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F55E0E9-CF5C-4EEB-8DA4-A1A56C25ECB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<sst xmlns="http://schemas.openxmlformats.org/spreadsheetml/2006/main" xmlns:r="http://schemas.openxmlformats.org/officeDocument/2006/relationships" xmlns:xdr="http://schemas.openxmlformats.org/drawingml/2006/spreadsheetDrawing" count="1761" uniqueCount="327">
  <si>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</si>
  <si>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</si>
  <si>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</si>
  <si>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</si>
  <si>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</si>
  <si>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</si>
  <si>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</si>
  <si>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</si>
  <si>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</si>
  <si>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</si>
  <si>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</si>
  <si>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</si>
  <si>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</si>
  <si>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</si>
  <si>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</si>
  <si>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</si>
  <si>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</si>
  <si>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</si>
  <si>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</si>
  <si>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</si>
  <si>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</si>
  <si>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</si>
  <si>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</si>
  <si>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</si>
  <si>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</si>
  <si>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</si>
  <si>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</si>
  <si>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</si>
  <si>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</si>
  <si>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</si>
  <si>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</si>
  <si>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</si>
  <si>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</si>
  <si>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</si>
  <si>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</si>
  <si>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</si>
  <si>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</si>
  <si>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</si>
  <si>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</si>
  <si>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</si>
  <si>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</si>
  <si>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</si>
  <si>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</si>
  <si>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</si>
  <si>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</si>
  <si>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</si>
  <si>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</si>
  <si>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</si>
  <si>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</si>
  <si>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</si>
  <si>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</si>
  <si>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</si>
  <si>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</si>
  <si>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</si>
  <si>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</si>
  <si>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</si>
  <si>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</si>
  <si>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</si>
  <si>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</si>
  <si>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</si>
  <si>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</si>
  <si>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</si>
  <si>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</si>
  <si>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</si>
  <si>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</si>
  <si>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</si>
  <si>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</si>
  <si>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</si>
  <si>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</si>
  <si>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</si>
  <si>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</si>
  <si>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</si>
  <si>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</si>
  <si>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</si>
  <si>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</si>
  <si>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</si>
  <si>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</si>
  <si>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</si>
  <si>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</si>
  <si>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</si>
  <si>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</si>
  <si>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</si>
  <si>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</si>
  <si>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</si>
  <si>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</si>
  <si>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</si>
  <si>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</si>
  <si>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</si>
  <si>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</si>
  <si>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</si>
  <si>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</si>
  <si>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</si>
  <si>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</si>
  <si>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</si>
  <si>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</si>
  <si>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</si>
  <si>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</si>
  <si>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</si>
  <si>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</si>
  <si>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</si>
  <si>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</si>
  <si>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</si>
  <si>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</si>
  <si>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</si>
  <si>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</si>
  <si>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</si>
  <si>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</si>
  <si>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</si>
  <si>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</si>
  <si>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</si>
  <si>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</si>
  <si>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</si>
  <si>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</si>
  <si>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</si>
  <si>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</si>
  <si>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</si>
  <si>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</si>
  <si>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</si>
  <si>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</si>
  <si>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</si>
  <si>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</si>
  <si>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</si>
  <si>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</si>
  <si>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</si>
  <si>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</si>
  <si>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</si>
  <si>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</si>
  <si>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</si>
  <si>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</si>
  <si>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</si>
  <si>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</si>
  <si>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</si>
  <si>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</si>
  <si>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</si>
  <si>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</si>
  <si>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</si>
  <si>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</si>
  <si>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</si>
  <si>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</si>
  <si>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</si>
  <si>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</si>
  <si>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</si>
  <si>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Yes</t>
  </si>
  <si>
    <t xml:space="preserve">Basic estimate used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</si>
  <si>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</si>
  <si>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</si>
  <si>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</si>
  <si>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</si>
  <si>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</si>
  <si>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</si>
  <si>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</si>
  <si>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</si>
  <si>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</si>
  <si>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</si>
  <si>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</si>
  <si>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</si>
  <si>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</si>
  <si>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</si>
  <si>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</si>
  <si>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</si>
  <si>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</si>
  <si>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</si>
  <si>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</si>
  <si>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</si>
  <si>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</si>
  <si>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</si>
  <si>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</si>
  <si>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</si>
  <si>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</si>
  <si>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</si>
  <si>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</si>
  <si>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</si>
  <si>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</si>
  <si>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</si>
  <si>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</si>
  <si>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</si>
  <si>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</si>
  <si>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</si>
  <si>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</si>
  <si>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</si>
  <si>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</si>
  <si>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</si>
  <si>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</si>
  <si>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</si>
  <si>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</si>
  <si>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</si>
  <si>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</si>
  <si>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</si>
  <si>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</si>
  <si>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</si>
  <si>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</si>
  <si>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</si>
  <si>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</si>
  <si>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</si>
  <si>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</si>
  <si>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</si>
  <si>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</si>
  <si>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Fiji</t>
  </si>
  <si>
    <t>MoE survey summary data</t>
  </si>
  <si>
    <t>Census</t>
  </si>
  <si>
    <t>FJI_2017_CEN</t>
  </si>
  <si>
    <t>Functional at time of survey (now)</t>
  </si>
  <si>
    <t>Estimated based on funcational and improved estimates</t>
  </si>
  <si>
    <t>Improved source</t>
  </si>
  <si>
    <t xml:space="preserve">The questionnaire was implemented by the MoE and included kindergarten, primary and secondary. The questions were sent to schools as an excel file and, for three districts, questionnaires were completed by teachers at the District Level head teachers meeting. 48.3% of schools did not return the questionnaire due to being in exams or other reason; these data should be validated and updated when additional data are available. They are used here in the absence of additional information since they include over 50% of schools nationally. The question on facility type asks "does your school drinking water come from improved drinking water source?". An approximation of "improved &amp; available" is provided above by applying the proportion of schools with a functional source to the proportion with an improved source. </t>
  </si>
  <si>
    <t>Improved facilities (toilet / ablution block)</t>
  </si>
  <si>
    <t>Functional</t>
  </si>
  <si>
    <t>Sex-separated</t>
  </si>
  <si>
    <t>Estimated based on functional and improved estimates</t>
  </si>
  <si>
    <t>Estimated based on single-sex and improved</t>
  </si>
  <si>
    <t>Estimated based on functional, single-sex and improved</t>
  </si>
  <si>
    <t>The questionnaire was implemented by the MoE and included kindergarten, primary and secondary. Questions were sent to schools as an excel file and, for three districts, questionnaires were completed by teachers at the District Level head teachers meeting. 48.3% of schools did not return the questionnaire due to being in exams or other reason; these data should be validated and updated when additional data are available. They are used here in the absence of additional information since they include over 50% of schools nationally. An approximation of "improved &amp; usable" is calculated by applying the proportion of schools with functional facilities to the proportion with an improved facility. The single-sex and improved estimate is calculated by applying the proportion of schools with single-sex facilities to the proportion with an improved facility. The proportion of schools with 'basic' service is estimated by applying both the proportions of usable and single-sex (separately) to improved.</t>
  </si>
  <si>
    <t>Handwashing facility with water available</t>
  </si>
  <si>
    <t>Facility with soap</t>
  </si>
  <si>
    <t>Handwashing facility with water and soap available</t>
  </si>
  <si>
    <t>The questionnaire was implemented by the MoE and included kindergarten, primary and secondary. The questions were sent to schools as an excel file and, for three districts, questionnaires were completed by teachers at the District Level head teachers meeting. 48.3% of schools did not return the questionnaire due to being in exams or other reason; these data should be validated and updated when additional data are available. They are used here in the absence of additional information since they include over 50% of schools nationally.</t>
  </si>
  <si>
    <t>FJI_2018_FEMIS</t>
  </si>
  <si>
    <t>EMIS</t>
  </si>
  <si>
    <t>MoE Survey - Quality Education for Peace, Quality and Progress</t>
  </si>
  <si>
    <t>Bore hole</t>
  </si>
  <si>
    <t>Piped Water</t>
  </si>
  <si>
    <t>Protected Well/Spring</t>
  </si>
  <si>
    <t>Rain Water</t>
  </si>
  <si>
    <t>Surface Water(Lake,River,Stream)</t>
  </si>
  <si>
    <t>Tanker Truck or Cart</t>
  </si>
  <si>
    <t>Unprotected Well/Spring</t>
  </si>
  <si>
    <t>Other</t>
  </si>
  <si>
    <t>Micro data presents one response per school. Although there are 2 responses per school name in 2 cases (Namuka District School and Navesi Primary School), the school codes for those names are different (school code 1610 and 2365) and responses are very different for the same name. Therefore, those are assumed to be different schools and were not dropped (Total 1007 responses, excluding TECHCOLL and VOC, 2 responses in total). National estimates calculated by ECE, Primary and Secondary estimates weighted by the number of schools in 2021 given at MoE website. There is additional information on number of taps, water tank availability and capacity, water quality (color, taste, smell), water treatment, whether students have own water bottles or not and on secondary data sources (type, functioning, condition and quality) - for advanced assessments.</t>
  </si>
  <si>
    <t/>
  </si>
  <si>
    <t>Water Functionality - Yes</t>
  </si>
  <si>
    <t>Improved and functional</t>
  </si>
  <si>
    <t>Composting Toilets</t>
  </si>
  <si>
    <t>Flush/Pour-Flush</t>
  </si>
  <si>
    <t>Pit Latrines with Slab</t>
  </si>
  <si>
    <t>Pit Latrines without Slab</t>
  </si>
  <si>
    <t>Door lockable</t>
  </si>
  <si>
    <t>Student Toilets Sex Separated</t>
  </si>
  <si>
    <t>At least one functional boys or girls toilet</t>
  </si>
  <si>
    <t>Micro data presents one response per school. Although there are 2 responses per school name in 2 cases (Namuka District School and Navesi Primary School), the school codes for those names are different (school code 1610 and 2365) and responses are very different for the same name. Therefore, those are assumed to be different schools and were not dropped (Total 1007 responses, excluding TECHCOLL and VOC, 2 responses in total). National estimates calculated by ECE, Primary and Secondary estimates weighted by the number of schools in 2021 given at MoE website. There is additional information on functional handwash for all, handwash sex separated, group/individual HW, location and more for advanced assessments.</t>
  </si>
  <si>
    <t>Handwashing facility with water only</t>
  </si>
  <si>
    <t>Handwashing facility with soap only</t>
  </si>
  <si>
    <t>Handwashing facility neither water or soap</t>
  </si>
  <si>
    <t>Micro data presents one response per school. Although there are 2 responses per school name in 2 cases (Namuka District School and Navesi Primary School), the school codes for those names are different (school code 1610 and 2365) and responses are very different for the same name. Therefore, those are assumed to be different schools and were not dropped (Total 1007 responses, excluding TECHCOLL and VOC, 2 responses in total). National estimates calculated by ECE, Primary and Secondary estimates weighted by the number of schools in 2021 given at MoE website. Toilet functionality is reported as general with many missings and separately for girls’ and boys’ toilets (the two values average with less missing information). There is additional information on toilet doors, disability access, location, toilet cleaning, toilet paper and more for advanced assessments. More than 5% no response for pre-primary therefore it is not used.</t>
  </si>
  <si>
    <t>No</t>
  </si>
  <si>
    <t>FJI_2019_FEMIS</t>
  </si>
  <si>
    <t>Handwashing facility with water only or water and soap</t>
  </si>
  <si>
    <t xml:space="preserve">Facility with water </t>
  </si>
  <si>
    <t>The JMP releases updated estimates every 2 years following consultations with national authorities: https://washdata.org/how-we-work/jmp-country-consultation</t>
  </si>
  <si>
    <t>Only primary school data are available. There are multiple answers for each school. The answers seem to be recorded monthly, weekly… However, the crucial variables do not have have different values in most of the cases; the other variables such as number of tabs, water condition are different for different observations for some schools. Although the duplicates were deleted by school code and water asset type, there were 9 schools with different answers for Water Asset Type: e.g. Borehole and Rainwater for the same school. These are randomly dropped. Finally, there are also two Namara District School but with different codes so they were counted as different schools. There is additional information on functional handwash for all, handwash sex separated, group/individual HW, location and more for advanced assessments. Primary school estimates are used for national.</t>
  </si>
  <si>
    <t>Only primary school data are available. There are multiple answers for each school. The answers seem to be recorded monthly, weekly… However, the crucial variables do not have have different values in most of the cases; the other variables such as number of tabs, water condition are different for different observations for some schools. Although the duplicates were deleted by school code and water asset type, there were 9 schools with different answers for Water Asset Type: e.g. Borehole and Rainwater for the same school. These are randomly dropped. Finally, there are also two Namara District School but with different codes so they were counted as different schools. Toilet functionality is reported as general with many missings and separately for girls’ and boys’ toilets (the two values average with less missing information), average is taken. There is additional information on toilet doors, disability access, location, toilet cleaning, toilet paper and more for advanced assessments. More than 5% no response for pre-primary therefore it is not used. "No Toilets or Latrines" option was not available as in 2018. Primary school estimates are used for national.</t>
  </si>
  <si>
    <t>Only primary school data are available. There are multiple answers for each school. The answers seem to be recorded monthly, weekly… However, the crucial variables do not have have different values in most of the cases; the other variables such as number of tabs, water condition are different for different observations for some schools. Although the duplicates were deleted by school code and water asset type, there were 9 schools with different answers for Water Asset Type: e.g. Borehole and Rainwater for the same school. These are randomly dropped. Finally, there are also two Namara District School but with different codes so they were counted as different schools. There is additional information on number of taps, water tank availability and capacity, water quality (color, taste, smell), water treatment, whether students have own water bottles or not and on secondary data sources (type, functioning, condition and quality) - for advanced assessments. "No Water Source" option was not available as in 2018. Primary school estimates are used for national.</t>
  </si>
  <si>
    <t>country</t>
  </si>
  <si>
    <t>Fiji</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</si>
  <si>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</si>
  <si>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</si>
  <si>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</si>
  <si>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</si>
  <si>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</si>
  <si>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</si>
  <si>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</si>
  <si>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</si>
  <si>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</si>
  <si>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</si>
  <si>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</si>
  <si>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</si>
  <si>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</si>
  <si>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</si>
  <si>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</si>
  <si>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</si>
  <si>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</si>
  <si>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</si>
  <si>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</si>
  <si>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</si>
  <si>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</si>
  <si>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</si>
  <si>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</si>
  <si>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</si>
  <si>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</si>
  <si>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</si>
  <si>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</si>
  <si>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</si>
  <si>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</si>
  <si>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</si>
  <si>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</si>
  <si>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</si>
  <si>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UNESCO UIS (http://data.uis.unesco.org/)</t>
  </si>
  <si>
    <t>FJI_2021_UIS</t>
  </si>
  <si>
    <t>No data</t>
  </si>
  <si>
    <t>EFJI_2021_UIS</t>
  </si>
  <si>
    <t>FJI_2022_UIS</t>
  </si>
  <si>
    <t>Improved and facilities based on 100% Basic.</t>
  </si>
  <si>
    <t>EFJI_2022_UIS</t>
  </si>
  <si>
    <t>Estimated from basic (since 100%)</t>
  </si>
  <si>
    <t>Secondary is based on school age population weighted average of lower and upper secondary. National is based on school age population weighted average of primary and secondary.</t>
  </si>
  <si>
    <t>National estimates are based on primary, lower and upper secondary schools.</t>
  </si>
  <si>
    <t>FJI_2023_SUR</t>
  </si>
  <si>
    <t>Survey</t>
  </si>
  <si>
    <t xml:space="preserve">Fiji Water Point Mapping Survey </t>
  </si>
  <si>
    <t>frequency of main source of drinking water available throughout the year  - table 6</t>
  </si>
  <si>
    <t>water source available in the school - table 5</t>
  </si>
  <si>
    <t>EPS</t>
  </si>
  <si>
    <t>MRD Borehole Scheme</t>
  </si>
  <si>
    <t>Private</t>
  </si>
  <si>
    <t>RWH (Rainwater Harvesting)</t>
  </si>
  <si>
    <t>Rural Water Scheme</t>
  </si>
  <si>
    <t>WAF Urban Water Supply</t>
  </si>
  <si>
    <t>Percent with separate toilet for girls</t>
  </si>
  <si>
    <t>Percent with flush toilet</t>
  </si>
  <si>
    <t>Percent with water seal</t>
  </si>
  <si>
    <t>Percent with pour flush</t>
  </si>
  <si>
    <t>Percent with compost</t>
  </si>
  <si>
    <t>Based on improved and single-sex</t>
  </si>
  <si>
    <t>Estimates for Primary is the weighted average for Early Childhood Education (ECE) and Primary and Primary.
Estimates for Secondary is the weighted average forSecondary and Secondary and Vocational School.
National estimates are the weighted average between pre-primary, primary and secondary schools.
It is not possible to extract usable latrines from table 12, given it is the number of usable latrines instead number of schools with usable latrines.</t>
  </si>
  <si>
    <t>with both soap and water available in the handwashing facility</t>
  </si>
  <si>
    <t>Estimates for Primary is the weighted average for Early Childhood Education (ECE) and Primary and Primary.
Estimates for Secondary is the weighted average forSecondary and Secondary and Vocational School.
National estimates are the weighted average between pre-primary, primary and secondary schools.</t>
  </si>
  <si>
    <t>Estimates for Primary is the weighted average for Early Childhood Education (ECE) and Primary and Primary.
Estimates for Secondary is the weighted average forSecondary and Secondary and Vocational School.
National estimates are the weighted average between pre-primary, primary and secondary schools.
It is estimated that 50% of the rural water schemes are improved.
Table 3 from the shared file, does not match the calculations with table 2, therefore we are unable to use more accurate information over rural water schemes.
Available water combines always and sometimes.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</si>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</sst>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4"/>
    <xf numFmtId="0" fontId="15" fillId="0" borderId="94"/>
    <xf numFmtId="0" fontId="19" fillId="0" borderId="94"/>
  </cellStyleXfs>
  <cellXfs count="107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 fillId="0" borderId="0" xfId="0" applyFont="true" applyFill="true" applyBorder="true"/>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79" fillId="42" borderId="15" xfId="0" applyFont="true" applyFill="true" applyBorder="true" applyAlignment="true">
      <alignment horizontal="left" vertical="center"/>
    </xf>
    <xf numFmtId="0" fontId="4" fillId="0" borderId="91" xfId="0" applyFont="true" applyBorder="true" applyAlignment="true">
      <alignment horizontal="left" vertical="center"/>
    </xf>
    <xf numFmtId="164" fontId="3" fillId="0" borderId="13" xfId="0" applyNumberFormat="true" applyFont="true" applyBorder="true" applyAlignment="true">
      <alignment horizontal="center" vertical="center"/>
    </xf>
    <xf numFmtId="0" fontId="4" fillId="2" borderId="91" xfId="0" applyFont="true" applyFill="true" applyBorder="true" applyAlignment="true">
      <alignment horizontal="left" vertical="center"/>
    </xf>
    <xf numFmtId="0" fontId="3" fillId="2" borderId="91" xfId="0" applyFont="true" applyFill="true" applyBorder="true" applyAlignment="true">
      <alignment horizontal="center"/>
    </xf>
    <xf numFmtId="1" fontId="3" fillId="0" borderId="91" xfId="0" applyNumberFormat="true" applyFont="true" applyBorder="true" applyAlignment="true">
      <alignment horizontal="center" vertical="center"/>
    </xf>
    <xf numFmtId="1" fontId="3" fillId="0" borderId="28" xfId="0" applyNumberFormat="true" applyFont="true" applyBorder="true" applyAlignment="true">
      <alignment horizontal="center" vertical="center"/>
    </xf>
    <xf numFmtId="0" fontId="79" fillId="43" borderId="15" xfId="0" applyFont="true" applyFill="true" applyBorder="true" applyAlignment="true">
      <alignment horizontal="left" vertical="center"/>
    </xf>
    <xf numFmtId="164" fontId="1" fillId="0" borderId="91" xfId="0" applyNumberFormat="true" applyFont="true" applyBorder="true" applyAlignment="true">
      <alignment horizontal="center" vertical="center"/>
    </xf>
    <xf numFmtId="0" fontId="4" fillId="0" borderId="91" xfId="0" applyFont="true" applyBorder="true" applyAlignment="true">
      <alignment vertical="center"/>
    </xf>
    <xf numFmtId="164" fontId="3" fillId="0" borderId="91" xfId="0" applyNumberFormat="true" applyFont="true" applyBorder="true" applyAlignment="true">
      <alignment horizontal="center" vertical="center"/>
    </xf>
    <xf numFmtId="0" fontId="3" fillId="0" borderId="28"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79" fillId="27" borderId="15" xfId="0" applyFont="true" applyFill="true" applyBorder="true" applyAlignment="true">
      <alignment horizontal="left" vertical="center"/>
    </xf>
    <xf numFmtId="164" fontId="3" fillId="2" borderId="91" xfId="0" applyNumberFormat="true" applyFont="true" applyFill="true" applyBorder="true" applyAlignment="true">
      <alignment horizontal="center" vertical="center"/>
    </xf>
    <xf numFmtId="0" fontId="3" fillId="0" borderId="13" xfId="0" applyFont="true" applyBorder="true" applyAlignment="true">
      <alignment horizontal="left" vertical="center" wrapText="true"/>
    </xf>
    <xf numFmtId="0" fontId="3" fillId="0" borderId="91" xfId="0" applyFont="true" applyBorder="true" applyAlignment="true">
      <alignment horizontal="center" vertical="center" wrapText="true"/>
    </xf>
    <xf numFmtId="0" fontId="3" fillId="0" borderId="24" xfId="0" applyFont="true" applyBorder="true" applyAlignment="true">
      <alignment horizontal="left" vertical="center" wrapText="true"/>
    </xf>
    <xf numFmtId="1" fontId="3" fillId="2" borderId="91" xfId="0" applyNumberFormat="true" applyFont="true" applyFill="true" applyBorder="true" applyAlignment="true">
      <alignment horizontal="center" vertical="center"/>
    </xf>
    <xf numFmtId="0" fontId="1" fillId="0" borderId="91" xfId="0" applyFont="true" applyBorder="true" applyAlignment="true">
      <alignment horizontal="center"/>
    </xf>
    <xf numFmtId="1" fontId="1" fillId="0" borderId="91" xfId="0" applyNumberFormat="true" applyFont="true" applyBorder="true" applyAlignment="true">
      <alignment horizontal="center"/>
    </xf>
    <xf numFmtId="0" fontId="3" fillId="0" borderId="36" xfId="0" applyFont="true" applyBorder="true" applyAlignment="true">
      <alignment horizontal="left" vertical="center" wrapText="true"/>
    </xf>
    <xf numFmtId="1" fontId="3" fillId="0" borderId="24"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0" fillId="0" borderId="92"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0" fontId="97" fillId="0" borderId="94" xfId="0" applyNumberFormat="true" applyFont="true" applyBorder="true" applyAlignment="true" applyProtection="true"/>
    <xf numFmtId="0" fontId="3" fillId="0" borderId="13" xfId="0" applyFont="true" applyBorder="true" applyAlignment="true">
      <alignment horizontal="left" vertical="center" wrapText="true"/>
    </xf>
    <xf numFmtId="0" fontId="8" fillId="4" borderId="94" xfId="0" applyFont="true" applyFill="true" applyBorder="true"/>
    <xf numFmtId="0" fontId="8" fillId="4" borderId="94" xfId="0" applyFont="true" applyFill="true" applyBorder="true" applyAlignment="true">
      <alignment vertical="center"/>
    </xf>
    <xf numFmtId="0" fontId="4" fillId="2" borderId="93" xfId="0" applyFont="true" applyFill="true" applyBorder="true" applyAlignment="true">
      <alignment vertical="center"/>
    </xf>
    <xf numFmtId="0" fontId="3" fillId="4" borderId="94" xfId="0" applyFont="true" applyFill="true" applyBorder="true" applyAlignment="true">
      <alignment vertical="center"/>
    </xf>
    <xf numFmtId="0" fontId="4" fillId="0" borderId="93" xfId="0" applyFont="true" applyBorder="true" applyAlignment="true">
      <alignment vertical="center"/>
    </xf>
    <xf numFmtId="0" fontId="4" fillId="2" borderId="93" xfId="0" applyFont="true" applyFill="true" applyBorder="true" applyAlignment="true">
      <alignment horizontal="left" vertical="center"/>
    </xf>
    <xf numFmtId="164" fontId="3" fillId="2" borderId="93" xfId="0" applyNumberFormat="true" applyFont="true" applyFill="true" applyBorder="true" applyAlignment="true">
      <alignment horizontal="center" vertical="center"/>
    </xf>
    <xf numFmtId="164" fontId="3" fillId="0" borderId="93" xfId="0" applyNumberFormat="true" applyFont="true" applyBorder="true" applyAlignment="true">
      <alignment horizontal="center" vertical="center"/>
    </xf>
    <xf numFmtId="0" fontId="8" fillId="25" borderId="93" xfId="0" applyFont="true" applyFill="true" applyBorder="true" applyAlignment="true">
      <alignment vertical="center"/>
    </xf>
    <xf numFmtId="0" fontId="3" fillId="4" borderId="94" xfId="0" applyFont="true" applyFill="true" applyBorder="true"/>
    <xf numFmtId="0" fontId="3" fillId="2" borderId="93" xfId="0" applyFont="true" applyFill="true" applyBorder="true" applyAlignment="true">
      <alignment horizontal="center"/>
    </xf>
    <xf numFmtId="0" fontId="3" fillId="2" borderId="93" xfId="0" applyFont="true" applyFill="true" applyBorder="true" applyAlignment="true">
      <alignment horizontal="center" vertical="center"/>
    </xf>
    <xf numFmtId="0" fontId="3" fillId="0" borderId="93" xfId="0" applyFont="true" applyBorder="true" applyAlignment="true">
      <alignment horizontal="center" vertical="center" wrapText="true"/>
    </xf>
    <xf numFmtId="0" fontId="3" fillId="0" borderId="25" xfId="0" applyFont="true" applyBorder="true" applyAlignment="true">
      <alignment horizontal="center" vertical="center" wrapText="true"/>
    </xf>
    <xf numFmtId="164" fontId="3" fillId="0" borderId="10" xfId="0" applyNumberFormat="true" applyFont="true" applyBorder="true" applyAlignment="true">
      <alignment horizontal="center" vertical="center" wrapText="true"/>
    </xf>
    <xf numFmtId="1" fontId="3" fillId="0" borderId="93" xfId="0" applyNumberFormat="true" applyFont="true" applyBorder="true" applyAlignment="true">
      <alignment horizontal="center" vertical="center"/>
    </xf>
    <xf numFmtId="0" fontId="1" fillId="0" borderId="93" xfId="0" applyFont="true" applyBorder="true" applyAlignment="true">
      <alignment horizontal="center"/>
    </xf>
    <xf numFmtId="1" fontId="1" fillId="0" borderId="93" xfId="0" applyNumberFormat="true" applyFont="true" applyBorder="true" applyAlignment="true">
      <alignment horizontal="center"/>
    </xf>
    <xf numFmtId="0" fontId="3" fillId="0" borderId="34" xfId="0" applyFont="true" applyBorder="true" applyAlignment="true">
      <alignment horizontal="left" vertical="center" wrapText="true"/>
    </xf>
    <xf numFmtId="0" fontId="0" fillId="0" borderId="94" xfId="0" applyBorder="true"/>
    <xf numFmtId="0" fontId="8" fillId="4" borderId="9" xfId="0" applyFont="true" applyFill="true" applyBorder="true"/>
    <xf numFmtId="0" fontId="8" fillId="4" borderId="7" xfId="0" applyFont="true" applyFill="true" applyBorder="true"/>
    <xf numFmtId="164" fontId="3" fillId="0" borderId="24" xfId="0" applyNumberFormat="true" applyFont="true" applyBorder="true" applyAlignment="true">
      <alignment horizontal="center" vertical="center"/>
    </xf>
    <xf numFmtId="0" fontId="8" fillId="43" borderId="93" xfId="0" applyFont="true" applyFill="true" applyBorder="true" applyAlignment="true">
      <alignment vertical="center"/>
    </xf>
    <xf numFmtId="164" fontId="1" fillId="0" borderId="93" xfId="0" applyNumberFormat="true" applyFont="true" applyBorder="true" applyAlignment="true">
      <alignment horizontal="center" vertical="center"/>
    </xf>
    <xf numFmtId="1" fontId="3" fillId="2" borderId="93" xfId="0" applyNumberFormat="true" applyFont="true" applyFill="true" applyBorder="true" applyAlignment="true">
      <alignment horizontal="center" vertic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0" fontId="4" fillId="2" borderId="7" xfId="0" applyFont="true" applyFill="true" applyBorder="true" applyAlignment="true">
      <alignment horizontal="left" vertical="center"/>
    </xf>
    <xf numFmtId="164" fontId="3" fillId="0" borderId="8" xfId="0" applyNumberFormat="true" applyFont="true" applyBorder="true" applyAlignment="true">
      <alignment horizontal="center" vertical="center"/>
    </xf>
    <xf numFmtId="0" fontId="3" fillId="0" borderId="22" xfId="0" applyFont="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98" fillId="49" borderId="95" xfId="0" applyNumberFormat="true" applyFont="true" applyFill="true" applyBorder="true" applyAlignment="true" applyProtection="true">
      <alignment horizontal="center" vertical="center"/>
    </xf>
    <xf numFmtId="1" fontId="99" fillId="50" borderId="96" xfId="0" applyNumberFormat="true" applyFont="true" applyFill="true" applyBorder="true" applyAlignment="true" applyProtection="true">
      <alignment horizontal="center" vertical="center"/>
    </xf>
    <xf numFmtId="1" fontId="100" fillId="51" borderId="97" xfId="0" applyNumberFormat="true" applyFont="true" applyFill="true" applyBorder="true" applyAlignment="true" applyProtection="true">
      <alignment horizontal="center" vertical="center"/>
    </xf>
    <xf numFmtId="1" fontId="101" fillId="52" borderId="98" xfId="0" applyNumberFormat="true" applyFont="true" applyFill="true" applyBorder="true" applyAlignment="true" applyProtection="true">
      <alignment horizontal="center" vertical="center"/>
    </xf>
    <xf numFmtId="1" fontId="102" fillId="53" borderId="99" xfId="0" applyNumberFormat="true" applyFont="true" applyFill="true" applyBorder="true" applyAlignment="true" applyProtection="true">
      <alignment horizontal="center" vertical="center"/>
    </xf>
    <xf numFmtId="1" fontId="103" fillId="54" borderId="100" xfId="0" applyNumberFormat="true" applyFont="true" applyFill="true" applyBorder="true" applyAlignment="true" applyProtection="true">
      <alignment horizontal="center" vertical="center"/>
    </xf>
    <xf numFmtId="1" fontId="104" fillId="55" borderId="101" xfId="0" applyNumberFormat="true" applyFont="true" applyFill="true" applyBorder="true" applyAlignment="true" applyProtection="true">
      <alignment horizontal="center" vertical="center"/>
    </xf>
    <xf numFmtId="1" fontId="105" fillId="56" borderId="102" xfId="0" applyNumberFormat="true" applyFont="true" applyFill="true" applyBorder="true" applyAlignment="true" applyProtection="true">
      <alignment horizontal="center" vertical="center"/>
    </xf>
    <xf numFmtId="1" fontId="106" fillId="57" borderId="103" xfId="0" applyNumberFormat="true" applyFont="true" applyFill="true" applyBorder="true" applyAlignment="true" applyProtection="true">
      <alignment horizontal="center" vertical="center"/>
    </xf>
    <xf numFmtId="1" fontId="107" fillId="58" borderId="104" xfId="0" applyNumberFormat="true" applyFont="true" applyFill="true" applyBorder="true" applyAlignment="true" applyProtection="true">
      <alignment horizontal="center" vertical="center"/>
    </xf>
    <xf numFmtId="1" fontId="108" fillId="59" borderId="105" xfId="0" applyNumberFormat="true" applyFont="true" applyFill="true" applyBorder="true" applyAlignment="true" applyProtection="true">
      <alignment horizontal="center" vertical="center"/>
    </xf>
    <xf numFmtId="1" fontId="109" fillId="60" borderId="106" xfId="0" applyNumberFormat="true" applyFont="true" applyFill="true" applyBorder="true" applyAlignment="true" applyProtection="true">
      <alignment horizontal="center" vertical="center"/>
    </xf>
    <xf numFmtId="1" fontId="110" fillId="61" borderId="107" xfId="0" applyNumberFormat="true" applyFont="true" applyFill="true" applyBorder="true" applyAlignment="true" applyProtection="true">
      <alignment horizontal="center" vertical="center"/>
    </xf>
    <xf numFmtId="1" fontId="111" fillId="62" borderId="108" xfId="0" applyNumberFormat="true" applyFont="true" applyFill="true" applyBorder="true" applyAlignment="true" applyProtection="true">
      <alignment horizontal="center" vertical="center"/>
    </xf>
    <xf numFmtId="1" fontId="112" fillId="63" borderId="109" xfId="0" applyNumberFormat="true" applyFont="true" applyFill="true" applyBorder="true" applyAlignment="true" applyProtection="true">
      <alignment horizontal="center" vertical="center"/>
    </xf>
    <xf numFmtId="1" fontId="113" fillId="64" borderId="110" xfId="0" applyNumberFormat="true" applyFont="true" applyFill="true" applyBorder="true" applyAlignment="true" applyProtection="true">
      <alignment horizontal="center" vertical="center"/>
    </xf>
    <xf numFmtId="1" fontId="114" fillId="65" borderId="111" xfId="0" applyNumberFormat="true" applyFont="true" applyFill="true" applyBorder="true" applyAlignment="true" applyProtection="true">
      <alignment horizontal="center" vertical="center"/>
    </xf>
    <xf numFmtId="1" fontId="115" fillId="66" borderId="112" xfId="0" applyNumberFormat="true" applyFont="true" applyFill="true" applyBorder="true" applyAlignment="true" applyProtection="true">
      <alignment horizontal="center" vertical="center"/>
    </xf>
    <xf numFmtId="1" fontId="116" fillId="67" borderId="113" xfId="0" applyNumberFormat="true" applyFont="true" applyFill="true" applyBorder="true" applyAlignment="true" applyProtection="true">
      <alignment horizontal="center" vertical="center"/>
    </xf>
    <xf numFmtId="1" fontId="117" fillId="68" borderId="114" xfId="0" applyNumberFormat="true" applyFont="true" applyFill="true" applyBorder="true" applyAlignment="true" applyProtection="true">
      <alignment horizontal="center" vertical="center"/>
    </xf>
    <xf numFmtId="1" fontId="118" fillId="69" borderId="115" xfId="0" applyNumberFormat="true" applyFont="true" applyFill="true" applyBorder="true" applyAlignment="true" applyProtection="true">
      <alignment horizontal="center" vertical="center"/>
    </xf>
    <xf numFmtId="1" fontId="119" fillId="70" borderId="116" xfId="0" applyNumberFormat="true" applyFont="true" applyFill="true" applyBorder="true" applyAlignment="true" applyProtection="true">
      <alignment horizontal="center" vertical="center"/>
    </xf>
    <xf numFmtId="1" fontId="120" fillId="71" borderId="117" xfId="0" applyNumberFormat="true" applyFont="true" applyFill="true" applyBorder="true" applyAlignment="true" applyProtection="true">
      <alignment horizontal="center" vertical="center"/>
    </xf>
    <xf numFmtId="0" fontId="121" fillId="72" borderId="118" xfId="0" applyNumberFormat="true" applyFont="true" applyFill="true" applyBorder="true" applyAlignment="true" applyProtection="true">
      <alignment horizontal="center"/>
    </xf>
    <xf numFmtId="164" fontId="122" fillId="73" borderId="119" xfId="0" applyNumberFormat="true" applyFont="true" applyFill="true" applyBorder="true" applyAlignment="true" applyProtection="true">
      <alignment horizontal="center"/>
    </xf>
    <xf numFmtId="0" fontId="123" fillId="74" borderId="120" xfId="0" applyNumberFormat="true" applyFont="true" applyFill="true" applyBorder="true" applyAlignment="true" applyProtection="true">
      <alignment horizontal="center"/>
    </xf>
    <xf numFmtId="0" fontId="124" fillId="75" borderId="121" xfId="0" applyNumberFormat="true" applyFont="true" applyFill="true" applyBorder="true" applyAlignment="true" applyProtection="true">
      <alignment horizontal="center"/>
    </xf>
    <xf numFmtId="0" fontId="125" fillId="76" borderId="122" xfId="0" applyNumberFormat="true" applyFont="true" applyFill="true" applyBorder="true" applyAlignment="true" applyProtection="true">
      <alignment horizontal="center"/>
    </xf>
    <xf numFmtId="1" fontId="126" fillId="77" borderId="123" xfId="0" applyNumberFormat="true" applyFont="true" applyFill="true" applyBorder="true" applyAlignment="true" applyProtection="true">
      <alignment horizontal="center" vertical="center"/>
    </xf>
    <xf numFmtId="0" fontId="127" fillId="78" borderId="124" xfId="0" applyNumberFormat="true" applyFont="true" applyFill="true" applyBorder="true" applyAlignment="true" applyProtection="true">
      <alignment horizontal="center"/>
    </xf>
    <xf numFmtId="164" fontId="128" fillId="79" borderId="125" xfId="0" applyNumberFormat="true" applyFont="true" applyFill="true" applyBorder="true" applyAlignment="true" applyProtection="true">
      <alignment horizontal="center"/>
    </xf>
    <xf numFmtId="0" fontId="129" fillId="80" borderId="126" xfId="0" applyNumberFormat="true" applyFont="true" applyFill="true" applyBorder="true" applyAlignment="true" applyProtection="true">
      <alignment horizontal="center"/>
    </xf>
    <xf numFmtId="0" fontId="130" fillId="81" borderId="127" xfId="0" applyNumberFormat="true" applyFont="true" applyFill="true" applyBorder="true" applyAlignment="true" applyProtection="true">
      <alignment horizontal="center"/>
    </xf>
    <xf numFmtId="0" fontId="131" fillId="82" borderId="128" xfId="0" applyNumberFormat="true" applyFont="true" applyFill="true" applyBorder="true" applyAlignment="true" applyProtection="true">
      <alignment horizontal="center"/>
    </xf>
    <xf numFmtId="0" fontId="132" fillId="83" borderId="129" xfId="0" applyNumberFormat="true" applyFont="true" applyFill="true" applyBorder="true" applyAlignment="true" applyProtection="true">
      <alignment horizontal="center"/>
    </xf>
    <xf numFmtId="164" fontId="133" fillId="84" borderId="130" xfId="0" applyNumberFormat="true" applyFont="true" applyFill="true" applyBorder="true" applyAlignment="true" applyProtection="true">
      <alignment horizontal="center"/>
    </xf>
    <xf numFmtId="0" fontId="134" fillId="85" borderId="131" xfId="0" applyNumberFormat="true" applyFont="true" applyFill="true" applyBorder="true" applyAlignment="true" applyProtection="true">
      <alignment horizontal="center"/>
    </xf>
    <xf numFmtId="0" fontId="135" fillId="86" borderId="132" xfId="0" applyNumberFormat="true" applyFont="true" applyFill="true" applyBorder="true" applyAlignment="true" applyProtection="true">
      <alignment horizontal="center"/>
    </xf>
    <xf numFmtId="0" fontId="136" fillId="87" borderId="133" xfId="0" applyNumberFormat="true" applyFont="true" applyFill="true" applyBorder="true" applyAlignment="true" applyProtection="true">
      <alignment horizontal="center"/>
    </xf>
    <xf numFmtId="0" fontId="137" fillId="88" borderId="134" xfId="0" applyNumberFormat="true" applyFont="true" applyFill="true" applyBorder="true" applyAlignment="true" applyProtection="true">
      <alignment horizontal="center"/>
    </xf>
    <xf numFmtId="164" fontId="138" fillId="89" borderId="135" xfId="0" applyNumberFormat="true" applyFont="true" applyFill="true" applyBorder="true" applyAlignment="true" applyProtection="true">
      <alignment horizontal="center"/>
    </xf>
    <xf numFmtId="0" fontId="139" fillId="90" borderId="136" xfId="0" applyNumberFormat="true" applyFont="true" applyFill="true" applyBorder="true" applyAlignment="true" applyProtection="true">
      <alignment horizontal="center"/>
    </xf>
    <xf numFmtId="0" fontId="140" fillId="91" borderId="137" xfId="0" applyNumberFormat="true" applyFont="true" applyFill="true" applyBorder="true" applyAlignment="true" applyProtection="true">
      <alignment horizontal="center"/>
    </xf>
    <xf numFmtId="0" fontId="141" fillId="92" borderId="138" xfId="0" applyNumberFormat="true" applyFont="true" applyFill="true" applyBorder="true" applyAlignment="true" applyProtection="true">
      <alignment horizontal="center"/>
    </xf>
    <xf numFmtId="0" fontId="142" fillId="93" borderId="139" xfId="0" applyNumberFormat="true" applyFont="true" applyFill="true" applyBorder="true" applyAlignment="true" applyProtection="true">
      <alignment horizontal="center"/>
    </xf>
    <xf numFmtId="164" fontId="143" fillId="94" borderId="140" xfId="0" applyNumberFormat="true" applyFont="true" applyFill="true" applyBorder="true" applyAlignment="true" applyProtection="true">
      <alignment horizontal="center"/>
    </xf>
    <xf numFmtId="0" fontId="144" fillId="95" borderId="141" xfId="0" applyNumberFormat="true" applyFont="true" applyFill="true" applyBorder="true" applyAlignment="true" applyProtection="true">
      <alignment horizontal="center"/>
    </xf>
    <xf numFmtId="0" fontId="145" fillId="96" borderId="142" xfId="0" applyNumberFormat="true" applyFont="true" applyFill="true" applyBorder="true" applyAlignment="true" applyProtection="true">
      <alignment horizontal="center"/>
    </xf>
    <xf numFmtId="0" fontId="146" fillId="97" borderId="143" xfId="0" applyNumberFormat="true" applyFont="true" applyFill="true" applyBorder="true" applyAlignment="true" applyProtection="true">
      <alignment horizontal="center"/>
    </xf>
    <xf numFmtId="0" fontId="147" fillId="98" borderId="144" xfId="0" applyNumberFormat="true" applyFont="true" applyFill="true" applyBorder="true" applyAlignment="true" applyProtection="true">
      <alignment horizontal="center"/>
    </xf>
    <xf numFmtId="164" fontId="148" fillId="99" borderId="145" xfId="0" applyNumberFormat="true" applyFont="true" applyFill="true" applyBorder="true" applyAlignment="true" applyProtection="true">
      <alignment horizontal="center"/>
    </xf>
    <xf numFmtId="0" fontId="149" fillId="100" borderId="146" xfId="0" applyNumberFormat="true" applyFont="true" applyFill="true" applyBorder="true" applyAlignment="true" applyProtection="true">
      <alignment horizontal="center"/>
    </xf>
    <xf numFmtId="0" fontId="150" fillId="101" borderId="147" xfId="0" applyNumberFormat="true" applyFont="true" applyFill="true" applyBorder="true" applyAlignment="true" applyProtection="true">
      <alignment horizontal="center"/>
    </xf>
    <xf numFmtId="0" fontId="151" fillId="102" borderId="148" xfId="0" applyNumberFormat="true" applyFont="true" applyFill="true" applyBorder="true" applyAlignment="true" applyProtection="true">
      <alignment horizontal="center"/>
    </xf>
    <xf numFmtId="0" fontId="152" fillId="103" borderId="149" xfId="0" applyNumberFormat="true" applyFont="true" applyFill="true" applyBorder="true" applyAlignment="true" applyProtection="true">
      <alignment horizontal="center"/>
    </xf>
    <xf numFmtId="164" fontId="153" fillId="104" borderId="150" xfId="0" applyNumberFormat="true" applyFont="true" applyFill="true" applyBorder="true" applyAlignment="true" applyProtection="true">
      <alignment horizontal="center"/>
    </xf>
    <xf numFmtId="0" fontId="154" fillId="105" borderId="151" xfId="0" applyNumberFormat="true" applyFont="true" applyFill="true" applyBorder="true" applyAlignment="true" applyProtection="true">
      <alignment horizontal="center"/>
    </xf>
    <xf numFmtId="0" fontId="155" fillId="106" borderId="152" xfId="0" applyNumberFormat="true" applyFont="true" applyFill="true" applyBorder="true" applyAlignment="true" applyProtection="true">
      <alignment horizontal="center"/>
    </xf>
    <xf numFmtId="0" fontId="156" fillId="107" borderId="153" xfId="0" applyNumberFormat="true" applyFont="true" applyFill="true" applyBorder="true" applyAlignment="true" applyProtection="true">
      <alignment horizontal="center"/>
    </xf>
    <xf numFmtId="0" fontId="157" fillId="108" borderId="154" xfId="0" applyNumberFormat="true" applyFont="true" applyFill="true" applyBorder="true" applyAlignment="true" applyProtection="true">
      <alignment horizontal="center"/>
    </xf>
    <xf numFmtId="164" fontId="158" fillId="109" borderId="155" xfId="0" applyNumberFormat="true" applyFont="true" applyFill="true" applyBorder="true" applyAlignment="true" applyProtection="true">
      <alignment horizontal="center"/>
    </xf>
    <xf numFmtId="0" fontId="159" fillId="110" borderId="156" xfId="0" applyNumberFormat="true" applyFont="true" applyFill="true" applyBorder="true" applyAlignment="true" applyProtection="true">
      <alignment horizontal="center"/>
    </xf>
    <xf numFmtId="0" fontId="160" fillId="111" borderId="157" xfId="0" applyNumberFormat="true" applyFont="true" applyFill="true" applyBorder="true" applyAlignment="true" applyProtection="true">
      <alignment horizontal="center"/>
    </xf>
    <xf numFmtId="0" fontId="161" fillId="112" borderId="158" xfId="0" applyNumberFormat="true" applyFont="true" applyFill="true" applyBorder="true" applyAlignment="true" applyProtection="true">
      <alignment horizontal="center"/>
    </xf>
    <xf numFmtId="0" fontId="162" fillId="113" borderId="159" xfId="0" applyNumberFormat="true" applyFont="true" applyFill="true" applyBorder="true" applyAlignment="true" applyProtection="true">
      <alignment horizontal="center"/>
    </xf>
    <xf numFmtId="164" fontId="163" fillId="114" borderId="160" xfId="0" applyNumberFormat="true" applyFont="true" applyFill="true" applyBorder="true" applyAlignment="true" applyProtection="true">
      <alignment horizontal="center"/>
    </xf>
    <xf numFmtId="0" fontId="164" fillId="115" borderId="161" xfId="0" applyNumberFormat="true" applyFont="true" applyFill="true" applyBorder="true" applyAlignment="true" applyProtection="true">
      <alignment horizontal="center"/>
    </xf>
    <xf numFmtId="0" fontId="165" fillId="116" borderId="162" xfId="0" applyNumberFormat="true" applyFont="true" applyFill="true" applyBorder="true" applyAlignment="true" applyProtection="true">
      <alignment horizontal="center"/>
    </xf>
    <xf numFmtId="0" fontId="166" fillId="117" borderId="163" xfId="0" applyNumberFormat="true" applyFont="true" applyFill="true" applyBorder="true" applyAlignment="true" applyProtection="true">
      <alignment horizontal="center"/>
    </xf>
    <xf numFmtId="0" fontId="167" fillId="118" borderId="164" xfId="0" applyNumberFormat="true" applyFont="true" applyFill="true" applyBorder="true" applyAlignment="true" applyProtection="true">
      <alignment horizontal="center"/>
    </xf>
    <xf numFmtId="164" fontId="168" fillId="119" borderId="165" xfId="0" applyNumberFormat="true" applyFont="true" applyFill="true" applyBorder="true" applyAlignment="true" applyProtection="true">
      <alignment horizontal="center"/>
    </xf>
    <xf numFmtId="0" fontId="169" fillId="120" borderId="166" xfId="0" applyNumberFormat="true" applyFont="true" applyFill="true" applyBorder="true" applyAlignment="true" applyProtection="true">
      <alignment horizontal="center"/>
    </xf>
    <xf numFmtId="0" fontId="170" fillId="121" borderId="167" xfId="0" applyNumberFormat="true" applyFont="true" applyFill="true" applyBorder="true" applyAlignment="true" applyProtection="true">
      <alignment horizontal="center"/>
    </xf>
    <xf numFmtId="0" fontId="171" fillId="122" borderId="168" xfId="0" applyNumberFormat="true" applyFont="true" applyFill="true" applyBorder="true" applyAlignment="true" applyProtection="true">
      <alignment horizontal="center"/>
    </xf>
    <xf numFmtId="0" fontId="172" fillId="123" borderId="169" xfId="0" applyNumberFormat="true" applyFont="true" applyFill="true" applyBorder="true" applyAlignment="true" applyProtection="true">
      <alignment horizontal="center"/>
    </xf>
    <xf numFmtId="164" fontId="173" fillId="124" borderId="170" xfId="0" applyNumberFormat="true" applyFont="true" applyFill="true" applyBorder="true" applyAlignment="true" applyProtection="true">
      <alignment horizontal="center"/>
    </xf>
    <xf numFmtId="0" fontId="174" fillId="125" borderId="171" xfId="0" applyNumberFormat="true" applyFont="true" applyFill="true" applyBorder="true" applyAlignment="true" applyProtection="true">
      <alignment horizontal="center"/>
    </xf>
    <xf numFmtId="0" fontId="175" fillId="126" borderId="172" xfId="0" applyNumberFormat="true" applyFont="true" applyFill="true" applyBorder="true" applyAlignment="true" applyProtection="true">
      <alignment horizontal="center"/>
    </xf>
    <xf numFmtId="0" fontId="176" fillId="127" borderId="173" xfId="0" applyNumberFormat="true" applyFont="true" applyFill="true" applyBorder="true" applyAlignment="true" applyProtection="true">
      <alignment horizontal="center"/>
    </xf>
    <xf numFmtId="0" fontId="177" fillId="128" borderId="174" xfId="0" applyNumberFormat="true" applyFont="true" applyFill="true" applyBorder="true" applyAlignment="true" applyProtection="true">
      <alignment horizontal="center"/>
    </xf>
    <xf numFmtId="164" fontId="178" fillId="129" borderId="175" xfId="0" applyNumberFormat="true" applyFont="true" applyFill="true" applyBorder="true" applyAlignment="true" applyProtection="true">
      <alignment horizontal="center"/>
    </xf>
    <xf numFmtId="0" fontId="179" fillId="130" borderId="176" xfId="0" applyNumberFormat="true" applyFont="true" applyFill="true" applyBorder="true" applyAlignment="true" applyProtection="true">
      <alignment horizontal="center"/>
    </xf>
    <xf numFmtId="0" fontId="180" fillId="131" borderId="177" xfId="0" applyNumberFormat="true" applyFont="true" applyFill="true" applyBorder="true" applyAlignment="true" applyProtection="true">
      <alignment horizontal="center"/>
    </xf>
    <xf numFmtId="0" fontId="181" fillId="132" borderId="178" xfId="0" applyNumberFormat="true" applyFont="true" applyFill="true" applyBorder="true" applyAlignment="true" applyProtection="true">
      <alignment horizontal="center"/>
    </xf>
    <xf numFmtId="0" fontId="182" fillId="133" borderId="179" xfId="0" applyNumberFormat="true" applyFont="true" applyFill="true" applyBorder="true" applyAlignment="true" applyProtection="true">
      <alignment horizontal="center"/>
    </xf>
    <xf numFmtId="164" fontId="183" fillId="134" borderId="180" xfId="0" applyNumberFormat="true" applyFont="true" applyFill="true" applyBorder="true" applyAlignment="true" applyProtection="true">
      <alignment horizontal="center"/>
    </xf>
    <xf numFmtId="0" fontId="184" fillId="135" borderId="181" xfId="0" applyNumberFormat="true" applyFont="true" applyFill="true" applyBorder="true" applyAlignment="true" applyProtection="true">
      <alignment horizontal="center"/>
    </xf>
    <xf numFmtId="0" fontId="185" fillId="136" borderId="182" xfId="0" applyNumberFormat="true" applyFont="true" applyFill="true" applyBorder="true" applyAlignment="true" applyProtection="true">
      <alignment horizontal="center"/>
    </xf>
    <xf numFmtId="0" fontId="186" fillId="137" borderId="183" xfId="0" applyNumberFormat="true" applyFont="true" applyFill="true" applyBorder="true" applyAlignment="true" applyProtection="true">
      <alignment horizontal="center"/>
    </xf>
    <xf numFmtId="0" fontId="187" fillId="138" borderId="184" xfId="0" applyNumberFormat="true" applyFont="true" applyFill="true" applyBorder="true" applyAlignment="true" applyProtection="true">
      <alignment horizontal="center"/>
    </xf>
    <xf numFmtId="164" fontId="188" fillId="139" borderId="185" xfId="0" applyNumberFormat="true" applyFont="true" applyFill="true" applyBorder="true" applyAlignment="true" applyProtection="true">
      <alignment horizontal="center"/>
    </xf>
    <xf numFmtId="0" fontId="189" fillId="140" borderId="186" xfId="0" applyNumberFormat="true" applyFont="true" applyFill="true" applyBorder="true" applyAlignment="true" applyProtection="true">
      <alignment horizontal="center"/>
    </xf>
    <xf numFmtId="0" fontId="190" fillId="141" borderId="187" xfId="0" applyNumberFormat="true" applyFont="true" applyFill="true" applyBorder="true" applyAlignment="true" applyProtection="true">
      <alignment horizontal="center"/>
    </xf>
    <xf numFmtId="0" fontId="191" fillId="142" borderId="188" xfId="0" applyNumberFormat="true" applyFont="true" applyFill="true" applyBorder="true" applyAlignment="true" applyProtection="true">
      <alignment horizontal="center"/>
    </xf>
    <xf numFmtId="0" fontId="192" fillId="143" borderId="189" xfId="0" applyNumberFormat="true" applyFont="true" applyFill="true" applyBorder="true" applyAlignment="true" applyProtection="true">
      <alignment horizontal="center"/>
    </xf>
    <xf numFmtId="164" fontId="193" fillId="144" borderId="190" xfId="0" applyNumberFormat="true" applyFont="true" applyFill="true" applyBorder="true" applyAlignment="true" applyProtection="true">
      <alignment horizontal="center"/>
    </xf>
    <xf numFmtId="0" fontId="194" fillId="145" borderId="191" xfId="0" applyNumberFormat="true" applyFont="true" applyFill="true" applyBorder="true" applyAlignment="true" applyProtection="true">
      <alignment horizontal="center"/>
    </xf>
    <xf numFmtId="0" fontId="195" fillId="146" borderId="192" xfId="0" applyNumberFormat="true" applyFont="true" applyFill="true" applyBorder="true" applyAlignment="true" applyProtection="true">
      <alignment horizontal="center"/>
    </xf>
    <xf numFmtId="0" fontId="196" fillId="147" borderId="193" xfId="0" applyNumberFormat="true" applyFont="true" applyFill="true" applyBorder="true" applyAlignment="true" applyProtection="true">
      <alignment horizontal="center"/>
    </xf>
    <xf numFmtId="0" fontId="197" fillId="148" borderId="194" xfId="0" applyNumberFormat="true" applyFont="true" applyFill="true" applyBorder="true" applyAlignment="true" applyProtection="true">
      <alignment horizontal="center"/>
    </xf>
    <xf numFmtId="164" fontId="198" fillId="149" borderId="195" xfId="0" applyNumberFormat="true" applyFont="true" applyFill="true" applyBorder="true" applyAlignment="true" applyProtection="true">
      <alignment horizontal="center"/>
    </xf>
    <xf numFmtId="0" fontId="199" fillId="150" borderId="196" xfId="0" applyNumberFormat="true" applyFont="true" applyFill="true" applyBorder="true" applyAlignment="true" applyProtection="true">
      <alignment horizontal="center"/>
    </xf>
    <xf numFmtId="0" fontId="200" fillId="151" borderId="197" xfId="0" applyNumberFormat="true" applyFont="true" applyFill="true" applyBorder="true" applyAlignment="true" applyProtection="true">
      <alignment horizontal="center"/>
    </xf>
    <xf numFmtId="0" fontId="201" fillId="152" borderId="198" xfId="0" applyNumberFormat="true" applyFont="true" applyFill="true" applyBorder="true" applyAlignment="true" applyProtection="true">
      <alignment horizontal="center"/>
    </xf>
    <xf numFmtId="0" fontId="202" fillId="153" borderId="199" xfId="0" applyNumberFormat="true" applyFont="true" applyFill="true" applyBorder="true" applyAlignment="true" applyProtection="true">
      <alignment horizontal="center"/>
    </xf>
    <xf numFmtId="164" fontId="203" fillId="154" borderId="200" xfId="0" applyNumberFormat="true" applyFont="true" applyFill="true" applyBorder="true" applyAlignment="true" applyProtection="true">
      <alignment horizontal="center"/>
    </xf>
    <xf numFmtId="0" fontId="204" fillId="155" borderId="201" xfId="0" applyNumberFormat="true" applyFont="true" applyFill="true" applyBorder="true" applyAlignment="true" applyProtection="true">
      <alignment horizontal="center"/>
    </xf>
    <xf numFmtId="0" fontId="205" fillId="156" borderId="202" xfId="0" applyNumberFormat="true" applyFont="true" applyFill="true" applyBorder="true" applyAlignment="true" applyProtection="true">
      <alignment horizontal="center"/>
    </xf>
    <xf numFmtId="0" fontId="206" fillId="157" borderId="203" xfId="0" applyNumberFormat="true" applyFont="true" applyFill="true" applyBorder="true" applyAlignment="true" applyProtection="true">
      <alignment horizontal="center"/>
    </xf>
    <xf numFmtId="0" fontId="207" fillId="158" borderId="204" xfId="0" applyNumberFormat="true" applyFont="true" applyFill="true" applyBorder="true" applyAlignment="true" applyProtection="true">
      <alignment horizontal="center"/>
    </xf>
    <xf numFmtId="164" fontId="208" fillId="159" borderId="205" xfId="0" applyNumberFormat="true" applyFont="true" applyFill="true" applyBorder="true" applyAlignment="true" applyProtection="true">
      <alignment horizontal="center"/>
    </xf>
    <xf numFmtId="0" fontId="209" fillId="160" borderId="206" xfId="0" applyNumberFormat="true" applyFont="true" applyFill="true" applyBorder="true" applyAlignment="true" applyProtection="true">
      <alignment horizontal="center"/>
    </xf>
    <xf numFmtId="0" fontId="210" fillId="161" borderId="207" xfId="0" applyNumberFormat="true" applyFont="true" applyFill="true" applyBorder="true" applyAlignment="true" applyProtection="true">
      <alignment horizontal="center"/>
    </xf>
    <xf numFmtId="0" fontId="211" fillId="162" borderId="208" xfId="0" applyNumberFormat="true" applyFont="true" applyFill="true" applyBorder="true" applyAlignment="true" applyProtection="true">
      <alignment horizontal="center"/>
    </xf>
    <xf numFmtId="0" fontId="212" fillId="163" borderId="209" xfId="0" applyNumberFormat="true" applyFont="true" applyFill="true" applyBorder="true" applyAlignment="true" applyProtection="true">
      <alignment horizontal="center"/>
    </xf>
    <xf numFmtId="164" fontId="213" fillId="164" borderId="210" xfId="0" applyNumberFormat="true" applyFont="true" applyFill="true" applyBorder="true" applyAlignment="true" applyProtection="true">
      <alignment horizontal="center"/>
    </xf>
    <xf numFmtId="0" fontId="214" fillId="165" borderId="211" xfId="0" applyNumberFormat="true" applyFont="true" applyFill="true" applyBorder="true" applyAlignment="true" applyProtection="true">
      <alignment horizontal="center"/>
    </xf>
    <xf numFmtId="0" fontId="215" fillId="166" borderId="212" xfId="0" applyNumberFormat="true" applyFont="true" applyFill="true" applyBorder="true" applyAlignment="true" applyProtection="true">
      <alignment horizontal="center"/>
    </xf>
    <xf numFmtId="0" fontId="216" fillId="167" borderId="213" xfId="0" applyNumberFormat="true" applyFont="true" applyFill="true" applyBorder="true" applyAlignment="true" applyProtection="true">
      <alignment horizontal="center"/>
    </xf>
    <xf numFmtId="0" fontId="217" fillId="168" borderId="214" xfId="0" applyNumberFormat="true" applyFont="true" applyFill="true" applyBorder="true" applyAlignment="true" applyProtection="true">
      <alignment horizontal="center"/>
    </xf>
    <xf numFmtId="164" fontId="218" fillId="169" borderId="215" xfId="0" applyNumberFormat="true" applyFont="true" applyFill="true" applyBorder="true" applyAlignment="true" applyProtection="true">
      <alignment horizontal="center"/>
    </xf>
    <xf numFmtId="0" fontId="219" fillId="170" borderId="216" xfId="0" applyNumberFormat="true" applyFont="true" applyFill="true" applyBorder="true" applyAlignment="true" applyProtection="true">
      <alignment horizontal="center"/>
    </xf>
    <xf numFmtId="0" fontId="220" fillId="171" borderId="217" xfId="0" applyNumberFormat="true" applyFont="true" applyFill="true" applyBorder="true" applyAlignment="true" applyProtection="true">
      <alignment horizontal="center"/>
    </xf>
    <xf numFmtId="0" fontId="221" fillId="172" borderId="218" xfId="0" applyNumberFormat="true" applyFont="true" applyFill="true" applyBorder="true" applyAlignment="true" applyProtection="true">
      <alignment horizontal="center"/>
    </xf>
    <xf numFmtId="0" fontId="222" fillId="173" borderId="219" xfId="0" applyNumberFormat="true" applyFont="true" applyFill="true" applyBorder="true" applyAlignment="true" applyProtection="true">
      <alignment horizontal="center"/>
    </xf>
    <xf numFmtId="164" fontId="223" fillId="174" borderId="220" xfId="0" applyNumberFormat="true" applyFont="true" applyFill="true" applyBorder="true" applyAlignment="true" applyProtection="true">
      <alignment horizontal="center"/>
    </xf>
    <xf numFmtId="0" fontId="224" fillId="175" borderId="221" xfId="0" applyNumberFormat="true" applyFont="true" applyFill="true" applyBorder="true" applyAlignment="true" applyProtection="true">
      <alignment horizontal="center"/>
    </xf>
    <xf numFmtId="0" fontId="225" fillId="176" borderId="222" xfId="0" applyNumberFormat="true" applyFont="true" applyFill="true" applyBorder="true" applyAlignment="true" applyProtection="true">
      <alignment horizontal="center"/>
    </xf>
    <xf numFmtId="0" fontId="226" fillId="177" borderId="223" xfId="0" applyNumberFormat="true" applyFont="true" applyFill="true" applyBorder="true" applyAlignment="true" applyProtection="true">
      <alignment horizontal="center"/>
    </xf>
    <xf numFmtId="0" fontId="227" fillId="178" borderId="224" xfId="0" applyNumberFormat="true" applyFont="true" applyFill="true" applyBorder="true" applyAlignment="true" applyProtection="true">
      <alignment horizontal="center"/>
    </xf>
    <xf numFmtId="164" fontId="228" fillId="179" borderId="225" xfId="0" applyNumberFormat="true" applyFont="true" applyFill="true" applyBorder="true" applyAlignment="true" applyProtection="true">
      <alignment horizontal="center"/>
    </xf>
    <xf numFmtId="0" fontId="229" fillId="180" borderId="226" xfId="0" applyNumberFormat="true" applyFont="true" applyFill="true" applyBorder="true" applyAlignment="true" applyProtection="true">
      <alignment horizontal="center"/>
    </xf>
    <xf numFmtId="0" fontId="230" fillId="181" borderId="227" xfId="0" applyNumberFormat="true" applyFont="true" applyFill="true" applyBorder="true" applyAlignment="true" applyProtection="true">
      <alignment horizontal="center"/>
    </xf>
    <xf numFmtId="0" fontId="231" fillId="182" borderId="228" xfId="0" applyNumberFormat="true" applyFont="true" applyFill="true" applyBorder="true" applyAlignment="true" applyProtection="true">
      <alignment horizontal="center"/>
    </xf>
    <xf numFmtId="0" fontId="232" fillId="183" borderId="229" xfId="0" applyNumberFormat="true" applyFont="true" applyFill="true" applyBorder="true" applyAlignment="true" applyProtection="true">
      <alignment horizontal="center"/>
    </xf>
    <xf numFmtId="164" fontId="233" fillId="184" borderId="230" xfId="0" applyNumberFormat="true" applyFont="true" applyFill="true" applyBorder="true" applyAlignment="true" applyProtection="true">
      <alignment horizontal="center"/>
    </xf>
    <xf numFmtId="0" fontId="234" fillId="185" borderId="231" xfId="0" applyNumberFormat="true" applyFont="true" applyFill="true" applyBorder="true" applyAlignment="true" applyProtection="true">
      <alignment horizontal="center"/>
    </xf>
    <xf numFmtId="0" fontId="235" fillId="186" borderId="232" xfId="0" applyNumberFormat="true" applyFont="true" applyFill="true" applyBorder="true" applyAlignment="true" applyProtection="true">
      <alignment horizontal="center"/>
    </xf>
    <xf numFmtId="0" fontId="236" fillId="187" borderId="233" xfId="0" applyNumberFormat="true" applyFont="true" applyFill="true" applyBorder="true" applyAlignment="true" applyProtection="true">
      <alignment horizontal="center"/>
    </xf>
    <xf numFmtId="0" fontId="237" fillId="188" borderId="234" xfId="0" applyNumberFormat="true" applyFont="true" applyFill="true" applyBorder="true" applyAlignment="true" applyProtection="true">
      <alignment horizontal="center"/>
    </xf>
    <xf numFmtId="164" fontId="238" fillId="189" borderId="235" xfId="0" applyNumberFormat="true" applyFont="true" applyFill="true" applyBorder="true" applyAlignment="true" applyProtection="true">
      <alignment horizontal="center"/>
    </xf>
    <xf numFmtId="0" fontId="239" fillId="190" borderId="236" xfId="0" applyNumberFormat="true" applyFont="true" applyFill="true" applyBorder="true" applyAlignment="true" applyProtection="true">
      <alignment horizontal="center"/>
    </xf>
    <xf numFmtId="0" fontId="240" fillId="191" borderId="237" xfId="0" applyNumberFormat="true" applyFont="true" applyFill="true" applyBorder="true" applyAlignment="true" applyProtection="true">
      <alignment horizontal="center"/>
    </xf>
    <xf numFmtId="0" fontId="241" fillId="192" borderId="238" xfId="0" applyNumberFormat="true" applyFont="true" applyFill="true" applyBorder="true" applyAlignment="true" applyProtection="true">
      <alignment horizont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9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top" wrapText="true"/>
    </xf>
    <xf numFmtId="0" fontId="3" fillId="0" borderId="32" xfId="0" applyFont="true" applyBorder="true" applyAlignment="true">
      <alignment horizontal="left" vertical="top" wrapText="true"/>
    </xf>
    <xf numFmtId="0" fontId="3" fillId="0" borderId="25" xfId="0" applyFont="true" applyBorder="true" applyAlignment="true">
      <alignment horizontal="left" vertical="top" wrapText="true"/>
    </xf>
    <xf numFmtId="0" fontId="1" fillId="0" borderId="11" xfId="0" applyFont="true" applyBorder="true" applyAlignment="true">
      <alignment horizontal="left" vertical="center" wrapText="true"/>
    </xf>
    <xf numFmtId="0" fontId="1" fillId="0" borderId="32" xfId="0" applyFont="true" applyBorder="true" applyAlignment="true">
      <alignment horizontal="left" vertical="center" wrapText="true"/>
    </xf>
    <xf numFmtId="0" fontId="1" fillId="0" borderId="25"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4" xfId="20" applyFont="true" applyFill="true" applyAlignment="true">
      <alignment horizontal="center" vertical="center"/>
    </xf>
    <xf numFmtId="0" fontId="11" fillId="2" borderId="94" xfId="20" applyFont="true" applyFill="true"/>
    <xf numFmtId="0" fontId="61" fillId="2" borderId="94" xfId="20" applyFont="true" applyFill="true" applyAlignment="true">
      <alignment horizontal="center" vertical="center"/>
    </xf>
    <xf numFmtId="0" fontId="77" fillId="2" borderId="94" xfId="20" applyFont="true" applyFill="true"/>
    <xf numFmtId="0" fontId="26" fillId="2" borderId="94" xfId="20" applyFont="true" applyFill="true"/>
    <xf numFmtId="0" fontId="78" fillId="2" borderId="94" xfId="20" applyFont="true" applyFill="true"/>
    <xf numFmtId="0" fontId="63" fillId="2" borderId="94" xfId="20" applyFont="true" applyFill="true"/>
    <xf numFmtId="0" fontId="11" fillId="2" borderId="94" xfId="20" applyFont="true" applyFill="true" applyAlignment="true">
      <alignment vertical="center" wrapText="true"/>
    </xf>
    <xf numFmtId="0" fontId="5" fillId="2" borderId="94" xfId="20" applyFont="true" applyFill="true" applyAlignment="true">
      <alignment vertical="center" wrapText="true"/>
    </xf>
    <xf numFmtId="0" fontId="11" fillId="0" borderId="94" xfId="20" applyFont="true"/>
    <xf numFmtId="0" fontId="7" fillId="2" borderId="94" xfId="20" applyFont="true" applyFill="true"/>
    <xf numFmtId="0" fontId="3" fillId="2" borderId="94"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4"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4"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4" xfId="20" applyFont="true" applyFill="true"/>
    <xf numFmtId="0" fontId="16" fillId="2" borderId="94" xfId="20" applyFont="true" applyFill="true" applyAlignment="true">
      <alignment horizontal="left" vertical="center"/>
    </xf>
    <xf numFmtId="0" fontId="242" fillId="42" borderId="94" xfId="22" applyFont="true" applyFill="true" applyAlignment="true">
      <alignment horizontal="left" vertical="center" wrapText="true"/>
    </xf>
    <xf numFmtId="0" fontId="242" fillId="43" borderId="239" xfId="22" applyFont="true" applyFill="true" applyBorder="true" applyAlignment="true">
      <alignment horizontal="left" vertical="center" wrapText="true"/>
    </xf>
    <xf numFmtId="0" fontId="242" fillId="43" borderId="94" xfId="22" applyFont="true" applyFill="true" applyAlignment="true">
      <alignment horizontal="left" vertical="center" wrapText="true"/>
    </xf>
    <xf numFmtId="0" fontId="242" fillId="27" borderId="94" xfId="22" applyFont="true" applyFill="true" applyAlignment="true">
      <alignment horizontal="left" vertical="center" wrapText="true"/>
    </xf>
    <xf numFmtId="0" fontId="16" fillId="193" borderId="94" xfId="22" applyFont="true" applyFill="true" applyAlignment="true">
      <alignment horizontal="left" vertical="center" wrapText="true"/>
    </xf>
    <xf numFmtId="0" fontId="16" fillId="44" borderId="94" xfId="22" applyFont="true" applyFill="true" applyAlignment="true">
      <alignment horizontal="left" vertical="center" wrapText="true"/>
    </xf>
    <xf numFmtId="0" fontId="16" fillId="194" borderId="94" xfId="22" applyFont="true" applyFill="true" applyAlignment="true">
      <alignment horizontal="left" vertical="center" wrapText="true"/>
    </xf>
    <xf numFmtId="1" fontId="243" fillId="195" borderId="240"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1"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2"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3"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4"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5"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6"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7"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8"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9"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50"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51"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2"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3"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4"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5"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6"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7"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8"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9"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60"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61"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2"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3"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4"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5"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6"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7"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8"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9"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70"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1"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2"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3"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4"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5"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6"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7"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8"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9"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80"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81"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2"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3"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4"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5"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6"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7"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8"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9"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90"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91"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2"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3"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4"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5"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6"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7"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8"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9"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300"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1"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2"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3"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4"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5"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6"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7"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8"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9"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10"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11"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2"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3"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4"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5"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6"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7"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8"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9"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20"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21"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2"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3"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4"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5"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6"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7"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8"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9"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30"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1"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2"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3"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4"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5"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6"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7"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8"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9"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40"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41"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2"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3"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4"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5"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6"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7"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8"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9"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50"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51"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2"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3"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4"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5"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6"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7"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8"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9"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60"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1"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2"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3"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4"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5"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6"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7"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8"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9"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70"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71"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2"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3"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4"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5"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6"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7"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8"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9"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80"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81"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2"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3"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4"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5"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6"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7"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8"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9"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90"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1"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2"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3"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4"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5"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6"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7"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8"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9"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400"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401"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2"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3"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4"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5"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6"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7"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8"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9"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10"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11"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2"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3"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4"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5"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6"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7"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8"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9"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20"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1"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2"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3"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4"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5"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6"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7"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8"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9"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30"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31"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2"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3"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4"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5"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6"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7"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8"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9"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40"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41"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2"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3"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4"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5"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6"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7"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8"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9"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50"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1"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2"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3"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4"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5"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6"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7"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8"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9"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60"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61"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2"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3"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4"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5"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6"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7"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8"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9"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70"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71"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2"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3"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4"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5"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6"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7"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8"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9"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80"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1"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2"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3"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4"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5"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6"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7"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8"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9"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90"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91"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2"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3"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4"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5"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6"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7"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8"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9"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500"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501"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2"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3"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4"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5"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6"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7"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8"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9"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10"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1"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2"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3"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4"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5"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6"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7"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8"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9"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20"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21"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2"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3"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4"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5"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6"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7"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8"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9"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30"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31"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2"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3"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4"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5"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6"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7"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8"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9"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40"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41"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2"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3"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4"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5"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6"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7"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8"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9"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50"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51"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2"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3"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4"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5"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6"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7"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8"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9"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60"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61"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2"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3"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4"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5"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6"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7"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8"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9"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70"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71"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2"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3"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4"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5"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6"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7"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8"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9"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80"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81"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2"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3"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4"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5"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6"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7"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8"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9"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90"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91"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2"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3"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4"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5"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6"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7"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8"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9"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600"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601"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2"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3"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4"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5"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6"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7"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8"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9"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10"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11"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2"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3"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4"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5"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6"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7"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8"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9"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20"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21"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2"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3"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4"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5"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6"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7"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8"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9"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30"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31"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2"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3"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4"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5"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6"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7"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91.153456539999993</c:v>
                </c:pt>
                <c:pt idx="1">
                  <c:v>89.9</c:v>
                </c:pt>
                <c:pt idx="2">
                  <c:v>84.5</c:v>
                </c:pt>
                <c:pt idx="3">
                  <c:v>88.2</c:v>
                </c:pt>
                <c:pt idx="4">
                  <c:v>87.871735709999996</c:v>
                </c:pt>
                <c:pt idx="5">
                  <c:v>97.821663020000003</c:v>
                </c:pt>
              </c:numCache>
            </c:numRef>
          </c:val>
          <c:extLst>
            <c:ext xmlns:c16="http://schemas.microsoft.com/office/drawing/2014/chart" uri="{C3380CC4-5D6E-409C-BE32-E72D297353CC}">
              <c16:uniqueId val="{00000000-0319-4A57-9613-C5FC0D718B6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19-4A57-9613-C5FC0D718B6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19-4A57-9613-C5FC0D718B6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19-4A57-9613-C5FC0D718B6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19-4A57-9613-C5FC0D718B6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19-4A57-9613-C5FC0D718B6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19-4A57-9613-C5FC0D718B6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8.6999999999999993</c:v>
                </c:pt>
                <c:pt idx="2">
                  <c:v>13.6</c:v>
                </c:pt>
                <c:pt idx="3">
                  <c:v>1E-10</c:v>
                </c:pt>
                <c:pt idx="4">
                  <c:v>7.8501042910000001</c:v>
                </c:pt>
                <c:pt idx="5">
                  <c:v>1E-10</c:v>
                </c:pt>
              </c:numCache>
            </c:numRef>
          </c:val>
          <c:extLst>
            <c:ext xmlns:c16="http://schemas.microsoft.com/office/drawing/2014/chart" uri="{C3380CC4-5D6E-409C-BE32-E72D297353CC}">
              <c16:uniqueId val="{00000007-0319-4A57-9613-C5FC0D718B6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11.8</c:v>
                </c:pt>
                <c:pt idx="4">
                  <c:v>0</c:v>
                </c:pt>
                <c:pt idx="5">
                  <c:v>2.178336984</c:v>
                </c:pt>
              </c:numCache>
            </c:numRef>
          </c:val>
          <c:extLst>
            <c:ext xmlns:c16="http://schemas.microsoft.com/office/drawing/2014/chart" uri="{C3380CC4-5D6E-409C-BE32-E72D297353CC}">
              <c16:uniqueId val="{00000008-0319-4A57-9613-C5FC0D718B6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8.8465434629999997</c:v>
                </c:pt>
                <c:pt idx="1">
                  <c:v>1.4</c:v>
                </c:pt>
                <c:pt idx="2">
                  <c:v>1.9</c:v>
                </c:pt>
                <c:pt idx="3">
                  <c:v>1E-10</c:v>
                </c:pt>
                <c:pt idx="4">
                  <c:v>4.2781599999999997</c:v>
                </c:pt>
                <c:pt idx="5">
                  <c:v>1E-10</c:v>
                </c:pt>
              </c:numCache>
            </c:numRef>
          </c:val>
          <c:extLst>
            <c:ext xmlns:c16="http://schemas.microsoft.com/office/drawing/2014/chart" uri="{C3380CC4-5D6E-409C-BE32-E72D297353CC}">
              <c16:uniqueId val="{00000009-0319-4A57-9613-C5FC0D718B6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A-44DD-8B31-FD938E67532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A-44DD-8B31-FD938E6753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29-4CCD-A77F-88DD1BB6C8F1}"/>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58-4819-9B7C-C4B5F8C131D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70-4C3C-98C0-1DF64E6DE4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91.843969999999985</c:v>
                </c:pt>
                <c:pt idx="2">
                  <c:v>#N/A</c:v>
                </c:pt>
                <c:pt idx="3">
                  <c:v>#N/A</c:v>
                </c:pt>
                <c:pt idx="4">
                  <c:v>#N/A</c:v>
                </c:pt>
                <c:pt idx="5">
                  <c:v>86.953977272727272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93.8</c:v>
                </c:pt>
                <c:pt idx="13">
                  <c:v>93.8</c:v>
                </c:pt>
                <c:pt idx="14">
                  <c:v>93.8</c:v>
                </c:pt>
                <c:pt idx="15">
                  <c:v>93.8</c:v>
                </c:pt>
                <c:pt idx="16">
                  <c:v>93.8</c:v>
                </c:pt>
                <c:pt idx="17">
                  <c:v>92.8</c:v>
                </c:pt>
                <c:pt idx="18">
                  <c:v>91.8</c:v>
                </c:pt>
                <c:pt idx="19">
                  <c:v>90.9</c:v>
                </c:pt>
                <c:pt idx="20">
                  <c:v>89.9</c:v>
                </c:pt>
                <c:pt idx="21">
                  <c:v>88.9</c:v>
                </c:pt>
                <c:pt idx="22">
                  <c:v>87.9</c:v>
                </c:pt>
                <c:pt idx="23">
                  <c:v>87</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92.4</c:v>
                </c:pt>
                <c:pt idx="13">
                  <c:v>92.4</c:v>
                </c:pt>
                <c:pt idx="14">
                  <c:v>92.4</c:v>
                </c:pt>
                <c:pt idx="15">
                  <c:v>92.4</c:v>
                </c:pt>
                <c:pt idx="16">
                  <c:v>92.4</c:v>
                </c:pt>
                <c:pt idx="17">
                  <c:v>91.8</c:v>
                </c:pt>
                <c:pt idx="18">
                  <c:v>91.3</c:v>
                </c:pt>
                <c:pt idx="19">
                  <c:v>90.7</c:v>
                </c:pt>
                <c:pt idx="20">
                  <c:v>89.9</c:v>
                </c:pt>
                <c:pt idx="21">
                  <c:v>88.9</c:v>
                </c:pt>
                <c:pt idx="22">
                  <c:v>87.9</c:v>
                </c:pt>
                <c:pt idx="23">
                  <c:v>87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FA-44DD-8B31-FD938E67532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29-4CCD-A77F-88DD1BB6C8F1}"/>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58-4819-9B7C-C4B5F8C131D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70-4C3C-98C0-1DF64E6DE4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89.889842587897988</c:v>
                </c:pt>
                <c:pt idx="2">
                  <c:v>#N/A</c:v>
                </c:pt>
                <c:pt idx="3">
                  <c:v>93.06</c:v>
                </c:pt>
                <c:pt idx="4">
                  <c:v>#N/A</c:v>
                </c:pt>
                <c:pt idx="5">
                  <c:v>86.482647191373985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A-44DD-8B31-FD938E67532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FA-44DD-8B31-FD938E6753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29-4CCD-A77F-88DD1BB6C8F1}"/>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58-4819-9B7C-C4B5F8C131D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70-4C3C-98C0-1DF64E6DE4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BE-47A1-98EB-4ECE38D69C7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BE-47A1-98EB-4ECE38D69C7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A4-43AB-9E75-ADFD62DE9598}"/>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68-468A-AF57-7DCE4E4395F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3E-43E1-A5D3-DEFD56C257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93.726935000000012</c:v>
                </c:pt>
                <c:pt idx="2">
                  <c:v>#N/A</c:v>
                </c:pt>
                <c:pt idx="3">
                  <c:v>#N/A</c:v>
                </c:pt>
                <c:pt idx="4">
                  <c:v>#N/A</c:v>
                </c:pt>
                <c:pt idx="5">
                  <c:v>61.800000000000004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93.7</c:v>
                </c:pt>
                <c:pt idx="19">
                  <c:v>87.3</c:v>
                </c:pt>
                <c:pt idx="20">
                  <c:v>81</c:v>
                </c:pt>
                <c:pt idx="21">
                  <c:v>74.599999999999994</c:v>
                </c:pt>
                <c:pt idx="22">
                  <c:v>68.2</c:v>
                </c:pt>
                <c:pt idx="23">
                  <c:v>61.8</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95.3</c:v>
                </c:pt>
                <c:pt idx="18">
                  <c:v>89.6</c:v>
                </c:pt>
                <c:pt idx="19">
                  <c:v>83.9</c:v>
                </c:pt>
                <c:pt idx="20">
                  <c:v>78.2</c:v>
                </c:pt>
                <c:pt idx="21">
                  <c:v>72.5</c:v>
                </c:pt>
                <c:pt idx="22">
                  <c:v>66.8</c:v>
                </c:pt>
                <c:pt idx="23">
                  <c:v>61.1</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BE-47A1-98EB-4ECE38D69C7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A4-43AB-9E75-ADFD62DE9598}"/>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68-468A-AF57-7DCE4E4395F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3E-43E1-A5D3-DEFD56C257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89.576668827426019</c:v>
                </c:pt>
                <c:pt idx="2">
                  <c:v>#N/A</c:v>
                </c:pt>
                <c:pt idx="3">
                  <c:v>#N/A</c:v>
                </c:pt>
                <c:pt idx="4">
                  <c:v>#N/A</c:v>
                </c:pt>
                <c:pt idx="5">
                  <c:v>61.120200000000004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100</c:v>
                </c:pt>
                <c:pt idx="15">
                  <c:v>100</c:v>
                </c:pt>
                <c:pt idx="16">
                  <c:v>100</c:v>
                </c:pt>
                <c:pt idx="17">
                  <c:v>100</c:v>
                </c:pt>
                <c:pt idx="18">
                  <c:v>99.3</c:v>
                </c:pt>
                <c:pt idx="19">
                  <c:v>99.3</c:v>
                </c:pt>
                <c:pt idx="20">
                  <c:v>99.3</c:v>
                </c:pt>
                <c:pt idx="21">
                  <c:v>99.3</c:v>
                </c:pt>
                <c:pt idx="22">
                  <c:v>99.3</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BE-47A1-98EB-4ECE38D69C7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BE-47A1-98EB-4ECE38D69C7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A4-43AB-9E75-ADFD62DE9598}"/>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68-468A-AF57-7DCE4E4395F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3E-43E1-A5D3-DEFD56C257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99.261989999999997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FC-4CBB-BFE3-2D1616720F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FC-4CBB-BFE3-2D1616720F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4B-4AF2-B651-C6319C8130D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7C-482C-9B82-1623D86290B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563-40B5-A154-E04C7E92A1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89.915964999999986</c:v>
                </c:pt>
                <c:pt idx="2">
                  <c:v>86.938444999999987</c:v>
                </c:pt>
                <c:pt idx="3">
                  <c:v>#N/A</c:v>
                </c:pt>
                <c:pt idx="4">
                  <c:v>#N/A</c:v>
                </c:pt>
                <c:pt idx="5">
                  <c:v>77.633870967741942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94.5</c:v>
                </c:pt>
                <c:pt idx="13">
                  <c:v>94.5</c:v>
                </c:pt>
                <c:pt idx="14">
                  <c:v>94.5</c:v>
                </c:pt>
                <c:pt idx="15">
                  <c:v>94.5</c:v>
                </c:pt>
                <c:pt idx="16">
                  <c:v>94.5</c:v>
                </c:pt>
                <c:pt idx="17">
                  <c:v>92.1</c:v>
                </c:pt>
                <c:pt idx="18">
                  <c:v>89.7</c:v>
                </c:pt>
                <c:pt idx="19">
                  <c:v>87.2</c:v>
                </c:pt>
                <c:pt idx="20">
                  <c:v>84.8</c:v>
                </c:pt>
                <c:pt idx="21">
                  <c:v>82.4</c:v>
                </c:pt>
                <c:pt idx="22">
                  <c:v>80</c:v>
                </c:pt>
                <c:pt idx="23">
                  <c:v>77.599999999999994</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92</c:v>
                </c:pt>
                <c:pt idx="13">
                  <c:v>92</c:v>
                </c:pt>
                <c:pt idx="14">
                  <c:v>92</c:v>
                </c:pt>
                <c:pt idx="15">
                  <c:v>92</c:v>
                </c:pt>
                <c:pt idx="16">
                  <c:v>92</c:v>
                </c:pt>
                <c:pt idx="17">
                  <c:v>90.2</c:v>
                </c:pt>
                <c:pt idx="18">
                  <c:v>88.5</c:v>
                </c:pt>
                <c:pt idx="19">
                  <c:v>86.8</c:v>
                </c:pt>
                <c:pt idx="20">
                  <c:v>84.8</c:v>
                </c:pt>
                <c:pt idx="21">
                  <c:v>82.4</c:v>
                </c:pt>
                <c:pt idx="22">
                  <c:v>80</c:v>
                </c:pt>
                <c:pt idx="23">
                  <c:v>77.599999999999994</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FC-4CBB-BFE3-2D1616720F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4B-4AF2-B651-C6319C8130D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7C-482C-9B82-1623D86290B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63-40B5-A154-E04C7E92A1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87.80029629312898</c:v>
                </c:pt>
                <c:pt idx="2">
                  <c:v>85.347228028853991</c:v>
                </c:pt>
                <c:pt idx="3">
                  <c:v>88.12</c:v>
                </c:pt>
                <c:pt idx="4">
                  <c:v>#N/A</c:v>
                </c:pt>
                <c:pt idx="5">
                  <c:v>77.398900570058345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FC-4CBB-BFE3-2D1616720F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FC-4CBB-BFE3-2D1616720F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4B-4AF2-B651-C6319C8130D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7C-482C-9B82-1623D86290B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563-40B5-A154-E04C7E92A1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20-4495-B5FE-80BB8EDF12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20-4495-B5FE-80BB8EDF12C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03-4F4F-9B88-ECF65CBE53D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88-428C-8268-FF6FCE0BDB1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6C-411D-BE51-3AB12B6DF2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97.163120000000006</c:v>
                </c:pt>
                <c:pt idx="2">
                  <c:v>#N/A</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96</c:v>
                </c:pt>
                <c:pt idx="13">
                  <c:v>96</c:v>
                </c:pt>
                <c:pt idx="14">
                  <c:v>96</c:v>
                </c:pt>
                <c:pt idx="15">
                  <c:v>96</c:v>
                </c:pt>
                <c:pt idx="16">
                  <c:v>96</c:v>
                </c:pt>
                <c:pt idx="17">
                  <c:v>96.6</c:v>
                </c:pt>
                <c:pt idx="18">
                  <c:v>97.2</c:v>
                </c:pt>
                <c:pt idx="19">
                  <c:v>97.7</c:v>
                </c:pt>
                <c:pt idx="20">
                  <c:v>98.3</c:v>
                </c:pt>
                <c:pt idx="21">
                  <c:v>98.9</c:v>
                </c:pt>
                <c:pt idx="22">
                  <c:v>99.4</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74.099999999999994</c:v>
                </c:pt>
                <c:pt idx="13">
                  <c:v>74.099999999999994</c:v>
                </c:pt>
                <c:pt idx="14">
                  <c:v>74.099999999999994</c:v>
                </c:pt>
                <c:pt idx="15">
                  <c:v>74.099999999999994</c:v>
                </c:pt>
                <c:pt idx="16">
                  <c:v>74.099999999999994</c:v>
                </c:pt>
                <c:pt idx="17">
                  <c:v>77.2</c:v>
                </c:pt>
                <c:pt idx="18">
                  <c:v>80.3</c:v>
                </c:pt>
                <c:pt idx="19">
                  <c:v>83.5</c:v>
                </c:pt>
                <c:pt idx="20">
                  <c:v>86.6</c:v>
                </c:pt>
                <c:pt idx="21">
                  <c:v>89.8</c:v>
                </c:pt>
                <c:pt idx="22">
                  <c:v>92.9</c:v>
                </c:pt>
                <c:pt idx="23">
                  <c:v>96.1</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20-4495-B5FE-80BB8EDF12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03-4F4F-9B88-ECF65CBE53D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88-428C-8268-FF6FCE0BDB1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6C-411D-BE51-3AB12B6DF2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80.346140916688398</c:v>
                </c:pt>
                <c:pt idx="2">
                  <c:v>#N/A</c:v>
                </c:pt>
                <c:pt idx="3">
                  <c:v>#N/A</c:v>
                </c:pt>
                <c:pt idx="4">
                  <c:v>#N/A</c:v>
                </c:pt>
                <c:pt idx="5">
                  <c:v>96.059659090909093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20-4495-B5FE-80BB8EDF12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20-4495-B5FE-80BB8EDF12C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03-4F4F-9B88-ECF65CBE53D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88-428C-8268-FF6FCE0BDB1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6C-411D-BE51-3AB12B6DF2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4F-40F4-8E15-A8F5543869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4F-40F4-8E15-A8F5543869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62-4B65-8B9F-B625930B5A7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A6-466E-811E-637E057D83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0F-411F-B00C-753B58E9FE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98.9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98.9</c:v>
                </c:pt>
                <c:pt idx="20">
                  <c:v>98.9</c:v>
                </c:pt>
                <c:pt idx="21">
                  <c:v>98.9</c:v>
                </c:pt>
                <c:pt idx="22">
                  <c:v>98.9</c:v>
                </c:pt>
                <c:pt idx="23">
                  <c:v>98.9</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98.9</c:v>
                </c:pt>
                <c:pt idx="20">
                  <c:v>98.9</c:v>
                </c:pt>
                <c:pt idx="21">
                  <c:v>98.9</c:v>
                </c:pt>
                <c:pt idx="22">
                  <c:v>98.9</c:v>
                </c:pt>
                <c:pt idx="23">
                  <c:v>98.9</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4F-40F4-8E15-A8F5543869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62-4B65-8B9F-B625930B5A7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A6-466E-811E-637E057D83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0F-411F-B00C-753B58E9FE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98.9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4F-40F4-8E15-A8F5543869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4F-40F4-8E15-A8F5543869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62-4B65-8B9F-B625930B5A7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A6-466E-811E-637E057D83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0F-411F-B00C-753B58E9FE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32-43B0-9F53-4F623D8CB9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32-43B0-9F53-4F623D8CB9E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53-41C2-949B-4ED308040D5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9E-4299-85DC-701DDAE3C5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96.974779999999996</c:v>
                </c:pt>
                <c:pt idx="2">
                  <c:v>99.66722</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97.1</c:v>
                </c:pt>
                <c:pt idx="13">
                  <c:v>97.1</c:v>
                </c:pt>
                <c:pt idx="14">
                  <c:v>97.1</c:v>
                </c:pt>
                <c:pt idx="15">
                  <c:v>97.1</c:v>
                </c:pt>
                <c:pt idx="16">
                  <c:v>97.1</c:v>
                </c:pt>
                <c:pt idx="17">
                  <c:v>97.5</c:v>
                </c:pt>
                <c:pt idx="18">
                  <c:v>98</c:v>
                </c:pt>
                <c:pt idx="19">
                  <c:v>98.4</c:v>
                </c:pt>
                <c:pt idx="20">
                  <c:v>98.9</c:v>
                </c:pt>
                <c:pt idx="21">
                  <c:v>99.3</c:v>
                </c:pt>
                <c:pt idx="22">
                  <c:v>99.8</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72.5</c:v>
                </c:pt>
                <c:pt idx="13">
                  <c:v>72.5</c:v>
                </c:pt>
                <c:pt idx="14">
                  <c:v>72.5</c:v>
                </c:pt>
                <c:pt idx="15">
                  <c:v>72.5</c:v>
                </c:pt>
                <c:pt idx="16">
                  <c:v>72.5</c:v>
                </c:pt>
                <c:pt idx="17">
                  <c:v>76.3</c:v>
                </c:pt>
                <c:pt idx="18">
                  <c:v>80.2</c:v>
                </c:pt>
                <c:pt idx="19">
                  <c:v>84.1</c:v>
                </c:pt>
                <c:pt idx="20">
                  <c:v>88</c:v>
                </c:pt>
                <c:pt idx="21">
                  <c:v>91.9</c:v>
                </c:pt>
                <c:pt idx="22">
                  <c:v>95.8</c:v>
                </c:pt>
                <c:pt idx="23">
                  <c:v>99.7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32-43B0-9F53-4F623D8CB9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8F-4EB7-B43F-1C886032D48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53-41C2-949B-4ED308040D5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9E-4299-85DC-701DDAE3C5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76.483866302344609</c:v>
                </c:pt>
                <c:pt idx="2">
                  <c:v>88.806224744140579</c:v>
                </c:pt>
                <c:pt idx="3">
                  <c:v>#N/A</c:v>
                </c:pt>
                <c:pt idx="4">
                  <c:v>#N/A</c:v>
                </c:pt>
                <c:pt idx="5">
                  <c:v>98.743338008415151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32-43B0-9F53-4F623D8CB9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32-43B0-9F53-4F623D8CB9E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8F-4EB7-B43F-1C886032D48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53-41C2-949B-4ED308040D5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9E-4299-85DC-701DDAE3C5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90.6</c:v>
                </c:pt>
                <c:pt idx="13">
                  <c:v>90.6</c:v>
                </c:pt>
                <c:pt idx="14">
                  <c:v>90.6</c:v>
                </c:pt>
                <c:pt idx="15">
                  <c:v>90.6</c:v>
                </c:pt>
                <c:pt idx="16">
                  <c:v>90.6</c:v>
                </c:pt>
                <c:pt idx="17">
                  <c:v>91.7</c:v>
                </c:pt>
                <c:pt idx="18">
                  <c:v>92.8</c:v>
                </c:pt>
                <c:pt idx="19">
                  <c:v>93.9</c:v>
                </c:pt>
                <c:pt idx="20">
                  <c:v>95.1</c:v>
                </c:pt>
                <c:pt idx="21">
                  <c:v>96.2</c:v>
                </c:pt>
                <c:pt idx="22">
                  <c:v>97.3</c:v>
                </c:pt>
                <c:pt idx="23">
                  <c:v>98.4</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9B-4F5D-BFC4-07C77A88DE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9B-4F5D-BFC4-07C77A88DE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BF-48E0-85E1-DE8D66D0D87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23-4CA2-80EF-F68A6E58404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B5-46BD-AAA7-A6305135F7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92.021857923497265</c:v>
                </c:pt>
                <c:pt idx="2">
                  <c:v>94.9748743718593</c:v>
                </c:pt>
                <c:pt idx="3">
                  <c:v>#N/A</c:v>
                </c:pt>
                <c:pt idx="4">
                  <c:v>#N/A</c:v>
                </c:pt>
                <c:pt idx="5">
                  <c:v>98.169295468038783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43.1</c:v>
                </c:pt>
                <c:pt idx="12">
                  <c:v>43.1</c:v>
                </c:pt>
                <c:pt idx="13">
                  <c:v>43.1</c:v>
                </c:pt>
                <c:pt idx="14">
                  <c:v>43.1</c:v>
                </c:pt>
                <c:pt idx="15">
                  <c:v>43.1</c:v>
                </c:pt>
                <c:pt idx="16">
                  <c:v>43.1</c:v>
                </c:pt>
                <c:pt idx="17">
                  <c:v>43.1</c:v>
                </c:pt>
                <c:pt idx="18">
                  <c:v>43.1</c:v>
                </c:pt>
                <c:pt idx="19">
                  <c:v>43.1</c:v>
                </c:pt>
                <c:pt idx="20">
                  <c:v>43.1</c:v>
                </c:pt>
                <c:pt idx="21">
                  <c:v>43.1</c:v>
                </c:pt>
                <c:pt idx="22">
                  <c:v>43.1</c:v>
                </c:pt>
                <c:pt idx="23">
                  <c:v>43.1</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9B-4F5D-BFC4-07C77A88DE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9B-4F5D-BFC4-07C77A88DE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BF-48E0-85E1-DE8D66D0D87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23-4CA2-80EF-F68A6E58404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B5-46BD-AAA7-A6305135F7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88.03</c:v>
                </c:pt>
                <c:pt idx="1">
                  <c:v>25.355191256830601</c:v>
                </c:pt>
                <c:pt idx="2">
                  <c:v>15.939597315436242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43.1</c:v>
                </c:pt>
                <c:pt idx="12">
                  <c:v>43.1</c:v>
                </c:pt>
                <c:pt idx="13">
                  <c:v>43.1</c:v>
                </c:pt>
                <c:pt idx="14">
                  <c:v>43.1</c:v>
                </c:pt>
                <c:pt idx="15">
                  <c:v>43.1</c:v>
                </c:pt>
                <c:pt idx="16">
                  <c:v>43.1</c:v>
                </c:pt>
                <c:pt idx="17">
                  <c:v>43.1</c:v>
                </c:pt>
                <c:pt idx="18">
                  <c:v>43.1</c:v>
                </c:pt>
                <c:pt idx="19">
                  <c:v>43.1</c:v>
                </c:pt>
                <c:pt idx="20">
                  <c:v>43.1</c:v>
                </c:pt>
                <c:pt idx="21">
                  <c:v>43.1</c:v>
                </c:pt>
                <c:pt idx="22">
                  <c:v>43.1</c:v>
                </c:pt>
                <c:pt idx="23">
                  <c:v>43.1</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9B-4F5D-BFC4-07C77A88DE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9B-4F5D-BFC4-07C77A88DE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BF-48E0-85E1-DE8D66D0D87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23-4CA2-80EF-F68A6E58404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B5-46BD-AAA7-A6305135F7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60.89</c:v>
                </c:pt>
                <c:pt idx="1">
                  <c:v>73.224043715847003</c:v>
                </c:pt>
                <c:pt idx="2">
                  <c:v>83.389261744966447</c:v>
                </c:pt>
                <c:pt idx="3">
                  <c:v>91.34652786228871</c:v>
                </c:pt>
                <c:pt idx="4">
                  <c:v>87.858323466501076</c:v>
                </c:pt>
                <c:pt idx="5">
                  <c:v>86.06072644461463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A5-4561-95CF-EBCB0403BD7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A5-4B00-A1B3-0EAD0753FA6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0F-4786-A26F-E2EB15BCC61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E8-440C-8ACB-51C89E9594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89.9</c:v>
                </c:pt>
                <c:pt idx="20">
                  <c:v>89.9</c:v>
                </c:pt>
                <c:pt idx="21">
                  <c:v>89.9</c:v>
                </c:pt>
                <c:pt idx="22">
                  <c:v>89.9</c:v>
                </c:pt>
                <c:pt idx="23">
                  <c:v>89.9</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A5-4561-95CF-EBCB0403BD7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A5-4561-95CF-EBCB0403BD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A5-4B00-A1B3-0EAD0753FA6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0F-4786-A26F-E2EB15BCC61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E8-440C-8ACB-51C89E9594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89.9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98.6</c:v>
                </c:pt>
                <c:pt idx="20">
                  <c:v>98.6</c:v>
                </c:pt>
                <c:pt idx="21">
                  <c:v>98.6</c:v>
                </c:pt>
                <c:pt idx="22">
                  <c:v>98.6</c:v>
                </c:pt>
                <c:pt idx="23">
                  <c:v>98.6</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A5-4561-95CF-EBCB0403BD7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A5-4B00-A1B3-0EAD0753FA6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0F-4786-A26F-E2EB15BCC61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E8-440C-8ACB-51C89E9594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98.6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84.5</c:v>
                </c:pt>
                <c:pt idx="20">
                  <c:v>84.5</c:v>
                </c:pt>
                <c:pt idx="21">
                  <c:v>84.5</c:v>
                </c:pt>
                <c:pt idx="22">
                  <c:v>84.5</c:v>
                </c:pt>
                <c:pt idx="23">
                  <c:v>84.5</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FF-4E17-911E-02C3EBB51FF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8D-4DE8-828B-FD601D8CB86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55-4053-A4F4-A2A01D04AA0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78-43FE-9070-B2AC39CE3B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FF-4E17-911E-02C3EBB51FF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FF-4E17-911E-02C3EBB51F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8D-4DE8-828B-FD601D8CB86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55-4053-A4F4-A2A01D04AA0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78-43FE-9070-B2AC39CE3B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84.5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98.1</c:v>
                </c:pt>
                <c:pt idx="20">
                  <c:v>98.1</c:v>
                </c:pt>
                <c:pt idx="21">
                  <c:v>98.1</c:v>
                </c:pt>
                <c:pt idx="22">
                  <c:v>98.1</c:v>
                </c:pt>
                <c:pt idx="23">
                  <c:v>98.1</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FF-4E17-911E-02C3EBB51FF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8D-4DE8-828B-FD601D8CB86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55-4053-A4F4-A2A01D04AA0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78-43FE-9070-B2AC39CE3B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98.1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50</c:v>
                </c:pt>
                <c:pt idx="15">
                  <c:v>50</c:v>
                </c:pt>
                <c:pt idx="16">
                  <c:v>50</c:v>
                </c:pt>
                <c:pt idx="17">
                  <c:v>50</c:v>
                </c:pt>
                <c:pt idx="18">
                  <c:v>50</c:v>
                </c:pt>
                <c:pt idx="19">
                  <c:v>50</c:v>
                </c:pt>
                <c:pt idx="20">
                  <c:v>50</c:v>
                </c:pt>
                <c:pt idx="21">
                  <c:v>50</c:v>
                </c:pt>
                <c:pt idx="22">
                  <c:v>50</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37.200000000000003</c:v>
                </c:pt>
                <c:pt idx="13">
                  <c:v>37.200000000000003</c:v>
                </c:pt>
                <c:pt idx="14">
                  <c:v>37.200000000000003</c:v>
                </c:pt>
                <c:pt idx="15">
                  <c:v>37.200000000000003</c:v>
                </c:pt>
                <c:pt idx="16">
                  <c:v>37.200000000000003</c:v>
                </c:pt>
                <c:pt idx="17">
                  <c:v>45.7</c:v>
                </c:pt>
                <c:pt idx="18">
                  <c:v>50</c:v>
                </c:pt>
                <c:pt idx="19">
                  <c:v>50</c:v>
                </c:pt>
                <c:pt idx="20">
                  <c:v>50</c:v>
                </c:pt>
                <c:pt idx="21">
                  <c:v>50</c:v>
                </c:pt>
                <c:pt idx="22">
                  <c:v>50</c:v>
                </c:pt>
                <c:pt idx="23">
                  <c:v>97.3</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31-4528-94C2-2EFE08B07F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FA-4BA0-979B-B6A0FBB9BF2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83-45E5-B241-52C8EDB1AA9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07-47BC-A1B7-25B84BBBC0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50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31-4528-94C2-2EFE08B07F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31-4528-94C2-2EFE08B07F7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FA-4BA0-979B-B6A0FBB9BF2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83-45E5-B241-52C8EDB1AA9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07-47BC-A1B7-25B84BBBC0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48.484848484848484</c:v>
                </c:pt>
                <c:pt idx="2">
                  <c:v>#N/A</c:v>
                </c:pt>
                <c:pt idx="3">
                  <c:v>91.91</c:v>
                </c:pt>
                <c:pt idx="4">
                  <c:v>94.29</c:v>
                </c:pt>
                <c:pt idx="5">
                  <c:v>85.69312762973351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90.2</c:v>
                </c:pt>
                <c:pt idx="13">
                  <c:v>90.2</c:v>
                </c:pt>
                <c:pt idx="14">
                  <c:v>90.2</c:v>
                </c:pt>
                <c:pt idx="15">
                  <c:v>90.2</c:v>
                </c:pt>
                <c:pt idx="16">
                  <c:v>90.2</c:v>
                </c:pt>
                <c:pt idx="17">
                  <c:v>91.3</c:v>
                </c:pt>
                <c:pt idx="18">
                  <c:v>92.4</c:v>
                </c:pt>
                <c:pt idx="19">
                  <c:v>93.5</c:v>
                </c:pt>
                <c:pt idx="20">
                  <c:v>94.6</c:v>
                </c:pt>
                <c:pt idx="21">
                  <c:v>95.7</c:v>
                </c:pt>
                <c:pt idx="22">
                  <c:v>96.8</c:v>
                </c:pt>
                <c:pt idx="23">
                  <c:v>97.9</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31-4528-94C2-2EFE08B07F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FA-4BA0-979B-B6A0FBB9BF2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83-45E5-B241-52C8EDB1AA9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07-47BC-A1B7-25B84BBBC0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92.424242424242422</c:v>
                </c:pt>
                <c:pt idx="2">
                  <c:v>#N/A</c:v>
                </c:pt>
                <c:pt idx="3">
                  <c:v>#N/A</c:v>
                </c:pt>
                <c:pt idx="4">
                  <c:v>#N/A</c:v>
                </c:pt>
                <c:pt idx="5">
                  <c:v>97.91290322580646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447-41A6-8CD0-D84614AD733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77.619218259999997</c:v>
                </c:pt>
                <c:pt idx="1">
                  <c:v>94.470600000000005</c:v>
                </c:pt>
                <c:pt idx="2">
                  <c:v>70.197249999999997</c:v>
                </c:pt>
                <c:pt idx="3">
                  <c:v>61.120199999999997</c:v>
                </c:pt>
                <c:pt idx="4">
                  <c:v>77.571835109999995</c:v>
                </c:pt>
                <c:pt idx="5">
                  <c:v>86.953977269999996</c:v>
                </c:pt>
              </c:numCache>
            </c:numRef>
          </c:val>
          <c:extLst>
            <c:ext xmlns:c16="http://schemas.microsoft.com/office/drawing/2014/chart" uri="{C3380CC4-5D6E-409C-BE32-E72D297353CC}">
              <c16:uniqueId val="{00000002-5447-41A6-8CD0-D84614AD733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0.37940000000000002</c:v>
                </c:pt>
                <c:pt idx="2">
                  <c:v>0.35275000000000001</c:v>
                </c:pt>
                <c:pt idx="3">
                  <c:v>0.67979999999999996</c:v>
                </c:pt>
                <c:pt idx="4">
                  <c:v>0</c:v>
                </c:pt>
                <c:pt idx="5">
                  <c:v>0</c:v>
                </c:pt>
              </c:numCache>
            </c:numRef>
          </c:val>
          <c:extLst>
            <c:ext xmlns:c16="http://schemas.microsoft.com/office/drawing/2014/chart" uri="{C3380CC4-5D6E-409C-BE32-E72D297353CC}">
              <c16:uniqueId val="{00000003-5447-41A6-8CD0-D84614AD733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5447-41A6-8CD0-D84614AD733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22.38078174</c:v>
                </c:pt>
                <c:pt idx="1">
                  <c:v>5.15</c:v>
                </c:pt>
                <c:pt idx="2">
                  <c:v>29.45</c:v>
                </c:pt>
                <c:pt idx="3">
                  <c:v>38.200000000000003</c:v>
                </c:pt>
                <c:pt idx="4">
                  <c:v>22.428164890000001</c:v>
                </c:pt>
                <c:pt idx="5">
                  <c:v>13.046022730000001</c:v>
                </c:pt>
              </c:numCache>
            </c:numRef>
          </c:val>
          <c:extLst>
            <c:ext xmlns:c16="http://schemas.microsoft.com/office/drawing/2014/chart" uri="{C3380CC4-5D6E-409C-BE32-E72D297353CC}">
              <c16:uniqueId val="{00000005-5447-41A6-8CD0-D84614AD733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12.9</c:v>
                </c:pt>
                <c:pt idx="15">
                  <c:v>12.9</c:v>
                </c:pt>
                <c:pt idx="16">
                  <c:v>12.9</c:v>
                </c:pt>
                <c:pt idx="17">
                  <c:v>12.9</c:v>
                </c:pt>
                <c:pt idx="18">
                  <c:v>12.9</c:v>
                </c:pt>
                <c:pt idx="19">
                  <c:v>12.9</c:v>
                </c:pt>
                <c:pt idx="20">
                  <c:v>12.9</c:v>
                </c:pt>
                <c:pt idx="21">
                  <c:v>12.9</c:v>
                </c:pt>
                <c:pt idx="22">
                  <c:v>12.9</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83.5</c:v>
                </c:pt>
                <c:pt idx="13">
                  <c:v>83.5</c:v>
                </c:pt>
                <c:pt idx="14">
                  <c:v>12.9</c:v>
                </c:pt>
                <c:pt idx="15">
                  <c:v>12.9</c:v>
                </c:pt>
                <c:pt idx="16">
                  <c:v>12.9</c:v>
                </c:pt>
                <c:pt idx="17">
                  <c:v>12.9</c:v>
                </c:pt>
                <c:pt idx="18">
                  <c:v>12.9</c:v>
                </c:pt>
                <c:pt idx="19">
                  <c:v>12.9</c:v>
                </c:pt>
                <c:pt idx="20">
                  <c:v>12.9</c:v>
                </c:pt>
                <c:pt idx="21">
                  <c:v>12.9</c:v>
                </c:pt>
                <c:pt idx="22">
                  <c:v>12.9</c:v>
                </c:pt>
                <c:pt idx="23">
                  <c:v>88.2</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12-42C5-A9DB-863D48D902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43-4C9B-B2AD-C6CBD5E4036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2B-4BE5-92CE-CE0B7EDE8D8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CA-4C75-A8C1-58DBB70614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12.946428571428573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12-42C5-A9DB-863D48D902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12-42C5-A9DB-863D48D902A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43-4C9B-B2AD-C6CBD5E4036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2B-4BE5-92CE-CE0B7EDE8D8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CA-4C75-A8C1-58DBB70614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84.821428571428569</c:v>
                </c:pt>
                <c:pt idx="2">
                  <c:v>#N/A</c:v>
                </c:pt>
                <c:pt idx="3">
                  <c:v>#N/A</c:v>
                </c:pt>
                <c:pt idx="4">
                  <c:v>#N/A</c:v>
                </c:pt>
                <c:pt idx="5">
                  <c:v>88.2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93.1</c:v>
                </c:pt>
                <c:pt idx="13">
                  <c:v>93.1</c:v>
                </c:pt>
                <c:pt idx="14">
                  <c:v>93.1</c:v>
                </c:pt>
                <c:pt idx="15">
                  <c:v>93.1</c:v>
                </c:pt>
                <c:pt idx="16">
                  <c:v>93.1</c:v>
                </c:pt>
                <c:pt idx="17">
                  <c:v>93.4</c:v>
                </c:pt>
                <c:pt idx="18">
                  <c:v>93.8</c:v>
                </c:pt>
                <c:pt idx="19">
                  <c:v>94.1</c:v>
                </c:pt>
                <c:pt idx="20">
                  <c:v>94.5</c:v>
                </c:pt>
                <c:pt idx="21">
                  <c:v>94.8</c:v>
                </c:pt>
                <c:pt idx="22">
                  <c:v>95.2</c:v>
                </c:pt>
                <c:pt idx="23">
                  <c:v>95.5</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12-42C5-A9DB-863D48D902A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43-4C9B-B2AD-C6CBD5E4036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2B-4BE5-92CE-CE0B7EDE8D8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CA-4C75-A8C1-58DBB70614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93.75</c:v>
                </c:pt>
                <c:pt idx="2">
                  <c:v>#N/A</c:v>
                </c:pt>
                <c:pt idx="3">
                  <c:v>#N/A</c:v>
                </c:pt>
                <c:pt idx="4">
                  <c:v>#N/A</c:v>
                </c:pt>
                <c:pt idx="5">
                  <c:v>95.5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20.2</c:v>
                </c:pt>
                <c:pt idx="13">
                  <c:v>20.2</c:v>
                </c:pt>
                <c:pt idx="14">
                  <c:v>20.2</c:v>
                </c:pt>
                <c:pt idx="15">
                  <c:v>20.2</c:v>
                </c:pt>
                <c:pt idx="16">
                  <c:v>20.2</c:v>
                </c:pt>
                <c:pt idx="17">
                  <c:v>20.2</c:v>
                </c:pt>
                <c:pt idx="18">
                  <c:v>20.2</c:v>
                </c:pt>
                <c:pt idx="19">
                  <c:v>20.2</c:v>
                </c:pt>
                <c:pt idx="20">
                  <c:v>20.2</c:v>
                </c:pt>
                <c:pt idx="21">
                  <c:v>20.2</c:v>
                </c:pt>
                <c:pt idx="22">
                  <c:v>20.2</c:v>
                </c:pt>
                <c:pt idx="23">
                  <c:v>20.2</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20.2</c:v>
                </c:pt>
                <c:pt idx="13">
                  <c:v>20.2</c:v>
                </c:pt>
                <c:pt idx="14">
                  <c:v>20.2</c:v>
                </c:pt>
                <c:pt idx="15">
                  <c:v>20.2</c:v>
                </c:pt>
                <c:pt idx="16">
                  <c:v>20.2</c:v>
                </c:pt>
                <c:pt idx="17">
                  <c:v>20.2</c:v>
                </c:pt>
                <c:pt idx="18">
                  <c:v>20.2</c:v>
                </c:pt>
                <c:pt idx="19">
                  <c:v>20.2</c:v>
                </c:pt>
                <c:pt idx="20">
                  <c:v>20.2</c:v>
                </c:pt>
                <c:pt idx="21">
                  <c:v>20.2</c:v>
                </c:pt>
                <c:pt idx="22">
                  <c:v>20.2</c:v>
                </c:pt>
                <c:pt idx="23">
                  <c:v>20.2</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A9-4C29-8632-ACEB0A5ECD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43-48B9-9E95-6C310A5FB8A8}"/>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B1-46AD-94DF-E3B0B138D93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296-4CAD-A974-0FA67EC3B2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24.508050089445437</c:v>
                </c:pt>
                <c:pt idx="2">
                  <c:v>15.939597315436242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A9-4C29-8632-ACEB0A5ECD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A9-4C29-8632-ACEB0A5ECD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43-48B9-9E95-6C310A5FB8A8}"/>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B1-46AD-94DF-E3B0B138D93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96-4CAD-A974-0FA67EC3B2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74.418604651162795</c:v>
                </c:pt>
                <c:pt idx="2">
                  <c:v>83.389261744966447</c:v>
                </c:pt>
                <c:pt idx="3">
                  <c:v>90.75</c:v>
                </c:pt>
                <c:pt idx="4">
                  <c:v>81</c:v>
                </c:pt>
                <c:pt idx="5">
                  <c:v>85.884431977559615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89.7</c:v>
                </c:pt>
                <c:pt idx="13">
                  <c:v>89.7</c:v>
                </c:pt>
                <c:pt idx="14">
                  <c:v>89.7</c:v>
                </c:pt>
                <c:pt idx="15">
                  <c:v>89.7</c:v>
                </c:pt>
                <c:pt idx="16">
                  <c:v>89.7</c:v>
                </c:pt>
                <c:pt idx="17">
                  <c:v>91</c:v>
                </c:pt>
                <c:pt idx="18">
                  <c:v>92.3</c:v>
                </c:pt>
                <c:pt idx="19">
                  <c:v>93.6</c:v>
                </c:pt>
                <c:pt idx="20">
                  <c:v>94.9</c:v>
                </c:pt>
                <c:pt idx="21">
                  <c:v>96.2</c:v>
                </c:pt>
                <c:pt idx="22">
                  <c:v>97.5</c:v>
                </c:pt>
                <c:pt idx="23">
                  <c:v>98.8</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A9-4C29-8632-ACEB0A5ECD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43-48B9-9E95-6C310A5FB8A8}"/>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B1-46AD-94DF-E3B0B138D93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96-4CAD-A974-0FA67EC3B2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91.234347048300535</c:v>
                </c:pt>
                <c:pt idx="2">
                  <c:v>94.9748743718593</c:v>
                </c:pt>
                <c:pt idx="3">
                  <c:v>#N/A</c:v>
                </c:pt>
                <c:pt idx="4">
                  <c:v>#N/A</c:v>
                </c:pt>
                <c:pt idx="5">
                  <c:v>98.565778401122017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90.541630150000003</c:v>
                </c:pt>
                <c:pt idx="1">
                  <c:v>94.914400000000001</c:v>
                </c:pt>
                <c:pt idx="2">
                  <c:v>92.3</c:v>
                </c:pt>
                <c:pt idx="3">
                  <c:v>98.9</c:v>
                </c:pt>
                <c:pt idx="4">
                  <c:v>99.680298019999995</c:v>
                </c:pt>
                <c:pt idx="5">
                  <c:v>96.059659089999997</c:v>
                </c:pt>
              </c:numCache>
            </c:numRef>
          </c:val>
          <c:extLst>
            <c:ext xmlns:c16="http://schemas.microsoft.com/office/drawing/2014/chart" uri="{C3380CC4-5D6E-409C-BE32-E72D297353CC}">
              <c16:uniqueId val="{00000000-F63B-4C2D-BE30-114242E23834}"/>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9.4583698520000006</c:v>
                </c:pt>
                <c:pt idx="1">
                  <c:v>4.7855999999999996</c:v>
                </c:pt>
                <c:pt idx="2">
                  <c:v>7.7</c:v>
                </c:pt>
                <c:pt idx="3">
                  <c:v>0</c:v>
                </c:pt>
                <c:pt idx="4">
                  <c:v>0.31970197960000002</c:v>
                </c:pt>
                <c:pt idx="5">
                  <c:v>3.9403409090000001</c:v>
                </c:pt>
              </c:numCache>
            </c:numRef>
          </c:val>
          <c:extLst>
            <c:ext xmlns:c16="http://schemas.microsoft.com/office/drawing/2014/chart" uri="{C3380CC4-5D6E-409C-BE32-E72D297353CC}">
              <c16:uniqueId val="{00000001-F63B-4C2D-BE30-114242E23834}"/>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F63B-4C2D-BE30-114242E23834}"/>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0.3</c:v>
                </c:pt>
                <c:pt idx="2">
                  <c:v>0</c:v>
                </c:pt>
                <c:pt idx="3">
                  <c:v>1.1000000000000001</c:v>
                </c:pt>
                <c:pt idx="4">
                  <c:v>0</c:v>
                </c:pt>
                <c:pt idx="5">
                  <c:v>0</c:v>
                </c:pt>
              </c:numCache>
            </c:numRef>
          </c:val>
          <c:extLst>
            <c:ext xmlns:c16="http://schemas.microsoft.com/office/drawing/2014/chart" uri="{C3380CC4-5D6E-409C-BE32-E72D297353CC}">
              <c16:uniqueId val="{00000003-F63B-4C2D-BE30-114242E23834}"/>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54-4FED-AA06-29A6E516DB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54-4FED-AA06-29A6E516DB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47-4033-A1E7-B1703C5AD79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A9-4990-9730-792954C9518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2C-48E5-AECA-8C1AF3D147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99.638466417322832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98.8</c:v>
                </c:pt>
                <c:pt idx="12">
                  <c:v>98.8</c:v>
                </c:pt>
                <c:pt idx="13">
                  <c:v>98.8</c:v>
                </c:pt>
                <c:pt idx="14">
                  <c:v>98.8</c:v>
                </c:pt>
                <c:pt idx="15">
                  <c:v>98.8</c:v>
                </c:pt>
                <c:pt idx="16">
                  <c:v>96.2</c:v>
                </c:pt>
                <c:pt idx="17">
                  <c:v>93.5</c:v>
                </c:pt>
                <c:pt idx="18">
                  <c:v>90.9</c:v>
                </c:pt>
                <c:pt idx="19">
                  <c:v>88.2</c:v>
                </c:pt>
                <c:pt idx="20">
                  <c:v>85.6</c:v>
                </c:pt>
                <c:pt idx="21">
                  <c:v>82.9</c:v>
                </c:pt>
                <c:pt idx="22">
                  <c:v>80.3</c:v>
                </c:pt>
                <c:pt idx="23">
                  <c:v>77.599999999999994</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93.5</c:v>
                </c:pt>
                <c:pt idx="1">
                  <c:v>91.968295553993258</c:v>
                </c:pt>
                <c:pt idx="2">
                  <c:v>86.938444999999987</c:v>
                </c:pt>
                <c:pt idx="3">
                  <c:v>#N/A</c:v>
                </c:pt>
                <c:pt idx="4">
                  <c:v>#N/A</c:v>
                </c:pt>
                <c:pt idx="5">
                  <c:v>77.870194274028634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92.4</c:v>
                </c:pt>
                <c:pt idx="12">
                  <c:v>92.4</c:v>
                </c:pt>
                <c:pt idx="13">
                  <c:v>92.4</c:v>
                </c:pt>
                <c:pt idx="14">
                  <c:v>92.4</c:v>
                </c:pt>
                <c:pt idx="15">
                  <c:v>92.4</c:v>
                </c:pt>
                <c:pt idx="16">
                  <c:v>91</c:v>
                </c:pt>
                <c:pt idx="17">
                  <c:v>89.7</c:v>
                </c:pt>
                <c:pt idx="18">
                  <c:v>88.3</c:v>
                </c:pt>
                <c:pt idx="19">
                  <c:v>86.9</c:v>
                </c:pt>
                <c:pt idx="20">
                  <c:v>85.6</c:v>
                </c:pt>
                <c:pt idx="21">
                  <c:v>82.9</c:v>
                </c:pt>
                <c:pt idx="22">
                  <c:v>80.3</c:v>
                </c:pt>
                <c:pt idx="23">
                  <c:v>77.599999999999994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54-4FED-AA06-29A6E516DB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54-4FED-AA06-29A6E516DB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47-4033-A1E7-B1703C5AD79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A9-4990-9730-792954C9518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2C-48E5-AECA-8C1AF3D147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88.076999999999998</c:v>
                </c:pt>
                <c:pt idx="1">
                  <c:v>88.87146215014711</c:v>
                </c:pt>
                <c:pt idx="2">
                  <c:v>85.347228028853991</c:v>
                </c:pt>
                <c:pt idx="3">
                  <c:v>90.660385896298507</c:v>
                </c:pt>
                <c:pt idx="4">
                  <c:v>#N/A</c:v>
                </c:pt>
                <c:pt idx="5">
                  <c:v>77.544461181211602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94.9</c:v>
                </c:pt>
                <c:pt idx="20">
                  <c:v>94.9</c:v>
                </c:pt>
                <c:pt idx="21">
                  <c:v>94.9</c:v>
                </c:pt>
                <c:pt idx="22">
                  <c:v>94.9</c:v>
                </c:pt>
                <c:pt idx="23">
                  <c:v>94.9</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8F-44D6-A44B-E0BFCE17E7F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8F-44D6-A44B-E0BFCE17E7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A5-4FC8-A380-6C9FFE1A737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9C-47E8-8465-D3967EFE67C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31-4ACD-B9E1-D7497291CF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94.85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94.5</c:v>
                </c:pt>
                <c:pt idx="20">
                  <c:v>94.5</c:v>
                </c:pt>
                <c:pt idx="21">
                  <c:v>94.5</c:v>
                </c:pt>
                <c:pt idx="22">
                  <c:v>94.5</c:v>
                </c:pt>
                <c:pt idx="23">
                  <c:v>94.5</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8F-44D6-A44B-E0BFCE17E7F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8F-44D6-A44B-E0BFCE17E7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A5-4FC8-A380-6C9FFE1A737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9C-47E8-8465-D3967EFE67C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31-4ACD-B9E1-D7497291CF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94.47059999999999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8F-44D6-A44B-E0BFCE17E7F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8F-44D6-A44B-E0BFCE17E7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A5-4FC8-A380-6C9FFE1A737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9C-47E8-8465-D3967EFE67C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31-4ACD-B9E1-D7497291CF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70.599999999999994</c:v>
                </c:pt>
                <c:pt idx="20">
                  <c:v>70.599999999999994</c:v>
                </c:pt>
                <c:pt idx="21">
                  <c:v>70.599999999999994</c:v>
                </c:pt>
                <c:pt idx="22">
                  <c:v>70.599999999999994</c:v>
                </c:pt>
                <c:pt idx="23">
                  <c:v>70.599999999999994</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EF-4A18-B506-CC524A7CB4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EF-4A18-B506-CC524A7CB4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B9-4573-98A0-F714CA2FAE9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72-44E3-BA6E-7B2FD1733F7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25-49A7-9673-CDF4A6B1BA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70.55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70.2</c:v>
                </c:pt>
                <c:pt idx="20">
                  <c:v>70.2</c:v>
                </c:pt>
                <c:pt idx="21">
                  <c:v>70.2</c:v>
                </c:pt>
                <c:pt idx="22">
                  <c:v>70.2</c:v>
                </c:pt>
                <c:pt idx="23">
                  <c:v>70.2</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EF-4A18-B506-CC524A7CB4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EF-4A18-B506-CC524A7CB4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B9-4573-98A0-F714CA2FAE9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72-44E3-BA6E-7B2FD1733F7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25-49A7-9673-CDF4A6B1BA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70.197249999999997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3EF-4A18-B506-CC524A7CB4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EF-4A18-B506-CC524A7CB4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B9-4573-98A0-F714CA2FAE9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72-44E3-BA6E-7B2FD1733F7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25-49A7-9673-CDF4A6B1BA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99.8</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DA-4DDE-B850-4D68F44B37A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DA-4DDE-B850-4D68F44B37A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BD-4F77-BC3A-DBACB3CB268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93-409D-80E4-2F8FC0D32BF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52-4684-AF77-9EB2D5F2D2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99.638466417322832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89.7</c:v>
                </c:pt>
                <c:pt idx="12">
                  <c:v>89.7</c:v>
                </c:pt>
                <c:pt idx="13">
                  <c:v>89.7</c:v>
                </c:pt>
                <c:pt idx="14">
                  <c:v>89.7</c:v>
                </c:pt>
                <c:pt idx="15">
                  <c:v>89.7</c:v>
                </c:pt>
                <c:pt idx="16">
                  <c:v>91.1</c:v>
                </c:pt>
                <c:pt idx="17">
                  <c:v>92.6</c:v>
                </c:pt>
                <c:pt idx="18">
                  <c:v>94</c:v>
                </c:pt>
                <c:pt idx="19">
                  <c:v>95.5</c:v>
                </c:pt>
                <c:pt idx="20">
                  <c:v>96.9</c:v>
                </c:pt>
                <c:pt idx="21">
                  <c:v>98.3</c:v>
                </c:pt>
                <c:pt idx="22">
                  <c:v>99.8</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90.1</c:v>
                </c:pt>
                <c:pt idx="1">
                  <c:v>93.594190944881902</c:v>
                </c:pt>
                <c:pt idx="2">
                  <c:v>99.66722</c:v>
                </c:pt>
                <c:pt idx="3">
                  <c:v>#N/A</c:v>
                </c:pt>
                <c:pt idx="4">
                  <c:v>#N/A</c:v>
                </c:pt>
                <c:pt idx="5">
                  <c:v>99.899897750511258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67</c:v>
                </c:pt>
                <c:pt idx="12">
                  <c:v>67</c:v>
                </c:pt>
                <c:pt idx="13">
                  <c:v>67</c:v>
                </c:pt>
                <c:pt idx="14">
                  <c:v>67</c:v>
                </c:pt>
                <c:pt idx="15">
                  <c:v>67</c:v>
                </c:pt>
                <c:pt idx="16">
                  <c:v>70</c:v>
                </c:pt>
                <c:pt idx="17">
                  <c:v>72.900000000000006</c:v>
                </c:pt>
                <c:pt idx="18">
                  <c:v>75.900000000000006</c:v>
                </c:pt>
                <c:pt idx="19">
                  <c:v>78.8</c:v>
                </c:pt>
                <c:pt idx="20">
                  <c:v>81.7</c:v>
                </c:pt>
                <c:pt idx="21">
                  <c:v>84.7</c:v>
                </c:pt>
                <c:pt idx="22">
                  <c:v>87.6</c:v>
                </c:pt>
                <c:pt idx="23">
                  <c:v>90.5</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DA-4DDE-B850-4D68F44B37A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DA-4DDE-B850-4D68F44B37A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BD-4F77-BC3A-DBACB3CB268D}"/>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93-409D-80E4-2F8FC0D32BF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52-4684-AF77-9EB2D5F2D2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76.150177400000004</c:v>
                </c:pt>
                <c:pt idx="1">
                  <c:v>63.971692816230309</c:v>
                </c:pt>
                <c:pt idx="2">
                  <c:v>88.806224744140579</c:v>
                </c:pt>
                <c:pt idx="3">
                  <c:v>#N/A</c:v>
                </c:pt>
                <c:pt idx="4">
                  <c:v>#N/A</c:v>
                </c:pt>
                <c:pt idx="5">
                  <c:v>89.18517405466271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99.7</c:v>
                </c:pt>
                <c:pt idx="1">
                  <c:v>99.7</c:v>
                </c:pt>
                <c:pt idx="2">
                  <c:v>99.7</c:v>
                </c:pt>
                <c:pt idx="3">
                  <c:v>99.7</c:v>
                </c:pt>
                <c:pt idx="4">
                  <c:v>99.7</c:v>
                </c:pt>
                <c:pt idx="5">
                  <c:v>99.7</c:v>
                </c:pt>
                <c:pt idx="6">
                  <c:v>99.7</c:v>
                </c:pt>
                <c:pt idx="7">
                  <c:v>99.7</c:v>
                </c:pt>
                <c:pt idx="8">
                  <c:v>99.7</c:v>
                </c:pt>
                <c:pt idx="9">
                  <c:v>99.7</c:v>
                </c:pt>
                <c:pt idx="10">
                  <c:v>99.7</c:v>
                </c:pt>
                <c:pt idx="11">
                  <c:v>99.7</c:v>
                </c:pt>
                <c:pt idx="12">
                  <c:v>99.7</c:v>
                </c:pt>
                <c:pt idx="13">
                  <c:v>99.7</c:v>
                </c:pt>
                <c:pt idx="14">
                  <c:v>99.7</c:v>
                </c:pt>
                <c:pt idx="15">
                  <c:v>99.7</c:v>
                </c:pt>
                <c:pt idx="16">
                  <c:v>99.7</c:v>
                </c:pt>
                <c:pt idx="17">
                  <c:v>99.7</c:v>
                </c:pt>
                <c:pt idx="18">
                  <c:v>99.7</c:v>
                </c:pt>
                <c:pt idx="19">
                  <c:v>99.7</c:v>
                </c:pt>
                <c:pt idx="20">
                  <c:v>99.7</c:v>
                </c:pt>
                <c:pt idx="21">
                  <c:v>99.7</c:v>
                </c:pt>
                <c:pt idx="22">
                  <c:v>99.7</c:v>
                </c:pt>
                <c:pt idx="23">
                  <c:v>99.7</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08-43DA-8106-56B2FB7AE9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08-43DA-8106-56B2FB7AE99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85-430F-87F3-CD4ADAB3ADB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F5-4E07-AD68-8E8C532EFC0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FA-488D-95EE-768C2CF4AC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99.7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94.9</c:v>
                </c:pt>
                <c:pt idx="20">
                  <c:v>94.9</c:v>
                </c:pt>
                <c:pt idx="21">
                  <c:v>94.9</c:v>
                </c:pt>
                <c:pt idx="22">
                  <c:v>94.9</c:v>
                </c:pt>
                <c:pt idx="23">
                  <c:v>94.9</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85-430F-87F3-CD4ADAB3ADB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F5-4E07-AD68-8E8C532EFC0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FA-488D-95EE-768C2CF4AC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94.914400000000001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08-43DA-8106-56B2FB7AE9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08-43DA-8106-56B2FB7AE99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85-430F-87F3-CD4ADAB3ADB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F5-4E07-AD68-8E8C532EFC0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FA-488D-95EE-768C2CF4AC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37-4665-8136-E604168AF4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37-4665-8136-E604168AF4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F-4AA2-80C5-F3782F12331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28-4A62-AED9-224ECD04572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6B-4EE2-B22F-BAFA2806D5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99.999999999999986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92.3</c:v>
                </c:pt>
                <c:pt idx="20">
                  <c:v>92.3</c:v>
                </c:pt>
                <c:pt idx="21">
                  <c:v>92.3</c:v>
                </c:pt>
                <c:pt idx="22">
                  <c:v>92.3</c:v>
                </c:pt>
                <c:pt idx="23">
                  <c:v>92.3</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3F-4AA2-80C5-F3782F12331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28-4A62-AED9-224ECD04572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6B-4EE2-B22F-BAFA2806D5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92.299999999999983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FEMIS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37-4665-8136-E604168AF4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37-4665-8136-E604168AF4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3F-4AA2-80C5-F3782F12331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28-4A62-AED9-224ECD04572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6B-4EE2-B22F-BAFA2806D5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2021</c:v>
                </c:pt>
                <c:pt idx="4">
                  <c:v>2022</c:v>
                </c:pt>
                <c:pt idx="5">
                  <c:v>2023</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E9B83CE-B82C-4EBE-83A7-0B0FEA84A0D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E83947FE-9CF1-45AF-BAE8-93CF0D01658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9D42CB2-B9CA-4157-958E-2069CD3B538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77A3E88-44C4-45DC-B1D7-5E6A4ACD4F7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F5BB795B-81F9-414B-97C1-C537D9DF608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5BEA6C8B-9983-4B43-AC37-9D284FECCA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E5A2FD60-1235-49F7-9029-0D5FC40F95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B03CA81-3FED-4E5C-A1D7-B798E2FF7F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E4F7398-6151-42CF-9B7A-4D1128A3767C}"/>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76D41851-D688-4970-8C21-227753340E6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45BAF31-2901-4484-A58B-284ABC5E0E0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BC15107-F743-467B-A896-8E68AC3AAE1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BCA19F1-4ECB-4EBA-AB43-657EAB22DD9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59CC0899-CF50-47C0-9964-6257BA3C8C7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849A5EDF-6A6F-48C3-881A-B2E6DEA6036E}"/>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BA02F-98DC-461F-B6F3-A684BE0DEA8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58" customWidth="true"/>
    <col min="2" max="2" width="2.375" style="258" customWidth="true"/>
    <col min="3" max="3" width="58" style="258" customWidth="true"/>
    <col min="4" max="4" width="7.75" style="258" customWidth="true"/>
    <col min="5" max="16384" width="7.75" style="258"/>
  </cols>
  <sheetData>
    <row xmlns:x14ac="http://schemas.microsoft.com/office/spreadsheetml/2009/9/ac" r="1" ht="29.25" customHeight="true" x14ac:dyDescent="0.25">
      <c r="A1" s="255"/>
      <c r="B1" s="256"/>
      <c r="C1" s="256"/>
      <c r="D1" s="256"/>
      <c r="E1" s="257"/>
      <c r="F1" s="257"/>
      <c r="G1" s="257"/>
      <c r="H1" s="257"/>
      <c r="I1" s="257"/>
      <c r="J1" s="257"/>
      <c r="K1" s="257"/>
      <c r="L1" s="257"/>
      <c r="M1" s="257"/>
      <c r="N1" s="257"/>
      <c r="O1" s="257"/>
      <c r="P1" s="257"/>
      <c r="Q1" s="257"/>
      <c r="R1" s="257"/>
    </row>
    <row xmlns:x14ac="http://schemas.microsoft.com/office/spreadsheetml/2009/9/ac" r="2" ht="23.25" x14ac:dyDescent="0.35">
      <c r="A2" s="256"/>
      <c r="B2" s="256"/>
      <c r="C2" s="259"/>
      <c r="D2" s="256"/>
      <c r="E2" s="257"/>
      <c r="F2" s="257"/>
      <c r="G2" s="256"/>
      <c r="H2" s="257"/>
      <c r="I2" s="257"/>
      <c r="J2" s="257"/>
      <c r="K2" s="257"/>
      <c r="L2" s="257"/>
      <c r="M2" s="257"/>
      <c r="N2" s="257"/>
      <c r="O2" s="257"/>
      <c r="P2" s="257"/>
      <c r="Q2" s="257"/>
      <c r="R2" s="257"/>
    </row>
    <row xmlns:x14ac="http://schemas.microsoft.com/office/spreadsheetml/2009/9/ac" r="3" ht="15" x14ac:dyDescent="0.2">
      <c r="A3" s="256"/>
      <c r="B3" s="256"/>
      <c r="C3" s="256"/>
      <c r="D3" s="256"/>
      <c r="F3" s="256"/>
      <c r="G3" s="256"/>
      <c r="H3" s="260"/>
      <c r="I3" s="260"/>
      <c r="J3" s="260"/>
      <c r="K3" s="260"/>
      <c r="L3" s="257"/>
      <c r="M3" s="257"/>
      <c r="N3" s="257"/>
      <c r="O3" s="257"/>
      <c r="P3" s="257"/>
      <c r="Q3" s="257"/>
      <c r="R3" s="257"/>
    </row>
    <row xmlns:x14ac="http://schemas.microsoft.com/office/spreadsheetml/2009/9/ac" r="4" ht="40.5" x14ac:dyDescent="0.2">
      <c r="A4" s="256"/>
      <c r="B4" s="256"/>
      <c r="C4" s="261" t="s">
        <v>128</v>
      </c>
      <c r="D4" s="256"/>
      <c r="E4" s="262"/>
      <c r="F4" s="257"/>
      <c r="G4" s="256"/>
      <c r="H4" s="257"/>
      <c r="I4" s="257"/>
      <c r="J4" s="257"/>
      <c r="K4" s="257"/>
      <c r="L4" s="257"/>
      <c r="M4" s="257"/>
      <c r="N4" s="257"/>
      <c r="O4" s="257"/>
      <c r="P4" s="257"/>
      <c r="Q4" s="257"/>
      <c r="R4" s="257"/>
    </row>
    <row xmlns:x14ac="http://schemas.microsoft.com/office/spreadsheetml/2009/9/ac" r="5" ht="20.25" x14ac:dyDescent="0.2">
      <c r="A5" s="256"/>
      <c r="B5" s="256"/>
      <c r="C5" s="263"/>
      <c r="D5" s="256"/>
      <c r="E5" s="262"/>
      <c r="F5" s="257"/>
      <c r="G5" s="256"/>
      <c r="H5" s="257"/>
      <c r="I5" s="257"/>
      <c r="J5" s="257"/>
      <c r="K5" s="257"/>
      <c r="L5" s="257"/>
      <c r="M5" s="257"/>
      <c r="N5" s="257"/>
      <c r="O5" s="257"/>
      <c r="P5" s="257"/>
      <c r="Q5" s="257"/>
      <c r="R5" s="257"/>
    </row>
    <row xmlns:x14ac="http://schemas.microsoft.com/office/spreadsheetml/2009/9/ac" r="6" ht="15" x14ac:dyDescent="0.2">
      <c r="A6" s="256"/>
      <c r="B6" s="256"/>
      <c r="C6" s="264" t="s">
        <v>135</v>
      </c>
      <c r="D6" s="257"/>
      <c r="E6" s="257"/>
      <c r="F6" s="257"/>
      <c r="G6" s="257"/>
      <c r="H6" s="257"/>
      <c r="I6" s="257"/>
      <c r="J6" s="257"/>
      <c r="K6" s="257"/>
      <c r="L6" s="257"/>
      <c r="M6" s="257"/>
      <c r="N6" s="257"/>
      <c r="O6" s="257"/>
      <c r="P6" s="257"/>
      <c r="Q6" s="257"/>
      <c r="R6" s="257"/>
    </row>
    <row xmlns:x14ac="http://schemas.microsoft.com/office/spreadsheetml/2009/9/ac" r="7" ht="26.25" x14ac:dyDescent="0.4">
      <c r="A7" s="256"/>
      <c r="B7" s="256"/>
      <c r="C7" s="265" t="str">
        <f>+'Water Data'!D1</f>
        <v>Fiji</v>
      </c>
      <c r="D7" s="257"/>
      <c r="E7" s="257"/>
      <c r="F7" s="257"/>
      <c r="G7" s="257"/>
      <c r="H7" s="257"/>
      <c r="I7" s="257"/>
      <c r="J7" s="257"/>
      <c r="K7" s="257"/>
      <c r="L7" s="257"/>
      <c r="M7" s="257"/>
      <c r="N7" s="257"/>
      <c r="O7" s="257"/>
      <c r="P7" s="257"/>
      <c r="Q7" s="257"/>
      <c r="R7" s="257"/>
    </row>
    <row xmlns:x14ac="http://schemas.microsoft.com/office/spreadsheetml/2009/9/ac" r="8" ht="15" x14ac:dyDescent="0.2">
      <c r="A8" s="256"/>
      <c r="B8" s="256"/>
      <c r="C8" s="256"/>
      <c r="D8" s="257"/>
      <c r="E8" s="257"/>
      <c r="F8" s="257"/>
      <c r="G8" s="257"/>
      <c r="H8" s="257"/>
      <c r="I8" s="257"/>
      <c r="J8" s="257"/>
      <c r="K8" s="257"/>
      <c r="L8" s="257"/>
      <c r="M8" s="257"/>
      <c r="N8" s="257"/>
      <c r="O8" s="257"/>
      <c r="P8" s="257"/>
      <c r="Q8" s="257"/>
      <c r="R8" s="257"/>
    </row>
    <row xmlns:x14ac="http://schemas.microsoft.com/office/spreadsheetml/2009/9/ac" r="9" ht="15" x14ac:dyDescent="0.2">
      <c r="A9" s="256"/>
      <c r="B9" s="256"/>
      <c r="C9" s="266" t="s">
        <v>316</v>
      </c>
      <c r="D9" s="257"/>
      <c r="E9" s="257"/>
      <c r="F9" s="257"/>
      <c r="G9" s="257"/>
      <c r="H9" s="257"/>
      <c r="I9" s="257"/>
      <c r="J9" s="257"/>
      <c r="K9" s="257"/>
      <c r="L9" s="257"/>
      <c r="M9" s="257"/>
      <c r="N9" s="257"/>
      <c r="O9" s="257"/>
      <c r="P9" s="257"/>
      <c r="Q9" s="257"/>
      <c r="R9" s="257"/>
    </row>
    <row xmlns:x14ac="http://schemas.microsoft.com/office/spreadsheetml/2009/9/ac" r="10" ht="15" x14ac:dyDescent="0.2">
      <c r="A10" s="256"/>
      <c r="B10" s="256"/>
      <c r="C10" s="264"/>
      <c r="D10" s="257"/>
      <c r="E10" s="257"/>
      <c r="F10" s="257"/>
      <c r="G10" s="257"/>
      <c r="H10" s="257"/>
      <c r="I10" s="257"/>
      <c r="J10" s="257"/>
      <c r="K10" s="257"/>
      <c r="L10" s="257"/>
      <c r="M10" s="257"/>
      <c r="N10" s="257"/>
      <c r="O10" s="257"/>
      <c r="P10" s="257"/>
      <c r="Q10" s="257"/>
      <c r="R10" s="257"/>
    </row>
    <row xmlns:x14ac="http://schemas.microsoft.com/office/spreadsheetml/2009/9/ac" r="11" ht="15.95" customHeight="true" x14ac:dyDescent="0.2">
      <c r="A11" s="256"/>
      <c r="C11" s="290" t="s">
        <v>32</v>
      </c>
      <c r="D11" s="267"/>
      <c r="E11" s="268"/>
      <c r="F11" s="267"/>
      <c r="G11" s="267"/>
      <c r="H11" s="257"/>
      <c r="I11" s="257"/>
      <c r="J11" s="257"/>
      <c r="K11" s="257"/>
      <c r="L11" s="257"/>
      <c r="M11" s="257"/>
      <c r="N11" s="257"/>
      <c r="O11" s="257"/>
      <c r="P11" s="257"/>
      <c r="Q11" s="257"/>
      <c r="R11" s="257"/>
    </row>
    <row xmlns:x14ac="http://schemas.microsoft.com/office/spreadsheetml/2009/9/ac" r="12" ht="9" customHeight="true" x14ac:dyDescent="0.2">
      <c r="A12" s="256"/>
      <c r="B12" s="257"/>
      <c r="C12" s="269"/>
      <c r="D12" s="267"/>
      <c r="E12" s="268"/>
      <c r="F12" s="267"/>
      <c r="G12" s="267"/>
      <c r="H12" s="257"/>
      <c r="I12" s="257"/>
      <c r="J12" s="257"/>
      <c r="K12" s="257"/>
      <c r="L12" s="257"/>
      <c r="M12" s="257"/>
      <c r="N12" s="257"/>
      <c r="O12" s="257"/>
      <c r="P12" s="257"/>
      <c r="Q12" s="257"/>
      <c r="R12" s="257"/>
    </row>
    <row xmlns:x14ac="http://schemas.microsoft.com/office/spreadsheetml/2009/9/ac" r="13" ht="24.95" customHeight="true" x14ac:dyDescent="0.25">
      <c r="A13" s="256"/>
      <c r="B13" s="257"/>
      <c r="C13" s="270" t="s">
        <v>129</v>
      </c>
      <c r="D13" s="267"/>
      <c r="E13" s="268"/>
      <c r="F13" s="267"/>
      <c r="G13" s="267"/>
      <c r="H13" s="257"/>
      <c r="I13" s="257"/>
      <c r="J13" s="257"/>
      <c r="K13" s="257"/>
      <c r="L13" s="257"/>
      <c r="M13" s="257"/>
      <c r="N13" s="257"/>
      <c r="O13" s="257"/>
      <c r="P13" s="257"/>
      <c r="Q13" s="257"/>
      <c r="R13" s="257"/>
    </row>
    <row xmlns:x14ac="http://schemas.microsoft.com/office/spreadsheetml/2009/9/ac" r="14" ht="21.95" customHeight="true" x14ac:dyDescent="0.2">
      <c r="A14" s="256"/>
      <c r="B14" s="271"/>
      <c r="C14" s="272" t="s">
        <v>136</v>
      </c>
      <c r="D14" s="267"/>
      <c r="E14" s="268"/>
      <c r="F14" s="267"/>
      <c r="G14" s="267"/>
      <c r="H14" s="257"/>
      <c r="I14" s="257"/>
      <c r="J14" s="257"/>
      <c r="K14" s="257"/>
      <c r="L14" s="257"/>
      <c r="M14" s="257"/>
      <c r="N14" s="257"/>
      <c r="O14" s="257"/>
      <c r="P14" s="257"/>
      <c r="Q14" s="257"/>
      <c r="R14" s="257"/>
    </row>
    <row xmlns:x14ac="http://schemas.microsoft.com/office/spreadsheetml/2009/9/ac" r="15" ht="15" x14ac:dyDescent="0.2">
      <c r="A15" s="256"/>
      <c r="B15" s="271"/>
      <c r="C15" s="273" t="s">
        <v>137</v>
      </c>
      <c r="D15" s="267"/>
      <c r="E15" s="268"/>
      <c r="F15" s="267"/>
      <c r="G15" s="267"/>
      <c r="H15" s="257"/>
      <c r="I15" s="257"/>
      <c r="J15" s="257"/>
      <c r="K15" s="257"/>
      <c r="L15" s="257"/>
      <c r="M15" s="257"/>
      <c r="N15" s="257"/>
      <c r="O15" s="257"/>
      <c r="P15" s="257"/>
      <c r="Q15" s="257"/>
      <c r="R15" s="257"/>
    </row>
    <row xmlns:x14ac="http://schemas.microsoft.com/office/spreadsheetml/2009/9/ac" r="16" ht="15" x14ac:dyDescent="0.2">
      <c r="A16" s="256"/>
      <c r="B16" s="271"/>
      <c r="C16" s="272" t="s">
        <v>281</v>
      </c>
      <c r="D16" s="267"/>
      <c r="E16" s="268"/>
      <c r="F16" s="267"/>
      <c r="G16" s="267"/>
      <c r="H16" s="257"/>
      <c r="I16" s="257"/>
      <c r="J16" s="257"/>
      <c r="K16" s="257"/>
      <c r="L16" s="257"/>
      <c r="M16" s="257"/>
      <c r="N16" s="257"/>
      <c r="O16" s="257"/>
      <c r="P16" s="257"/>
      <c r="Q16" s="257"/>
      <c r="R16" s="257"/>
    </row>
    <row xmlns:x14ac="http://schemas.microsoft.com/office/spreadsheetml/2009/9/ac" r="17" ht="26.1" customHeight="true" x14ac:dyDescent="0.2">
      <c r="A17" s="256"/>
      <c r="B17" s="268"/>
      <c r="C17" s="274"/>
      <c r="D17" s="267"/>
      <c r="E17" s="271"/>
      <c r="F17" s="267"/>
      <c r="G17" s="267"/>
      <c r="H17" s="257"/>
      <c r="I17" s="257"/>
      <c r="J17" s="257"/>
      <c r="K17" s="257"/>
      <c r="L17" s="257"/>
      <c r="M17" s="257"/>
      <c r="N17" s="257"/>
      <c r="O17" s="257"/>
      <c r="P17" s="257"/>
      <c r="Q17" s="257"/>
      <c r="R17" s="257"/>
    </row>
    <row xmlns:x14ac="http://schemas.microsoft.com/office/spreadsheetml/2009/9/ac" r="18" ht="15.75" x14ac:dyDescent="0.25">
      <c r="A18" s="256"/>
      <c r="B18" s="268"/>
      <c r="C18" s="275" t="s">
        <v>33</v>
      </c>
      <c r="D18" s="267"/>
      <c r="E18" s="276"/>
      <c r="F18" s="267"/>
      <c r="G18" s="267"/>
      <c r="H18" s="257"/>
      <c r="I18" s="257"/>
      <c r="J18" s="257"/>
      <c r="K18" s="257"/>
      <c r="L18" s="257"/>
      <c r="M18" s="257"/>
      <c r="N18" s="257"/>
      <c r="O18" s="257"/>
      <c r="P18" s="257"/>
      <c r="Q18" s="257"/>
      <c r="R18" s="257"/>
    </row>
    <row xmlns:x14ac="http://schemas.microsoft.com/office/spreadsheetml/2009/9/ac" r="19" ht="15" x14ac:dyDescent="0.2">
      <c r="A19" s="256"/>
      <c r="B19" s="268"/>
      <c r="C19" s="277" t="s">
        <v>130</v>
      </c>
      <c r="D19" s="267"/>
      <c r="E19" s="278"/>
      <c r="F19" s="267"/>
      <c r="G19" s="267"/>
      <c r="H19" s="257"/>
      <c r="I19" s="257"/>
      <c r="J19" s="257"/>
      <c r="K19" s="257"/>
      <c r="L19" s="257"/>
      <c r="M19" s="257"/>
      <c r="N19" s="257"/>
      <c r="O19" s="257"/>
      <c r="P19" s="257"/>
      <c r="Q19" s="257"/>
      <c r="R19" s="257"/>
    </row>
    <row xmlns:x14ac="http://schemas.microsoft.com/office/spreadsheetml/2009/9/ac" r="20" ht="15" x14ac:dyDescent="0.2">
      <c r="A20" s="256"/>
      <c r="B20" s="268"/>
      <c r="C20" s="345" t="s">
        <v>131</v>
      </c>
      <c r="D20" s="267"/>
      <c r="E20" s="279"/>
      <c r="F20" s="267"/>
      <c r="G20" s="267"/>
      <c r="H20" s="257"/>
      <c r="I20" s="257"/>
      <c r="J20" s="257"/>
      <c r="K20" s="257"/>
      <c r="L20" s="257"/>
      <c r="M20" s="257"/>
      <c r="N20" s="257"/>
      <c r="O20" s="257"/>
      <c r="P20" s="257"/>
      <c r="Q20" s="257"/>
      <c r="R20" s="257"/>
    </row>
    <row xmlns:x14ac="http://schemas.microsoft.com/office/spreadsheetml/2009/9/ac" r="21" ht="15" x14ac:dyDescent="0.2">
      <c r="A21" s="256"/>
      <c r="B21" s="268"/>
      <c r="C21" s="346" t="s">
        <v>132</v>
      </c>
      <c r="D21" s="267"/>
      <c r="E21" s="280"/>
      <c r="F21" s="267"/>
      <c r="G21" s="267"/>
      <c r="H21" s="257"/>
      <c r="I21" s="257"/>
      <c r="J21" s="257"/>
      <c r="K21" s="257"/>
      <c r="L21" s="257"/>
      <c r="M21" s="257"/>
      <c r="N21" s="257"/>
      <c r="O21" s="257"/>
      <c r="P21" s="257"/>
      <c r="Q21" s="257"/>
      <c r="R21" s="257"/>
    </row>
    <row xmlns:x14ac="http://schemas.microsoft.com/office/spreadsheetml/2009/9/ac" r="22" ht="15" x14ac:dyDescent="0.2">
      <c r="A22" s="256"/>
      <c r="B22" s="268"/>
      <c r="C22" s="347" t="s">
        <v>133</v>
      </c>
      <c r="D22" s="267"/>
      <c r="E22" s="267"/>
      <c r="F22" s="267"/>
      <c r="G22" s="267"/>
      <c r="H22" s="257"/>
      <c r="I22" s="257"/>
      <c r="J22" s="257"/>
      <c r="K22" s="257"/>
      <c r="L22" s="257"/>
      <c r="M22" s="257"/>
      <c r="N22" s="257"/>
      <c r="O22" s="257"/>
      <c r="P22" s="257"/>
      <c r="Q22" s="257"/>
      <c r="R22" s="257"/>
    </row>
    <row xmlns:x14ac="http://schemas.microsoft.com/office/spreadsheetml/2009/9/ac" r="23" ht="15" x14ac:dyDescent="0.2">
      <c r="A23" s="256"/>
      <c r="B23" s="268"/>
      <c r="C23" s="277" t="s">
        <v>134</v>
      </c>
      <c r="D23" s="267"/>
      <c r="E23" s="267"/>
      <c r="F23" s="267"/>
      <c r="G23" s="267"/>
      <c r="H23" s="257"/>
      <c r="I23" s="257"/>
      <c r="J23" s="257"/>
      <c r="K23" s="257"/>
      <c r="L23" s="257"/>
      <c r="M23" s="257"/>
      <c r="N23" s="257"/>
      <c r="O23" s="257"/>
      <c r="P23" s="257"/>
      <c r="Q23" s="257"/>
      <c r="R23" s="257"/>
    </row>
    <row xmlns:x14ac="http://schemas.microsoft.com/office/spreadsheetml/2009/9/ac" r="24" ht="15" x14ac:dyDescent="0.2">
      <c r="A24" s="256"/>
      <c r="B24" s="268"/>
      <c r="C24" s="281"/>
      <c r="D24" s="267"/>
      <c r="E24" s="267"/>
      <c r="F24" s="267"/>
      <c r="G24" s="267"/>
      <c r="H24" s="257"/>
      <c r="I24" s="257"/>
      <c r="J24" s="257"/>
      <c r="K24" s="257"/>
      <c r="L24" s="257"/>
      <c r="M24" s="257"/>
      <c r="N24" s="257"/>
      <c r="O24" s="257"/>
      <c r="P24" s="257"/>
      <c r="Q24" s="257"/>
      <c r="R24" s="257"/>
    </row>
    <row xmlns:x14ac="http://schemas.microsoft.com/office/spreadsheetml/2009/9/ac" r="25" ht="15.95" customHeight="true" x14ac:dyDescent="0.2">
      <c r="A25" s="282"/>
      <c r="B25" s="282"/>
      <c r="C25" s="283"/>
      <c r="D25" s="256"/>
      <c r="E25" s="257"/>
      <c r="F25" s="257"/>
      <c r="G25" s="257"/>
      <c r="H25" s="257"/>
      <c r="I25" s="257"/>
      <c r="J25" s="257"/>
      <c r="K25" s="257"/>
      <c r="L25" s="257"/>
      <c r="M25" s="257"/>
      <c r="N25" s="257"/>
      <c r="O25" s="257"/>
      <c r="P25" s="257"/>
      <c r="Q25" s="257"/>
      <c r="R25" s="257"/>
    </row>
    <row xmlns:x14ac="http://schemas.microsoft.com/office/spreadsheetml/2009/9/ac" r="26" ht="23.25" x14ac:dyDescent="0.2">
      <c r="A26" s="282"/>
      <c r="B26" s="282"/>
      <c r="C26" s="282"/>
      <c r="D26" s="256"/>
      <c r="E26" s="257"/>
      <c r="F26" s="257"/>
      <c r="G26" s="257"/>
      <c r="H26" s="257"/>
      <c r="I26" s="257"/>
      <c r="J26" s="257"/>
      <c r="K26" s="257"/>
      <c r="L26" s="257"/>
      <c r="M26" s="257"/>
      <c r="N26" s="257"/>
      <c r="O26" s="257"/>
      <c r="P26" s="257"/>
      <c r="Q26" s="257"/>
      <c r="R26" s="257"/>
    </row>
    <row xmlns:x14ac="http://schemas.microsoft.com/office/spreadsheetml/2009/9/ac" r="27" ht="15" x14ac:dyDescent="0.2">
      <c r="A27" s="284"/>
      <c r="B27" s="285"/>
      <c r="C27" s="286"/>
      <c r="D27" s="256"/>
      <c r="E27" s="257"/>
      <c r="F27" s="257"/>
      <c r="G27" s="257"/>
      <c r="H27" s="257"/>
      <c r="I27" s="257"/>
      <c r="J27" s="257"/>
      <c r="K27" s="257"/>
      <c r="L27" s="257"/>
      <c r="M27" s="257"/>
      <c r="N27" s="257"/>
      <c r="O27" s="257"/>
      <c r="P27" s="257"/>
      <c r="Q27" s="257"/>
      <c r="R27" s="257"/>
    </row>
    <row xmlns:x14ac="http://schemas.microsoft.com/office/spreadsheetml/2009/9/ac" r="28" ht="15" x14ac:dyDescent="0.2">
      <c r="A28" s="284"/>
      <c r="B28" s="285"/>
      <c r="C28" s="287"/>
      <c r="D28" s="256"/>
      <c r="E28" s="257"/>
      <c r="F28" s="257"/>
      <c r="G28" s="257"/>
      <c r="H28" s="257"/>
      <c r="I28" s="257"/>
      <c r="J28" s="257"/>
      <c r="K28" s="257"/>
      <c r="L28" s="257"/>
      <c r="M28" s="257"/>
      <c r="N28" s="257"/>
      <c r="O28" s="257"/>
      <c r="P28" s="257"/>
      <c r="Q28" s="257"/>
      <c r="R28" s="257"/>
    </row>
    <row xmlns:x14ac="http://schemas.microsoft.com/office/spreadsheetml/2009/9/ac" r="29" ht="15" x14ac:dyDescent="0.2">
      <c r="A29" s="284"/>
      <c r="B29" s="285"/>
      <c r="C29" s="288"/>
      <c r="D29" s="256"/>
      <c r="E29" s="257"/>
      <c r="F29" s="257"/>
      <c r="G29" s="257"/>
      <c r="H29" s="257"/>
      <c r="I29" s="257"/>
      <c r="J29" s="257"/>
      <c r="K29" s="257"/>
      <c r="L29" s="257"/>
      <c r="M29" s="257"/>
      <c r="N29" s="257"/>
      <c r="O29" s="257"/>
      <c r="P29" s="257"/>
      <c r="Q29" s="257"/>
      <c r="R29" s="257"/>
    </row>
    <row xmlns:x14ac="http://schemas.microsoft.com/office/spreadsheetml/2009/9/ac" r="30" ht="15" x14ac:dyDescent="0.2">
      <c r="A30" s="284"/>
      <c r="B30" s="285"/>
      <c r="C30" s="288"/>
      <c r="D30" s="256"/>
      <c r="E30" s="257"/>
      <c r="F30" s="257"/>
      <c r="G30" s="257"/>
      <c r="H30" s="257"/>
      <c r="I30" s="257"/>
      <c r="J30" s="257"/>
      <c r="K30" s="257"/>
      <c r="L30" s="257"/>
      <c r="M30" s="257"/>
      <c r="N30" s="257"/>
      <c r="O30" s="257"/>
      <c r="P30" s="257"/>
      <c r="Q30" s="257"/>
      <c r="R30" s="257"/>
    </row>
    <row xmlns:x14ac="http://schemas.microsoft.com/office/spreadsheetml/2009/9/ac" r="31" ht="15" x14ac:dyDescent="0.2">
      <c r="A31" s="284"/>
      <c r="B31" s="285"/>
      <c r="C31" s="288"/>
      <c r="D31" s="256"/>
      <c r="E31" s="257"/>
      <c r="F31" s="257"/>
      <c r="G31" s="257"/>
      <c r="H31" s="257"/>
      <c r="I31" s="257"/>
      <c r="J31" s="257"/>
      <c r="K31" s="257"/>
      <c r="L31" s="257"/>
      <c r="M31" s="257"/>
      <c r="N31" s="257"/>
      <c r="O31" s="257"/>
      <c r="P31" s="257"/>
      <c r="Q31" s="257"/>
      <c r="R31" s="257"/>
    </row>
    <row xmlns:x14ac="http://schemas.microsoft.com/office/spreadsheetml/2009/9/ac" r="32" ht="15" x14ac:dyDescent="0.2">
      <c r="A32" s="284"/>
      <c r="B32" s="285"/>
      <c r="C32" s="288"/>
      <c r="D32" s="256"/>
      <c r="E32" s="257"/>
      <c r="F32" s="257"/>
      <c r="G32" s="257"/>
      <c r="H32" s="257"/>
      <c r="I32" s="257"/>
      <c r="J32" s="257"/>
      <c r="K32" s="257"/>
      <c r="L32" s="257"/>
      <c r="M32" s="257"/>
      <c r="N32" s="257"/>
      <c r="O32" s="257"/>
      <c r="P32" s="257"/>
      <c r="Q32" s="257"/>
      <c r="R32" s="257"/>
    </row>
    <row xmlns:x14ac="http://schemas.microsoft.com/office/spreadsheetml/2009/9/ac" r="33" ht="15" x14ac:dyDescent="0.2">
      <c r="A33" s="284"/>
      <c r="B33" s="285"/>
      <c r="C33" s="288"/>
      <c r="D33" s="256"/>
      <c r="E33" s="257"/>
      <c r="F33" s="257"/>
      <c r="G33" s="257"/>
      <c r="H33" s="257"/>
      <c r="I33" s="257"/>
      <c r="J33" s="257"/>
      <c r="K33" s="257"/>
      <c r="L33" s="257"/>
      <c r="M33" s="257"/>
      <c r="N33" s="257"/>
      <c r="O33" s="257"/>
      <c r="P33" s="257"/>
      <c r="Q33" s="257"/>
      <c r="R33" s="257"/>
    </row>
    <row xmlns:x14ac="http://schemas.microsoft.com/office/spreadsheetml/2009/9/ac" r="34" ht="15" x14ac:dyDescent="0.2">
      <c r="A34" s="284"/>
      <c r="B34" s="285"/>
      <c r="D34" s="256"/>
      <c r="E34" s="257"/>
      <c r="F34" s="257"/>
      <c r="G34" s="257"/>
      <c r="H34" s="257"/>
      <c r="I34" s="257"/>
      <c r="J34" s="257"/>
      <c r="K34" s="257"/>
      <c r="L34" s="257"/>
      <c r="M34" s="257"/>
      <c r="N34" s="257"/>
      <c r="O34" s="257"/>
      <c r="P34" s="257"/>
      <c r="Q34" s="257"/>
      <c r="R34" s="257"/>
    </row>
    <row xmlns:x14ac="http://schemas.microsoft.com/office/spreadsheetml/2009/9/ac" r="35" ht="15" x14ac:dyDescent="0.2">
      <c r="A35" s="256"/>
      <c r="B35" s="256"/>
      <c r="C35" s="256"/>
      <c r="D35" s="256"/>
      <c r="E35" s="257"/>
      <c r="F35" s="257"/>
      <c r="G35" s="257"/>
      <c r="H35" s="257"/>
      <c r="I35" s="257"/>
      <c r="J35" s="257"/>
      <c r="K35" s="257"/>
      <c r="L35" s="257"/>
      <c r="M35" s="257"/>
      <c r="N35" s="257"/>
      <c r="O35" s="257"/>
      <c r="P35" s="257"/>
      <c r="Q35" s="257"/>
      <c r="R35" s="257"/>
    </row>
    <row xmlns:x14ac="http://schemas.microsoft.com/office/spreadsheetml/2009/9/ac" r="36" ht="15" x14ac:dyDescent="0.2">
      <c r="A36" s="256"/>
      <c r="B36" s="256"/>
      <c r="C36" s="256"/>
      <c r="D36" s="256"/>
      <c r="E36" s="257"/>
      <c r="F36" s="257"/>
      <c r="G36" s="257"/>
      <c r="H36" s="257"/>
      <c r="I36" s="257"/>
      <c r="J36" s="257"/>
      <c r="K36" s="257"/>
      <c r="L36" s="257"/>
      <c r="M36" s="257"/>
      <c r="N36" s="257"/>
      <c r="O36" s="257"/>
      <c r="P36" s="257"/>
      <c r="Q36" s="257"/>
      <c r="R36" s="257"/>
    </row>
    <row xmlns:x14ac="http://schemas.microsoft.com/office/spreadsheetml/2009/9/ac" r="37" ht="15" x14ac:dyDescent="0.2">
      <c r="A37" s="256"/>
      <c r="B37" s="256"/>
      <c r="C37" s="256"/>
      <c r="D37" s="256"/>
    </row>
    <row xmlns:x14ac="http://schemas.microsoft.com/office/spreadsheetml/2009/9/ac" r="38" ht="15" x14ac:dyDescent="0.2">
      <c r="A38" s="256"/>
      <c r="B38" s="256"/>
      <c r="C38" s="256"/>
      <c r="D38" s="256"/>
    </row>
    <row xmlns:x14ac="http://schemas.microsoft.com/office/spreadsheetml/2009/9/ac" r="39" ht="15" x14ac:dyDescent="0.2">
      <c r="A39" s="256"/>
      <c r="B39" s="256"/>
      <c r="C39" s="256"/>
      <c r="D39" s="256"/>
    </row>
    <row xmlns:x14ac="http://schemas.microsoft.com/office/spreadsheetml/2009/9/ac" r="40" ht="15" x14ac:dyDescent="0.2">
      <c r="A40" s="256"/>
      <c r="B40" s="256"/>
      <c r="C40" s="256"/>
      <c r="D40" s="256"/>
    </row>
    <row xmlns:x14ac="http://schemas.microsoft.com/office/spreadsheetml/2009/9/ac" r="46" x14ac:dyDescent="0.2">
      <c r="L46" s="28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W7" sqref="W7"/>
    </sheetView>
  </sheetViews>
  <sheetFormatPr xmlns:x14ac="http://schemas.microsoft.com/office/spreadsheetml/2009/9/ac" defaultRowHeight="15.75" x14ac:dyDescent="0.25"/>
  <cols>
    <col min="1" max="1" width="20.375" customWidth="true"/>
    <col min="2" max="2" width="24.625" style="104" customWidth="true"/>
    <col min="3" max="3" width="29.75" customWidth="true"/>
    <col min="4" max="9" width="7.875" customWidth="true"/>
    <col min="10" max="11" width="1.125" customWidth="true"/>
    <col min="12" max="12" width="24.625" style="104" customWidth="true"/>
    <col min="13" max="13" width="29.75" customWidth="true"/>
    <col min="14" max="19" width="7.875" customWidth="true"/>
    <col min="20" max="21" width="1.125" customWidth="true"/>
    <col min="22" max="22" width="24.625" style="104" customWidth="true"/>
    <col min="23" max="23" width="29.75" customWidth="true"/>
    <col min="24" max="29" width="7.875" customWidth="true"/>
    <col min="30" max="31" width="1.125" customWidth="true"/>
    <col min="32" max="32" width="24.625" customWidth="true"/>
    <col min="33" max="33" width="29.75" customWidth="true"/>
    <col min="34" max="39" width="7.875" customWidth="true"/>
    <col min="40" max="41" width="1.125" customWidth="true"/>
    <col min="42" max="42" width="24.625" customWidth="true"/>
    <col min="43" max="43" width="29.75" customWidth="true"/>
    <col min="44" max="49" width="7.875" customWidth="true"/>
    <col min="50" max="51" width="1.125" customWidth="true"/>
    <col min="52" max="52" width="24.625" customWidth="true"/>
    <col min="53" max="53" width="29.75" customWidth="true"/>
    <col min="54" max="59" width="7.875" customWidth="true"/>
    <col min="60" max="61" width="1.125" customWidth="true"/>
    <col min="62" max="62" width="24.625" style="104" customWidth="true"/>
    <col min="63" max="63" width="29.75" customWidth="true"/>
    <col min="64" max="69" width="7.875" customWidth="true"/>
    <col min="70" max="71" width="1.125" customWidth="true"/>
    <col min="72" max="72" width="24.625" style="104" customWidth="true"/>
    <col min="73" max="73" width="29.75" customWidth="true"/>
    <col min="74" max="79" width="7.875" customWidth="true"/>
    <col min="80" max="81" width="1.125" customWidth="true"/>
    <col min="82" max="82" width="24.625" style="104" customWidth="true"/>
    <col min="83" max="83" width="29.75" customWidth="true"/>
    <col min="84" max="89" width="7.875" customWidth="true"/>
    <col min="90" max="91" width="1.125" customWidth="true"/>
    <col min="92" max="92" width="24.625" style="104" customWidth="true"/>
    <col min="93" max="93" width="29.75" customWidth="true"/>
    <col min="94" max="99" width="7.875" customWidth="true"/>
    <col min="100" max="101" width="1.125" customWidth="true"/>
    <col min="102" max="102" width="24.625" style="104" customWidth="true"/>
    <col min="103" max="103" width="29.75" customWidth="true"/>
    <col min="104" max="109" width="7.875" customWidth="true"/>
    <col min="110" max="111" width="1.125" customWidth="true"/>
    <col min="112" max="112" width="24.625" style="104" customWidth="true"/>
    <col min="113" max="113" width="29.75" customWidth="true"/>
    <col min="114" max="119" width="7.875" customWidth="true"/>
    <col min="120" max="121" width="1.125" customWidth="true"/>
    <col min="122" max="122" width="24.625" style="104" customWidth="true"/>
    <col min="123" max="123" width="29.75" customWidth="true"/>
    <col min="124" max="129" width="7.875" customWidth="true"/>
    <col min="130" max="131" width="1.125" customWidth="true"/>
    <col min="132" max="132" width="24.625" style="104" customWidth="true"/>
    <col min="133" max="133" width="29.75" customWidth="true"/>
    <col min="134" max="139" width="7.875" customWidth="true"/>
    <col min="140" max="141" width="1.125" customWidth="true"/>
    <col min="142" max="142" width="24.625" style="104" customWidth="true"/>
    <col min="143" max="143" width="29.75" customWidth="true"/>
    <col min="144" max="149" width="7.875" customWidth="true"/>
    <col min="150" max="151" width="1.125" customWidth="true"/>
    <col min="152" max="152" width="24.625" style="104" customWidth="true"/>
    <col min="153" max="153" width="29.75" customWidth="true"/>
    <col min="154" max="159" width="7.875" customWidth="true"/>
    <col min="160" max="161" width="1.125" customWidth="true"/>
    <col min="162" max="162" width="24.625" style="104" customWidth="true"/>
    <col min="163" max="163" width="29.75" customWidth="true"/>
    <col min="164" max="169" width="7.875" customWidth="true"/>
    <col min="170" max="171" width="1.125" customWidth="true"/>
    <col min="172" max="172" width="24.625" style="104" customWidth="true"/>
    <col min="173" max="173" width="29.75" customWidth="true"/>
    <col min="174" max="179" width="7.875" customWidth="true"/>
    <col min="180" max="181" width="1.125" customWidth="true"/>
    <col min="182" max="182" width="24.625" style="104" customWidth="true"/>
    <col min="183" max="183" width="29.75" customWidth="true"/>
    <col min="184" max="189" width="7.875" customWidth="true"/>
    <col min="190" max="191" width="1.125" customWidth="true"/>
    <col min="192" max="192" width="24.625" style="104" customWidth="true"/>
    <col min="193" max="193" width="29.75" customWidth="true"/>
    <col min="194" max="199" width="7.875" customWidth="true"/>
    <col min="200" max="201" width="1.125" customWidth="true"/>
    <col min="202" max="202" width="24.625" style="104" customWidth="true"/>
    <col min="203" max="203" width="29.75" customWidth="true"/>
    <col min="204" max="209" width="7.875" customWidth="true"/>
    <col min="210" max="211" width="1.125" customWidth="true"/>
    <col min="212" max="212" width="24.625" style="104" customWidth="true"/>
    <col min="213" max="213" width="29.75" customWidth="true"/>
    <col min="214" max="219" width="7.875" customWidth="true"/>
    <col min="220" max="221" width="1.125" customWidth="true"/>
  </cols>
  <sheetData>
    <row xmlns:x14ac="http://schemas.microsoft.com/office/spreadsheetml/2009/9/ac" r="1" s="294" customFormat="true" ht="30" customHeight="true" x14ac:dyDescent="0.25">
      <c r="B1" s="313" t="s">
        <v>31</v>
      </c>
      <c r="C1" s="371">
        <v>2017</v>
      </c>
      <c r="D1" s="300" t="s">
        <v>197</v>
      </c>
      <c r="E1" s="300"/>
      <c r="F1" s="300"/>
      <c r="G1" s="300"/>
      <c r="H1" s="300"/>
      <c r="I1" s="311"/>
      <c r="J1" s="292"/>
      <c r="K1" s="292"/>
      <c r="L1" s="313" t="s">
        <v>31</v>
      </c>
      <c r="M1" s="371">
        <v>2018</v>
      </c>
      <c r="N1" s="300" t="s">
        <v>197</v>
      </c>
      <c r="O1" s="300"/>
      <c r="P1" s="300"/>
      <c r="Q1" s="300"/>
      <c r="R1" s="300"/>
      <c r="S1" s="311"/>
      <c r="T1" s="292"/>
      <c r="U1" s="292"/>
      <c r="V1" s="313" t="s">
        <v>31</v>
      </c>
      <c r="W1" s="371">
        <v>2019</v>
      </c>
      <c r="X1" s="300" t="s">
        <v>197</v>
      </c>
      <c r="Y1" s="300"/>
      <c r="Z1" s="300"/>
      <c r="AA1" s="300"/>
      <c r="AB1" s="300"/>
      <c r="AC1" s="311"/>
      <c r="AD1" s="430"/>
      <c r="AE1" s="430"/>
      <c r="AF1" s="313" t="s">
        <v>31</v>
      </c>
      <c r="AG1" s="371">
        <v>2021</v>
      </c>
      <c r="AH1" s="300" t="s">
        <v>197</v>
      </c>
      <c r="AI1" s="300"/>
      <c r="AJ1" s="300"/>
      <c r="AK1" s="300"/>
      <c r="AL1" s="300"/>
      <c r="AM1" s="311"/>
      <c r="AN1" s="430"/>
      <c r="AO1" s="430"/>
      <c r="AP1" s="313" t="s">
        <v>31</v>
      </c>
      <c r="AQ1" s="371">
        <v>2022</v>
      </c>
      <c r="AR1" s="300" t="s">
        <v>197</v>
      </c>
      <c r="AS1" s="300"/>
      <c r="AT1" s="300"/>
      <c r="AU1" s="300"/>
      <c r="AV1" s="300"/>
      <c r="AW1" s="311"/>
      <c r="AX1" s="430"/>
      <c r="AY1" s="430"/>
      <c r="AZ1" s="313" t="s">
        <v>31</v>
      </c>
      <c r="BA1" s="371">
        <v>2023</v>
      </c>
      <c r="BB1" s="300" t="s">
        <v>197</v>
      </c>
      <c r="BC1" s="300"/>
      <c r="BD1" s="300"/>
      <c r="BE1" s="300"/>
      <c r="BF1" s="300"/>
      <c r="BG1" s="311"/>
      <c r="BH1" s="430"/>
      <c r="BI1" s="430"/>
    </row>
    <row xmlns:x14ac="http://schemas.microsoft.com/office/spreadsheetml/2009/9/ac" r="2" s="294" customFormat="true" ht="30" customHeight="true" x14ac:dyDescent="0.25">
      <c r="A2" s="602" t="s">
        <v>280</v>
      </c>
      <c r="B2" s="301" t="s">
        <v>200</v>
      </c>
      <c r="C2" s="254" t="s">
        <v>199</v>
      </c>
      <c r="D2" s="254" t="s">
        <v>198</v>
      </c>
      <c r="E2" s="302"/>
      <c r="F2" s="302"/>
      <c r="G2" s="302"/>
      <c r="H2" s="302"/>
      <c r="I2" s="312"/>
      <c r="J2" s="295" t="s">
        <v>181</v>
      </c>
      <c r="K2" s="295"/>
      <c r="L2" s="301" t="s">
        <v>216</v>
      </c>
      <c r="M2" s="254" t="s">
        <v>217</v>
      </c>
      <c r="N2" s="254" t="s">
        <v>218</v>
      </c>
      <c r="O2" s="302"/>
      <c r="P2" s="302"/>
      <c r="Q2" s="302"/>
      <c r="R2" s="302"/>
      <c r="S2" s="312"/>
      <c r="T2" s="295" t="s">
        <v>181</v>
      </c>
      <c r="U2" s="295"/>
      <c r="V2" s="301" t="s">
        <v>244</v>
      </c>
      <c r="W2" s="254" t="s">
        <v>217</v>
      </c>
      <c r="X2" s="254" t="s">
        <v>218</v>
      </c>
      <c r="Y2" s="302"/>
      <c r="Z2" s="302"/>
      <c r="AA2" s="302"/>
      <c r="AB2" s="302"/>
      <c r="AC2" s="312"/>
      <c r="AD2" s="410" t="s">
        <v>181</v>
      </c>
      <c r="AE2" s="410"/>
      <c r="AF2" s="301" t="s">
        <v>286</v>
      </c>
      <c r="AG2" s="254" t="s">
        <v>226</v>
      </c>
      <c r="AH2" s="254" t="s">
        <v>285</v>
      </c>
      <c r="AI2" s="302"/>
      <c r="AJ2" s="302"/>
      <c r="AK2" s="302"/>
      <c r="AL2" s="302"/>
      <c r="AM2" s="312"/>
      <c r="AN2" s="410" t="s">
        <v>181</v>
      </c>
      <c r="AO2" s="410"/>
      <c r="AP2" s="301" t="s">
        <v>289</v>
      </c>
      <c r="AQ2" s="254" t="s">
        <v>226</v>
      </c>
      <c r="AR2" s="254" t="s">
        <v>285</v>
      </c>
      <c r="AS2" s="302"/>
      <c r="AT2" s="302"/>
      <c r="AU2" s="302"/>
      <c r="AV2" s="302"/>
      <c r="AW2" s="312"/>
      <c r="AX2" s="410" t="s">
        <v>181</v>
      </c>
      <c r="AY2" s="410"/>
      <c r="AZ2" s="301" t="s">
        <v>295</v>
      </c>
      <c r="BA2" s="254" t="s">
        <v>296</v>
      </c>
      <c r="BB2" s="254" t="s">
        <v>297</v>
      </c>
      <c r="BC2" s="302"/>
      <c r="BD2" s="302"/>
      <c r="BE2" s="302"/>
      <c r="BF2" s="302"/>
      <c r="BG2" s="312"/>
      <c r="BH2" s="410" t="s">
        <v>181</v>
      </c>
      <c r="BI2" s="410"/>
    </row>
    <row xmlns:x14ac="http://schemas.microsoft.com/office/spreadsheetml/2009/9/ac" r="3" s="234" customFormat="true" ht="18" customHeight="true" x14ac:dyDescent="0.25">
      <c r="A3" s="602"/>
      <c r="B3" s="341" t="s">
        <v>147</v>
      </c>
      <c r="C3" s="342" t="s">
        <v>54</v>
      </c>
      <c r="D3" s="343" t="s">
        <v>7</v>
      </c>
      <c r="E3" s="343" t="s">
        <v>1</v>
      </c>
      <c r="F3" s="343" t="s">
        <v>2</v>
      </c>
      <c r="G3" s="343" t="s">
        <v>16</v>
      </c>
      <c r="H3" s="343" t="s">
        <v>17</v>
      </c>
      <c r="I3" s="344" t="s">
        <v>18</v>
      </c>
      <c r="J3" s="232"/>
      <c r="K3" s="232"/>
      <c r="L3" s="341" t="s">
        <v>147</v>
      </c>
      <c r="M3" s="342" t="s">
        <v>54</v>
      </c>
      <c r="N3" s="343" t="s">
        <v>7</v>
      </c>
      <c r="O3" s="343" t="s">
        <v>1</v>
      </c>
      <c r="P3" s="343" t="s">
        <v>2</v>
      </c>
      <c r="Q3" s="343" t="s">
        <v>16</v>
      </c>
      <c r="R3" s="343" t="s">
        <v>17</v>
      </c>
      <c r="S3" s="344" t="s">
        <v>18</v>
      </c>
      <c r="T3" s="232"/>
      <c r="U3" s="232"/>
      <c r="V3" s="341" t="s">
        <v>147</v>
      </c>
      <c r="W3" s="342" t="s">
        <v>54</v>
      </c>
      <c r="X3" s="343" t="s">
        <v>7</v>
      </c>
      <c r="Y3" s="343" t="s">
        <v>1</v>
      </c>
      <c r="Z3" s="343" t="s">
        <v>2</v>
      </c>
      <c r="AA3" s="343" t="s">
        <v>16</v>
      </c>
      <c r="AB3" s="343" t="s">
        <v>17</v>
      </c>
      <c r="AC3" s="344" t="s">
        <v>18</v>
      </c>
      <c r="AD3" s="411"/>
      <c r="AE3" s="411"/>
      <c r="AF3" s="341" t="s">
        <v>147</v>
      </c>
      <c r="AG3" s="342" t="s">
        <v>54</v>
      </c>
      <c r="AH3" s="343" t="s">
        <v>7</v>
      </c>
      <c r="AI3" s="343" t="s">
        <v>1</v>
      </c>
      <c r="AJ3" s="343" t="s">
        <v>2</v>
      </c>
      <c r="AK3" s="343" t="s">
        <v>16</v>
      </c>
      <c r="AL3" s="343" t="s">
        <v>17</v>
      </c>
      <c r="AM3" s="344" t="s">
        <v>18</v>
      </c>
      <c r="AN3" s="411"/>
      <c r="AO3" s="411"/>
      <c r="AP3" s="341" t="s">
        <v>147</v>
      </c>
      <c r="AQ3" s="342" t="s">
        <v>54</v>
      </c>
      <c r="AR3" s="343" t="s">
        <v>7</v>
      </c>
      <c r="AS3" s="343" t="s">
        <v>1</v>
      </c>
      <c r="AT3" s="343" t="s">
        <v>2</v>
      </c>
      <c r="AU3" s="343" t="s">
        <v>16</v>
      </c>
      <c r="AV3" s="343" t="s">
        <v>17</v>
      </c>
      <c r="AW3" s="344" t="s">
        <v>18</v>
      </c>
      <c r="AX3" s="411"/>
      <c r="AY3" s="411"/>
      <c r="AZ3" s="341" t="s">
        <v>147</v>
      </c>
      <c r="BA3" s="342" t="s">
        <v>54</v>
      </c>
      <c r="BB3" s="343" t="s">
        <v>7</v>
      </c>
      <c r="BC3" s="343" t="s">
        <v>1</v>
      </c>
      <c r="BD3" s="343" t="s">
        <v>2</v>
      </c>
      <c r="BE3" s="343" t="s">
        <v>16</v>
      </c>
      <c r="BF3" s="343" t="s">
        <v>17</v>
      </c>
      <c r="BG3" s="344" t="s">
        <v>18</v>
      </c>
      <c r="BH3" s="411"/>
      <c r="BI3" s="411"/>
      <c r="BJ3" s="233"/>
      <c r="BT3" s="233"/>
      <c r="CD3" s="233"/>
      <c r="CN3" s="233"/>
      <c r="CX3" s="233"/>
      <c r="DH3" s="233"/>
      <c r="DR3" s="233"/>
      <c r="EB3" s="233"/>
      <c r="EL3" s="233"/>
      <c r="EV3" s="233"/>
      <c r="FF3" s="233"/>
      <c r="FP3" s="233"/>
      <c r="FZ3" s="233"/>
      <c r="GJ3" s="233"/>
      <c r="GT3" s="233"/>
      <c r="HD3" s="233"/>
    </row>
    <row xmlns:x14ac="http://schemas.microsoft.com/office/spreadsheetml/2009/9/ac" r="4" s="4" customFormat="true" x14ac:dyDescent="0.25">
      <c r="A4" s="387" t="str">
        <f>IF(ISBLANK('Data Summary'!A6),"",'Data Summary'!A6)</f>
        <v>FJI_2017_CEN</v>
      </c>
      <c r="B4" s="109"/>
      <c r="C4" s="79" t="s">
        <v>3</v>
      </c>
      <c r="D4" s="372"/>
      <c r="E4" s="372"/>
      <c r="F4" s="372"/>
      <c r="G4" s="372"/>
      <c r="H4" s="372"/>
      <c r="I4" s="21"/>
      <c r="J4" s="19"/>
      <c r="K4" s="19"/>
      <c r="L4" s="109"/>
      <c r="M4" s="79" t="s">
        <v>3</v>
      </c>
      <c r="N4" s="372">
        <v>7.9781420765027322</v>
      </c>
      <c r="O4" s="372"/>
      <c r="P4" s="372"/>
      <c r="Q4" s="372">
        <v>6.25</v>
      </c>
      <c r="R4" s="372">
        <v>8.7656529516994635</v>
      </c>
      <c r="S4" s="21">
        <v>7.5757575757575761</v>
      </c>
      <c r="T4" s="19"/>
      <c r="U4" s="19"/>
      <c r="V4" s="109"/>
      <c r="W4" s="79" t="s">
        <v>3</v>
      </c>
      <c r="X4" s="372">
        <v>5.025125628140704</v>
      </c>
      <c r="Y4" s="372"/>
      <c r="Z4" s="372"/>
      <c r="AA4" s="372"/>
      <c r="AB4" s="372">
        <v>5.025125628140704</v>
      </c>
      <c r="AC4" s="21"/>
      <c r="AD4" s="413"/>
      <c r="AE4" s="413"/>
      <c r="AF4" s="109"/>
      <c r="AG4" s="79" t="s">
        <v>3</v>
      </c>
      <c r="AH4" s="416"/>
      <c r="AI4" s="416"/>
      <c r="AJ4" s="416"/>
      <c r="AK4" s="416"/>
      <c r="AL4" s="416"/>
      <c r="AM4" s="21"/>
      <c r="AN4" s="413"/>
      <c r="AO4" s="413"/>
      <c r="AP4" s="109"/>
      <c r="AQ4" s="79" t="s">
        <v>3</v>
      </c>
      <c r="AR4" s="416"/>
      <c r="AS4" s="416"/>
      <c r="AT4" s="416"/>
      <c r="AU4" s="416"/>
      <c r="AV4" s="416"/>
      <c r="AW4" s="21"/>
      <c r="AX4" s="413"/>
      <c r="AY4" s="413"/>
      <c r="AZ4" s="109"/>
      <c r="BA4" s="79" t="s">
        <v>3</v>
      </c>
      <c r="BB4" s="416">
        <v>1.8307045319612172</v>
      </c>
      <c r="BC4" s="416">
        <v>1.4000000000000057</v>
      </c>
      <c r="BD4" s="416">
        <v>1.9000000000000057</v>
      </c>
      <c r="BE4" s="416">
        <v>4.5</v>
      </c>
      <c r="BF4" s="416">
        <v>1.4342215988779827</v>
      </c>
      <c r="BG4" s="21">
        <v>2.0870967741935402</v>
      </c>
      <c r="BH4" s="413"/>
      <c r="BI4" s="413"/>
      <c r="BJ4" s="105"/>
      <c r="BT4" s="105"/>
      <c r="CD4" s="105"/>
      <c r="CN4" s="105"/>
      <c r="CX4" s="105"/>
      <c r="DH4" s="105"/>
      <c r="DR4" s="105"/>
      <c r="EB4" s="105"/>
      <c r="EL4" s="105"/>
      <c r="EV4" s="105"/>
      <c r="FF4" s="105"/>
      <c r="FP4" s="105"/>
      <c r="FZ4" s="105"/>
      <c r="GJ4" s="105"/>
      <c r="GT4" s="105"/>
      <c r="HD4" s="105"/>
    </row>
    <row xmlns:x14ac="http://schemas.microsoft.com/office/spreadsheetml/2009/9/ac" r="5" s="4" customFormat="true" x14ac:dyDescent="0.25">
      <c r="A5" s="387" t="str">
        <f ca="true">IF(ISBLANK('Data Summary'!A7),"",'Data Summary'!A7)</f>
        <v>FJI_2018_FEMIS</v>
      </c>
      <c r="B5" s="97"/>
      <c r="C5" s="79" t="s">
        <v>25</v>
      </c>
      <c r="D5" s="372"/>
      <c r="E5" s="372"/>
      <c r="F5" s="372"/>
      <c r="G5" s="372"/>
      <c r="H5" s="372"/>
      <c r="I5" s="21"/>
      <c r="J5" s="19"/>
      <c r="K5" s="19"/>
      <c r="L5" s="97"/>
      <c r="M5" s="79" t="s">
        <v>25</v>
      </c>
      <c r="N5" s="372">
        <v>92.021857923497265</v>
      </c>
      <c r="O5" s="372"/>
      <c r="P5" s="372"/>
      <c r="Q5" s="372">
        <v>93.75</v>
      </c>
      <c r="R5" s="372">
        <v>91.234347048300535</v>
      </c>
      <c r="S5" s="21">
        <v>92.424242424242422</v>
      </c>
      <c r="T5" s="19"/>
      <c r="U5" s="19"/>
      <c r="V5" s="97"/>
      <c r="W5" s="79" t="s">
        <v>25</v>
      </c>
      <c r="X5" s="372">
        <v>94.9748743718593</v>
      </c>
      <c r="Y5" s="372"/>
      <c r="Z5" s="372"/>
      <c r="AA5" s="372"/>
      <c r="AB5" s="372">
        <v>94.9748743718593</v>
      </c>
      <c r="AC5" s="21"/>
      <c r="AD5" s="413"/>
      <c r="AE5" s="413"/>
      <c r="AF5" s="97"/>
      <c r="AG5" s="79" t="s">
        <v>25</v>
      </c>
      <c r="AH5" s="416"/>
      <c r="AI5" s="416"/>
      <c r="AJ5" s="416"/>
      <c r="AK5" s="416"/>
      <c r="AL5" s="416"/>
      <c r="AM5" s="21"/>
      <c r="AN5" s="413"/>
      <c r="AO5" s="413"/>
      <c r="AP5" s="97"/>
      <c r="AQ5" s="79" t="s">
        <v>25</v>
      </c>
      <c r="AR5" s="416"/>
      <c r="AS5" s="416"/>
      <c r="AT5" s="416"/>
      <c r="AU5" s="416"/>
      <c r="AV5" s="416"/>
      <c r="AW5" s="21"/>
      <c r="AX5" s="413"/>
      <c r="AY5" s="413"/>
      <c r="AZ5" s="97"/>
      <c r="BA5" s="79" t="s">
        <v>25</v>
      </c>
      <c r="BB5" s="416">
        <v>98.169295468038783</v>
      </c>
      <c r="BC5" s="416">
        <v>98.6</v>
      </c>
      <c r="BD5" s="416">
        <v>98.1</v>
      </c>
      <c r="BE5" s="416">
        <v>95.5</v>
      </c>
      <c r="BF5" s="416">
        <v>98.565778401122017</v>
      </c>
      <c r="BG5" s="21">
        <v>97.91290322580646</v>
      </c>
      <c r="BH5" s="413"/>
      <c r="BI5" s="413"/>
      <c r="BJ5" s="105"/>
      <c r="BT5" s="105"/>
      <c r="CD5" s="105"/>
      <c r="CN5" s="105"/>
      <c r="CX5" s="105"/>
      <c r="DH5" s="105"/>
      <c r="DR5" s="105"/>
      <c r="EB5" s="105"/>
      <c r="EL5" s="105"/>
      <c r="EV5" s="105"/>
      <c r="FF5" s="105"/>
      <c r="FP5" s="105"/>
      <c r="FZ5" s="105"/>
      <c r="GJ5" s="105"/>
      <c r="GT5" s="105"/>
      <c r="HD5" s="105"/>
    </row>
    <row xmlns:x14ac="http://schemas.microsoft.com/office/spreadsheetml/2009/9/ac" r="6" s="4" customFormat="true" ht="15.6" customHeight="true" x14ac:dyDescent="0.25">
      <c r="A6" s="387" t="str">
        <f ca="true">IF(ISBLANK('Data Summary'!A8),"",'Data Summary'!A8)</f>
        <v>FJI_2019_FEMIS</v>
      </c>
      <c r="B6" s="109"/>
      <c r="C6" s="80" t="s">
        <v>26</v>
      </c>
      <c r="D6" s="368"/>
      <c r="E6" s="372"/>
      <c r="F6" s="372"/>
      <c r="G6" s="372"/>
      <c r="H6" s="372"/>
      <c r="I6" s="21"/>
      <c r="J6" s="19"/>
      <c r="K6" s="19"/>
      <c r="L6" s="97" t="s">
        <v>241</v>
      </c>
      <c r="M6" s="80" t="s">
        <v>26</v>
      </c>
      <c r="N6" s="368">
        <v>0.32786885245901637</v>
      </c>
      <c r="O6" s="372"/>
      <c r="P6" s="372"/>
      <c r="Q6" s="372">
        <v>0</v>
      </c>
      <c r="R6" s="372">
        <v>0.35778175313059035</v>
      </c>
      <c r="S6" s="21">
        <v>0.75757575757575757</v>
      </c>
      <c r="T6" s="19"/>
      <c r="U6" s="19"/>
      <c r="V6" s="97" t="s">
        <v>241</v>
      </c>
      <c r="W6" s="80" t="s">
        <v>26</v>
      </c>
      <c r="X6" s="372">
        <v>0.16778523489932887</v>
      </c>
      <c r="Y6" s="372"/>
      <c r="Z6" s="372"/>
      <c r="AA6" s="372"/>
      <c r="AB6" s="372">
        <v>0.16778523489932887</v>
      </c>
      <c r="AC6" s="21"/>
      <c r="AD6" s="413"/>
      <c r="AE6" s="413"/>
      <c r="AF6" s="109"/>
      <c r="AG6" s="80" t="s">
        <v>26</v>
      </c>
      <c r="AH6" s="417"/>
      <c r="AI6" s="416"/>
      <c r="AJ6" s="416"/>
      <c r="AK6" s="416"/>
      <c r="AL6" s="416"/>
      <c r="AM6" s="21"/>
      <c r="AN6" s="413"/>
      <c r="AO6" s="413"/>
      <c r="AP6" s="109"/>
      <c r="AQ6" s="80" t="s">
        <v>26</v>
      </c>
      <c r="AR6" s="417"/>
      <c r="AS6" s="416"/>
      <c r="AT6" s="416"/>
      <c r="AU6" s="416"/>
      <c r="AV6" s="416"/>
      <c r="AW6" s="21"/>
      <c r="AX6" s="413"/>
      <c r="AY6" s="413"/>
      <c r="AZ6" s="109"/>
      <c r="BA6" s="80" t="s">
        <v>26</v>
      </c>
      <c r="BB6" s="417"/>
      <c r="BC6" s="416"/>
      <c r="BD6" s="416"/>
      <c r="BE6" s="416"/>
      <c r="BF6" s="416"/>
      <c r="BG6" s="21"/>
      <c r="BH6" s="413"/>
      <c r="BI6" s="413"/>
      <c r="BJ6" s="105"/>
      <c r="BT6" s="105"/>
      <c r="CD6" s="105"/>
      <c r="CN6" s="105"/>
      <c r="CX6" s="105"/>
      <c r="DH6" s="105"/>
      <c r="DR6" s="105"/>
      <c r="EB6" s="105"/>
      <c r="EL6" s="105"/>
      <c r="EV6" s="105"/>
      <c r="FF6" s="105"/>
      <c r="FP6" s="105"/>
      <c r="FZ6" s="105"/>
      <c r="GJ6" s="105"/>
      <c r="GT6" s="105"/>
      <c r="HD6" s="105"/>
    </row>
    <row xmlns:x14ac="http://schemas.microsoft.com/office/spreadsheetml/2009/9/ac" r="7" s="4" customFormat="true" x14ac:dyDescent="0.25">
      <c r="A7" s="387" t="str">
        <f ca="true">IF(ISBLANK('Data Summary'!A9),"",'Data Summary'!A9)</f>
        <v>FJI_2021_UIS</v>
      </c>
      <c r="B7" s="97" t="s">
        <v>212</v>
      </c>
      <c r="C7" s="80" t="s">
        <v>126</v>
      </c>
      <c r="D7" s="366">
        <v>88.03</v>
      </c>
      <c r="E7" s="372"/>
      <c r="F7" s="372"/>
      <c r="G7" s="372"/>
      <c r="H7" s="372"/>
      <c r="I7" s="21"/>
      <c r="J7" s="19"/>
      <c r="K7" s="19"/>
      <c r="L7" s="97" t="s">
        <v>245</v>
      </c>
      <c r="M7" s="80" t="s">
        <v>246</v>
      </c>
      <c r="N7" s="366">
        <v>25.355191256830601</v>
      </c>
      <c r="O7" s="372"/>
      <c r="P7" s="372"/>
      <c r="Q7" s="372">
        <v>12.946428571428573</v>
      </c>
      <c r="R7" s="372">
        <v>24.508050089445437</v>
      </c>
      <c r="S7" s="21">
        <v>50</v>
      </c>
      <c r="T7" s="19"/>
      <c r="U7" s="19"/>
      <c r="V7" s="97" t="s">
        <v>239</v>
      </c>
      <c r="W7" s="80" t="s">
        <v>126</v>
      </c>
      <c r="X7" s="372">
        <v>15.939597315436242</v>
      </c>
      <c r="Y7" s="372"/>
      <c r="Z7" s="372"/>
      <c r="AA7" s="372"/>
      <c r="AB7" s="372">
        <v>15.939597315436242</v>
      </c>
      <c r="AC7" s="21"/>
      <c r="AD7" s="413"/>
      <c r="AE7" s="413"/>
      <c r="AF7" s="97"/>
      <c r="AG7" s="80" t="s">
        <v>126</v>
      </c>
      <c r="AH7" s="416"/>
      <c r="AI7" s="416"/>
      <c r="AJ7" s="416"/>
      <c r="AK7" s="416"/>
      <c r="AL7" s="416"/>
      <c r="AM7" s="21"/>
      <c r="AN7" s="413"/>
      <c r="AO7" s="413"/>
      <c r="AP7" s="97"/>
      <c r="AQ7" s="80" t="s">
        <v>126</v>
      </c>
      <c r="AR7" s="416"/>
      <c r="AS7" s="416"/>
      <c r="AT7" s="416"/>
      <c r="AU7" s="416"/>
      <c r="AV7" s="416"/>
      <c r="AW7" s="21"/>
      <c r="AX7" s="413"/>
      <c r="AY7" s="413"/>
      <c r="AZ7" s="97"/>
      <c r="BA7" s="80" t="s">
        <v>126</v>
      </c>
      <c r="BB7" s="416"/>
      <c r="BC7" s="416"/>
      <c r="BD7" s="416"/>
      <c r="BE7" s="416"/>
      <c r="BF7" s="416"/>
      <c r="BG7" s="21"/>
      <c r="BH7" s="413"/>
      <c r="BI7" s="413"/>
      <c r="BJ7" s="105"/>
      <c r="BT7" s="105"/>
      <c r="CD7" s="105"/>
      <c r="CN7" s="105"/>
      <c r="CX7" s="105"/>
      <c r="DH7" s="105"/>
      <c r="DR7" s="105"/>
      <c r="EB7" s="105"/>
      <c r="EL7" s="105"/>
      <c r="EV7" s="105"/>
      <c r="FF7" s="105"/>
      <c r="FP7" s="105"/>
      <c r="FZ7" s="105"/>
      <c r="GJ7" s="105"/>
      <c r="GT7" s="105"/>
      <c r="HD7" s="105"/>
    </row>
    <row xmlns:x14ac="http://schemas.microsoft.com/office/spreadsheetml/2009/9/ac" r="8" s="4" customFormat="true" x14ac:dyDescent="0.25">
      <c r="A8" s="387" t="str">
        <f ca="true">IF(ISBLANK('Data Summary'!A10),"",'Data Summary'!A10)</f>
        <v>FJI_2022_UIS</v>
      </c>
      <c r="B8" s="109"/>
      <c r="C8" s="80" t="s">
        <v>213</v>
      </c>
      <c r="D8" s="368"/>
      <c r="E8" s="372"/>
      <c r="F8" s="372"/>
      <c r="G8" s="372"/>
      <c r="H8" s="372"/>
      <c r="I8" s="21"/>
      <c r="J8" s="19"/>
      <c r="K8" s="19"/>
      <c r="L8" s="97" t="s">
        <v>240</v>
      </c>
      <c r="M8" s="80" t="s">
        <v>213</v>
      </c>
      <c r="N8" s="368">
        <v>1.0928961748633881</v>
      </c>
      <c r="O8" s="372"/>
      <c r="P8" s="372"/>
      <c r="Q8" s="372">
        <v>2.2321428571428572</v>
      </c>
      <c r="R8" s="372">
        <v>0.7155635062611807</v>
      </c>
      <c r="S8" s="21">
        <v>0.75757575757575757</v>
      </c>
      <c r="T8" s="19"/>
      <c r="U8" s="19"/>
      <c r="V8" s="97" t="s">
        <v>240</v>
      </c>
      <c r="W8" s="80" t="s">
        <v>213</v>
      </c>
      <c r="X8" s="372">
        <v>0.50335570469798652</v>
      </c>
      <c r="Y8" s="372"/>
      <c r="Z8" s="372"/>
      <c r="AA8" s="372"/>
      <c r="AB8" s="372">
        <v>0.50335570469798652</v>
      </c>
      <c r="AC8" s="21"/>
      <c r="AD8" s="413"/>
      <c r="AE8" s="413"/>
      <c r="AF8" s="109"/>
      <c r="AG8" s="80" t="s">
        <v>213</v>
      </c>
      <c r="AH8" s="417"/>
      <c r="AI8" s="416"/>
      <c r="AJ8" s="416"/>
      <c r="AK8" s="416"/>
      <c r="AL8" s="416"/>
      <c r="AM8" s="21"/>
      <c r="AN8" s="413"/>
      <c r="AO8" s="413"/>
      <c r="AP8" s="109"/>
      <c r="AQ8" s="80" t="s">
        <v>213</v>
      </c>
      <c r="AR8" s="417"/>
      <c r="AS8" s="416"/>
      <c r="AT8" s="416"/>
      <c r="AU8" s="416"/>
      <c r="AV8" s="416"/>
      <c r="AW8" s="21"/>
      <c r="AX8" s="413"/>
      <c r="AY8" s="413"/>
      <c r="AZ8" s="109"/>
      <c r="BA8" s="80" t="s">
        <v>213</v>
      </c>
      <c r="BB8" s="417"/>
      <c r="BC8" s="416"/>
      <c r="BD8" s="416"/>
      <c r="BE8" s="416"/>
      <c r="BF8" s="416"/>
      <c r="BG8" s="21"/>
      <c r="BH8" s="413"/>
      <c r="BI8" s="413"/>
      <c r="BJ8" s="105"/>
      <c r="BT8" s="105"/>
      <c r="CD8" s="105"/>
      <c r="CN8" s="105"/>
      <c r="CX8" s="105"/>
      <c r="DH8" s="105"/>
      <c r="DR8" s="105"/>
      <c r="EB8" s="105"/>
      <c r="EL8" s="105"/>
      <c r="EV8" s="105"/>
      <c r="FF8" s="105"/>
      <c r="FP8" s="105"/>
      <c r="FZ8" s="105"/>
      <c r="GJ8" s="105"/>
      <c r="GT8" s="105"/>
      <c r="HD8" s="105"/>
    </row>
    <row xmlns:x14ac="http://schemas.microsoft.com/office/spreadsheetml/2009/9/ac" r="9" s="4" customFormat="true" x14ac:dyDescent="0.25">
      <c r="A9" s="387" t="str">
        <f ca="true">IF(ISBLANK('Data Summary'!A11),"",'Data Summary'!A11)</f>
        <v>FJI_2023_SUR</v>
      </c>
      <c r="B9" s="97" t="s">
        <v>214</v>
      </c>
      <c r="C9" s="80" t="s">
        <v>150</v>
      </c>
      <c r="D9" s="368">
        <v>60.89</v>
      </c>
      <c r="E9" s="372"/>
      <c r="F9" s="372"/>
      <c r="G9" s="372"/>
      <c r="H9" s="372"/>
      <c r="I9" s="21"/>
      <c r="J9" s="19"/>
      <c r="K9" s="19"/>
      <c r="L9" s="97" t="s">
        <v>214</v>
      </c>
      <c r="M9" s="80" t="s">
        <v>150</v>
      </c>
      <c r="N9" s="368">
        <v>73.224043715847003</v>
      </c>
      <c r="O9" s="372"/>
      <c r="P9" s="372"/>
      <c r="Q9" s="372">
        <v>84.821428571428569</v>
      </c>
      <c r="R9" s="372">
        <v>74.418604651162795</v>
      </c>
      <c r="S9" s="21">
        <v>48.484848484848484</v>
      </c>
      <c r="T9" s="19"/>
      <c r="U9" s="19"/>
      <c r="V9" s="97" t="s">
        <v>214</v>
      </c>
      <c r="W9" s="80" t="s">
        <v>150</v>
      </c>
      <c r="X9" s="372">
        <v>83.389261744966447</v>
      </c>
      <c r="Y9" s="372"/>
      <c r="Z9" s="372"/>
      <c r="AA9" s="372"/>
      <c r="AB9" s="372">
        <v>83.389261744966447</v>
      </c>
      <c r="AC9" s="21"/>
      <c r="AD9" s="413"/>
      <c r="AE9" s="413"/>
      <c r="AF9" s="109"/>
      <c r="AG9" s="438" t="s">
        <v>150</v>
      </c>
      <c r="AH9" s="439">
        <v>91.34652786228871</v>
      </c>
      <c r="AI9" s="58"/>
      <c r="AJ9" s="58"/>
      <c r="AK9" s="58"/>
      <c r="AL9" s="58">
        <v>90.75</v>
      </c>
      <c r="AM9" s="59">
        <v>91.91</v>
      </c>
      <c r="AN9" s="413"/>
      <c r="AO9" s="413"/>
      <c r="AP9" s="109"/>
      <c r="AQ9" s="438" t="s">
        <v>150</v>
      </c>
      <c r="AR9" s="439">
        <v>87.858323466501076</v>
      </c>
      <c r="AS9" s="58"/>
      <c r="AT9" s="58"/>
      <c r="AU9" s="58"/>
      <c r="AV9" s="58">
        <v>81</v>
      </c>
      <c r="AW9" s="59">
        <v>94.29</v>
      </c>
      <c r="AX9" s="413"/>
      <c r="AY9" s="413"/>
      <c r="AZ9" s="97" t="s">
        <v>313</v>
      </c>
      <c r="BA9" s="438" t="s">
        <v>150</v>
      </c>
      <c r="BB9" s="439">
        <v>86.06072644461463</v>
      </c>
      <c r="BC9" s="58">
        <v>89.9</v>
      </c>
      <c r="BD9" s="58">
        <v>84.5</v>
      </c>
      <c r="BE9" s="58">
        <v>88.2</v>
      </c>
      <c r="BF9" s="58">
        <v>85.884431977559615</v>
      </c>
      <c r="BG9" s="59">
        <v>85.69312762973351</v>
      </c>
      <c r="BH9" s="413"/>
      <c r="BI9" s="413"/>
      <c r="BJ9" s="105"/>
      <c r="BT9" s="105"/>
      <c r="CD9" s="105"/>
      <c r="CN9" s="105"/>
      <c r="CX9" s="105"/>
      <c r="DH9" s="105"/>
      <c r="DR9" s="105"/>
      <c r="EB9" s="105"/>
      <c r="EL9" s="105"/>
      <c r="EV9" s="105"/>
      <c r="FF9" s="105"/>
      <c r="FP9" s="105"/>
      <c r="FZ9" s="105"/>
      <c r="GJ9" s="105"/>
      <c r="GT9" s="105"/>
      <c r="HD9" s="105"/>
    </row>
    <row xmlns:x14ac="http://schemas.microsoft.com/office/spreadsheetml/2009/9/ac" r="10" s="2" customFormat="true" ht="86.45" customHeight="true" x14ac:dyDescent="0.25">
      <c r="A10" s="388" t="str">
        <f ca="true">IF(ISBLANK('Data Summary'!A12),"",'Data Summary'!A12)</f>
        <v/>
      </c>
      <c r="B10" s="100" t="s">
        <v>12</v>
      </c>
      <c r="C10" s="611" t="s">
        <v>215</v>
      </c>
      <c r="D10" s="603"/>
      <c r="E10" s="603"/>
      <c r="F10" s="603"/>
      <c r="G10" s="603"/>
      <c r="H10" s="603"/>
      <c r="I10" s="604"/>
      <c r="J10" s="10"/>
      <c r="K10" s="10"/>
      <c r="L10" s="100" t="s">
        <v>12</v>
      </c>
      <c r="M10" s="611" t="s">
        <v>238</v>
      </c>
      <c r="N10" s="603"/>
      <c r="O10" s="603"/>
      <c r="P10" s="603"/>
      <c r="Q10" s="603"/>
      <c r="R10" s="603"/>
      <c r="S10" s="604"/>
      <c r="T10" s="10"/>
      <c r="U10" s="10"/>
      <c r="V10" s="100" t="s">
        <v>12</v>
      </c>
      <c r="W10" s="599" t="s">
        <v>248</v>
      </c>
      <c r="X10" s="600"/>
      <c r="Y10" s="600"/>
      <c r="Z10" s="600"/>
      <c r="AA10" s="600"/>
      <c r="AB10" s="600"/>
      <c r="AC10" s="601"/>
      <c r="AD10" s="419"/>
      <c r="AE10" s="419"/>
      <c r="AF10" s="100" t="s">
        <v>12</v>
      </c>
      <c r="AG10" s="608" t="s">
        <v>294</v>
      </c>
      <c r="AH10" s="609"/>
      <c r="AI10" s="609"/>
      <c r="AJ10" s="609"/>
      <c r="AK10" s="609"/>
      <c r="AL10" s="609"/>
      <c r="AM10" s="610"/>
      <c r="AN10" s="419"/>
      <c r="AO10" s="419"/>
      <c r="AP10" s="100" t="s">
        <v>12</v>
      </c>
      <c r="AQ10" s="608" t="s">
        <v>294</v>
      </c>
      <c r="AR10" s="609"/>
      <c r="AS10" s="609"/>
      <c r="AT10" s="609"/>
      <c r="AU10" s="609"/>
      <c r="AV10" s="609"/>
      <c r="AW10" s="610"/>
      <c r="AX10" s="419"/>
      <c r="AY10" s="419"/>
      <c r="AZ10" s="100" t="s">
        <v>12</v>
      </c>
      <c r="BA10" s="599" t="s">
        <v>314</v>
      </c>
      <c r="BB10" s="600"/>
      <c r="BC10" s="600"/>
      <c r="BD10" s="600"/>
      <c r="BE10" s="600"/>
      <c r="BF10" s="600"/>
      <c r="BG10" s="601"/>
      <c r="BH10" s="419"/>
      <c r="BI10" s="419"/>
      <c r="BJ10" s="108"/>
      <c r="BT10" s="108"/>
      <c r="CD10" s="108"/>
      <c r="CN10" s="108"/>
      <c r="CX10" s="108"/>
      <c r="DH10" s="108"/>
      <c r="DR10" s="108"/>
      <c r="EB10" s="108"/>
      <c r="EL10" s="108"/>
      <c r="EV10" s="108"/>
      <c r="FF10" s="108"/>
      <c r="FP10" s="108"/>
      <c r="FZ10" s="108"/>
      <c r="GJ10" s="108"/>
      <c r="GT10" s="108"/>
      <c r="HD10" s="108"/>
    </row>
    <row xmlns:x14ac="http://schemas.microsoft.com/office/spreadsheetml/2009/9/ac" r="11" s="2" customFormat="true" ht="15.6" customHeight="true" x14ac:dyDescent="0.25">
      <c r="A11" s="388" t="str">
        <f ca="true">IF(ISBLANK('Data Summary'!A13),"",'Data Summary'!A13)</f>
        <v/>
      </c>
      <c r="B11" s="100"/>
      <c r="C11" s="86" t="s">
        <v>106</v>
      </c>
      <c r="D11" s="374"/>
      <c r="E11" s="374"/>
      <c r="F11" s="374"/>
      <c r="G11" s="374"/>
      <c r="H11" s="374"/>
      <c r="I11" s="375"/>
      <c r="J11" s="10"/>
      <c r="K11" s="10"/>
      <c r="L11" s="100"/>
      <c r="M11" s="373" t="s">
        <v>106</v>
      </c>
      <c r="N11" s="374" t="s">
        <v>142</v>
      </c>
      <c r="O11" s="374"/>
      <c r="P11" s="374"/>
      <c r="Q11" s="374" t="s">
        <v>142</v>
      </c>
      <c r="R11" s="374" t="s">
        <v>142</v>
      </c>
      <c r="S11" s="375" t="s">
        <v>142</v>
      </c>
      <c r="T11" s="10"/>
      <c r="U11" s="10"/>
      <c r="V11" s="100"/>
      <c r="W11" s="373" t="s">
        <v>106</v>
      </c>
      <c r="X11" s="374" t="s">
        <v>142</v>
      </c>
      <c r="Y11" s="374"/>
      <c r="Z11" s="374"/>
      <c r="AA11" s="374"/>
      <c r="AB11" s="374" t="s">
        <v>142</v>
      </c>
      <c r="AC11" s="375"/>
      <c r="AD11" s="419"/>
      <c r="AE11" s="419"/>
      <c r="AF11" s="100"/>
      <c r="AG11" s="409" t="s">
        <v>106</v>
      </c>
      <c r="AH11" s="370"/>
      <c r="AI11" s="370"/>
      <c r="AJ11" s="370"/>
      <c r="AK11" s="370"/>
      <c r="AL11" s="370"/>
      <c r="AM11" s="440"/>
      <c r="AN11" s="419"/>
      <c r="AO11" s="419"/>
      <c r="AP11" s="100"/>
      <c r="AQ11" s="443" t="s">
        <v>106</v>
      </c>
      <c r="AR11" s="370"/>
      <c r="AS11" s="370"/>
      <c r="AT11" s="370"/>
      <c r="AU11" s="370"/>
      <c r="AV11" s="370"/>
      <c r="AW11" s="440"/>
      <c r="AX11" s="419"/>
      <c r="AY11" s="419"/>
      <c r="AZ11" s="100"/>
      <c r="BA11" s="444" t="s">
        <v>106</v>
      </c>
      <c r="BB11" s="422" t="s">
        <v>142</v>
      </c>
      <c r="BC11" s="422" t="s">
        <v>142</v>
      </c>
      <c r="BD11" s="422" t="s">
        <v>142</v>
      </c>
      <c r="BE11" s="422" t="s">
        <v>142</v>
      </c>
      <c r="BF11" s="422" t="s">
        <v>142</v>
      </c>
      <c r="BG11" s="85" t="s">
        <v>142</v>
      </c>
      <c r="BH11" s="419"/>
      <c r="BI11" s="419"/>
      <c r="BJ11" s="108"/>
      <c r="BT11" s="108"/>
      <c r="CD11" s="108"/>
      <c r="CN11" s="108"/>
      <c r="CX11" s="108"/>
      <c r="DH11" s="108"/>
      <c r="DR11" s="108"/>
      <c r="EB11" s="108"/>
      <c r="EL11" s="108"/>
      <c r="EV11" s="108"/>
      <c r="FF11" s="108"/>
      <c r="FP11" s="108"/>
      <c r="FZ11" s="108"/>
      <c r="GJ11" s="108"/>
      <c r="GT11" s="108"/>
      <c r="HD11" s="108"/>
    </row>
    <row xmlns:x14ac="http://schemas.microsoft.com/office/spreadsheetml/2009/9/ac" r="12" s="2" customFormat="true" ht="15" customHeight="true" x14ac:dyDescent="0.25">
      <c r="A12" s="388" t="str">
        <f ca="true">IF(ISBLANK('Data Summary'!A14),"",'Data Summary'!A14)</f>
        <v/>
      </c>
      <c r="B12" s="100"/>
      <c r="C12" s="86" t="s">
        <v>111</v>
      </c>
      <c r="D12" s="374" t="s">
        <v>142</v>
      </c>
      <c r="E12" s="374"/>
      <c r="F12" s="374"/>
      <c r="G12" s="374"/>
      <c r="H12" s="374"/>
      <c r="I12" s="85"/>
      <c r="J12" s="10"/>
      <c r="K12" s="10"/>
      <c r="L12" s="100"/>
      <c r="M12" s="373" t="s">
        <v>111</v>
      </c>
      <c r="N12" s="374" t="s">
        <v>142</v>
      </c>
      <c r="O12" s="374"/>
      <c r="P12" s="374"/>
      <c r="Q12" s="374" t="s">
        <v>142</v>
      </c>
      <c r="R12" s="374" t="s">
        <v>142</v>
      </c>
      <c r="S12" s="85" t="s">
        <v>142</v>
      </c>
      <c r="T12" s="10"/>
      <c r="U12" s="10"/>
      <c r="V12" s="100"/>
      <c r="W12" s="373" t="s">
        <v>111</v>
      </c>
      <c r="X12" s="374" t="s">
        <v>142</v>
      </c>
      <c r="Y12" s="374"/>
      <c r="Z12" s="374"/>
      <c r="AA12" s="374"/>
      <c r="AB12" s="374" t="s">
        <v>142</v>
      </c>
      <c r="AC12" s="85"/>
      <c r="AD12" s="419"/>
      <c r="AE12" s="419"/>
      <c r="AF12" s="100"/>
      <c r="AG12" s="409" t="s">
        <v>111</v>
      </c>
      <c r="AH12" s="422"/>
      <c r="AI12" s="422"/>
      <c r="AJ12" s="422"/>
      <c r="AK12" s="422"/>
      <c r="AL12" s="422"/>
      <c r="AM12" s="85"/>
      <c r="AN12" s="419"/>
      <c r="AO12" s="419"/>
      <c r="AP12" s="100"/>
      <c r="AQ12" s="443" t="s">
        <v>111</v>
      </c>
      <c r="AR12" s="422"/>
      <c r="AS12" s="422"/>
      <c r="AT12" s="422"/>
      <c r="AU12" s="422"/>
      <c r="AV12" s="422"/>
      <c r="AW12" s="85"/>
      <c r="AX12" s="419"/>
      <c r="AY12" s="419"/>
      <c r="AZ12" s="100"/>
      <c r="BA12" s="444" t="s">
        <v>111</v>
      </c>
      <c r="BB12" s="422"/>
      <c r="BC12" s="422"/>
      <c r="BD12" s="422"/>
      <c r="BE12" s="422"/>
      <c r="BF12" s="422"/>
      <c r="BG12" s="85"/>
      <c r="BH12" s="419"/>
      <c r="BI12" s="419"/>
      <c r="BJ12" s="108"/>
      <c r="BT12" s="108"/>
      <c r="CD12" s="108"/>
      <c r="CN12" s="108"/>
      <c r="CX12" s="108"/>
      <c r="DH12" s="108"/>
      <c r="DR12" s="108"/>
      <c r="EB12" s="108"/>
      <c r="EL12" s="108"/>
      <c r="EV12" s="108"/>
      <c r="FF12" s="108"/>
      <c r="FP12" s="108"/>
      <c r="FZ12" s="108"/>
      <c r="GJ12" s="108"/>
      <c r="GT12" s="108"/>
      <c r="HD12" s="108"/>
    </row>
    <row xmlns:x14ac="http://schemas.microsoft.com/office/spreadsheetml/2009/9/ac" r="13" s="2" customFormat="true" ht="15" customHeight="true" x14ac:dyDescent="0.25">
      <c r="A13" s="388" t="str">
        <f ca="true">IF(ISBLANK('Data Summary'!A15),"",'Data Summary'!A15)</f>
        <v/>
      </c>
      <c r="B13" s="100"/>
      <c r="C13" s="86" t="s">
        <v>89</v>
      </c>
      <c r="D13" s="374" t="s">
        <v>142</v>
      </c>
      <c r="E13" s="374"/>
      <c r="F13" s="374"/>
      <c r="G13" s="374"/>
      <c r="H13" s="374"/>
      <c r="I13" s="85"/>
      <c r="J13" s="10"/>
      <c r="K13" s="10"/>
      <c r="L13" s="100"/>
      <c r="M13" s="373" t="s">
        <v>89</v>
      </c>
      <c r="N13" s="374" t="s">
        <v>142</v>
      </c>
      <c r="O13" s="374"/>
      <c r="P13" s="374"/>
      <c r="Q13" s="374" t="s">
        <v>142</v>
      </c>
      <c r="R13" s="374" t="s">
        <v>142</v>
      </c>
      <c r="S13" s="85" t="s">
        <v>142</v>
      </c>
      <c r="T13" s="10"/>
      <c r="U13" s="10"/>
      <c r="V13" s="100"/>
      <c r="W13" s="373" t="s">
        <v>89</v>
      </c>
      <c r="X13" s="374" t="s">
        <v>142</v>
      </c>
      <c r="Y13" s="374"/>
      <c r="Z13" s="374"/>
      <c r="AA13" s="374"/>
      <c r="AB13" s="374" t="s">
        <v>142</v>
      </c>
      <c r="AC13" s="85"/>
      <c r="AD13" s="419"/>
      <c r="AE13" s="419"/>
      <c r="AF13" s="100"/>
      <c r="AG13" s="409" t="s">
        <v>89</v>
      </c>
      <c r="AH13" s="422" t="s">
        <v>142</v>
      </c>
      <c r="AI13" s="422"/>
      <c r="AJ13" s="422"/>
      <c r="AK13" s="422"/>
      <c r="AL13" s="422" t="s">
        <v>142</v>
      </c>
      <c r="AM13" s="85" t="s">
        <v>142</v>
      </c>
      <c r="AN13" s="419"/>
      <c r="AO13" s="419"/>
      <c r="AP13" s="100"/>
      <c r="AQ13" s="443" t="s">
        <v>89</v>
      </c>
      <c r="AR13" s="422" t="s">
        <v>142</v>
      </c>
      <c r="AS13" s="422"/>
      <c r="AT13" s="422"/>
      <c r="AU13" s="422"/>
      <c r="AV13" s="422" t="s">
        <v>142</v>
      </c>
      <c r="AW13" s="85" t="s">
        <v>142</v>
      </c>
      <c r="AX13" s="419"/>
      <c r="AY13" s="419"/>
      <c r="AZ13" s="100"/>
      <c r="BA13" s="444" t="s">
        <v>89</v>
      </c>
      <c r="BB13" s="422" t="s">
        <v>142</v>
      </c>
      <c r="BC13" s="422" t="s">
        <v>142</v>
      </c>
      <c r="BD13" s="422" t="s">
        <v>142</v>
      </c>
      <c r="BE13" s="422" t="s">
        <v>142</v>
      </c>
      <c r="BF13" s="422" t="s">
        <v>142</v>
      </c>
      <c r="BG13" s="85" t="s">
        <v>142</v>
      </c>
      <c r="BH13" s="419"/>
      <c r="BI13" s="419"/>
      <c r="BJ13" s="108"/>
      <c r="BT13" s="108"/>
      <c r="CD13" s="108"/>
      <c r="CN13" s="108"/>
      <c r="CX13" s="108"/>
      <c r="DH13" s="108"/>
      <c r="DR13" s="108"/>
      <c r="EB13" s="108"/>
      <c r="EL13" s="108"/>
      <c r="EV13" s="108"/>
      <c r="FF13" s="108"/>
      <c r="FP13" s="108"/>
      <c r="FZ13" s="108"/>
      <c r="GJ13" s="108"/>
      <c r="GT13" s="108"/>
      <c r="HD13" s="108"/>
    </row>
    <row xmlns:x14ac="http://schemas.microsoft.com/office/spreadsheetml/2009/9/ac" r="14" ht="15.75" customHeight="true" x14ac:dyDescent="0.25">
      <c r="A14" s="388" t="str">
        <f ca="true">IF(ISBLANK('Data Summary'!A16),"",'Data Summary'!A16)</f>
        <v/>
      </c>
      <c r="B14" s="101"/>
      <c r="C14" s="86" t="s">
        <v>23</v>
      </c>
      <c r="D14" s="363">
        <v>2051</v>
      </c>
      <c r="E14" s="376"/>
      <c r="F14" s="376"/>
      <c r="G14" s="377"/>
      <c r="H14" s="378"/>
      <c r="I14" s="64"/>
      <c r="J14" s="10"/>
      <c r="K14" s="10"/>
      <c r="L14" s="101"/>
      <c r="M14" s="373" t="s">
        <v>23</v>
      </c>
      <c r="N14" s="363" t="s">
        <v>228</v>
      </c>
      <c r="O14" s="376" t="s">
        <v>228</v>
      </c>
      <c r="P14" s="376" t="s">
        <v>228</v>
      </c>
      <c r="Q14" s="377" t="s">
        <v>228</v>
      </c>
      <c r="R14" s="378" t="s">
        <v>228</v>
      </c>
      <c r="S14" s="64" t="s">
        <v>228</v>
      </c>
      <c r="T14" s="10"/>
      <c r="U14" s="10"/>
      <c r="V14" s="101"/>
      <c r="W14" s="373" t="s">
        <v>23</v>
      </c>
      <c r="X14" s="363" t="str">
        <f t="shared" ref="X14" si="0">IF(ISNUMBER(X$10),X$10,"")</f>
        <v/>
      </c>
      <c r="Y14" s="376"/>
      <c r="Z14" s="376"/>
      <c r="AA14" s="377"/>
      <c r="AB14" s="363" t="str">
        <f t="shared" ref="AB14" si="1">IF(ISNUMBER(AB$10),AB$10,"")</f>
        <v/>
      </c>
      <c r="AC14" s="64"/>
      <c r="AD14" s="419"/>
      <c r="AE14" s="419"/>
      <c r="AF14" s="101"/>
      <c r="AG14" s="409" t="s">
        <v>23</v>
      </c>
      <c r="AH14" s="435"/>
      <c r="AI14" s="435"/>
      <c r="AJ14" s="435"/>
      <c r="AK14" s="426"/>
      <c r="AL14" s="427"/>
      <c r="AM14" s="64"/>
      <c r="AN14" s="419"/>
      <c r="AO14" s="419"/>
      <c r="AP14" s="101"/>
      <c r="AQ14" s="443" t="s">
        <v>23</v>
      </c>
      <c r="AR14" s="435"/>
      <c r="AS14" s="435"/>
      <c r="AT14" s="435"/>
      <c r="AU14" s="426"/>
      <c r="AV14" s="427"/>
      <c r="AW14" s="64"/>
      <c r="AX14" s="419"/>
      <c r="AY14" s="419"/>
      <c r="AZ14" s="101"/>
      <c r="BA14" s="444" t="s">
        <v>23</v>
      </c>
      <c r="BB14" s="435"/>
      <c r="BC14" s="435"/>
      <c r="BD14" s="435"/>
      <c r="BE14" s="426"/>
      <c r="BF14" s="427"/>
      <c r="BG14" s="64"/>
      <c r="BH14" s="419"/>
      <c r="BI14" s="419"/>
    </row>
    <row xmlns:x14ac="http://schemas.microsoft.com/office/spreadsheetml/2009/9/ac" r="15" ht="15.75" customHeight="true" thickBot="true" x14ac:dyDescent="0.3">
      <c r="A15" s="388" t="str">
        <f ca="true">IF(ISBLANK('Data Summary'!A17),"",'Data Summary'!A17)</f>
        <v/>
      </c>
      <c r="B15" s="102"/>
      <c r="C15" s="379" t="s">
        <v>20</v>
      </c>
      <c r="D15" s="364">
        <v>1061</v>
      </c>
      <c r="E15" s="364"/>
      <c r="F15" s="364"/>
      <c r="G15" s="364"/>
      <c r="H15" s="364"/>
      <c r="I15" s="70"/>
      <c r="J15" s="20"/>
      <c r="K15" s="20"/>
      <c r="L15" s="102"/>
      <c r="M15" s="379" t="s">
        <v>20</v>
      </c>
      <c r="N15" s="364">
        <v>1007</v>
      </c>
      <c r="O15" s="364" t="s">
        <v>228</v>
      </c>
      <c r="P15" s="364" t="s">
        <v>228</v>
      </c>
      <c r="Q15" s="364">
        <v>271</v>
      </c>
      <c r="R15" s="364">
        <v>595</v>
      </c>
      <c r="S15" s="70">
        <v>141</v>
      </c>
      <c r="T15" s="20"/>
      <c r="U15" s="20"/>
      <c r="V15" s="102"/>
      <c r="W15" s="379" t="s">
        <v>20</v>
      </c>
      <c r="X15" s="364">
        <v>601</v>
      </c>
      <c r="Y15" s="364"/>
      <c r="Z15" s="364"/>
      <c r="AA15" s="364"/>
      <c r="AB15" s="364">
        <v>601</v>
      </c>
      <c r="AC15" s="70"/>
      <c r="AD15" s="20"/>
      <c r="AE15" s="20"/>
      <c r="AF15" s="102"/>
      <c r="AG15" s="379" t="s">
        <v>20</v>
      </c>
      <c r="AH15" s="441"/>
      <c r="AI15" s="441"/>
      <c r="AJ15" s="441"/>
      <c r="AK15" s="441"/>
      <c r="AL15" s="441"/>
      <c r="AM15" s="442"/>
      <c r="AN15" s="20"/>
      <c r="AO15" s="20"/>
      <c r="AP15" s="102"/>
      <c r="AQ15" s="379" t="s">
        <v>20</v>
      </c>
      <c r="AR15" s="441"/>
      <c r="AS15" s="441"/>
      <c r="AT15" s="441"/>
      <c r="AU15" s="441"/>
      <c r="AV15" s="441"/>
      <c r="AW15" s="442"/>
      <c r="AX15" s="20"/>
      <c r="AY15" s="20"/>
      <c r="AZ15" s="102"/>
      <c r="BA15" s="379" t="s">
        <v>20</v>
      </c>
      <c r="BB15" s="441">
        <v>978</v>
      </c>
      <c r="BC15" s="441">
        <v>292</v>
      </c>
      <c r="BD15" s="441">
        <v>686</v>
      </c>
      <c r="BE15" s="441">
        <v>89</v>
      </c>
      <c r="BF15" s="441">
        <v>713</v>
      </c>
      <c r="BG15" s="442">
        <v>176</v>
      </c>
      <c r="BH15" s="20"/>
      <c r="BI15" s="20"/>
    </row>
    <row xmlns:x14ac="http://schemas.microsoft.com/office/spreadsheetml/2009/9/ac" r="16" s="3" customFormat="true" x14ac:dyDescent="0.25">
      <c r="A16" s="388" t="str">
        <f ca="true">IF(ISBLANK('Data Summary'!A18),"",'Data Summary'!A18)</f>
        <v/>
      </c>
      <c r="B16" s="103"/>
      <c r="L16" s="103"/>
      <c r="V16" s="103"/>
      <c r="AD16" s="429"/>
      <c r="AE16" s="429"/>
      <c r="AF16" s="429"/>
      <c r="AG16" s="429"/>
      <c r="AH16" s="429"/>
      <c r="AI16" s="429"/>
      <c r="AJ16" s="429"/>
      <c r="AK16" s="429"/>
      <c r="AL16" s="429"/>
      <c r="AM16" s="429"/>
      <c r="AN16" s="429"/>
      <c r="AO16" s="429"/>
      <c r="AP16" s="429"/>
      <c r="AQ16" s="429"/>
      <c r="AR16" s="429"/>
      <c r="AS16" s="429"/>
      <c r="AT16" s="429"/>
      <c r="AU16" s="429"/>
      <c r="AV16" s="429"/>
      <c r="AW16" s="429"/>
      <c r="AX16" s="429"/>
      <c r="AY16" s="429"/>
      <c r="AZ16" s="429"/>
      <c r="BA16" s="429"/>
      <c r="BB16" s="429"/>
      <c r="BC16" s="429"/>
      <c r="BD16" s="429"/>
      <c r="BE16" s="429"/>
      <c r="BF16" s="429"/>
      <c r="BG16" s="429"/>
      <c r="BH16" s="429"/>
      <c r="BI16" s="429"/>
      <c r="BJ16" s="103"/>
      <c r="BT16" s="103"/>
      <c r="CD16" s="103"/>
      <c r="CN16" s="103"/>
      <c r="CX16" s="103"/>
      <c r="DH16" s="103"/>
      <c r="DR16" s="103"/>
      <c r="EB16" s="103"/>
      <c r="EL16" s="103"/>
      <c r="EV16" s="103"/>
      <c r="FF16" s="103"/>
      <c r="FP16" s="103"/>
      <c r="FZ16" s="103"/>
      <c r="GJ16" s="103"/>
      <c r="GT16" s="103"/>
      <c r="HD16" s="103"/>
    </row>
    <row xmlns:x14ac="http://schemas.microsoft.com/office/spreadsheetml/2009/9/ac" r="17" s="3" customFormat="true" x14ac:dyDescent="0.25">
      <c r="A17" s="388" t="str">
        <f ca="true">IF(ISBLANK('Data Summary'!A19),"",'Data Summary'!A19)</f>
        <v/>
      </c>
      <c r="B17" s="103"/>
      <c r="L17" s="103"/>
      <c r="V17" s="103"/>
      <c r="AD17" s="429"/>
      <c r="AE17" s="429"/>
      <c r="AF17" s="429"/>
      <c r="AG17" s="429"/>
      <c r="AH17" s="429"/>
      <c r="AI17" s="429"/>
      <c r="AJ17" s="429"/>
      <c r="AK17" s="429"/>
      <c r="AL17" s="429"/>
      <c r="AM17" s="429"/>
      <c r="AN17" s="429"/>
      <c r="AO17" s="429"/>
      <c r="AP17" s="429"/>
      <c r="AQ17" s="429"/>
      <c r="AR17" s="429"/>
      <c r="AS17" s="429"/>
      <c r="AT17" s="429"/>
      <c r="AU17" s="429"/>
      <c r="AV17" s="429"/>
      <c r="AW17" s="429"/>
      <c r="AX17" s="429"/>
      <c r="AY17" s="429"/>
      <c r="AZ17" s="429"/>
      <c r="BA17" s="429"/>
      <c r="BB17" s="429"/>
      <c r="BC17" s="429"/>
      <c r="BD17" s="429"/>
      <c r="BE17" s="429"/>
      <c r="BF17" s="429"/>
      <c r="BG17" s="429"/>
      <c r="BH17" s="429"/>
      <c r="BI17" s="429"/>
      <c r="BJ17" s="103"/>
      <c r="BT17" s="103"/>
      <c r="CD17" s="103"/>
      <c r="CN17" s="103"/>
      <c r="CX17" s="103"/>
      <c r="DH17" s="103"/>
      <c r="DR17" s="103"/>
      <c r="EB17" s="103"/>
      <c r="EL17" s="103"/>
      <c r="EV17" s="103"/>
      <c r="FF17" s="103"/>
      <c r="FP17" s="103"/>
      <c r="FZ17" s="103"/>
      <c r="GJ17" s="103"/>
      <c r="GT17" s="103"/>
      <c r="HD17" s="103"/>
    </row>
    <row xmlns:x14ac="http://schemas.microsoft.com/office/spreadsheetml/2009/9/ac" r="18" s="3" customFormat="true" x14ac:dyDescent="0.25">
      <c r="A18" s="388" t="str">
        <f ca="true">IF(ISBLANK('Data Summary'!A20),"",'Data Summary'!A20)</f>
        <v/>
      </c>
      <c r="B18" s="103"/>
      <c r="L18" s="103"/>
      <c r="V18" s="103"/>
      <c r="AD18" s="429"/>
      <c r="AE18" s="429"/>
      <c r="AF18" s="429"/>
      <c r="AG18" s="429"/>
      <c r="AH18" s="429"/>
      <c r="AI18" s="429"/>
      <c r="AJ18" s="429"/>
      <c r="AK18" s="429"/>
      <c r="AL18" s="429"/>
      <c r="AM18" s="429"/>
      <c r="AN18" s="429"/>
      <c r="AO18" s="429"/>
      <c r="AP18" s="429"/>
      <c r="AQ18" s="429"/>
      <c r="AR18" s="429"/>
      <c r="AS18" s="429"/>
      <c r="AT18" s="429"/>
      <c r="AU18" s="429"/>
      <c r="AV18" s="429"/>
      <c r="AW18" s="429"/>
      <c r="AX18" s="429"/>
      <c r="AY18" s="429"/>
      <c r="AZ18" s="429"/>
      <c r="BA18" s="429"/>
      <c r="BB18" s="429"/>
      <c r="BC18" s="429"/>
      <c r="BD18" s="429"/>
      <c r="BE18" s="429"/>
      <c r="BF18" s="429"/>
      <c r="BG18" s="429"/>
      <c r="BH18" s="429"/>
      <c r="BI18" s="429"/>
      <c r="BJ18" s="103"/>
      <c r="BT18" s="103"/>
      <c r="CD18" s="103"/>
      <c r="CN18" s="103"/>
      <c r="CX18" s="103"/>
      <c r="DH18" s="103"/>
      <c r="DR18" s="103"/>
      <c r="EB18" s="103"/>
      <c r="EL18" s="103"/>
      <c r="EV18" s="103"/>
      <c r="FF18" s="103"/>
      <c r="FP18" s="103"/>
      <c r="FZ18" s="103"/>
      <c r="GJ18" s="103"/>
      <c r="GT18" s="103"/>
      <c r="HD18" s="103"/>
    </row>
    <row xmlns:x14ac="http://schemas.microsoft.com/office/spreadsheetml/2009/9/ac" r="19" s="3" customFormat="true" x14ac:dyDescent="0.25">
      <c r="A19" s="388" t="str">
        <f ca="true">IF(ISBLANK('Data Summary'!A21),"",'Data Summary'!A21)</f>
        <v/>
      </c>
      <c r="B19" s="103"/>
      <c r="L19" s="103"/>
      <c r="V19" s="103"/>
      <c r="AD19" s="429"/>
      <c r="AE19" s="429"/>
      <c r="AF19" s="429"/>
      <c r="AG19" s="429"/>
      <c r="AH19" s="429"/>
      <c r="AI19" s="429"/>
      <c r="AJ19" s="429"/>
      <c r="AK19" s="429"/>
      <c r="AL19" s="429"/>
      <c r="AM19" s="429"/>
      <c r="AN19" s="429"/>
      <c r="AO19" s="429"/>
      <c r="AP19" s="429"/>
      <c r="AQ19" s="429"/>
      <c r="AR19" s="429"/>
      <c r="AS19" s="429"/>
      <c r="AT19" s="429"/>
      <c r="AU19" s="429"/>
      <c r="AV19" s="429"/>
      <c r="AW19" s="429"/>
      <c r="AX19" s="429"/>
      <c r="AY19" s="429"/>
      <c r="AZ19" s="429"/>
      <c r="BA19" s="429"/>
      <c r="BB19" s="429"/>
      <c r="BC19" s="429"/>
      <c r="BD19" s="429"/>
      <c r="BE19" s="429"/>
      <c r="BF19" s="429"/>
      <c r="BG19" s="429"/>
      <c r="BH19" s="429"/>
      <c r="BI19" s="429"/>
      <c r="BJ19" s="103"/>
      <c r="BT19" s="103"/>
      <c r="CD19" s="103"/>
      <c r="CN19" s="103"/>
      <c r="CX19" s="103"/>
      <c r="DH19" s="103"/>
      <c r="DR19" s="103"/>
      <c r="EB19" s="103"/>
      <c r="EL19" s="103"/>
      <c r="EV19" s="103"/>
      <c r="FF19" s="103"/>
      <c r="FP19" s="103"/>
      <c r="FZ19" s="103"/>
      <c r="GJ19" s="103"/>
      <c r="GT19" s="103"/>
      <c r="HD19" s="103"/>
    </row>
    <row xmlns:x14ac="http://schemas.microsoft.com/office/spreadsheetml/2009/9/ac" r="20" s="3" customFormat="true" x14ac:dyDescent="0.25">
      <c r="A20" s="388" t="str">
        <f ca="true">IF(ISBLANK('Data Summary'!A22),"",'Data Summary'!A22)</f>
        <v/>
      </c>
      <c r="B20" s="103"/>
      <c r="L20" s="103"/>
      <c r="V20" s="103"/>
      <c r="AD20" s="429"/>
      <c r="AE20" s="429"/>
      <c r="AF20" s="429"/>
      <c r="AG20" s="429"/>
      <c r="AH20" s="429"/>
      <c r="AI20" s="429"/>
      <c r="AJ20" s="429"/>
      <c r="AK20" s="429"/>
      <c r="AL20" s="429"/>
      <c r="AM20" s="429"/>
      <c r="AN20" s="429"/>
      <c r="AO20" s="429"/>
      <c r="AP20" s="429"/>
      <c r="AQ20" s="429"/>
      <c r="AR20" s="429"/>
      <c r="AS20" s="429"/>
      <c r="AT20" s="429"/>
      <c r="AU20" s="429"/>
      <c r="AV20" s="429"/>
      <c r="AW20" s="429"/>
      <c r="AX20" s="429"/>
      <c r="AY20" s="429"/>
      <c r="AZ20" s="429"/>
      <c r="BA20" s="429"/>
      <c r="BB20" s="429"/>
      <c r="BC20" s="429"/>
      <c r="BD20" s="429"/>
      <c r="BE20" s="429"/>
      <c r="BF20" s="429"/>
      <c r="BG20" s="429"/>
      <c r="BH20" s="429"/>
      <c r="BI20" s="429"/>
      <c r="BJ20" s="103"/>
      <c r="BT20" s="103"/>
      <c r="CD20" s="103"/>
      <c r="CN20" s="103"/>
      <c r="CX20" s="103"/>
      <c r="DH20" s="103"/>
      <c r="DR20" s="103"/>
      <c r="EB20" s="103"/>
      <c r="EL20" s="103"/>
      <c r="EV20" s="103"/>
      <c r="FF20" s="103"/>
      <c r="FP20" s="103"/>
      <c r="FZ20" s="103"/>
      <c r="GJ20" s="103"/>
      <c r="GT20" s="103"/>
      <c r="HD20" s="103"/>
    </row>
    <row xmlns:x14ac="http://schemas.microsoft.com/office/spreadsheetml/2009/9/ac" r="21" s="3" customFormat="true" x14ac:dyDescent="0.25">
      <c r="A21" s="388" t="str">
        <f ca="true">IF(ISBLANK('Data Summary'!A23),"",'Data Summary'!A23)</f>
        <v/>
      </c>
      <c r="B21" s="103"/>
      <c r="L21" s="103"/>
      <c r="V21" s="103"/>
      <c r="AD21" s="429"/>
      <c r="AE21" s="429"/>
      <c r="AF21" s="429"/>
      <c r="AG21" s="429"/>
      <c r="AH21" s="429"/>
      <c r="AI21" s="429"/>
      <c r="AJ21" s="429"/>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29"/>
      <c r="BG21" s="429"/>
      <c r="BH21" s="429"/>
      <c r="BI21" s="429"/>
      <c r="BJ21" s="103"/>
      <c r="BT21" s="103"/>
      <c r="CD21" s="103"/>
      <c r="CN21" s="103"/>
      <c r="CX21" s="103"/>
      <c r="DH21" s="103"/>
      <c r="DR21" s="103"/>
      <c r="EB21" s="103"/>
      <c r="EL21" s="103"/>
      <c r="EV21" s="103"/>
      <c r="FF21" s="103"/>
      <c r="FP21" s="103"/>
      <c r="FZ21" s="103"/>
      <c r="GJ21" s="103"/>
      <c r="GT21" s="103"/>
      <c r="HD21" s="103"/>
    </row>
    <row xmlns:x14ac="http://schemas.microsoft.com/office/spreadsheetml/2009/9/ac" r="22" s="3" customFormat="true" x14ac:dyDescent="0.25">
      <c r="A22" s="388" t="str">
        <f ca="true">IF(ISBLANK('Data Summary'!A24),"",'Data Summary'!A24)</f>
        <v/>
      </c>
      <c r="B22" s="103"/>
      <c r="L22" s="103"/>
      <c r="V22" s="103"/>
      <c r="AD22" s="429"/>
      <c r="AE22" s="429"/>
      <c r="AF22" s="429"/>
      <c r="AG22" s="429"/>
      <c r="AH22" s="429"/>
      <c r="AI22" s="429"/>
      <c r="AJ22" s="429"/>
      <c r="AK22" s="429"/>
      <c r="AL22" s="429"/>
      <c r="AM22" s="429"/>
      <c r="AN22" s="429"/>
      <c r="AO22" s="429"/>
      <c r="AP22" s="429"/>
      <c r="AQ22" s="429"/>
      <c r="AR22" s="429"/>
      <c r="AS22" s="429"/>
      <c r="AT22" s="429"/>
      <c r="AU22" s="429"/>
      <c r="AV22" s="429"/>
      <c r="AW22" s="429"/>
      <c r="AX22" s="429"/>
      <c r="AY22" s="429"/>
      <c r="AZ22" s="429"/>
      <c r="BA22" s="429"/>
      <c r="BB22" s="429"/>
      <c r="BC22" s="429"/>
      <c r="BD22" s="429"/>
      <c r="BE22" s="429"/>
      <c r="BF22" s="429"/>
      <c r="BG22" s="429"/>
      <c r="BH22" s="429"/>
      <c r="BI22" s="429"/>
      <c r="BJ22" s="103"/>
      <c r="BT22" s="103"/>
      <c r="CD22" s="103"/>
      <c r="CN22" s="103"/>
      <c r="CX22" s="103"/>
      <c r="DH22" s="103"/>
      <c r="DR22" s="103"/>
      <c r="EB22" s="103"/>
      <c r="EL22" s="103"/>
      <c r="EV22" s="103"/>
      <c r="FF22" s="103"/>
      <c r="FP22" s="103"/>
      <c r="FZ22" s="103"/>
      <c r="GJ22" s="103"/>
      <c r="GT22" s="103"/>
      <c r="HD22" s="103"/>
    </row>
    <row xmlns:x14ac="http://schemas.microsoft.com/office/spreadsheetml/2009/9/ac" r="23" s="3" customFormat="true" x14ac:dyDescent="0.25">
      <c r="A23" s="388" t="str">
        <f ca="true">IF(ISBLANK('Data Summary'!A25),"",'Data Summary'!A25)</f>
        <v/>
      </c>
      <c r="B23" s="103"/>
      <c r="L23" s="103"/>
      <c r="V23" s="103"/>
      <c r="AD23" s="429"/>
      <c r="AE23" s="429"/>
      <c r="AF23" s="429"/>
      <c r="AG23" s="429"/>
      <c r="AH23" s="429"/>
      <c r="AI23" s="429"/>
      <c r="AJ23" s="429"/>
      <c r="AK23" s="429"/>
      <c r="AL23" s="429"/>
      <c r="AM23" s="429"/>
      <c r="AN23" s="429"/>
      <c r="AO23" s="429"/>
      <c r="AP23" s="429"/>
      <c r="AQ23" s="429"/>
      <c r="AR23" s="429"/>
      <c r="AS23" s="429"/>
      <c r="AT23" s="429"/>
      <c r="AU23" s="429"/>
      <c r="AV23" s="429"/>
      <c r="AW23" s="429"/>
      <c r="AX23" s="429"/>
      <c r="AY23" s="429"/>
      <c r="AZ23" s="429"/>
      <c r="BA23" s="429"/>
      <c r="BB23" s="429"/>
      <c r="BC23" s="429"/>
      <c r="BD23" s="429"/>
      <c r="BE23" s="429"/>
      <c r="BF23" s="429"/>
      <c r="BG23" s="429"/>
      <c r="BH23" s="429"/>
      <c r="BI23" s="429"/>
      <c r="BJ23" s="103"/>
      <c r="BT23" s="103"/>
      <c r="CD23" s="103"/>
      <c r="CN23" s="103"/>
      <c r="CX23" s="103"/>
      <c r="DH23" s="103"/>
      <c r="DR23" s="103"/>
      <c r="EB23" s="103"/>
      <c r="EL23" s="103"/>
      <c r="EV23" s="103"/>
      <c r="FF23" s="103"/>
      <c r="FP23" s="103"/>
      <c r="FZ23" s="103"/>
      <c r="GJ23" s="103"/>
      <c r="GT23" s="103"/>
      <c r="HD23" s="103"/>
    </row>
    <row xmlns:x14ac="http://schemas.microsoft.com/office/spreadsheetml/2009/9/ac" r="24" s="3" customFormat="true" x14ac:dyDescent="0.25">
      <c r="A24" s="388" t="str">
        <f ca="true">IF(ISBLANK('Data Summary'!A26),"",'Data Summary'!A26)</f>
        <v/>
      </c>
      <c r="B24" s="103"/>
      <c r="L24" s="103"/>
      <c r="V24" s="103"/>
      <c r="AD24" s="429"/>
      <c r="AE24" s="429"/>
      <c r="AF24" s="429"/>
      <c r="AG24" s="429"/>
      <c r="AH24" s="429"/>
      <c r="AI24" s="429"/>
      <c r="AJ24" s="429"/>
      <c r="AK24" s="429"/>
      <c r="AL24" s="429"/>
      <c r="AM24" s="429"/>
      <c r="AN24" s="429"/>
      <c r="AO24" s="429"/>
      <c r="AP24" s="429"/>
      <c r="AQ24" s="429"/>
      <c r="AR24" s="429"/>
      <c r="AS24" s="429"/>
      <c r="AT24" s="429"/>
      <c r="AU24" s="429"/>
      <c r="AV24" s="429"/>
      <c r="AW24" s="429"/>
      <c r="AX24" s="429"/>
      <c r="AY24" s="429"/>
      <c r="AZ24" s="429"/>
      <c r="BA24" s="429"/>
      <c r="BB24" s="429"/>
      <c r="BC24" s="429"/>
      <c r="BD24" s="429"/>
      <c r="BE24" s="429"/>
      <c r="BF24" s="429"/>
      <c r="BG24" s="429"/>
      <c r="BH24" s="429"/>
      <c r="BI24" s="429"/>
      <c r="BJ24" s="103"/>
      <c r="BT24" s="103"/>
      <c r="CD24" s="103"/>
      <c r="CN24" s="103"/>
      <c r="CX24" s="103"/>
      <c r="DH24" s="103"/>
      <c r="DR24" s="103"/>
      <c r="EB24" s="103"/>
      <c r="EL24" s="103"/>
      <c r="EV24" s="103"/>
      <c r="FF24" s="103"/>
      <c r="FP24" s="103"/>
      <c r="FZ24" s="103"/>
      <c r="GJ24" s="103"/>
      <c r="GT24" s="103"/>
      <c r="HD24" s="103"/>
    </row>
    <row xmlns:x14ac="http://schemas.microsoft.com/office/spreadsheetml/2009/9/ac" r="25" s="3" customFormat="true" x14ac:dyDescent="0.25">
      <c r="A25" s="388" t="str">
        <f ca="true">IF(ISBLANK('Data Summary'!A27),"",'Data Summary'!A27)</f>
        <v/>
      </c>
      <c r="B25" s="103"/>
      <c r="L25" s="103"/>
      <c r="V25" s="103"/>
      <c r="AD25" s="429"/>
      <c r="AE25" s="429"/>
      <c r="AF25" s="429"/>
      <c r="AG25" s="429"/>
      <c r="AH25" s="429"/>
      <c r="AI25" s="429"/>
      <c r="AJ25" s="429"/>
      <c r="AK25" s="429"/>
      <c r="AL25" s="429"/>
      <c r="AM25" s="429"/>
      <c r="AN25" s="429"/>
      <c r="AO25" s="429"/>
      <c r="AP25" s="429"/>
      <c r="AQ25" s="429"/>
      <c r="AR25" s="429"/>
      <c r="AS25" s="429"/>
      <c r="AT25" s="429"/>
      <c r="AU25" s="429"/>
      <c r="AV25" s="429"/>
      <c r="AW25" s="429"/>
      <c r="AX25" s="429"/>
      <c r="AY25" s="429"/>
      <c r="AZ25" s="429"/>
      <c r="BA25" s="429"/>
      <c r="BB25" s="429"/>
      <c r="BC25" s="429"/>
      <c r="BD25" s="429"/>
      <c r="BE25" s="429"/>
      <c r="BF25" s="429"/>
      <c r="BG25" s="429"/>
      <c r="BH25" s="429"/>
      <c r="BI25" s="429"/>
      <c r="BJ25" s="103"/>
      <c r="BT25" s="103"/>
      <c r="CD25" s="103"/>
      <c r="CN25" s="103"/>
      <c r="CX25" s="103"/>
      <c r="DH25" s="103"/>
      <c r="DR25" s="103"/>
      <c r="EB25" s="103"/>
      <c r="EL25" s="103"/>
      <c r="EV25" s="103"/>
      <c r="FF25" s="103"/>
      <c r="FP25" s="103"/>
      <c r="FZ25" s="103"/>
      <c r="GJ25" s="103"/>
      <c r="GT25" s="103"/>
      <c r="HD25" s="103"/>
    </row>
    <row xmlns:x14ac="http://schemas.microsoft.com/office/spreadsheetml/2009/9/ac" r="26" s="3" customFormat="true" x14ac:dyDescent="0.25">
      <c r="A26" s="388" t="str">
        <f ca="true">IF(ISBLANK('Data Summary'!A28),"",'Data Summary'!A28)</f>
        <v/>
      </c>
      <c r="B26" s="103"/>
      <c r="L26" s="103"/>
      <c r="V26" s="103"/>
      <c r="AD26" s="429"/>
      <c r="AE26" s="429"/>
      <c r="AF26" s="429"/>
      <c r="AG26" s="429"/>
      <c r="AH26" s="429"/>
      <c r="AI26" s="429"/>
      <c r="AJ26" s="429"/>
      <c r="AK26" s="429"/>
      <c r="AL26" s="429"/>
      <c r="AM26" s="429"/>
      <c r="AN26" s="429"/>
      <c r="AO26" s="429"/>
      <c r="AP26" s="429"/>
      <c r="AQ26" s="429"/>
      <c r="AR26" s="429"/>
      <c r="AS26" s="429"/>
      <c r="AT26" s="429"/>
      <c r="AU26" s="429"/>
      <c r="AV26" s="429"/>
      <c r="AW26" s="429"/>
      <c r="AX26" s="429"/>
      <c r="AY26" s="429"/>
      <c r="AZ26" s="429"/>
      <c r="BA26" s="429"/>
      <c r="BB26" s="429"/>
      <c r="BC26" s="429"/>
      <c r="BD26" s="429"/>
      <c r="BE26" s="429"/>
      <c r="BF26" s="429"/>
      <c r="BG26" s="429"/>
      <c r="BH26" s="429"/>
      <c r="BI26" s="429"/>
      <c r="BJ26" s="103"/>
      <c r="BT26" s="103"/>
      <c r="CD26" s="103"/>
      <c r="CN26" s="103"/>
      <c r="CX26" s="103"/>
      <c r="DH26" s="103"/>
      <c r="DR26" s="103"/>
      <c r="EB26" s="103"/>
      <c r="EL26" s="103"/>
      <c r="EV26" s="103"/>
      <c r="FF26" s="103"/>
      <c r="FP26" s="103"/>
      <c r="FZ26" s="103"/>
      <c r="GJ26" s="103"/>
      <c r="GT26" s="103"/>
      <c r="HD26" s="103"/>
    </row>
    <row xmlns:x14ac="http://schemas.microsoft.com/office/spreadsheetml/2009/9/ac" r="27" s="3" customFormat="true" x14ac:dyDescent="0.25">
      <c r="A27" s="388" t="str">
        <f ca="true">IF(ISBLANK('Data Summary'!A29),"",'Data Summary'!A29)</f>
        <v/>
      </c>
      <c r="B27" s="103"/>
      <c r="L27" s="103"/>
      <c r="V27" s="103"/>
      <c r="AD27" s="429"/>
      <c r="AE27" s="429"/>
      <c r="AF27" s="429"/>
      <c r="AG27" s="429"/>
      <c r="AH27" s="429"/>
      <c r="AI27" s="429"/>
      <c r="AJ27" s="429"/>
      <c r="AK27" s="429"/>
      <c r="AL27" s="429"/>
      <c r="AM27" s="429"/>
      <c r="AN27" s="429"/>
      <c r="AO27" s="429"/>
      <c r="AP27" s="429"/>
      <c r="AQ27" s="429"/>
      <c r="AR27" s="429"/>
      <c r="AS27" s="429"/>
      <c r="AT27" s="429"/>
      <c r="AU27" s="429"/>
      <c r="AV27" s="429"/>
      <c r="AW27" s="429"/>
      <c r="AX27" s="429"/>
      <c r="AY27" s="429"/>
      <c r="AZ27" s="429"/>
      <c r="BA27" s="429"/>
      <c r="BB27" s="429"/>
      <c r="BC27" s="429"/>
      <c r="BD27" s="429"/>
      <c r="BE27" s="429"/>
      <c r="BF27" s="429"/>
      <c r="BG27" s="429"/>
      <c r="BH27" s="429"/>
      <c r="BI27" s="429"/>
      <c r="BJ27" s="103"/>
      <c r="BT27" s="103"/>
      <c r="CD27" s="103"/>
      <c r="CN27" s="103"/>
      <c r="CX27" s="103"/>
      <c r="DH27" s="103"/>
      <c r="DR27" s="103"/>
      <c r="EB27" s="103"/>
      <c r="EL27" s="103"/>
      <c r="EV27" s="103"/>
      <c r="FF27" s="103"/>
      <c r="FP27" s="103"/>
      <c r="FZ27" s="103"/>
      <c r="GJ27" s="103"/>
      <c r="GT27" s="103"/>
      <c r="HD27" s="103"/>
    </row>
    <row xmlns:x14ac="http://schemas.microsoft.com/office/spreadsheetml/2009/9/ac" r="28" s="3" customFormat="true" x14ac:dyDescent="0.25">
      <c r="A28" s="388" t="str">
        <f ca="true">IF(ISBLANK('Data Summary'!A30),"",'Data Summary'!A30)</f>
        <v/>
      </c>
      <c r="B28" s="103"/>
      <c r="L28" s="103"/>
      <c r="V28" s="103"/>
      <c r="AD28" s="429"/>
      <c r="AE28" s="429"/>
      <c r="AF28" s="429"/>
      <c r="AG28" s="429"/>
      <c r="AH28" s="429"/>
      <c r="AI28" s="429"/>
      <c r="AJ28" s="429"/>
      <c r="AK28" s="429"/>
      <c r="AL28" s="429"/>
      <c r="AM28" s="429"/>
      <c r="AN28" s="429"/>
      <c r="AO28" s="429"/>
      <c r="AP28" s="429"/>
      <c r="AQ28" s="429"/>
      <c r="AR28" s="429"/>
      <c r="AS28" s="429"/>
      <c r="AT28" s="429"/>
      <c r="AU28" s="429"/>
      <c r="AV28" s="429"/>
      <c r="AW28" s="429"/>
      <c r="AX28" s="429"/>
      <c r="AY28" s="429"/>
      <c r="AZ28" s="429"/>
      <c r="BA28" s="429"/>
      <c r="BB28" s="429"/>
      <c r="BC28" s="429"/>
      <c r="BD28" s="429"/>
      <c r="BE28" s="429"/>
      <c r="BF28" s="429"/>
      <c r="BG28" s="429"/>
      <c r="BH28" s="429"/>
      <c r="BI28" s="429"/>
      <c r="BJ28" s="103"/>
      <c r="BT28" s="103"/>
      <c r="CD28" s="103"/>
      <c r="CN28" s="103"/>
      <c r="CX28" s="103"/>
      <c r="DH28" s="103"/>
      <c r="DR28" s="103"/>
      <c r="EB28" s="103"/>
      <c r="EL28" s="103"/>
      <c r="EV28" s="103"/>
      <c r="FF28" s="103"/>
      <c r="FP28" s="103"/>
      <c r="FZ28" s="103"/>
      <c r="GJ28" s="103"/>
      <c r="GT28" s="103"/>
      <c r="HD28" s="103"/>
    </row>
    <row xmlns:x14ac="http://schemas.microsoft.com/office/spreadsheetml/2009/9/ac" r="29" s="3" customFormat="true" x14ac:dyDescent="0.25">
      <c r="A29" s="388" t="str">
        <f ca="true">IF(ISBLANK('Data Summary'!A31),"",'Data Summary'!A31)</f>
        <v/>
      </c>
      <c r="B29" s="103"/>
      <c r="L29" s="103"/>
      <c r="V29" s="103"/>
      <c r="AD29" s="429"/>
      <c r="AE29" s="429"/>
      <c r="AF29" s="429"/>
      <c r="AG29" s="429"/>
      <c r="AH29" s="429"/>
      <c r="AI29" s="429"/>
      <c r="AJ29" s="429"/>
      <c r="AK29" s="429"/>
      <c r="AL29" s="429"/>
      <c r="AM29" s="429"/>
      <c r="AN29" s="429"/>
      <c r="AO29" s="429"/>
      <c r="AP29" s="429"/>
      <c r="AQ29" s="429"/>
      <c r="AR29" s="429"/>
      <c r="AS29" s="429"/>
      <c r="AT29" s="429"/>
      <c r="AU29" s="429"/>
      <c r="AV29" s="429"/>
      <c r="AW29" s="429"/>
      <c r="AX29" s="429"/>
      <c r="AY29" s="429"/>
      <c r="AZ29" s="429"/>
      <c r="BA29" s="429"/>
      <c r="BB29" s="429"/>
      <c r="BC29" s="429"/>
      <c r="BD29" s="429"/>
      <c r="BE29" s="429"/>
      <c r="BF29" s="429"/>
      <c r="BG29" s="429"/>
      <c r="BH29" s="429"/>
      <c r="BI29" s="429"/>
      <c r="BJ29" s="103"/>
      <c r="BT29" s="103"/>
      <c r="CD29" s="103"/>
      <c r="CN29" s="103"/>
      <c r="CX29" s="103"/>
      <c r="DH29" s="103"/>
      <c r="DR29" s="103"/>
      <c r="EB29" s="103"/>
      <c r="EL29" s="103"/>
      <c r="EV29" s="103"/>
      <c r="FF29" s="103"/>
      <c r="FP29" s="103"/>
      <c r="FZ29" s="103"/>
      <c r="GJ29" s="103"/>
      <c r="GT29" s="103"/>
      <c r="HD29" s="103"/>
    </row>
    <row xmlns:x14ac="http://schemas.microsoft.com/office/spreadsheetml/2009/9/ac" r="30" s="3" customFormat="true" x14ac:dyDescent="0.25">
      <c r="A30" s="388" t="str">
        <f ca="true">IF(ISBLANK('Data Summary'!A32),"",'Data Summary'!A32)</f>
        <v/>
      </c>
      <c r="B30" s="103"/>
      <c r="L30" s="103"/>
      <c r="V30" s="103"/>
      <c r="AD30" s="429"/>
      <c r="AE30" s="429"/>
      <c r="AF30" s="429"/>
      <c r="AG30" s="429"/>
      <c r="AH30" s="429"/>
      <c r="AI30" s="429"/>
      <c r="AJ30" s="429"/>
      <c r="AK30" s="429"/>
      <c r="AL30" s="429"/>
      <c r="AM30" s="429"/>
      <c r="AN30" s="429"/>
      <c r="AO30" s="429"/>
      <c r="AP30" s="429"/>
      <c r="AQ30" s="429"/>
      <c r="AR30" s="429"/>
      <c r="AS30" s="429"/>
      <c r="AT30" s="429"/>
      <c r="AU30" s="429"/>
      <c r="AV30" s="429"/>
      <c r="AW30" s="429"/>
      <c r="AX30" s="429"/>
      <c r="AY30" s="429"/>
      <c r="AZ30" s="429"/>
      <c r="BA30" s="429"/>
      <c r="BB30" s="429"/>
      <c r="BC30" s="429"/>
      <c r="BD30" s="429"/>
      <c r="BE30" s="429"/>
      <c r="BF30" s="429"/>
      <c r="BG30" s="429"/>
      <c r="BH30" s="429"/>
      <c r="BI30" s="429"/>
      <c r="BJ30" s="103"/>
      <c r="BT30" s="103"/>
      <c r="CD30" s="103"/>
      <c r="CN30" s="103"/>
      <c r="CX30" s="103"/>
      <c r="DH30" s="103"/>
      <c r="DR30" s="103"/>
      <c r="EB30" s="103"/>
      <c r="EL30" s="103"/>
      <c r="EV30" s="103"/>
      <c r="FF30" s="103"/>
      <c r="FP30" s="103"/>
      <c r="FZ30" s="103"/>
      <c r="GJ30" s="103"/>
      <c r="GT30" s="103"/>
      <c r="HD30" s="103"/>
    </row>
    <row xmlns:x14ac="http://schemas.microsoft.com/office/spreadsheetml/2009/9/ac" r="31" s="3" customFormat="true" x14ac:dyDescent="0.25">
      <c r="A31" s="388" t="str">
        <f ca="true">IF(ISBLANK('Data Summary'!A33),"",'Data Summary'!A33)</f>
        <v/>
      </c>
      <c r="B31" s="103"/>
      <c r="L31" s="103"/>
      <c r="V31" s="103"/>
      <c r="AD31" s="429"/>
      <c r="AE31" s="429"/>
      <c r="AF31" s="429"/>
      <c r="AG31" s="429"/>
      <c r="AH31" s="429"/>
      <c r="AI31" s="429"/>
      <c r="AJ31" s="429"/>
      <c r="AK31" s="429"/>
      <c r="AL31" s="429"/>
      <c r="AM31" s="429"/>
      <c r="AN31" s="429"/>
      <c r="AO31" s="429"/>
      <c r="AP31" s="429"/>
      <c r="AQ31" s="429"/>
      <c r="AR31" s="429"/>
      <c r="AS31" s="429"/>
      <c r="AT31" s="429"/>
      <c r="AU31" s="429"/>
      <c r="AV31" s="429"/>
      <c r="AW31" s="429"/>
      <c r="AX31" s="429"/>
      <c r="AY31" s="429"/>
      <c r="AZ31" s="429"/>
      <c r="BA31" s="429"/>
      <c r="BB31" s="429"/>
      <c r="BC31" s="429"/>
      <c r="BD31" s="429"/>
      <c r="BE31" s="429"/>
      <c r="BF31" s="429"/>
      <c r="BG31" s="429"/>
      <c r="BH31" s="429"/>
      <c r="BI31" s="429"/>
      <c r="BJ31" s="103"/>
      <c r="BT31" s="103"/>
      <c r="CD31" s="103"/>
      <c r="CN31" s="103"/>
      <c r="CX31" s="103"/>
      <c r="DH31" s="103"/>
      <c r="DR31" s="103"/>
      <c r="EB31" s="103"/>
      <c r="EL31" s="103"/>
      <c r="EV31" s="103"/>
      <c r="FF31" s="103"/>
      <c r="FP31" s="103"/>
      <c r="FZ31" s="103"/>
      <c r="GJ31" s="103"/>
      <c r="GT31" s="103"/>
      <c r="HD31" s="103"/>
    </row>
    <row xmlns:x14ac="http://schemas.microsoft.com/office/spreadsheetml/2009/9/ac" r="32" s="3" customFormat="true" x14ac:dyDescent="0.25">
      <c r="A32" s="388" t="str">
        <f ca="true">IF(ISBLANK('Data Summary'!A34),"",'Data Summary'!A34)</f>
        <v/>
      </c>
      <c r="B32" s="103"/>
      <c r="L32" s="103"/>
      <c r="V32" s="103"/>
      <c r="AD32" s="429"/>
      <c r="AE32" s="429"/>
      <c r="AF32" s="429"/>
      <c r="AG32" s="429"/>
      <c r="AH32" s="429"/>
      <c r="AI32" s="429"/>
      <c r="AJ32" s="429"/>
      <c r="AK32" s="429"/>
      <c r="AL32" s="429"/>
      <c r="AM32" s="429"/>
      <c r="AN32" s="429"/>
      <c r="AO32" s="429"/>
      <c r="AP32" s="429"/>
      <c r="AQ32" s="429"/>
      <c r="AR32" s="429"/>
      <c r="AS32" s="429"/>
      <c r="AT32" s="429"/>
      <c r="AU32" s="429"/>
      <c r="AV32" s="429"/>
      <c r="AW32" s="429"/>
      <c r="AX32" s="429"/>
      <c r="AY32" s="429"/>
      <c r="AZ32" s="429"/>
      <c r="BA32" s="429"/>
      <c r="BB32" s="429"/>
      <c r="BC32" s="429"/>
      <c r="BD32" s="429"/>
      <c r="BE32" s="429"/>
      <c r="BF32" s="429"/>
      <c r="BG32" s="429"/>
      <c r="BH32" s="429"/>
      <c r="BI32" s="429"/>
      <c r="BJ32" s="103"/>
      <c r="BT32" s="103"/>
      <c r="CD32" s="103"/>
      <c r="CN32" s="103"/>
      <c r="CX32" s="103"/>
      <c r="DH32" s="103"/>
      <c r="DR32" s="103"/>
      <c r="EB32" s="103"/>
      <c r="EL32" s="103"/>
      <c r="EV32" s="103"/>
      <c r="FF32" s="103"/>
      <c r="FP32" s="103"/>
      <c r="FZ32" s="103"/>
      <c r="GJ32" s="103"/>
      <c r="GT32" s="103"/>
      <c r="HD32" s="103"/>
    </row>
    <row xmlns:x14ac="http://schemas.microsoft.com/office/spreadsheetml/2009/9/ac" r="33" s="3" customFormat="true" x14ac:dyDescent="0.25">
      <c r="A33" s="388" t="str">
        <f ca="true">IF(ISBLANK('Data Summary'!A35),"",'Data Summary'!A35)</f>
        <v/>
      </c>
      <c r="B33" s="103"/>
      <c r="L33" s="103"/>
      <c r="V33" s="103"/>
      <c r="AD33" s="429"/>
      <c r="AE33" s="429"/>
      <c r="AF33" s="429"/>
      <c r="AG33" s="429"/>
      <c r="AH33" s="429"/>
      <c r="AI33" s="429"/>
      <c r="AJ33" s="429"/>
      <c r="AK33" s="429"/>
      <c r="AL33" s="429"/>
      <c r="AM33" s="429"/>
      <c r="AN33" s="429"/>
      <c r="AO33" s="429"/>
      <c r="AP33" s="429"/>
      <c r="AQ33" s="429"/>
      <c r="AR33" s="429"/>
      <c r="AS33" s="429"/>
      <c r="AT33" s="429"/>
      <c r="AU33" s="429"/>
      <c r="AV33" s="429"/>
      <c r="AW33" s="429"/>
      <c r="AX33" s="429"/>
      <c r="AY33" s="429"/>
      <c r="AZ33" s="429"/>
      <c r="BA33" s="429"/>
      <c r="BB33" s="429"/>
      <c r="BC33" s="429"/>
      <c r="BD33" s="429"/>
      <c r="BE33" s="429"/>
      <c r="BF33" s="429"/>
      <c r="BG33" s="429"/>
      <c r="BH33" s="429"/>
      <c r="BI33" s="429"/>
      <c r="BJ33" s="103"/>
      <c r="BT33" s="103"/>
      <c r="CD33" s="103"/>
      <c r="CN33" s="103"/>
      <c r="CX33" s="103"/>
      <c r="DH33" s="103"/>
      <c r="DR33" s="103"/>
      <c r="EB33" s="103"/>
      <c r="EL33" s="103"/>
      <c r="EV33" s="103"/>
      <c r="FF33" s="103"/>
      <c r="FP33" s="103"/>
      <c r="FZ33" s="103"/>
      <c r="GJ33" s="103"/>
      <c r="GT33" s="103"/>
      <c r="HD33" s="103"/>
    </row>
    <row xmlns:x14ac="http://schemas.microsoft.com/office/spreadsheetml/2009/9/ac" r="34" s="3" customFormat="true" x14ac:dyDescent="0.25">
      <c r="A34" s="388" t="str">
        <f ca="true">IF(ISBLANK('Data Summary'!A36),"",'Data Summary'!A36)</f>
        <v/>
      </c>
      <c r="B34" s="103"/>
      <c r="L34" s="103"/>
      <c r="V34" s="103"/>
      <c r="AD34" s="429"/>
      <c r="AE34" s="429"/>
      <c r="AF34" s="429"/>
      <c r="AG34" s="429"/>
      <c r="AH34" s="429"/>
      <c r="AI34" s="429"/>
      <c r="AJ34" s="429"/>
      <c r="AK34" s="429"/>
      <c r="AL34" s="429"/>
      <c r="AM34" s="429"/>
      <c r="AN34" s="429"/>
      <c r="AO34" s="429"/>
      <c r="AP34" s="429"/>
      <c r="AQ34" s="429"/>
      <c r="AR34" s="429"/>
      <c r="AS34" s="429"/>
      <c r="AT34" s="429"/>
      <c r="AU34" s="429"/>
      <c r="AV34" s="429"/>
      <c r="AW34" s="429"/>
      <c r="AX34" s="429"/>
      <c r="AY34" s="429"/>
      <c r="AZ34" s="429"/>
      <c r="BA34" s="429"/>
      <c r="BB34" s="429"/>
      <c r="BC34" s="429"/>
      <c r="BD34" s="429"/>
      <c r="BE34" s="429"/>
      <c r="BF34" s="429"/>
      <c r="BG34" s="429"/>
      <c r="BH34" s="429"/>
      <c r="BI34" s="429"/>
      <c r="BJ34" s="103"/>
      <c r="BT34" s="103"/>
      <c r="CD34" s="103"/>
      <c r="CN34" s="103"/>
      <c r="CX34" s="103"/>
      <c r="DH34" s="103"/>
      <c r="DR34" s="103"/>
      <c r="EB34" s="103"/>
      <c r="EL34" s="103"/>
      <c r="EV34" s="103"/>
      <c r="FF34" s="103"/>
      <c r="FP34" s="103"/>
      <c r="FZ34" s="103"/>
      <c r="GJ34" s="103"/>
      <c r="GT34" s="103"/>
      <c r="HD34" s="103"/>
    </row>
    <row xmlns:x14ac="http://schemas.microsoft.com/office/spreadsheetml/2009/9/ac" r="35" s="3" customFormat="true" x14ac:dyDescent="0.25">
      <c r="A35" s="388" t="str">
        <f ca="true">IF(ISBLANK('Data Summary'!A37),"",'Data Summary'!A37)</f>
        <v/>
      </c>
      <c r="B35" s="103"/>
      <c r="L35" s="103"/>
      <c r="V35" s="103"/>
      <c r="AD35" s="429"/>
      <c r="AE35" s="429"/>
      <c r="AF35" s="429"/>
      <c r="AG35" s="429"/>
      <c r="AH35" s="429"/>
      <c r="AI35" s="429"/>
      <c r="AJ35" s="429"/>
      <c r="AK35" s="429"/>
      <c r="AL35" s="429"/>
      <c r="AM35" s="429"/>
      <c r="AN35" s="429"/>
      <c r="AO35" s="429"/>
      <c r="AP35" s="429"/>
      <c r="AQ35" s="429"/>
      <c r="AR35" s="429"/>
      <c r="AS35" s="429"/>
      <c r="AT35" s="429"/>
      <c r="AU35" s="429"/>
      <c r="AV35" s="429"/>
      <c r="AW35" s="429"/>
      <c r="AX35" s="429"/>
      <c r="AY35" s="429"/>
      <c r="AZ35" s="429"/>
      <c r="BA35" s="429"/>
      <c r="BB35" s="429"/>
      <c r="BC35" s="429"/>
      <c r="BD35" s="429"/>
      <c r="BE35" s="429"/>
      <c r="BF35" s="429"/>
      <c r="BG35" s="429"/>
      <c r="BH35" s="429"/>
      <c r="BI35" s="429"/>
      <c r="BJ35" s="103"/>
      <c r="BT35" s="103"/>
      <c r="CD35" s="103"/>
      <c r="CN35" s="103"/>
      <c r="CX35" s="103"/>
      <c r="DH35" s="103"/>
      <c r="DR35" s="103"/>
      <c r="EB35" s="103"/>
      <c r="EL35" s="103"/>
      <c r="EV35" s="103"/>
      <c r="FF35" s="103"/>
      <c r="FP35" s="103"/>
      <c r="FZ35" s="103"/>
      <c r="GJ35" s="103"/>
      <c r="GT35" s="103"/>
      <c r="HD35" s="103"/>
    </row>
    <row xmlns:x14ac="http://schemas.microsoft.com/office/spreadsheetml/2009/9/ac" r="36" s="3" customFormat="true" x14ac:dyDescent="0.25">
      <c r="A36" s="388" t="str">
        <f ca="true">IF(ISBLANK('Data Summary'!A38),"",'Data Summary'!A38)</f>
        <v/>
      </c>
      <c r="B36" s="103"/>
      <c r="L36" s="103"/>
      <c r="V36" s="103"/>
      <c r="AD36" s="429"/>
      <c r="AE36" s="429"/>
      <c r="AF36" s="429"/>
      <c r="AG36" s="429"/>
      <c r="AH36" s="429"/>
      <c r="AI36" s="429"/>
      <c r="AJ36" s="429"/>
      <c r="AK36" s="429"/>
      <c r="AL36" s="429"/>
      <c r="AM36" s="429"/>
      <c r="AN36" s="429"/>
      <c r="AO36" s="429"/>
      <c r="AP36" s="429"/>
      <c r="AQ36" s="429"/>
      <c r="AR36" s="429"/>
      <c r="AS36" s="429"/>
      <c r="AT36" s="429"/>
      <c r="AU36" s="429"/>
      <c r="AV36" s="429"/>
      <c r="AW36" s="429"/>
      <c r="AX36" s="429"/>
      <c r="AY36" s="429"/>
      <c r="AZ36" s="429"/>
      <c r="BA36" s="429"/>
      <c r="BB36" s="429"/>
      <c r="BC36" s="429"/>
      <c r="BD36" s="429"/>
      <c r="BE36" s="429"/>
      <c r="BF36" s="429"/>
      <c r="BG36" s="429"/>
      <c r="BH36" s="429"/>
      <c r="BI36" s="429"/>
      <c r="BJ36" s="103"/>
      <c r="BT36" s="103"/>
      <c r="CD36" s="103"/>
      <c r="CN36" s="103"/>
      <c r="CX36" s="103"/>
      <c r="DH36" s="103"/>
      <c r="DR36" s="103"/>
      <c r="EB36" s="103"/>
      <c r="EL36" s="103"/>
      <c r="EV36" s="103"/>
      <c r="FF36" s="103"/>
      <c r="FP36" s="103"/>
      <c r="FZ36" s="103"/>
      <c r="GJ36" s="103"/>
      <c r="GT36" s="103"/>
      <c r="HD36" s="103"/>
    </row>
    <row xmlns:x14ac="http://schemas.microsoft.com/office/spreadsheetml/2009/9/ac" r="37" s="3" customFormat="true" x14ac:dyDescent="0.25">
      <c r="A37" s="388" t="str">
        <f ca="true">IF(ISBLANK('Data Summary'!A39),"",'Data Summary'!A39)</f>
        <v/>
      </c>
      <c r="B37" s="103"/>
      <c r="L37" s="103"/>
      <c r="V37" s="103"/>
      <c r="AD37" s="429"/>
      <c r="AE37" s="429"/>
      <c r="AF37" s="429"/>
      <c r="AG37" s="429"/>
      <c r="AH37" s="429"/>
      <c r="AI37" s="429"/>
      <c r="AJ37" s="429"/>
      <c r="AK37" s="429"/>
      <c r="AL37" s="429"/>
      <c r="AM37" s="429"/>
      <c r="AN37" s="429"/>
      <c r="AO37" s="429"/>
      <c r="AP37" s="429"/>
      <c r="AQ37" s="429"/>
      <c r="AR37" s="429"/>
      <c r="AS37" s="429"/>
      <c r="AT37" s="429"/>
      <c r="AU37" s="429"/>
      <c r="AV37" s="429"/>
      <c r="AW37" s="429"/>
      <c r="AX37" s="429"/>
      <c r="AY37" s="429"/>
      <c r="AZ37" s="429"/>
      <c r="BA37" s="429"/>
      <c r="BB37" s="429"/>
      <c r="BC37" s="429"/>
      <c r="BD37" s="429"/>
      <c r="BE37" s="429"/>
      <c r="BF37" s="429"/>
      <c r="BG37" s="429"/>
      <c r="BH37" s="429"/>
      <c r="BI37" s="429"/>
      <c r="BJ37" s="103"/>
      <c r="BT37" s="103"/>
      <c r="CD37" s="103"/>
      <c r="CN37" s="103"/>
      <c r="CX37" s="103"/>
      <c r="DH37" s="103"/>
      <c r="DR37" s="103"/>
      <c r="EB37" s="103"/>
      <c r="EL37" s="103"/>
      <c r="EV37" s="103"/>
      <c r="FF37" s="103"/>
      <c r="FP37" s="103"/>
      <c r="FZ37" s="103"/>
      <c r="GJ37" s="103"/>
      <c r="GT37" s="103"/>
      <c r="HD37" s="103"/>
    </row>
    <row xmlns:x14ac="http://schemas.microsoft.com/office/spreadsheetml/2009/9/ac" r="38" s="3" customFormat="true" x14ac:dyDescent="0.25">
      <c r="A38" s="388" t="str">
        <f ca="true">IF(ISBLANK('Data Summary'!A40),"",'Data Summary'!A40)</f>
        <v/>
      </c>
      <c r="B38" s="103"/>
      <c r="L38" s="103"/>
      <c r="V38" s="103"/>
      <c r="AD38" s="429"/>
      <c r="AE38" s="429"/>
      <c r="AF38" s="429"/>
      <c r="AG38" s="429"/>
      <c r="AH38" s="429"/>
      <c r="AI38" s="429"/>
      <c r="AJ38" s="429"/>
      <c r="AK38" s="429"/>
      <c r="AL38" s="429"/>
      <c r="AM38" s="429"/>
      <c r="AN38" s="429"/>
      <c r="AO38" s="429"/>
      <c r="AP38" s="429"/>
      <c r="AQ38" s="429"/>
      <c r="AR38" s="429"/>
      <c r="AS38" s="429"/>
      <c r="AT38" s="429"/>
      <c r="AU38" s="429"/>
      <c r="AV38" s="429"/>
      <c r="AW38" s="429"/>
      <c r="AX38" s="429"/>
      <c r="AY38" s="429"/>
      <c r="AZ38" s="429"/>
      <c r="BA38" s="429"/>
      <c r="BB38" s="429"/>
      <c r="BC38" s="429"/>
      <c r="BD38" s="429"/>
      <c r="BE38" s="429"/>
      <c r="BF38" s="429"/>
      <c r="BG38" s="429"/>
      <c r="BH38" s="429"/>
      <c r="BI38" s="429"/>
      <c r="BJ38" s="103"/>
      <c r="BT38" s="103"/>
      <c r="CD38" s="103"/>
      <c r="CN38" s="103"/>
      <c r="CX38" s="103"/>
      <c r="DH38" s="103"/>
      <c r="DR38" s="103"/>
      <c r="EB38" s="103"/>
      <c r="EL38" s="103"/>
      <c r="EV38" s="103"/>
      <c r="FF38" s="103"/>
      <c r="FP38" s="103"/>
      <c r="FZ38" s="103"/>
      <c r="GJ38" s="103"/>
      <c r="GT38" s="103"/>
      <c r="HD38" s="103"/>
    </row>
    <row xmlns:x14ac="http://schemas.microsoft.com/office/spreadsheetml/2009/9/ac" r="39" s="3" customFormat="true" x14ac:dyDescent="0.25">
      <c r="A39" s="388" t="str">
        <f ca="true">IF(ISBLANK('Data Summary'!A41),"",'Data Summary'!A41)</f>
        <v/>
      </c>
      <c r="B39" s="103"/>
      <c r="L39" s="103"/>
      <c r="V39" s="103"/>
      <c r="AD39" s="429"/>
      <c r="AE39" s="429"/>
      <c r="AF39" s="429"/>
      <c r="AG39" s="429"/>
      <c r="AH39" s="429"/>
      <c r="AI39" s="429"/>
      <c r="AJ39" s="429"/>
      <c r="AK39" s="429"/>
      <c r="AL39" s="429"/>
      <c r="AM39" s="429"/>
      <c r="AN39" s="429"/>
      <c r="AO39" s="429"/>
      <c r="AP39" s="429"/>
      <c r="AQ39" s="429"/>
      <c r="AR39" s="429"/>
      <c r="AS39" s="429"/>
      <c r="AT39" s="429"/>
      <c r="AU39" s="429"/>
      <c r="AV39" s="429"/>
      <c r="AW39" s="429"/>
      <c r="AX39" s="429"/>
      <c r="AY39" s="429"/>
      <c r="AZ39" s="429"/>
      <c r="BA39" s="429"/>
      <c r="BB39" s="429"/>
      <c r="BC39" s="429"/>
      <c r="BD39" s="429"/>
      <c r="BE39" s="429"/>
      <c r="BF39" s="429"/>
      <c r="BG39" s="429"/>
      <c r="BH39" s="429"/>
      <c r="BI39" s="429"/>
      <c r="BJ39" s="103"/>
      <c r="BT39" s="103"/>
      <c r="CD39" s="103"/>
      <c r="CN39" s="103"/>
      <c r="CX39" s="103"/>
      <c r="DH39" s="103"/>
      <c r="DR39" s="103"/>
      <c r="EB39" s="103"/>
      <c r="EL39" s="103"/>
      <c r="EV39" s="103"/>
      <c r="FF39" s="103"/>
      <c r="FP39" s="103"/>
      <c r="FZ39" s="103"/>
      <c r="GJ39" s="103"/>
      <c r="GT39" s="103"/>
      <c r="HD39" s="103"/>
    </row>
    <row xmlns:x14ac="http://schemas.microsoft.com/office/spreadsheetml/2009/9/ac" r="40" s="3" customFormat="true" x14ac:dyDescent="0.25">
      <c r="A40" s="388" t="str">
        <f ca="true">IF(ISBLANK('Data Summary'!A42),"",'Data Summary'!A42)</f>
        <v/>
      </c>
      <c r="B40" s="103"/>
      <c r="L40" s="103"/>
      <c r="V40" s="103"/>
      <c r="AD40" s="429"/>
      <c r="AE40" s="429"/>
      <c r="AF40" s="429"/>
      <c r="AG40" s="429"/>
      <c r="AH40" s="429"/>
      <c r="AI40" s="429"/>
      <c r="AJ40" s="429"/>
      <c r="AK40" s="429"/>
      <c r="AL40" s="429"/>
      <c r="AM40" s="429"/>
      <c r="AN40" s="429"/>
      <c r="AO40" s="429"/>
      <c r="AP40" s="429"/>
      <c r="AQ40" s="429"/>
      <c r="AR40" s="429"/>
      <c r="AS40" s="429"/>
      <c r="AT40" s="429"/>
      <c r="AU40" s="429"/>
      <c r="AV40" s="429"/>
      <c r="AW40" s="429"/>
      <c r="AX40" s="429"/>
      <c r="AY40" s="429"/>
      <c r="AZ40" s="429"/>
      <c r="BA40" s="429"/>
      <c r="BB40" s="429"/>
      <c r="BC40" s="429"/>
      <c r="BD40" s="429"/>
      <c r="BE40" s="429"/>
      <c r="BF40" s="429"/>
      <c r="BG40" s="429"/>
      <c r="BH40" s="429"/>
      <c r="BI40" s="429"/>
      <c r="BJ40" s="103"/>
      <c r="BT40" s="103"/>
      <c r="CD40" s="103"/>
      <c r="CN40" s="103"/>
      <c r="CX40" s="103"/>
      <c r="DH40" s="103"/>
      <c r="DR40" s="103"/>
      <c r="EB40" s="103"/>
      <c r="EL40" s="103"/>
      <c r="EV40" s="103"/>
      <c r="FF40" s="103"/>
      <c r="FP40" s="103"/>
      <c r="FZ40" s="103"/>
      <c r="GJ40" s="103"/>
      <c r="GT40" s="103"/>
      <c r="HD40" s="103"/>
    </row>
    <row xmlns:x14ac="http://schemas.microsoft.com/office/spreadsheetml/2009/9/ac" r="41" s="3" customFormat="true" x14ac:dyDescent="0.25">
      <c r="A41" s="388" t="str">
        <f ca="true">IF(ISBLANK('Data Summary'!A43),"",'Data Summary'!A43)</f>
        <v/>
      </c>
      <c r="B41" s="103"/>
      <c r="L41" s="103"/>
      <c r="V41" s="103"/>
      <c r="AD41" s="429"/>
      <c r="AE41" s="429"/>
      <c r="AF41" s="429"/>
      <c r="AG41" s="429"/>
      <c r="AH41" s="429"/>
      <c r="AI41" s="429"/>
      <c r="AJ41" s="429"/>
      <c r="AK41" s="429"/>
      <c r="AL41" s="429"/>
      <c r="AM41" s="429"/>
      <c r="AN41" s="429"/>
      <c r="AO41" s="429"/>
      <c r="AP41" s="429"/>
      <c r="AQ41" s="429"/>
      <c r="AR41" s="429"/>
      <c r="AS41" s="429"/>
      <c r="AT41" s="429"/>
      <c r="AU41" s="429"/>
      <c r="AV41" s="429"/>
      <c r="AW41" s="429"/>
      <c r="AX41" s="429"/>
      <c r="AY41" s="429"/>
      <c r="AZ41" s="429"/>
      <c r="BA41" s="429"/>
      <c r="BB41" s="429"/>
      <c r="BC41" s="429"/>
      <c r="BD41" s="429"/>
      <c r="BE41" s="429"/>
      <c r="BF41" s="429"/>
      <c r="BG41" s="429"/>
      <c r="BH41" s="429"/>
      <c r="BI41" s="429"/>
      <c r="BJ41" s="103"/>
      <c r="BT41" s="103"/>
      <c r="CD41" s="103"/>
      <c r="CN41" s="103"/>
      <c r="CX41" s="103"/>
      <c r="DH41" s="103"/>
      <c r="DR41" s="103"/>
      <c r="EB41" s="103"/>
      <c r="EL41" s="103"/>
      <c r="EV41" s="103"/>
      <c r="FF41" s="103"/>
      <c r="FP41" s="103"/>
      <c r="FZ41" s="103"/>
      <c r="GJ41" s="103"/>
      <c r="GT41" s="103"/>
      <c r="HD41" s="103"/>
    </row>
    <row xmlns:x14ac="http://schemas.microsoft.com/office/spreadsheetml/2009/9/ac" r="42" s="3" customFormat="true" x14ac:dyDescent="0.25">
      <c r="A42" s="388" t="str">
        <f ca="true">IF(ISBLANK('Data Summary'!A44),"",'Data Summary'!A44)</f>
        <v/>
      </c>
      <c r="B42" s="103"/>
      <c r="L42" s="103"/>
      <c r="V42" s="103"/>
      <c r="AD42" s="429"/>
      <c r="AE42" s="429"/>
      <c r="AF42" s="429"/>
      <c r="AG42" s="429"/>
      <c r="AH42" s="429"/>
      <c r="AI42" s="429"/>
      <c r="AJ42" s="429"/>
      <c r="AK42" s="429"/>
      <c r="AL42" s="429"/>
      <c r="AM42" s="429"/>
      <c r="AN42" s="429"/>
      <c r="AO42" s="429"/>
      <c r="AP42" s="429"/>
      <c r="AQ42" s="429"/>
      <c r="AR42" s="429"/>
      <c r="AS42" s="429"/>
      <c r="AT42" s="429"/>
      <c r="AU42" s="429"/>
      <c r="AV42" s="429"/>
      <c r="AW42" s="429"/>
      <c r="AX42" s="429"/>
      <c r="AY42" s="429"/>
      <c r="AZ42" s="429"/>
      <c r="BA42" s="429"/>
      <c r="BB42" s="429"/>
      <c r="BC42" s="429"/>
      <c r="BD42" s="429"/>
      <c r="BE42" s="429"/>
      <c r="BF42" s="429"/>
      <c r="BG42" s="429"/>
      <c r="BH42" s="429"/>
      <c r="BI42" s="429"/>
      <c r="BJ42" s="103"/>
      <c r="BT42" s="103"/>
      <c r="CD42" s="103"/>
      <c r="CN42" s="103"/>
      <c r="CX42" s="103"/>
      <c r="DH42" s="103"/>
      <c r="DR42" s="103"/>
      <c r="EB42" s="103"/>
      <c r="EL42" s="103"/>
      <c r="EV42" s="103"/>
      <c r="FF42" s="103"/>
      <c r="FP42" s="103"/>
      <c r="FZ42" s="103"/>
      <c r="GJ42" s="103"/>
      <c r="GT42" s="103"/>
      <c r="HD42" s="103"/>
    </row>
    <row xmlns:x14ac="http://schemas.microsoft.com/office/spreadsheetml/2009/9/ac" r="43" s="3" customFormat="true" x14ac:dyDescent="0.25">
      <c r="A43" s="388" t="str">
        <f ca="true">IF(ISBLANK('Data Summary'!A45),"",'Data Summary'!A45)</f>
        <v/>
      </c>
      <c r="B43" s="103"/>
      <c r="L43" s="103"/>
      <c r="V43" s="103"/>
      <c r="AD43" s="429"/>
      <c r="AE43" s="429"/>
      <c r="AF43" s="429"/>
      <c r="AG43" s="429"/>
      <c r="AH43" s="429"/>
      <c r="AI43" s="429"/>
      <c r="AJ43" s="429"/>
      <c r="AK43" s="429"/>
      <c r="AL43" s="429"/>
      <c r="AM43" s="429"/>
      <c r="AN43" s="429"/>
      <c r="AO43" s="429"/>
      <c r="AP43" s="429"/>
      <c r="AQ43" s="429"/>
      <c r="AR43" s="429"/>
      <c r="AS43" s="429"/>
      <c r="AT43" s="429"/>
      <c r="AU43" s="429"/>
      <c r="AV43" s="429"/>
      <c r="AW43" s="429"/>
      <c r="AX43" s="429"/>
      <c r="AY43" s="429"/>
      <c r="AZ43" s="429"/>
      <c r="BA43" s="429"/>
      <c r="BB43" s="429"/>
      <c r="BC43" s="429"/>
      <c r="BD43" s="429"/>
      <c r="BE43" s="429"/>
      <c r="BF43" s="429"/>
      <c r="BG43" s="429"/>
      <c r="BH43" s="429"/>
      <c r="BI43" s="429"/>
      <c r="BJ43" s="103"/>
      <c r="BT43" s="103"/>
      <c r="CD43" s="103"/>
      <c r="CN43" s="103"/>
      <c r="CX43" s="103"/>
      <c r="DH43" s="103"/>
      <c r="DR43" s="103"/>
      <c r="EB43" s="103"/>
      <c r="EL43" s="103"/>
      <c r="EV43" s="103"/>
      <c r="FF43" s="103"/>
      <c r="FP43" s="103"/>
      <c r="FZ43" s="103"/>
      <c r="GJ43" s="103"/>
      <c r="GT43" s="103"/>
      <c r="HD43" s="103"/>
    </row>
    <row xmlns:x14ac="http://schemas.microsoft.com/office/spreadsheetml/2009/9/ac" r="44" s="3" customFormat="true" x14ac:dyDescent="0.25">
      <c r="A44" s="388" t="str">
        <f ca="true">IF(ISBLANK('Data Summary'!A46),"",'Data Summary'!A46)</f>
        <v/>
      </c>
      <c r="B44" s="103"/>
      <c r="L44" s="103"/>
      <c r="V44" s="103"/>
      <c r="AD44" s="429"/>
      <c r="AE44" s="429"/>
      <c r="AF44" s="429"/>
      <c r="AG44" s="429"/>
      <c r="AH44" s="429"/>
      <c r="AI44" s="429"/>
      <c r="AJ44" s="429"/>
      <c r="AK44" s="429"/>
      <c r="AL44" s="429"/>
      <c r="AM44" s="429"/>
      <c r="AN44" s="429"/>
      <c r="AO44" s="429"/>
      <c r="AP44" s="429"/>
      <c r="AQ44" s="429"/>
      <c r="AR44" s="429"/>
      <c r="AS44" s="429"/>
      <c r="AT44" s="429"/>
      <c r="AU44" s="429"/>
      <c r="AV44" s="429"/>
      <c r="AW44" s="429"/>
      <c r="AX44" s="429"/>
      <c r="AY44" s="429"/>
      <c r="AZ44" s="429"/>
      <c r="BA44" s="429"/>
      <c r="BB44" s="429"/>
      <c r="BC44" s="429"/>
      <c r="BD44" s="429"/>
      <c r="BE44" s="429"/>
      <c r="BF44" s="429"/>
      <c r="BG44" s="429"/>
      <c r="BH44" s="429"/>
      <c r="BI44" s="429"/>
      <c r="BJ44" s="103"/>
      <c r="BT44" s="103"/>
      <c r="CD44" s="103"/>
      <c r="CN44" s="103"/>
      <c r="CX44" s="103"/>
      <c r="DH44" s="103"/>
      <c r="DR44" s="103"/>
      <c r="EB44" s="103"/>
      <c r="EL44" s="103"/>
      <c r="EV44" s="103"/>
      <c r="FF44" s="103"/>
      <c r="FP44" s="103"/>
      <c r="FZ44" s="103"/>
      <c r="GJ44" s="103"/>
      <c r="GT44" s="103"/>
      <c r="HD44" s="103"/>
    </row>
    <row xmlns:x14ac="http://schemas.microsoft.com/office/spreadsheetml/2009/9/ac" r="45" s="3" customFormat="true" x14ac:dyDescent="0.25">
      <c r="A45" s="388" t="str">
        <f ca="true">IF(ISBLANK('Data Summary'!A47),"",'Data Summary'!A47)</f>
        <v/>
      </c>
      <c r="B45" s="103"/>
      <c r="L45" s="103"/>
      <c r="V45" s="103"/>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429"/>
      <c r="BA45" s="429"/>
      <c r="BB45" s="429"/>
      <c r="BC45" s="429"/>
      <c r="BD45" s="429"/>
      <c r="BE45" s="429"/>
      <c r="BF45" s="429"/>
      <c r="BG45" s="429"/>
      <c r="BH45" s="429"/>
      <c r="BI45" s="429"/>
      <c r="BJ45" s="103"/>
      <c r="BT45" s="103"/>
      <c r="CD45" s="103"/>
      <c r="CN45" s="103"/>
      <c r="CX45" s="103"/>
      <c r="DH45" s="103"/>
      <c r="DR45" s="103"/>
      <c r="EB45" s="103"/>
      <c r="EL45" s="103"/>
      <c r="EV45" s="103"/>
      <c r="FF45" s="103"/>
      <c r="FP45" s="103"/>
      <c r="FZ45" s="103"/>
      <c r="GJ45" s="103"/>
      <c r="GT45" s="103"/>
      <c r="HD45" s="103"/>
    </row>
    <row xmlns:x14ac="http://schemas.microsoft.com/office/spreadsheetml/2009/9/ac" r="46" s="3" customFormat="true" x14ac:dyDescent="0.25">
      <c r="A46" s="388" t="str">
        <f ca="true">IF(ISBLANK('Data Summary'!A48),"",'Data Summary'!A48)</f>
        <v/>
      </c>
      <c r="B46" s="103"/>
      <c r="L46" s="103"/>
      <c r="V46" s="103"/>
      <c r="AD46" s="429"/>
      <c r="AE46" s="429"/>
      <c r="AF46" s="429"/>
      <c r="AG46" s="429"/>
      <c r="AH46" s="429"/>
      <c r="AI46" s="429"/>
      <c r="AJ46" s="429"/>
      <c r="AK46" s="429"/>
      <c r="AL46" s="429"/>
      <c r="AM46" s="429"/>
      <c r="AN46" s="429"/>
      <c r="AO46" s="429"/>
      <c r="AP46" s="429"/>
      <c r="AQ46" s="429"/>
      <c r="AR46" s="429"/>
      <c r="AS46" s="429"/>
      <c r="AT46" s="429"/>
      <c r="AU46" s="429"/>
      <c r="AV46" s="429"/>
      <c r="AW46" s="429"/>
      <c r="AX46" s="429"/>
      <c r="AY46" s="429"/>
      <c r="AZ46" s="429"/>
      <c r="BA46" s="429"/>
      <c r="BB46" s="429"/>
      <c r="BC46" s="429"/>
      <c r="BD46" s="429"/>
      <c r="BE46" s="429"/>
      <c r="BF46" s="429"/>
      <c r="BG46" s="429"/>
      <c r="BH46" s="429"/>
      <c r="BI46" s="429"/>
      <c r="BJ46" s="103"/>
      <c r="BT46" s="103"/>
      <c r="CD46" s="103"/>
      <c r="CN46" s="103"/>
      <c r="CX46" s="103"/>
      <c r="DH46" s="103"/>
      <c r="DR46" s="103"/>
      <c r="EB46" s="103"/>
      <c r="EL46" s="103"/>
      <c r="EV46" s="103"/>
      <c r="FF46" s="103"/>
      <c r="FP46" s="103"/>
      <c r="FZ46" s="103"/>
      <c r="GJ46" s="103"/>
      <c r="GT46" s="103"/>
      <c r="HD46" s="103"/>
    </row>
    <row xmlns:x14ac="http://schemas.microsoft.com/office/spreadsheetml/2009/9/ac" r="47" s="3" customFormat="true" x14ac:dyDescent="0.25">
      <c r="A47" s="388" t="str">
        <f ca="true">IF(ISBLANK('Data Summary'!A49),"",'Data Summary'!A49)</f>
        <v/>
      </c>
      <c r="B47" s="103"/>
      <c r="L47" s="103"/>
      <c r="V47" s="103"/>
      <c r="AD47" s="429"/>
      <c r="AE47" s="429"/>
      <c r="AF47" s="429"/>
      <c r="AG47" s="429"/>
      <c r="AH47" s="429"/>
      <c r="AI47" s="429"/>
      <c r="AJ47" s="429"/>
      <c r="AK47" s="429"/>
      <c r="AL47" s="429"/>
      <c r="AM47" s="429"/>
      <c r="AN47" s="429"/>
      <c r="AO47" s="429"/>
      <c r="AP47" s="429"/>
      <c r="AQ47" s="429"/>
      <c r="AR47" s="429"/>
      <c r="AS47" s="429"/>
      <c r="AT47" s="429"/>
      <c r="AU47" s="429"/>
      <c r="AV47" s="429"/>
      <c r="AW47" s="429"/>
      <c r="AX47" s="429"/>
      <c r="AY47" s="429"/>
      <c r="AZ47" s="429"/>
      <c r="BA47" s="429"/>
      <c r="BB47" s="429"/>
      <c r="BC47" s="429"/>
      <c r="BD47" s="429"/>
      <c r="BE47" s="429"/>
      <c r="BF47" s="429"/>
      <c r="BG47" s="429"/>
      <c r="BH47" s="429"/>
      <c r="BI47" s="429"/>
      <c r="BJ47" s="103"/>
      <c r="BT47" s="103"/>
      <c r="CD47" s="103"/>
      <c r="CN47" s="103"/>
      <c r="CX47" s="103"/>
      <c r="DH47" s="103"/>
      <c r="DR47" s="103"/>
      <c r="EB47" s="103"/>
      <c r="EL47" s="103"/>
      <c r="EV47" s="103"/>
      <c r="FF47" s="103"/>
      <c r="FP47" s="103"/>
      <c r="FZ47" s="103"/>
      <c r="GJ47" s="103"/>
      <c r="GT47" s="103"/>
      <c r="HD47" s="103"/>
    </row>
    <row xmlns:x14ac="http://schemas.microsoft.com/office/spreadsheetml/2009/9/ac" r="48" s="3" customFormat="true" x14ac:dyDescent="0.25">
      <c r="A48" s="388" t="str">
        <f ca="true">IF(ISBLANK('Data Summary'!A50),"",'Data Summary'!A50)</f>
        <v/>
      </c>
      <c r="B48" s="103"/>
      <c r="L48" s="103"/>
      <c r="V48" s="103"/>
      <c r="AD48" s="429"/>
      <c r="AE48" s="429"/>
      <c r="AF48" s="429"/>
      <c r="AG48" s="429"/>
      <c r="AH48" s="429"/>
      <c r="AI48" s="429"/>
      <c r="AJ48" s="429"/>
      <c r="AK48" s="429"/>
      <c r="AL48" s="429"/>
      <c r="AM48" s="429"/>
      <c r="AN48" s="429"/>
      <c r="AO48" s="429"/>
      <c r="AP48" s="429"/>
      <c r="AQ48" s="429"/>
      <c r="AR48" s="429"/>
      <c r="AS48" s="429"/>
      <c r="AT48" s="429"/>
      <c r="AU48" s="429"/>
      <c r="AV48" s="429"/>
      <c r="AW48" s="429"/>
      <c r="AX48" s="429"/>
      <c r="AY48" s="429"/>
      <c r="AZ48" s="429"/>
      <c r="BA48" s="429"/>
      <c r="BB48" s="429"/>
      <c r="BC48" s="429"/>
      <c r="BD48" s="429"/>
      <c r="BE48" s="429"/>
      <c r="BF48" s="429"/>
      <c r="BG48" s="429"/>
      <c r="BH48" s="429"/>
      <c r="BI48" s="429"/>
      <c r="BJ48" s="103"/>
      <c r="BT48" s="103"/>
      <c r="CD48" s="103"/>
      <c r="CN48" s="103"/>
      <c r="CX48" s="103"/>
      <c r="DH48" s="103"/>
      <c r="DR48" s="103"/>
      <c r="EB48" s="103"/>
      <c r="EL48" s="103"/>
      <c r="EV48" s="103"/>
      <c r="FF48" s="103"/>
      <c r="FP48" s="103"/>
      <c r="FZ48" s="103"/>
      <c r="GJ48" s="103"/>
      <c r="GT48" s="103"/>
      <c r="HD48" s="103"/>
    </row>
    <row xmlns:x14ac="http://schemas.microsoft.com/office/spreadsheetml/2009/9/ac" r="49" s="3" customFormat="true" x14ac:dyDescent="0.25">
      <c r="A49" s="388" t="str">
        <f ca="true">IF(ISBLANK('Data Summary'!A51),"",'Data Summary'!A51)</f>
        <v/>
      </c>
      <c r="B49" s="103"/>
      <c r="L49" s="103"/>
      <c r="V49" s="103"/>
      <c r="AD49" s="429"/>
      <c r="AE49" s="429"/>
      <c r="AF49" s="429"/>
      <c r="AG49" s="429"/>
      <c r="AH49" s="429"/>
      <c r="AI49" s="429"/>
      <c r="AJ49" s="429"/>
      <c r="AK49" s="429"/>
      <c r="AL49" s="429"/>
      <c r="AM49" s="429"/>
      <c r="AN49" s="429"/>
      <c r="AO49" s="429"/>
      <c r="AP49" s="429"/>
      <c r="AQ49" s="429"/>
      <c r="AR49" s="429"/>
      <c r="AS49" s="429"/>
      <c r="AT49" s="429"/>
      <c r="AU49" s="429"/>
      <c r="AV49" s="429"/>
      <c r="AW49" s="429"/>
      <c r="AX49" s="429"/>
      <c r="AY49" s="429"/>
      <c r="AZ49" s="429"/>
      <c r="BA49" s="429"/>
      <c r="BB49" s="429"/>
      <c r="BC49" s="429"/>
      <c r="BD49" s="429"/>
      <c r="BE49" s="429"/>
      <c r="BF49" s="429"/>
      <c r="BG49" s="429"/>
      <c r="BH49" s="429"/>
      <c r="BI49" s="429"/>
      <c r="BJ49" s="103"/>
      <c r="BT49" s="103"/>
      <c r="CD49" s="103"/>
      <c r="CN49" s="103"/>
      <c r="CX49" s="103"/>
      <c r="DH49" s="103"/>
      <c r="DR49" s="103"/>
      <c r="EB49" s="103"/>
      <c r="EL49" s="103"/>
      <c r="EV49" s="103"/>
      <c r="FF49" s="103"/>
      <c r="FP49" s="103"/>
      <c r="FZ49" s="103"/>
      <c r="GJ49" s="103"/>
      <c r="GT49" s="103"/>
      <c r="HD49" s="103"/>
    </row>
    <row xmlns:x14ac="http://schemas.microsoft.com/office/spreadsheetml/2009/9/ac" r="50" s="3" customFormat="true" x14ac:dyDescent="0.25">
      <c r="A50" s="388" t="str">
        <f ca="true">IF(ISBLANK('Data Summary'!A52),"",'Data Summary'!A52)</f>
        <v/>
      </c>
      <c r="B50" s="103"/>
      <c r="L50" s="103"/>
      <c r="V50" s="103"/>
      <c r="AD50" s="429"/>
      <c r="AE50" s="429"/>
      <c r="AF50" s="429"/>
      <c r="AG50" s="429"/>
      <c r="AH50" s="429"/>
      <c r="AI50" s="429"/>
      <c r="AJ50" s="429"/>
      <c r="AK50" s="429"/>
      <c r="AL50" s="429"/>
      <c r="AM50" s="429"/>
      <c r="AN50" s="429"/>
      <c r="AO50" s="429"/>
      <c r="AP50" s="429"/>
      <c r="AQ50" s="429"/>
      <c r="AR50" s="429"/>
      <c r="AS50" s="429"/>
      <c r="AT50" s="429"/>
      <c r="AU50" s="429"/>
      <c r="AV50" s="429"/>
      <c r="AW50" s="429"/>
      <c r="AX50" s="429"/>
      <c r="AY50" s="429"/>
      <c r="AZ50" s="429"/>
      <c r="BA50" s="429"/>
      <c r="BB50" s="429"/>
      <c r="BC50" s="429"/>
      <c r="BD50" s="429"/>
      <c r="BE50" s="429"/>
      <c r="BF50" s="429"/>
      <c r="BG50" s="429"/>
      <c r="BH50" s="429"/>
      <c r="BI50" s="429"/>
      <c r="BJ50" s="103"/>
      <c r="BT50" s="103"/>
      <c r="CD50" s="103"/>
      <c r="CN50" s="103"/>
      <c r="CX50" s="103"/>
      <c r="DH50" s="103"/>
      <c r="DR50" s="103"/>
      <c r="EB50" s="103"/>
      <c r="EL50" s="103"/>
      <c r="EV50" s="103"/>
      <c r="FF50" s="103"/>
      <c r="FP50" s="103"/>
      <c r="FZ50" s="103"/>
      <c r="GJ50" s="103"/>
      <c r="GT50" s="103"/>
      <c r="HD50" s="103"/>
    </row>
    <row xmlns:x14ac="http://schemas.microsoft.com/office/spreadsheetml/2009/9/ac" r="51" s="3" customFormat="true" x14ac:dyDescent="0.25">
      <c r="A51" s="388" t="str">
        <f ca="true">IF(ISBLANK('Data Summary'!A53),"",'Data Summary'!A53)</f>
        <v/>
      </c>
      <c r="B51" s="103"/>
      <c r="L51" s="103"/>
      <c r="V51" s="103"/>
      <c r="AD51" s="429"/>
      <c r="AE51" s="429"/>
      <c r="AF51" s="429"/>
      <c r="AG51" s="429"/>
      <c r="AH51" s="429"/>
      <c r="AI51" s="429"/>
      <c r="AJ51" s="429"/>
      <c r="AK51" s="429"/>
      <c r="AL51" s="429"/>
      <c r="AM51" s="429"/>
      <c r="AN51" s="429"/>
      <c r="AO51" s="429"/>
      <c r="AP51" s="429"/>
      <c r="AQ51" s="429"/>
      <c r="AR51" s="429"/>
      <c r="AS51" s="429"/>
      <c r="AT51" s="429"/>
      <c r="AU51" s="429"/>
      <c r="AV51" s="429"/>
      <c r="AW51" s="429"/>
      <c r="AX51" s="429"/>
      <c r="AY51" s="429"/>
      <c r="AZ51" s="429"/>
      <c r="BA51" s="429"/>
      <c r="BB51" s="429"/>
      <c r="BC51" s="429"/>
      <c r="BD51" s="429"/>
      <c r="BE51" s="429"/>
      <c r="BF51" s="429"/>
      <c r="BG51" s="429"/>
      <c r="BH51" s="429"/>
      <c r="BI51" s="429"/>
      <c r="BJ51" s="103"/>
      <c r="BT51" s="103"/>
      <c r="CD51" s="103"/>
      <c r="CN51" s="103"/>
      <c r="CX51" s="103"/>
      <c r="DH51" s="103"/>
      <c r="DR51" s="103"/>
      <c r="EB51" s="103"/>
      <c r="EL51" s="103"/>
      <c r="EV51" s="103"/>
      <c r="FF51" s="103"/>
      <c r="FP51" s="103"/>
      <c r="FZ51" s="103"/>
      <c r="GJ51" s="103"/>
      <c r="GT51" s="103"/>
      <c r="HD51" s="103"/>
    </row>
    <row xmlns:x14ac="http://schemas.microsoft.com/office/spreadsheetml/2009/9/ac" r="52" s="3" customFormat="true" x14ac:dyDescent="0.25">
      <c r="A52" s="388" t="str">
        <f ca="true">IF(ISBLANK('Data Summary'!A54),"",'Data Summary'!A54)</f>
        <v/>
      </c>
      <c r="B52" s="103"/>
      <c r="L52" s="103"/>
      <c r="V52" s="103"/>
      <c r="AD52" s="429"/>
      <c r="AE52" s="429"/>
      <c r="AF52" s="429"/>
      <c r="AG52" s="429"/>
      <c r="AH52" s="429"/>
      <c r="AI52" s="429"/>
      <c r="AJ52" s="429"/>
      <c r="AK52" s="429"/>
      <c r="AL52" s="429"/>
      <c r="AM52" s="429"/>
      <c r="AN52" s="429"/>
      <c r="AO52" s="429"/>
      <c r="AP52" s="429"/>
      <c r="AQ52" s="429"/>
      <c r="AR52" s="429"/>
      <c r="AS52" s="429"/>
      <c r="AT52" s="429"/>
      <c r="AU52" s="429"/>
      <c r="AV52" s="429"/>
      <c r="AW52" s="429"/>
      <c r="AX52" s="429"/>
      <c r="AY52" s="429"/>
      <c r="AZ52" s="429"/>
      <c r="BA52" s="429"/>
      <c r="BB52" s="429"/>
      <c r="BC52" s="429"/>
      <c r="BD52" s="429"/>
      <c r="BE52" s="429"/>
      <c r="BF52" s="429"/>
      <c r="BG52" s="429"/>
      <c r="BH52" s="429"/>
      <c r="BI52" s="429"/>
      <c r="BJ52" s="103"/>
      <c r="BT52" s="103"/>
      <c r="CD52" s="103"/>
      <c r="CN52" s="103"/>
      <c r="CX52" s="103"/>
      <c r="DH52" s="103"/>
      <c r="DR52" s="103"/>
      <c r="EB52" s="103"/>
      <c r="EL52" s="103"/>
      <c r="EV52" s="103"/>
      <c r="FF52" s="103"/>
      <c r="FP52" s="103"/>
      <c r="FZ52" s="103"/>
      <c r="GJ52" s="103"/>
      <c r="GT52" s="103"/>
      <c r="HD52" s="103"/>
    </row>
    <row xmlns:x14ac="http://schemas.microsoft.com/office/spreadsheetml/2009/9/ac" r="53" s="3" customFormat="true" x14ac:dyDescent="0.25">
      <c r="A53" s="388" t="str">
        <f ca="true">IF(ISBLANK('Data Summary'!A55),"",'Data Summary'!A55)</f>
        <v/>
      </c>
      <c r="B53" s="103"/>
      <c r="L53" s="103"/>
      <c r="V53" s="103"/>
      <c r="AD53" s="429"/>
      <c r="AE53" s="429"/>
      <c r="AF53" s="429"/>
      <c r="AG53" s="429"/>
      <c r="AH53" s="429"/>
      <c r="AI53" s="429"/>
      <c r="AJ53" s="429"/>
      <c r="AK53" s="429"/>
      <c r="AL53" s="429"/>
      <c r="AM53" s="429"/>
      <c r="AN53" s="429"/>
      <c r="AO53" s="429"/>
      <c r="AP53" s="429"/>
      <c r="AQ53" s="429"/>
      <c r="AR53" s="429"/>
      <c r="AS53" s="429"/>
      <c r="AT53" s="429"/>
      <c r="AU53" s="429"/>
      <c r="AV53" s="429"/>
      <c r="AW53" s="429"/>
      <c r="AX53" s="429"/>
      <c r="AY53" s="429"/>
      <c r="AZ53" s="429"/>
      <c r="BA53" s="429"/>
      <c r="BB53" s="429"/>
      <c r="BC53" s="429"/>
      <c r="BD53" s="429"/>
      <c r="BE53" s="429"/>
      <c r="BF53" s="429"/>
      <c r="BG53" s="429"/>
      <c r="BH53" s="429"/>
      <c r="BI53" s="429"/>
      <c r="BJ53" s="103"/>
      <c r="BT53" s="103"/>
      <c r="CD53" s="103"/>
      <c r="CN53" s="103"/>
      <c r="CX53" s="103"/>
      <c r="DH53" s="103"/>
      <c r="DR53" s="103"/>
      <c r="EB53" s="103"/>
      <c r="EL53" s="103"/>
      <c r="EV53" s="103"/>
      <c r="FF53" s="103"/>
      <c r="FP53" s="103"/>
      <c r="FZ53" s="103"/>
      <c r="GJ53" s="103"/>
      <c r="GT53" s="103"/>
      <c r="HD53" s="103"/>
    </row>
    <row xmlns:x14ac="http://schemas.microsoft.com/office/spreadsheetml/2009/9/ac" r="54" s="3" customFormat="true" x14ac:dyDescent="0.25">
      <c r="A54" s="388" t="str">
        <f ca="true">IF(ISBLANK('Data Summary'!A56),"",'Data Summary'!A56)</f>
        <v/>
      </c>
      <c r="B54" s="103"/>
      <c r="L54" s="103"/>
      <c r="V54" s="103"/>
      <c r="AD54" s="429"/>
      <c r="AE54" s="429"/>
      <c r="AF54" s="429"/>
      <c r="AG54" s="429"/>
      <c r="AH54" s="429"/>
      <c r="AI54" s="429"/>
      <c r="AJ54" s="429"/>
      <c r="AK54" s="429"/>
      <c r="AL54" s="429"/>
      <c r="AM54" s="429"/>
      <c r="AN54" s="429"/>
      <c r="AO54" s="429"/>
      <c r="AP54" s="429"/>
      <c r="AQ54" s="429"/>
      <c r="AR54" s="429"/>
      <c r="AS54" s="429"/>
      <c r="AT54" s="429"/>
      <c r="AU54" s="429"/>
      <c r="AV54" s="429"/>
      <c r="AW54" s="429"/>
      <c r="AX54" s="429"/>
      <c r="AY54" s="429"/>
      <c r="AZ54" s="429"/>
      <c r="BA54" s="429"/>
      <c r="BB54" s="429"/>
      <c r="BC54" s="429"/>
      <c r="BD54" s="429"/>
      <c r="BE54" s="429"/>
      <c r="BF54" s="429"/>
      <c r="BG54" s="429"/>
      <c r="BH54" s="429"/>
      <c r="BI54" s="429"/>
      <c r="BJ54" s="103"/>
      <c r="BT54" s="103"/>
      <c r="CD54" s="103"/>
      <c r="CN54" s="103"/>
      <c r="CX54" s="103"/>
      <c r="DH54" s="103"/>
      <c r="DR54" s="103"/>
      <c r="EB54" s="103"/>
      <c r="EL54" s="103"/>
      <c r="EV54" s="103"/>
      <c r="FF54" s="103"/>
      <c r="FP54" s="103"/>
      <c r="FZ54" s="103"/>
      <c r="GJ54" s="103"/>
      <c r="GT54" s="103"/>
      <c r="HD54" s="103"/>
    </row>
    <row xmlns:x14ac="http://schemas.microsoft.com/office/spreadsheetml/2009/9/ac" r="55" s="3" customFormat="true" x14ac:dyDescent="0.25">
      <c r="A55" s="388" t="str">
        <f ca="true">IF(ISBLANK('Data Summary'!A57),"",'Data Summary'!A57)</f>
        <v/>
      </c>
      <c r="B55" s="103"/>
      <c r="L55" s="103"/>
      <c r="V55" s="103"/>
      <c r="AD55" s="429"/>
      <c r="AE55" s="429"/>
      <c r="AF55" s="429"/>
      <c r="AG55" s="429"/>
      <c r="AH55" s="429"/>
      <c r="AI55" s="429"/>
      <c r="AJ55" s="429"/>
      <c r="AK55" s="429"/>
      <c r="AL55" s="429"/>
      <c r="AM55" s="429"/>
      <c r="AN55" s="429"/>
      <c r="AO55" s="429"/>
      <c r="AP55" s="429"/>
      <c r="AQ55" s="429"/>
      <c r="AR55" s="429"/>
      <c r="AS55" s="429"/>
      <c r="AT55" s="429"/>
      <c r="AU55" s="429"/>
      <c r="AV55" s="429"/>
      <c r="AW55" s="429"/>
      <c r="AX55" s="429"/>
      <c r="AY55" s="429"/>
      <c r="AZ55" s="429"/>
      <c r="BA55" s="429"/>
      <c r="BB55" s="429"/>
      <c r="BC55" s="429"/>
      <c r="BD55" s="429"/>
      <c r="BE55" s="429"/>
      <c r="BF55" s="429"/>
      <c r="BG55" s="429"/>
      <c r="BH55" s="429"/>
      <c r="BI55" s="429"/>
      <c r="BJ55" s="103"/>
      <c r="BT55" s="103"/>
      <c r="CD55" s="103"/>
      <c r="CN55" s="103"/>
      <c r="CX55" s="103"/>
      <c r="DH55" s="103"/>
      <c r="DR55" s="103"/>
      <c r="EB55" s="103"/>
      <c r="EL55" s="103"/>
      <c r="EV55" s="103"/>
      <c r="FF55" s="103"/>
      <c r="FP55" s="103"/>
      <c r="FZ55" s="103"/>
      <c r="GJ55" s="103"/>
      <c r="GT55" s="103"/>
      <c r="HD55" s="103"/>
    </row>
    <row xmlns:x14ac="http://schemas.microsoft.com/office/spreadsheetml/2009/9/ac" r="56" s="3" customFormat="true" x14ac:dyDescent="0.25">
      <c r="A56" s="388" t="str">
        <f ca="true">IF(ISBLANK('Data Summary'!A58),"",'Data Summary'!A58)</f>
        <v/>
      </c>
      <c r="B56" s="103"/>
      <c r="L56" s="103"/>
      <c r="V56" s="103"/>
      <c r="AD56" s="429"/>
      <c r="AE56" s="429"/>
      <c r="AF56" s="429"/>
      <c r="AG56" s="429"/>
      <c r="AH56" s="429"/>
      <c r="AI56" s="429"/>
      <c r="AJ56" s="429"/>
      <c r="AK56" s="429"/>
      <c r="AL56" s="429"/>
      <c r="AM56" s="429"/>
      <c r="AN56" s="429"/>
      <c r="AO56" s="429"/>
      <c r="AP56" s="429"/>
      <c r="AQ56" s="429"/>
      <c r="AR56" s="429"/>
      <c r="AS56" s="429"/>
      <c r="AT56" s="429"/>
      <c r="AU56" s="429"/>
      <c r="AV56" s="429"/>
      <c r="AW56" s="429"/>
      <c r="AX56" s="429"/>
      <c r="AY56" s="429"/>
      <c r="AZ56" s="429"/>
      <c r="BA56" s="429"/>
      <c r="BB56" s="429"/>
      <c r="BC56" s="429"/>
      <c r="BD56" s="429"/>
      <c r="BE56" s="429"/>
      <c r="BF56" s="429"/>
      <c r="BG56" s="429"/>
      <c r="BH56" s="429"/>
      <c r="BI56" s="429"/>
      <c r="BJ56" s="103"/>
      <c r="BT56" s="103"/>
      <c r="CD56" s="103"/>
      <c r="CN56" s="103"/>
      <c r="CX56" s="103"/>
      <c r="DH56" s="103"/>
      <c r="DR56" s="103"/>
      <c r="EB56" s="103"/>
      <c r="EL56" s="103"/>
      <c r="EV56" s="103"/>
      <c r="FF56" s="103"/>
      <c r="FP56" s="103"/>
      <c r="FZ56" s="103"/>
      <c r="GJ56" s="103"/>
      <c r="GT56" s="103"/>
      <c r="HD56" s="103"/>
    </row>
    <row xmlns:x14ac="http://schemas.microsoft.com/office/spreadsheetml/2009/9/ac" r="57" s="3" customFormat="true" x14ac:dyDescent="0.25">
      <c r="A57" s="388" t="str">
        <f ca="true">IF(ISBLANK('Data Summary'!A59),"",'Data Summary'!A59)</f>
        <v/>
      </c>
      <c r="B57" s="103"/>
      <c r="L57" s="103"/>
      <c r="V57" s="103"/>
      <c r="AD57" s="429"/>
      <c r="AE57" s="429"/>
      <c r="AF57" s="429"/>
      <c r="AG57" s="429"/>
      <c r="AH57" s="429"/>
      <c r="AI57" s="429"/>
      <c r="AJ57" s="429"/>
      <c r="AK57" s="429"/>
      <c r="AL57" s="429"/>
      <c r="AM57" s="429"/>
      <c r="AN57" s="429"/>
      <c r="AO57" s="429"/>
      <c r="AP57" s="429"/>
      <c r="AQ57" s="429"/>
      <c r="AR57" s="429"/>
      <c r="AS57" s="429"/>
      <c r="AT57" s="429"/>
      <c r="AU57" s="429"/>
      <c r="AV57" s="429"/>
      <c r="AW57" s="429"/>
      <c r="AX57" s="429"/>
      <c r="AY57" s="429"/>
      <c r="AZ57" s="429"/>
      <c r="BA57" s="429"/>
      <c r="BB57" s="429"/>
      <c r="BC57" s="429"/>
      <c r="BD57" s="429"/>
      <c r="BE57" s="429"/>
      <c r="BF57" s="429"/>
      <c r="BG57" s="429"/>
      <c r="BH57" s="429"/>
      <c r="BI57" s="429"/>
      <c r="BJ57" s="103"/>
      <c r="BT57" s="103"/>
      <c r="CD57" s="103"/>
      <c r="CN57" s="103"/>
      <c r="CX57" s="103"/>
      <c r="DH57" s="103"/>
      <c r="DR57" s="103"/>
      <c r="EB57" s="103"/>
      <c r="EL57" s="103"/>
      <c r="EV57" s="103"/>
      <c r="FF57" s="103"/>
      <c r="FP57" s="103"/>
      <c r="FZ57" s="103"/>
      <c r="GJ57" s="103"/>
      <c r="GT57" s="103"/>
      <c r="HD57" s="103"/>
    </row>
    <row xmlns:x14ac="http://schemas.microsoft.com/office/spreadsheetml/2009/9/ac" r="58" s="3" customFormat="true" x14ac:dyDescent="0.25">
      <c r="A58" s="388" t="str">
        <f ca="true">IF(ISBLANK('Data Summary'!A60),"",'Data Summary'!A60)</f>
        <v/>
      </c>
      <c r="B58" s="103"/>
      <c r="L58" s="103"/>
      <c r="V58" s="103"/>
      <c r="AD58" s="429"/>
      <c r="AE58" s="429"/>
      <c r="AF58" s="429"/>
      <c r="AG58" s="429"/>
      <c r="AH58" s="429"/>
      <c r="AI58" s="429"/>
      <c r="AJ58" s="429"/>
      <c r="AK58" s="429"/>
      <c r="AL58" s="429"/>
      <c r="AM58" s="429"/>
      <c r="AN58" s="429"/>
      <c r="AO58" s="429"/>
      <c r="AP58" s="429"/>
      <c r="AQ58" s="429"/>
      <c r="AR58" s="429"/>
      <c r="AS58" s="429"/>
      <c r="AT58" s="429"/>
      <c r="AU58" s="429"/>
      <c r="AV58" s="429"/>
      <c r="AW58" s="429"/>
      <c r="AX58" s="429"/>
      <c r="AY58" s="429"/>
      <c r="AZ58" s="429"/>
      <c r="BA58" s="429"/>
      <c r="BB58" s="429"/>
      <c r="BC58" s="429"/>
      <c r="BD58" s="429"/>
      <c r="BE58" s="429"/>
      <c r="BF58" s="429"/>
      <c r="BG58" s="429"/>
      <c r="BH58" s="429"/>
      <c r="BI58" s="429"/>
      <c r="BJ58" s="103"/>
      <c r="BT58" s="103"/>
      <c r="CD58" s="103"/>
      <c r="CN58" s="103"/>
      <c r="CX58" s="103"/>
      <c r="DH58" s="103"/>
      <c r="DR58" s="103"/>
      <c r="EB58" s="103"/>
      <c r="EL58" s="103"/>
      <c r="EV58" s="103"/>
      <c r="FF58" s="103"/>
      <c r="FP58" s="103"/>
      <c r="FZ58" s="103"/>
      <c r="GJ58" s="103"/>
      <c r="GT58" s="103"/>
      <c r="HD58" s="103"/>
    </row>
    <row xmlns:x14ac="http://schemas.microsoft.com/office/spreadsheetml/2009/9/ac" r="59" s="3" customFormat="true" x14ac:dyDescent="0.25">
      <c r="A59" s="388" t="str">
        <f ca="true">IF(ISBLANK('Data Summary'!A61),"",'Data Summary'!A61)</f>
        <v/>
      </c>
      <c r="B59" s="103"/>
      <c r="L59" s="103"/>
      <c r="V59" s="103"/>
      <c r="AD59" s="429"/>
      <c r="AE59" s="429"/>
      <c r="AF59" s="429"/>
      <c r="AG59" s="429"/>
      <c r="AH59" s="429"/>
      <c r="AI59" s="429"/>
      <c r="AJ59" s="429"/>
      <c r="AK59" s="429"/>
      <c r="AL59" s="429"/>
      <c r="AM59" s="429"/>
      <c r="AN59" s="429"/>
      <c r="AO59" s="429"/>
      <c r="AP59" s="429"/>
      <c r="AQ59" s="429"/>
      <c r="AR59" s="429"/>
      <c r="AS59" s="429"/>
      <c r="AT59" s="429"/>
      <c r="AU59" s="429"/>
      <c r="AV59" s="429"/>
      <c r="AW59" s="429"/>
      <c r="AX59" s="429"/>
      <c r="AY59" s="429"/>
      <c r="AZ59" s="429"/>
      <c r="BA59" s="429"/>
      <c r="BB59" s="429"/>
      <c r="BC59" s="429"/>
      <c r="BD59" s="429"/>
      <c r="BE59" s="429"/>
      <c r="BF59" s="429"/>
      <c r="BG59" s="429"/>
      <c r="BH59" s="429"/>
      <c r="BI59" s="429"/>
      <c r="BJ59" s="103"/>
      <c r="BT59" s="103"/>
      <c r="CD59" s="103"/>
      <c r="CN59" s="103"/>
      <c r="CX59" s="103"/>
      <c r="DH59" s="103"/>
      <c r="DR59" s="103"/>
      <c r="EB59" s="103"/>
      <c r="EL59" s="103"/>
      <c r="EV59" s="103"/>
      <c r="FF59" s="103"/>
      <c r="FP59" s="103"/>
      <c r="FZ59" s="103"/>
      <c r="GJ59" s="103"/>
      <c r="GT59" s="103"/>
      <c r="HD59" s="103"/>
    </row>
    <row xmlns:x14ac="http://schemas.microsoft.com/office/spreadsheetml/2009/9/ac" r="60" s="3" customFormat="true" x14ac:dyDescent="0.25">
      <c r="A60" s="388" t="str">
        <f ca="true">IF(ISBLANK('Data Summary'!A62),"",'Data Summary'!A62)</f>
        <v/>
      </c>
      <c r="B60" s="103"/>
      <c r="L60" s="103"/>
      <c r="V60" s="103"/>
      <c r="AD60" s="429"/>
      <c r="AE60" s="429"/>
      <c r="AF60" s="429"/>
      <c r="AG60" s="429"/>
      <c r="AH60" s="429"/>
      <c r="AI60" s="429"/>
      <c r="AJ60" s="429"/>
      <c r="AK60" s="429"/>
      <c r="AL60" s="429"/>
      <c r="AM60" s="429"/>
      <c r="AN60" s="429"/>
      <c r="AO60" s="429"/>
      <c r="AP60" s="429"/>
      <c r="AQ60" s="429"/>
      <c r="AR60" s="429"/>
      <c r="AS60" s="429"/>
      <c r="AT60" s="429"/>
      <c r="AU60" s="429"/>
      <c r="AV60" s="429"/>
      <c r="AW60" s="429"/>
      <c r="AX60" s="429"/>
      <c r="AY60" s="429"/>
      <c r="AZ60" s="429"/>
      <c r="BA60" s="429"/>
      <c r="BB60" s="429"/>
      <c r="BC60" s="429"/>
      <c r="BD60" s="429"/>
      <c r="BE60" s="429"/>
      <c r="BF60" s="429"/>
      <c r="BG60" s="429"/>
      <c r="BH60" s="429"/>
      <c r="BI60" s="429"/>
      <c r="BJ60" s="103"/>
      <c r="BT60" s="103"/>
      <c r="CD60" s="103"/>
      <c r="CN60" s="103"/>
      <c r="CX60" s="103"/>
      <c r="DH60" s="103"/>
      <c r="DR60" s="103"/>
      <c r="EB60" s="103"/>
      <c r="EL60" s="103"/>
      <c r="EV60" s="103"/>
      <c r="FF60" s="103"/>
      <c r="FP60" s="103"/>
      <c r="FZ60" s="103"/>
      <c r="GJ60" s="103"/>
      <c r="GT60" s="103"/>
      <c r="HD60" s="103"/>
    </row>
    <row xmlns:x14ac="http://schemas.microsoft.com/office/spreadsheetml/2009/9/ac" r="61" s="3" customFormat="true" x14ac:dyDescent="0.25">
      <c r="A61" s="388" t="str">
        <f ca="true">IF(ISBLANK('Data Summary'!A63),"",'Data Summary'!A63)</f>
        <v/>
      </c>
      <c r="B61" s="103"/>
      <c r="L61" s="103"/>
      <c r="V61" s="103"/>
      <c r="AD61" s="429"/>
      <c r="AE61" s="429"/>
      <c r="AF61" s="429"/>
      <c r="AG61" s="429"/>
      <c r="AH61" s="429"/>
      <c r="AI61" s="429"/>
      <c r="AJ61" s="429"/>
      <c r="AK61" s="429"/>
      <c r="AL61" s="429"/>
      <c r="AM61" s="429"/>
      <c r="AN61" s="429"/>
      <c r="AO61" s="429"/>
      <c r="AP61" s="429"/>
      <c r="AQ61" s="429"/>
      <c r="AR61" s="429"/>
      <c r="AS61" s="429"/>
      <c r="AT61" s="429"/>
      <c r="AU61" s="429"/>
      <c r="AV61" s="429"/>
      <c r="AW61" s="429"/>
      <c r="AX61" s="429"/>
      <c r="AY61" s="429"/>
      <c r="AZ61" s="429"/>
      <c r="BA61" s="429"/>
      <c r="BB61" s="429"/>
      <c r="BC61" s="429"/>
      <c r="BD61" s="429"/>
      <c r="BE61" s="429"/>
      <c r="BF61" s="429"/>
      <c r="BG61" s="429"/>
      <c r="BH61" s="429"/>
      <c r="BI61" s="429"/>
      <c r="BJ61" s="103"/>
      <c r="BT61" s="103"/>
      <c r="CD61" s="103"/>
      <c r="CN61" s="103"/>
      <c r="CX61" s="103"/>
      <c r="DH61" s="103"/>
      <c r="DR61" s="103"/>
      <c r="EB61" s="103"/>
      <c r="EL61" s="103"/>
      <c r="EV61" s="103"/>
      <c r="FF61" s="103"/>
      <c r="FP61" s="103"/>
      <c r="FZ61" s="103"/>
      <c r="GJ61" s="103"/>
      <c r="GT61" s="103"/>
      <c r="HD61" s="103"/>
    </row>
    <row xmlns:x14ac="http://schemas.microsoft.com/office/spreadsheetml/2009/9/ac" r="62" s="3" customFormat="true" x14ac:dyDescent="0.25">
      <c r="A62" s="388" t="str">
        <f ca="true">IF(ISBLANK('Data Summary'!A64),"",'Data Summary'!A64)</f>
        <v/>
      </c>
      <c r="B62" s="103"/>
      <c r="L62" s="103"/>
      <c r="V62" s="103"/>
      <c r="AD62" s="429"/>
      <c r="AE62" s="429"/>
      <c r="AF62" s="429"/>
      <c r="AG62" s="429"/>
      <c r="AH62" s="429"/>
      <c r="AI62" s="429"/>
      <c r="AJ62" s="429"/>
      <c r="AK62" s="429"/>
      <c r="AL62" s="429"/>
      <c r="AM62" s="429"/>
      <c r="AN62" s="429"/>
      <c r="AO62" s="429"/>
      <c r="AP62" s="429"/>
      <c r="AQ62" s="429"/>
      <c r="AR62" s="429"/>
      <c r="AS62" s="429"/>
      <c r="AT62" s="429"/>
      <c r="AU62" s="429"/>
      <c r="AV62" s="429"/>
      <c r="AW62" s="429"/>
      <c r="AX62" s="429"/>
      <c r="AY62" s="429"/>
      <c r="AZ62" s="429"/>
      <c r="BA62" s="429"/>
      <c r="BB62" s="429"/>
      <c r="BC62" s="429"/>
      <c r="BD62" s="429"/>
      <c r="BE62" s="429"/>
      <c r="BF62" s="429"/>
      <c r="BG62" s="429"/>
      <c r="BH62" s="429"/>
      <c r="BI62" s="429"/>
      <c r="BJ62" s="103"/>
      <c r="BT62" s="103"/>
      <c r="CD62" s="103"/>
      <c r="CN62" s="103"/>
      <c r="CX62" s="103"/>
      <c r="DH62" s="103"/>
      <c r="DR62" s="103"/>
      <c r="EB62" s="103"/>
      <c r="EL62" s="103"/>
      <c r="EV62" s="103"/>
      <c r="FF62" s="103"/>
      <c r="FP62" s="103"/>
      <c r="FZ62" s="103"/>
      <c r="GJ62" s="103"/>
      <c r="GT62" s="103"/>
      <c r="HD62" s="103"/>
    </row>
    <row xmlns:x14ac="http://schemas.microsoft.com/office/spreadsheetml/2009/9/ac" r="63" s="3" customFormat="true" x14ac:dyDescent="0.25">
      <c r="A63" s="388" t="str">
        <f ca="true">IF(ISBLANK('Data Summary'!A65),"",'Data Summary'!A65)</f>
        <v/>
      </c>
      <c r="B63" s="103"/>
      <c r="L63" s="103"/>
      <c r="V63" s="103"/>
      <c r="AD63" s="429"/>
      <c r="AE63" s="429"/>
      <c r="AF63" s="429"/>
      <c r="AG63" s="429"/>
      <c r="AH63" s="429"/>
      <c r="AI63" s="429"/>
      <c r="AJ63" s="429"/>
      <c r="AK63" s="429"/>
      <c r="AL63" s="429"/>
      <c r="AM63" s="429"/>
      <c r="AN63" s="429"/>
      <c r="AO63" s="429"/>
      <c r="AP63" s="429"/>
      <c r="AQ63" s="429"/>
      <c r="AR63" s="429"/>
      <c r="AS63" s="429"/>
      <c r="AT63" s="429"/>
      <c r="AU63" s="429"/>
      <c r="AV63" s="429"/>
      <c r="AW63" s="429"/>
      <c r="AX63" s="429"/>
      <c r="AY63" s="429"/>
      <c r="AZ63" s="429"/>
      <c r="BA63" s="429"/>
      <c r="BB63" s="429"/>
      <c r="BC63" s="429"/>
      <c r="BD63" s="429"/>
      <c r="BE63" s="429"/>
      <c r="BF63" s="429"/>
      <c r="BG63" s="429"/>
      <c r="BH63" s="429"/>
      <c r="BI63" s="429"/>
      <c r="BJ63" s="103"/>
      <c r="BT63" s="103"/>
      <c r="CD63" s="103"/>
      <c r="CN63" s="103"/>
      <c r="CX63" s="103"/>
      <c r="DH63" s="103"/>
      <c r="DR63" s="103"/>
      <c r="EB63" s="103"/>
      <c r="EL63" s="103"/>
      <c r="EV63" s="103"/>
      <c r="FF63" s="103"/>
      <c r="FP63" s="103"/>
      <c r="FZ63" s="103"/>
      <c r="GJ63" s="103"/>
      <c r="GT63" s="103"/>
      <c r="HD63" s="103"/>
    </row>
    <row xmlns:x14ac="http://schemas.microsoft.com/office/spreadsheetml/2009/9/ac" r="64" s="3" customFormat="true" x14ac:dyDescent="0.25">
      <c r="A64" s="388" t="str">
        <f ca="true">IF(ISBLANK('Data Summary'!A66),"",'Data Summary'!A66)</f>
        <v/>
      </c>
      <c r="B64" s="103"/>
      <c r="L64" s="103"/>
      <c r="V64" s="103"/>
      <c r="AD64" s="429"/>
      <c r="AE64" s="429"/>
      <c r="AF64" s="429"/>
      <c r="AG64" s="429"/>
      <c r="AH64" s="429"/>
      <c r="AI64" s="429"/>
      <c r="AJ64" s="429"/>
      <c r="AK64" s="429"/>
      <c r="AL64" s="429"/>
      <c r="AM64" s="429"/>
      <c r="AN64" s="429"/>
      <c r="AO64" s="429"/>
      <c r="AP64" s="429"/>
      <c r="AQ64" s="429"/>
      <c r="AR64" s="429"/>
      <c r="AS64" s="429"/>
      <c r="AT64" s="429"/>
      <c r="AU64" s="429"/>
      <c r="AV64" s="429"/>
      <c r="AW64" s="429"/>
      <c r="AX64" s="429"/>
      <c r="AY64" s="429"/>
      <c r="AZ64" s="429"/>
      <c r="BA64" s="429"/>
      <c r="BB64" s="429"/>
      <c r="BC64" s="429"/>
      <c r="BD64" s="429"/>
      <c r="BE64" s="429"/>
      <c r="BF64" s="429"/>
      <c r="BG64" s="429"/>
      <c r="BH64" s="429"/>
      <c r="BI64" s="429"/>
      <c r="BJ64" s="103"/>
      <c r="BT64" s="103"/>
      <c r="CD64" s="103"/>
      <c r="CN64" s="103"/>
      <c r="CX64" s="103"/>
      <c r="DH64" s="103"/>
      <c r="DR64" s="103"/>
      <c r="EB64" s="103"/>
      <c r="EL64" s="103"/>
      <c r="EV64" s="103"/>
      <c r="FF64" s="103"/>
      <c r="FP64" s="103"/>
      <c r="FZ64" s="103"/>
      <c r="GJ64" s="103"/>
      <c r="GT64" s="103"/>
      <c r="HD64" s="103"/>
    </row>
    <row xmlns:x14ac="http://schemas.microsoft.com/office/spreadsheetml/2009/9/ac" r="65" s="3" customFormat="true" x14ac:dyDescent="0.25">
      <c r="A65" s="388" t="str">
        <f ca="true">IF(ISBLANK('Data Summary'!A67),"",'Data Summary'!A67)</f>
        <v/>
      </c>
      <c r="B65" s="103"/>
      <c r="L65" s="103"/>
      <c r="V65" s="103"/>
      <c r="AD65" s="429"/>
      <c r="AE65" s="429"/>
      <c r="AF65" s="429"/>
      <c r="AG65" s="429"/>
      <c r="AH65" s="429"/>
      <c r="AI65" s="429"/>
      <c r="AJ65" s="429"/>
      <c r="AK65" s="429"/>
      <c r="AL65" s="429"/>
      <c r="AM65" s="429"/>
      <c r="AN65" s="429"/>
      <c r="AO65" s="429"/>
      <c r="AP65" s="429"/>
      <c r="AQ65" s="429"/>
      <c r="AR65" s="429"/>
      <c r="AS65" s="429"/>
      <c r="AT65" s="429"/>
      <c r="AU65" s="429"/>
      <c r="AV65" s="429"/>
      <c r="AW65" s="429"/>
      <c r="AX65" s="429"/>
      <c r="AY65" s="429"/>
      <c r="AZ65" s="429"/>
      <c r="BA65" s="429"/>
      <c r="BB65" s="429"/>
      <c r="BC65" s="429"/>
      <c r="BD65" s="429"/>
      <c r="BE65" s="429"/>
      <c r="BF65" s="429"/>
      <c r="BG65" s="429"/>
      <c r="BH65" s="429"/>
      <c r="BI65" s="429"/>
      <c r="BJ65" s="103"/>
      <c r="BT65" s="103"/>
      <c r="CD65" s="103"/>
      <c r="CN65" s="103"/>
      <c r="CX65" s="103"/>
      <c r="DH65" s="103"/>
      <c r="DR65" s="103"/>
      <c r="EB65" s="103"/>
      <c r="EL65" s="103"/>
      <c r="EV65" s="103"/>
      <c r="FF65" s="103"/>
      <c r="FP65" s="103"/>
      <c r="FZ65" s="103"/>
      <c r="GJ65" s="103"/>
      <c r="GT65" s="103"/>
      <c r="HD65" s="103"/>
    </row>
    <row xmlns:x14ac="http://schemas.microsoft.com/office/spreadsheetml/2009/9/ac" r="66" s="3" customFormat="true" x14ac:dyDescent="0.25">
      <c r="A66" s="388" t="str">
        <f ca="true">IF(ISBLANK('Data Summary'!A68),"",'Data Summary'!A68)</f>
        <v/>
      </c>
      <c r="B66" s="103"/>
      <c r="L66" s="103"/>
      <c r="V66" s="103"/>
      <c r="AD66" s="429"/>
      <c r="AE66" s="429"/>
      <c r="AF66" s="429"/>
      <c r="AG66" s="429"/>
      <c r="AH66" s="429"/>
      <c r="AI66" s="429"/>
      <c r="AJ66" s="429"/>
      <c r="AK66" s="429"/>
      <c r="AL66" s="429"/>
      <c r="AM66" s="429"/>
      <c r="AN66" s="429"/>
      <c r="AO66" s="429"/>
      <c r="AP66" s="429"/>
      <c r="AQ66" s="429"/>
      <c r="AR66" s="429"/>
      <c r="AS66" s="429"/>
      <c r="AT66" s="429"/>
      <c r="AU66" s="429"/>
      <c r="AV66" s="429"/>
      <c r="AW66" s="429"/>
      <c r="AX66" s="429"/>
      <c r="AY66" s="429"/>
      <c r="AZ66" s="429"/>
      <c r="BA66" s="429"/>
      <c r="BB66" s="429"/>
      <c r="BC66" s="429"/>
      <c r="BD66" s="429"/>
      <c r="BE66" s="429"/>
      <c r="BF66" s="429"/>
      <c r="BG66" s="429"/>
      <c r="BH66" s="429"/>
      <c r="BI66" s="429"/>
      <c r="BJ66" s="103"/>
      <c r="BT66" s="103"/>
      <c r="CD66" s="103"/>
      <c r="CN66" s="103"/>
      <c r="CX66" s="103"/>
      <c r="DH66" s="103"/>
      <c r="DR66" s="103"/>
      <c r="EB66" s="103"/>
      <c r="EL66" s="103"/>
      <c r="EV66" s="103"/>
      <c r="FF66" s="103"/>
      <c r="FP66" s="103"/>
      <c r="FZ66" s="103"/>
      <c r="GJ66" s="103"/>
      <c r="GT66" s="103"/>
      <c r="HD66" s="103"/>
    </row>
    <row xmlns:x14ac="http://schemas.microsoft.com/office/spreadsheetml/2009/9/ac" r="67" s="3" customFormat="true" x14ac:dyDescent="0.25">
      <c r="A67" s="388" t="str">
        <f ca="true">IF(ISBLANK('Data Summary'!A69),"",'Data Summary'!A69)</f>
        <v/>
      </c>
      <c r="B67" s="103"/>
      <c r="L67" s="103"/>
      <c r="V67" s="103"/>
      <c r="AD67" s="429"/>
      <c r="AE67" s="429"/>
      <c r="AF67" s="429"/>
      <c r="AG67" s="429"/>
      <c r="AH67" s="429"/>
      <c r="AI67" s="429"/>
      <c r="AJ67" s="429"/>
      <c r="AK67" s="429"/>
      <c r="AL67" s="429"/>
      <c r="AM67" s="429"/>
      <c r="AN67" s="429"/>
      <c r="AO67" s="429"/>
      <c r="AP67" s="429"/>
      <c r="AQ67" s="429"/>
      <c r="AR67" s="429"/>
      <c r="AS67" s="429"/>
      <c r="AT67" s="429"/>
      <c r="AU67" s="429"/>
      <c r="AV67" s="429"/>
      <c r="AW67" s="429"/>
      <c r="AX67" s="429"/>
      <c r="AY67" s="429"/>
      <c r="AZ67" s="429"/>
      <c r="BA67" s="429"/>
      <c r="BB67" s="429"/>
      <c r="BC67" s="429"/>
      <c r="BD67" s="429"/>
      <c r="BE67" s="429"/>
      <c r="BF67" s="429"/>
      <c r="BG67" s="429"/>
      <c r="BH67" s="429"/>
      <c r="BI67" s="429"/>
      <c r="BJ67" s="103"/>
      <c r="BT67" s="103"/>
      <c r="CD67" s="103"/>
      <c r="CN67" s="103"/>
      <c r="CX67" s="103"/>
      <c r="DH67" s="103"/>
      <c r="DR67" s="103"/>
      <c r="EB67" s="103"/>
      <c r="EL67" s="103"/>
      <c r="EV67" s="103"/>
      <c r="FF67" s="103"/>
      <c r="FP67" s="103"/>
      <c r="FZ67" s="103"/>
      <c r="GJ67" s="103"/>
      <c r="GT67" s="103"/>
      <c r="HD67" s="103"/>
    </row>
    <row xmlns:x14ac="http://schemas.microsoft.com/office/spreadsheetml/2009/9/ac" r="68" s="3" customFormat="true" x14ac:dyDescent="0.25">
      <c r="A68" s="388" t="str">
        <f ca="true">IF(ISBLANK('Data Summary'!A70),"",'Data Summary'!A70)</f>
        <v/>
      </c>
      <c r="B68" s="103"/>
      <c r="L68" s="103"/>
      <c r="V68" s="103"/>
      <c r="AD68" s="429"/>
      <c r="AE68" s="429"/>
      <c r="AF68" s="429"/>
      <c r="AG68" s="429"/>
      <c r="AH68" s="429"/>
      <c r="AI68" s="429"/>
      <c r="AJ68" s="429"/>
      <c r="AK68" s="429"/>
      <c r="AL68" s="429"/>
      <c r="AM68" s="429"/>
      <c r="AN68" s="429"/>
      <c r="AO68" s="429"/>
      <c r="AP68" s="429"/>
      <c r="AQ68" s="429"/>
      <c r="AR68" s="429"/>
      <c r="AS68" s="429"/>
      <c r="AT68" s="429"/>
      <c r="AU68" s="429"/>
      <c r="AV68" s="429"/>
      <c r="AW68" s="429"/>
      <c r="AX68" s="429"/>
      <c r="AY68" s="429"/>
      <c r="AZ68" s="429"/>
      <c r="BA68" s="429"/>
      <c r="BB68" s="429"/>
      <c r="BC68" s="429"/>
      <c r="BD68" s="429"/>
      <c r="BE68" s="429"/>
      <c r="BF68" s="429"/>
      <c r="BG68" s="429"/>
      <c r="BH68" s="429"/>
      <c r="BI68" s="429"/>
      <c r="BJ68" s="103"/>
      <c r="BT68" s="103"/>
      <c r="CD68" s="103"/>
      <c r="CN68" s="103"/>
      <c r="CX68" s="103"/>
      <c r="DH68" s="103"/>
      <c r="DR68" s="103"/>
      <c r="EB68" s="103"/>
      <c r="EL68" s="103"/>
      <c r="EV68" s="103"/>
      <c r="FF68" s="103"/>
      <c r="FP68" s="103"/>
      <c r="FZ68" s="103"/>
      <c r="GJ68" s="103"/>
      <c r="GT68" s="103"/>
      <c r="HD68" s="103"/>
    </row>
    <row xmlns:x14ac="http://schemas.microsoft.com/office/spreadsheetml/2009/9/ac" r="69" s="3" customFormat="true" x14ac:dyDescent="0.25">
      <c r="A69" s="388" t="str">
        <f ca="true">IF(ISBLANK('Data Summary'!A71),"",'Data Summary'!A71)</f>
        <v/>
      </c>
      <c r="B69" s="103"/>
      <c r="L69" s="103"/>
      <c r="V69" s="103"/>
      <c r="AD69" s="429"/>
      <c r="AE69" s="429"/>
      <c r="AF69" s="429"/>
      <c r="AG69" s="429"/>
      <c r="AH69" s="429"/>
      <c r="AI69" s="429"/>
      <c r="AJ69" s="429"/>
      <c r="AK69" s="429"/>
      <c r="AL69" s="429"/>
      <c r="AM69" s="429"/>
      <c r="AN69" s="429"/>
      <c r="AO69" s="429"/>
      <c r="AP69" s="429"/>
      <c r="AQ69" s="429"/>
      <c r="AR69" s="429"/>
      <c r="AS69" s="429"/>
      <c r="AT69" s="429"/>
      <c r="AU69" s="429"/>
      <c r="AV69" s="429"/>
      <c r="AW69" s="429"/>
      <c r="AX69" s="429"/>
      <c r="AY69" s="429"/>
      <c r="AZ69" s="429"/>
      <c r="BA69" s="429"/>
      <c r="BB69" s="429"/>
      <c r="BC69" s="429"/>
      <c r="BD69" s="429"/>
      <c r="BE69" s="429"/>
      <c r="BF69" s="429"/>
      <c r="BG69" s="429"/>
      <c r="BH69" s="429"/>
      <c r="BI69" s="429"/>
      <c r="BJ69" s="103"/>
      <c r="BT69" s="103"/>
      <c r="CD69" s="103"/>
      <c r="CN69" s="103"/>
      <c r="CX69" s="103"/>
      <c r="DH69" s="103"/>
      <c r="DR69" s="103"/>
      <c r="EB69" s="103"/>
      <c r="EL69" s="103"/>
      <c r="EV69" s="103"/>
      <c r="FF69" s="103"/>
      <c r="FP69" s="103"/>
      <c r="FZ69" s="103"/>
      <c r="GJ69" s="103"/>
      <c r="GT69" s="103"/>
      <c r="HD69" s="103"/>
    </row>
    <row xmlns:x14ac="http://schemas.microsoft.com/office/spreadsheetml/2009/9/ac" r="70" s="3" customFormat="true" x14ac:dyDescent="0.25">
      <c r="A70" s="388" t="str">
        <f ca="true">IF(ISBLANK('Data Summary'!A72),"",'Data Summary'!A72)</f>
        <v/>
      </c>
      <c r="B70" s="103"/>
      <c r="L70" s="103"/>
      <c r="V70" s="103"/>
      <c r="AD70" s="429"/>
      <c r="AE70" s="429"/>
      <c r="AF70" s="429"/>
      <c r="AG70" s="429"/>
      <c r="AH70" s="429"/>
      <c r="AI70" s="429"/>
      <c r="AJ70" s="429"/>
      <c r="AK70" s="429"/>
      <c r="AL70" s="429"/>
      <c r="AM70" s="429"/>
      <c r="AN70" s="429"/>
      <c r="AO70" s="429"/>
      <c r="AP70" s="429"/>
      <c r="AQ70" s="429"/>
      <c r="AR70" s="429"/>
      <c r="AS70" s="429"/>
      <c r="AT70" s="429"/>
      <c r="AU70" s="429"/>
      <c r="AV70" s="429"/>
      <c r="AW70" s="429"/>
      <c r="AX70" s="429"/>
      <c r="AY70" s="429"/>
      <c r="AZ70" s="429"/>
      <c r="BA70" s="429"/>
      <c r="BB70" s="429"/>
      <c r="BC70" s="429"/>
      <c r="BD70" s="429"/>
      <c r="BE70" s="429"/>
      <c r="BF70" s="429"/>
      <c r="BG70" s="429"/>
      <c r="BH70" s="429"/>
      <c r="BI70" s="429"/>
      <c r="BJ70" s="103"/>
      <c r="BT70" s="103"/>
      <c r="CD70" s="103"/>
      <c r="CN70" s="103"/>
      <c r="CX70" s="103"/>
      <c r="DH70" s="103"/>
      <c r="DR70" s="103"/>
      <c r="EB70" s="103"/>
      <c r="EL70" s="103"/>
      <c r="EV70" s="103"/>
      <c r="FF70" s="103"/>
      <c r="FP70" s="103"/>
      <c r="FZ70" s="103"/>
      <c r="GJ70" s="103"/>
      <c r="GT70" s="103"/>
      <c r="HD70" s="103"/>
    </row>
    <row xmlns:x14ac="http://schemas.microsoft.com/office/spreadsheetml/2009/9/ac" r="71" s="3" customFormat="true" x14ac:dyDescent="0.25">
      <c r="A71" s="388" t="str">
        <f ca="true">IF(ISBLANK('Data Summary'!A73),"",'Data Summary'!A73)</f>
        <v/>
      </c>
      <c r="B71" s="103"/>
      <c r="L71" s="103"/>
      <c r="V71" s="103"/>
      <c r="AD71" s="429"/>
      <c r="AE71" s="429"/>
      <c r="AF71" s="429"/>
      <c r="AG71" s="429"/>
      <c r="AH71" s="429"/>
      <c r="AI71" s="429"/>
      <c r="AJ71" s="429"/>
      <c r="AK71" s="429"/>
      <c r="AL71" s="429"/>
      <c r="AM71" s="429"/>
      <c r="AN71" s="429"/>
      <c r="AO71" s="429"/>
      <c r="AP71" s="429"/>
      <c r="AQ71" s="429"/>
      <c r="AR71" s="429"/>
      <c r="AS71" s="429"/>
      <c r="AT71" s="429"/>
      <c r="AU71" s="429"/>
      <c r="AV71" s="429"/>
      <c r="AW71" s="429"/>
      <c r="AX71" s="429"/>
      <c r="AY71" s="429"/>
      <c r="AZ71" s="429"/>
      <c r="BA71" s="429"/>
      <c r="BB71" s="429"/>
      <c r="BC71" s="429"/>
      <c r="BD71" s="429"/>
      <c r="BE71" s="429"/>
      <c r="BF71" s="429"/>
      <c r="BG71" s="429"/>
      <c r="BH71" s="429"/>
      <c r="BI71" s="429"/>
      <c r="BJ71" s="103"/>
      <c r="BT71" s="103"/>
      <c r="CD71" s="103"/>
      <c r="CN71" s="103"/>
      <c r="CX71" s="103"/>
      <c r="DH71" s="103"/>
      <c r="DR71" s="103"/>
      <c r="EB71" s="103"/>
      <c r="EL71" s="103"/>
      <c r="EV71" s="103"/>
      <c r="FF71" s="103"/>
      <c r="FP71" s="103"/>
      <c r="FZ71" s="103"/>
      <c r="GJ71" s="103"/>
      <c r="GT71" s="103"/>
      <c r="HD71" s="103"/>
    </row>
    <row xmlns:x14ac="http://schemas.microsoft.com/office/spreadsheetml/2009/9/ac" r="72" s="3" customFormat="true" x14ac:dyDescent="0.25">
      <c r="A72" s="388" t="str">
        <f ca="true">IF(ISBLANK('Data Summary'!A74),"",'Data Summary'!A74)</f>
        <v/>
      </c>
      <c r="B72" s="103"/>
      <c r="L72" s="103"/>
      <c r="V72" s="103"/>
      <c r="AD72" s="429"/>
      <c r="AE72" s="429"/>
      <c r="AF72" s="429"/>
      <c r="AG72" s="429"/>
      <c r="AH72" s="429"/>
      <c r="AI72" s="429"/>
      <c r="AJ72" s="429"/>
      <c r="AK72" s="429"/>
      <c r="AL72" s="429"/>
      <c r="AM72" s="429"/>
      <c r="AN72" s="429"/>
      <c r="AO72" s="429"/>
      <c r="AP72" s="429"/>
      <c r="AQ72" s="429"/>
      <c r="AR72" s="429"/>
      <c r="AS72" s="429"/>
      <c r="AT72" s="429"/>
      <c r="AU72" s="429"/>
      <c r="AV72" s="429"/>
      <c r="AW72" s="429"/>
      <c r="AX72" s="429"/>
      <c r="AY72" s="429"/>
      <c r="AZ72" s="429"/>
      <c r="BA72" s="429"/>
      <c r="BB72" s="429"/>
      <c r="BC72" s="429"/>
      <c r="BD72" s="429"/>
      <c r="BE72" s="429"/>
      <c r="BF72" s="429"/>
      <c r="BG72" s="429"/>
      <c r="BH72" s="429"/>
      <c r="BI72" s="429"/>
      <c r="BJ72" s="103"/>
      <c r="BT72" s="103"/>
      <c r="CD72" s="103"/>
      <c r="CN72" s="103"/>
      <c r="CX72" s="103"/>
      <c r="DH72" s="103"/>
      <c r="DR72" s="103"/>
      <c r="EB72" s="103"/>
      <c r="EL72" s="103"/>
      <c r="EV72" s="103"/>
      <c r="FF72" s="103"/>
      <c r="FP72" s="103"/>
      <c r="FZ72" s="103"/>
      <c r="GJ72" s="103"/>
      <c r="GT72" s="103"/>
      <c r="HD72" s="103"/>
    </row>
    <row xmlns:x14ac="http://schemas.microsoft.com/office/spreadsheetml/2009/9/ac" r="73" s="3" customFormat="true" x14ac:dyDescent="0.25">
      <c r="A73" s="388" t="str">
        <f ca="true">IF(ISBLANK('Data Summary'!A75),"",'Data Summary'!A75)</f>
        <v/>
      </c>
      <c r="B73" s="103"/>
      <c r="L73" s="103"/>
      <c r="V73" s="103"/>
      <c r="AD73" s="429"/>
      <c r="AE73" s="429"/>
      <c r="AF73" s="429"/>
      <c r="AG73" s="429"/>
      <c r="AH73" s="429"/>
      <c r="AI73" s="429"/>
      <c r="AJ73" s="429"/>
      <c r="AK73" s="429"/>
      <c r="AL73" s="429"/>
      <c r="AM73" s="429"/>
      <c r="AN73" s="429"/>
      <c r="AO73" s="429"/>
      <c r="AP73" s="429"/>
      <c r="AQ73" s="429"/>
      <c r="AR73" s="429"/>
      <c r="AS73" s="429"/>
      <c r="AT73" s="429"/>
      <c r="AU73" s="429"/>
      <c r="AV73" s="429"/>
      <c r="AW73" s="429"/>
      <c r="AX73" s="429"/>
      <c r="AY73" s="429"/>
      <c r="AZ73" s="429"/>
      <c r="BA73" s="429"/>
      <c r="BB73" s="429"/>
      <c r="BC73" s="429"/>
      <c r="BD73" s="429"/>
      <c r="BE73" s="429"/>
      <c r="BF73" s="429"/>
      <c r="BG73" s="429"/>
      <c r="BH73" s="429"/>
      <c r="BI73" s="429"/>
      <c r="BJ73" s="103"/>
      <c r="BT73" s="103"/>
      <c r="CD73" s="103"/>
      <c r="CN73" s="103"/>
      <c r="CX73" s="103"/>
      <c r="DH73" s="103"/>
      <c r="DR73" s="103"/>
      <c r="EB73" s="103"/>
      <c r="EL73" s="103"/>
      <c r="EV73" s="103"/>
      <c r="FF73" s="103"/>
      <c r="FP73" s="103"/>
      <c r="FZ73" s="103"/>
      <c r="GJ73" s="103"/>
      <c r="GT73" s="103"/>
      <c r="HD73" s="103"/>
    </row>
    <row xmlns:x14ac="http://schemas.microsoft.com/office/spreadsheetml/2009/9/ac" r="74" s="3" customFormat="true" x14ac:dyDescent="0.25">
      <c r="A74" s="388" t="str">
        <f ca="true">IF(ISBLANK('Data Summary'!A76),"",'Data Summary'!A76)</f>
        <v/>
      </c>
      <c r="B74" s="103"/>
      <c r="L74" s="103"/>
      <c r="V74" s="103"/>
      <c r="AD74" s="429"/>
      <c r="AE74" s="429"/>
      <c r="AF74" s="429"/>
      <c r="AG74" s="429"/>
      <c r="AH74" s="429"/>
      <c r="AI74" s="429"/>
      <c r="AJ74" s="429"/>
      <c r="AK74" s="429"/>
      <c r="AL74" s="429"/>
      <c r="AM74" s="429"/>
      <c r="AN74" s="429"/>
      <c r="AO74" s="429"/>
      <c r="AP74" s="429"/>
      <c r="AQ74" s="429"/>
      <c r="AR74" s="429"/>
      <c r="AS74" s="429"/>
      <c r="AT74" s="429"/>
      <c r="AU74" s="429"/>
      <c r="AV74" s="429"/>
      <c r="AW74" s="429"/>
      <c r="AX74" s="429"/>
      <c r="AY74" s="429"/>
      <c r="AZ74" s="429"/>
      <c r="BA74" s="429"/>
      <c r="BB74" s="429"/>
      <c r="BC74" s="429"/>
      <c r="BD74" s="429"/>
      <c r="BE74" s="429"/>
      <c r="BF74" s="429"/>
      <c r="BG74" s="429"/>
      <c r="BH74" s="429"/>
      <c r="BI74" s="429"/>
      <c r="BJ74" s="103"/>
      <c r="BT74" s="103"/>
      <c r="CD74" s="103"/>
      <c r="CN74" s="103"/>
      <c r="CX74" s="103"/>
      <c r="DH74" s="103"/>
      <c r="DR74" s="103"/>
      <c r="EB74" s="103"/>
      <c r="EL74" s="103"/>
      <c r="EV74" s="103"/>
      <c r="FF74" s="103"/>
      <c r="FP74" s="103"/>
      <c r="FZ74" s="103"/>
      <c r="GJ74" s="103"/>
      <c r="GT74" s="103"/>
      <c r="HD74" s="103"/>
    </row>
    <row xmlns:x14ac="http://schemas.microsoft.com/office/spreadsheetml/2009/9/ac" r="75" s="3" customFormat="true" x14ac:dyDescent="0.25">
      <c r="A75" s="388" t="str">
        <f ca="true">IF(ISBLANK('Data Summary'!A77),"",'Data Summary'!A77)</f>
        <v/>
      </c>
      <c r="B75" s="103"/>
      <c r="L75" s="103"/>
      <c r="V75" s="103"/>
      <c r="AD75" s="429"/>
      <c r="AE75" s="429"/>
      <c r="AF75" s="429"/>
      <c r="AG75" s="429"/>
      <c r="AH75" s="429"/>
      <c r="AI75" s="429"/>
      <c r="AJ75" s="429"/>
      <c r="AK75" s="429"/>
      <c r="AL75" s="429"/>
      <c r="AM75" s="429"/>
      <c r="AN75" s="429"/>
      <c r="AO75" s="429"/>
      <c r="AP75" s="429"/>
      <c r="AQ75" s="429"/>
      <c r="AR75" s="429"/>
      <c r="AS75" s="429"/>
      <c r="AT75" s="429"/>
      <c r="AU75" s="429"/>
      <c r="AV75" s="429"/>
      <c r="AW75" s="429"/>
      <c r="AX75" s="429"/>
      <c r="AY75" s="429"/>
      <c r="AZ75" s="429"/>
      <c r="BA75" s="429"/>
      <c r="BB75" s="429"/>
      <c r="BC75" s="429"/>
      <c r="BD75" s="429"/>
      <c r="BE75" s="429"/>
      <c r="BF75" s="429"/>
      <c r="BG75" s="429"/>
      <c r="BH75" s="429"/>
      <c r="BI75" s="429"/>
      <c r="BJ75" s="103"/>
      <c r="BT75" s="103"/>
      <c r="CD75" s="103"/>
      <c r="CN75" s="103"/>
      <c r="CX75" s="103"/>
      <c r="DH75" s="103"/>
      <c r="DR75" s="103"/>
      <c r="EB75" s="103"/>
      <c r="EL75" s="103"/>
      <c r="EV75" s="103"/>
      <c r="FF75" s="103"/>
      <c r="FP75" s="103"/>
      <c r="FZ75" s="103"/>
      <c r="GJ75" s="103"/>
      <c r="GT75" s="103"/>
      <c r="HD75" s="103"/>
    </row>
    <row xmlns:x14ac="http://schemas.microsoft.com/office/spreadsheetml/2009/9/ac" r="76" s="3" customFormat="true" x14ac:dyDescent="0.25">
      <c r="A76" s="388" t="str">
        <f ca="true">IF(ISBLANK('Data Summary'!A78),"",'Data Summary'!A78)</f>
        <v/>
      </c>
      <c r="B76" s="103"/>
      <c r="L76" s="103"/>
      <c r="V76" s="103"/>
      <c r="AD76" s="429"/>
      <c r="AE76" s="429"/>
      <c r="AF76" s="429"/>
      <c r="AG76" s="429"/>
      <c r="AH76" s="429"/>
      <c r="AI76" s="429"/>
      <c r="AJ76" s="429"/>
      <c r="AK76" s="429"/>
      <c r="AL76" s="429"/>
      <c r="AM76" s="429"/>
      <c r="AN76" s="429"/>
      <c r="AO76" s="429"/>
      <c r="AP76" s="429"/>
      <c r="AQ76" s="429"/>
      <c r="AR76" s="429"/>
      <c r="AS76" s="429"/>
      <c r="AT76" s="429"/>
      <c r="AU76" s="429"/>
      <c r="AV76" s="429"/>
      <c r="AW76" s="429"/>
      <c r="AX76" s="429"/>
      <c r="AY76" s="429"/>
      <c r="AZ76" s="429"/>
      <c r="BA76" s="429"/>
      <c r="BB76" s="429"/>
      <c r="BC76" s="429"/>
      <c r="BD76" s="429"/>
      <c r="BE76" s="429"/>
      <c r="BF76" s="429"/>
      <c r="BG76" s="429"/>
      <c r="BH76" s="429"/>
      <c r="BI76" s="429"/>
      <c r="BJ76" s="103"/>
      <c r="BT76" s="103"/>
      <c r="CD76" s="103"/>
      <c r="CN76" s="103"/>
      <c r="CX76" s="103"/>
      <c r="DH76" s="103"/>
      <c r="DR76" s="103"/>
      <c r="EB76" s="103"/>
      <c r="EL76" s="103"/>
      <c r="EV76" s="103"/>
      <c r="FF76" s="103"/>
      <c r="FP76" s="103"/>
      <c r="FZ76" s="103"/>
      <c r="GJ76" s="103"/>
      <c r="GT76" s="103"/>
      <c r="HD76" s="103"/>
    </row>
    <row xmlns:x14ac="http://schemas.microsoft.com/office/spreadsheetml/2009/9/ac" r="77" s="3" customFormat="true" x14ac:dyDescent="0.25">
      <c r="A77" s="388" t="str">
        <f ca="true">IF(ISBLANK('Data Summary'!A79),"",'Data Summary'!A79)</f>
        <v/>
      </c>
      <c r="B77" s="103"/>
      <c r="L77" s="103"/>
      <c r="V77" s="103"/>
      <c r="AD77" s="429"/>
      <c r="AE77" s="429"/>
      <c r="AF77" s="429"/>
      <c r="AG77" s="429"/>
      <c r="AH77" s="429"/>
      <c r="AI77" s="429"/>
      <c r="AJ77" s="429"/>
      <c r="AK77" s="429"/>
      <c r="AL77" s="429"/>
      <c r="AM77" s="429"/>
      <c r="AN77" s="429"/>
      <c r="AO77" s="429"/>
      <c r="AP77" s="429"/>
      <c r="AQ77" s="429"/>
      <c r="AR77" s="429"/>
      <c r="AS77" s="429"/>
      <c r="AT77" s="429"/>
      <c r="AU77" s="429"/>
      <c r="AV77" s="429"/>
      <c r="AW77" s="429"/>
      <c r="AX77" s="429"/>
      <c r="AY77" s="429"/>
      <c r="AZ77" s="429"/>
      <c r="BA77" s="429"/>
      <c r="BB77" s="429"/>
      <c r="BC77" s="429"/>
      <c r="BD77" s="429"/>
      <c r="BE77" s="429"/>
      <c r="BF77" s="429"/>
      <c r="BG77" s="429"/>
      <c r="BH77" s="429"/>
      <c r="BI77" s="429"/>
      <c r="BJ77" s="103"/>
      <c r="BT77" s="103"/>
      <c r="CD77" s="103"/>
      <c r="CN77" s="103"/>
      <c r="CX77" s="103"/>
      <c r="DH77" s="103"/>
      <c r="DR77" s="103"/>
      <c r="EB77" s="103"/>
      <c r="EL77" s="103"/>
      <c r="EV77" s="103"/>
      <c r="FF77" s="103"/>
      <c r="FP77" s="103"/>
      <c r="FZ77" s="103"/>
      <c r="GJ77" s="103"/>
      <c r="GT77" s="103"/>
      <c r="HD77" s="103"/>
    </row>
    <row xmlns:x14ac="http://schemas.microsoft.com/office/spreadsheetml/2009/9/ac" r="78" s="3" customFormat="true" x14ac:dyDescent="0.25">
      <c r="A78" s="388" t="str">
        <f ca="true">IF(ISBLANK('Data Summary'!A80),"",'Data Summary'!A80)</f>
        <v/>
      </c>
      <c r="B78" s="103"/>
      <c r="L78" s="103"/>
      <c r="V78" s="103"/>
      <c r="AD78" s="429"/>
      <c r="AE78" s="429"/>
      <c r="AF78" s="429"/>
      <c r="AG78" s="429"/>
      <c r="AH78" s="429"/>
      <c r="AI78" s="429"/>
      <c r="AJ78" s="429"/>
      <c r="AK78" s="429"/>
      <c r="AL78" s="429"/>
      <c r="AM78" s="429"/>
      <c r="AN78" s="429"/>
      <c r="AO78" s="429"/>
      <c r="AP78" s="429"/>
      <c r="AQ78" s="429"/>
      <c r="AR78" s="429"/>
      <c r="AS78" s="429"/>
      <c r="AT78" s="429"/>
      <c r="AU78" s="429"/>
      <c r="AV78" s="429"/>
      <c r="AW78" s="429"/>
      <c r="AX78" s="429"/>
      <c r="AY78" s="429"/>
      <c r="AZ78" s="429"/>
      <c r="BA78" s="429"/>
      <c r="BB78" s="429"/>
      <c r="BC78" s="429"/>
      <c r="BD78" s="429"/>
      <c r="BE78" s="429"/>
      <c r="BF78" s="429"/>
      <c r="BG78" s="429"/>
      <c r="BH78" s="429"/>
      <c r="BI78" s="429"/>
      <c r="BJ78" s="103"/>
      <c r="BT78" s="103"/>
      <c r="CD78" s="103"/>
      <c r="CN78" s="103"/>
      <c r="CX78" s="103"/>
      <c r="DH78" s="103"/>
      <c r="DR78" s="103"/>
      <c r="EB78" s="103"/>
      <c r="EL78" s="103"/>
      <c r="EV78" s="103"/>
      <c r="FF78" s="103"/>
      <c r="FP78" s="103"/>
      <c r="FZ78" s="103"/>
      <c r="GJ78" s="103"/>
      <c r="GT78" s="103"/>
      <c r="HD78" s="103"/>
    </row>
    <row xmlns:x14ac="http://schemas.microsoft.com/office/spreadsheetml/2009/9/ac" r="79" s="3" customFormat="true" x14ac:dyDescent="0.25">
      <c r="A79" s="388" t="str">
        <f ca="true">IF(ISBLANK('Data Summary'!A81),"",'Data Summary'!A81)</f>
        <v/>
      </c>
      <c r="B79" s="103"/>
      <c r="L79" s="103"/>
      <c r="V79" s="103"/>
      <c r="AD79" s="429"/>
      <c r="AE79" s="429"/>
      <c r="AF79" s="429"/>
      <c r="AG79" s="429"/>
      <c r="AH79" s="429"/>
      <c r="AI79" s="429"/>
      <c r="AJ79" s="429"/>
      <c r="AK79" s="429"/>
      <c r="AL79" s="429"/>
      <c r="AM79" s="429"/>
      <c r="AN79" s="429"/>
      <c r="AO79" s="429"/>
      <c r="AP79" s="429"/>
      <c r="AQ79" s="429"/>
      <c r="AR79" s="429"/>
      <c r="AS79" s="429"/>
      <c r="AT79" s="429"/>
      <c r="AU79" s="429"/>
      <c r="AV79" s="429"/>
      <c r="AW79" s="429"/>
      <c r="AX79" s="429"/>
      <c r="AY79" s="429"/>
      <c r="AZ79" s="429"/>
      <c r="BA79" s="429"/>
      <c r="BB79" s="429"/>
      <c r="BC79" s="429"/>
      <c r="BD79" s="429"/>
      <c r="BE79" s="429"/>
      <c r="BF79" s="429"/>
      <c r="BG79" s="429"/>
      <c r="BH79" s="429"/>
      <c r="BI79" s="429"/>
      <c r="BJ79" s="103"/>
      <c r="BT79" s="103"/>
      <c r="CD79" s="103"/>
      <c r="CN79" s="103"/>
      <c r="CX79" s="103"/>
      <c r="DH79" s="103"/>
      <c r="DR79" s="103"/>
      <c r="EB79" s="103"/>
      <c r="EL79" s="103"/>
      <c r="EV79" s="103"/>
      <c r="FF79" s="103"/>
      <c r="FP79" s="103"/>
      <c r="FZ79" s="103"/>
      <c r="GJ79" s="103"/>
      <c r="GT79" s="103"/>
      <c r="HD79" s="103"/>
    </row>
    <row xmlns:x14ac="http://schemas.microsoft.com/office/spreadsheetml/2009/9/ac" r="80" s="3" customFormat="true" x14ac:dyDescent="0.25">
      <c r="A80" s="388" t="str">
        <f ca="true">IF(ISBLANK('Data Summary'!A82),"",'Data Summary'!A82)</f>
        <v/>
      </c>
      <c r="B80" s="103"/>
      <c r="L80" s="103"/>
      <c r="V80" s="103"/>
      <c r="AD80" s="429"/>
      <c r="AE80" s="429"/>
      <c r="AF80" s="429"/>
      <c r="AG80" s="429"/>
      <c r="AH80" s="429"/>
      <c r="AI80" s="429"/>
      <c r="AJ80" s="429"/>
      <c r="AK80" s="429"/>
      <c r="AL80" s="429"/>
      <c r="AM80" s="429"/>
      <c r="AN80" s="429"/>
      <c r="AO80" s="429"/>
      <c r="AP80" s="429"/>
      <c r="AQ80" s="429"/>
      <c r="AR80" s="429"/>
      <c r="AS80" s="429"/>
      <c r="AT80" s="429"/>
      <c r="AU80" s="429"/>
      <c r="AV80" s="429"/>
      <c r="AW80" s="429"/>
      <c r="AX80" s="429"/>
      <c r="AY80" s="429"/>
      <c r="AZ80" s="429"/>
      <c r="BA80" s="429"/>
      <c r="BB80" s="429"/>
      <c r="BC80" s="429"/>
      <c r="BD80" s="429"/>
      <c r="BE80" s="429"/>
      <c r="BF80" s="429"/>
      <c r="BG80" s="429"/>
      <c r="BH80" s="429"/>
      <c r="BI80" s="429"/>
      <c r="BJ80" s="103"/>
      <c r="BT80" s="103"/>
      <c r="CD80" s="103"/>
      <c r="CN80" s="103"/>
      <c r="CX80" s="103"/>
      <c r="DH80" s="103"/>
      <c r="DR80" s="103"/>
      <c r="EB80" s="103"/>
      <c r="EL80" s="103"/>
      <c r="EV80" s="103"/>
      <c r="FF80" s="103"/>
      <c r="FP80" s="103"/>
      <c r="FZ80" s="103"/>
      <c r="GJ80" s="103"/>
      <c r="GT80" s="103"/>
      <c r="HD80" s="103"/>
    </row>
    <row xmlns:x14ac="http://schemas.microsoft.com/office/spreadsheetml/2009/9/ac" r="81" s="3" customFormat="true" x14ac:dyDescent="0.25">
      <c r="A81" s="388" t="str">
        <f ca="true">IF(ISBLANK('Data Summary'!A83),"",'Data Summary'!A83)</f>
        <v/>
      </c>
      <c r="B81" s="103"/>
      <c r="L81" s="103"/>
      <c r="V81" s="103"/>
      <c r="AD81" s="429"/>
      <c r="AE81" s="429"/>
      <c r="AF81" s="429"/>
      <c r="AG81" s="429"/>
      <c r="AH81" s="429"/>
      <c r="AI81" s="429"/>
      <c r="AJ81" s="429"/>
      <c r="AK81" s="429"/>
      <c r="AL81" s="429"/>
      <c r="AM81" s="429"/>
      <c r="AN81" s="429"/>
      <c r="AO81" s="429"/>
      <c r="AP81" s="429"/>
      <c r="AQ81" s="429"/>
      <c r="AR81" s="429"/>
      <c r="AS81" s="429"/>
      <c r="AT81" s="429"/>
      <c r="AU81" s="429"/>
      <c r="AV81" s="429"/>
      <c r="AW81" s="429"/>
      <c r="AX81" s="429"/>
      <c r="AY81" s="429"/>
      <c r="AZ81" s="429"/>
      <c r="BA81" s="429"/>
      <c r="BB81" s="429"/>
      <c r="BC81" s="429"/>
      <c r="BD81" s="429"/>
      <c r="BE81" s="429"/>
      <c r="BF81" s="429"/>
      <c r="BG81" s="429"/>
      <c r="BH81" s="429"/>
      <c r="BI81" s="429"/>
      <c r="BJ81" s="103"/>
      <c r="BT81" s="103"/>
      <c r="CD81" s="103"/>
      <c r="CN81" s="103"/>
      <c r="CX81" s="103"/>
      <c r="DH81" s="103"/>
      <c r="DR81" s="103"/>
      <c r="EB81" s="103"/>
      <c r="EL81" s="103"/>
      <c r="EV81" s="103"/>
      <c r="FF81" s="103"/>
      <c r="FP81" s="103"/>
      <c r="FZ81" s="103"/>
      <c r="GJ81" s="103"/>
      <c r="GT81" s="103"/>
      <c r="HD81" s="103"/>
    </row>
    <row xmlns:x14ac="http://schemas.microsoft.com/office/spreadsheetml/2009/9/ac" r="82" s="3" customFormat="true" x14ac:dyDescent="0.25">
      <c r="A82" s="388" t="str">
        <f ca="true">IF(ISBLANK('Data Summary'!A84),"",'Data Summary'!A84)</f>
        <v/>
      </c>
      <c r="B82" s="103"/>
      <c r="L82" s="103"/>
      <c r="V82" s="103"/>
      <c r="AD82" s="429"/>
      <c r="AE82" s="429"/>
      <c r="AF82" s="429"/>
      <c r="AG82" s="429"/>
      <c r="AH82" s="429"/>
      <c r="AI82" s="429"/>
      <c r="AJ82" s="429"/>
      <c r="AK82" s="429"/>
      <c r="AL82" s="429"/>
      <c r="AM82" s="429"/>
      <c r="AN82" s="429"/>
      <c r="AO82" s="429"/>
      <c r="AP82" s="429"/>
      <c r="AQ82" s="429"/>
      <c r="AR82" s="429"/>
      <c r="AS82" s="429"/>
      <c r="AT82" s="429"/>
      <c r="AU82" s="429"/>
      <c r="AV82" s="429"/>
      <c r="AW82" s="429"/>
      <c r="AX82" s="429"/>
      <c r="AY82" s="429"/>
      <c r="AZ82" s="429"/>
      <c r="BA82" s="429"/>
      <c r="BB82" s="429"/>
      <c r="BC82" s="429"/>
      <c r="BD82" s="429"/>
      <c r="BE82" s="429"/>
      <c r="BF82" s="429"/>
      <c r="BG82" s="429"/>
      <c r="BH82" s="429"/>
      <c r="BI82" s="429"/>
      <c r="BJ82" s="103"/>
      <c r="BT82" s="103"/>
      <c r="CD82" s="103"/>
      <c r="CN82" s="103"/>
      <c r="CX82" s="103"/>
      <c r="DH82" s="103"/>
      <c r="DR82" s="103"/>
      <c r="EB82" s="103"/>
      <c r="EL82" s="103"/>
      <c r="EV82" s="103"/>
      <c r="FF82" s="103"/>
      <c r="FP82" s="103"/>
      <c r="FZ82" s="103"/>
      <c r="GJ82" s="103"/>
      <c r="GT82" s="103"/>
      <c r="HD82" s="103"/>
    </row>
    <row xmlns:x14ac="http://schemas.microsoft.com/office/spreadsheetml/2009/9/ac" r="83" s="3" customFormat="true" x14ac:dyDescent="0.25">
      <c r="A83" s="388" t="str">
        <f ca="true">IF(ISBLANK('Data Summary'!A85),"",'Data Summary'!A85)</f>
        <v/>
      </c>
      <c r="B83" s="103"/>
      <c r="L83" s="103"/>
      <c r="V83" s="103"/>
      <c r="AD83" s="429"/>
      <c r="AE83" s="429"/>
      <c r="AF83" s="429"/>
      <c r="AG83" s="429"/>
      <c r="AH83" s="429"/>
      <c r="AI83" s="429"/>
      <c r="AJ83" s="429"/>
      <c r="AK83" s="429"/>
      <c r="AL83" s="429"/>
      <c r="AM83" s="429"/>
      <c r="AN83" s="429"/>
      <c r="AO83" s="429"/>
      <c r="AP83" s="429"/>
      <c r="AQ83" s="429"/>
      <c r="AR83" s="429"/>
      <c r="AS83" s="429"/>
      <c r="AT83" s="429"/>
      <c r="AU83" s="429"/>
      <c r="AV83" s="429"/>
      <c r="AW83" s="429"/>
      <c r="AX83" s="429"/>
      <c r="AY83" s="429"/>
      <c r="AZ83" s="429"/>
      <c r="BA83" s="429"/>
      <c r="BB83" s="429"/>
      <c r="BC83" s="429"/>
      <c r="BD83" s="429"/>
      <c r="BE83" s="429"/>
      <c r="BF83" s="429"/>
      <c r="BG83" s="429"/>
      <c r="BH83" s="429"/>
      <c r="BI83" s="429"/>
      <c r="BJ83" s="103"/>
      <c r="BT83" s="103"/>
      <c r="CD83" s="103"/>
      <c r="CN83" s="103"/>
      <c r="CX83" s="103"/>
      <c r="DH83" s="103"/>
      <c r="DR83" s="103"/>
      <c r="EB83" s="103"/>
      <c r="EL83" s="103"/>
      <c r="EV83" s="103"/>
      <c r="FF83" s="103"/>
      <c r="FP83" s="103"/>
      <c r="FZ83" s="103"/>
      <c r="GJ83" s="103"/>
      <c r="GT83" s="103"/>
      <c r="HD83" s="103"/>
    </row>
    <row xmlns:x14ac="http://schemas.microsoft.com/office/spreadsheetml/2009/9/ac" r="84" s="3" customFormat="true" x14ac:dyDescent="0.25">
      <c r="A84" s="388" t="str">
        <f ca="true">IF(ISBLANK('Data Summary'!A86),"",'Data Summary'!A86)</f>
        <v/>
      </c>
      <c r="B84" s="103"/>
      <c r="L84" s="103"/>
      <c r="V84" s="103"/>
      <c r="AD84" s="429"/>
      <c r="AE84" s="429"/>
      <c r="AF84" s="429"/>
      <c r="AG84" s="429"/>
      <c r="AH84" s="429"/>
      <c r="AI84" s="429"/>
      <c r="AJ84" s="429"/>
      <c r="AK84" s="429"/>
      <c r="AL84" s="429"/>
      <c r="AM84" s="429"/>
      <c r="AN84" s="429"/>
      <c r="AO84" s="429"/>
      <c r="AP84" s="429"/>
      <c r="AQ84" s="429"/>
      <c r="AR84" s="429"/>
      <c r="AS84" s="429"/>
      <c r="AT84" s="429"/>
      <c r="AU84" s="429"/>
      <c r="AV84" s="429"/>
      <c r="AW84" s="429"/>
      <c r="AX84" s="429"/>
      <c r="AY84" s="429"/>
      <c r="AZ84" s="429"/>
      <c r="BA84" s="429"/>
      <c r="BB84" s="429"/>
      <c r="BC84" s="429"/>
      <c r="BD84" s="429"/>
      <c r="BE84" s="429"/>
      <c r="BF84" s="429"/>
      <c r="BG84" s="429"/>
      <c r="BH84" s="429"/>
      <c r="BI84" s="429"/>
      <c r="BJ84" s="103"/>
      <c r="BT84" s="103"/>
      <c r="CD84" s="103"/>
      <c r="CN84" s="103"/>
      <c r="CX84" s="103"/>
      <c r="DH84" s="103"/>
      <c r="DR84" s="103"/>
      <c r="EB84" s="103"/>
      <c r="EL84" s="103"/>
      <c r="EV84" s="103"/>
      <c r="FF84" s="103"/>
      <c r="FP84" s="103"/>
      <c r="FZ84" s="103"/>
      <c r="GJ84" s="103"/>
      <c r="GT84" s="103"/>
      <c r="HD84" s="103"/>
    </row>
    <row xmlns:x14ac="http://schemas.microsoft.com/office/spreadsheetml/2009/9/ac" r="85" s="3" customFormat="true" x14ac:dyDescent="0.25">
      <c r="A85" s="388" t="str">
        <f ca="true">IF(ISBLANK('Data Summary'!A87),"",'Data Summary'!A87)</f>
        <v/>
      </c>
      <c r="B85" s="103"/>
      <c r="L85" s="103"/>
      <c r="V85" s="103"/>
      <c r="AD85" s="429"/>
      <c r="AE85" s="429"/>
      <c r="AF85" s="429"/>
      <c r="AG85" s="429"/>
      <c r="AH85" s="429"/>
      <c r="AI85" s="429"/>
      <c r="AJ85" s="429"/>
      <c r="AK85" s="429"/>
      <c r="AL85" s="429"/>
      <c r="AM85" s="429"/>
      <c r="AN85" s="429"/>
      <c r="AO85" s="429"/>
      <c r="AP85" s="429"/>
      <c r="AQ85" s="429"/>
      <c r="AR85" s="429"/>
      <c r="AS85" s="429"/>
      <c r="AT85" s="429"/>
      <c r="AU85" s="429"/>
      <c r="AV85" s="429"/>
      <c r="AW85" s="429"/>
      <c r="AX85" s="429"/>
      <c r="AY85" s="429"/>
      <c r="AZ85" s="429"/>
      <c r="BA85" s="429"/>
      <c r="BB85" s="429"/>
      <c r="BC85" s="429"/>
      <c r="BD85" s="429"/>
      <c r="BE85" s="429"/>
      <c r="BF85" s="429"/>
      <c r="BG85" s="429"/>
      <c r="BH85" s="429"/>
      <c r="BI85" s="429"/>
      <c r="BJ85" s="103"/>
      <c r="BT85" s="103"/>
      <c r="CD85" s="103"/>
      <c r="CN85" s="103"/>
      <c r="CX85" s="103"/>
      <c r="DH85" s="103"/>
      <c r="DR85" s="103"/>
      <c r="EB85" s="103"/>
      <c r="EL85" s="103"/>
      <c r="EV85" s="103"/>
      <c r="FF85" s="103"/>
      <c r="FP85" s="103"/>
      <c r="FZ85" s="103"/>
      <c r="GJ85" s="103"/>
      <c r="GT85" s="103"/>
      <c r="HD85" s="103"/>
    </row>
    <row xmlns:x14ac="http://schemas.microsoft.com/office/spreadsheetml/2009/9/ac" r="86" s="3" customFormat="true" x14ac:dyDescent="0.25">
      <c r="A86" s="388" t="str">
        <f ca="true">IF(ISBLANK('Data Summary'!A88),"",'Data Summary'!A88)</f>
        <v/>
      </c>
      <c r="B86" s="103"/>
      <c r="L86" s="103"/>
      <c r="V86" s="103"/>
      <c r="AD86" s="429"/>
      <c r="AE86" s="429"/>
      <c r="AF86" s="429"/>
      <c r="AG86" s="429"/>
      <c r="AH86" s="429"/>
      <c r="AI86" s="429"/>
      <c r="AJ86" s="429"/>
      <c r="AK86" s="429"/>
      <c r="AL86" s="429"/>
      <c r="AM86" s="429"/>
      <c r="AN86" s="429"/>
      <c r="AO86" s="429"/>
      <c r="AP86" s="429"/>
      <c r="AQ86" s="429"/>
      <c r="AR86" s="429"/>
      <c r="AS86" s="429"/>
      <c r="AT86" s="429"/>
      <c r="AU86" s="429"/>
      <c r="AV86" s="429"/>
      <c r="AW86" s="429"/>
      <c r="AX86" s="429"/>
      <c r="AY86" s="429"/>
      <c r="AZ86" s="429"/>
      <c r="BA86" s="429"/>
      <c r="BB86" s="429"/>
      <c r="BC86" s="429"/>
      <c r="BD86" s="429"/>
      <c r="BE86" s="429"/>
      <c r="BF86" s="429"/>
      <c r="BG86" s="429"/>
      <c r="BH86" s="429"/>
      <c r="BI86" s="429"/>
      <c r="BJ86" s="103"/>
      <c r="BT86" s="103"/>
      <c r="CD86" s="103"/>
      <c r="CN86" s="103"/>
      <c r="CX86" s="103"/>
      <c r="DH86" s="103"/>
      <c r="DR86" s="103"/>
      <c r="EB86" s="103"/>
      <c r="EL86" s="103"/>
      <c r="EV86" s="103"/>
      <c r="FF86" s="103"/>
      <c r="FP86" s="103"/>
      <c r="FZ86" s="103"/>
      <c r="GJ86" s="103"/>
      <c r="GT86" s="103"/>
      <c r="HD86" s="103"/>
    </row>
    <row xmlns:x14ac="http://schemas.microsoft.com/office/spreadsheetml/2009/9/ac" r="87" s="3" customFormat="true" x14ac:dyDescent="0.25">
      <c r="A87" s="388" t="str">
        <f ca="true">IF(ISBLANK('Data Summary'!A89),"",'Data Summary'!A89)</f>
        <v/>
      </c>
      <c r="B87" s="103"/>
      <c r="L87" s="103"/>
      <c r="V87" s="103"/>
      <c r="AD87" s="429"/>
      <c r="AE87" s="429"/>
      <c r="AF87" s="429"/>
      <c r="AG87" s="429"/>
      <c r="AH87" s="429"/>
      <c r="AI87" s="429"/>
      <c r="AJ87" s="429"/>
      <c r="AK87" s="429"/>
      <c r="AL87" s="429"/>
      <c r="AM87" s="429"/>
      <c r="AN87" s="429"/>
      <c r="AO87" s="429"/>
      <c r="AP87" s="429"/>
      <c r="AQ87" s="429"/>
      <c r="AR87" s="429"/>
      <c r="AS87" s="429"/>
      <c r="AT87" s="429"/>
      <c r="AU87" s="429"/>
      <c r="AV87" s="429"/>
      <c r="AW87" s="429"/>
      <c r="AX87" s="429"/>
      <c r="AY87" s="429"/>
      <c r="AZ87" s="429"/>
      <c r="BA87" s="429"/>
      <c r="BB87" s="429"/>
      <c r="BC87" s="429"/>
      <c r="BD87" s="429"/>
      <c r="BE87" s="429"/>
      <c r="BF87" s="429"/>
      <c r="BG87" s="429"/>
      <c r="BH87" s="429"/>
      <c r="BI87" s="429"/>
      <c r="BJ87" s="103"/>
      <c r="BT87" s="103"/>
      <c r="CD87" s="103"/>
      <c r="CN87" s="103"/>
      <c r="CX87" s="103"/>
      <c r="DH87" s="103"/>
      <c r="DR87" s="103"/>
      <c r="EB87" s="103"/>
      <c r="EL87" s="103"/>
      <c r="EV87" s="103"/>
      <c r="FF87" s="103"/>
      <c r="FP87" s="103"/>
      <c r="FZ87" s="103"/>
      <c r="GJ87" s="103"/>
      <c r="GT87" s="103"/>
      <c r="HD87" s="103"/>
    </row>
    <row xmlns:x14ac="http://schemas.microsoft.com/office/spreadsheetml/2009/9/ac" r="88" s="3" customFormat="true" x14ac:dyDescent="0.25">
      <c r="A88" s="388" t="str">
        <f ca="true">IF(ISBLANK('Data Summary'!A90),"",'Data Summary'!A90)</f>
        <v/>
      </c>
      <c r="B88" s="103"/>
      <c r="L88" s="103"/>
      <c r="V88" s="103"/>
      <c r="AD88" s="429"/>
      <c r="AE88" s="429"/>
      <c r="AF88" s="429"/>
      <c r="AG88" s="429"/>
      <c r="AH88" s="429"/>
      <c r="AI88" s="429"/>
      <c r="AJ88" s="429"/>
      <c r="AK88" s="429"/>
      <c r="AL88" s="429"/>
      <c r="AM88" s="429"/>
      <c r="AN88" s="429"/>
      <c r="AO88" s="429"/>
      <c r="AP88" s="429"/>
      <c r="AQ88" s="429"/>
      <c r="AR88" s="429"/>
      <c r="AS88" s="429"/>
      <c r="AT88" s="429"/>
      <c r="AU88" s="429"/>
      <c r="AV88" s="429"/>
      <c r="AW88" s="429"/>
      <c r="AX88" s="429"/>
      <c r="AY88" s="429"/>
      <c r="AZ88" s="429"/>
      <c r="BA88" s="429"/>
      <c r="BB88" s="429"/>
      <c r="BC88" s="429"/>
      <c r="BD88" s="429"/>
      <c r="BE88" s="429"/>
      <c r="BF88" s="429"/>
      <c r="BG88" s="429"/>
      <c r="BH88" s="429"/>
      <c r="BI88" s="429"/>
      <c r="BJ88" s="103"/>
      <c r="BT88" s="103"/>
      <c r="CD88" s="103"/>
      <c r="CN88" s="103"/>
      <c r="CX88" s="103"/>
      <c r="DH88" s="103"/>
      <c r="DR88" s="103"/>
      <c r="EB88" s="103"/>
      <c r="EL88" s="103"/>
      <c r="EV88" s="103"/>
      <c r="FF88" s="103"/>
      <c r="FP88" s="103"/>
      <c r="FZ88" s="103"/>
      <c r="GJ88" s="103"/>
      <c r="GT88" s="103"/>
      <c r="HD88" s="103"/>
    </row>
    <row xmlns:x14ac="http://schemas.microsoft.com/office/spreadsheetml/2009/9/ac" r="89" s="3" customFormat="true" x14ac:dyDescent="0.25">
      <c r="A89" s="388" t="str">
        <f ca="true">IF(ISBLANK('Data Summary'!A91),"",'Data Summary'!A91)</f>
        <v/>
      </c>
      <c r="B89" s="103"/>
      <c r="L89" s="103"/>
      <c r="V89" s="103"/>
      <c r="AD89" s="429"/>
      <c r="AE89" s="429"/>
      <c r="AF89" s="429"/>
      <c r="AG89" s="429"/>
      <c r="AH89" s="429"/>
      <c r="AI89" s="429"/>
      <c r="AJ89" s="429"/>
      <c r="AK89" s="429"/>
      <c r="AL89" s="429"/>
      <c r="AM89" s="429"/>
      <c r="AN89" s="429"/>
      <c r="AO89" s="429"/>
      <c r="AP89" s="429"/>
      <c r="AQ89" s="429"/>
      <c r="AR89" s="429"/>
      <c r="AS89" s="429"/>
      <c r="AT89" s="429"/>
      <c r="AU89" s="429"/>
      <c r="AV89" s="429"/>
      <c r="AW89" s="429"/>
      <c r="AX89" s="429"/>
      <c r="AY89" s="429"/>
      <c r="AZ89" s="429"/>
      <c r="BA89" s="429"/>
      <c r="BB89" s="429"/>
      <c r="BC89" s="429"/>
      <c r="BD89" s="429"/>
      <c r="BE89" s="429"/>
      <c r="BF89" s="429"/>
      <c r="BG89" s="429"/>
      <c r="BH89" s="429"/>
      <c r="BI89" s="429"/>
      <c r="BJ89" s="103"/>
      <c r="BT89" s="103"/>
      <c r="CD89" s="103"/>
      <c r="CN89" s="103"/>
      <c r="CX89" s="103"/>
      <c r="DH89" s="103"/>
      <c r="DR89" s="103"/>
      <c r="EB89" s="103"/>
      <c r="EL89" s="103"/>
      <c r="EV89" s="103"/>
      <c r="FF89" s="103"/>
      <c r="FP89" s="103"/>
      <c r="FZ89" s="103"/>
      <c r="GJ89" s="103"/>
      <c r="GT89" s="103"/>
      <c r="HD89" s="103"/>
    </row>
    <row xmlns:x14ac="http://schemas.microsoft.com/office/spreadsheetml/2009/9/ac" r="90" s="3" customFormat="true" x14ac:dyDescent="0.25">
      <c r="A90" s="388" t="str">
        <f ca="true">IF(ISBLANK('Data Summary'!A92),"",'Data Summary'!A92)</f>
        <v/>
      </c>
      <c r="B90" s="103"/>
      <c r="L90" s="103"/>
      <c r="V90" s="103"/>
      <c r="AD90" s="429"/>
      <c r="AE90" s="429"/>
      <c r="AF90" s="429"/>
      <c r="AG90" s="429"/>
      <c r="AH90" s="429"/>
      <c r="AI90" s="429"/>
      <c r="AJ90" s="429"/>
      <c r="AK90" s="429"/>
      <c r="AL90" s="429"/>
      <c r="AM90" s="429"/>
      <c r="AN90" s="429"/>
      <c r="AO90" s="429"/>
      <c r="AP90" s="429"/>
      <c r="AQ90" s="429"/>
      <c r="AR90" s="429"/>
      <c r="AS90" s="429"/>
      <c r="AT90" s="429"/>
      <c r="AU90" s="429"/>
      <c r="AV90" s="429"/>
      <c r="AW90" s="429"/>
      <c r="AX90" s="429"/>
      <c r="AY90" s="429"/>
      <c r="AZ90" s="429"/>
      <c r="BA90" s="429"/>
      <c r="BB90" s="429"/>
      <c r="BC90" s="429"/>
      <c r="BD90" s="429"/>
      <c r="BE90" s="429"/>
      <c r="BF90" s="429"/>
      <c r="BG90" s="429"/>
      <c r="BH90" s="429"/>
      <c r="BI90" s="429"/>
      <c r="BJ90" s="103"/>
      <c r="BT90" s="103"/>
      <c r="CD90" s="103"/>
      <c r="CN90" s="103"/>
      <c r="CX90" s="103"/>
      <c r="DH90" s="103"/>
      <c r="DR90" s="103"/>
      <c r="EB90" s="103"/>
      <c r="EL90" s="103"/>
      <c r="EV90" s="103"/>
      <c r="FF90" s="103"/>
      <c r="FP90" s="103"/>
      <c r="FZ90" s="103"/>
      <c r="GJ90" s="103"/>
      <c r="GT90" s="103"/>
      <c r="HD90" s="103"/>
    </row>
    <row xmlns:x14ac="http://schemas.microsoft.com/office/spreadsheetml/2009/9/ac" r="91" s="3" customFormat="true" x14ac:dyDescent="0.25">
      <c r="A91" s="388" t="str">
        <f ca="true">IF(ISBLANK('Data Summary'!A93),"",'Data Summary'!A93)</f>
        <v/>
      </c>
      <c r="B91" s="103"/>
      <c r="L91" s="103"/>
      <c r="V91" s="103"/>
      <c r="AD91" s="429"/>
      <c r="AE91" s="429"/>
      <c r="AF91" s="429"/>
      <c r="AG91" s="429"/>
      <c r="AH91" s="429"/>
      <c r="AI91" s="429"/>
      <c r="AJ91" s="429"/>
      <c r="AK91" s="429"/>
      <c r="AL91" s="429"/>
      <c r="AM91" s="429"/>
      <c r="AN91" s="429"/>
      <c r="AO91" s="429"/>
      <c r="AP91" s="429"/>
      <c r="AQ91" s="429"/>
      <c r="AR91" s="429"/>
      <c r="AS91" s="429"/>
      <c r="AT91" s="429"/>
      <c r="AU91" s="429"/>
      <c r="AV91" s="429"/>
      <c r="AW91" s="429"/>
      <c r="AX91" s="429"/>
      <c r="AY91" s="429"/>
      <c r="AZ91" s="429"/>
      <c r="BA91" s="429"/>
      <c r="BB91" s="429"/>
      <c r="BC91" s="429"/>
      <c r="BD91" s="429"/>
      <c r="BE91" s="429"/>
      <c r="BF91" s="429"/>
      <c r="BG91" s="429"/>
      <c r="BH91" s="429"/>
      <c r="BI91" s="429"/>
      <c r="BJ91" s="103"/>
      <c r="BT91" s="103"/>
      <c r="CD91" s="103"/>
      <c r="CN91" s="103"/>
      <c r="CX91" s="103"/>
      <c r="DH91" s="103"/>
      <c r="DR91" s="103"/>
      <c r="EB91" s="103"/>
      <c r="EL91" s="103"/>
      <c r="EV91" s="103"/>
      <c r="FF91" s="103"/>
      <c r="FP91" s="103"/>
      <c r="FZ91" s="103"/>
      <c r="GJ91" s="103"/>
      <c r="GT91" s="103"/>
      <c r="HD91" s="103"/>
    </row>
    <row xmlns:x14ac="http://schemas.microsoft.com/office/spreadsheetml/2009/9/ac" r="92" s="3" customFormat="true" x14ac:dyDescent="0.25">
      <c r="A92" s="388" t="str">
        <f ca="true">IF(ISBLANK('Data Summary'!A94),"",'Data Summary'!A94)</f>
        <v/>
      </c>
      <c r="B92" s="103"/>
      <c r="L92" s="103"/>
      <c r="V92" s="103"/>
      <c r="AD92" s="429"/>
      <c r="AE92" s="429"/>
      <c r="AF92" s="429"/>
      <c r="AG92" s="429"/>
      <c r="AH92" s="429"/>
      <c r="AI92" s="429"/>
      <c r="AJ92" s="429"/>
      <c r="AK92" s="429"/>
      <c r="AL92" s="429"/>
      <c r="AM92" s="429"/>
      <c r="AN92" s="429"/>
      <c r="AO92" s="429"/>
      <c r="AP92" s="429"/>
      <c r="AQ92" s="429"/>
      <c r="AR92" s="429"/>
      <c r="AS92" s="429"/>
      <c r="AT92" s="429"/>
      <c r="AU92" s="429"/>
      <c r="AV92" s="429"/>
      <c r="AW92" s="429"/>
      <c r="AX92" s="429"/>
      <c r="AY92" s="429"/>
      <c r="AZ92" s="429"/>
      <c r="BA92" s="429"/>
      <c r="BB92" s="429"/>
      <c r="BC92" s="429"/>
      <c r="BD92" s="429"/>
      <c r="BE92" s="429"/>
      <c r="BF92" s="429"/>
      <c r="BG92" s="429"/>
      <c r="BH92" s="429"/>
      <c r="BI92" s="429"/>
      <c r="BJ92" s="103"/>
      <c r="BT92" s="103"/>
      <c r="CD92" s="103"/>
      <c r="CN92" s="103"/>
      <c r="CX92" s="103"/>
      <c r="DH92" s="103"/>
      <c r="DR92" s="103"/>
      <c r="EB92" s="103"/>
      <c r="EL92" s="103"/>
      <c r="EV92" s="103"/>
      <c r="FF92" s="103"/>
      <c r="FP92" s="103"/>
      <c r="FZ92" s="103"/>
      <c r="GJ92" s="103"/>
      <c r="GT92" s="103"/>
      <c r="HD92" s="103"/>
    </row>
    <row xmlns:x14ac="http://schemas.microsoft.com/office/spreadsheetml/2009/9/ac" r="93" s="3" customFormat="true" x14ac:dyDescent="0.25">
      <c r="A93" s="388" t="str">
        <f ca="true">IF(ISBLANK('Data Summary'!A95),"",'Data Summary'!A95)</f>
        <v/>
      </c>
      <c r="B93" s="103"/>
      <c r="L93" s="103"/>
      <c r="V93" s="103"/>
      <c r="AD93" s="429"/>
      <c r="AE93" s="429"/>
      <c r="AF93" s="429"/>
      <c r="AG93" s="429"/>
      <c r="AH93" s="429"/>
      <c r="AI93" s="429"/>
      <c r="AJ93" s="429"/>
      <c r="AK93" s="429"/>
      <c r="AL93" s="429"/>
      <c r="AM93" s="429"/>
      <c r="AN93" s="429"/>
      <c r="AO93" s="429"/>
      <c r="AP93" s="429"/>
      <c r="AQ93" s="429"/>
      <c r="AR93" s="429"/>
      <c r="AS93" s="429"/>
      <c r="AT93" s="429"/>
      <c r="AU93" s="429"/>
      <c r="AV93" s="429"/>
      <c r="AW93" s="429"/>
      <c r="AX93" s="429"/>
      <c r="AY93" s="429"/>
      <c r="AZ93" s="429"/>
      <c r="BA93" s="429"/>
      <c r="BB93" s="429"/>
      <c r="BC93" s="429"/>
      <c r="BD93" s="429"/>
      <c r="BE93" s="429"/>
      <c r="BF93" s="429"/>
      <c r="BG93" s="429"/>
      <c r="BH93" s="429"/>
      <c r="BI93" s="429"/>
      <c r="BJ93" s="103"/>
      <c r="BT93" s="103"/>
      <c r="CD93" s="103"/>
      <c r="CN93" s="103"/>
      <c r="CX93" s="103"/>
      <c r="DH93" s="103"/>
      <c r="DR93" s="103"/>
      <c r="EB93" s="103"/>
      <c r="EL93" s="103"/>
      <c r="EV93" s="103"/>
      <c r="FF93" s="103"/>
      <c r="FP93" s="103"/>
      <c r="FZ93" s="103"/>
      <c r="GJ93" s="103"/>
      <c r="GT93" s="103"/>
      <c r="HD93" s="103"/>
    </row>
    <row xmlns:x14ac="http://schemas.microsoft.com/office/spreadsheetml/2009/9/ac" r="94" s="3" customFormat="true" x14ac:dyDescent="0.25">
      <c r="A94" s="388" t="str">
        <f ca="true">IF(ISBLANK('Data Summary'!A96),"",'Data Summary'!A96)</f>
        <v/>
      </c>
      <c r="B94" s="103"/>
      <c r="L94" s="103"/>
      <c r="V94" s="103"/>
      <c r="AD94" s="429"/>
      <c r="AE94" s="429"/>
      <c r="AF94" s="429"/>
      <c r="AG94" s="429"/>
      <c r="AH94" s="429"/>
      <c r="AI94" s="429"/>
      <c r="AJ94" s="429"/>
      <c r="AK94" s="429"/>
      <c r="AL94" s="429"/>
      <c r="AM94" s="429"/>
      <c r="AN94" s="429"/>
      <c r="AO94" s="429"/>
      <c r="AP94" s="429"/>
      <c r="AQ94" s="429"/>
      <c r="AR94" s="429"/>
      <c r="AS94" s="429"/>
      <c r="AT94" s="429"/>
      <c r="AU94" s="429"/>
      <c r="AV94" s="429"/>
      <c r="AW94" s="429"/>
      <c r="AX94" s="429"/>
      <c r="AY94" s="429"/>
      <c r="AZ94" s="429"/>
      <c r="BA94" s="429"/>
      <c r="BB94" s="429"/>
      <c r="BC94" s="429"/>
      <c r="BD94" s="429"/>
      <c r="BE94" s="429"/>
      <c r="BF94" s="429"/>
      <c r="BG94" s="429"/>
      <c r="BH94" s="429"/>
      <c r="BI94" s="429"/>
      <c r="BJ94" s="103"/>
      <c r="BT94" s="103"/>
      <c r="CD94" s="103"/>
      <c r="CN94" s="103"/>
      <c r="CX94" s="103"/>
      <c r="DH94" s="103"/>
      <c r="DR94" s="103"/>
      <c r="EB94" s="103"/>
      <c r="EL94" s="103"/>
      <c r="EV94" s="103"/>
      <c r="FF94" s="103"/>
      <c r="FP94" s="103"/>
      <c r="FZ94" s="103"/>
      <c r="GJ94" s="103"/>
      <c r="GT94" s="103"/>
      <c r="HD94" s="103"/>
    </row>
    <row xmlns:x14ac="http://schemas.microsoft.com/office/spreadsheetml/2009/9/ac" r="95" s="3" customFormat="true" x14ac:dyDescent="0.25">
      <c r="A95" s="388" t="str">
        <f ca="true">IF(ISBLANK('Data Summary'!A97),"",'Data Summary'!A97)</f>
        <v/>
      </c>
      <c r="B95" s="103"/>
      <c r="L95" s="103"/>
      <c r="V95" s="103"/>
      <c r="AD95" s="429"/>
      <c r="AE95" s="429"/>
      <c r="AF95" s="429"/>
      <c r="AG95" s="429"/>
      <c r="AH95" s="429"/>
      <c r="AI95" s="429"/>
      <c r="AJ95" s="429"/>
      <c r="AK95" s="429"/>
      <c r="AL95" s="429"/>
      <c r="AM95" s="429"/>
      <c r="AN95" s="429"/>
      <c r="AO95" s="429"/>
      <c r="AP95" s="429"/>
      <c r="AQ95" s="429"/>
      <c r="AR95" s="429"/>
      <c r="AS95" s="429"/>
      <c r="AT95" s="429"/>
      <c r="AU95" s="429"/>
      <c r="AV95" s="429"/>
      <c r="AW95" s="429"/>
      <c r="AX95" s="429"/>
      <c r="AY95" s="429"/>
      <c r="AZ95" s="429"/>
      <c r="BA95" s="429"/>
      <c r="BB95" s="429"/>
      <c r="BC95" s="429"/>
      <c r="BD95" s="429"/>
      <c r="BE95" s="429"/>
      <c r="BF95" s="429"/>
      <c r="BG95" s="429"/>
      <c r="BH95" s="429"/>
      <c r="BI95" s="429"/>
      <c r="BJ95" s="103"/>
      <c r="BT95" s="103"/>
      <c r="CD95" s="103"/>
      <c r="CN95" s="103"/>
      <c r="CX95" s="103"/>
      <c r="DH95" s="103"/>
      <c r="DR95" s="103"/>
      <c r="EB95" s="103"/>
      <c r="EL95" s="103"/>
      <c r="EV95" s="103"/>
      <c r="FF95" s="103"/>
      <c r="FP95" s="103"/>
      <c r="FZ95" s="103"/>
      <c r="GJ95" s="103"/>
      <c r="GT95" s="103"/>
      <c r="HD95" s="103"/>
    </row>
    <row xmlns:x14ac="http://schemas.microsoft.com/office/spreadsheetml/2009/9/ac" r="96" s="3" customFormat="true" x14ac:dyDescent="0.25">
      <c r="A96" s="388" t="str">
        <f ca="true">IF(ISBLANK('Data Summary'!A98),"",'Data Summary'!A98)</f>
        <v/>
      </c>
      <c r="B96" s="103"/>
      <c r="L96" s="103"/>
      <c r="V96" s="103"/>
      <c r="AD96" s="429"/>
      <c r="AE96" s="429"/>
      <c r="AF96" s="429"/>
      <c r="AG96" s="429"/>
      <c r="AH96" s="429"/>
      <c r="AI96" s="429"/>
      <c r="AJ96" s="429"/>
      <c r="AK96" s="429"/>
      <c r="AL96" s="429"/>
      <c r="AM96" s="429"/>
      <c r="AN96" s="429"/>
      <c r="AO96" s="429"/>
      <c r="AP96" s="429"/>
      <c r="AQ96" s="429"/>
      <c r="AR96" s="429"/>
      <c r="AS96" s="429"/>
      <c r="AT96" s="429"/>
      <c r="AU96" s="429"/>
      <c r="AV96" s="429"/>
      <c r="AW96" s="429"/>
      <c r="AX96" s="429"/>
      <c r="AY96" s="429"/>
      <c r="AZ96" s="429"/>
      <c r="BA96" s="429"/>
      <c r="BB96" s="429"/>
      <c r="BC96" s="429"/>
      <c r="BD96" s="429"/>
      <c r="BE96" s="429"/>
      <c r="BF96" s="429"/>
      <c r="BG96" s="429"/>
      <c r="BH96" s="429"/>
      <c r="BI96" s="429"/>
      <c r="BJ96" s="103"/>
      <c r="BT96" s="103"/>
      <c r="CD96" s="103"/>
      <c r="CN96" s="103"/>
      <c r="CX96" s="103"/>
      <c r="DH96" s="103"/>
      <c r="DR96" s="103"/>
      <c r="EB96" s="103"/>
      <c r="EL96" s="103"/>
      <c r="EV96" s="103"/>
      <c r="FF96" s="103"/>
      <c r="FP96" s="103"/>
      <c r="FZ96" s="103"/>
      <c r="GJ96" s="103"/>
      <c r="GT96" s="103"/>
      <c r="HD96" s="103"/>
    </row>
    <row xmlns:x14ac="http://schemas.microsoft.com/office/spreadsheetml/2009/9/ac" r="97" s="3" customFormat="true" x14ac:dyDescent="0.25">
      <c r="A97" s="388" t="str">
        <f ca="true">IF(ISBLANK('Data Summary'!A99),"",'Data Summary'!A99)</f>
        <v/>
      </c>
      <c r="B97" s="103"/>
      <c r="L97" s="103"/>
      <c r="V97" s="103"/>
      <c r="AD97" s="429"/>
      <c r="AE97" s="429"/>
      <c r="AF97" s="429"/>
      <c r="AG97" s="429"/>
      <c r="AH97" s="429"/>
      <c r="AI97" s="429"/>
      <c r="AJ97" s="429"/>
      <c r="AK97" s="429"/>
      <c r="AL97" s="429"/>
      <c r="AM97" s="429"/>
      <c r="AN97" s="429"/>
      <c r="AO97" s="429"/>
      <c r="AP97" s="429"/>
      <c r="AQ97" s="429"/>
      <c r="AR97" s="429"/>
      <c r="AS97" s="429"/>
      <c r="AT97" s="429"/>
      <c r="AU97" s="429"/>
      <c r="AV97" s="429"/>
      <c r="AW97" s="429"/>
      <c r="AX97" s="429"/>
      <c r="AY97" s="429"/>
      <c r="AZ97" s="429"/>
      <c r="BA97" s="429"/>
      <c r="BB97" s="429"/>
      <c r="BC97" s="429"/>
      <c r="BD97" s="429"/>
      <c r="BE97" s="429"/>
      <c r="BF97" s="429"/>
      <c r="BG97" s="429"/>
      <c r="BH97" s="429"/>
      <c r="BI97" s="429"/>
      <c r="BJ97" s="103"/>
      <c r="BT97" s="103"/>
      <c r="CD97" s="103"/>
      <c r="CN97" s="103"/>
      <c r="CX97" s="103"/>
      <c r="DH97" s="103"/>
      <c r="DR97" s="103"/>
      <c r="EB97" s="103"/>
      <c r="EL97" s="103"/>
      <c r="EV97" s="103"/>
      <c r="FF97" s="103"/>
      <c r="FP97" s="103"/>
      <c r="FZ97" s="103"/>
      <c r="GJ97" s="103"/>
      <c r="GT97" s="103"/>
      <c r="HD97" s="103"/>
    </row>
    <row xmlns:x14ac="http://schemas.microsoft.com/office/spreadsheetml/2009/9/ac" r="98" s="3" customFormat="true" x14ac:dyDescent="0.25">
      <c r="A98" s="388" t="str">
        <f ca="true">IF(ISBLANK('Data Summary'!A100),"",'Data Summary'!A100)</f>
        <v/>
      </c>
      <c r="B98" s="103"/>
      <c r="L98" s="103"/>
      <c r="V98" s="103"/>
      <c r="AD98" s="429"/>
      <c r="AE98" s="429"/>
      <c r="AF98" s="429"/>
      <c r="AG98" s="429"/>
      <c r="AH98" s="429"/>
      <c r="AI98" s="429"/>
      <c r="AJ98" s="429"/>
      <c r="AK98" s="429"/>
      <c r="AL98" s="429"/>
      <c r="AM98" s="429"/>
      <c r="AN98" s="429"/>
      <c r="AO98" s="429"/>
      <c r="AP98" s="429"/>
      <c r="AQ98" s="429"/>
      <c r="AR98" s="429"/>
      <c r="AS98" s="429"/>
      <c r="AT98" s="429"/>
      <c r="AU98" s="429"/>
      <c r="AV98" s="429"/>
      <c r="AW98" s="429"/>
      <c r="AX98" s="429"/>
      <c r="AY98" s="429"/>
      <c r="AZ98" s="429"/>
      <c r="BA98" s="429"/>
      <c r="BB98" s="429"/>
      <c r="BC98" s="429"/>
      <c r="BD98" s="429"/>
      <c r="BE98" s="429"/>
      <c r="BF98" s="429"/>
      <c r="BG98" s="429"/>
      <c r="BH98" s="429"/>
      <c r="BI98" s="429"/>
      <c r="BJ98" s="103"/>
      <c r="BT98" s="103"/>
      <c r="CD98" s="103"/>
      <c r="CN98" s="103"/>
      <c r="CX98" s="103"/>
      <c r="DH98" s="103"/>
      <c r="DR98" s="103"/>
      <c r="EB98" s="103"/>
      <c r="EL98" s="103"/>
      <c r="EV98" s="103"/>
      <c r="FF98" s="103"/>
      <c r="FP98" s="103"/>
      <c r="FZ98" s="103"/>
      <c r="GJ98" s="103"/>
      <c r="GT98" s="103"/>
      <c r="HD98" s="103"/>
    </row>
    <row xmlns:x14ac="http://schemas.microsoft.com/office/spreadsheetml/2009/9/ac" r="99" s="3" customFormat="true" x14ac:dyDescent="0.25">
      <c r="A99" s="388" t="str">
        <f ca="true">IF(ISBLANK('Data Summary'!A101),"",'Data Summary'!A101)</f>
        <v/>
      </c>
      <c r="B99" s="103"/>
      <c r="L99" s="103"/>
      <c r="V99" s="103"/>
      <c r="AD99" s="429"/>
      <c r="AE99" s="429"/>
      <c r="AF99" s="429"/>
      <c r="AG99" s="429"/>
      <c r="AH99" s="429"/>
      <c r="AI99" s="429"/>
      <c r="AJ99" s="429"/>
      <c r="AK99" s="429"/>
      <c r="AL99" s="429"/>
      <c r="AM99" s="429"/>
      <c r="AN99" s="429"/>
      <c r="AO99" s="429"/>
      <c r="AP99" s="429"/>
      <c r="AQ99" s="429"/>
      <c r="AR99" s="429"/>
      <c r="AS99" s="429"/>
      <c r="AT99" s="429"/>
      <c r="AU99" s="429"/>
      <c r="AV99" s="429"/>
      <c r="AW99" s="429"/>
      <c r="AX99" s="429"/>
      <c r="AY99" s="429"/>
      <c r="AZ99" s="429"/>
      <c r="BA99" s="429"/>
      <c r="BB99" s="429"/>
      <c r="BC99" s="429"/>
      <c r="BD99" s="429"/>
      <c r="BE99" s="429"/>
      <c r="BF99" s="429"/>
      <c r="BG99" s="429"/>
      <c r="BH99" s="429"/>
      <c r="BI99" s="429"/>
      <c r="BJ99" s="103"/>
      <c r="BT99" s="103"/>
      <c r="CD99" s="103"/>
      <c r="CN99" s="103"/>
      <c r="CX99" s="103"/>
      <c r="DH99" s="103"/>
      <c r="DR99" s="103"/>
      <c r="EB99" s="103"/>
      <c r="EL99" s="103"/>
      <c r="EV99" s="103"/>
      <c r="FF99" s="103"/>
      <c r="FP99" s="103"/>
      <c r="FZ99" s="103"/>
      <c r="GJ99" s="103"/>
      <c r="GT99" s="103"/>
      <c r="HD99" s="103"/>
    </row>
    <row xmlns:x14ac="http://schemas.microsoft.com/office/spreadsheetml/2009/9/ac" r="100" s="3" customFormat="true" x14ac:dyDescent="0.25">
      <c r="A100" s="388" t="str">
        <f ca="true">IF(ISBLANK('Data Summary'!A102),"",'Data Summary'!A102)</f>
        <v/>
      </c>
      <c r="B100" s="103"/>
      <c r="L100" s="103"/>
      <c r="V100" s="103"/>
      <c r="AD100" s="429"/>
      <c r="AE100" s="429"/>
      <c r="AF100" s="429"/>
      <c r="AG100" s="429"/>
      <c r="AH100" s="429"/>
      <c r="AI100" s="429"/>
      <c r="AJ100" s="429"/>
      <c r="AK100" s="429"/>
      <c r="AL100" s="429"/>
      <c r="AM100" s="429"/>
      <c r="AN100" s="429"/>
      <c r="AO100" s="429"/>
      <c r="AP100" s="429"/>
      <c r="AQ100" s="429"/>
      <c r="AR100" s="429"/>
      <c r="AS100" s="429"/>
      <c r="AT100" s="429"/>
      <c r="AU100" s="429"/>
      <c r="AV100" s="429"/>
      <c r="AW100" s="429"/>
      <c r="AX100" s="429"/>
      <c r="AY100" s="429"/>
      <c r="AZ100" s="429"/>
      <c r="BA100" s="429"/>
      <c r="BB100" s="429"/>
      <c r="BC100" s="429"/>
      <c r="BD100" s="429"/>
      <c r="BE100" s="429"/>
      <c r="BF100" s="429"/>
      <c r="BG100" s="429"/>
      <c r="BH100" s="429"/>
      <c r="BI100" s="429"/>
      <c r="BJ100" s="103"/>
      <c r="BT100" s="103"/>
      <c r="CD100" s="103"/>
      <c r="CN100" s="103"/>
      <c r="CX100" s="103"/>
      <c r="DH100" s="103"/>
      <c r="DR100" s="103"/>
      <c r="EB100" s="103"/>
      <c r="EL100" s="103"/>
      <c r="EV100" s="103"/>
      <c r="FF100" s="103"/>
      <c r="FP100" s="103"/>
      <c r="FZ100" s="103"/>
      <c r="GJ100" s="103"/>
      <c r="GT100" s="103"/>
      <c r="HD100" s="103"/>
    </row>
    <row xmlns:x14ac="http://schemas.microsoft.com/office/spreadsheetml/2009/9/ac" r="101" s="3" customFormat="true" x14ac:dyDescent="0.25">
      <c r="A101" s="388" t="str">
        <f ca="true">IF(ISBLANK('Data Summary'!A103),"",'Data Summary'!A103)</f>
        <v/>
      </c>
      <c r="B101" s="103"/>
      <c r="L101" s="103"/>
      <c r="V101" s="103"/>
      <c r="AD101" s="429"/>
      <c r="AE101" s="429"/>
      <c r="AF101" s="429"/>
      <c r="AG101" s="429"/>
      <c r="AH101" s="429"/>
      <c r="AI101" s="429"/>
      <c r="AJ101" s="429"/>
      <c r="AK101" s="429"/>
      <c r="AL101" s="429"/>
      <c r="AM101" s="429"/>
      <c r="AN101" s="429"/>
      <c r="AO101" s="429"/>
      <c r="AP101" s="429"/>
      <c r="AQ101" s="429"/>
      <c r="AR101" s="429"/>
      <c r="AS101" s="429"/>
      <c r="AT101" s="429"/>
      <c r="AU101" s="429"/>
      <c r="AV101" s="429"/>
      <c r="AW101" s="429"/>
      <c r="AX101" s="429"/>
      <c r="AY101" s="429"/>
      <c r="AZ101" s="429"/>
      <c r="BA101" s="429"/>
      <c r="BB101" s="429"/>
      <c r="BC101" s="429"/>
      <c r="BD101" s="429"/>
      <c r="BE101" s="429"/>
      <c r="BF101" s="429"/>
      <c r="BG101" s="429"/>
      <c r="BH101" s="429"/>
      <c r="BI101" s="429"/>
      <c r="BJ101" s="103"/>
      <c r="BT101" s="103"/>
      <c r="CD101" s="103"/>
      <c r="CN101" s="103"/>
      <c r="CX101" s="103"/>
      <c r="DH101" s="103"/>
      <c r="DR101" s="103"/>
      <c r="EB101" s="103"/>
      <c r="EL101" s="103"/>
      <c r="EV101" s="103"/>
      <c r="FF101" s="103"/>
      <c r="FP101" s="103"/>
      <c r="FZ101" s="103"/>
      <c r="GJ101" s="103"/>
      <c r="GT101" s="103"/>
      <c r="HD101" s="103"/>
    </row>
    <row xmlns:x14ac="http://schemas.microsoft.com/office/spreadsheetml/2009/9/ac" r="102" s="3" customFormat="true" x14ac:dyDescent="0.25">
      <c r="A102" s="388" t="str">
        <f ca="true">IF(ISBLANK('Data Summary'!A104),"",'Data Summary'!A104)</f>
        <v/>
      </c>
      <c r="B102" s="103"/>
      <c r="L102" s="103"/>
      <c r="V102" s="103"/>
      <c r="AD102" s="429"/>
      <c r="AE102" s="429"/>
      <c r="AF102" s="429"/>
      <c r="AG102" s="429"/>
      <c r="AH102" s="429"/>
      <c r="AI102" s="429"/>
      <c r="AJ102" s="429"/>
      <c r="AK102" s="429"/>
      <c r="AL102" s="429"/>
      <c r="AM102" s="429"/>
      <c r="AN102" s="429"/>
      <c r="AO102" s="429"/>
      <c r="AP102" s="429"/>
      <c r="AQ102" s="429"/>
      <c r="AR102" s="429"/>
      <c r="AS102" s="429"/>
      <c r="AT102" s="429"/>
      <c r="AU102" s="429"/>
      <c r="AV102" s="429"/>
      <c r="AW102" s="429"/>
      <c r="AX102" s="429"/>
      <c r="AY102" s="429"/>
      <c r="AZ102" s="429"/>
      <c r="BA102" s="429"/>
      <c r="BB102" s="429"/>
      <c r="BC102" s="429"/>
      <c r="BD102" s="429"/>
      <c r="BE102" s="429"/>
      <c r="BF102" s="429"/>
      <c r="BG102" s="429"/>
      <c r="BH102" s="429"/>
      <c r="BI102" s="429"/>
      <c r="BJ102" s="103"/>
      <c r="BT102" s="103"/>
      <c r="CD102" s="103"/>
      <c r="CN102" s="103"/>
      <c r="CX102" s="103"/>
      <c r="DH102" s="103"/>
      <c r="DR102" s="103"/>
      <c r="EB102" s="103"/>
      <c r="EL102" s="103"/>
      <c r="EV102" s="103"/>
      <c r="FF102" s="103"/>
      <c r="FP102" s="103"/>
      <c r="FZ102" s="103"/>
      <c r="GJ102" s="103"/>
      <c r="GT102" s="103"/>
      <c r="HD102" s="103"/>
    </row>
    <row xmlns:x14ac="http://schemas.microsoft.com/office/spreadsheetml/2009/9/ac" r="103" s="3" customFormat="true" x14ac:dyDescent="0.25">
      <c r="A103" s="388" t="str">
        <f ca="true">IF(ISBLANK('Data Summary'!A105),"",'Data Summary'!A105)</f>
        <v/>
      </c>
      <c r="B103" s="103"/>
      <c r="L103" s="103"/>
      <c r="V103" s="103"/>
      <c r="AD103" s="429"/>
      <c r="AE103" s="429"/>
      <c r="AF103" s="429"/>
      <c r="AG103" s="429"/>
      <c r="AH103" s="429"/>
      <c r="AI103" s="429"/>
      <c r="AJ103" s="429"/>
      <c r="AK103" s="429"/>
      <c r="AL103" s="429"/>
      <c r="AM103" s="429"/>
      <c r="AN103" s="429"/>
      <c r="AO103" s="429"/>
      <c r="AP103" s="429"/>
      <c r="AQ103" s="429"/>
      <c r="AR103" s="429"/>
      <c r="AS103" s="429"/>
      <c r="AT103" s="429"/>
      <c r="AU103" s="429"/>
      <c r="AV103" s="429"/>
      <c r="AW103" s="429"/>
      <c r="AX103" s="429"/>
      <c r="AY103" s="429"/>
      <c r="AZ103" s="429"/>
      <c r="BA103" s="429"/>
      <c r="BB103" s="429"/>
      <c r="BC103" s="429"/>
      <c r="BD103" s="429"/>
      <c r="BE103" s="429"/>
      <c r="BF103" s="429"/>
      <c r="BG103" s="429"/>
      <c r="BH103" s="429"/>
      <c r="BI103" s="429"/>
      <c r="BJ103" s="103"/>
      <c r="BT103" s="103"/>
      <c r="CD103" s="103"/>
      <c r="CN103" s="103"/>
      <c r="CX103" s="103"/>
      <c r="DH103" s="103"/>
      <c r="DR103" s="103"/>
      <c r="EB103" s="103"/>
      <c r="EL103" s="103"/>
      <c r="EV103" s="103"/>
      <c r="FF103" s="103"/>
      <c r="FP103" s="103"/>
      <c r="FZ103" s="103"/>
      <c r="GJ103" s="103"/>
      <c r="GT103" s="103"/>
      <c r="HD103" s="103"/>
    </row>
    <row xmlns:x14ac="http://schemas.microsoft.com/office/spreadsheetml/2009/9/ac" r="104" s="3" customFormat="true" x14ac:dyDescent="0.25">
      <c r="A104" s="388" t="str">
        <f ca="true">IF(ISBLANK('Data Summary'!A106),"",'Data Summary'!A106)</f>
        <v/>
      </c>
      <c r="B104" s="103"/>
      <c r="L104" s="103"/>
      <c r="V104" s="103"/>
      <c r="AD104" s="429"/>
      <c r="AE104" s="429"/>
      <c r="AF104" s="429"/>
      <c r="AG104" s="429"/>
      <c r="AH104" s="429"/>
      <c r="AI104" s="429"/>
      <c r="AJ104" s="429"/>
      <c r="AK104" s="429"/>
      <c r="AL104" s="429"/>
      <c r="AM104" s="429"/>
      <c r="AN104" s="429"/>
      <c r="AO104" s="429"/>
      <c r="AP104" s="429"/>
      <c r="AQ104" s="429"/>
      <c r="AR104" s="429"/>
      <c r="AS104" s="429"/>
      <c r="AT104" s="429"/>
      <c r="AU104" s="429"/>
      <c r="AV104" s="429"/>
      <c r="AW104" s="429"/>
      <c r="AX104" s="429"/>
      <c r="AY104" s="429"/>
      <c r="AZ104" s="429"/>
      <c r="BA104" s="429"/>
      <c r="BB104" s="429"/>
      <c r="BC104" s="429"/>
      <c r="BD104" s="429"/>
      <c r="BE104" s="429"/>
      <c r="BF104" s="429"/>
      <c r="BG104" s="429"/>
      <c r="BH104" s="429"/>
      <c r="BI104" s="429"/>
      <c r="BJ104" s="103"/>
      <c r="BT104" s="103"/>
      <c r="CD104" s="103"/>
      <c r="CN104" s="103"/>
      <c r="CX104" s="103"/>
      <c r="DH104" s="103"/>
      <c r="DR104" s="103"/>
      <c r="EB104" s="103"/>
      <c r="EL104" s="103"/>
      <c r="EV104" s="103"/>
      <c r="FF104" s="103"/>
      <c r="FP104" s="103"/>
      <c r="FZ104" s="103"/>
      <c r="GJ104" s="103"/>
      <c r="GT104" s="103"/>
      <c r="HD104" s="103"/>
    </row>
    <row xmlns:x14ac="http://schemas.microsoft.com/office/spreadsheetml/2009/9/ac" r="105" s="3" customFormat="true" x14ac:dyDescent="0.25">
      <c r="A105" s="388" t="str">
        <f ca="true">IF(ISBLANK('Data Summary'!A107),"",'Data Summary'!A107)</f>
        <v/>
      </c>
      <c r="B105" s="103"/>
      <c r="L105" s="103"/>
      <c r="V105" s="103"/>
      <c r="AD105" s="429"/>
      <c r="AE105" s="429"/>
      <c r="AF105" s="429"/>
      <c r="AG105" s="429"/>
      <c r="AH105" s="429"/>
      <c r="AI105" s="429"/>
      <c r="AJ105" s="429"/>
      <c r="AK105" s="429"/>
      <c r="AL105" s="429"/>
      <c r="AM105" s="429"/>
      <c r="AN105" s="429"/>
      <c r="AO105" s="429"/>
      <c r="AP105" s="429"/>
      <c r="AQ105" s="429"/>
      <c r="AR105" s="429"/>
      <c r="AS105" s="429"/>
      <c r="AT105" s="429"/>
      <c r="AU105" s="429"/>
      <c r="AV105" s="429"/>
      <c r="AW105" s="429"/>
      <c r="AX105" s="429"/>
      <c r="AY105" s="429"/>
      <c r="AZ105" s="429"/>
      <c r="BA105" s="429"/>
      <c r="BB105" s="429"/>
      <c r="BC105" s="429"/>
      <c r="BD105" s="429"/>
      <c r="BE105" s="429"/>
      <c r="BF105" s="429"/>
      <c r="BG105" s="429"/>
      <c r="BH105" s="429"/>
      <c r="BI105" s="429"/>
      <c r="BJ105" s="103"/>
      <c r="BT105" s="103"/>
      <c r="CD105" s="103"/>
      <c r="CN105" s="103"/>
      <c r="CX105" s="103"/>
      <c r="DH105" s="103"/>
      <c r="DR105" s="103"/>
      <c r="EB105" s="103"/>
      <c r="EL105" s="103"/>
      <c r="EV105" s="103"/>
      <c r="FF105" s="103"/>
      <c r="FP105" s="103"/>
      <c r="FZ105" s="103"/>
      <c r="GJ105" s="103"/>
      <c r="GT105" s="103"/>
      <c r="HD105" s="103"/>
    </row>
    <row xmlns:x14ac="http://schemas.microsoft.com/office/spreadsheetml/2009/9/ac" r="106" s="3" customFormat="true" x14ac:dyDescent="0.25">
      <c r="A106" s="388" t="str">
        <f ca="true">IF(ISBLANK('Data Summary'!A108),"",'Data Summary'!A108)</f>
        <v/>
      </c>
      <c r="B106" s="103"/>
      <c r="L106" s="103"/>
      <c r="V106" s="103"/>
      <c r="AD106" s="429"/>
      <c r="AE106" s="429"/>
      <c r="AF106" s="429"/>
      <c r="AG106" s="429"/>
      <c r="AH106" s="429"/>
      <c r="AI106" s="429"/>
      <c r="AJ106" s="429"/>
      <c r="AK106" s="429"/>
      <c r="AL106" s="429"/>
      <c r="AM106" s="429"/>
      <c r="AN106" s="429"/>
      <c r="AO106" s="429"/>
      <c r="AP106" s="429"/>
      <c r="AQ106" s="429"/>
      <c r="AR106" s="429"/>
      <c r="AS106" s="429"/>
      <c r="AT106" s="429"/>
      <c r="AU106" s="429"/>
      <c r="AV106" s="429"/>
      <c r="AW106" s="429"/>
      <c r="AX106" s="429"/>
      <c r="AY106" s="429"/>
      <c r="AZ106" s="429"/>
      <c r="BA106" s="429"/>
      <c r="BB106" s="429"/>
      <c r="BC106" s="429"/>
      <c r="BD106" s="429"/>
      <c r="BE106" s="429"/>
      <c r="BF106" s="429"/>
      <c r="BG106" s="429"/>
      <c r="BH106" s="429"/>
      <c r="BI106" s="429"/>
      <c r="BJ106" s="103"/>
      <c r="BT106" s="103"/>
      <c r="CD106" s="103"/>
      <c r="CN106" s="103"/>
      <c r="CX106" s="103"/>
      <c r="DH106" s="103"/>
      <c r="DR106" s="103"/>
      <c r="EB106" s="103"/>
      <c r="EL106" s="103"/>
      <c r="EV106" s="103"/>
      <c r="FF106" s="103"/>
      <c r="FP106" s="103"/>
      <c r="FZ106" s="103"/>
      <c r="GJ106" s="103"/>
      <c r="GT106" s="103"/>
      <c r="HD106" s="103"/>
    </row>
    <row xmlns:x14ac="http://schemas.microsoft.com/office/spreadsheetml/2009/9/ac" r="107" s="3" customFormat="true" x14ac:dyDescent="0.25">
      <c r="A107" s="388" t="str">
        <f ca="true">IF(ISBLANK('Data Summary'!A109),"",'Data Summary'!A109)</f>
        <v/>
      </c>
      <c r="B107" s="103"/>
      <c r="L107" s="103"/>
      <c r="V107" s="103"/>
      <c r="AD107" s="429"/>
      <c r="AE107" s="429"/>
      <c r="AF107" s="429"/>
      <c r="AG107" s="429"/>
      <c r="AH107" s="429"/>
      <c r="AI107" s="429"/>
      <c r="AJ107" s="429"/>
      <c r="AK107" s="429"/>
      <c r="AL107" s="429"/>
      <c r="AM107" s="429"/>
      <c r="AN107" s="429"/>
      <c r="AO107" s="429"/>
      <c r="AP107" s="429"/>
      <c r="AQ107" s="429"/>
      <c r="AR107" s="429"/>
      <c r="AS107" s="429"/>
      <c r="AT107" s="429"/>
      <c r="AU107" s="429"/>
      <c r="AV107" s="429"/>
      <c r="AW107" s="429"/>
      <c r="AX107" s="429"/>
      <c r="AY107" s="429"/>
      <c r="AZ107" s="429"/>
      <c r="BA107" s="429"/>
      <c r="BB107" s="429"/>
      <c r="BC107" s="429"/>
      <c r="BD107" s="429"/>
      <c r="BE107" s="429"/>
      <c r="BF107" s="429"/>
      <c r="BG107" s="429"/>
      <c r="BH107" s="429"/>
      <c r="BI107" s="429"/>
      <c r="BJ107" s="103"/>
      <c r="BT107" s="103"/>
      <c r="CD107" s="103"/>
      <c r="CN107" s="103"/>
      <c r="CX107" s="103"/>
      <c r="DH107" s="103"/>
      <c r="DR107" s="103"/>
      <c r="EB107" s="103"/>
      <c r="EL107" s="103"/>
      <c r="EV107" s="103"/>
      <c r="FF107" s="103"/>
      <c r="FP107" s="103"/>
      <c r="FZ107" s="103"/>
      <c r="GJ107" s="103"/>
      <c r="GT107" s="103"/>
      <c r="HD107" s="103"/>
    </row>
    <row xmlns:x14ac="http://schemas.microsoft.com/office/spreadsheetml/2009/9/ac" r="108" s="3" customFormat="true" x14ac:dyDescent="0.25">
      <c r="A108" s="388" t="str">
        <f ca="true">IF(ISBLANK('Data Summary'!A110),"",'Data Summary'!A110)</f>
        <v/>
      </c>
      <c r="B108" s="103"/>
      <c r="L108" s="103"/>
      <c r="V108" s="103"/>
      <c r="AD108" s="429"/>
      <c r="AE108" s="429"/>
      <c r="AF108" s="429"/>
      <c r="AG108" s="429"/>
      <c r="AH108" s="429"/>
      <c r="AI108" s="429"/>
      <c r="AJ108" s="429"/>
      <c r="AK108" s="429"/>
      <c r="AL108" s="429"/>
      <c r="AM108" s="429"/>
      <c r="AN108" s="429"/>
      <c r="AO108" s="429"/>
      <c r="AP108" s="429"/>
      <c r="AQ108" s="429"/>
      <c r="AR108" s="429"/>
      <c r="AS108" s="429"/>
      <c r="AT108" s="429"/>
      <c r="AU108" s="429"/>
      <c r="AV108" s="429"/>
      <c r="AW108" s="429"/>
      <c r="AX108" s="429"/>
      <c r="AY108" s="429"/>
      <c r="AZ108" s="429"/>
      <c r="BA108" s="429"/>
      <c r="BB108" s="429"/>
      <c r="BC108" s="429"/>
      <c r="BD108" s="429"/>
      <c r="BE108" s="429"/>
      <c r="BF108" s="429"/>
      <c r="BG108" s="429"/>
      <c r="BH108" s="429"/>
      <c r="BI108" s="429"/>
      <c r="BJ108" s="103"/>
      <c r="BT108" s="103"/>
      <c r="CD108" s="103"/>
      <c r="CN108" s="103"/>
      <c r="CX108" s="103"/>
      <c r="DH108" s="103"/>
      <c r="DR108" s="103"/>
      <c r="EB108" s="103"/>
      <c r="EL108" s="103"/>
      <c r="EV108" s="103"/>
      <c r="FF108" s="103"/>
      <c r="FP108" s="103"/>
      <c r="FZ108" s="103"/>
      <c r="GJ108" s="103"/>
      <c r="GT108" s="103"/>
      <c r="HD108" s="103"/>
    </row>
    <row xmlns:x14ac="http://schemas.microsoft.com/office/spreadsheetml/2009/9/ac" r="109" s="3" customFormat="true" x14ac:dyDescent="0.25">
      <c r="A109" s="388" t="str">
        <f ca="true">IF(ISBLANK('Data Summary'!A111),"",'Data Summary'!A111)</f>
        <v/>
      </c>
      <c r="B109" s="103"/>
      <c r="L109" s="103"/>
      <c r="V109" s="103"/>
      <c r="AD109" s="429"/>
      <c r="AE109" s="429"/>
      <c r="AF109" s="429"/>
      <c r="AG109" s="429"/>
      <c r="AH109" s="429"/>
      <c r="AI109" s="429"/>
      <c r="AJ109" s="429"/>
      <c r="AK109" s="429"/>
      <c r="AL109" s="429"/>
      <c r="AM109" s="429"/>
      <c r="AN109" s="429"/>
      <c r="AO109" s="429"/>
      <c r="AP109" s="429"/>
      <c r="AQ109" s="429"/>
      <c r="AR109" s="429"/>
      <c r="AS109" s="429"/>
      <c r="AT109" s="429"/>
      <c r="AU109" s="429"/>
      <c r="AV109" s="429"/>
      <c r="AW109" s="429"/>
      <c r="AX109" s="429"/>
      <c r="AY109" s="429"/>
      <c r="AZ109" s="429"/>
      <c r="BA109" s="429"/>
      <c r="BB109" s="429"/>
      <c r="BC109" s="429"/>
      <c r="BD109" s="429"/>
      <c r="BE109" s="429"/>
      <c r="BF109" s="429"/>
      <c r="BG109" s="429"/>
      <c r="BH109" s="429"/>
      <c r="BI109" s="429"/>
      <c r="BJ109" s="103"/>
      <c r="BT109" s="103"/>
      <c r="CD109" s="103"/>
      <c r="CN109" s="103"/>
      <c r="CX109" s="103"/>
      <c r="DH109" s="103"/>
      <c r="DR109" s="103"/>
      <c r="EB109" s="103"/>
      <c r="EL109" s="103"/>
      <c r="EV109" s="103"/>
      <c r="FF109" s="103"/>
      <c r="FP109" s="103"/>
      <c r="FZ109" s="103"/>
      <c r="GJ109" s="103"/>
      <c r="GT109" s="103"/>
      <c r="HD109" s="103"/>
    </row>
    <row xmlns:x14ac="http://schemas.microsoft.com/office/spreadsheetml/2009/9/ac" r="110" s="3" customFormat="true" x14ac:dyDescent="0.25">
      <c r="A110" s="388" t="str">
        <f ca="true">IF(ISBLANK('Data Summary'!A112),"",'Data Summary'!A112)</f>
        <v/>
      </c>
      <c r="B110" s="103"/>
      <c r="L110" s="103"/>
      <c r="V110" s="103"/>
      <c r="AD110" s="429"/>
      <c r="AE110" s="429"/>
      <c r="AF110" s="429"/>
      <c r="AG110" s="429"/>
      <c r="AH110" s="429"/>
      <c r="AI110" s="429"/>
      <c r="AJ110" s="429"/>
      <c r="AK110" s="429"/>
      <c r="AL110" s="429"/>
      <c r="AM110" s="429"/>
      <c r="AN110" s="429"/>
      <c r="AO110" s="429"/>
      <c r="AP110" s="429"/>
      <c r="AQ110" s="429"/>
      <c r="AR110" s="429"/>
      <c r="AS110" s="429"/>
      <c r="AT110" s="429"/>
      <c r="AU110" s="429"/>
      <c r="AV110" s="429"/>
      <c r="AW110" s="429"/>
      <c r="AX110" s="429"/>
      <c r="AY110" s="429"/>
      <c r="AZ110" s="429"/>
      <c r="BA110" s="429"/>
      <c r="BB110" s="429"/>
      <c r="BC110" s="429"/>
      <c r="BD110" s="429"/>
      <c r="BE110" s="429"/>
      <c r="BF110" s="429"/>
      <c r="BG110" s="429"/>
      <c r="BH110" s="429"/>
      <c r="BI110" s="429"/>
      <c r="BJ110" s="103"/>
      <c r="BT110" s="103"/>
      <c r="CD110" s="103"/>
      <c r="CN110" s="103"/>
      <c r="CX110" s="103"/>
      <c r="DH110" s="103"/>
      <c r="DR110" s="103"/>
      <c r="EB110" s="103"/>
      <c r="EL110" s="103"/>
      <c r="EV110" s="103"/>
      <c r="FF110" s="103"/>
      <c r="FP110" s="103"/>
      <c r="FZ110" s="103"/>
      <c r="GJ110" s="103"/>
      <c r="GT110" s="103"/>
      <c r="HD110" s="103"/>
    </row>
    <row xmlns:x14ac="http://schemas.microsoft.com/office/spreadsheetml/2009/9/ac" r="111" s="3" customFormat="true" x14ac:dyDescent="0.25">
      <c r="A111" s="388" t="str">
        <f ca="true">IF(ISBLANK('Data Summary'!A113),"",'Data Summary'!A113)</f>
        <v/>
      </c>
      <c r="B111" s="103"/>
      <c r="L111" s="103"/>
      <c r="V111" s="103"/>
      <c r="AD111" s="429"/>
      <c r="AE111" s="429"/>
      <c r="AF111" s="429"/>
      <c r="AG111" s="429"/>
      <c r="AH111" s="429"/>
      <c r="AI111" s="429"/>
      <c r="AJ111" s="429"/>
      <c r="AK111" s="429"/>
      <c r="AL111" s="429"/>
      <c r="AM111" s="429"/>
      <c r="AN111" s="429"/>
      <c r="AO111" s="429"/>
      <c r="AP111" s="429"/>
      <c r="AQ111" s="429"/>
      <c r="AR111" s="429"/>
      <c r="AS111" s="429"/>
      <c r="AT111" s="429"/>
      <c r="AU111" s="429"/>
      <c r="AV111" s="429"/>
      <c r="AW111" s="429"/>
      <c r="AX111" s="429"/>
      <c r="AY111" s="429"/>
      <c r="AZ111" s="429"/>
      <c r="BA111" s="429"/>
      <c r="BB111" s="429"/>
      <c r="BC111" s="429"/>
      <c r="BD111" s="429"/>
      <c r="BE111" s="429"/>
      <c r="BF111" s="429"/>
      <c r="BG111" s="429"/>
      <c r="BH111" s="429"/>
      <c r="BI111" s="429"/>
      <c r="BJ111" s="103"/>
      <c r="BT111" s="103"/>
      <c r="CD111" s="103"/>
      <c r="CN111" s="103"/>
      <c r="CX111" s="103"/>
      <c r="DH111" s="103"/>
      <c r="DR111" s="103"/>
      <c r="EB111" s="103"/>
      <c r="EL111" s="103"/>
      <c r="EV111" s="103"/>
      <c r="FF111" s="103"/>
      <c r="FP111" s="103"/>
      <c r="FZ111" s="103"/>
      <c r="GJ111" s="103"/>
      <c r="GT111" s="103"/>
      <c r="HD111" s="103"/>
    </row>
    <row xmlns:x14ac="http://schemas.microsoft.com/office/spreadsheetml/2009/9/ac" r="112" s="3" customFormat="true" x14ac:dyDescent="0.25">
      <c r="A112" s="388" t="str">
        <f ca="true">IF(ISBLANK('Data Summary'!A114),"",'Data Summary'!A114)</f>
        <v/>
      </c>
      <c r="B112" s="103"/>
      <c r="L112" s="103"/>
      <c r="V112" s="103"/>
      <c r="AD112" s="429"/>
      <c r="AE112" s="429"/>
      <c r="AF112" s="429"/>
      <c r="AG112" s="429"/>
      <c r="AH112" s="429"/>
      <c r="AI112" s="429"/>
      <c r="AJ112" s="429"/>
      <c r="AK112" s="429"/>
      <c r="AL112" s="429"/>
      <c r="AM112" s="429"/>
      <c r="AN112" s="429"/>
      <c r="AO112" s="429"/>
      <c r="AP112" s="429"/>
      <c r="AQ112" s="429"/>
      <c r="AR112" s="429"/>
      <c r="AS112" s="429"/>
      <c r="AT112" s="429"/>
      <c r="AU112" s="429"/>
      <c r="AV112" s="429"/>
      <c r="AW112" s="429"/>
      <c r="AX112" s="429"/>
      <c r="AY112" s="429"/>
      <c r="AZ112" s="429"/>
      <c r="BA112" s="429"/>
      <c r="BB112" s="429"/>
      <c r="BC112" s="429"/>
      <c r="BD112" s="429"/>
      <c r="BE112" s="429"/>
      <c r="BF112" s="429"/>
      <c r="BG112" s="429"/>
      <c r="BH112" s="429"/>
      <c r="BI112" s="429"/>
      <c r="BJ112" s="103"/>
      <c r="BT112" s="103"/>
      <c r="CD112" s="103"/>
      <c r="CN112" s="103"/>
      <c r="CX112" s="103"/>
      <c r="DH112" s="103"/>
      <c r="DR112" s="103"/>
      <c r="EB112" s="103"/>
      <c r="EL112" s="103"/>
      <c r="EV112" s="103"/>
      <c r="FF112" s="103"/>
      <c r="FP112" s="103"/>
      <c r="FZ112" s="103"/>
      <c r="GJ112" s="103"/>
      <c r="GT112" s="103"/>
      <c r="HD112" s="103"/>
    </row>
    <row xmlns:x14ac="http://schemas.microsoft.com/office/spreadsheetml/2009/9/ac" r="113" s="3" customFormat="true" x14ac:dyDescent="0.25">
      <c r="A113" s="388" t="str">
        <f ca="true">IF(ISBLANK('Data Summary'!A115),"",'Data Summary'!A115)</f>
        <v/>
      </c>
      <c r="B113" s="103"/>
      <c r="L113" s="103"/>
      <c r="V113" s="103"/>
      <c r="AD113" s="429"/>
      <c r="AE113" s="429"/>
      <c r="AF113" s="429"/>
      <c r="AG113" s="429"/>
      <c r="AH113" s="429"/>
      <c r="AI113" s="429"/>
      <c r="AJ113" s="429"/>
      <c r="AK113" s="429"/>
      <c r="AL113" s="429"/>
      <c r="AM113" s="429"/>
      <c r="AN113" s="429"/>
      <c r="AO113" s="429"/>
      <c r="AP113" s="429"/>
      <c r="AQ113" s="429"/>
      <c r="AR113" s="429"/>
      <c r="AS113" s="429"/>
      <c r="AT113" s="429"/>
      <c r="AU113" s="429"/>
      <c r="AV113" s="429"/>
      <c r="AW113" s="429"/>
      <c r="AX113" s="429"/>
      <c r="AY113" s="429"/>
      <c r="AZ113" s="429"/>
      <c r="BA113" s="429"/>
      <c r="BB113" s="429"/>
      <c r="BC113" s="429"/>
      <c r="BD113" s="429"/>
      <c r="BE113" s="429"/>
      <c r="BF113" s="429"/>
      <c r="BG113" s="429"/>
      <c r="BH113" s="429"/>
      <c r="BI113" s="429"/>
      <c r="BJ113" s="103"/>
      <c r="BT113" s="103"/>
      <c r="CD113" s="103"/>
      <c r="CN113" s="103"/>
      <c r="CX113" s="103"/>
      <c r="DH113" s="103"/>
      <c r="DR113" s="103"/>
      <c r="EB113" s="103"/>
      <c r="EL113" s="103"/>
      <c r="EV113" s="103"/>
      <c r="FF113" s="103"/>
      <c r="FP113" s="103"/>
      <c r="FZ113" s="103"/>
      <c r="GJ113" s="103"/>
      <c r="GT113" s="103"/>
      <c r="HD113" s="103"/>
    </row>
    <row xmlns:x14ac="http://schemas.microsoft.com/office/spreadsheetml/2009/9/ac" r="114" s="3" customFormat="true" x14ac:dyDescent="0.25">
      <c r="A114" s="388" t="str">
        <f ca="true">IF(ISBLANK('Data Summary'!A116),"",'Data Summary'!A116)</f>
        <v/>
      </c>
      <c r="B114" s="103"/>
      <c r="L114" s="103"/>
      <c r="V114" s="103"/>
      <c r="AD114" s="429"/>
      <c r="AE114" s="429"/>
      <c r="AF114" s="429"/>
      <c r="AG114" s="429"/>
      <c r="AH114" s="429"/>
      <c r="AI114" s="429"/>
      <c r="AJ114" s="429"/>
      <c r="AK114" s="429"/>
      <c r="AL114" s="429"/>
      <c r="AM114" s="429"/>
      <c r="AN114" s="429"/>
      <c r="AO114" s="429"/>
      <c r="AP114" s="429"/>
      <c r="AQ114" s="429"/>
      <c r="AR114" s="429"/>
      <c r="AS114" s="429"/>
      <c r="AT114" s="429"/>
      <c r="AU114" s="429"/>
      <c r="AV114" s="429"/>
      <c r="AW114" s="429"/>
      <c r="AX114" s="429"/>
      <c r="AY114" s="429"/>
      <c r="AZ114" s="429"/>
      <c r="BA114" s="429"/>
      <c r="BB114" s="429"/>
      <c r="BC114" s="429"/>
      <c r="BD114" s="429"/>
      <c r="BE114" s="429"/>
      <c r="BF114" s="429"/>
      <c r="BG114" s="429"/>
      <c r="BH114" s="429"/>
      <c r="BI114" s="429"/>
      <c r="BJ114" s="103"/>
      <c r="BT114" s="103"/>
      <c r="CD114" s="103"/>
      <c r="CN114" s="103"/>
      <c r="CX114" s="103"/>
      <c r="DH114" s="103"/>
      <c r="DR114" s="103"/>
      <c r="EB114" s="103"/>
      <c r="EL114" s="103"/>
      <c r="EV114" s="103"/>
      <c r="FF114" s="103"/>
      <c r="FP114" s="103"/>
      <c r="FZ114" s="103"/>
      <c r="GJ114" s="103"/>
      <c r="GT114" s="103"/>
      <c r="HD114" s="103"/>
    </row>
    <row xmlns:x14ac="http://schemas.microsoft.com/office/spreadsheetml/2009/9/ac" r="115" s="3" customFormat="true" x14ac:dyDescent="0.25">
      <c r="A115" s="388" t="str">
        <f ca="true">IF(ISBLANK('Data Summary'!A117),"",'Data Summary'!A117)</f>
        <v/>
      </c>
      <c r="B115" s="103"/>
      <c r="L115" s="103"/>
      <c r="V115" s="103"/>
      <c r="AD115" s="429"/>
      <c r="AE115" s="429"/>
      <c r="AF115" s="429"/>
      <c r="AG115" s="429"/>
      <c r="AH115" s="429"/>
      <c r="AI115" s="429"/>
      <c r="AJ115" s="429"/>
      <c r="AK115" s="429"/>
      <c r="AL115" s="429"/>
      <c r="AM115" s="429"/>
      <c r="AN115" s="429"/>
      <c r="AO115" s="429"/>
      <c r="AP115" s="429"/>
      <c r="AQ115" s="429"/>
      <c r="AR115" s="429"/>
      <c r="AS115" s="429"/>
      <c r="AT115" s="429"/>
      <c r="AU115" s="429"/>
      <c r="AV115" s="429"/>
      <c r="AW115" s="429"/>
      <c r="AX115" s="429"/>
      <c r="AY115" s="429"/>
      <c r="AZ115" s="429"/>
      <c r="BA115" s="429"/>
      <c r="BB115" s="429"/>
      <c r="BC115" s="429"/>
      <c r="BD115" s="429"/>
      <c r="BE115" s="429"/>
      <c r="BF115" s="429"/>
      <c r="BG115" s="429"/>
      <c r="BH115" s="429"/>
      <c r="BI115" s="429"/>
      <c r="BJ115" s="103"/>
      <c r="BT115" s="103"/>
      <c r="CD115" s="103"/>
      <c r="CN115" s="103"/>
      <c r="CX115" s="103"/>
      <c r="DH115" s="103"/>
      <c r="DR115" s="103"/>
      <c r="EB115" s="103"/>
      <c r="EL115" s="103"/>
      <c r="EV115" s="103"/>
      <c r="FF115" s="103"/>
      <c r="FP115" s="103"/>
      <c r="FZ115" s="103"/>
      <c r="GJ115" s="103"/>
      <c r="GT115" s="103"/>
      <c r="HD115" s="103"/>
    </row>
    <row xmlns:x14ac="http://schemas.microsoft.com/office/spreadsheetml/2009/9/ac" r="116" s="3" customFormat="true" x14ac:dyDescent="0.25">
      <c r="A116" s="388" t="str">
        <f ca="true">IF(ISBLANK('Data Summary'!A118),"",'Data Summary'!A118)</f>
        <v/>
      </c>
      <c r="B116" s="103"/>
      <c r="L116" s="103"/>
      <c r="V116" s="103"/>
      <c r="AD116" s="429"/>
      <c r="AE116" s="429"/>
      <c r="AF116" s="429"/>
      <c r="AG116" s="429"/>
      <c r="AH116" s="429"/>
      <c r="AI116" s="429"/>
      <c r="AJ116" s="429"/>
      <c r="AK116" s="429"/>
      <c r="AL116" s="429"/>
      <c r="AM116" s="429"/>
      <c r="AN116" s="429"/>
      <c r="AO116" s="429"/>
      <c r="AP116" s="429"/>
      <c r="AQ116" s="429"/>
      <c r="AR116" s="429"/>
      <c r="AS116" s="429"/>
      <c r="AT116" s="429"/>
      <c r="AU116" s="429"/>
      <c r="AV116" s="429"/>
      <c r="AW116" s="429"/>
      <c r="AX116" s="429"/>
      <c r="AY116" s="429"/>
      <c r="AZ116" s="429"/>
      <c r="BA116" s="429"/>
      <c r="BB116" s="429"/>
      <c r="BC116" s="429"/>
      <c r="BD116" s="429"/>
      <c r="BE116" s="429"/>
      <c r="BF116" s="429"/>
      <c r="BG116" s="429"/>
      <c r="BH116" s="429"/>
      <c r="BI116" s="429"/>
      <c r="BJ116" s="103"/>
      <c r="BT116" s="103"/>
      <c r="CD116" s="103"/>
      <c r="CN116" s="103"/>
      <c r="CX116" s="103"/>
      <c r="DH116" s="103"/>
      <c r="DR116" s="103"/>
      <c r="EB116" s="103"/>
      <c r="EL116" s="103"/>
      <c r="EV116" s="103"/>
      <c r="FF116" s="103"/>
      <c r="FP116" s="103"/>
      <c r="FZ116" s="103"/>
      <c r="GJ116" s="103"/>
      <c r="GT116" s="103"/>
      <c r="HD116" s="103"/>
    </row>
    <row xmlns:x14ac="http://schemas.microsoft.com/office/spreadsheetml/2009/9/ac" r="117" s="3" customFormat="true" x14ac:dyDescent="0.25">
      <c r="A117" s="388" t="str">
        <f ca="true">IF(ISBLANK('Data Summary'!A119),"",'Data Summary'!A119)</f>
        <v/>
      </c>
      <c r="B117" s="103"/>
      <c r="L117" s="103"/>
      <c r="V117" s="103"/>
      <c r="AD117" s="429"/>
      <c r="AE117" s="429"/>
      <c r="AF117" s="429"/>
      <c r="AG117" s="429"/>
      <c r="AH117" s="429"/>
      <c r="AI117" s="429"/>
      <c r="AJ117" s="429"/>
      <c r="AK117" s="429"/>
      <c r="AL117" s="429"/>
      <c r="AM117" s="429"/>
      <c r="AN117" s="429"/>
      <c r="AO117" s="429"/>
      <c r="AP117" s="429"/>
      <c r="AQ117" s="429"/>
      <c r="AR117" s="429"/>
      <c r="AS117" s="429"/>
      <c r="AT117" s="429"/>
      <c r="AU117" s="429"/>
      <c r="AV117" s="429"/>
      <c r="AW117" s="429"/>
      <c r="AX117" s="429"/>
      <c r="AY117" s="429"/>
      <c r="AZ117" s="429"/>
      <c r="BA117" s="429"/>
      <c r="BB117" s="429"/>
      <c r="BC117" s="429"/>
      <c r="BD117" s="429"/>
      <c r="BE117" s="429"/>
      <c r="BF117" s="429"/>
      <c r="BG117" s="429"/>
      <c r="BH117" s="429"/>
      <c r="BI117" s="429"/>
      <c r="BJ117" s="103"/>
      <c r="BT117" s="103"/>
      <c r="CD117" s="103"/>
      <c r="CN117" s="103"/>
      <c r="CX117" s="103"/>
      <c r="DH117" s="103"/>
      <c r="DR117" s="103"/>
      <c r="EB117" s="103"/>
      <c r="EL117" s="103"/>
      <c r="EV117" s="103"/>
      <c r="FF117" s="103"/>
      <c r="FP117" s="103"/>
      <c r="FZ117" s="103"/>
      <c r="GJ117" s="103"/>
      <c r="GT117" s="103"/>
      <c r="HD117" s="103"/>
    </row>
    <row xmlns:x14ac="http://schemas.microsoft.com/office/spreadsheetml/2009/9/ac" r="118" s="3" customFormat="true" x14ac:dyDescent="0.25">
      <c r="A118" s="388" t="str">
        <f ca="true">IF(ISBLANK('Data Summary'!A120),"",'Data Summary'!A120)</f>
        <v/>
      </c>
      <c r="B118" s="103"/>
      <c r="L118" s="103"/>
      <c r="V118" s="103"/>
      <c r="AD118" s="429"/>
      <c r="AE118" s="429"/>
      <c r="AF118" s="429"/>
      <c r="AG118" s="429"/>
      <c r="AH118" s="429"/>
      <c r="AI118" s="429"/>
      <c r="AJ118" s="429"/>
      <c r="AK118" s="429"/>
      <c r="AL118" s="429"/>
      <c r="AM118" s="429"/>
      <c r="AN118" s="429"/>
      <c r="AO118" s="429"/>
      <c r="AP118" s="429"/>
      <c r="AQ118" s="429"/>
      <c r="AR118" s="429"/>
      <c r="AS118" s="429"/>
      <c r="AT118" s="429"/>
      <c r="AU118" s="429"/>
      <c r="AV118" s="429"/>
      <c r="AW118" s="429"/>
      <c r="AX118" s="429"/>
      <c r="AY118" s="429"/>
      <c r="AZ118" s="429"/>
      <c r="BA118" s="429"/>
      <c r="BB118" s="429"/>
      <c r="BC118" s="429"/>
      <c r="BD118" s="429"/>
      <c r="BE118" s="429"/>
      <c r="BF118" s="429"/>
      <c r="BG118" s="429"/>
      <c r="BH118" s="429"/>
      <c r="BI118" s="429"/>
      <c r="BJ118" s="103"/>
      <c r="BT118" s="103"/>
      <c r="CD118" s="103"/>
      <c r="CN118" s="103"/>
      <c r="CX118" s="103"/>
      <c r="DH118" s="103"/>
      <c r="DR118" s="103"/>
      <c r="EB118" s="103"/>
      <c r="EL118" s="103"/>
      <c r="EV118" s="103"/>
      <c r="FF118" s="103"/>
      <c r="FP118" s="103"/>
      <c r="FZ118" s="103"/>
      <c r="GJ118" s="103"/>
      <c r="GT118" s="103"/>
      <c r="HD118" s="103"/>
    </row>
    <row xmlns:x14ac="http://schemas.microsoft.com/office/spreadsheetml/2009/9/ac" r="119" s="3" customFormat="true" x14ac:dyDescent="0.25">
      <c r="A119" s="388" t="str">
        <f ca="true">IF(ISBLANK('Data Summary'!A121),"",'Data Summary'!A121)</f>
        <v/>
      </c>
      <c r="B119" s="103"/>
      <c r="L119" s="103"/>
      <c r="V119" s="103"/>
      <c r="AD119" s="429"/>
      <c r="AE119" s="429"/>
      <c r="AF119" s="429"/>
      <c r="AG119" s="429"/>
      <c r="AH119" s="429"/>
      <c r="AI119" s="429"/>
      <c r="AJ119" s="429"/>
      <c r="AK119" s="429"/>
      <c r="AL119" s="429"/>
      <c r="AM119" s="429"/>
      <c r="AN119" s="429"/>
      <c r="AO119" s="429"/>
      <c r="AP119" s="429"/>
      <c r="AQ119" s="429"/>
      <c r="AR119" s="429"/>
      <c r="AS119" s="429"/>
      <c r="AT119" s="429"/>
      <c r="AU119" s="429"/>
      <c r="AV119" s="429"/>
      <c r="AW119" s="429"/>
      <c r="AX119" s="429"/>
      <c r="AY119" s="429"/>
      <c r="AZ119" s="429"/>
      <c r="BA119" s="429"/>
      <c r="BB119" s="429"/>
      <c r="BC119" s="429"/>
      <c r="BD119" s="429"/>
      <c r="BE119" s="429"/>
      <c r="BF119" s="429"/>
      <c r="BG119" s="429"/>
      <c r="BH119" s="429"/>
      <c r="BI119" s="429"/>
      <c r="BJ119" s="103"/>
      <c r="BT119" s="103"/>
      <c r="CD119" s="103"/>
      <c r="CN119" s="103"/>
      <c r="CX119" s="103"/>
      <c r="DH119" s="103"/>
      <c r="DR119" s="103"/>
      <c r="EB119" s="103"/>
      <c r="EL119" s="103"/>
      <c r="EV119" s="103"/>
      <c r="FF119" s="103"/>
      <c r="FP119" s="103"/>
      <c r="FZ119" s="103"/>
      <c r="GJ119" s="103"/>
      <c r="GT119" s="103"/>
      <c r="HD119" s="103"/>
    </row>
    <row xmlns:x14ac="http://schemas.microsoft.com/office/spreadsheetml/2009/9/ac" r="120" s="3" customFormat="true" x14ac:dyDescent="0.25">
      <c r="A120" s="388" t="str">
        <f ca="true">IF(ISBLANK('Data Summary'!A122),"",'Data Summary'!A122)</f>
        <v/>
      </c>
      <c r="B120" s="103"/>
      <c r="L120" s="103"/>
      <c r="V120" s="103"/>
      <c r="AD120" s="429"/>
      <c r="AE120" s="429"/>
      <c r="AF120" s="429"/>
      <c r="AG120" s="429"/>
      <c r="AH120" s="429"/>
      <c r="AI120" s="429"/>
      <c r="AJ120" s="429"/>
      <c r="AK120" s="429"/>
      <c r="AL120" s="429"/>
      <c r="AM120" s="429"/>
      <c r="AN120" s="429"/>
      <c r="AO120" s="429"/>
      <c r="AP120" s="429"/>
      <c r="AQ120" s="429"/>
      <c r="AR120" s="429"/>
      <c r="AS120" s="429"/>
      <c r="AT120" s="429"/>
      <c r="AU120" s="429"/>
      <c r="AV120" s="429"/>
      <c r="AW120" s="429"/>
      <c r="AX120" s="429"/>
      <c r="AY120" s="429"/>
      <c r="AZ120" s="429"/>
      <c r="BA120" s="429"/>
      <c r="BB120" s="429"/>
      <c r="BC120" s="429"/>
      <c r="BD120" s="429"/>
      <c r="BE120" s="429"/>
      <c r="BF120" s="429"/>
      <c r="BG120" s="429"/>
      <c r="BH120" s="429"/>
      <c r="BI120" s="429"/>
      <c r="BJ120" s="103"/>
      <c r="BT120" s="103"/>
      <c r="CD120" s="103"/>
      <c r="CN120" s="103"/>
      <c r="CX120" s="103"/>
      <c r="DH120" s="103"/>
      <c r="DR120" s="103"/>
      <c r="EB120" s="103"/>
      <c r="EL120" s="103"/>
      <c r="EV120" s="103"/>
      <c r="FF120" s="103"/>
      <c r="FP120" s="103"/>
      <c r="FZ120" s="103"/>
      <c r="GJ120" s="103"/>
      <c r="GT120" s="103"/>
      <c r="HD120" s="103"/>
    </row>
    <row xmlns:x14ac="http://schemas.microsoft.com/office/spreadsheetml/2009/9/ac" r="121" s="3" customFormat="true" x14ac:dyDescent="0.25">
      <c r="A121" s="388" t="str">
        <f ca="true">IF(ISBLANK('Data Summary'!A123),"",'Data Summary'!A123)</f>
        <v/>
      </c>
      <c r="B121" s="103"/>
      <c r="L121" s="103"/>
      <c r="V121" s="103"/>
      <c r="AD121" s="429"/>
      <c r="AE121" s="429"/>
      <c r="AF121" s="429"/>
      <c r="AG121" s="429"/>
      <c r="AH121" s="429"/>
      <c r="AI121" s="429"/>
      <c r="AJ121" s="429"/>
      <c r="AK121" s="429"/>
      <c r="AL121" s="429"/>
      <c r="AM121" s="429"/>
      <c r="AN121" s="429"/>
      <c r="AO121" s="429"/>
      <c r="AP121" s="429"/>
      <c r="AQ121" s="429"/>
      <c r="AR121" s="429"/>
      <c r="AS121" s="429"/>
      <c r="AT121" s="429"/>
      <c r="AU121" s="429"/>
      <c r="AV121" s="429"/>
      <c r="AW121" s="429"/>
      <c r="AX121" s="429"/>
      <c r="AY121" s="429"/>
      <c r="AZ121" s="429"/>
      <c r="BA121" s="429"/>
      <c r="BB121" s="429"/>
      <c r="BC121" s="429"/>
      <c r="BD121" s="429"/>
      <c r="BE121" s="429"/>
      <c r="BF121" s="429"/>
      <c r="BG121" s="429"/>
      <c r="BH121" s="429"/>
      <c r="BI121" s="429"/>
      <c r="BJ121" s="103"/>
      <c r="BT121" s="103"/>
      <c r="CD121" s="103"/>
      <c r="CN121" s="103"/>
      <c r="CX121" s="103"/>
      <c r="DH121" s="103"/>
      <c r="DR121" s="103"/>
      <c r="EB121" s="103"/>
      <c r="EL121" s="103"/>
      <c r="EV121" s="103"/>
      <c r="FF121" s="103"/>
      <c r="FP121" s="103"/>
      <c r="FZ121" s="103"/>
      <c r="GJ121" s="103"/>
      <c r="GT121" s="103"/>
      <c r="HD121" s="103"/>
    </row>
    <row xmlns:x14ac="http://schemas.microsoft.com/office/spreadsheetml/2009/9/ac" r="122" s="3" customFormat="true" x14ac:dyDescent="0.25">
      <c r="A122" s="388" t="str">
        <f ca="true">IF(ISBLANK('Data Summary'!A124),"",'Data Summary'!A124)</f>
        <v/>
      </c>
      <c r="B122" s="103"/>
      <c r="L122" s="103"/>
      <c r="V122" s="103"/>
      <c r="AD122" s="429"/>
      <c r="AE122" s="429"/>
      <c r="AF122" s="429"/>
      <c r="AG122" s="429"/>
      <c r="AH122" s="429"/>
      <c r="AI122" s="429"/>
      <c r="AJ122" s="429"/>
      <c r="AK122" s="429"/>
      <c r="AL122" s="429"/>
      <c r="AM122" s="429"/>
      <c r="AN122" s="429"/>
      <c r="AO122" s="429"/>
      <c r="AP122" s="429"/>
      <c r="AQ122" s="429"/>
      <c r="AR122" s="429"/>
      <c r="AS122" s="429"/>
      <c r="AT122" s="429"/>
      <c r="AU122" s="429"/>
      <c r="AV122" s="429"/>
      <c r="AW122" s="429"/>
      <c r="AX122" s="429"/>
      <c r="AY122" s="429"/>
      <c r="AZ122" s="429"/>
      <c r="BA122" s="429"/>
      <c r="BB122" s="429"/>
      <c r="BC122" s="429"/>
      <c r="BD122" s="429"/>
      <c r="BE122" s="429"/>
      <c r="BF122" s="429"/>
      <c r="BG122" s="429"/>
      <c r="BH122" s="429"/>
      <c r="BI122" s="429"/>
      <c r="BJ122" s="103"/>
      <c r="BT122" s="103"/>
      <c r="CD122" s="103"/>
      <c r="CN122" s="103"/>
      <c r="CX122" s="103"/>
      <c r="DH122" s="103"/>
      <c r="DR122" s="103"/>
      <c r="EB122" s="103"/>
      <c r="EL122" s="103"/>
      <c r="EV122" s="103"/>
      <c r="FF122" s="103"/>
      <c r="FP122" s="103"/>
      <c r="FZ122" s="103"/>
      <c r="GJ122" s="103"/>
      <c r="GT122" s="103"/>
      <c r="HD122" s="103"/>
    </row>
    <row xmlns:x14ac="http://schemas.microsoft.com/office/spreadsheetml/2009/9/ac" r="123" s="3" customFormat="true" x14ac:dyDescent="0.25">
      <c r="A123" s="388" t="str">
        <f ca="true">IF(ISBLANK('Data Summary'!A125),"",'Data Summary'!A125)</f>
        <v/>
      </c>
      <c r="B123" s="103"/>
      <c r="L123" s="103"/>
      <c r="V123" s="103"/>
      <c r="AD123" s="429"/>
      <c r="AE123" s="429"/>
      <c r="AF123" s="429"/>
      <c r="AG123" s="429"/>
      <c r="AH123" s="429"/>
      <c r="AI123" s="429"/>
      <c r="AJ123" s="429"/>
      <c r="AK123" s="429"/>
      <c r="AL123" s="429"/>
      <c r="AM123" s="429"/>
      <c r="AN123" s="429"/>
      <c r="AO123" s="429"/>
      <c r="AP123" s="429"/>
      <c r="AQ123" s="429"/>
      <c r="AR123" s="429"/>
      <c r="AS123" s="429"/>
      <c r="AT123" s="429"/>
      <c r="AU123" s="429"/>
      <c r="AV123" s="429"/>
      <c r="AW123" s="429"/>
      <c r="AX123" s="429"/>
      <c r="AY123" s="429"/>
      <c r="AZ123" s="429"/>
      <c r="BA123" s="429"/>
      <c r="BB123" s="429"/>
      <c r="BC123" s="429"/>
      <c r="BD123" s="429"/>
      <c r="BE123" s="429"/>
      <c r="BF123" s="429"/>
      <c r="BG123" s="429"/>
      <c r="BH123" s="429"/>
      <c r="BI123" s="429"/>
      <c r="BJ123" s="103"/>
      <c r="BT123" s="103"/>
      <c r="CD123" s="103"/>
      <c r="CN123" s="103"/>
      <c r="CX123" s="103"/>
      <c r="DH123" s="103"/>
      <c r="DR123" s="103"/>
      <c r="EB123" s="103"/>
      <c r="EL123" s="103"/>
      <c r="EV123" s="103"/>
      <c r="FF123" s="103"/>
      <c r="FP123" s="103"/>
      <c r="FZ123" s="103"/>
      <c r="GJ123" s="103"/>
      <c r="GT123" s="103"/>
      <c r="HD123" s="103"/>
    </row>
    <row xmlns:x14ac="http://schemas.microsoft.com/office/spreadsheetml/2009/9/ac" r="124" s="3" customFormat="true" x14ac:dyDescent="0.25">
      <c r="A124" s="388" t="str">
        <f ca="true">IF(ISBLANK('Data Summary'!A126),"",'Data Summary'!A126)</f>
        <v/>
      </c>
      <c r="B124" s="103"/>
      <c r="L124" s="103"/>
      <c r="V124" s="103"/>
      <c r="AD124" s="429"/>
      <c r="AE124" s="429"/>
      <c r="AF124" s="429"/>
      <c r="AG124" s="429"/>
      <c r="AH124" s="429"/>
      <c r="AI124" s="429"/>
      <c r="AJ124" s="429"/>
      <c r="AK124" s="429"/>
      <c r="AL124" s="429"/>
      <c r="AM124" s="429"/>
      <c r="AN124" s="429"/>
      <c r="AO124" s="429"/>
      <c r="AP124" s="429"/>
      <c r="AQ124" s="429"/>
      <c r="AR124" s="429"/>
      <c r="AS124" s="429"/>
      <c r="AT124" s="429"/>
      <c r="AU124" s="429"/>
      <c r="AV124" s="429"/>
      <c r="AW124" s="429"/>
      <c r="AX124" s="429"/>
      <c r="AY124" s="429"/>
      <c r="AZ124" s="429"/>
      <c r="BA124" s="429"/>
      <c r="BB124" s="429"/>
      <c r="BC124" s="429"/>
      <c r="BD124" s="429"/>
      <c r="BE124" s="429"/>
      <c r="BF124" s="429"/>
      <c r="BG124" s="429"/>
      <c r="BH124" s="429"/>
      <c r="BI124" s="429"/>
      <c r="BJ124" s="103"/>
      <c r="BT124" s="103"/>
      <c r="CD124" s="103"/>
      <c r="CN124" s="103"/>
      <c r="CX124" s="103"/>
      <c r="DH124" s="103"/>
      <c r="DR124" s="103"/>
      <c r="EB124" s="103"/>
      <c r="EL124" s="103"/>
      <c r="EV124" s="103"/>
      <c r="FF124" s="103"/>
      <c r="FP124" s="103"/>
      <c r="FZ124" s="103"/>
      <c r="GJ124" s="103"/>
      <c r="GT124" s="103"/>
      <c r="HD124" s="103"/>
    </row>
    <row xmlns:x14ac="http://schemas.microsoft.com/office/spreadsheetml/2009/9/ac" r="125" s="3" customFormat="true" x14ac:dyDescent="0.25">
      <c r="A125" s="388" t="str">
        <f ca="true">IF(ISBLANK('Data Summary'!A127),"",'Data Summary'!A127)</f>
        <v/>
      </c>
      <c r="B125" s="103"/>
      <c r="L125" s="103"/>
      <c r="V125" s="103"/>
      <c r="AD125" s="429"/>
      <c r="AE125" s="429"/>
      <c r="AF125" s="429"/>
      <c r="AG125" s="429"/>
      <c r="AH125" s="429"/>
      <c r="AI125" s="429"/>
      <c r="AJ125" s="429"/>
      <c r="AK125" s="429"/>
      <c r="AL125" s="429"/>
      <c r="AM125" s="429"/>
      <c r="AN125" s="429"/>
      <c r="AO125" s="429"/>
      <c r="AP125" s="429"/>
      <c r="AQ125" s="429"/>
      <c r="AR125" s="429"/>
      <c r="AS125" s="429"/>
      <c r="AT125" s="429"/>
      <c r="AU125" s="429"/>
      <c r="AV125" s="429"/>
      <c r="AW125" s="429"/>
      <c r="AX125" s="429"/>
      <c r="AY125" s="429"/>
      <c r="AZ125" s="429"/>
      <c r="BA125" s="429"/>
      <c r="BB125" s="429"/>
      <c r="BC125" s="429"/>
      <c r="BD125" s="429"/>
      <c r="BE125" s="429"/>
      <c r="BF125" s="429"/>
      <c r="BG125" s="429"/>
      <c r="BH125" s="429"/>
      <c r="BI125" s="429"/>
      <c r="BJ125" s="103"/>
      <c r="BT125" s="103"/>
      <c r="CD125" s="103"/>
      <c r="CN125" s="103"/>
      <c r="CX125" s="103"/>
      <c r="DH125" s="103"/>
      <c r="DR125" s="103"/>
      <c r="EB125" s="103"/>
      <c r="EL125" s="103"/>
      <c r="EV125" s="103"/>
      <c r="FF125" s="103"/>
      <c r="FP125" s="103"/>
      <c r="FZ125" s="103"/>
      <c r="GJ125" s="103"/>
      <c r="GT125" s="103"/>
      <c r="HD125" s="103"/>
    </row>
    <row xmlns:x14ac="http://schemas.microsoft.com/office/spreadsheetml/2009/9/ac" r="126" s="3" customFormat="true" x14ac:dyDescent="0.25">
      <c r="A126" s="388" t="str">
        <f ca="true">IF(ISBLANK('Data Summary'!A128),"",'Data Summary'!A128)</f>
        <v/>
      </c>
      <c r="B126" s="103"/>
      <c r="L126" s="103"/>
      <c r="V126" s="103"/>
      <c r="AD126" s="429"/>
      <c r="AE126" s="429"/>
      <c r="AF126" s="429"/>
      <c r="AG126" s="429"/>
      <c r="AH126" s="429"/>
      <c r="AI126" s="429"/>
      <c r="AJ126" s="429"/>
      <c r="AK126" s="429"/>
      <c r="AL126" s="429"/>
      <c r="AM126" s="429"/>
      <c r="AN126" s="429"/>
      <c r="AO126" s="429"/>
      <c r="AP126" s="429"/>
      <c r="AQ126" s="429"/>
      <c r="AR126" s="429"/>
      <c r="AS126" s="429"/>
      <c r="AT126" s="429"/>
      <c r="AU126" s="429"/>
      <c r="AV126" s="429"/>
      <c r="AW126" s="429"/>
      <c r="AX126" s="429"/>
      <c r="AY126" s="429"/>
      <c r="AZ126" s="429"/>
      <c r="BA126" s="429"/>
      <c r="BB126" s="429"/>
      <c r="BC126" s="429"/>
      <c r="BD126" s="429"/>
      <c r="BE126" s="429"/>
      <c r="BF126" s="429"/>
      <c r="BG126" s="429"/>
      <c r="BH126" s="429"/>
      <c r="BI126" s="429"/>
      <c r="BJ126" s="103"/>
      <c r="BT126" s="103"/>
      <c r="CD126" s="103"/>
      <c r="CN126" s="103"/>
      <c r="CX126" s="103"/>
      <c r="DH126" s="103"/>
      <c r="DR126" s="103"/>
      <c r="EB126" s="103"/>
      <c r="EL126" s="103"/>
      <c r="EV126" s="103"/>
      <c r="FF126" s="103"/>
      <c r="FP126" s="103"/>
      <c r="FZ126" s="103"/>
      <c r="GJ126" s="103"/>
      <c r="GT126" s="103"/>
      <c r="HD126" s="103"/>
    </row>
    <row xmlns:x14ac="http://schemas.microsoft.com/office/spreadsheetml/2009/9/ac" r="127" s="3" customFormat="true" x14ac:dyDescent="0.25">
      <c r="A127" s="388" t="str">
        <f ca="true">IF(ISBLANK('Data Summary'!A129),"",'Data Summary'!A129)</f>
        <v/>
      </c>
      <c r="B127" s="103"/>
      <c r="L127" s="103"/>
      <c r="V127" s="103"/>
      <c r="AD127" s="429"/>
      <c r="AE127" s="429"/>
      <c r="AF127" s="429"/>
      <c r="AG127" s="429"/>
      <c r="AH127" s="429"/>
      <c r="AI127" s="429"/>
      <c r="AJ127" s="429"/>
      <c r="AK127" s="429"/>
      <c r="AL127" s="429"/>
      <c r="AM127" s="429"/>
      <c r="AN127" s="429"/>
      <c r="AO127" s="429"/>
      <c r="AP127" s="429"/>
      <c r="AQ127" s="429"/>
      <c r="AR127" s="429"/>
      <c r="AS127" s="429"/>
      <c r="AT127" s="429"/>
      <c r="AU127" s="429"/>
      <c r="AV127" s="429"/>
      <c r="AW127" s="429"/>
      <c r="AX127" s="429"/>
      <c r="AY127" s="429"/>
      <c r="AZ127" s="429"/>
      <c r="BA127" s="429"/>
      <c r="BB127" s="429"/>
      <c r="BC127" s="429"/>
      <c r="BD127" s="429"/>
      <c r="BE127" s="429"/>
      <c r="BF127" s="429"/>
      <c r="BG127" s="429"/>
      <c r="BH127" s="429"/>
      <c r="BI127" s="429"/>
      <c r="BJ127" s="103"/>
      <c r="BT127" s="103"/>
      <c r="CD127" s="103"/>
      <c r="CN127" s="103"/>
      <c r="CX127" s="103"/>
      <c r="DH127" s="103"/>
      <c r="DR127" s="103"/>
      <c r="EB127" s="103"/>
      <c r="EL127" s="103"/>
      <c r="EV127" s="103"/>
      <c r="FF127" s="103"/>
      <c r="FP127" s="103"/>
      <c r="FZ127" s="103"/>
      <c r="GJ127" s="103"/>
      <c r="GT127" s="103"/>
      <c r="HD127" s="103"/>
    </row>
    <row xmlns:x14ac="http://schemas.microsoft.com/office/spreadsheetml/2009/9/ac" r="128" s="3" customFormat="true" x14ac:dyDescent="0.25">
      <c r="A128" s="388" t="str">
        <f ca="true">IF(ISBLANK('Data Summary'!A130),"",'Data Summary'!A130)</f>
        <v/>
      </c>
      <c r="B128" s="103"/>
      <c r="L128" s="103"/>
      <c r="V128" s="103"/>
      <c r="AD128" s="429"/>
      <c r="AE128" s="429"/>
      <c r="AF128" s="429"/>
      <c r="AG128" s="429"/>
      <c r="AH128" s="429"/>
      <c r="AI128" s="429"/>
      <c r="AJ128" s="429"/>
      <c r="AK128" s="429"/>
      <c r="AL128" s="429"/>
      <c r="AM128" s="429"/>
      <c r="AN128" s="429"/>
      <c r="AO128" s="429"/>
      <c r="AP128" s="429"/>
      <c r="AQ128" s="429"/>
      <c r="AR128" s="429"/>
      <c r="AS128" s="429"/>
      <c r="AT128" s="429"/>
      <c r="AU128" s="429"/>
      <c r="AV128" s="429"/>
      <c r="AW128" s="429"/>
      <c r="AX128" s="429"/>
      <c r="AY128" s="429"/>
      <c r="AZ128" s="429"/>
      <c r="BA128" s="429"/>
      <c r="BB128" s="429"/>
      <c r="BC128" s="429"/>
      <c r="BD128" s="429"/>
      <c r="BE128" s="429"/>
      <c r="BF128" s="429"/>
      <c r="BG128" s="429"/>
      <c r="BH128" s="429"/>
      <c r="BI128" s="429"/>
      <c r="BJ128" s="103"/>
      <c r="BT128" s="103"/>
      <c r="CD128" s="103"/>
      <c r="CN128" s="103"/>
      <c r="CX128" s="103"/>
      <c r="DH128" s="103"/>
      <c r="DR128" s="103"/>
      <c r="EB128" s="103"/>
      <c r="EL128" s="103"/>
      <c r="EV128" s="103"/>
      <c r="FF128" s="103"/>
      <c r="FP128" s="103"/>
      <c r="FZ128" s="103"/>
      <c r="GJ128" s="103"/>
      <c r="GT128" s="103"/>
      <c r="HD128" s="103"/>
    </row>
    <row xmlns:x14ac="http://schemas.microsoft.com/office/spreadsheetml/2009/9/ac" r="129" s="3" customFormat="true" x14ac:dyDescent="0.25">
      <c r="A129" s="388" t="str">
        <f ca="true">IF(ISBLANK('Data Summary'!A131),"",'Data Summary'!A131)</f>
        <v/>
      </c>
      <c r="B129" s="103"/>
      <c r="L129" s="103"/>
      <c r="V129" s="103"/>
      <c r="AD129" s="429"/>
      <c r="AE129" s="429"/>
      <c r="AF129" s="429"/>
      <c r="AG129" s="429"/>
      <c r="AH129" s="429"/>
      <c r="AI129" s="429"/>
      <c r="AJ129" s="429"/>
      <c r="AK129" s="429"/>
      <c r="AL129" s="429"/>
      <c r="AM129" s="429"/>
      <c r="AN129" s="429"/>
      <c r="AO129" s="429"/>
      <c r="AP129" s="429"/>
      <c r="AQ129" s="429"/>
      <c r="AR129" s="429"/>
      <c r="AS129" s="429"/>
      <c r="AT129" s="429"/>
      <c r="AU129" s="429"/>
      <c r="AV129" s="429"/>
      <c r="AW129" s="429"/>
      <c r="AX129" s="429"/>
      <c r="AY129" s="429"/>
      <c r="AZ129" s="429"/>
      <c r="BA129" s="429"/>
      <c r="BB129" s="429"/>
      <c r="BC129" s="429"/>
      <c r="BD129" s="429"/>
      <c r="BE129" s="429"/>
      <c r="BF129" s="429"/>
      <c r="BG129" s="429"/>
      <c r="BH129" s="429"/>
      <c r="BI129" s="429"/>
      <c r="BJ129" s="103"/>
      <c r="BT129" s="103"/>
      <c r="CD129" s="103"/>
      <c r="CN129" s="103"/>
      <c r="CX129" s="103"/>
      <c r="DH129" s="103"/>
      <c r="DR129" s="103"/>
      <c r="EB129" s="103"/>
      <c r="EL129" s="103"/>
      <c r="EV129" s="103"/>
      <c r="FF129" s="103"/>
      <c r="FP129" s="103"/>
      <c r="FZ129" s="103"/>
      <c r="GJ129" s="103"/>
      <c r="GT129" s="103"/>
      <c r="HD129" s="103"/>
    </row>
    <row xmlns:x14ac="http://schemas.microsoft.com/office/spreadsheetml/2009/9/ac" r="130" s="3" customFormat="true" x14ac:dyDescent="0.25">
      <c r="A130" s="388" t="str">
        <f ca="true">IF(ISBLANK('Data Summary'!A132),"",'Data Summary'!A132)</f>
        <v/>
      </c>
      <c r="B130" s="103"/>
      <c r="L130" s="103"/>
      <c r="V130" s="103"/>
      <c r="AD130" s="429"/>
      <c r="AE130" s="429"/>
      <c r="AF130" s="429"/>
      <c r="AG130" s="429"/>
      <c r="AH130" s="429"/>
      <c r="AI130" s="429"/>
      <c r="AJ130" s="429"/>
      <c r="AK130" s="429"/>
      <c r="AL130" s="429"/>
      <c r="AM130" s="429"/>
      <c r="AN130" s="429"/>
      <c r="AO130" s="429"/>
      <c r="AP130" s="429"/>
      <c r="AQ130" s="429"/>
      <c r="AR130" s="429"/>
      <c r="AS130" s="429"/>
      <c r="AT130" s="429"/>
      <c r="AU130" s="429"/>
      <c r="AV130" s="429"/>
      <c r="AW130" s="429"/>
      <c r="AX130" s="429"/>
      <c r="AY130" s="429"/>
      <c r="AZ130" s="429"/>
      <c r="BA130" s="429"/>
      <c r="BB130" s="429"/>
      <c r="BC130" s="429"/>
      <c r="BD130" s="429"/>
      <c r="BE130" s="429"/>
      <c r="BF130" s="429"/>
      <c r="BG130" s="429"/>
      <c r="BH130" s="429"/>
      <c r="BI130" s="429"/>
      <c r="BJ130" s="103"/>
      <c r="BT130" s="103"/>
      <c r="CD130" s="103"/>
      <c r="CN130" s="103"/>
      <c r="CX130" s="103"/>
      <c r="DH130" s="103"/>
      <c r="DR130" s="103"/>
      <c r="EB130" s="103"/>
      <c r="EL130" s="103"/>
      <c r="EV130" s="103"/>
      <c r="FF130" s="103"/>
      <c r="FP130" s="103"/>
      <c r="FZ130" s="103"/>
      <c r="GJ130" s="103"/>
      <c r="GT130" s="103"/>
      <c r="HD130" s="103"/>
    </row>
    <row xmlns:x14ac="http://schemas.microsoft.com/office/spreadsheetml/2009/9/ac" r="131" s="3" customFormat="true" x14ac:dyDescent="0.25">
      <c r="A131" s="388" t="str">
        <f ca="true">IF(ISBLANK('Data Summary'!A133),"",'Data Summary'!A133)</f>
        <v/>
      </c>
      <c r="B131" s="103"/>
      <c r="L131" s="103"/>
      <c r="V131" s="103"/>
      <c r="AD131" s="429"/>
      <c r="AE131" s="429"/>
      <c r="AF131" s="429"/>
      <c r="AG131" s="429"/>
      <c r="AH131" s="429"/>
      <c r="AI131" s="429"/>
      <c r="AJ131" s="429"/>
      <c r="AK131" s="429"/>
      <c r="AL131" s="429"/>
      <c r="AM131" s="429"/>
      <c r="AN131" s="429"/>
      <c r="AO131" s="429"/>
      <c r="AP131" s="429"/>
      <c r="AQ131" s="429"/>
      <c r="AR131" s="429"/>
      <c r="AS131" s="429"/>
      <c r="AT131" s="429"/>
      <c r="AU131" s="429"/>
      <c r="AV131" s="429"/>
      <c r="AW131" s="429"/>
      <c r="AX131" s="429"/>
      <c r="AY131" s="429"/>
      <c r="AZ131" s="429"/>
      <c r="BA131" s="429"/>
      <c r="BB131" s="429"/>
      <c r="BC131" s="429"/>
      <c r="BD131" s="429"/>
      <c r="BE131" s="429"/>
      <c r="BF131" s="429"/>
      <c r="BG131" s="429"/>
      <c r="BH131" s="429"/>
      <c r="BI131" s="429"/>
      <c r="BJ131" s="103"/>
      <c r="BT131" s="103"/>
      <c r="CD131" s="103"/>
      <c r="CN131" s="103"/>
      <c r="CX131" s="103"/>
      <c r="DH131" s="103"/>
      <c r="DR131" s="103"/>
      <c r="EB131" s="103"/>
      <c r="EL131" s="103"/>
      <c r="EV131" s="103"/>
      <c r="FF131" s="103"/>
      <c r="FP131" s="103"/>
      <c r="FZ131" s="103"/>
      <c r="GJ131" s="103"/>
      <c r="GT131" s="103"/>
      <c r="HD131" s="103"/>
    </row>
    <row xmlns:x14ac="http://schemas.microsoft.com/office/spreadsheetml/2009/9/ac" r="132" s="3" customFormat="true" x14ac:dyDescent="0.25">
      <c r="A132" s="388" t="str">
        <f ca="true">IF(ISBLANK('Data Summary'!A134),"",'Data Summary'!A134)</f>
        <v/>
      </c>
      <c r="B132" s="103"/>
      <c r="L132" s="103"/>
      <c r="V132" s="103"/>
      <c r="AD132" s="429"/>
      <c r="AE132" s="429"/>
      <c r="AF132" s="429"/>
      <c r="AG132" s="429"/>
      <c r="AH132" s="429"/>
      <c r="AI132" s="429"/>
      <c r="AJ132" s="429"/>
      <c r="AK132" s="429"/>
      <c r="AL132" s="429"/>
      <c r="AM132" s="429"/>
      <c r="AN132" s="429"/>
      <c r="AO132" s="429"/>
      <c r="AP132" s="429"/>
      <c r="AQ132" s="429"/>
      <c r="AR132" s="429"/>
      <c r="AS132" s="429"/>
      <c r="AT132" s="429"/>
      <c r="AU132" s="429"/>
      <c r="AV132" s="429"/>
      <c r="AW132" s="429"/>
      <c r="AX132" s="429"/>
      <c r="AY132" s="429"/>
      <c r="AZ132" s="429"/>
      <c r="BA132" s="429"/>
      <c r="BB132" s="429"/>
      <c r="BC132" s="429"/>
      <c r="BD132" s="429"/>
      <c r="BE132" s="429"/>
      <c r="BF132" s="429"/>
      <c r="BG132" s="429"/>
      <c r="BH132" s="429"/>
      <c r="BI132" s="429"/>
      <c r="BJ132" s="103"/>
      <c r="BT132" s="103"/>
      <c r="CD132" s="103"/>
      <c r="CN132" s="103"/>
      <c r="CX132" s="103"/>
      <c r="DH132" s="103"/>
      <c r="DR132" s="103"/>
      <c r="EB132" s="103"/>
      <c r="EL132" s="103"/>
      <c r="EV132" s="103"/>
      <c r="FF132" s="103"/>
      <c r="FP132" s="103"/>
      <c r="FZ132" s="103"/>
      <c r="GJ132" s="103"/>
      <c r="GT132" s="103"/>
      <c r="HD132" s="103"/>
    </row>
    <row xmlns:x14ac="http://schemas.microsoft.com/office/spreadsheetml/2009/9/ac" r="133" s="3" customFormat="true" x14ac:dyDescent="0.25">
      <c r="A133" s="388" t="str">
        <f ca="true">IF(ISBLANK('Data Summary'!A135),"",'Data Summary'!A135)</f>
        <v/>
      </c>
      <c r="B133" s="103"/>
      <c r="L133" s="103"/>
      <c r="V133" s="103"/>
      <c r="AD133" s="429"/>
      <c r="AE133" s="429"/>
      <c r="AF133" s="429"/>
      <c r="AG133" s="429"/>
      <c r="AH133" s="429"/>
      <c r="AI133" s="429"/>
      <c r="AJ133" s="429"/>
      <c r="AK133" s="429"/>
      <c r="AL133" s="429"/>
      <c r="AM133" s="429"/>
      <c r="AN133" s="429"/>
      <c r="AO133" s="429"/>
      <c r="AP133" s="429"/>
      <c r="AQ133" s="429"/>
      <c r="AR133" s="429"/>
      <c r="AS133" s="429"/>
      <c r="AT133" s="429"/>
      <c r="AU133" s="429"/>
      <c r="AV133" s="429"/>
      <c r="AW133" s="429"/>
      <c r="AX133" s="429"/>
      <c r="AY133" s="429"/>
      <c r="AZ133" s="429"/>
      <c r="BA133" s="429"/>
      <c r="BB133" s="429"/>
      <c r="BC133" s="429"/>
      <c r="BD133" s="429"/>
      <c r="BE133" s="429"/>
      <c r="BF133" s="429"/>
      <c r="BG133" s="429"/>
      <c r="BH133" s="429"/>
      <c r="BI133" s="429"/>
      <c r="BJ133" s="103"/>
      <c r="BT133" s="103"/>
      <c r="CD133" s="103"/>
      <c r="CN133" s="103"/>
      <c r="CX133" s="103"/>
      <c r="DH133" s="103"/>
      <c r="DR133" s="103"/>
      <c r="EB133" s="103"/>
      <c r="EL133" s="103"/>
      <c r="EV133" s="103"/>
      <c r="FF133" s="103"/>
      <c r="FP133" s="103"/>
      <c r="FZ133" s="103"/>
      <c r="GJ133" s="103"/>
      <c r="GT133" s="103"/>
      <c r="HD133" s="103"/>
    </row>
    <row xmlns:x14ac="http://schemas.microsoft.com/office/spreadsheetml/2009/9/ac" r="134" s="3" customFormat="true" x14ac:dyDescent="0.25">
      <c r="A134" s="388" t="str">
        <f ca="true">IF(ISBLANK('Data Summary'!A136),"",'Data Summary'!A136)</f>
        <v/>
      </c>
      <c r="B134" s="103"/>
      <c r="L134" s="103"/>
      <c r="V134" s="103"/>
      <c r="AD134" s="429"/>
      <c r="AE134" s="429"/>
      <c r="AF134" s="429"/>
      <c r="AG134" s="429"/>
      <c r="AH134" s="429"/>
      <c r="AI134" s="429"/>
      <c r="AJ134" s="429"/>
      <c r="AK134" s="429"/>
      <c r="AL134" s="429"/>
      <c r="AM134" s="429"/>
      <c r="AN134" s="429"/>
      <c r="AO134" s="429"/>
      <c r="AP134" s="429"/>
      <c r="AQ134" s="429"/>
      <c r="AR134" s="429"/>
      <c r="AS134" s="429"/>
      <c r="AT134" s="429"/>
      <c r="AU134" s="429"/>
      <c r="AV134" s="429"/>
      <c r="AW134" s="429"/>
      <c r="AX134" s="429"/>
      <c r="AY134" s="429"/>
      <c r="AZ134" s="429"/>
      <c r="BA134" s="429"/>
      <c r="BB134" s="429"/>
      <c r="BC134" s="429"/>
      <c r="BD134" s="429"/>
      <c r="BE134" s="429"/>
      <c r="BF134" s="429"/>
      <c r="BG134" s="429"/>
      <c r="BH134" s="429"/>
      <c r="BI134" s="429"/>
      <c r="BJ134" s="103"/>
      <c r="BT134" s="103"/>
      <c r="CD134" s="103"/>
      <c r="CN134" s="103"/>
      <c r="CX134" s="103"/>
      <c r="DH134" s="103"/>
      <c r="DR134" s="103"/>
      <c r="EB134" s="103"/>
      <c r="EL134" s="103"/>
      <c r="EV134" s="103"/>
      <c r="FF134" s="103"/>
      <c r="FP134" s="103"/>
      <c r="FZ134" s="103"/>
      <c r="GJ134" s="103"/>
      <c r="GT134" s="103"/>
      <c r="HD134" s="103"/>
    </row>
    <row xmlns:x14ac="http://schemas.microsoft.com/office/spreadsheetml/2009/9/ac" r="135" s="3" customFormat="true" x14ac:dyDescent="0.25">
      <c r="A135" s="388" t="str">
        <f ca="true">IF(ISBLANK('Data Summary'!A137),"",'Data Summary'!A137)</f>
        <v/>
      </c>
      <c r="B135" s="103"/>
      <c r="L135" s="103"/>
      <c r="V135" s="103"/>
      <c r="AD135" s="429"/>
      <c r="AE135" s="429"/>
      <c r="AF135" s="429"/>
      <c r="AG135" s="429"/>
      <c r="AH135" s="429"/>
      <c r="AI135" s="429"/>
      <c r="AJ135" s="429"/>
      <c r="AK135" s="429"/>
      <c r="AL135" s="429"/>
      <c r="AM135" s="429"/>
      <c r="AN135" s="429"/>
      <c r="AO135" s="429"/>
      <c r="AP135" s="429"/>
      <c r="AQ135" s="429"/>
      <c r="AR135" s="429"/>
      <c r="AS135" s="429"/>
      <c r="AT135" s="429"/>
      <c r="AU135" s="429"/>
      <c r="AV135" s="429"/>
      <c r="AW135" s="429"/>
      <c r="AX135" s="429"/>
      <c r="AY135" s="429"/>
      <c r="AZ135" s="429"/>
      <c r="BA135" s="429"/>
      <c r="BB135" s="429"/>
      <c r="BC135" s="429"/>
      <c r="BD135" s="429"/>
      <c r="BE135" s="429"/>
      <c r="BF135" s="429"/>
      <c r="BG135" s="429"/>
      <c r="BH135" s="429"/>
      <c r="BI135" s="429"/>
      <c r="BJ135" s="103"/>
      <c r="BT135" s="103"/>
      <c r="CD135" s="103"/>
      <c r="CN135" s="103"/>
      <c r="CX135" s="103"/>
      <c r="DH135" s="103"/>
      <c r="DR135" s="103"/>
      <c r="EB135" s="103"/>
      <c r="EL135" s="103"/>
      <c r="EV135" s="103"/>
      <c r="FF135" s="103"/>
      <c r="FP135" s="103"/>
      <c r="FZ135" s="103"/>
      <c r="GJ135" s="103"/>
      <c r="GT135" s="103"/>
      <c r="HD135" s="103"/>
    </row>
    <row xmlns:x14ac="http://schemas.microsoft.com/office/spreadsheetml/2009/9/ac" r="136" s="3" customFormat="true" x14ac:dyDescent="0.25">
      <c r="A136" s="388" t="str">
        <f ca="true">IF(ISBLANK('Data Summary'!A138),"",'Data Summary'!A138)</f>
        <v/>
      </c>
      <c r="B136" s="103"/>
      <c r="L136" s="103"/>
      <c r="V136" s="103"/>
      <c r="AD136" s="429"/>
      <c r="AE136" s="429"/>
      <c r="AF136" s="429"/>
      <c r="AG136" s="429"/>
      <c r="AH136" s="429"/>
      <c r="AI136" s="429"/>
      <c r="AJ136" s="429"/>
      <c r="AK136" s="429"/>
      <c r="AL136" s="429"/>
      <c r="AM136" s="429"/>
      <c r="AN136" s="429"/>
      <c r="AO136" s="429"/>
      <c r="AP136" s="429"/>
      <c r="AQ136" s="429"/>
      <c r="AR136" s="429"/>
      <c r="AS136" s="429"/>
      <c r="AT136" s="429"/>
      <c r="AU136" s="429"/>
      <c r="AV136" s="429"/>
      <c r="AW136" s="429"/>
      <c r="AX136" s="429"/>
      <c r="AY136" s="429"/>
      <c r="AZ136" s="429"/>
      <c r="BA136" s="429"/>
      <c r="BB136" s="429"/>
      <c r="BC136" s="429"/>
      <c r="BD136" s="429"/>
      <c r="BE136" s="429"/>
      <c r="BF136" s="429"/>
      <c r="BG136" s="429"/>
      <c r="BH136" s="429"/>
      <c r="BI136" s="429"/>
      <c r="BJ136" s="103"/>
      <c r="BT136" s="103"/>
      <c r="CD136" s="103"/>
      <c r="CN136" s="103"/>
      <c r="CX136" s="103"/>
      <c r="DH136" s="103"/>
      <c r="DR136" s="103"/>
      <c r="EB136" s="103"/>
      <c r="EL136" s="103"/>
      <c r="EV136" s="103"/>
      <c r="FF136" s="103"/>
      <c r="FP136" s="103"/>
      <c r="FZ136" s="103"/>
      <c r="GJ136" s="103"/>
      <c r="GT136" s="103"/>
      <c r="HD136" s="103"/>
    </row>
    <row xmlns:x14ac="http://schemas.microsoft.com/office/spreadsheetml/2009/9/ac" r="137" s="3" customFormat="true" x14ac:dyDescent="0.25">
      <c r="A137" s="388" t="str">
        <f ca="true">IF(ISBLANK('Data Summary'!A139),"",'Data Summary'!A139)</f>
        <v/>
      </c>
      <c r="B137" s="103"/>
      <c r="L137" s="103"/>
      <c r="V137" s="103"/>
      <c r="AD137" s="429"/>
      <c r="AE137" s="429"/>
      <c r="AF137" s="429"/>
      <c r="AG137" s="429"/>
      <c r="AH137" s="429"/>
      <c r="AI137" s="429"/>
      <c r="AJ137" s="429"/>
      <c r="AK137" s="429"/>
      <c r="AL137" s="429"/>
      <c r="AM137" s="429"/>
      <c r="AN137" s="429"/>
      <c r="AO137" s="429"/>
      <c r="AP137" s="429"/>
      <c r="AQ137" s="429"/>
      <c r="AR137" s="429"/>
      <c r="AS137" s="429"/>
      <c r="AT137" s="429"/>
      <c r="AU137" s="429"/>
      <c r="AV137" s="429"/>
      <c r="AW137" s="429"/>
      <c r="AX137" s="429"/>
      <c r="AY137" s="429"/>
      <c r="AZ137" s="429"/>
      <c r="BA137" s="429"/>
      <c r="BB137" s="429"/>
      <c r="BC137" s="429"/>
      <c r="BD137" s="429"/>
      <c r="BE137" s="429"/>
      <c r="BF137" s="429"/>
      <c r="BG137" s="429"/>
      <c r="BH137" s="429"/>
      <c r="BI137" s="429"/>
      <c r="BJ137" s="103"/>
      <c r="BT137" s="103"/>
      <c r="CD137" s="103"/>
      <c r="CN137" s="103"/>
      <c r="CX137" s="103"/>
      <c r="DH137" s="103"/>
      <c r="DR137" s="103"/>
      <c r="EB137" s="103"/>
      <c r="EL137" s="103"/>
      <c r="EV137" s="103"/>
      <c r="FF137" s="103"/>
      <c r="FP137" s="103"/>
      <c r="FZ137" s="103"/>
      <c r="GJ137" s="103"/>
      <c r="GT137" s="103"/>
      <c r="HD137" s="103"/>
    </row>
    <row xmlns:x14ac="http://schemas.microsoft.com/office/spreadsheetml/2009/9/ac" r="138" s="3" customFormat="true" x14ac:dyDescent="0.25">
      <c r="A138" s="388" t="str">
        <f ca="true">IF(ISBLANK('Data Summary'!A140),"",'Data Summary'!A140)</f>
        <v/>
      </c>
      <c r="B138" s="103"/>
      <c r="L138" s="103"/>
      <c r="V138" s="103"/>
      <c r="AD138" s="429"/>
      <c r="AE138" s="429"/>
      <c r="AF138" s="429"/>
      <c r="AG138" s="429"/>
      <c r="AH138" s="429"/>
      <c r="AI138" s="429"/>
      <c r="AJ138" s="429"/>
      <c r="AK138" s="429"/>
      <c r="AL138" s="429"/>
      <c r="AM138" s="429"/>
      <c r="AN138" s="429"/>
      <c r="AO138" s="429"/>
      <c r="AP138" s="429"/>
      <c r="AQ138" s="429"/>
      <c r="AR138" s="429"/>
      <c r="AS138" s="429"/>
      <c r="AT138" s="429"/>
      <c r="AU138" s="429"/>
      <c r="AV138" s="429"/>
      <c r="AW138" s="429"/>
      <c r="AX138" s="429"/>
      <c r="AY138" s="429"/>
      <c r="AZ138" s="429"/>
      <c r="BA138" s="429"/>
      <c r="BB138" s="429"/>
      <c r="BC138" s="429"/>
      <c r="BD138" s="429"/>
      <c r="BE138" s="429"/>
      <c r="BF138" s="429"/>
      <c r="BG138" s="429"/>
      <c r="BH138" s="429"/>
      <c r="BI138" s="429"/>
      <c r="BJ138" s="103"/>
      <c r="BT138" s="103"/>
      <c r="CD138" s="103"/>
      <c r="CN138" s="103"/>
      <c r="CX138" s="103"/>
      <c r="DH138" s="103"/>
      <c r="DR138" s="103"/>
      <c r="EB138" s="103"/>
      <c r="EL138" s="103"/>
      <c r="EV138" s="103"/>
      <c r="FF138" s="103"/>
      <c r="FP138" s="103"/>
      <c r="FZ138" s="103"/>
      <c r="GJ138" s="103"/>
      <c r="GT138" s="103"/>
      <c r="HD138" s="103"/>
    </row>
    <row xmlns:x14ac="http://schemas.microsoft.com/office/spreadsheetml/2009/9/ac" r="139" s="3" customFormat="true" x14ac:dyDescent="0.25">
      <c r="A139" s="388" t="str">
        <f ca="true">IF(ISBLANK('Data Summary'!A141),"",'Data Summary'!A141)</f>
        <v/>
      </c>
      <c r="B139" s="103"/>
      <c r="L139" s="103"/>
      <c r="V139" s="103"/>
      <c r="AD139" s="429"/>
      <c r="AE139" s="429"/>
      <c r="AF139" s="429"/>
      <c r="AG139" s="429"/>
      <c r="AH139" s="429"/>
      <c r="AI139" s="429"/>
      <c r="AJ139" s="429"/>
      <c r="AK139" s="429"/>
      <c r="AL139" s="429"/>
      <c r="AM139" s="429"/>
      <c r="AN139" s="429"/>
      <c r="AO139" s="429"/>
      <c r="AP139" s="429"/>
      <c r="AQ139" s="429"/>
      <c r="AR139" s="429"/>
      <c r="AS139" s="429"/>
      <c r="AT139" s="429"/>
      <c r="AU139" s="429"/>
      <c r="AV139" s="429"/>
      <c r="AW139" s="429"/>
      <c r="AX139" s="429"/>
      <c r="AY139" s="429"/>
      <c r="AZ139" s="429"/>
      <c r="BA139" s="429"/>
      <c r="BB139" s="429"/>
      <c r="BC139" s="429"/>
      <c r="BD139" s="429"/>
      <c r="BE139" s="429"/>
      <c r="BF139" s="429"/>
      <c r="BG139" s="429"/>
      <c r="BH139" s="429"/>
      <c r="BI139" s="429"/>
      <c r="BJ139" s="103"/>
      <c r="BT139" s="103"/>
      <c r="CD139" s="103"/>
      <c r="CN139" s="103"/>
      <c r="CX139" s="103"/>
      <c r="DH139" s="103"/>
      <c r="DR139" s="103"/>
      <c r="EB139" s="103"/>
      <c r="EL139" s="103"/>
      <c r="EV139" s="103"/>
      <c r="FF139" s="103"/>
      <c r="FP139" s="103"/>
      <c r="FZ139" s="103"/>
      <c r="GJ139" s="103"/>
      <c r="GT139" s="103"/>
      <c r="HD139" s="103"/>
    </row>
    <row xmlns:x14ac="http://schemas.microsoft.com/office/spreadsheetml/2009/9/ac" r="140" s="3" customFormat="true" x14ac:dyDescent="0.25">
      <c r="A140" s="388" t="str">
        <f ca="true">IF(ISBLANK('Data Summary'!A142),"",'Data Summary'!A142)</f>
        <v/>
      </c>
      <c r="B140" s="103"/>
      <c r="L140" s="103"/>
      <c r="V140" s="103"/>
      <c r="AD140" s="429"/>
      <c r="AE140" s="429"/>
      <c r="AF140" s="429"/>
      <c r="AG140" s="429"/>
      <c r="AH140" s="429"/>
      <c r="AI140" s="429"/>
      <c r="AJ140" s="429"/>
      <c r="AK140" s="429"/>
      <c r="AL140" s="429"/>
      <c r="AM140" s="429"/>
      <c r="AN140" s="429"/>
      <c r="AO140" s="429"/>
      <c r="AP140" s="429"/>
      <c r="AQ140" s="429"/>
      <c r="AR140" s="429"/>
      <c r="AS140" s="429"/>
      <c r="AT140" s="429"/>
      <c r="AU140" s="429"/>
      <c r="AV140" s="429"/>
      <c r="AW140" s="429"/>
      <c r="AX140" s="429"/>
      <c r="AY140" s="429"/>
      <c r="AZ140" s="429"/>
      <c r="BA140" s="429"/>
      <c r="BB140" s="429"/>
      <c r="BC140" s="429"/>
      <c r="BD140" s="429"/>
      <c r="BE140" s="429"/>
      <c r="BF140" s="429"/>
      <c r="BG140" s="429"/>
      <c r="BH140" s="429"/>
      <c r="BI140" s="429"/>
      <c r="BJ140" s="103"/>
      <c r="BT140" s="103"/>
      <c r="CD140" s="103"/>
      <c r="CN140" s="103"/>
      <c r="CX140" s="103"/>
      <c r="DH140" s="103"/>
      <c r="DR140" s="103"/>
      <c r="EB140" s="103"/>
      <c r="EL140" s="103"/>
      <c r="EV140" s="103"/>
      <c r="FF140" s="103"/>
      <c r="FP140" s="103"/>
      <c r="FZ140" s="103"/>
      <c r="GJ140" s="103"/>
      <c r="GT140" s="103"/>
      <c r="HD140" s="103"/>
    </row>
    <row xmlns:x14ac="http://schemas.microsoft.com/office/spreadsheetml/2009/9/ac" r="141" s="3" customFormat="true" x14ac:dyDescent="0.25">
      <c r="A141" s="388" t="str">
        <f ca="true">IF(ISBLANK('Data Summary'!A143),"",'Data Summary'!A143)</f>
        <v/>
      </c>
      <c r="B141" s="103"/>
      <c r="L141" s="103"/>
      <c r="V141" s="103"/>
      <c r="AD141" s="429"/>
      <c r="AE141" s="429"/>
      <c r="AF141" s="429"/>
      <c r="AG141" s="429"/>
      <c r="AH141" s="429"/>
      <c r="AI141" s="429"/>
      <c r="AJ141" s="429"/>
      <c r="AK141" s="429"/>
      <c r="AL141" s="429"/>
      <c r="AM141" s="429"/>
      <c r="AN141" s="429"/>
      <c r="AO141" s="429"/>
      <c r="AP141" s="429"/>
      <c r="AQ141" s="429"/>
      <c r="AR141" s="429"/>
      <c r="AS141" s="429"/>
      <c r="AT141" s="429"/>
      <c r="AU141" s="429"/>
      <c r="AV141" s="429"/>
      <c r="AW141" s="429"/>
      <c r="AX141" s="429"/>
      <c r="AY141" s="429"/>
      <c r="AZ141" s="429"/>
      <c r="BA141" s="429"/>
      <c r="BB141" s="429"/>
      <c r="BC141" s="429"/>
      <c r="BD141" s="429"/>
      <c r="BE141" s="429"/>
      <c r="BF141" s="429"/>
      <c r="BG141" s="429"/>
      <c r="BH141" s="429"/>
      <c r="BI141" s="429"/>
      <c r="BJ141" s="103"/>
      <c r="BT141" s="103"/>
      <c r="CD141" s="103"/>
      <c r="CN141" s="103"/>
      <c r="CX141" s="103"/>
      <c r="DH141" s="103"/>
      <c r="DR141" s="103"/>
      <c r="EB141" s="103"/>
      <c r="EL141" s="103"/>
      <c r="EV141" s="103"/>
      <c r="FF141" s="103"/>
      <c r="FP141" s="103"/>
      <c r="FZ141" s="103"/>
      <c r="GJ141" s="103"/>
      <c r="GT141" s="103"/>
      <c r="HD141" s="103"/>
    </row>
    <row xmlns:x14ac="http://schemas.microsoft.com/office/spreadsheetml/2009/9/ac" r="142" s="3" customFormat="true" x14ac:dyDescent="0.25">
      <c r="A142" s="388" t="str">
        <f ca="true">IF(ISBLANK('Data Summary'!A144),"",'Data Summary'!A144)</f>
        <v/>
      </c>
      <c r="B142" s="103"/>
      <c r="L142" s="103"/>
      <c r="V142" s="103"/>
      <c r="AD142" s="429"/>
      <c r="AE142" s="429"/>
      <c r="AF142" s="429"/>
      <c r="AG142" s="429"/>
      <c r="AH142" s="429"/>
      <c r="AI142" s="429"/>
      <c r="AJ142" s="429"/>
      <c r="AK142" s="429"/>
      <c r="AL142" s="429"/>
      <c r="AM142" s="429"/>
      <c r="AN142" s="429"/>
      <c r="AO142" s="429"/>
      <c r="AP142" s="429"/>
      <c r="AQ142" s="429"/>
      <c r="AR142" s="429"/>
      <c r="AS142" s="429"/>
      <c r="AT142" s="429"/>
      <c r="AU142" s="429"/>
      <c r="AV142" s="429"/>
      <c r="AW142" s="429"/>
      <c r="AX142" s="429"/>
      <c r="AY142" s="429"/>
      <c r="AZ142" s="429"/>
      <c r="BA142" s="429"/>
      <c r="BB142" s="429"/>
      <c r="BC142" s="429"/>
      <c r="BD142" s="429"/>
      <c r="BE142" s="429"/>
      <c r="BF142" s="429"/>
      <c r="BG142" s="429"/>
      <c r="BH142" s="429"/>
      <c r="BI142" s="429"/>
      <c r="BJ142" s="103"/>
      <c r="BT142" s="103"/>
      <c r="CD142" s="103"/>
      <c r="CN142" s="103"/>
      <c r="CX142" s="103"/>
      <c r="DH142" s="103"/>
      <c r="DR142" s="103"/>
      <c r="EB142" s="103"/>
      <c r="EL142" s="103"/>
      <c r="EV142" s="103"/>
      <c r="FF142" s="103"/>
      <c r="FP142" s="103"/>
      <c r="FZ142" s="103"/>
      <c r="GJ142" s="103"/>
      <c r="GT142" s="103"/>
      <c r="HD142" s="103"/>
    </row>
    <row xmlns:x14ac="http://schemas.microsoft.com/office/spreadsheetml/2009/9/ac" r="143" s="3" customFormat="true" x14ac:dyDescent="0.25">
      <c r="A143" s="388" t="str">
        <f ca="true">IF(ISBLANK('Data Summary'!A145),"",'Data Summary'!A145)</f>
        <v/>
      </c>
      <c r="B143" s="103"/>
      <c r="L143" s="103"/>
      <c r="V143" s="103"/>
      <c r="AD143" s="429"/>
      <c r="AE143" s="429"/>
      <c r="AF143" s="429"/>
      <c r="AG143" s="429"/>
      <c r="AH143" s="429"/>
      <c r="AI143" s="429"/>
      <c r="AJ143" s="429"/>
      <c r="AK143" s="429"/>
      <c r="AL143" s="429"/>
      <c r="AM143" s="429"/>
      <c r="AN143" s="429"/>
      <c r="AO143" s="429"/>
      <c r="AP143" s="429"/>
      <c r="AQ143" s="429"/>
      <c r="AR143" s="429"/>
      <c r="AS143" s="429"/>
      <c r="AT143" s="429"/>
      <c r="AU143" s="429"/>
      <c r="AV143" s="429"/>
      <c r="AW143" s="429"/>
      <c r="AX143" s="429"/>
      <c r="AY143" s="429"/>
      <c r="AZ143" s="429"/>
      <c r="BA143" s="429"/>
      <c r="BB143" s="429"/>
      <c r="BC143" s="429"/>
      <c r="BD143" s="429"/>
      <c r="BE143" s="429"/>
      <c r="BF143" s="429"/>
      <c r="BG143" s="429"/>
      <c r="BH143" s="429"/>
      <c r="BI143" s="429"/>
      <c r="BJ143" s="103"/>
      <c r="BT143" s="103"/>
      <c r="CD143" s="103"/>
      <c r="CN143" s="103"/>
      <c r="CX143" s="103"/>
      <c r="DH143" s="103"/>
      <c r="DR143" s="103"/>
      <c r="EB143" s="103"/>
      <c r="EL143" s="103"/>
      <c r="EV143" s="103"/>
      <c r="FF143" s="103"/>
      <c r="FP143" s="103"/>
      <c r="FZ143" s="103"/>
      <c r="GJ143" s="103"/>
      <c r="GT143" s="103"/>
      <c r="HD143" s="103"/>
    </row>
    <row xmlns:x14ac="http://schemas.microsoft.com/office/spreadsheetml/2009/9/ac" r="144" s="3" customFormat="true" x14ac:dyDescent="0.25">
      <c r="A144" s="388" t="str">
        <f ca="true">IF(ISBLANK('Data Summary'!A146),"",'Data Summary'!A146)</f>
        <v/>
      </c>
      <c r="B144" s="103"/>
      <c r="L144" s="103"/>
      <c r="V144" s="103"/>
      <c r="AD144" s="429"/>
      <c r="AE144" s="429"/>
      <c r="AF144" s="429"/>
      <c r="AG144" s="429"/>
      <c r="AH144" s="429"/>
      <c r="AI144" s="429"/>
      <c r="AJ144" s="429"/>
      <c r="AK144" s="429"/>
      <c r="AL144" s="429"/>
      <c r="AM144" s="429"/>
      <c r="AN144" s="429"/>
      <c r="AO144" s="429"/>
      <c r="AP144" s="429"/>
      <c r="AQ144" s="429"/>
      <c r="AR144" s="429"/>
      <c r="AS144" s="429"/>
      <c r="AT144" s="429"/>
      <c r="AU144" s="429"/>
      <c r="AV144" s="429"/>
      <c r="AW144" s="429"/>
      <c r="AX144" s="429"/>
      <c r="AY144" s="429"/>
      <c r="AZ144" s="429"/>
      <c r="BA144" s="429"/>
      <c r="BB144" s="429"/>
      <c r="BC144" s="429"/>
      <c r="BD144" s="429"/>
      <c r="BE144" s="429"/>
      <c r="BF144" s="429"/>
      <c r="BG144" s="429"/>
      <c r="BH144" s="429"/>
      <c r="BI144" s="429"/>
      <c r="BJ144" s="103"/>
      <c r="BT144" s="103"/>
      <c r="CD144" s="103"/>
      <c r="CN144" s="103"/>
      <c r="CX144" s="103"/>
      <c r="DH144" s="103"/>
      <c r="DR144" s="103"/>
      <c r="EB144" s="103"/>
      <c r="EL144" s="103"/>
      <c r="EV144" s="103"/>
      <c r="FF144" s="103"/>
      <c r="FP144" s="103"/>
      <c r="FZ144" s="103"/>
      <c r="GJ144" s="103"/>
      <c r="GT144" s="103"/>
      <c r="HD144" s="103"/>
    </row>
    <row xmlns:x14ac="http://schemas.microsoft.com/office/spreadsheetml/2009/9/ac" r="145" s="3" customFormat="true" x14ac:dyDescent="0.25">
      <c r="A145" s="388" t="str">
        <f ca="true">IF(ISBLANK('Data Summary'!A147),"",'Data Summary'!A147)</f>
        <v/>
      </c>
      <c r="B145" s="103"/>
      <c r="L145" s="103"/>
      <c r="V145" s="103"/>
      <c r="AD145" s="429"/>
      <c r="AE145" s="429"/>
      <c r="AF145" s="429"/>
      <c r="AG145" s="429"/>
      <c r="AH145" s="429"/>
      <c r="AI145" s="429"/>
      <c r="AJ145" s="429"/>
      <c r="AK145" s="429"/>
      <c r="AL145" s="429"/>
      <c r="AM145" s="429"/>
      <c r="AN145" s="429"/>
      <c r="AO145" s="429"/>
      <c r="AP145" s="429"/>
      <c r="AQ145" s="429"/>
      <c r="AR145" s="429"/>
      <c r="AS145" s="429"/>
      <c r="AT145" s="429"/>
      <c r="AU145" s="429"/>
      <c r="AV145" s="429"/>
      <c r="AW145" s="429"/>
      <c r="AX145" s="429"/>
      <c r="AY145" s="429"/>
      <c r="AZ145" s="429"/>
      <c r="BA145" s="429"/>
      <c r="BB145" s="429"/>
      <c r="BC145" s="429"/>
      <c r="BD145" s="429"/>
      <c r="BE145" s="429"/>
      <c r="BF145" s="429"/>
      <c r="BG145" s="429"/>
      <c r="BH145" s="429"/>
      <c r="BI145" s="429"/>
      <c r="BJ145" s="103"/>
      <c r="BT145" s="103"/>
      <c r="CD145" s="103"/>
      <c r="CN145" s="103"/>
      <c r="CX145" s="103"/>
      <c r="DH145" s="103"/>
      <c r="DR145" s="103"/>
      <c r="EB145" s="103"/>
      <c r="EL145" s="103"/>
      <c r="EV145" s="103"/>
      <c r="FF145" s="103"/>
      <c r="FP145" s="103"/>
      <c r="FZ145" s="103"/>
      <c r="GJ145" s="103"/>
      <c r="GT145" s="103"/>
      <c r="HD145" s="103"/>
    </row>
    <row xmlns:x14ac="http://schemas.microsoft.com/office/spreadsheetml/2009/9/ac" r="146" s="3" customFormat="true" x14ac:dyDescent="0.25">
      <c r="A146" s="388" t="str">
        <f ca="true">IF(ISBLANK('Data Summary'!A148),"",'Data Summary'!A148)</f>
        <v/>
      </c>
      <c r="B146" s="103"/>
      <c r="L146" s="103"/>
      <c r="V146" s="103"/>
      <c r="AD146" s="429"/>
      <c r="AE146" s="429"/>
      <c r="AF146" s="429"/>
      <c r="AG146" s="429"/>
      <c r="AH146" s="429"/>
      <c r="AI146" s="429"/>
      <c r="AJ146" s="429"/>
      <c r="AK146" s="429"/>
      <c r="AL146" s="429"/>
      <c r="AM146" s="429"/>
      <c r="AN146" s="429"/>
      <c r="AO146" s="429"/>
      <c r="AP146" s="429"/>
      <c r="AQ146" s="429"/>
      <c r="AR146" s="429"/>
      <c r="AS146" s="429"/>
      <c r="AT146" s="429"/>
      <c r="AU146" s="429"/>
      <c r="AV146" s="429"/>
      <c r="AW146" s="429"/>
      <c r="AX146" s="429"/>
      <c r="AY146" s="429"/>
      <c r="AZ146" s="429"/>
      <c r="BA146" s="429"/>
      <c r="BB146" s="429"/>
      <c r="BC146" s="429"/>
      <c r="BD146" s="429"/>
      <c r="BE146" s="429"/>
      <c r="BF146" s="429"/>
      <c r="BG146" s="429"/>
      <c r="BH146" s="429"/>
      <c r="BI146" s="429"/>
      <c r="BJ146" s="103"/>
      <c r="BT146" s="103"/>
      <c r="CD146" s="103"/>
      <c r="CN146" s="103"/>
      <c r="CX146" s="103"/>
      <c r="DH146" s="103"/>
      <c r="DR146" s="103"/>
      <c r="EB146" s="103"/>
      <c r="EL146" s="103"/>
      <c r="EV146" s="103"/>
      <c r="FF146" s="103"/>
      <c r="FP146" s="103"/>
      <c r="FZ146" s="103"/>
      <c r="GJ146" s="103"/>
      <c r="GT146" s="103"/>
      <c r="HD146" s="103"/>
    </row>
    <row xmlns:x14ac="http://schemas.microsoft.com/office/spreadsheetml/2009/9/ac" r="147" s="3" customFormat="true" x14ac:dyDescent="0.25">
      <c r="A147" s="388" t="str">
        <f ca="true">IF(ISBLANK('Data Summary'!A149),"",'Data Summary'!A149)</f>
        <v/>
      </c>
      <c r="B147" s="103"/>
      <c r="L147" s="103"/>
      <c r="V147" s="103"/>
      <c r="AD147" s="429"/>
      <c r="AE147" s="429"/>
      <c r="AF147" s="429"/>
      <c r="AG147" s="429"/>
      <c r="AH147" s="429"/>
      <c r="AI147" s="429"/>
      <c r="AJ147" s="429"/>
      <c r="AK147" s="429"/>
      <c r="AL147" s="429"/>
      <c r="AM147" s="429"/>
      <c r="AN147" s="429"/>
      <c r="AO147" s="429"/>
      <c r="AP147" s="429"/>
      <c r="AQ147" s="429"/>
      <c r="AR147" s="429"/>
      <c r="AS147" s="429"/>
      <c r="AT147" s="429"/>
      <c r="AU147" s="429"/>
      <c r="AV147" s="429"/>
      <c r="AW147" s="429"/>
      <c r="AX147" s="429"/>
      <c r="AY147" s="429"/>
      <c r="AZ147" s="429"/>
      <c r="BA147" s="429"/>
      <c r="BB147" s="429"/>
      <c r="BC147" s="429"/>
      <c r="BD147" s="429"/>
      <c r="BE147" s="429"/>
      <c r="BF147" s="429"/>
      <c r="BG147" s="429"/>
      <c r="BH147" s="429"/>
      <c r="BI147" s="429"/>
      <c r="BJ147" s="103"/>
      <c r="BT147" s="103"/>
      <c r="CD147" s="103"/>
      <c r="CN147" s="103"/>
      <c r="CX147" s="103"/>
      <c r="DH147" s="103"/>
      <c r="DR147" s="103"/>
      <c r="EB147" s="103"/>
      <c r="EL147" s="103"/>
      <c r="EV147" s="103"/>
      <c r="FF147" s="103"/>
      <c r="FP147" s="103"/>
      <c r="FZ147" s="103"/>
      <c r="GJ147" s="103"/>
      <c r="GT147" s="103"/>
      <c r="HD147" s="103"/>
    </row>
    <row xmlns:x14ac="http://schemas.microsoft.com/office/spreadsheetml/2009/9/ac" r="148" s="3" customFormat="true" x14ac:dyDescent="0.25">
      <c r="A148" s="388" t="str">
        <f ca="true">IF(ISBLANK('Data Summary'!A150),"",'Data Summary'!A150)</f>
        <v/>
      </c>
      <c r="B148" s="103"/>
      <c r="L148" s="103"/>
      <c r="V148" s="103"/>
      <c r="AD148" s="429"/>
      <c r="AE148" s="429"/>
      <c r="AF148" s="429"/>
      <c r="AG148" s="429"/>
      <c r="AH148" s="429"/>
      <c r="AI148" s="429"/>
      <c r="AJ148" s="429"/>
      <c r="AK148" s="429"/>
      <c r="AL148" s="429"/>
      <c r="AM148" s="429"/>
      <c r="AN148" s="429"/>
      <c r="AO148" s="429"/>
      <c r="AP148" s="429"/>
      <c r="AQ148" s="429"/>
      <c r="AR148" s="429"/>
      <c r="AS148" s="429"/>
      <c r="AT148" s="429"/>
      <c r="AU148" s="429"/>
      <c r="AV148" s="429"/>
      <c r="AW148" s="429"/>
      <c r="AX148" s="429"/>
      <c r="AY148" s="429"/>
      <c r="AZ148" s="429"/>
      <c r="BA148" s="429"/>
      <c r="BB148" s="429"/>
      <c r="BC148" s="429"/>
      <c r="BD148" s="429"/>
      <c r="BE148" s="429"/>
      <c r="BF148" s="429"/>
      <c r="BG148" s="429"/>
      <c r="BH148" s="429"/>
      <c r="BI148" s="429"/>
      <c r="BJ148" s="103"/>
      <c r="BT148" s="103"/>
      <c r="CD148" s="103"/>
      <c r="CN148" s="103"/>
      <c r="CX148" s="103"/>
      <c r="DH148" s="103"/>
      <c r="DR148" s="103"/>
      <c r="EB148" s="103"/>
      <c r="EL148" s="103"/>
      <c r="EV148" s="103"/>
      <c r="FF148" s="103"/>
      <c r="FP148" s="103"/>
      <c r="FZ148" s="103"/>
      <c r="GJ148" s="103"/>
      <c r="GT148" s="103"/>
      <c r="HD148" s="103"/>
    </row>
    <row xmlns:x14ac="http://schemas.microsoft.com/office/spreadsheetml/2009/9/ac" r="149" s="3" customFormat="true" x14ac:dyDescent="0.25">
      <c r="A149" s="388" t="str">
        <f ca="true">IF(ISBLANK('Data Summary'!A151),"",'Data Summary'!A151)</f>
        <v/>
      </c>
      <c r="B149" s="103"/>
      <c r="L149" s="103"/>
      <c r="V149" s="103"/>
      <c r="AD149" s="429"/>
      <c r="AE149" s="429"/>
      <c r="AF149" s="429"/>
      <c r="AG149" s="429"/>
      <c r="AH149" s="429"/>
      <c r="AI149" s="429"/>
      <c r="AJ149" s="429"/>
      <c r="AK149" s="429"/>
      <c r="AL149" s="429"/>
      <c r="AM149" s="429"/>
      <c r="AN149" s="429"/>
      <c r="AO149" s="429"/>
      <c r="AP149" s="429"/>
      <c r="AQ149" s="429"/>
      <c r="AR149" s="429"/>
      <c r="AS149" s="429"/>
      <c r="AT149" s="429"/>
      <c r="AU149" s="429"/>
      <c r="AV149" s="429"/>
      <c r="AW149" s="429"/>
      <c r="AX149" s="429"/>
      <c r="AY149" s="429"/>
      <c r="AZ149" s="429"/>
      <c r="BA149" s="429"/>
      <c r="BB149" s="429"/>
      <c r="BC149" s="429"/>
      <c r="BD149" s="429"/>
      <c r="BE149" s="429"/>
      <c r="BF149" s="429"/>
      <c r="BG149" s="429"/>
      <c r="BH149" s="429"/>
      <c r="BI149" s="429"/>
      <c r="BJ149" s="103"/>
      <c r="BT149" s="103"/>
      <c r="CD149" s="103"/>
      <c r="CN149" s="103"/>
      <c r="CX149" s="103"/>
      <c r="DH149" s="103"/>
      <c r="DR149" s="103"/>
      <c r="EB149" s="103"/>
      <c r="EL149" s="103"/>
      <c r="EV149" s="103"/>
      <c r="FF149" s="103"/>
      <c r="FP149" s="103"/>
      <c r="FZ149" s="103"/>
      <c r="GJ149" s="103"/>
      <c r="GT149" s="103"/>
      <c r="HD149" s="103"/>
    </row>
    <row xmlns:x14ac="http://schemas.microsoft.com/office/spreadsheetml/2009/9/ac" r="150" s="3" customFormat="true" x14ac:dyDescent="0.25">
      <c r="A150" s="388" t="str">
        <f ca="true">IF(ISBLANK('Data Summary'!A152),"",'Data Summary'!A152)</f>
        <v/>
      </c>
      <c r="B150" s="103"/>
      <c r="L150" s="103"/>
      <c r="V150" s="103"/>
      <c r="AD150" s="429"/>
      <c r="AE150" s="429"/>
      <c r="AF150" s="429"/>
      <c r="AG150" s="429"/>
      <c r="AH150" s="429"/>
      <c r="AI150" s="429"/>
      <c r="AJ150" s="429"/>
      <c r="AK150" s="429"/>
      <c r="AL150" s="429"/>
      <c r="AM150" s="429"/>
      <c r="AN150" s="429"/>
      <c r="AO150" s="429"/>
      <c r="AP150" s="429"/>
      <c r="AQ150" s="429"/>
      <c r="AR150" s="429"/>
      <c r="AS150" s="429"/>
      <c r="AT150" s="429"/>
      <c r="AU150" s="429"/>
      <c r="AV150" s="429"/>
      <c r="AW150" s="429"/>
      <c r="AX150" s="429"/>
      <c r="AY150" s="429"/>
      <c r="AZ150" s="429"/>
      <c r="BA150" s="429"/>
      <c r="BB150" s="429"/>
      <c r="BC150" s="429"/>
      <c r="BD150" s="429"/>
      <c r="BE150" s="429"/>
      <c r="BF150" s="429"/>
      <c r="BG150" s="429"/>
      <c r="BH150" s="429"/>
      <c r="BI150" s="429"/>
      <c r="BJ150" s="103"/>
      <c r="BT150" s="103"/>
      <c r="CD150" s="103"/>
      <c r="CN150" s="103"/>
      <c r="CX150" s="103"/>
      <c r="DH150" s="103"/>
      <c r="DR150" s="103"/>
      <c r="EB150" s="103"/>
      <c r="EL150" s="103"/>
      <c r="EV150" s="103"/>
      <c r="FF150" s="103"/>
      <c r="FP150" s="103"/>
      <c r="FZ150" s="103"/>
      <c r="GJ150" s="103"/>
      <c r="GT150" s="103"/>
      <c r="HD150" s="103"/>
    </row>
    <row xmlns:x14ac="http://schemas.microsoft.com/office/spreadsheetml/2009/9/ac" r="151" s="3" customFormat="true" x14ac:dyDescent="0.25">
      <c r="A151" s="388" t="str">
        <f ca="true">IF(ISBLANK('Data Summary'!A153),"",'Data Summary'!A153)</f>
        <v/>
      </c>
      <c r="B151" s="103"/>
      <c r="L151" s="103"/>
      <c r="V151" s="103"/>
      <c r="AD151" s="429"/>
      <c r="AE151" s="429"/>
      <c r="AF151" s="429"/>
      <c r="AG151" s="429"/>
      <c r="AH151" s="429"/>
      <c r="AI151" s="429"/>
      <c r="AJ151" s="429"/>
      <c r="AK151" s="429"/>
      <c r="AL151" s="429"/>
      <c r="AM151" s="429"/>
      <c r="AN151" s="429"/>
      <c r="AO151" s="429"/>
      <c r="AP151" s="429"/>
      <c r="AQ151" s="429"/>
      <c r="AR151" s="429"/>
      <c r="AS151" s="429"/>
      <c r="AT151" s="429"/>
      <c r="AU151" s="429"/>
      <c r="AV151" s="429"/>
      <c r="AW151" s="429"/>
      <c r="AX151" s="429"/>
      <c r="AY151" s="429"/>
      <c r="AZ151" s="429"/>
      <c r="BA151" s="429"/>
      <c r="BB151" s="429"/>
      <c r="BC151" s="429"/>
      <c r="BD151" s="429"/>
      <c r="BE151" s="429"/>
      <c r="BF151" s="429"/>
      <c r="BG151" s="429"/>
      <c r="BH151" s="429"/>
      <c r="BI151" s="429"/>
      <c r="BJ151" s="103"/>
      <c r="BT151" s="103"/>
      <c r="CD151" s="103"/>
      <c r="CN151" s="103"/>
      <c r="CX151" s="103"/>
      <c r="DH151" s="103"/>
      <c r="DR151" s="103"/>
      <c r="EB151" s="103"/>
      <c r="EL151" s="103"/>
      <c r="EV151" s="103"/>
      <c r="FF151" s="103"/>
      <c r="FP151" s="103"/>
      <c r="FZ151" s="103"/>
      <c r="GJ151" s="103"/>
      <c r="GT151" s="103"/>
      <c r="HD151" s="103"/>
    </row>
    <row xmlns:x14ac="http://schemas.microsoft.com/office/spreadsheetml/2009/9/ac" r="152" s="3" customFormat="true" x14ac:dyDescent="0.25">
      <c r="A152" s="382"/>
      <c r="B152" s="103"/>
      <c r="L152" s="103"/>
      <c r="V152" s="103"/>
      <c r="AD152" s="429"/>
      <c r="AE152" s="429"/>
      <c r="AF152" s="429"/>
      <c r="AG152" s="429"/>
      <c r="AH152" s="429"/>
      <c r="AI152" s="429"/>
      <c r="AJ152" s="429"/>
      <c r="AK152" s="429"/>
      <c r="AL152" s="429"/>
      <c r="AM152" s="429"/>
      <c r="AN152" s="429"/>
      <c r="AO152" s="429"/>
      <c r="AP152" s="429"/>
      <c r="AQ152" s="429"/>
      <c r="AR152" s="429"/>
      <c r="AS152" s="429"/>
      <c r="AT152" s="429"/>
      <c r="AU152" s="429"/>
      <c r="AV152" s="429"/>
      <c r="AW152" s="429"/>
      <c r="AX152" s="429"/>
      <c r="AY152" s="429"/>
      <c r="AZ152" s="429"/>
      <c r="BA152" s="429"/>
      <c r="BB152" s="429"/>
      <c r="BC152" s="429"/>
      <c r="BD152" s="429"/>
      <c r="BE152" s="429"/>
      <c r="BF152" s="429"/>
      <c r="BG152" s="429"/>
      <c r="BH152" s="429"/>
      <c r="BI152" s="429"/>
      <c r="BJ152" s="103"/>
      <c r="BT152" s="103"/>
      <c r="CD152" s="103"/>
      <c r="CN152" s="103"/>
      <c r="CX152" s="103"/>
      <c r="DH152" s="103"/>
      <c r="DR152" s="103"/>
      <c r="EB152" s="103"/>
      <c r="EL152" s="103"/>
      <c r="EV152" s="103"/>
      <c r="FF152" s="103"/>
      <c r="FP152" s="103"/>
      <c r="FZ152" s="103"/>
      <c r="GJ152" s="103"/>
      <c r="GT152" s="103"/>
      <c r="HD152" s="103"/>
    </row>
    <row xmlns:x14ac="http://schemas.microsoft.com/office/spreadsheetml/2009/9/ac" r="153" s="3" customFormat="true" x14ac:dyDescent="0.25">
      <c r="A153" s="382"/>
      <c r="B153" s="103"/>
      <c r="L153" s="103"/>
      <c r="V153" s="103"/>
      <c r="AD153" s="429"/>
      <c r="AE153" s="429"/>
      <c r="AF153" s="429"/>
      <c r="AG153" s="429"/>
      <c r="AH153" s="429"/>
      <c r="AI153" s="429"/>
      <c r="AJ153" s="429"/>
      <c r="AK153" s="429"/>
      <c r="AL153" s="429"/>
      <c r="AM153" s="429"/>
      <c r="AN153" s="429"/>
      <c r="AO153" s="429"/>
      <c r="AP153" s="429"/>
      <c r="AQ153" s="429"/>
      <c r="AR153" s="429"/>
      <c r="AS153" s="429"/>
      <c r="AT153" s="429"/>
      <c r="AU153" s="429"/>
      <c r="AV153" s="429"/>
      <c r="AW153" s="429"/>
      <c r="AX153" s="429"/>
      <c r="AY153" s="429"/>
      <c r="AZ153" s="429"/>
      <c r="BA153" s="429"/>
      <c r="BB153" s="429"/>
      <c r="BC153" s="429"/>
      <c r="BD153" s="429"/>
      <c r="BE153" s="429"/>
      <c r="BF153" s="429"/>
      <c r="BG153" s="429"/>
      <c r="BH153" s="429"/>
      <c r="BI153" s="429"/>
      <c r="BJ153" s="103"/>
      <c r="BT153" s="103"/>
      <c r="CD153" s="103"/>
      <c r="CN153" s="103"/>
      <c r="CX153" s="103"/>
      <c r="DH153" s="103"/>
      <c r="DR153" s="103"/>
      <c r="EB153" s="103"/>
      <c r="EL153" s="103"/>
      <c r="EV153" s="103"/>
      <c r="FF153" s="103"/>
      <c r="FP153" s="103"/>
      <c r="FZ153" s="103"/>
      <c r="GJ153" s="103"/>
      <c r="GT153" s="103"/>
      <c r="HD153" s="103"/>
    </row>
    <row xmlns:x14ac="http://schemas.microsoft.com/office/spreadsheetml/2009/9/ac" r="154" s="3" customFormat="true" x14ac:dyDescent="0.25">
      <c r="A154" s="382"/>
      <c r="B154" s="103"/>
      <c r="L154" s="103"/>
      <c r="V154" s="103"/>
      <c r="AD154" s="429"/>
      <c r="AE154" s="429"/>
      <c r="AF154" s="429"/>
      <c r="AG154" s="429"/>
      <c r="AH154" s="429"/>
      <c r="AI154" s="429"/>
      <c r="AJ154" s="429"/>
      <c r="AK154" s="429"/>
      <c r="AL154" s="429"/>
      <c r="AM154" s="429"/>
      <c r="AN154" s="429"/>
      <c r="AO154" s="429"/>
      <c r="AP154" s="429"/>
      <c r="AQ154" s="429"/>
      <c r="AR154" s="429"/>
      <c r="AS154" s="429"/>
      <c r="AT154" s="429"/>
      <c r="AU154" s="429"/>
      <c r="AV154" s="429"/>
      <c r="AW154" s="429"/>
      <c r="AX154" s="429"/>
      <c r="AY154" s="429"/>
      <c r="AZ154" s="429"/>
      <c r="BA154" s="429"/>
      <c r="BB154" s="429"/>
      <c r="BC154" s="429"/>
      <c r="BD154" s="429"/>
      <c r="BE154" s="429"/>
      <c r="BF154" s="429"/>
      <c r="BG154" s="429"/>
      <c r="BH154" s="429"/>
      <c r="BI154" s="429"/>
      <c r="BJ154" s="103"/>
      <c r="BT154" s="103"/>
      <c r="CD154" s="103"/>
      <c r="CN154" s="103"/>
      <c r="CX154" s="103"/>
      <c r="DH154" s="103"/>
      <c r="DR154" s="103"/>
      <c r="EB154" s="103"/>
      <c r="EL154" s="103"/>
      <c r="EV154" s="103"/>
      <c r="FF154" s="103"/>
      <c r="FP154" s="103"/>
      <c r="FZ154" s="103"/>
      <c r="GJ154" s="103"/>
      <c r="GT154" s="103"/>
      <c r="HD154" s="103"/>
    </row>
    <row xmlns:x14ac="http://schemas.microsoft.com/office/spreadsheetml/2009/9/ac" r="155" s="3" customFormat="true" x14ac:dyDescent="0.25">
      <c r="A155" s="382"/>
      <c r="B155" s="103"/>
      <c r="L155" s="103"/>
      <c r="V155" s="103"/>
      <c r="AD155" s="429"/>
      <c r="AE155" s="429"/>
      <c r="AF155" s="429"/>
      <c r="AG155" s="429"/>
      <c r="AH155" s="429"/>
      <c r="AI155" s="429"/>
      <c r="AJ155" s="429"/>
      <c r="AK155" s="429"/>
      <c r="AL155" s="429"/>
      <c r="AM155" s="429"/>
      <c r="AN155" s="429"/>
      <c r="AO155" s="429"/>
      <c r="AP155" s="429"/>
      <c r="AQ155" s="429"/>
      <c r="AR155" s="429"/>
      <c r="AS155" s="429"/>
      <c r="AT155" s="429"/>
      <c r="AU155" s="429"/>
      <c r="AV155" s="429"/>
      <c r="AW155" s="429"/>
      <c r="AX155" s="429"/>
      <c r="AY155" s="429"/>
      <c r="AZ155" s="429"/>
      <c r="BA155" s="429"/>
      <c r="BB155" s="429"/>
      <c r="BC155" s="429"/>
      <c r="BD155" s="429"/>
      <c r="BE155" s="429"/>
      <c r="BF155" s="429"/>
      <c r="BG155" s="429"/>
      <c r="BH155" s="429"/>
      <c r="BI155" s="429"/>
      <c r="BJ155" s="103"/>
      <c r="BT155" s="103"/>
      <c r="CD155" s="103"/>
      <c r="CN155" s="103"/>
      <c r="CX155" s="103"/>
      <c r="DH155" s="103"/>
      <c r="DR155" s="103"/>
      <c r="EB155" s="103"/>
      <c r="EL155" s="103"/>
      <c r="EV155" s="103"/>
      <c r="FF155" s="103"/>
      <c r="FP155" s="103"/>
      <c r="FZ155" s="103"/>
      <c r="GJ155" s="103"/>
      <c r="GT155" s="103"/>
      <c r="HD155" s="103"/>
    </row>
    <row xmlns:x14ac="http://schemas.microsoft.com/office/spreadsheetml/2009/9/ac" r="156" s="3" customFormat="true" x14ac:dyDescent="0.25">
      <c r="A156" s="382"/>
      <c r="B156" s="103"/>
      <c r="L156" s="103"/>
      <c r="V156" s="103"/>
      <c r="AD156" s="429"/>
      <c r="AE156" s="429"/>
      <c r="AF156" s="429"/>
      <c r="AG156" s="429"/>
      <c r="AH156" s="429"/>
      <c r="AI156" s="429"/>
      <c r="AJ156" s="429"/>
      <c r="AK156" s="429"/>
      <c r="AL156" s="429"/>
      <c r="AM156" s="429"/>
      <c r="AN156" s="429"/>
      <c r="AO156" s="429"/>
      <c r="AP156" s="429"/>
      <c r="AQ156" s="429"/>
      <c r="AR156" s="429"/>
      <c r="AS156" s="429"/>
      <c r="AT156" s="429"/>
      <c r="AU156" s="429"/>
      <c r="AV156" s="429"/>
      <c r="AW156" s="429"/>
      <c r="AX156" s="429"/>
      <c r="AY156" s="429"/>
      <c r="AZ156" s="429"/>
      <c r="BA156" s="429"/>
      <c r="BB156" s="429"/>
      <c r="BC156" s="429"/>
      <c r="BD156" s="429"/>
      <c r="BE156" s="429"/>
      <c r="BF156" s="429"/>
      <c r="BG156" s="429"/>
      <c r="BH156" s="429"/>
      <c r="BI156" s="429"/>
      <c r="BJ156" s="103"/>
      <c r="BT156" s="103"/>
      <c r="CD156" s="103"/>
      <c r="CN156" s="103"/>
      <c r="CX156" s="103"/>
      <c r="DH156" s="103"/>
      <c r="DR156" s="103"/>
      <c r="EB156" s="103"/>
      <c r="EL156" s="103"/>
      <c r="EV156" s="103"/>
      <c r="FF156" s="103"/>
      <c r="FP156" s="103"/>
      <c r="FZ156" s="103"/>
      <c r="GJ156" s="103"/>
      <c r="GT156" s="103"/>
      <c r="HD156" s="103"/>
    </row>
    <row xmlns:x14ac="http://schemas.microsoft.com/office/spreadsheetml/2009/9/ac" r="157" s="3" customFormat="true" x14ac:dyDescent="0.25">
      <c r="A157" s="382"/>
      <c r="B157" s="103"/>
      <c r="L157" s="103"/>
      <c r="V157" s="103"/>
      <c r="AD157" s="429"/>
      <c r="AE157" s="429"/>
      <c r="AF157" s="429"/>
      <c r="AG157" s="429"/>
      <c r="AH157" s="429"/>
      <c r="AI157" s="429"/>
      <c r="AJ157" s="429"/>
      <c r="AK157" s="429"/>
      <c r="AL157" s="429"/>
      <c r="AM157" s="429"/>
      <c r="AN157" s="429"/>
      <c r="AO157" s="429"/>
      <c r="AP157" s="429"/>
      <c r="AQ157" s="429"/>
      <c r="AR157" s="429"/>
      <c r="AS157" s="429"/>
      <c r="AT157" s="429"/>
      <c r="AU157" s="429"/>
      <c r="AV157" s="429"/>
      <c r="AW157" s="429"/>
      <c r="AX157" s="429"/>
      <c r="AY157" s="429"/>
      <c r="AZ157" s="429"/>
      <c r="BA157" s="429"/>
      <c r="BB157" s="429"/>
      <c r="BC157" s="429"/>
      <c r="BD157" s="429"/>
      <c r="BE157" s="429"/>
      <c r="BF157" s="429"/>
      <c r="BG157" s="429"/>
      <c r="BH157" s="429"/>
      <c r="BI157" s="429"/>
      <c r="BJ157" s="103"/>
      <c r="BT157" s="103"/>
      <c r="CD157" s="103"/>
      <c r="CN157" s="103"/>
      <c r="CX157" s="103"/>
      <c r="DH157" s="103"/>
      <c r="DR157" s="103"/>
      <c r="EB157" s="103"/>
      <c r="EL157" s="103"/>
      <c r="EV157" s="103"/>
      <c r="FF157" s="103"/>
      <c r="FP157" s="103"/>
      <c r="FZ157" s="103"/>
      <c r="GJ157" s="103"/>
      <c r="GT157" s="103"/>
      <c r="HD157" s="103"/>
    </row>
    <row xmlns:x14ac="http://schemas.microsoft.com/office/spreadsheetml/2009/9/ac" r="158" s="3" customFormat="true" x14ac:dyDescent="0.25">
      <c r="A158" s="382"/>
      <c r="B158" s="103"/>
      <c r="L158" s="103"/>
      <c r="V158" s="103"/>
      <c r="AD158" s="429"/>
      <c r="AE158" s="429"/>
      <c r="AF158" s="429"/>
      <c r="AG158" s="429"/>
      <c r="AH158" s="429"/>
      <c r="AI158" s="429"/>
      <c r="AJ158" s="429"/>
      <c r="AK158" s="429"/>
      <c r="AL158" s="429"/>
      <c r="AM158" s="429"/>
      <c r="AN158" s="429"/>
      <c r="AO158" s="429"/>
      <c r="AP158" s="429"/>
      <c r="AQ158" s="429"/>
      <c r="AR158" s="429"/>
      <c r="AS158" s="429"/>
      <c r="AT158" s="429"/>
      <c r="AU158" s="429"/>
      <c r="AV158" s="429"/>
      <c r="AW158" s="429"/>
      <c r="AX158" s="429"/>
      <c r="AY158" s="429"/>
      <c r="AZ158" s="429"/>
      <c r="BA158" s="429"/>
      <c r="BB158" s="429"/>
      <c r="BC158" s="429"/>
      <c r="BD158" s="429"/>
      <c r="BE158" s="429"/>
      <c r="BF158" s="429"/>
      <c r="BG158" s="429"/>
      <c r="BH158" s="429"/>
      <c r="BI158" s="429"/>
      <c r="BJ158" s="103"/>
      <c r="BT158" s="103"/>
      <c r="CD158" s="103"/>
      <c r="CN158" s="103"/>
      <c r="CX158" s="103"/>
      <c r="DH158" s="103"/>
      <c r="DR158" s="103"/>
      <c r="EB158" s="103"/>
      <c r="EL158" s="103"/>
      <c r="EV158" s="103"/>
      <c r="FF158" s="103"/>
      <c r="FP158" s="103"/>
      <c r="FZ158" s="103"/>
      <c r="GJ158" s="103"/>
      <c r="GT158" s="103"/>
      <c r="HD158" s="103"/>
    </row>
    <row xmlns:x14ac="http://schemas.microsoft.com/office/spreadsheetml/2009/9/ac" r="159" s="3" customFormat="true" x14ac:dyDescent="0.25">
      <c r="A159" s="382"/>
      <c r="B159" s="103"/>
      <c r="L159" s="103"/>
      <c r="V159" s="103"/>
      <c r="AD159" s="429"/>
      <c r="AE159" s="429"/>
      <c r="AF159" s="429"/>
      <c r="AG159" s="429"/>
      <c r="AH159" s="429"/>
      <c r="AI159" s="429"/>
      <c r="AJ159" s="429"/>
      <c r="AK159" s="429"/>
      <c r="AL159" s="429"/>
      <c r="AM159" s="429"/>
      <c r="AN159" s="429"/>
      <c r="AO159" s="429"/>
      <c r="AP159" s="429"/>
      <c r="AQ159" s="429"/>
      <c r="AR159" s="429"/>
      <c r="AS159" s="429"/>
      <c r="AT159" s="429"/>
      <c r="AU159" s="429"/>
      <c r="AV159" s="429"/>
      <c r="AW159" s="429"/>
      <c r="AX159" s="429"/>
      <c r="AY159" s="429"/>
      <c r="AZ159" s="429"/>
      <c r="BA159" s="429"/>
      <c r="BB159" s="429"/>
      <c r="BC159" s="429"/>
      <c r="BD159" s="429"/>
      <c r="BE159" s="429"/>
      <c r="BF159" s="429"/>
      <c r="BG159" s="429"/>
      <c r="BH159" s="429"/>
      <c r="BI159" s="429"/>
      <c r="BJ159" s="103"/>
      <c r="BT159" s="103"/>
      <c r="CD159" s="103"/>
      <c r="CN159" s="103"/>
      <c r="CX159" s="103"/>
      <c r="DH159" s="103"/>
      <c r="DR159" s="103"/>
      <c r="EB159" s="103"/>
      <c r="EL159" s="103"/>
      <c r="EV159" s="103"/>
      <c r="FF159" s="103"/>
      <c r="FP159" s="103"/>
      <c r="FZ159" s="103"/>
      <c r="GJ159" s="103"/>
      <c r="GT159" s="103"/>
      <c r="HD159" s="103"/>
    </row>
    <row xmlns:x14ac="http://schemas.microsoft.com/office/spreadsheetml/2009/9/ac" r="160" s="3" customFormat="true" x14ac:dyDescent="0.25">
      <c r="A160" s="382"/>
      <c r="B160" s="103"/>
      <c r="L160" s="103"/>
      <c r="V160" s="103"/>
      <c r="AD160" s="429"/>
      <c r="AE160" s="429"/>
      <c r="AF160" s="429"/>
      <c r="AG160" s="429"/>
      <c r="AH160" s="429"/>
      <c r="AI160" s="429"/>
      <c r="AJ160" s="429"/>
      <c r="AK160" s="429"/>
      <c r="AL160" s="429"/>
      <c r="AM160" s="429"/>
      <c r="AN160" s="429"/>
      <c r="AO160" s="429"/>
      <c r="AP160" s="429"/>
      <c r="AQ160" s="429"/>
      <c r="AR160" s="429"/>
      <c r="AS160" s="429"/>
      <c r="AT160" s="429"/>
      <c r="AU160" s="429"/>
      <c r="AV160" s="429"/>
      <c r="AW160" s="429"/>
      <c r="AX160" s="429"/>
      <c r="AY160" s="429"/>
      <c r="AZ160" s="429"/>
      <c r="BA160" s="429"/>
      <c r="BB160" s="429"/>
      <c r="BC160" s="429"/>
      <c r="BD160" s="429"/>
      <c r="BE160" s="429"/>
      <c r="BF160" s="429"/>
      <c r="BG160" s="429"/>
      <c r="BH160" s="429"/>
      <c r="BI160" s="429"/>
      <c r="BJ160" s="103"/>
      <c r="BT160" s="103"/>
      <c r="CD160" s="103"/>
      <c r="CN160" s="103"/>
      <c r="CX160" s="103"/>
      <c r="DH160" s="103"/>
      <c r="DR160" s="103"/>
      <c r="EB160" s="103"/>
      <c r="EL160" s="103"/>
      <c r="EV160" s="103"/>
      <c r="FF160" s="103"/>
      <c r="FP160" s="103"/>
      <c r="FZ160" s="103"/>
      <c r="GJ160" s="103"/>
      <c r="GT160" s="103"/>
      <c r="HD160" s="103"/>
    </row>
    <row xmlns:x14ac="http://schemas.microsoft.com/office/spreadsheetml/2009/9/ac" r="161" s="3" customFormat="true" x14ac:dyDescent="0.25">
      <c r="A161" s="382"/>
      <c r="B161" s="103"/>
      <c r="L161" s="103"/>
      <c r="V161" s="103"/>
      <c r="AD161" s="429"/>
      <c r="AE161" s="429"/>
      <c r="AF161" s="429"/>
      <c r="AG161" s="429"/>
      <c r="AH161" s="429"/>
      <c r="AI161" s="429"/>
      <c r="AJ161" s="429"/>
      <c r="AK161" s="429"/>
      <c r="AL161" s="429"/>
      <c r="AM161" s="429"/>
      <c r="AN161" s="429"/>
      <c r="AO161" s="429"/>
      <c r="AP161" s="429"/>
      <c r="AQ161" s="429"/>
      <c r="AR161" s="429"/>
      <c r="AS161" s="429"/>
      <c r="AT161" s="429"/>
      <c r="AU161" s="429"/>
      <c r="AV161" s="429"/>
      <c r="AW161" s="429"/>
      <c r="AX161" s="429"/>
      <c r="AY161" s="429"/>
      <c r="AZ161" s="429"/>
      <c r="BA161" s="429"/>
      <c r="BB161" s="429"/>
      <c r="BC161" s="429"/>
      <c r="BD161" s="429"/>
      <c r="BE161" s="429"/>
      <c r="BF161" s="429"/>
      <c r="BG161" s="429"/>
      <c r="BH161" s="429"/>
      <c r="BI161" s="429"/>
      <c r="BJ161" s="103"/>
      <c r="BT161" s="103"/>
      <c r="CD161" s="103"/>
      <c r="CN161" s="103"/>
      <c r="CX161" s="103"/>
      <c r="DH161" s="103"/>
      <c r="DR161" s="103"/>
      <c r="EB161" s="103"/>
      <c r="EL161" s="103"/>
      <c r="EV161" s="103"/>
      <c r="FF161" s="103"/>
      <c r="FP161" s="103"/>
      <c r="FZ161" s="103"/>
      <c r="GJ161" s="103"/>
      <c r="GT161" s="103"/>
      <c r="HD161" s="103"/>
    </row>
    <row xmlns:x14ac="http://schemas.microsoft.com/office/spreadsheetml/2009/9/ac" r="162" s="3" customFormat="true" x14ac:dyDescent="0.25">
      <c r="A162" s="382"/>
      <c r="B162" s="103"/>
      <c r="L162" s="103"/>
      <c r="V162" s="103"/>
      <c r="AD162" s="429"/>
      <c r="AE162" s="429"/>
      <c r="AF162" s="429"/>
      <c r="AG162" s="429"/>
      <c r="AH162" s="429"/>
      <c r="AI162" s="429"/>
      <c r="AJ162" s="429"/>
      <c r="AK162" s="429"/>
      <c r="AL162" s="429"/>
      <c r="AM162" s="429"/>
      <c r="AN162" s="429"/>
      <c r="AO162" s="429"/>
      <c r="AP162" s="429"/>
      <c r="AQ162" s="429"/>
      <c r="AR162" s="429"/>
      <c r="AS162" s="429"/>
      <c r="AT162" s="429"/>
      <c r="AU162" s="429"/>
      <c r="AV162" s="429"/>
      <c r="AW162" s="429"/>
      <c r="AX162" s="429"/>
      <c r="AY162" s="429"/>
      <c r="AZ162" s="429"/>
      <c r="BA162" s="429"/>
      <c r="BB162" s="429"/>
      <c r="BC162" s="429"/>
      <c r="BD162" s="429"/>
      <c r="BE162" s="429"/>
      <c r="BF162" s="429"/>
      <c r="BG162" s="429"/>
      <c r="BH162" s="429"/>
      <c r="BI162" s="429"/>
      <c r="BJ162" s="103"/>
      <c r="BT162" s="103"/>
      <c r="CD162" s="103"/>
      <c r="CN162" s="103"/>
      <c r="CX162" s="103"/>
      <c r="DH162" s="103"/>
      <c r="DR162" s="103"/>
      <c r="EB162" s="103"/>
      <c r="EL162" s="103"/>
      <c r="EV162" s="103"/>
      <c r="FF162" s="103"/>
      <c r="FP162" s="103"/>
      <c r="FZ162" s="103"/>
      <c r="GJ162" s="103"/>
      <c r="GT162" s="103"/>
      <c r="HD162" s="103"/>
    </row>
    <row xmlns:x14ac="http://schemas.microsoft.com/office/spreadsheetml/2009/9/ac" r="163" s="3" customFormat="true" x14ac:dyDescent="0.25">
      <c r="A163" s="382"/>
      <c r="B163" s="103"/>
      <c r="L163" s="103"/>
      <c r="V163" s="103"/>
      <c r="AD163" s="429"/>
      <c r="AE163" s="429"/>
      <c r="AF163" s="429"/>
      <c r="AG163" s="429"/>
      <c r="AH163" s="429"/>
      <c r="AI163" s="429"/>
      <c r="AJ163" s="429"/>
      <c r="AK163" s="429"/>
      <c r="AL163" s="429"/>
      <c r="AM163" s="429"/>
      <c r="AN163" s="429"/>
      <c r="AO163" s="429"/>
      <c r="AP163" s="429"/>
      <c r="AQ163" s="429"/>
      <c r="AR163" s="429"/>
      <c r="AS163" s="429"/>
      <c r="AT163" s="429"/>
      <c r="AU163" s="429"/>
      <c r="AV163" s="429"/>
      <c r="AW163" s="429"/>
      <c r="AX163" s="429"/>
      <c r="AY163" s="429"/>
      <c r="AZ163" s="429"/>
      <c r="BA163" s="429"/>
      <c r="BB163" s="429"/>
      <c r="BC163" s="429"/>
      <c r="BD163" s="429"/>
      <c r="BE163" s="429"/>
      <c r="BF163" s="429"/>
      <c r="BG163" s="429"/>
      <c r="BH163" s="429"/>
      <c r="BI163" s="429"/>
      <c r="BJ163" s="103"/>
      <c r="BT163" s="103"/>
      <c r="CD163" s="103"/>
      <c r="CN163" s="103"/>
      <c r="CX163" s="103"/>
      <c r="DH163" s="103"/>
      <c r="DR163" s="103"/>
      <c r="EB163" s="103"/>
      <c r="EL163" s="103"/>
      <c r="EV163" s="103"/>
      <c r="FF163" s="103"/>
      <c r="FP163" s="103"/>
      <c r="FZ163" s="103"/>
      <c r="GJ163" s="103"/>
      <c r="GT163" s="103"/>
      <c r="HD163" s="103"/>
    </row>
    <row xmlns:x14ac="http://schemas.microsoft.com/office/spreadsheetml/2009/9/ac" r="164" s="3" customFormat="true" x14ac:dyDescent="0.25">
      <c r="A164" s="382"/>
      <c r="B164" s="103"/>
      <c r="L164" s="103"/>
      <c r="V164" s="103"/>
      <c r="AD164" s="429"/>
      <c r="AE164" s="429"/>
      <c r="AF164" s="429"/>
      <c r="AG164" s="429"/>
      <c r="AH164" s="429"/>
      <c r="AI164" s="429"/>
      <c r="AJ164" s="429"/>
      <c r="AK164" s="429"/>
      <c r="AL164" s="429"/>
      <c r="AM164" s="429"/>
      <c r="AN164" s="429"/>
      <c r="AO164" s="429"/>
      <c r="AP164" s="429"/>
      <c r="AQ164" s="429"/>
      <c r="AR164" s="429"/>
      <c r="AS164" s="429"/>
      <c r="AT164" s="429"/>
      <c r="AU164" s="429"/>
      <c r="AV164" s="429"/>
      <c r="AW164" s="429"/>
      <c r="AX164" s="429"/>
      <c r="AY164" s="429"/>
      <c r="AZ164" s="429"/>
      <c r="BA164" s="429"/>
      <c r="BB164" s="429"/>
      <c r="BC164" s="429"/>
      <c r="BD164" s="429"/>
      <c r="BE164" s="429"/>
      <c r="BF164" s="429"/>
      <c r="BG164" s="429"/>
      <c r="BH164" s="429"/>
      <c r="BI164" s="429"/>
      <c r="BJ164" s="103"/>
      <c r="BT164" s="103"/>
      <c r="CD164" s="103"/>
      <c r="CN164" s="103"/>
      <c r="CX164" s="103"/>
      <c r="DH164" s="103"/>
      <c r="DR164" s="103"/>
      <c r="EB164" s="103"/>
      <c r="EL164" s="103"/>
      <c r="EV164" s="103"/>
      <c r="FF164" s="103"/>
      <c r="FP164" s="103"/>
      <c r="FZ164" s="103"/>
      <c r="GJ164" s="103"/>
      <c r="GT164" s="103"/>
      <c r="HD164" s="103"/>
    </row>
    <row xmlns:x14ac="http://schemas.microsoft.com/office/spreadsheetml/2009/9/ac" r="165" s="3" customFormat="true" x14ac:dyDescent="0.25">
      <c r="A165" s="382"/>
      <c r="B165" s="103"/>
      <c r="L165" s="103"/>
      <c r="V165" s="103"/>
      <c r="AD165" s="429"/>
      <c r="AE165" s="429"/>
      <c r="AF165" s="429"/>
      <c r="AG165" s="429"/>
      <c r="AH165" s="429"/>
      <c r="AI165" s="429"/>
      <c r="AJ165" s="429"/>
      <c r="AK165" s="429"/>
      <c r="AL165" s="429"/>
      <c r="AM165" s="429"/>
      <c r="AN165" s="429"/>
      <c r="AO165" s="429"/>
      <c r="AP165" s="429"/>
      <c r="AQ165" s="429"/>
      <c r="AR165" s="429"/>
      <c r="AS165" s="429"/>
      <c r="AT165" s="429"/>
      <c r="AU165" s="429"/>
      <c r="AV165" s="429"/>
      <c r="AW165" s="429"/>
      <c r="AX165" s="429"/>
      <c r="AY165" s="429"/>
      <c r="AZ165" s="429"/>
      <c r="BA165" s="429"/>
      <c r="BB165" s="429"/>
      <c r="BC165" s="429"/>
      <c r="BD165" s="429"/>
      <c r="BE165" s="429"/>
      <c r="BF165" s="429"/>
      <c r="BG165" s="429"/>
      <c r="BH165" s="429"/>
      <c r="BI165" s="429"/>
      <c r="BJ165" s="103"/>
      <c r="BT165" s="103"/>
      <c r="CD165" s="103"/>
      <c r="CN165" s="103"/>
      <c r="CX165" s="103"/>
      <c r="DH165" s="103"/>
      <c r="DR165" s="103"/>
      <c r="EB165" s="103"/>
      <c r="EL165" s="103"/>
      <c r="EV165" s="103"/>
      <c r="FF165" s="103"/>
      <c r="FP165" s="103"/>
      <c r="FZ165" s="103"/>
      <c r="GJ165" s="103"/>
      <c r="GT165" s="103"/>
      <c r="HD165" s="103"/>
    </row>
    <row xmlns:x14ac="http://schemas.microsoft.com/office/spreadsheetml/2009/9/ac" r="166" s="3" customFormat="true" x14ac:dyDescent="0.25">
      <c r="A166" s="382"/>
      <c r="B166" s="103"/>
      <c r="L166" s="103"/>
      <c r="V166" s="103"/>
      <c r="AD166" s="429"/>
      <c r="AE166" s="429"/>
      <c r="AF166" s="429"/>
      <c r="AG166" s="429"/>
      <c r="AH166" s="429"/>
      <c r="AI166" s="429"/>
      <c r="AJ166" s="429"/>
      <c r="AK166" s="429"/>
      <c r="AL166" s="429"/>
      <c r="AM166" s="429"/>
      <c r="AN166" s="429"/>
      <c r="AO166" s="429"/>
      <c r="AP166" s="429"/>
      <c r="AQ166" s="429"/>
      <c r="AR166" s="429"/>
      <c r="AS166" s="429"/>
      <c r="AT166" s="429"/>
      <c r="AU166" s="429"/>
      <c r="AV166" s="429"/>
      <c r="AW166" s="429"/>
      <c r="AX166" s="429"/>
      <c r="AY166" s="429"/>
      <c r="AZ166" s="429"/>
      <c r="BA166" s="429"/>
      <c r="BB166" s="429"/>
      <c r="BC166" s="429"/>
      <c r="BD166" s="429"/>
      <c r="BE166" s="429"/>
      <c r="BF166" s="429"/>
      <c r="BG166" s="429"/>
      <c r="BH166" s="429"/>
      <c r="BI166" s="429"/>
      <c r="BJ166" s="103"/>
      <c r="BT166" s="103"/>
      <c r="CD166" s="103"/>
      <c r="CN166" s="103"/>
      <c r="CX166" s="103"/>
      <c r="DH166" s="103"/>
      <c r="DR166" s="103"/>
      <c r="EB166" s="103"/>
      <c r="EL166" s="103"/>
      <c r="EV166" s="103"/>
      <c r="FF166" s="103"/>
      <c r="FP166" s="103"/>
      <c r="FZ166" s="103"/>
      <c r="GJ166" s="103"/>
      <c r="GT166" s="103"/>
      <c r="HD166" s="103"/>
    </row>
    <row xmlns:x14ac="http://schemas.microsoft.com/office/spreadsheetml/2009/9/ac" r="167" s="3" customFormat="true" x14ac:dyDescent="0.25">
      <c r="A167" s="382"/>
      <c r="B167" s="103"/>
      <c r="L167" s="103"/>
      <c r="V167" s="103"/>
      <c r="AD167" s="429"/>
      <c r="AE167" s="429"/>
      <c r="AF167" s="429"/>
      <c r="AG167" s="429"/>
      <c r="AH167" s="429"/>
      <c r="AI167" s="429"/>
      <c r="AJ167" s="429"/>
      <c r="AK167" s="429"/>
      <c r="AL167" s="429"/>
      <c r="AM167" s="429"/>
      <c r="AN167" s="429"/>
      <c r="AO167" s="429"/>
      <c r="AP167" s="429"/>
      <c r="AQ167" s="429"/>
      <c r="AR167" s="429"/>
      <c r="AS167" s="429"/>
      <c r="AT167" s="429"/>
      <c r="AU167" s="429"/>
      <c r="AV167" s="429"/>
      <c r="AW167" s="429"/>
      <c r="AX167" s="429"/>
      <c r="AY167" s="429"/>
      <c r="AZ167" s="429"/>
      <c r="BA167" s="429"/>
      <c r="BB167" s="429"/>
      <c r="BC167" s="429"/>
      <c r="BD167" s="429"/>
      <c r="BE167" s="429"/>
      <c r="BF167" s="429"/>
      <c r="BG167" s="429"/>
      <c r="BH167" s="429"/>
      <c r="BI167" s="429"/>
      <c r="BJ167" s="103"/>
      <c r="BT167" s="103"/>
      <c r="CD167" s="103"/>
      <c r="CN167" s="103"/>
      <c r="CX167" s="103"/>
      <c r="DH167" s="103"/>
      <c r="DR167" s="103"/>
      <c r="EB167" s="103"/>
      <c r="EL167" s="103"/>
      <c r="EV167" s="103"/>
      <c r="FF167" s="103"/>
      <c r="FP167" s="103"/>
      <c r="FZ167" s="103"/>
      <c r="GJ167" s="103"/>
      <c r="GT167" s="103"/>
      <c r="HD167" s="103"/>
    </row>
    <row xmlns:x14ac="http://schemas.microsoft.com/office/spreadsheetml/2009/9/ac" r="168" s="3" customFormat="true" x14ac:dyDescent="0.25">
      <c r="A168" s="382"/>
      <c r="B168" s="103"/>
      <c r="L168" s="103"/>
      <c r="V168" s="103"/>
      <c r="AD168" s="429"/>
      <c r="AE168" s="429"/>
      <c r="AF168" s="429"/>
      <c r="AG168" s="429"/>
      <c r="AH168" s="429"/>
      <c r="AI168" s="429"/>
      <c r="AJ168" s="429"/>
      <c r="AK168" s="429"/>
      <c r="AL168" s="429"/>
      <c r="AM168" s="429"/>
      <c r="AN168" s="429"/>
      <c r="AO168" s="429"/>
      <c r="AP168" s="429"/>
      <c r="AQ168" s="429"/>
      <c r="AR168" s="429"/>
      <c r="AS168" s="429"/>
      <c r="AT168" s="429"/>
      <c r="AU168" s="429"/>
      <c r="AV168" s="429"/>
      <c r="AW168" s="429"/>
      <c r="AX168" s="429"/>
      <c r="AY168" s="429"/>
      <c r="AZ168" s="429"/>
      <c r="BA168" s="429"/>
      <c r="BB168" s="429"/>
      <c r="BC168" s="429"/>
      <c r="BD168" s="429"/>
      <c r="BE168" s="429"/>
      <c r="BF168" s="429"/>
      <c r="BG168" s="429"/>
      <c r="BH168" s="429"/>
      <c r="BI168" s="429"/>
      <c r="BJ168" s="103"/>
      <c r="BT168" s="103"/>
      <c r="CD168" s="103"/>
      <c r="CN168" s="103"/>
      <c r="CX168" s="103"/>
      <c r="DH168" s="103"/>
      <c r="DR168" s="103"/>
      <c r="EB168" s="103"/>
      <c r="EL168" s="103"/>
      <c r="EV168" s="103"/>
      <c r="FF168" s="103"/>
      <c r="FP168" s="103"/>
      <c r="FZ168" s="103"/>
      <c r="GJ168" s="103"/>
      <c r="GT168" s="103"/>
      <c r="HD168" s="103"/>
    </row>
    <row xmlns:x14ac="http://schemas.microsoft.com/office/spreadsheetml/2009/9/ac" r="169" s="3" customFormat="true" x14ac:dyDescent="0.25">
      <c r="A169" s="382"/>
      <c r="B169" s="103"/>
      <c r="L169" s="103"/>
      <c r="V169" s="103"/>
      <c r="AD169" s="429"/>
      <c r="AE169" s="429"/>
      <c r="AF169" s="429"/>
      <c r="AG169" s="429"/>
      <c r="AH169" s="429"/>
      <c r="AI169" s="429"/>
      <c r="AJ169" s="429"/>
      <c r="AK169" s="429"/>
      <c r="AL169" s="429"/>
      <c r="AM169" s="429"/>
      <c r="AN169" s="429"/>
      <c r="AO169" s="429"/>
      <c r="AP169" s="429"/>
      <c r="AQ169" s="429"/>
      <c r="AR169" s="429"/>
      <c r="AS169" s="429"/>
      <c r="AT169" s="429"/>
      <c r="AU169" s="429"/>
      <c r="AV169" s="429"/>
      <c r="AW169" s="429"/>
      <c r="AX169" s="429"/>
      <c r="AY169" s="429"/>
      <c r="AZ169" s="429"/>
      <c r="BA169" s="429"/>
      <c r="BB169" s="429"/>
      <c r="BC169" s="429"/>
      <c r="BD169" s="429"/>
      <c r="BE169" s="429"/>
      <c r="BF169" s="429"/>
      <c r="BG169" s="429"/>
      <c r="BH169" s="429"/>
      <c r="BI169" s="429"/>
      <c r="BJ169" s="103"/>
      <c r="BT169" s="103"/>
      <c r="CD169" s="103"/>
      <c r="CN169" s="103"/>
      <c r="CX169" s="103"/>
      <c r="DH169" s="103"/>
      <c r="DR169" s="103"/>
      <c r="EB169" s="103"/>
      <c r="EL169" s="103"/>
      <c r="EV169" s="103"/>
      <c r="FF169" s="103"/>
      <c r="FP169" s="103"/>
      <c r="FZ169" s="103"/>
      <c r="GJ169" s="103"/>
      <c r="GT169" s="103"/>
      <c r="HD169" s="103"/>
    </row>
    <row xmlns:x14ac="http://schemas.microsoft.com/office/spreadsheetml/2009/9/ac" r="170" s="3" customFormat="true" x14ac:dyDescent="0.25">
      <c r="A170" s="382"/>
      <c r="B170" s="103"/>
      <c r="L170" s="103"/>
      <c r="V170" s="103"/>
      <c r="AD170" s="429"/>
      <c r="AE170" s="429"/>
      <c r="AF170" s="429"/>
      <c r="AG170" s="429"/>
      <c r="AH170" s="429"/>
      <c r="AI170" s="429"/>
      <c r="AJ170" s="429"/>
      <c r="AK170" s="429"/>
      <c r="AL170" s="429"/>
      <c r="AM170" s="429"/>
      <c r="AN170" s="429"/>
      <c r="AO170" s="429"/>
      <c r="AP170" s="429"/>
      <c r="AQ170" s="429"/>
      <c r="AR170" s="429"/>
      <c r="AS170" s="429"/>
      <c r="AT170" s="429"/>
      <c r="AU170" s="429"/>
      <c r="AV170" s="429"/>
      <c r="AW170" s="429"/>
      <c r="AX170" s="429"/>
      <c r="AY170" s="429"/>
      <c r="AZ170" s="429"/>
      <c r="BA170" s="429"/>
      <c r="BB170" s="429"/>
      <c r="BC170" s="429"/>
      <c r="BD170" s="429"/>
      <c r="BE170" s="429"/>
      <c r="BF170" s="429"/>
      <c r="BG170" s="429"/>
      <c r="BH170" s="429"/>
      <c r="BI170" s="429"/>
      <c r="BJ170" s="103"/>
      <c r="BT170" s="103"/>
      <c r="CD170" s="103"/>
      <c r="CN170" s="103"/>
      <c r="CX170" s="103"/>
      <c r="DH170" s="103"/>
      <c r="DR170" s="103"/>
      <c r="EB170" s="103"/>
      <c r="EL170" s="103"/>
      <c r="EV170" s="103"/>
      <c r="FF170" s="103"/>
      <c r="FP170" s="103"/>
      <c r="FZ170" s="103"/>
      <c r="GJ170" s="103"/>
      <c r="GT170" s="103"/>
      <c r="HD170" s="103"/>
    </row>
    <row xmlns:x14ac="http://schemas.microsoft.com/office/spreadsheetml/2009/9/ac" r="171" s="3" customFormat="true" x14ac:dyDescent="0.25">
      <c r="A171" s="382"/>
      <c r="B171" s="103"/>
      <c r="L171" s="103"/>
      <c r="V171" s="103"/>
      <c r="AD171" s="429"/>
      <c r="AE171" s="429"/>
      <c r="AF171" s="429"/>
      <c r="AG171" s="429"/>
      <c r="AH171" s="429"/>
      <c r="AI171" s="429"/>
      <c r="AJ171" s="429"/>
      <c r="AK171" s="429"/>
      <c r="AL171" s="429"/>
      <c r="AM171" s="429"/>
      <c r="AN171" s="429"/>
      <c r="AO171" s="429"/>
      <c r="AP171" s="429"/>
      <c r="AQ171" s="429"/>
      <c r="AR171" s="429"/>
      <c r="AS171" s="429"/>
      <c r="AT171" s="429"/>
      <c r="AU171" s="429"/>
      <c r="AV171" s="429"/>
      <c r="AW171" s="429"/>
      <c r="AX171" s="429"/>
      <c r="AY171" s="429"/>
      <c r="AZ171" s="429"/>
      <c r="BA171" s="429"/>
      <c r="BB171" s="429"/>
      <c r="BC171" s="429"/>
      <c r="BD171" s="429"/>
      <c r="BE171" s="429"/>
      <c r="BF171" s="429"/>
      <c r="BG171" s="429"/>
      <c r="BH171" s="429"/>
      <c r="BI171" s="429"/>
      <c r="BJ171" s="103"/>
      <c r="BT171" s="103"/>
      <c r="CD171" s="103"/>
      <c r="CN171" s="103"/>
      <c r="CX171" s="103"/>
      <c r="DH171" s="103"/>
      <c r="DR171" s="103"/>
      <c r="EB171" s="103"/>
      <c r="EL171" s="103"/>
      <c r="EV171" s="103"/>
      <c r="FF171" s="103"/>
      <c r="FP171" s="103"/>
      <c r="FZ171" s="103"/>
      <c r="GJ171" s="103"/>
      <c r="GT171" s="103"/>
      <c r="HD171" s="103"/>
    </row>
    <row xmlns:x14ac="http://schemas.microsoft.com/office/spreadsheetml/2009/9/ac" r="172" s="3" customFormat="true" x14ac:dyDescent="0.25">
      <c r="A172" s="382"/>
      <c r="B172" s="103"/>
      <c r="L172" s="103"/>
      <c r="V172" s="103"/>
      <c r="AD172" s="429"/>
      <c r="AE172" s="429"/>
      <c r="AF172" s="429"/>
      <c r="AG172" s="429"/>
      <c r="AH172" s="429"/>
      <c r="AI172" s="429"/>
      <c r="AJ172" s="429"/>
      <c r="AK172" s="429"/>
      <c r="AL172" s="429"/>
      <c r="AM172" s="429"/>
      <c r="AN172" s="429"/>
      <c r="AO172" s="429"/>
      <c r="AP172" s="429"/>
      <c r="AQ172" s="429"/>
      <c r="AR172" s="429"/>
      <c r="AS172" s="429"/>
      <c r="AT172" s="429"/>
      <c r="AU172" s="429"/>
      <c r="AV172" s="429"/>
      <c r="AW172" s="429"/>
      <c r="AX172" s="429"/>
      <c r="AY172" s="429"/>
      <c r="AZ172" s="429"/>
      <c r="BA172" s="429"/>
      <c r="BB172" s="429"/>
      <c r="BC172" s="429"/>
      <c r="BD172" s="429"/>
      <c r="BE172" s="429"/>
      <c r="BF172" s="429"/>
      <c r="BG172" s="429"/>
      <c r="BH172" s="429"/>
      <c r="BI172" s="429"/>
      <c r="BJ172" s="103"/>
      <c r="BT172" s="103"/>
      <c r="CD172" s="103"/>
      <c r="CN172" s="103"/>
      <c r="CX172" s="103"/>
      <c r="DH172" s="103"/>
      <c r="DR172" s="103"/>
      <c r="EB172" s="103"/>
      <c r="EL172" s="103"/>
      <c r="EV172" s="103"/>
      <c r="FF172" s="103"/>
      <c r="FP172" s="103"/>
      <c r="FZ172" s="103"/>
      <c r="GJ172" s="103"/>
      <c r="GT172" s="103"/>
      <c r="HD172" s="103"/>
    </row>
    <row xmlns:x14ac="http://schemas.microsoft.com/office/spreadsheetml/2009/9/ac" r="173" s="3" customFormat="true" x14ac:dyDescent="0.25">
      <c r="A173" s="382"/>
      <c r="B173" s="103"/>
      <c r="L173" s="103"/>
      <c r="V173" s="103"/>
      <c r="AD173" s="429"/>
      <c r="AE173" s="429"/>
      <c r="AF173" s="429"/>
      <c r="AG173" s="429"/>
      <c r="AH173" s="429"/>
      <c r="AI173" s="429"/>
      <c r="AJ173" s="429"/>
      <c r="AK173" s="429"/>
      <c r="AL173" s="429"/>
      <c r="AM173" s="429"/>
      <c r="AN173" s="429"/>
      <c r="AO173" s="429"/>
      <c r="AP173" s="429"/>
      <c r="AQ173" s="429"/>
      <c r="AR173" s="429"/>
      <c r="AS173" s="429"/>
      <c r="AT173" s="429"/>
      <c r="AU173" s="429"/>
      <c r="AV173" s="429"/>
      <c r="AW173" s="429"/>
      <c r="AX173" s="429"/>
      <c r="AY173" s="429"/>
      <c r="AZ173" s="429"/>
      <c r="BA173" s="429"/>
      <c r="BB173" s="429"/>
      <c r="BC173" s="429"/>
      <c r="BD173" s="429"/>
      <c r="BE173" s="429"/>
      <c r="BF173" s="429"/>
      <c r="BG173" s="429"/>
      <c r="BH173" s="429"/>
      <c r="BI173" s="429"/>
      <c r="BJ173" s="103"/>
      <c r="BT173" s="103"/>
      <c r="CD173" s="103"/>
      <c r="CN173" s="103"/>
      <c r="CX173" s="103"/>
      <c r="DH173" s="103"/>
      <c r="DR173" s="103"/>
      <c r="EB173" s="103"/>
      <c r="EL173" s="103"/>
      <c r="EV173" s="103"/>
      <c r="FF173" s="103"/>
      <c r="FP173" s="103"/>
      <c r="FZ173" s="103"/>
      <c r="GJ173" s="103"/>
      <c r="GT173" s="103"/>
      <c r="HD173" s="103"/>
    </row>
    <row xmlns:x14ac="http://schemas.microsoft.com/office/spreadsheetml/2009/9/ac" r="174" s="3" customFormat="true" x14ac:dyDescent="0.25">
      <c r="A174" s="382"/>
      <c r="B174" s="103"/>
      <c r="L174" s="103"/>
      <c r="V174" s="103"/>
      <c r="AD174" s="429"/>
      <c r="AE174" s="429"/>
      <c r="AF174" s="429"/>
      <c r="AG174" s="429"/>
      <c r="AH174" s="429"/>
      <c r="AI174" s="429"/>
      <c r="AJ174" s="429"/>
      <c r="AK174" s="429"/>
      <c r="AL174" s="429"/>
      <c r="AM174" s="429"/>
      <c r="AN174" s="429"/>
      <c r="AO174" s="429"/>
      <c r="AP174" s="429"/>
      <c r="AQ174" s="429"/>
      <c r="AR174" s="429"/>
      <c r="AS174" s="429"/>
      <c r="AT174" s="429"/>
      <c r="AU174" s="429"/>
      <c r="AV174" s="429"/>
      <c r="AW174" s="429"/>
      <c r="AX174" s="429"/>
      <c r="AY174" s="429"/>
      <c r="AZ174" s="429"/>
      <c r="BA174" s="429"/>
      <c r="BB174" s="429"/>
      <c r="BC174" s="429"/>
      <c r="BD174" s="429"/>
      <c r="BE174" s="429"/>
      <c r="BF174" s="429"/>
      <c r="BG174" s="429"/>
      <c r="BH174" s="429"/>
      <c r="BI174" s="429"/>
      <c r="BJ174" s="103"/>
      <c r="BT174" s="103"/>
      <c r="CD174" s="103"/>
      <c r="CN174" s="103"/>
      <c r="CX174" s="103"/>
      <c r="DH174" s="103"/>
      <c r="DR174" s="103"/>
      <c r="EB174" s="103"/>
      <c r="EL174" s="103"/>
      <c r="EV174" s="103"/>
      <c r="FF174" s="103"/>
      <c r="FP174" s="103"/>
      <c r="FZ174" s="103"/>
      <c r="GJ174" s="103"/>
      <c r="GT174" s="103"/>
      <c r="HD174" s="103"/>
    </row>
    <row xmlns:x14ac="http://schemas.microsoft.com/office/spreadsheetml/2009/9/ac" r="175" s="3" customFormat="true" x14ac:dyDescent="0.25">
      <c r="A175" s="382"/>
      <c r="B175" s="103"/>
      <c r="L175" s="103"/>
      <c r="V175" s="103"/>
      <c r="AD175" s="429"/>
      <c r="AE175" s="429"/>
      <c r="AF175" s="429"/>
      <c r="AG175" s="429"/>
      <c r="AH175" s="429"/>
      <c r="AI175" s="429"/>
      <c r="AJ175" s="429"/>
      <c r="AK175" s="429"/>
      <c r="AL175" s="429"/>
      <c r="AM175" s="429"/>
      <c r="AN175" s="429"/>
      <c r="AO175" s="429"/>
      <c r="AP175" s="429"/>
      <c r="AQ175" s="429"/>
      <c r="AR175" s="429"/>
      <c r="AS175" s="429"/>
      <c r="AT175" s="429"/>
      <c r="AU175" s="429"/>
      <c r="AV175" s="429"/>
      <c r="AW175" s="429"/>
      <c r="AX175" s="429"/>
      <c r="AY175" s="429"/>
      <c r="AZ175" s="429"/>
      <c r="BA175" s="429"/>
      <c r="BB175" s="429"/>
      <c r="BC175" s="429"/>
      <c r="BD175" s="429"/>
      <c r="BE175" s="429"/>
      <c r="BF175" s="429"/>
      <c r="BG175" s="429"/>
      <c r="BH175" s="429"/>
      <c r="BI175" s="429"/>
      <c r="BJ175" s="103"/>
      <c r="BT175" s="103"/>
      <c r="CD175" s="103"/>
      <c r="CN175" s="103"/>
      <c r="CX175" s="103"/>
      <c r="DH175" s="103"/>
      <c r="DR175" s="103"/>
      <c r="EB175" s="103"/>
      <c r="EL175" s="103"/>
      <c r="EV175" s="103"/>
      <c r="FF175" s="103"/>
      <c r="FP175" s="103"/>
      <c r="FZ175" s="103"/>
      <c r="GJ175" s="103"/>
      <c r="GT175" s="103"/>
      <c r="HD175" s="103"/>
    </row>
    <row xmlns:x14ac="http://schemas.microsoft.com/office/spreadsheetml/2009/9/ac" r="176" s="3" customFormat="true" x14ac:dyDescent="0.25">
      <c r="A176" s="382"/>
      <c r="B176" s="103"/>
      <c r="L176" s="103"/>
      <c r="V176" s="103"/>
      <c r="AD176" s="429"/>
      <c r="AE176" s="429"/>
      <c r="AF176" s="429"/>
      <c r="AG176" s="429"/>
      <c r="AH176" s="429"/>
      <c r="AI176" s="429"/>
      <c r="AJ176" s="429"/>
      <c r="AK176" s="429"/>
      <c r="AL176" s="429"/>
      <c r="AM176" s="429"/>
      <c r="AN176" s="429"/>
      <c r="AO176" s="429"/>
      <c r="AP176" s="429"/>
      <c r="AQ176" s="429"/>
      <c r="AR176" s="429"/>
      <c r="AS176" s="429"/>
      <c r="AT176" s="429"/>
      <c r="AU176" s="429"/>
      <c r="AV176" s="429"/>
      <c r="AW176" s="429"/>
      <c r="AX176" s="429"/>
      <c r="AY176" s="429"/>
      <c r="AZ176" s="429"/>
      <c r="BA176" s="429"/>
      <c r="BB176" s="429"/>
      <c r="BC176" s="429"/>
      <c r="BD176" s="429"/>
      <c r="BE176" s="429"/>
      <c r="BF176" s="429"/>
      <c r="BG176" s="429"/>
      <c r="BH176" s="429"/>
      <c r="BI176" s="429"/>
      <c r="BJ176" s="103"/>
      <c r="BT176" s="103"/>
      <c r="CD176" s="103"/>
      <c r="CN176" s="103"/>
      <c r="CX176" s="103"/>
      <c r="DH176" s="103"/>
      <c r="DR176" s="103"/>
      <c r="EB176" s="103"/>
      <c r="EL176" s="103"/>
      <c r="EV176" s="103"/>
      <c r="FF176" s="103"/>
      <c r="FP176" s="103"/>
      <c r="FZ176" s="103"/>
      <c r="GJ176" s="103"/>
      <c r="GT176" s="103"/>
      <c r="HD176" s="103"/>
    </row>
    <row xmlns:x14ac="http://schemas.microsoft.com/office/spreadsheetml/2009/9/ac" r="177" s="3" customFormat="true" x14ac:dyDescent="0.25">
      <c r="A177" s="382"/>
      <c r="B177" s="103"/>
      <c r="L177" s="103"/>
      <c r="V177" s="103"/>
      <c r="AD177" s="429"/>
      <c r="AE177" s="429"/>
      <c r="AF177" s="429"/>
      <c r="AG177" s="429"/>
      <c r="AH177" s="429"/>
      <c r="AI177" s="429"/>
      <c r="AJ177" s="429"/>
      <c r="AK177" s="429"/>
      <c r="AL177" s="429"/>
      <c r="AM177" s="429"/>
      <c r="AN177" s="429"/>
      <c r="AO177" s="429"/>
      <c r="AP177" s="429"/>
      <c r="AQ177" s="429"/>
      <c r="AR177" s="429"/>
      <c r="AS177" s="429"/>
      <c r="AT177" s="429"/>
      <c r="AU177" s="429"/>
      <c r="AV177" s="429"/>
      <c r="AW177" s="429"/>
      <c r="AX177" s="429"/>
      <c r="AY177" s="429"/>
      <c r="AZ177" s="429"/>
      <c r="BA177" s="429"/>
      <c r="BB177" s="429"/>
      <c r="BC177" s="429"/>
      <c r="BD177" s="429"/>
      <c r="BE177" s="429"/>
      <c r="BF177" s="429"/>
      <c r="BG177" s="429"/>
      <c r="BH177" s="429"/>
      <c r="BI177" s="429"/>
      <c r="BJ177" s="103"/>
      <c r="BT177" s="103"/>
      <c r="CD177" s="103"/>
      <c r="CN177" s="103"/>
      <c r="CX177" s="103"/>
      <c r="DH177" s="103"/>
      <c r="DR177" s="103"/>
      <c r="EB177" s="103"/>
      <c r="EL177" s="103"/>
      <c r="EV177" s="103"/>
      <c r="FF177" s="103"/>
      <c r="FP177" s="103"/>
      <c r="FZ177" s="103"/>
      <c r="GJ177" s="103"/>
      <c r="GT177" s="103"/>
      <c r="HD177" s="103"/>
    </row>
    <row xmlns:x14ac="http://schemas.microsoft.com/office/spreadsheetml/2009/9/ac" r="178" s="3" customFormat="true" x14ac:dyDescent="0.25">
      <c r="A178" s="382"/>
      <c r="B178" s="103"/>
      <c r="L178" s="103"/>
      <c r="V178" s="103"/>
      <c r="AD178" s="429"/>
      <c r="AE178" s="429"/>
      <c r="AF178" s="429"/>
      <c r="AG178" s="429"/>
      <c r="AH178" s="429"/>
      <c r="AI178" s="429"/>
      <c r="AJ178" s="429"/>
      <c r="AK178" s="429"/>
      <c r="AL178" s="429"/>
      <c r="AM178" s="429"/>
      <c r="AN178" s="429"/>
      <c r="AO178" s="429"/>
      <c r="AP178" s="429"/>
      <c r="AQ178" s="429"/>
      <c r="AR178" s="429"/>
      <c r="AS178" s="429"/>
      <c r="AT178" s="429"/>
      <c r="AU178" s="429"/>
      <c r="AV178" s="429"/>
      <c r="AW178" s="429"/>
      <c r="AX178" s="429"/>
      <c r="AY178" s="429"/>
      <c r="AZ178" s="429"/>
      <c r="BA178" s="429"/>
      <c r="BB178" s="429"/>
      <c r="BC178" s="429"/>
      <c r="BD178" s="429"/>
      <c r="BE178" s="429"/>
      <c r="BF178" s="429"/>
      <c r="BG178" s="429"/>
      <c r="BH178" s="429"/>
      <c r="BI178" s="429"/>
      <c r="BJ178" s="103"/>
      <c r="BT178" s="103"/>
      <c r="CD178" s="103"/>
      <c r="CN178" s="103"/>
      <c r="CX178" s="103"/>
      <c r="DH178" s="103"/>
      <c r="DR178" s="103"/>
      <c r="EB178" s="103"/>
      <c r="EL178" s="103"/>
      <c r="EV178" s="103"/>
      <c r="FF178" s="103"/>
      <c r="FP178" s="103"/>
      <c r="FZ178" s="103"/>
      <c r="GJ178" s="103"/>
      <c r="GT178" s="103"/>
      <c r="HD178" s="103"/>
    </row>
    <row xmlns:x14ac="http://schemas.microsoft.com/office/spreadsheetml/2009/9/ac" r="179" s="3" customFormat="true" x14ac:dyDescent="0.25">
      <c r="A179" s="382"/>
      <c r="B179" s="103"/>
      <c r="L179" s="103"/>
      <c r="V179" s="103"/>
      <c r="AD179" s="429"/>
      <c r="AE179" s="429"/>
      <c r="AF179" s="429"/>
      <c r="AG179" s="429"/>
      <c r="AH179" s="429"/>
      <c r="AI179" s="429"/>
      <c r="AJ179" s="429"/>
      <c r="AK179" s="429"/>
      <c r="AL179" s="429"/>
      <c r="AM179" s="429"/>
      <c r="AN179" s="429"/>
      <c r="AO179" s="429"/>
      <c r="AP179" s="429"/>
      <c r="AQ179" s="429"/>
      <c r="AR179" s="429"/>
      <c r="AS179" s="429"/>
      <c r="AT179" s="429"/>
      <c r="AU179" s="429"/>
      <c r="AV179" s="429"/>
      <c r="AW179" s="429"/>
      <c r="AX179" s="429"/>
      <c r="AY179" s="429"/>
      <c r="AZ179" s="429"/>
      <c r="BA179" s="429"/>
      <c r="BB179" s="429"/>
      <c r="BC179" s="429"/>
      <c r="BD179" s="429"/>
      <c r="BE179" s="429"/>
      <c r="BF179" s="429"/>
      <c r="BG179" s="429"/>
      <c r="BH179" s="429"/>
      <c r="BI179" s="429"/>
      <c r="BJ179" s="103"/>
      <c r="BT179" s="103"/>
      <c r="CD179" s="103"/>
      <c r="CN179" s="103"/>
      <c r="CX179" s="103"/>
      <c r="DH179" s="103"/>
      <c r="DR179" s="103"/>
      <c r="EB179" s="103"/>
      <c r="EL179" s="103"/>
      <c r="EV179" s="103"/>
      <c r="FF179" s="103"/>
      <c r="FP179" s="103"/>
      <c r="FZ179" s="103"/>
      <c r="GJ179" s="103"/>
      <c r="GT179" s="103"/>
      <c r="HD179" s="103"/>
    </row>
    <row xmlns:x14ac="http://schemas.microsoft.com/office/spreadsheetml/2009/9/ac" r="180" s="3" customFormat="true" x14ac:dyDescent="0.25">
      <c r="A180" s="382"/>
      <c r="B180" s="103"/>
      <c r="L180" s="103"/>
      <c r="V180" s="103"/>
      <c r="AD180" s="429"/>
      <c r="AE180" s="429"/>
      <c r="AF180" s="429"/>
      <c r="AG180" s="429"/>
      <c r="AH180" s="429"/>
      <c r="AI180" s="429"/>
      <c r="AJ180" s="429"/>
      <c r="AK180" s="429"/>
      <c r="AL180" s="429"/>
      <c r="AM180" s="429"/>
      <c r="AN180" s="429"/>
      <c r="AO180" s="429"/>
      <c r="AP180" s="429"/>
      <c r="AQ180" s="429"/>
      <c r="AR180" s="429"/>
      <c r="AS180" s="429"/>
      <c r="AT180" s="429"/>
      <c r="AU180" s="429"/>
      <c r="AV180" s="429"/>
      <c r="AW180" s="429"/>
      <c r="AX180" s="429"/>
      <c r="AY180" s="429"/>
      <c r="AZ180" s="429"/>
      <c r="BA180" s="429"/>
      <c r="BB180" s="429"/>
      <c r="BC180" s="429"/>
      <c r="BD180" s="429"/>
      <c r="BE180" s="429"/>
      <c r="BF180" s="429"/>
      <c r="BG180" s="429"/>
      <c r="BH180" s="429"/>
      <c r="BI180" s="429"/>
      <c r="BJ180" s="103"/>
      <c r="BT180" s="103"/>
      <c r="CD180" s="103"/>
      <c r="CN180" s="103"/>
      <c r="CX180" s="103"/>
      <c r="DH180" s="103"/>
      <c r="DR180" s="103"/>
      <c r="EB180" s="103"/>
      <c r="EL180" s="103"/>
      <c r="EV180" s="103"/>
      <c r="FF180" s="103"/>
      <c r="FP180" s="103"/>
      <c r="FZ180" s="103"/>
      <c r="GJ180" s="103"/>
      <c r="GT180" s="103"/>
      <c r="HD180" s="103"/>
    </row>
    <row xmlns:x14ac="http://schemas.microsoft.com/office/spreadsheetml/2009/9/ac" r="181" s="3" customFormat="true" x14ac:dyDescent="0.25">
      <c r="A181" s="382"/>
      <c r="B181" s="103"/>
      <c r="L181" s="103"/>
      <c r="V181" s="103"/>
      <c r="AD181" s="429"/>
      <c r="AE181" s="429"/>
      <c r="AF181" s="429"/>
      <c r="AG181" s="429"/>
      <c r="AH181" s="429"/>
      <c r="AI181" s="429"/>
      <c r="AJ181" s="429"/>
      <c r="AK181" s="429"/>
      <c r="AL181" s="429"/>
      <c r="AM181" s="429"/>
      <c r="AN181" s="429"/>
      <c r="AO181" s="429"/>
      <c r="AP181" s="429"/>
      <c r="AQ181" s="429"/>
      <c r="AR181" s="429"/>
      <c r="AS181" s="429"/>
      <c r="AT181" s="429"/>
      <c r="AU181" s="429"/>
      <c r="AV181" s="429"/>
      <c r="AW181" s="429"/>
      <c r="AX181" s="429"/>
      <c r="AY181" s="429"/>
      <c r="AZ181" s="429"/>
      <c r="BA181" s="429"/>
      <c r="BB181" s="429"/>
      <c r="BC181" s="429"/>
      <c r="BD181" s="429"/>
      <c r="BE181" s="429"/>
      <c r="BF181" s="429"/>
      <c r="BG181" s="429"/>
      <c r="BH181" s="429"/>
      <c r="BI181" s="429"/>
      <c r="BJ181" s="103"/>
      <c r="BT181" s="103"/>
      <c r="CD181" s="103"/>
      <c r="CN181" s="103"/>
      <c r="CX181" s="103"/>
      <c r="DH181" s="103"/>
      <c r="DR181" s="103"/>
      <c r="EB181" s="103"/>
      <c r="EL181" s="103"/>
      <c r="EV181" s="103"/>
      <c r="FF181" s="103"/>
      <c r="FP181" s="103"/>
      <c r="FZ181" s="103"/>
      <c r="GJ181" s="103"/>
      <c r="GT181" s="103"/>
      <c r="HD181" s="103"/>
    </row>
    <row xmlns:x14ac="http://schemas.microsoft.com/office/spreadsheetml/2009/9/ac" r="182" s="3" customFormat="true" x14ac:dyDescent="0.25">
      <c r="A182" s="382"/>
      <c r="B182" s="103"/>
      <c r="L182" s="103"/>
      <c r="V182" s="103"/>
      <c r="AD182" s="429"/>
      <c r="AE182" s="429"/>
      <c r="AF182" s="429"/>
      <c r="AG182" s="429"/>
      <c r="AH182" s="429"/>
      <c r="AI182" s="429"/>
      <c r="AJ182" s="429"/>
      <c r="AK182" s="429"/>
      <c r="AL182" s="429"/>
      <c r="AM182" s="429"/>
      <c r="AN182" s="429"/>
      <c r="AO182" s="429"/>
      <c r="AP182" s="429"/>
      <c r="AQ182" s="429"/>
      <c r="AR182" s="429"/>
      <c r="AS182" s="429"/>
      <c r="AT182" s="429"/>
      <c r="AU182" s="429"/>
      <c r="AV182" s="429"/>
      <c r="AW182" s="429"/>
      <c r="AX182" s="429"/>
      <c r="AY182" s="429"/>
      <c r="AZ182" s="429"/>
      <c r="BA182" s="429"/>
      <c r="BB182" s="429"/>
      <c r="BC182" s="429"/>
      <c r="BD182" s="429"/>
      <c r="BE182" s="429"/>
      <c r="BF182" s="429"/>
      <c r="BG182" s="429"/>
      <c r="BH182" s="429"/>
      <c r="BI182" s="429"/>
      <c r="BJ182" s="103"/>
      <c r="BT182" s="103"/>
      <c r="CD182" s="103"/>
      <c r="CN182" s="103"/>
      <c r="CX182" s="103"/>
      <c r="DH182" s="103"/>
      <c r="DR182" s="103"/>
      <c r="EB182" s="103"/>
      <c r="EL182" s="103"/>
      <c r="EV182" s="103"/>
      <c r="FF182" s="103"/>
      <c r="FP182" s="103"/>
      <c r="FZ182" s="103"/>
      <c r="GJ182" s="103"/>
      <c r="GT182" s="103"/>
      <c r="HD182" s="103"/>
    </row>
    <row xmlns:x14ac="http://schemas.microsoft.com/office/spreadsheetml/2009/9/ac" r="183" s="3" customFormat="true" x14ac:dyDescent="0.25">
      <c r="A183" s="382"/>
      <c r="B183" s="103"/>
      <c r="L183" s="103"/>
      <c r="V183" s="103"/>
      <c r="AD183" s="429"/>
      <c r="AE183" s="429"/>
      <c r="AF183" s="429"/>
      <c r="AG183" s="429"/>
      <c r="AH183" s="429"/>
      <c r="AI183" s="429"/>
      <c r="AJ183" s="429"/>
      <c r="AK183" s="429"/>
      <c r="AL183" s="429"/>
      <c r="AM183" s="429"/>
      <c r="AN183" s="429"/>
      <c r="AO183" s="429"/>
      <c r="AP183" s="429"/>
      <c r="AQ183" s="429"/>
      <c r="AR183" s="429"/>
      <c r="AS183" s="429"/>
      <c r="AT183" s="429"/>
      <c r="AU183" s="429"/>
      <c r="AV183" s="429"/>
      <c r="AW183" s="429"/>
      <c r="AX183" s="429"/>
      <c r="AY183" s="429"/>
      <c r="AZ183" s="429"/>
      <c r="BA183" s="429"/>
      <c r="BB183" s="429"/>
      <c r="BC183" s="429"/>
      <c r="BD183" s="429"/>
      <c r="BE183" s="429"/>
      <c r="BF183" s="429"/>
      <c r="BG183" s="429"/>
      <c r="BH183" s="429"/>
      <c r="BI183" s="429"/>
      <c r="BJ183" s="103"/>
      <c r="BT183" s="103"/>
      <c r="CD183" s="103"/>
      <c r="CN183" s="103"/>
      <c r="CX183" s="103"/>
      <c r="DH183" s="103"/>
      <c r="DR183" s="103"/>
      <c r="EB183" s="103"/>
      <c r="EL183" s="103"/>
      <c r="EV183" s="103"/>
      <c r="FF183" s="103"/>
      <c r="FP183" s="103"/>
      <c r="FZ183" s="103"/>
      <c r="GJ183" s="103"/>
      <c r="GT183" s="103"/>
      <c r="HD183" s="103"/>
    </row>
    <row xmlns:x14ac="http://schemas.microsoft.com/office/spreadsheetml/2009/9/ac" r="184" s="3" customFormat="true" x14ac:dyDescent="0.25">
      <c r="A184" s="382"/>
      <c r="B184" s="103"/>
      <c r="L184" s="103"/>
      <c r="V184" s="103"/>
      <c r="AD184" s="429"/>
      <c r="AE184" s="429"/>
      <c r="AF184" s="429"/>
      <c r="AG184" s="429"/>
      <c r="AH184" s="429"/>
      <c r="AI184" s="429"/>
      <c r="AJ184" s="429"/>
      <c r="AK184" s="429"/>
      <c r="AL184" s="429"/>
      <c r="AM184" s="429"/>
      <c r="AN184" s="429"/>
      <c r="AO184" s="429"/>
      <c r="AP184" s="429"/>
      <c r="AQ184" s="429"/>
      <c r="AR184" s="429"/>
      <c r="AS184" s="429"/>
      <c r="AT184" s="429"/>
      <c r="AU184" s="429"/>
      <c r="AV184" s="429"/>
      <c r="AW184" s="429"/>
      <c r="AX184" s="429"/>
      <c r="AY184" s="429"/>
      <c r="AZ184" s="429"/>
      <c r="BA184" s="429"/>
      <c r="BB184" s="429"/>
      <c r="BC184" s="429"/>
      <c r="BD184" s="429"/>
      <c r="BE184" s="429"/>
      <c r="BF184" s="429"/>
      <c r="BG184" s="429"/>
      <c r="BH184" s="429"/>
      <c r="BI184" s="429"/>
      <c r="BJ184" s="103"/>
      <c r="BT184" s="103"/>
      <c r="CD184" s="103"/>
      <c r="CN184" s="103"/>
      <c r="CX184" s="103"/>
      <c r="DH184" s="103"/>
      <c r="DR184" s="103"/>
      <c r="EB184" s="103"/>
      <c r="EL184" s="103"/>
      <c r="EV184" s="103"/>
      <c r="FF184" s="103"/>
      <c r="FP184" s="103"/>
      <c r="FZ184" s="103"/>
      <c r="GJ184" s="103"/>
      <c r="GT184" s="103"/>
      <c r="HD184" s="103"/>
    </row>
    <row xmlns:x14ac="http://schemas.microsoft.com/office/spreadsheetml/2009/9/ac" r="185" s="3" customFormat="true" x14ac:dyDescent="0.25">
      <c r="A185" s="382"/>
      <c r="B185" s="103"/>
      <c r="L185" s="103"/>
      <c r="V185" s="103"/>
      <c r="AD185" s="429"/>
      <c r="AE185" s="429"/>
      <c r="AF185" s="429"/>
      <c r="AG185" s="429"/>
      <c r="AH185" s="429"/>
      <c r="AI185" s="429"/>
      <c r="AJ185" s="429"/>
      <c r="AK185" s="429"/>
      <c r="AL185" s="429"/>
      <c r="AM185" s="429"/>
      <c r="AN185" s="429"/>
      <c r="AO185" s="429"/>
      <c r="AP185" s="429"/>
      <c r="AQ185" s="429"/>
      <c r="AR185" s="429"/>
      <c r="AS185" s="429"/>
      <c r="AT185" s="429"/>
      <c r="AU185" s="429"/>
      <c r="AV185" s="429"/>
      <c r="AW185" s="429"/>
      <c r="AX185" s="429"/>
      <c r="AY185" s="429"/>
      <c r="AZ185" s="429"/>
      <c r="BA185" s="429"/>
      <c r="BB185" s="429"/>
      <c r="BC185" s="429"/>
      <c r="BD185" s="429"/>
      <c r="BE185" s="429"/>
      <c r="BF185" s="429"/>
      <c r="BG185" s="429"/>
      <c r="BH185" s="429"/>
      <c r="BI185" s="429"/>
      <c r="BJ185" s="103"/>
      <c r="BT185" s="103"/>
      <c r="CD185" s="103"/>
      <c r="CN185" s="103"/>
      <c r="CX185" s="103"/>
      <c r="DH185" s="103"/>
      <c r="DR185" s="103"/>
      <c r="EB185" s="103"/>
      <c r="EL185" s="103"/>
      <c r="EV185" s="103"/>
      <c r="FF185" s="103"/>
      <c r="FP185" s="103"/>
      <c r="FZ185" s="103"/>
      <c r="GJ185" s="103"/>
      <c r="GT185" s="103"/>
      <c r="HD185" s="103"/>
    </row>
    <row xmlns:x14ac="http://schemas.microsoft.com/office/spreadsheetml/2009/9/ac" r="186" s="3" customFormat="true" x14ac:dyDescent="0.25">
      <c r="A186" s="382"/>
      <c r="B186" s="103"/>
      <c r="L186" s="103"/>
      <c r="V186" s="103"/>
      <c r="AD186" s="429"/>
      <c r="AE186" s="429"/>
      <c r="AF186" s="429"/>
      <c r="AG186" s="429"/>
      <c r="AH186" s="429"/>
      <c r="AI186" s="429"/>
      <c r="AJ186" s="429"/>
      <c r="AK186" s="429"/>
      <c r="AL186" s="429"/>
      <c r="AM186" s="429"/>
      <c r="AN186" s="429"/>
      <c r="AO186" s="429"/>
      <c r="AP186" s="429"/>
      <c r="AQ186" s="429"/>
      <c r="AR186" s="429"/>
      <c r="AS186" s="429"/>
      <c r="AT186" s="429"/>
      <c r="AU186" s="429"/>
      <c r="AV186" s="429"/>
      <c r="AW186" s="429"/>
      <c r="AX186" s="429"/>
      <c r="AY186" s="429"/>
      <c r="AZ186" s="429"/>
      <c r="BA186" s="429"/>
      <c r="BB186" s="429"/>
      <c r="BC186" s="429"/>
      <c r="BD186" s="429"/>
      <c r="BE186" s="429"/>
      <c r="BF186" s="429"/>
      <c r="BG186" s="429"/>
      <c r="BH186" s="429"/>
      <c r="BI186" s="429"/>
      <c r="BJ186" s="103"/>
      <c r="BT186" s="103"/>
      <c r="CD186" s="103"/>
      <c r="CN186" s="103"/>
      <c r="CX186" s="103"/>
      <c r="DH186" s="103"/>
      <c r="DR186" s="103"/>
      <c r="EB186" s="103"/>
      <c r="EL186" s="103"/>
      <c r="EV186" s="103"/>
      <c r="FF186" s="103"/>
      <c r="FP186" s="103"/>
      <c r="FZ186" s="103"/>
      <c r="GJ186" s="103"/>
      <c r="GT186" s="103"/>
      <c r="HD186" s="103"/>
    </row>
    <row xmlns:x14ac="http://schemas.microsoft.com/office/spreadsheetml/2009/9/ac" r="187" s="3" customFormat="true" x14ac:dyDescent="0.25">
      <c r="A187" s="382"/>
      <c r="B187" s="103"/>
      <c r="L187" s="103"/>
      <c r="V187" s="103"/>
      <c r="AD187" s="429"/>
      <c r="AE187" s="429"/>
      <c r="AF187" s="429"/>
      <c r="AG187" s="429"/>
      <c r="AH187" s="429"/>
      <c r="AI187" s="429"/>
      <c r="AJ187" s="429"/>
      <c r="AK187" s="429"/>
      <c r="AL187" s="429"/>
      <c r="AM187" s="429"/>
      <c r="AN187" s="429"/>
      <c r="AO187" s="429"/>
      <c r="AP187" s="429"/>
      <c r="AQ187" s="429"/>
      <c r="AR187" s="429"/>
      <c r="AS187" s="429"/>
      <c r="AT187" s="429"/>
      <c r="AU187" s="429"/>
      <c r="AV187" s="429"/>
      <c r="AW187" s="429"/>
      <c r="AX187" s="429"/>
      <c r="AY187" s="429"/>
      <c r="AZ187" s="429"/>
      <c r="BA187" s="429"/>
      <c r="BB187" s="429"/>
      <c r="BC187" s="429"/>
      <c r="BD187" s="429"/>
      <c r="BE187" s="429"/>
      <c r="BF187" s="429"/>
      <c r="BG187" s="429"/>
      <c r="BH187" s="429"/>
      <c r="BI187" s="429"/>
      <c r="BJ187" s="103"/>
      <c r="BT187" s="103"/>
      <c r="CD187" s="103"/>
      <c r="CN187" s="103"/>
      <c r="CX187" s="103"/>
      <c r="DH187" s="103"/>
      <c r="DR187" s="103"/>
      <c r="EB187" s="103"/>
      <c r="EL187" s="103"/>
      <c r="EV187" s="103"/>
      <c r="FF187" s="103"/>
      <c r="FP187" s="103"/>
      <c r="FZ187" s="103"/>
      <c r="GJ187" s="103"/>
      <c r="GT187" s="103"/>
      <c r="HD187" s="103"/>
    </row>
    <row xmlns:x14ac="http://schemas.microsoft.com/office/spreadsheetml/2009/9/ac" r="188" s="3" customFormat="true" x14ac:dyDescent="0.25">
      <c r="A188" s="382"/>
      <c r="B188" s="103"/>
      <c r="L188" s="103"/>
      <c r="V188" s="103"/>
      <c r="AD188" s="429"/>
      <c r="AE188" s="429"/>
      <c r="AF188" s="429"/>
      <c r="AG188" s="429"/>
      <c r="AH188" s="429"/>
      <c r="AI188" s="429"/>
      <c r="AJ188" s="429"/>
      <c r="AK188" s="429"/>
      <c r="AL188" s="429"/>
      <c r="AM188" s="429"/>
      <c r="AN188" s="429"/>
      <c r="AO188" s="429"/>
      <c r="AP188" s="429"/>
      <c r="AQ188" s="429"/>
      <c r="AR188" s="429"/>
      <c r="AS188" s="429"/>
      <c r="AT188" s="429"/>
      <c r="AU188" s="429"/>
      <c r="AV188" s="429"/>
      <c r="AW188" s="429"/>
      <c r="AX188" s="429"/>
      <c r="AY188" s="429"/>
      <c r="AZ188" s="429"/>
      <c r="BA188" s="429"/>
      <c r="BB188" s="429"/>
      <c r="BC188" s="429"/>
      <c r="BD188" s="429"/>
      <c r="BE188" s="429"/>
      <c r="BF188" s="429"/>
      <c r="BG188" s="429"/>
      <c r="BH188" s="429"/>
      <c r="BI188" s="429"/>
      <c r="BJ188" s="103"/>
      <c r="BT188" s="103"/>
      <c r="CD188" s="103"/>
      <c r="CN188" s="103"/>
      <c r="CX188" s="103"/>
      <c r="DH188" s="103"/>
      <c r="DR188" s="103"/>
      <c r="EB188" s="103"/>
      <c r="EL188" s="103"/>
      <c r="EV188" s="103"/>
      <c r="FF188" s="103"/>
      <c r="FP188" s="103"/>
      <c r="FZ188" s="103"/>
      <c r="GJ188" s="103"/>
      <c r="GT188" s="103"/>
      <c r="HD188" s="103"/>
    </row>
    <row xmlns:x14ac="http://schemas.microsoft.com/office/spreadsheetml/2009/9/ac" r="189" s="3" customFormat="true" x14ac:dyDescent="0.25">
      <c r="A189" s="382"/>
      <c r="B189" s="103"/>
      <c r="L189" s="103"/>
      <c r="V189" s="103"/>
      <c r="AD189" s="429"/>
      <c r="AE189" s="429"/>
      <c r="AF189" s="429"/>
      <c r="AG189" s="429"/>
      <c r="AH189" s="429"/>
      <c r="AI189" s="429"/>
      <c r="AJ189" s="429"/>
      <c r="AK189" s="429"/>
      <c r="AL189" s="429"/>
      <c r="AM189" s="429"/>
      <c r="AN189" s="429"/>
      <c r="AO189" s="429"/>
      <c r="AP189" s="429"/>
      <c r="AQ189" s="429"/>
      <c r="AR189" s="429"/>
      <c r="AS189" s="429"/>
      <c r="AT189" s="429"/>
      <c r="AU189" s="429"/>
      <c r="AV189" s="429"/>
      <c r="AW189" s="429"/>
      <c r="AX189" s="429"/>
      <c r="AY189" s="429"/>
      <c r="AZ189" s="429"/>
      <c r="BA189" s="429"/>
      <c r="BB189" s="429"/>
      <c r="BC189" s="429"/>
      <c r="BD189" s="429"/>
      <c r="BE189" s="429"/>
      <c r="BF189" s="429"/>
      <c r="BG189" s="429"/>
      <c r="BH189" s="429"/>
      <c r="BI189" s="429"/>
      <c r="BJ189" s="103"/>
      <c r="BT189" s="103"/>
      <c r="CD189" s="103"/>
      <c r="CN189" s="103"/>
      <c r="CX189" s="103"/>
      <c r="DH189" s="103"/>
      <c r="DR189" s="103"/>
      <c r="EB189" s="103"/>
      <c r="EL189" s="103"/>
      <c r="EV189" s="103"/>
      <c r="FF189" s="103"/>
      <c r="FP189" s="103"/>
      <c r="FZ189" s="103"/>
      <c r="GJ189" s="103"/>
      <c r="GT189" s="103"/>
      <c r="HD189" s="103"/>
    </row>
    <row xmlns:x14ac="http://schemas.microsoft.com/office/spreadsheetml/2009/9/ac" r="190" s="3" customFormat="true" x14ac:dyDescent="0.25">
      <c r="A190" s="382"/>
      <c r="B190" s="103"/>
      <c r="L190" s="103"/>
      <c r="V190" s="103"/>
      <c r="AD190" s="429"/>
      <c r="AE190" s="429"/>
      <c r="AF190" s="429"/>
      <c r="AG190" s="429"/>
      <c r="AH190" s="429"/>
      <c r="AI190" s="429"/>
      <c r="AJ190" s="429"/>
      <c r="AK190" s="429"/>
      <c r="AL190" s="429"/>
      <c r="AM190" s="429"/>
      <c r="AN190" s="429"/>
      <c r="AO190" s="429"/>
      <c r="AP190" s="429"/>
      <c r="AQ190" s="429"/>
      <c r="AR190" s="429"/>
      <c r="AS190" s="429"/>
      <c r="AT190" s="429"/>
      <c r="AU190" s="429"/>
      <c r="AV190" s="429"/>
      <c r="AW190" s="429"/>
      <c r="AX190" s="429"/>
      <c r="AY190" s="429"/>
      <c r="AZ190" s="429"/>
      <c r="BA190" s="429"/>
      <c r="BB190" s="429"/>
      <c r="BC190" s="429"/>
      <c r="BD190" s="429"/>
      <c r="BE190" s="429"/>
      <c r="BF190" s="429"/>
      <c r="BG190" s="429"/>
      <c r="BH190" s="429"/>
      <c r="BI190" s="429"/>
      <c r="BJ190" s="103"/>
      <c r="BT190" s="103"/>
      <c r="CD190" s="103"/>
      <c r="CN190" s="103"/>
      <c r="CX190" s="103"/>
      <c r="DH190" s="103"/>
      <c r="DR190" s="103"/>
      <c r="EB190" s="103"/>
      <c r="EL190" s="103"/>
      <c r="EV190" s="103"/>
      <c r="FF190" s="103"/>
      <c r="FP190" s="103"/>
      <c r="FZ190" s="103"/>
      <c r="GJ190" s="103"/>
      <c r="GT190" s="103"/>
      <c r="HD190" s="103"/>
    </row>
    <row xmlns:x14ac="http://schemas.microsoft.com/office/spreadsheetml/2009/9/ac" r="191" s="3" customFormat="true" x14ac:dyDescent="0.25">
      <c r="A191" s="382"/>
      <c r="B191" s="103"/>
      <c r="L191" s="103"/>
      <c r="V191" s="103"/>
      <c r="AD191" s="429"/>
      <c r="AE191" s="429"/>
      <c r="AF191" s="429"/>
      <c r="AG191" s="429"/>
      <c r="AH191" s="429"/>
      <c r="AI191" s="429"/>
      <c r="AJ191" s="429"/>
      <c r="AK191" s="429"/>
      <c r="AL191" s="429"/>
      <c r="AM191" s="429"/>
      <c r="AN191" s="429"/>
      <c r="AO191" s="429"/>
      <c r="AP191" s="429"/>
      <c r="AQ191" s="429"/>
      <c r="AR191" s="429"/>
      <c r="AS191" s="429"/>
      <c r="AT191" s="429"/>
      <c r="AU191" s="429"/>
      <c r="AV191" s="429"/>
      <c r="AW191" s="429"/>
      <c r="AX191" s="429"/>
      <c r="AY191" s="429"/>
      <c r="AZ191" s="429"/>
      <c r="BA191" s="429"/>
      <c r="BB191" s="429"/>
      <c r="BC191" s="429"/>
      <c r="BD191" s="429"/>
      <c r="BE191" s="429"/>
      <c r="BF191" s="429"/>
      <c r="BG191" s="429"/>
      <c r="BH191" s="429"/>
      <c r="BI191" s="429"/>
      <c r="BJ191" s="103"/>
      <c r="BT191" s="103"/>
      <c r="CD191" s="103"/>
      <c r="CN191" s="103"/>
      <c r="CX191" s="103"/>
      <c r="DH191" s="103"/>
      <c r="DR191" s="103"/>
      <c r="EB191" s="103"/>
      <c r="EL191" s="103"/>
      <c r="EV191" s="103"/>
      <c r="FF191" s="103"/>
      <c r="FP191" s="103"/>
      <c r="FZ191" s="103"/>
      <c r="GJ191" s="103"/>
      <c r="GT191" s="103"/>
      <c r="HD191" s="103"/>
    </row>
    <row xmlns:x14ac="http://schemas.microsoft.com/office/spreadsheetml/2009/9/ac" r="192" s="3" customFormat="true" x14ac:dyDescent="0.25">
      <c r="A192" s="382"/>
      <c r="B192" s="103"/>
      <c r="L192" s="103"/>
      <c r="V192" s="103"/>
      <c r="AD192" s="429"/>
      <c r="AE192" s="429"/>
      <c r="AF192" s="429"/>
      <c r="AG192" s="429"/>
      <c r="AH192" s="429"/>
      <c r="AI192" s="429"/>
      <c r="AJ192" s="429"/>
      <c r="AK192" s="429"/>
      <c r="AL192" s="429"/>
      <c r="AM192" s="429"/>
      <c r="AN192" s="429"/>
      <c r="AO192" s="429"/>
      <c r="AP192" s="429"/>
      <c r="AQ192" s="429"/>
      <c r="AR192" s="429"/>
      <c r="AS192" s="429"/>
      <c r="AT192" s="429"/>
      <c r="AU192" s="429"/>
      <c r="AV192" s="429"/>
      <c r="AW192" s="429"/>
      <c r="AX192" s="429"/>
      <c r="AY192" s="429"/>
      <c r="AZ192" s="429"/>
      <c r="BA192" s="429"/>
      <c r="BB192" s="429"/>
      <c r="BC192" s="429"/>
      <c r="BD192" s="429"/>
      <c r="BE192" s="429"/>
      <c r="BF192" s="429"/>
      <c r="BG192" s="429"/>
      <c r="BH192" s="429"/>
      <c r="BI192" s="429"/>
      <c r="BJ192" s="103"/>
      <c r="BT192" s="103"/>
      <c r="CD192" s="103"/>
      <c r="CN192" s="103"/>
      <c r="CX192" s="103"/>
      <c r="DH192" s="103"/>
      <c r="DR192" s="103"/>
      <c r="EB192" s="103"/>
      <c r="EL192" s="103"/>
      <c r="EV192" s="103"/>
      <c r="FF192" s="103"/>
      <c r="FP192" s="103"/>
      <c r="FZ192" s="103"/>
      <c r="GJ192" s="103"/>
      <c r="GT192" s="103"/>
      <c r="HD192" s="103"/>
    </row>
    <row xmlns:x14ac="http://schemas.microsoft.com/office/spreadsheetml/2009/9/ac" r="193" s="3" customFormat="true" x14ac:dyDescent="0.25">
      <c r="A193" s="382"/>
      <c r="B193" s="103"/>
      <c r="L193" s="103"/>
      <c r="V193" s="103"/>
      <c r="AD193" s="429"/>
      <c r="AE193" s="429"/>
      <c r="AF193" s="429"/>
      <c r="AG193" s="429"/>
      <c r="AH193" s="429"/>
      <c r="AI193" s="429"/>
      <c r="AJ193" s="429"/>
      <c r="AK193" s="429"/>
      <c r="AL193" s="429"/>
      <c r="AM193" s="429"/>
      <c r="AN193" s="429"/>
      <c r="AO193" s="429"/>
      <c r="AP193" s="429"/>
      <c r="AQ193" s="429"/>
      <c r="AR193" s="429"/>
      <c r="AS193" s="429"/>
      <c r="AT193" s="429"/>
      <c r="AU193" s="429"/>
      <c r="AV193" s="429"/>
      <c r="AW193" s="429"/>
      <c r="AX193" s="429"/>
      <c r="AY193" s="429"/>
      <c r="AZ193" s="429"/>
      <c r="BA193" s="429"/>
      <c r="BB193" s="429"/>
      <c r="BC193" s="429"/>
      <c r="BD193" s="429"/>
      <c r="BE193" s="429"/>
      <c r="BF193" s="429"/>
      <c r="BG193" s="429"/>
      <c r="BH193" s="429"/>
      <c r="BI193" s="429"/>
      <c r="BJ193" s="103"/>
      <c r="BT193" s="103"/>
      <c r="CD193" s="103"/>
      <c r="CN193" s="103"/>
      <c r="CX193" s="103"/>
      <c r="DH193" s="103"/>
      <c r="DR193" s="103"/>
      <c r="EB193" s="103"/>
      <c r="EL193" s="103"/>
      <c r="EV193" s="103"/>
      <c r="FF193" s="103"/>
      <c r="FP193" s="103"/>
      <c r="FZ193" s="103"/>
      <c r="GJ193" s="103"/>
      <c r="GT193" s="103"/>
      <c r="HD193" s="103"/>
    </row>
    <row xmlns:x14ac="http://schemas.microsoft.com/office/spreadsheetml/2009/9/ac" r="194" s="3" customFormat="true" x14ac:dyDescent="0.25">
      <c r="A194" s="382"/>
      <c r="B194" s="103"/>
      <c r="L194" s="103"/>
      <c r="V194" s="103"/>
      <c r="AD194" s="429"/>
      <c r="AE194" s="429"/>
      <c r="AF194" s="429"/>
      <c r="AG194" s="429"/>
      <c r="AH194" s="429"/>
      <c r="AI194" s="429"/>
      <c r="AJ194" s="429"/>
      <c r="AK194" s="429"/>
      <c r="AL194" s="429"/>
      <c r="AM194" s="429"/>
      <c r="AN194" s="429"/>
      <c r="AO194" s="429"/>
      <c r="AP194" s="429"/>
      <c r="AQ194" s="429"/>
      <c r="AR194" s="429"/>
      <c r="AS194" s="429"/>
      <c r="AT194" s="429"/>
      <c r="AU194" s="429"/>
      <c r="AV194" s="429"/>
      <c r="AW194" s="429"/>
      <c r="AX194" s="429"/>
      <c r="AY194" s="429"/>
      <c r="AZ194" s="429"/>
      <c r="BA194" s="429"/>
      <c r="BB194" s="429"/>
      <c r="BC194" s="429"/>
      <c r="BD194" s="429"/>
      <c r="BE194" s="429"/>
      <c r="BF194" s="429"/>
      <c r="BG194" s="429"/>
      <c r="BH194" s="429"/>
      <c r="BI194" s="429"/>
      <c r="BJ194" s="103"/>
      <c r="BT194" s="103"/>
      <c r="CD194" s="103"/>
      <c r="CN194" s="103"/>
      <c r="CX194" s="103"/>
      <c r="DH194" s="103"/>
      <c r="DR194" s="103"/>
      <c r="EB194" s="103"/>
      <c r="EL194" s="103"/>
      <c r="EV194" s="103"/>
      <c r="FF194" s="103"/>
      <c r="FP194" s="103"/>
      <c r="FZ194" s="103"/>
      <c r="GJ194" s="103"/>
      <c r="GT194" s="103"/>
      <c r="HD194" s="103"/>
    </row>
    <row xmlns:x14ac="http://schemas.microsoft.com/office/spreadsheetml/2009/9/ac" r="195" s="3" customFormat="true" x14ac:dyDescent="0.25">
      <c r="A195" s="382"/>
      <c r="B195" s="103"/>
      <c r="L195" s="103"/>
      <c r="V195" s="103"/>
      <c r="AD195" s="429"/>
      <c r="AE195" s="429"/>
      <c r="AF195" s="429"/>
      <c r="AG195" s="429"/>
      <c r="AH195" s="429"/>
      <c r="AI195" s="429"/>
      <c r="AJ195" s="429"/>
      <c r="AK195" s="429"/>
      <c r="AL195" s="429"/>
      <c r="AM195" s="429"/>
      <c r="AN195" s="429"/>
      <c r="AO195" s="429"/>
      <c r="AP195" s="429"/>
      <c r="AQ195" s="429"/>
      <c r="AR195" s="429"/>
      <c r="AS195" s="429"/>
      <c r="AT195" s="429"/>
      <c r="AU195" s="429"/>
      <c r="AV195" s="429"/>
      <c r="AW195" s="429"/>
      <c r="AX195" s="429"/>
      <c r="AY195" s="429"/>
      <c r="AZ195" s="429"/>
      <c r="BA195" s="429"/>
      <c r="BB195" s="429"/>
      <c r="BC195" s="429"/>
      <c r="BD195" s="429"/>
      <c r="BE195" s="429"/>
      <c r="BF195" s="429"/>
      <c r="BG195" s="429"/>
      <c r="BH195" s="429"/>
      <c r="BI195" s="429"/>
      <c r="BJ195" s="103"/>
      <c r="BT195" s="103"/>
      <c r="CD195" s="103"/>
      <c r="CN195" s="103"/>
      <c r="CX195" s="103"/>
      <c r="DH195" s="103"/>
      <c r="DR195" s="103"/>
      <c r="EB195" s="103"/>
      <c r="EL195" s="103"/>
      <c r="EV195" s="103"/>
      <c r="FF195" s="103"/>
      <c r="FP195" s="103"/>
      <c r="FZ195" s="103"/>
      <c r="GJ195" s="103"/>
      <c r="GT195" s="103"/>
      <c r="HD195" s="103"/>
    </row>
    <row xmlns:x14ac="http://schemas.microsoft.com/office/spreadsheetml/2009/9/ac" r="196" s="3" customFormat="true" x14ac:dyDescent="0.25">
      <c r="A196" s="382"/>
      <c r="B196" s="103"/>
      <c r="L196" s="103"/>
      <c r="V196" s="103"/>
      <c r="AD196" s="429"/>
      <c r="AE196" s="429"/>
      <c r="AF196" s="429"/>
      <c r="AG196" s="429"/>
      <c r="AH196" s="429"/>
      <c r="AI196" s="429"/>
      <c r="AJ196" s="429"/>
      <c r="AK196" s="429"/>
      <c r="AL196" s="429"/>
      <c r="AM196" s="429"/>
      <c r="AN196" s="429"/>
      <c r="AO196" s="429"/>
      <c r="AP196" s="429"/>
      <c r="AQ196" s="429"/>
      <c r="AR196" s="429"/>
      <c r="AS196" s="429"/>
      <c r="AT196" s="429"/>
      <c r="AU196" s="429"/>
      <c r="AV196" s="429"/>
      <c r="AW196" s="429"/>
      <c r="AX196" s="429"/>
      <c r="AY196" s="429"/>
      <c r="AZ196" s="429"/>
      <c r="BA196" s="429"/>
      <c r="BB196" s="429"/>
      <c r="BC196" s="429"/>
      <c r="BD196" s="429"/>
      <c r="BE196" s="429"/>
      <c r="BF196" s="429"/>
      <c r="BG196" s="429"/>
      <c r="BH196" s="429"/>
      <c r="BI196" s="429"/>
      <c r="BJ196" s="103"/>
      <c r="BT196" s="103"/>
      <c r="CD196" s="103"/>
      <c r="CN196" s="103"/>
      <c r="CX196" s="103"/>
      <c r="DH196" s="103"/>
      <c r="DR196" s="103"/>
      <c r="EB196" s="103"/>
      <c r="EL196" s="103"/>
      <c r="EV196" s="103"/>
      <c r="FF196" s="103"/>
      <c r="FP196" s="103"/>
      <c r="FZ196" s="103"/>
      <c r="GJ196" s="103"/>
      <c r="GT196" s="103"/>
      <c r="HD196" s="103"/>
    </row>
    <row xmlns:x14ac="http://schemas.microsoft.com/office/spreadsheetml/2009/9/ac" r="197" s="3" customFormat="true" x14ac:dyDescent="0.25">
      <c r="A197" s="382"/>
      <c r="B197" s="103"/>
      <c r="L197" s="103"/>
      <c r="V197" s="103"/>
      <c r="AD197" s="429"/>
      <c r="AE197" s="429"/>
      <c r="AF197" s="429"/>
      <c r="AG197" s="429"/>
      <c r="AH197" s="429"/>
      <c r="AI197" s="429"/>
      <c r="AJ197" s="429"/>
      <c r="AK197" s="429"/>
      <c r="AL197" s="429"/>
      <c r="AM197" s="429"/>
      <c r="AN197" s="429"/>
      <c r="AO197" s="429"/>
      <c r="AP197" s="429"/>
      <c r="AQ197" s="429"/>
      <c r="AR197" s="429"/>
      <c r="AS197" s="429"/>
      <c r="AT197" s="429"/>
      <c r="AU197" s="429"/>
      <c r="AV197" s="429"/>
      <c r="AW197" s="429"/>
      <c r="AX197" s="429"/>
      <c r="AY197" s="429"/>
      <c r="AZ197" s="429"/>
      <c r="BA197" s="429"/>
      <c r="BB197" s="429"/>
      <c r="BC197" s="429"/>
      <c r="BD197" s="429"/>
      <c r="BE197" s="429"/>
      <c r="BF197" s="429"/>
      <c r="BG197" s="429"/>
      <c r="BH197" s="429"/>
      <c r="BI197" s="429"/>
      <c r="BJ197" s="103"/>
      <c r="BT197" s="103"/>
      <c r="CD197" s="103"/>
      <c r="CN197" s="103"/>
      <c r="CX197" s="103"/>
      <c r="DH197" s="103"/>
      <c r="DR197" s="103"/>
      <c r="EB197" s="103"/>
      <c r="EL197" s="103"/>
      <c r="EV197" s="103"/>
      <c r="FF197" s="103"/>
      <c r="FP197" s="103"/>
      <c r="FZ197" s="103"/>
      <c r="GJ197" s="103"/>
      <c r="GT197" s="103"/>
      <c r="HD197" s="103"/>
    </row>
    <row xmlns:x14ac="http://schemas.microsoft.com/office/spreadsheetml/2009/9/ac" r="198" s="3" customFormat="true" x14ac:dyDescent="0.25">
      <c r="A198" s="382"/>
      <c r="B198" s="103"/>
      <c r="L198" s="103"/>
      <c r="V198" s="103"/>
      <c r="AD198" s="429"/>
      <c r="AE198" s="429"/>
      <c r="AF198" s="429"/>
      <c r="AG198" s="429"/>
      <c r="AH198" s="429"/>
      <c r="AI198" s="429"/>
      <c r="AJ198" s="429"/>
      <c r="AK198" s="429"/>
      <c r="AL198" s="429"/>
      <c r="AM198" s="429"/>
      <c r="AN198" s="429"/>
      <c r="AO198" s="429"/>
      <c r="AP198" s="429"/>
      <c r="AQ198" s="429"/>
      <c r="AR198" s="429"/>
      <c r="AS198" s="429"/>
      <c r="AT198" s="429"/>
      <c r="AU198" s="429"/>
      <c r="AV198" s="429"/>
      <c r="AW198" s="429"/>
      <c r="AX198" s="429"/>
      <c r="AY198" s="429"/>
      <c r="AZ198" s="429"/>
      <c r="BA198" s="429"/>
      <c r="BB198" s="429"/>
      <c r="BC198" s="429"/>
      <c r="BD198" s="429"/>
      <c r="BE198" s="429"/>
      <c r="BF198" s="429"/>
      <c r="BG198" s="429"/>
      <c r="BH198" s="429"/>
      <c r="BI198" s="429"/>
      <c r="BJ198" s="103"/>
      <c r="BT198" s="103"/>
      <c r="CD198" s="103"/>
      <c r="CN198" s="103"/>
      <c r="CX198" s="103"/>
      <c r="DH198" s="103"/>
      <c r="DR198" s="103"/>
      <c r="EB198" s="103"/>
      <c r="EL198" s="103"/>
      <c r="EV198" s="103"/>
      <c r="FF198" s="103"/>
      <c r="FP198" s="103"/>
      <c r="FZ198" s="103"/>
      <c r="GJ198" s="103"/>
      <c r="GT198" s="103"/>
      <c r="HD198" s="103"/>
    </row>
    <row xmlns:x14ac="http://schemas.microsoft.com/office/spreadsheetml/2009/9/ac" r="199" s="3" customFormat="true" x14ac:dyDescent="0.25">
      <c r="A199" s="382"/>
      <c r="B199" s="103"/>
      <c r="L199" s="103"/>
      <c r="V199" s="103"/>
      <c r="AD199" s="429"/>
      <c r="AE199" s="429"/>
      <c r="AF199" s="429"/>
      <c r="AG199" s="429"/>
      <c r="AH199" s="429"/>
      <c r="AI199" s="429"/>
      <c r="AJ199" s="429"/>
      <c r="AK199" s="429"/>
      <c r="AL199" s="429"/>
      <c r="AM199" s="429"/>
      <c r="AN199" s="429"/>
      <c r="AO199" s="429"/>
      <c r="AP199" s="429"/>
      <c r="AQ199" s="429"/>
      <c r="AR199" s="429"/>
      <c r="AS199" s="429"/>
      <c r="AT199" s="429"/>
      <c r="AU199" s="429"/>
      <c r="AV199" s="429"/>
      <c r="AW199" s="429"/>
      <c r="AX199" s="429"/>
      <c r="AY199" s="429"/>
      <c r="AZ199" s="429"/>
      <c r="BA199" s="429"/>
      <c r="BB199" s="429"/>
      <c r="BC199" s="429"/>
      <c r="BD199" s="429"/>
      <c r="BE199" s="429"/>
      <c r="BF199" s="429"/>
      <c r="BG199" s="429"/>
      <c r="BH199" s="429"/>
      <c r="BI199" s="429"/>
      <c r="BJ199" s="103"/>
      <c r="BT199" s="103"/>
      <c r="CD199" s="103"/>
      <c r="CN199" s="103"/>
      <c r="CX199" s="103"/>
      <c r="DH199" s="103"/>
      <c r="DR199" s="103"/>
      <c r="EB199" s="103"/>
      <c r="EL199" s="103"/>
      <c r="EV199" s="103"/>
      <c r="FF199" s="103"/>
      <c r="FP199" s="103"/>
      <c r="FZ199" s="103"/>
      <c r="GJ199" s="103"/>
      <c r="GT199" s="103"/>
      <c r="HD199" s="103"/>
    </row>
    <row xmlns:x14ac="http://schemas.microsoft.com/office/spreadsheetml/2009/9/ac" r="200" s="3" customFormat="true" x14ac:dyDescent="0.25">
      <c r="A200" s="382"/>
      <c r="B200" s="103"/>
      <c r="L200" s="103"/>
      <c r="V200" s="103"/>
      <c r="AD200" s="429"/>
      <c r="AE200" s="429"/>
      <c r="AF200" s="429"/>
      <c r="AG200" s="429"/>
      <c r="AH200" s="429"/>
      <c r="AI200" s="429"/>
      <c r="AJ200" s="429"/>
      <c r="AK200" s="429"/>
      <c r="AL200" s="429"/>
      <c r="AM200" s="429"/>
      <c r="AN200" s="429"/>
      <c r="AO200" s="429"/>
      <c r="AP200" s="429"/>
      <c r="AQ200" s="429"/>
      <c r="AR200" s="429"/>
      <c r="AS200" s="429"/>
      <c r="AT200" s="429"/>
      <c r="AU200" s="429"/>
      <c r="AV200" s="429"/>
      <c r="AW200" s="429"/>
      <c r="AX200" s="429"/>
      <c r="AY200" s="429"/>
      <c r="AZ200" s="429"/>
      <c r="BA200" s="429"/>
      <c r="BB200" s="429"/>
      <c r="BC200" s="429"/>
      <c r="BD200" s="429"/>
      <c r="BE200" s="429"/>
      <c r="BF200" s="429"/>
      <c r="BG200" s="429"/>
      <c r="BH200" s="429"/>
      <c r="BI200" s="429"/>
      <c r="BJ200" s="103"/>
      <c r="BT200" s="103"/>
      <c r="CD200" s="103"/>
      <c r="CN200" s="103"/>
      <c r="CX200" s="103"/>
      <c r="DH200" s="103"/>
      <c r="DR200" s="103"/>
      <c r="EB200" s="103"/>
      <c r="EL200" s="103"/>
      <c r="EV200" s="103"/>
      <c r="FF200" s="103"/>
      <c r="FP200" s="103"/>
      <c r="FZ200" s="103"/>
      <c r="GJ200" s="103"/>
      <c r="GT200" s="103"/>
      <c r="HD200" s="103"/>
    </row>
    <row xmlns:x14ac="http://schemas.microsoft.com/office/spreadsheetml/2009/9/ac" r="201" s="3" customFormat="true" x14ac:dyDescent="0.25">
      <c r="A201" s="382"/>
      <c r="B201" s="103"/>
      <c r="L201" s="103"/>
      <c r="V201" s="103"/>
      <c r="AD201" s="429"/>
      <c r="AE201" s="429"/>
      <c r="AF201" s="429"/>
      <c r="AG201" s="429"/>
      <c r="AH201" s="429"/>
      <c r="AI201" s="429"/>
      <c r="AJ201" s="429"/>
      <c r="AK201" s="429"/>
      <c r="AL201" s="429"/>
      <c r="AM201" s="429"/>
      <c r="AN201" s="429"/>
      <c r="AO201" s="429"/>
      <c r="AP201" s="429"/>
      <c r="AQ201" s="429"/>
      <c r="AR201" s="429"/>
      <c r="AS201" s="429"/>
      <c r="AT201" s="429"/>
      <c r="AU201" s="429"/>
      <c r="AV201" s="429"/>
      <c r="AW201" s="429"/>
      <c r="AX201" s="429"/>
      <c r="AY201" s="429"/>
      <c r="AZ201" s="429"/>
      <c r="BA201" s="429"/>
      <c r="BB201" s="429"/>
      <c r="BC201" s="429"/>
      <c r="BD201" s="429"/>
      <c r="BE201" s="429"/>
      <c r="BF201" s="429"/>
      <c r="BG201" s="429"/>
      <c r="BH201" s="429"/>
      <c r="BI201" s="429"/>
      <c r="BJ201" s="103"/>
      <c r="BT201" s="103"/>
      <c r="CD201" s="103"/>
      <c r="CN201" s="103"/>
      <c r="CX201" s="103"/>
      <c r="DH201" s="103"/>
      <c r="DR201" s="103"/>
      <c r="EB201" s="103"/>
      <c r="EL201" s="103"/>
      <c r="EV201" s="103"/>
      <c r="FF201" s="103"/>
      <c r="FP201" s="103"/>
      <c r="FZ201" s="103"/>
      <c r="GJ201" s="103"/>
      <c r="GT201" s="103"/>
      <c r="HD201" s="103"/>
    </row>
    <row xmlns:x14ac="http://schemas.microsoft.com/office/spreadsheetml/2009/9/ac" r="202" s="3" customFormat="true" x14ac:dyDescent="0.25">
      <c r="A202" s="382"/>
      <c r="B202" s="103"/>
      <c r="L202" s="103"/>
      <c r="V202" s="103"/>
      <c r="AD202" s="429"/>
      <c r="AE202" s="429"/>
      <c r="AF202" s="429"/>
      <c r="AG202" s="429"/>
      <c r="AH202" s="429"/>
      <c r="AI202" s="429"/>
      <c r="AJ202" s="429"/>
      <c r="AK202" s="429"/>
      <c r="AL202" s="429"/>
      <c r="AM202" s="429"/>
      <c r="AN202" s="429"/>
      <c r="AO202" s="429"/>
      <c r="AP202" s="429"/>
      <c r="AQ202" s="429"/>
      <c r="AR202" s="429"/>
      <c r="AS202" s="429"/>
      <c r="AT202" s="429"/>
      <c r="AU202" s="429"/>
      <c r="AV202" s="429"/>
      <c r="AW202" s="429"/>
      <c r="AX202" s="429"/>
      <c r="AY202" s="429"/>
      <c r="AZ202" s="429"/>
      <c r="BA202" s="429"/>
      <c r="BB202" s="429"/>
      <c r="BC202" s="429"/>
      <c r="BD202" s="429"/>
      <c r="BE202" s="429"/>
      <c r="BF202" s="429"/>
      <c r="BG202" s="429"/>
      <c r="BH202" s="429"/>
      <c r="BI202" s="429"/>
      <c r="BJ202" s="103"/>
      <c r="BT202" s="103"/>
      <c r="CD202" s="103"/>
      <c r="CN202" s="103"/>
      <c r="CX202" s="103"/>
      <c r="DH202" s="103"/>
      <c r="DR202" s="103"/>
      <c r="EB202" s="103"/>
      <c r="EL202" s="103"/>
      <c r="EV202" s="103"/>
      <c r="FF202" s="103"/>
      <c r="FP202" s="103"/>
      <c r="FZ202" s="103"/>
      <c r="GJ202" s="103"/>
      <c r="GT202" s="103"/>
      <c r="HD202" s="103"/>
    </row>
    <row xmlns:x14ac="http://schemas.microsoft.com/office/spreadsheetml/2009/9/ac" r="203" s="3" customFormat="true" x14ac:dyDescent="0.25">
      <c r="A203" s="382"/>
      <c r="B203" s="103"/>
      <c r="L203" s="103"/>
      <c r="V203" s="103"/>
      <c r="AD203" s="429"/>
      <c r="AE203" s="429"/>
      <c r="AF203" s="429"/>
      <c r="AG203" s="429"/>
      <c r="AH203" s="429"/>
      <c r="AI203" s="429"/>
      <c r="AJ203" s="429"/>
      <c r="AK203" s="429"/>
      <c r="AL203" s="429"/>
      <c r="AM203" s="429"/>
      <c r="AN203" s="429"/>
      <c r="AO203" s="429"/>
      <c r="AP203" s="429"/>
      <c r="AQ203" s="429"/>
      <c r="AR203" s="429"/>
      <c r="AS203" s="429"/>
      <c r="AT203" s="429"/>
      <c r="AU203" s="429"/>
      <c r="AV203" s="429"/>
      <c r="AW203" s="429"/>
      <c r="AX203" s="429"/>
      <c r="AY203" s="429"/>
      <c r="AZ203" s="429"/>
      <c r="BA203" s="429"/>
      <c r="BB203" s="429"/>
      <c r="BC203" s="429"/>
      <c r="BD203" s="429"/>
      <c r="BE203" s="429"/>
      <c r="BF203" s="429"/>
      <c r="BG203" s="429"/>
      <c r="BH203" s="429"/>
      <c r="BI203" s="429"/>
      <c r="BJ203" s="103"/>
      <c r="BT203" s="103"/>
      <c r="CD203" s="103"/>
      <c r="CN203" s="103"/>
      <c r="CX203" s="103"/>
      <c r="DH203" s="103"/>
      <c r="DR203" s="103"/>
      <c r="EB203" s="103"/>
      <c r="EL203" s="103"/>
      <c r="EV203" s="103"/>
      <c r="FF203" s="103"/>
      <c r="FP203" s="103"/>
      <c r="FZ203" s="103"/>
      <c r="GJ203" s="103"/>
      <c r="GT203" s="103"/>
      <c r="HD203" s="103"/>
    </row>
    <row xmlns:x14ac="http://schemas.microsoft.com/office/spreadsheetml/2009/9/ac" r="204" s="3" customFormat="true" x14ac:dyDescent="0.25">
      <c r="A204" s="382"/>
      <c r="B204" s="103"/>
      <c r="L204" s="103"/>
      <c r="V204" s="103"/>
      <c r="AD204" s="429"/>
      <c r="AE204" s="429"/>
      <c r="AF204" s="429"/>
      <c r="AG204" s="429"/>
      <c r="AH204" s="429"/>
      <c r="AI204" s="429"/>
      <c r="AJ204" s="429"/>
      <c r="AK204" s="429"/>
      <c r="AL204" s="429"/>
      <c r="AM204" s="429"/>
      <c r="AN204" s="429"/>
      <c r="AO204" s="429"/>
      <c r="AP204" s="429"/>
      <c r="AQ204" s="429"/>
      <c r="AR204" s="429"/>
      <c r="AS204" s="429"/>
      <c r="AT204" s="429"/>
      <c r="AU204" s="429"/>
      <c r="AV204" s="429"/>
      <c r="AW204" s="429"/>
      <c r="AX204" s="429"/>
      <c r="AY204" s="429"/>
      <c r="AZ204" s="429"/>
      <c r="BA204" s="429"/>
      <c r="BB204" s="429"/>
      <c r="BC204" s="429"/>
      <c r="BD204" s="429"/>
      <c r="BE204" s="429"/>
      <c r="BF204" s="429"/>
      <c r="BG204" s="429"/>
      <c r="BH204" s="429"/>
      <c r="BI204" s="429"/>
      <c r="BJ204" s="103"/>
      <c r="BT204" s="103"/>
      <c r="CD204" s="103"/>
      <c r="CN204" s="103"/>
      <c r="CX204" s="103"/>
      <c r="DH204" s="103"/>
      <c r="DR204" s="103"/>
      <c r="EB204" s="103"/>
      <c r="EL204" s="103"/>
      <c r="EV204" s="103"/>
      <c r="FF204" s="103"/>
      <c r="FP204" s="103"/>
      <c r="FZ204" s="103"/>
      <c r="GJ204" s="103"/>
      <c r="GT204" s="103"/>
      <c r="HD204" s="103"/>
    </row>
    <row xmlns:x14ac="http://schemas.microsoft.com/office/spreadsheetml/2009/9/ac" r="205" s="3" customFormat="true" x14ac:dyDescent="0.25">
      <c r="A205" s="382"/>
      <c r="B205" s="103"/>
      <c r="L205" s="103"/>
      <c r="V205" s="103"/>
      <c r="AD205" s="429"/>
      <c r="AE205" s="429"/>
      <c r="AF205" s="429"/>
      <c r="AG205" s="429"/>
      <c r="AH205" s="429"/>
      <c r="AI205" s="429"/>
      <c r="AJ205" s="429"/>
      <c r="AK205" s="429"/>
      <c r="AL205" s="429"/>
      <c r="AM205" s="429"/>
      <c r="AN205" s="429"/>
      <c r="AO205" s="429"/>
      <c r="AP205" s="429"/>
      <c r="AQ205" s="429"/>
      <c r="AR205" s="429"/>
      <c r="AS205" s="429"/>
      <c r="AT205" s="429"/>
      <c r="AU205" s="429"/>
      <c r="AV205" s="429"/>
      <c r="AW205" s="429"/>
      <c r="AX205" s="429"/>
      <c r="AY205" s="429"/>
      <c r="AZ205" s="429"/>
      <c r="BA205" s="429"/>
      <c r="BB205" s="429"/>
      <c r="BC205" s="429"/>
      <c r="BD205" s="429"/>
      <c r="BE205" s="429"/>
      <c r="BF205" s="429"/>
      <c r="BG205" s="429"/>
      <c r="BH205" s="429"/>
      <c r="BI205" s="429"/>
      <c r="BJ205" s="103"/>
      <c r="BT205" s="103"/>
      <c r="CD205" s="103"/>
      <c r="CN205" s="103"/>
      <c r="CX205" s="103"/>
      <c r="DH205" s="103"/>
      <c r="DR205" s="103"/>
      <c r="EB205" s="103"/>
      <c r="EL205" s="103"/>
      <c r="EV205" s="103"/>
      <c r="FF205" s="103"/>
      <c r="FP205" s="103"/>
      <c r="FZ205" s="103"/>
      <c r="GJ205" s="103"/>
      <c r="GT205" s="103"/>
      <c r="HD205" s="103"/>
    </row>
    <row xmlns:x14ac="http://schemas.microsoft.com/office/spreadsheetml/2009/9/ac" r="206" s="3" customFormat="true" x14ac:dyDescent="0.25">
      <c r="A206" s="382"/>
      <c r="B206" s="103"/>
      <c r="L206" s="103"/>
      <c r="V206" s="103"/>
      <c r="AD206" s="429"/>
      <c r="AE206" s="429"/>
      <c r="AF206" s="429"/>
      <c r="AG206" s="429"/>
      <c r="AH206" s="429"/>
      <c r="AI206" s="429"/>
      <c r="AJ206" s="429"/>
      <c r="AK206" s="429"/>
      <c r="AL206" s="429"/>
      <c r="AM206" s="429"/>
      <c r="AN206" s="429"/>
      <c r="AO206" s="429"/>
      <c r="AP206" s="429"/>
      <c r="AQ206" s="429"/>
      <c r="AR206" s="429"/>
      <c r="AS206" s="429"/>
      <c r="AT206" s="429"/>
      <c r="AU206" s="429"/>
      <c r="AV206" s="429"/>
      <c r="AW206" s="429"/>
      <c r="AX206" s="429"/>
      <c r="AY206" s="429"/>
      <c r="AZ206" s="429"/>
      <c r="BA206" s="429"/>
      <c r="BB206" s="429"/>
      <c r="BC206" s="429"/>
      <c r="BD206" s="429"/>
      <c r="BE206" s="429"/>
      <c r="BF206" s="429"/>
      <c r="BG206" s="429"/>
      <c r="BH206" s="429"/>
      <c r="BI206" s="429"/>
      <c r="BJ206" s="103"/>
      <c r="BT206" s="103"/>
      <c r="CD206" s="103"/>
      <c r="CN206" s="103"/>
      <c r="CX206" s="103"/>
      <c r="DH206" s="103"/>
      <c r="DR206" s="103"/>
      <c r="EB206" s="103"/>
      <c r="EL206" s="103"/>
      <c r="EV206" s="103"/>
      <c r="FF206" s="103"/>
      <c r="FP206" s="103"/>
      <c r="FZ206" s="103"/>
      <c r="GJ206" s="103"/>
      <c r="GT206" s="103"/>
      <c r="HD206" s="103"/>
    </row>
    <row xmlns:x14ac="http://schemas.microsoft.com/office/spreadsheetml/2009/9/ac" r="207" s="3" customFormat="true" x14ac:dyDescent="0.25">
      <c r="A207" s="382"/>
      <c r="B207" s="103"/>
      <c r="L207" s="103"/>
      <c r="V207" s="103"/>
      <c r="AD207" s="429"/>
      <c r="AE207" s="429"/>
      <c r="AF207" s="429"/>
      <c r="AG207" s="429"/>
      <c r="AH207" s="429"/>
      <c r="AI207" s="429"/>
      <c r="AJ207" s="429"/>
      <c r="AK207" s="429"/>
      <c r="AL207" s="429"/>
      <c r="AM207" s="429"/>
      <c r="AN207" s="429"/>
      <c r="AO207" s="429"/>
      <c r="AP207" s="429"/>
      <c r="AQ207" s="429"/>
      <c r="AR207" s="429"/>
      <c r="AS207" s="429"/>
      <c r="AT207" s="429"/>
      <c r="AU207" s="429"/>
      <c r="AV207" s="429"/>
      <c r="AW207" s="429"/>
      <c r="AX207" s="429"/>
      <c r="AY207" s="429"/>
      <c r="AZ207" s="429"/>
      <c r="BA207" s="429"/>
      <c r="BB207" s="429"/>
      <c r="BC207" s="429"/>
      <c r="BD207" s="429"/>
      <c r="BE207" s="429"/>
      <c r="BF207" s="429"/>
      <c r="BG207" s="429"/>
      <c r="BH207" s="429"/>
      <c r="BI207" s="429"/>
      <c r="BJ207" s="103"/>
      <c r="BT207" s="103"/>
      <c r="CD207" s="103"/>
      <c r="CN207" s="103"/>
      <c r="CX207" s="103"/>
      <c r="DH207" s="103"/>
      <c r="DR207" s="103"/>
      <c r="EB207" s="103"/>
      <c r="EL207" s="103"/>
      <c r="EV207" s="103"/>
      <c r="FF207" s="103"/>
      <c r="FP207" s="103"/>
      <c r="FZ207" s="103"/>
      <c r="GJ207" s="103"/>
      <c r="GT207" s="103"/>
      <c r="HD207" s="103"/>
    </row>
    <row xmlns:x14ac="http://schemas.microsoft.com/office/spreadsheetml/2009/9/ac" r="208" s="3" customFormat="true" x14ac:dyDescent="0.25">
      <c r="A208" s="382"/>
      <c r="B208" s="103"/>
      <c r="L208" s="103"/>
      <c r="V208" s="103"/>
      <c r="AD208" s="429"/>
      <c r="AE208" s="429"/>
      <c r="AF208" s="429"/>
      <c r="AG208" s="429"/>
      <c r="AH208" s="429"/>
      <c r="AI208" s="429"/>
      <c r="AJ208" s="429"/>
      <c r="AK208" s="429"/>
      <c r="AL208" s="429"/>
      <c r="AM208" s="429"/>
      <c r="AN208" s="429"/>
      <c r="AO208" s="429"/>
      <c r="AP208" s="429"/>
      <c r="AQ208" s="429"/>
      <c r="AR208" s="429"/>
      <c r="AS208" s="429"/>
      <c r="AT208" s="429"/>
      <c r="AU208" s="429"/>
      <c r="AV208" s="429"/>
      <c r="AW208" s="429"/>
      <c r="AX208" s="429"/>
      <c r="AY208" s="429"/>
      <c r="AZ208" s="429"/>
      <c r="BA208" s="429"/>
      <c r="BB208" s="429"/>
      <c r="BC208" s="429"/>
      <c r="BD208" s="429"/>
      <c r="BE208" s="429"/>
      <c r="BF208" s="429"/>
      <c r="BG208" s="429"/>
      <c r="BH208" s="429"/>
      <c r="BI208" s="429"/>
      <c r="BJ208" s="103"/>
      <c r="BT208" s="103"/>
      <c r="CD208" s="103"/>
      <c r="CN208" s="103"/>
      <c r="CX208" s="103"/>
      <c r="DH208" s="103"/>
      <c r="DR208" s="103"/>
      <c r="EB208" s="103"/>
      <c r="EL208" s="103"/>
      <c r="EV208" s="103"/>
      <c r="FF208" s="103"/>
      <c r="FP208" s="103"/>
      <c r="FZ208" s="103"/>
      <c r="GJ208" s="103"/>
      <c r="GT208" s="103"/>
      <c r="HD208" s="103"/>
    </row>
    <row xmlns:x14ac="http://schemas.microsoft.com/office/spreadsheetml/2009/9/ac" r="209" s="3" customFormat="true" x14ac:dyDescent="0.25">
      <c r="A209" s="382"/>
      <c r="B209" s="103"/>
      <c r="L209" s="103"/>
      <c r="V209" s="103"/>
      <c r="AD209" s="429"/>
      <c r="AE209" s="429"/>
      <c r="AF209" s="429"/>
      <c r="AG209" s="429"/>
      <c r="AH209" s="429"/>
      <c r="AI209" s="429"/>
      <c r="AJ209" s="429"/>
      <c r="AK209" s="429"/>
      <c r="AL209" s="429"/>
      <c r="AM209" s="429"/>
      <c r="AN209" s="429"/>
      <c r="AO209" s="429"/>
      <c r="AP209" s="429"/>
      <c r="AQ209" s="429"/>
      <c r="AR209" s="429"/>
      <c r="AS209" s="429"/>
      <c r="AT209" s="429"/>
      <c r="AU209" s="429"/>
      <c r="AV209" s="429"/>
      <c r="AW209" s="429"/>
      <c r="AX209" s="429"/>
      <c r="AY209" s="429"/>
      <c r="AZ209" s="429"/>
      <c r="BA209" s="429"/>
      <c r="BB209" s="429"/>
      <c r="BC209" s="429"/>
      <c r="BD209" s="429"/>
      <c r="BE209" s="429"/>
      <c r="BF209" s="429"/>
      <c r="BG209" s="429"/>
      <c r="BH209" s="429"/>
      <c r="BI209" s="429"/>
      <c r="BJ209" s="103"/>
      <c r="BT209" s="103"/>
      <c r="CD209" s="103"/>
      <c r="CN209" s="103"/>
      <c r="CX209" s="103"/>
      <c r="DH209" s="103"/>
      <c r="DR209" s="103"/>
      <c r="EB209" s="103"/>
      <c r="EL209" s="103"/>
      <c r="EV209" s="103"/>
      <c r="FF209" s="103"/>
      <c r="FP209" s="103"/>
      <c r="FZ209" s="103"/>
      <c r="GJ209" s="103"/>
      <c r="GT209" s="103"/>
      <c r="HD209" s="103"/>
    </row>
    <row xmlns:x14ac="http://schemas.microsoft.com/office/spreadsheetml/2009/9/ac" r="210" s="3" customFormat="true" x14ac:dyDescent="0.25">
      <c r="A210" s="382"/>
      <c r="B210" s="103"/>
      <c r="L210" s="103"/>
      <c r="V210" s="103"/>
      <c r="AD210" s="429"/>
      <c r="AE210" s="429"/>
      <c r="AF210" s="429"/>
      <c r="AG210" s="429"/>
      <c r="AH210" s="429"/>
      <c r="AI210" s="429"/>
      <c r="AJ210" s="429"/>
      <c r="AK210" s="429"/>
      <c r="AL210" s="429"/>
      <c r="AM210" s="429"/>
      <c r="AN210" s="429"/>
      <c r="AO210" s="429"/>
      <c r="AP210" s="429"/>
      <c r="AQ210" s="429"/>
      <c r="AR210" s="429"/>
      <c r="AS210" s="429"/>
      <c r="AT210" s="429"/>
      <c r="AU210" s="429"/>
      <c r="AV210" s="429"/>
      <c r="AW210" s="429"/>
      <c r="AX210" s="429"/>
      <c r="AY210" s="429"/>
      <c r="AZ210" s="429"/>
      <c r="BA210" s="429"/>
      <c r="BB210" s="429"/>
      <c r="BC210" s="429"/>
      <c r="BD210" s="429"/>
      <c r="BE210" s="429"/>
      <c r="BF210" s="429"/>
      <c r="BG210" s="429"/>
      <c r="BH210" s="429"/>
      <c r="BI210" s="429"/>
      <c r="BJ210" s="103"/>
      <c r="BT210" s="103"/>
      <c r="CD210" s="103"/>
      <c r="CN210" s="103"/>
      <c r="CX210" s="103"/>
      <c r="DH210" s="103"/>
      <c r="DR210" s="103"/>
      <c r="EB210" s="103"/>
      <c r="EL210" s="103"/>
      <c r="EV210" s="103"/>
      <c r="FF210" s="103"/>
      <c r="FP210" s="103"/>
      <c r="FZ210" s="103"/>
      <c r="GJ210" s="103"/>
      <c r="GT210" s="103"/>
      <c r="HD210" s="103"/>
    </row>
    <row xmlns:x14ac="http://schemas.microsoft.com/office/spreadsheetml/2009/9/ac" r="211" s="3" customFormat="true" x14ac:dyDescent="0.25">
      <c r="A211" s="382"/>
      <c r="B211" s="103"/>
      <c r="L211" s="103"/>
      <c r="V211" s="103"/>
      <c r="AD211" s="429"/>
      <c r="AE211" s="429"/>
      <c r="AF211" s="429"/>
      <c r="AG211" s="429"/>
      <c r="AH211" s="429"/>
      <c r="AI211" s="429"/>
      <c r="AJ211" s="429"/>
      <c r="AK211" s="429"/>
      <c r="AL211" s="429"/>
      <c r="AM211" s="429"/>
      <c r="AN211" s="429"/>
      <c r="AO211" s="429"/>
      <c r="AP211" s="429"/>
      <c r="AQ211" s="429"/>
      <c r="AR211" s="429"/>
      <c r="AS211" s="429"/>
      <c r="AT211" s="429"/>
      <c r="AU211" s="429"/>
      <c r="AV211" s="429"/>
      <c r="AW211" s="429"/>
      <c r="AX211" s="429"/>
      <c r="AY211" s="429"/>
      <c r="AZ211" s="429"/>
      <c r="BA211" s="429"/>
      <c r="BB211" s="429"/>
      <c r="BC211" s="429"/>
      <c r="BD211" s="429"/>
      <c r="BE211" s="429"/>
      <c r="BF211" s="429"/>
      <c r="BG211" s="429"/>
      <c r="BH211" s="429"/>
      <c r="BI211" s="429"/>
      <c r="BJ211" s="103"/>
      <c r="BT211" s="103"/>
      <c r="CD211" s="103"/>
      <c r="CN211" s="103"/>
      <c r="CX211" s="103"/>
      <c r="DH211" s="103"/>
      <c r="DR211" s="103"/>
      <c r="EB211" s="103"/>
      <c r="EL211" s="103"/>
      <c r="EV211" s="103"/>
      <c r="FF211" s="103"/>
      <c r="FP211" s="103"/>
      <c r="FZ211" s="103"/>
      <c r="GJ211" s="103"/>
      <c r="GT211" s="103"/>
      <c r="HD211" s="103"/>
    </row>
    <row xmlns:x14ac="http://schemas.microsoft.com/office/spreadsheetml/2009/9/ac" r="212" s="3" customFormat="true" x14ac:dyDescent="0.25">
      <c r="A212" s="382"/>
      <c r="B212" s="103"/>
      <c r="L212" s="103"/>
      <c r="V212" s="103"/>
      <c r="AD212" s="429"/>
      <c r="AE212" s="429"/>
      <c r="AF212" s="429"/>
      <c r="AG212" s="429"/>
      <c r="AH212" s="429"/>
      <c r="AI212" s="429"/>
      <c r="AJ212" s="429"/>
      <c r="AK212" s="429"/>
      <c r="AL212" s="429"/>
      <c r="AM212" s="429"/>
      <c r="AN212" s="429"/>
      <c r="AO212" s="429"/>
      <c r="AP212" s="429"/>
      <c r="AQ212" s="429"/>
      <c r="AR212" s="429"/>
      <c r="AS212" s="429"/>
      <c r="AT212" s="429"/>
      <c r="AU212" s="429"/>
      <c r="AV212" s="429"/>
      <c r="AW212" s="429"/>
      <c r="AX212" s="429"/>
      <c r="AY212" s="429"/>
      <c r="AZ212" s="429"/>
      <c r="BA212" s="429"/>
      <c r="BB212" s="429"/>
      <c r="BC212" s="429"/>
      <c r="BD212" s="429"/>
      <c r="BE212" s="429"/>
      <c r="BF212" s="429"/>
      <c r="BG212" s="429"/>
      <c r="BH212" s="429"/>
      <c r="BI212" s="429"/>
      <c r="BJ212" s="103"/>
      <c r="BT212" s="103"/>
      <c r="CD212" s="103"/>
      <c r="CN212" s="103"/>
      <c r="CX212" s="103"/>
      <c r="DH212" s="103"/>
      <c r="DR212" s="103"/>
      <c r="EB212" s="103"/>
      <c r="EL212" s="103"/>
      <c r="EV212" s="103"/>
      <c r="FF212" s="103"/>
      <c r="FP212" s="103"/>
      <c r="FZ212" s="103"/>
      <c r="GJ212" s="103"/>
      <c r="GT212" s="103"/>
      <c r="HD212" s="103"/>
    </row>
    <row xmlns:x14ac="http://schemas.microsoft.com/office/spreadsheetml/2009/9/ac" r="213" s="3" customFormat="true" x14ac:dyDescent="0.25">
      <c r="A213" s="382"/>
      <c r="B213" s="103"/>
      <c r="L213" s="103"/>
      <c r="V213" s="103"/>
      <c r="AD213" s="429"/>
      <c r="AE213" s="429"/>
      <c r="AF213" s="429"/>
      <c r="AG213" s="429"/>
      <c r="AH213" s="429"/>
      <c r="AI213" s="429"/>
      <c r="AJ213" s="429"/>
      <c r="AK213" s="429"/>
      <c r="AL213" s="429"/>
      <c r="AM213" s="429"/>
      <c r="AN213" s="429"/>
      <c r="AO213" s="429"/>
      <c r="AP213" s="429"/>
      <c r="AQ213" s="429"/>
      <c r="AR213" s="429"/>
      <c r="AS213" s="429"/>
      <c r="AT213" s="429"/>
      <c r="AU213" s="429"/>
      <c r="AV213" s="429"/>
      <c r="AW213" s="429"/>
      <c r="AX213" s="429"/>
      <c r="AY213" s="429"/>
      <c r="AZ213" s="429"/>
      <c r="BA213" s="429"/>
      <c r="BB213" s="429"/>
      <c r="BC213" s="429"/>
      <c r="BD213" s="429"/>
      <c r="BE213" s="429"/>
      <c r="BF213" s="429"/>
      <c r="BG213" s="429"/>
      <c r="BH213" s="429"/>
      <c r="BI213" s="429"/>
      <c r="BJ213" s="103"/>
      <c r="BT213" s="103"/>
      <c r="CD213" s="103"/>
      <c r="CN213" s="103"/>
      <c r="CX213" s="103"/>
      <c r="DH213" s="103"/>
      <c r="DR213" s="103"/>
      <c r="EB213" s="103"/>
      <c r="EL213" s="103"/>
      <c r="EV213" s="103"/>
      <c r="FF213" s="103"/>
      <c r="FP213" s="103"/>
      <c r="FZ213" s="103"/>
      <c r="GJ213" s="103"/>
      <c r="GT213" s="103"/>
      <c r="HD213" s="103"/>
    </row>
    <row xmlns:x14ac="http://schemas.microsoft.com/office/spreadsheetml/2009/9/ac" r="214" s="3" customFormat="true" x14ac:dyDescent="0.25">
      <c r="A214" s="382"/>
      <c r="B214" s="103"/>
      <c r="L214" s="103"/>
      <c r="V214" s="103"/>
      <c r="AD214" s="429"/>
      <c r="AE214" s="429"/>
      <c r="AF214" s="429"/>
      <c r="AG214" s="429"/>
      <c r="AH214" s="429"/>
      <c r="AI214" s="429"/>
      <c r="AJ214" s="429"/>
      <c r="AK214" s="429"/>
      <c r="AL214" s="429"/>
      <c r="AM214" s="429"/>
      <c r="AN214" s="429"/>
      <c r="AO214" s="429"/>
      <c r="AP214" s="429"/>
      <c r="AQ214" s="429"/>
      <c r="AR214" s="429"/>
      <c r="AS214" s="429"/>
      <c r="AT214" s="429"/>
      <c r="AU214" s="429"/>
      <c r="AV214" s="429"/>
      <c r="AW214" s="429"/>
      <c r="AX214" s="429"/>
      <c r="AY214" s="429"/>
      <c r="AZ214" s="429"/>
      <c r="BA214" s="429"/>
      <c r="BB214" s="429"/>
      <c r="BC214" s="429"/>
      <c r="BD214" s="429"/>
      <c r="BE214" s="429"/>
      <c r="BF214" s="429"/>
      <c r="BG214" s="429"/>
      <c r="BH214" s="429"/>
      <c r="BI214" s="429"/>
      <c r="BJ214" s="103"/>
      <c r="BT214" s="103"/>
      <c r="CD214" s="103"/>
      <c r="CN214" s="103"/>
      <c r="CX214" s="103"/>
      <c r="DH214" s="103"/>
      <c r="DR214" s="103"/>
      <c r="EB214" s="103"/>
      <c r="EL214" s="103"/>
      <c r="EV214" s="103"/>
      <c r="FF214" s="103"/>
      <c r="FP214" s="103"/>
      <c r="FZ214" s="103"/>
      <c r="GJ214" s="103"/>
      <c r="GT214" s="103"/>
      <c r="HD214" s="103"/>
    </row>
    <row xmlns:x14ac="http://schemas.microsoft.com/office/spreadsheetml/2009/9/ac" r="215" s="3" customFormat="true" x14ac:dyDescent="0.25">
      <c r="A215" s="382"/>
      <c r="B215" s="103"/>
      <c r="L215" s="103"/>
      <c r="V215" s="103"/>
      <c r="AD215" s="429"/>
      <c r="AE215" s="429"/>
      <c r="AF215" s="429"/>
      <c r="AG215" s="429"/>
      <c r="AH215" s="429"/>
      <c r="AI215" s="429"/>
      <c r="AJ215" s="429"/>
      <c r="AK215" s="429"/>
      <c r="AL215" s="429"/>
      <c r="AM215" s="429"/>
      <c r="AN215" s="429"/>
      <c r="AO215" s="429"/>
      <c r="AP215" s="429"/>
      <c r="AQ215" s="429"/>
      <c r="AR215" s="429"/>
      <c r="AS215" s="429"/>
      <c r="AT215" s="429"/>
      <c r="AU215" s="429"/>
      <c r="AV215" s="429"/>
      <c r="AW215" s="429"/>
      <c r="AX215" s="429"/>
      <c r="AY215" s="429"/>
      <c r="AZ215" s="429"/>
      <c r="BA215" s="429"/>
      <c r="BB215" s="429"/>
      <c r="BC215" s="429"/>
      <c r="BD215" s="429"/>
      <c r="BE215" s="429"/>
      <c r="BF215" s="429"/>
      <c r="BG215" s="429"/>
      <c r="BH215" s="429"/>
      <c r="BI215" s="429"/>
      <c r="BJ215" s="103"/>
      <c r="BT215" s="103"/>
      <c r="CD215" s="103"/>
      <c r="CN215" s="103"/>
      <c r="CX215" s="103"/>
      <c r="DH215" s="103"/>
      <c r="DR215" s="103"/>
      <c r="EB215" s="103"/>
      <c r="EL215" s="103"/>
      <c r="EV215" s="103"/>
      <c r="FF215" s="103"/>
      <c r="FP215" s="103"/>
      <c r="FZ215" s="103"/>
      <c r="GJ215" s="103"/>
      <c r="GT215" s="103"/>
      <c r="HD215" s="103"/>
    </row>
    <row xmlns:x14ac="http://schemas.microsoft.com/office/spreadsheetml/2009/9/ac" r="216" s="3" customFormat="true" x14ac:dyDescent="0.25">
      <c r="A216" s="382"/>
      <c r="B216" s="103"/>
      <c r="L216" s="103"/>
      <c r="V216" s="103"/>
      <c r="AD216" s="429"/>
      <c r="AE216" s="429"/>
      <c r="AF216" s="429"/>
      <c r="AG216" s="429"/>
      <c r="AH216" s="429"/>
      <c r="AI216" s="429"/>
      <c r="AJ216" s="429"/>
      <c r="AK216" s="429"/>
      <c r="AL216" s="429"/>
      <c r="AM216" s="429"/>
      <c r="AN216" s="429"/>
      <c r="AO216" s="429"/>
      <c r="AP216" s="429"/>
      <c r="AQ216" s="429"/>
      <c r="AR216" s="429"/>
      <c r="AS216" s="429"/>
      <c r="AT216" s="429"/>
      <c r="AU216" s="429"/>
      <c r="AV216" s="429"/>
      <c r="AW216" s="429"/>
      <c r="AX216" s="429"/>
      <c r="AY216" s="429"/>
      <c r="AZ216" s="429"/>
      <c r="BA216" s="429"/>
      <c r="BB216" s="429"/>
      <c r="BC216" s="429"/>
      <c r="BD216" s="429"/>
      <c r="BE216" s="429"/>
      <c r="BF216" s="429"/>
      <c r="BG216" s="429"/>
      <c r="BH216" s="429"/>
      <c r="BI216" s="429"/>
      <c r="BJ216" s="103"/>
      <c r="BT216" s="103"/>
      <c r="CD216" s="103"/>
      <c r="CN216" s="103"/>
      <c r="CX216" s="103"/>
      <c r="DH216" s="103"/>
      <c r="DR216" s="103"/>
      <c r="EB216" s="103"/>
      <c r="EL216" s="103"/>
      <c r="EV216" s="103"/>
      <c r="FF216" s="103"/>
      <c r="FP216" s="103"/>
      <c r="FZ216" s="103"/>
      <c r="GJ216" s="103"/>
      <c r="GT216" s="103"/>
      <c r="HD216" s="103"/>
    </row>
    <row xmlns:x14ac="http://schemas.microsoft.com/office/spreadsheetml/2009/9/ac" r="217" s="3" customFormat="true" x14ac:dyDescent="0.25">
      <c r="A217" s="382"/>
      <c r="B217" s="103"/>
      <c r="L217" s="103"/>
      <c r="V217" s="103"/>
      <c r="AD217" s="429"/>
      <c r="AE217" s="429"/>
      <c r="AF217" s="429"/>
      <c r="AG217" s="429"/>
      <c r="AH217" s="429"/>
      <c r="AI217" s="429"/>
      <c r="AJ217" s="429"/>
      <c r="AK217" s="429"/>
      <c r="AL217" s="429"/>
      <c r="AM217" s="429"/>
      <c r="AN217" s="429"/>
      <c r="AO217" s="429"/>
      <c r="AP217" s="429"/>
      <c r="AQ217" s="429"/>
      <c r="AR217" s="429"/>
      <c r="AS217" s="429"/>
      <c r="AT217" s="429"/>
      <c r="AU217" s="429"/>
      <c r="AV217" s="429"/>
      <c r="AW217" s="429"/>
      <c r="AX217" s="429"/>
      <c r="AY217" s="429"/>
      <c r="AZ217" s="429"/>
      <c r="BA217" s="429"/>
      <c r="BB217" s="429"/>
      <c r="BC217" s="429"/>
      <c r="BD217" s="429"/>
      <c r="BE217" s="429"/>
      <c r="BF217" s="429"/>
      <c r="BG217" s="429"/>
      <c r="BH217" s="429"/>
      <c r="BI217" s="429"/>
      <c r="BJ217" s="103"/>
      <c r="BT217" s="103"/>
      <c r="CD217" s="103"/>
      <c r="CN217" s="103"/>
      <c r="CX217" s="103"/>
      <c r="DH217" s="103"/>
      <c r="DR217" s="103"/>
      <c r="EB217" s="103"/>
      <c r="EL217" s="103"/>
      <c r="EV217" s="103"/>
      <c r="FF217" s="103"/>
      <c r="FP217" s="103"/>
      <c r="FZ217" s="103"/>
      <c r="GJ217" s="103"/>
      <c r="GT217" s="103"/>
      <c r="HD217" s="103"/>
    </row>
    <row xmlns:x14ac="http://schemas.microsoft.com/office/spreadsheetml/2009/9/ac" r="218" s="3" customFormat="true" x14ac:dyDescent="0.25">
      <c r="A218" s="382"/>
      <c r="B218" s="103"/>
      <c r="L218" s="103"/>
      <c r="V218" s="103"/>
      <c r="AD218" s="429"/>
      <c r="AE218" s="429"/>
      <c r="AF218" s="429"/>
      <c r="AG218" s="429"/>
      <c r="AH218" s="429"/>
      <c r="AI218" s="429"/>
      <c r="AJ218" s="429"/>
      <c r="AK218" s="429"/>
      <c r="AL218" s="429"/>
      <c r="AM218" s="429"/>
      <c r="AN218" s="429"/>
      <c r="AO218" s="429"/>
      <c r="AP218" s="429"/>
      <c r="AQ218" s="429"/>
      <c r="AR218" s="429"/>
      <c r="AS218" s="429"/>
      <c r="AT218" s="429"/>
      <c r="AU218" s="429"/>
      <c r="AV218" s="429"/>
      <c r="AW218" s="429"/>
      <c r="AX218" s="429"/>
      <c r="AY218" s="429"/>
      <c r="AZ218" s="429"/>
      <c r="BA218" s="429"/>
      <c r="BB218" s="429"/>
      <c r="BC218" s="429"/>
      <c r="BD218" s="429"/>
      <c r="BE218" s="429"/>
      <c r="BF218" s="429"/>
      <c r="BG218" s="429"/>
      <c r="BH218" s="429"/>
      <c r="BI218" s="429"/>
      <c r="BJ218" s="103"/>
      <c r="BT218" s="103"/>
      <c r="CD218" s="103"/>
      <c r="CN218" s="103"/>
      <c r="CX218" s="103"/>
      <c r="DH218" s="103"/>
      <c r="DR218" s="103"/>
      <c r="EB218" s="103"/>
      <c r="EL218" s="103"/>
      <c r="EV218" s="103"/>
      <c r="FF218" s="103"/>
      <c r="FP218" s="103"/>
      <c r="FZ218" s="103"/>
      <c r="GJ218" s="103"/>
      <c r="GT218" s="103"/>
      <c r="HD218" s="103"/>
    </row>
    <row xmlns:x14ac="http://schemas.microsoft.com/office/spreadsheetml/2009/9/ac" r="219" s="3" customFormat="true" x14ac:dyDescent="0.25">
      <c r="A219" s="382"/>
      <c r="B219" s="103"/>
      <c r="L219" s="103"/>
      <c r="V219" s="103"/>
      <c r="AD219" s="429"/>
      <c r="AE219" s="429"/>
      <c r="AF219" s="429"/>
      <c r="AG219" s="429"/>
      <c r="AH219" s="429"/>
      <c r="AI219" s="429"/>
      <c r="AJ219" s="429"/>
      <c r="AK219" s="429"/>
      <c r="AL219" s="429"/>
      <c r="AM219" s="429"/>
      <c r="AN219" s="429"/>
      <c r="AO219" s="429"/>
      <c r="AP219" s="429"/>
      <c r="AQ219" s="429"/>
      <c r="AR219" s="429"/>
      <c r="AS219" s="429"/>
      <c r="AT219" s="429"/>
      <c r="AU219" s="429"/>
      <c r="AV219" s="429"/>
      <c r="AW219" s="429"/>
      <c r="AX219" s="429"/>
      <c r="AY219" s="429"/>
      <c r="AZ219" s="429"/>
      <c r="BA219" s="429"/>
      <c r="BB219" s="429"/>
      <c r="BC219" s="429"/>
      <c r="BD219" s="429"/>
      <c r="BE219" s="429"/>
      <c r="BF219" s="429"/>
      <c r="BG219" s="429"/>
      <c r="BH219" s="429"/>
      <c r="BI219" s="429"/>
      <c r="BJ219" s="103"/>
      <c r="BT219" s="103"/>
      <c r="CD219" s="103"/>
      <c r="CN219" s="103"/>
      <c r="CX219" s="103"/>
      <c r="DH219" s="103"/>
      <c r="DR219" s="103"/>
      <c r="EB219" s="103"/>
      <c r="EL219" s="103"/>
      <c r="EV219" s="103"/>
      <c r="FF219" s="103"/>
      <c r="FP219" s="103"/>
      <c r="FZ219" s="103"/>
      <c r="GJ219" s="103"/>
      <c r="GT219" s="103"/>
      <c r="HD219" s="103"/>
    </row>
    <row xmlns:x14ac="http://schemas.microsoft.com/office/spreadsheetml/2009/9/ac" r="220" s="3" customFormat="true" x14ac:dyDescent="0.25">
      <c r="A220" s="382"/>
      <c r="B220" s="103"/>
      <c r="L220" s="103"/>
      <c r="V220" s="103"/>
      <c r="AD220" s="429"/>
      <c r="AE220" s="429"/>
      <c r="AF220" s="429"/>
      <c r="AG220" s="429"/>
      <c r="AH220" s="429"/>
      <c r="AI220" s="429"/>
      <c r="AJ220" s="429"/>
      <c r="AK220" s="429"/>
      <c r="AL220" s="429"/>
      <c r="AM220" s="429"/>
      <c r="AN220" s="429"/>
      <c r="AO220" s="429"/>
      <c r="AP220" s="429"/>
      <c r="AQ220" s="429"/>
      <c r="AR220" s="429"/>
      <c r="AS220" s="429"/>
      <c r="AT220" s="429"/>
      <c r="AU220" s="429"/>
      <c r="AV220" s="429"/>
      <c r="AW220" s="429"/>
      <c r="AX220" s="429"/>
      <c r="AY220" s="429"/>
      <c r="AZ220" s="429"/>
      <c r="BA220" s="429"/>
      <c r="BB220" s="429"/>
      <c r="BC220" s="429"/>
      <c r="BD220" s="429"/>
      <c r="BE220" s="429"/>
      <c r="BF220" s="429"/>
      <c r="BG220" s="429"/>
      <c r="BH220" s="429"/>
      <c r="BI220" s="429"/>
      <c r="BJ220" s="103"/>
      <c r="BT220" s="103"/>
      <c r="CD220" s="103"/>
      <c r="CN220" s="103"/>
      <c r="CX220" s="103"/>
      <c r="DH220" s="103"/>
      <c r="DR220" s="103"/>
      <c r="EB220" s="103"/>
      <c r="EL220" s="103"/>
      <c r="EV220" s="103"/>
      <c r="FF220" s="103"/>
      <c r="FP220" s="103"/>
      <c r="FZ220" s="103"/>
      <c r="GJ220" s="103"/>
      <c r="GT220" s="103"/>
      <c r="HD220" s="103"/>
    </row>
    <row xmlns:x14ac="http://schemas.microsoft.com/office/spreadsheetml/2009/9/ac" r="221" s="3" customFormat="true" x14ac:dyDescent="0.25">
      <c r="A221" s="382"/>
      <c r="B221" s="103"/>
      <c r="L221" s="103"/>
      <c r="V221" s="103"/>
      <c r="AD221" s="429"/>
      <c r="AE221" s="429"/>
      <c r="AF221" s="429"/>
      <c r="AG221" s="429"/>
      <c r="AH221" s="429"/>
      <c r="AI221" s="429"/>
      <c r="AJ221" s="429"/>
      <c r="AK221" s="429"/>
      <c r="AL221" s="429"/>
      <c r="AM221" s="429"/>
      <c r="AN221" s="429"/>
      <c r="AO221" s="429"/>
      <c r="AP221" s="429"/>
      <c r="AQ221" s="429"/>
      <c r="AR221" s="429"/>
      <c r="AS221" s="429"/>
      <c r="AT221" s="429"/>
      <c r="AU221" s="429"/>
      <c r="AV221" s="429"/>
      <c r="AW221" s="429"/>
      <c r="AX221" s="429"/>
      <c r="AY221" s="429"/>
      <c r="AZ221" s="429"/>
      <c r="BA221" s="429"/>
      <c r="BB221" s="429"/>
      <c r="BC221" s="429"/>
      <c r="BD221" s="429"/>
      <c r="BE221" s="429"/>
      <c r="BF221" s="429"/>
      <c r="BG221" s="429"/>
      <c r="BH221" s="429"/>
      <c r="BI221" s="429"/>
      <c r="BJ221" s="103"/>
      <c r="BT221" s="103"/>
      <c r="CD221" s="103"/>
      <c r="CN221" s="103"/>
      <c r="CX221" s="103"/>
      <c r="DH221" s="103"/>
      <c r="DR221" s="103"/>
      <c r="EB221" s="103"/>
      <c r="EL221" s="103"/>
      <c r="EV221" s="103"/>
      <c r="FF221" s="103"/>
      <c r="FP221" s="103"/>
      <c r="FZ221" s="103"/>
      <c r="GJ221" s="103"/>
      <c r="GT221" s="103"/>
      <c r="HD221" s="103"/>
    </row>
    <row xmlns:x14ac="http://schemas.microsoft.com/office/spreadsheetml/2009/9/ac" r="222" s="3" customFormat="true" x14ac:dyDescent="0.25">
      <c r="A222" s="382"/>
      <c r="B222" s="103"/>
      <c r="L222" s="103"/>
      <c r="V222" s="103"/>
      <c r="AD222" s="429"/>
      <c r="AE222" s="429"/>
      <c r="AF222" s="429"/>
      <c r="AG222" s="429"/>
      <c r="AH222" s="429"/>
      <c r="AI222" s="429"/>
      <c r="AJ222" s="429"/>
      <c r="AK222" s="429"/>
      <c r="AL222" s="429"/>
      <c r="AM222" s="429"/>
      <c r="AN222" s="429"/>
      <c r="AO222" s="429"/>
      <c r="AP222" s="429"/>
      <c r="AQ222" s="429"/>
      <c r="AR222" s="429"/>
      <c r="AS222" s="429"/>
      <c r="AT222" s="429"/>
      <c r="AU222" s="429"/>
      <c r="AV222" s="429"/>
      <c r="AW222" s="429"/>
      <c r="AX222" s="429"/>
      <c r="AY222" s="429"/>
      <c r="AZ222" s="429"/>
      <c r="BA222" s="429"/>
      <c r="BB222" s="429"/>
      <c r="BC222" s="429"/>
      <c r="BD222" s="429"/>
      <c r="BE222" s="429"/>
      <c r="BF222" s="429"/>
      <c r="BG222" s="429"/>
      <c r="BH222" s="429"/>
      <c r="BI222" s="429"/>
      <c r="BJ222" s="103"/>
      <c r="BT222" s="103"/>
      <c r="CD222" s="103"/>
      <c r="CN222" s="103"/>
      <c r="CX222" s="103"/>
      <c r="DH222" s="103"/>
      <c r="DR222" s="103"/>
      <c r="EB222" s="103"/>
      <c r="EL222" s="103"/>
      <c r="EV222" s="103"/>
      <c r="FF222" s="103"/>
      <c r="FP222" s="103"/>
      <c r="FZ222" s="103"/>
      <c r="GJ222" s="103"/>
      <c r="GT222" s="103"/>
      <c r="HD222" s="103"/>
    </row>
    <row xmlns:x14ac="http://schemas.microsoft.com/office/spreadsheetml/2009/9/ac" r="223" s="3" customFormat="true" x14ac:dyDescent="0.25">
      <c r="A223" s="382"/>
      <c r="B223" s="103"/>
      <c r="L223" s="103"/>
      <c r="V223" s="103"/>
      <c r="AD223" s="429"/>
      <c r="AE223" s="429"/>
      <c r="AF223" s="429"/>
      <c r="AG223" s="429"/>
      <c r="AH223" s="429"/>
      <c r="AI223" s="429"/>
      <c r="AJ223" s="429"/>
      <c r="AK223" s="429"/>
      <c r="AL223" s="429"/>
      <c r="AM223" s="429"/>
      <c r="AN223" s="429"/>
      <c r="AO223" s="429"/>
      <c r="AP223" s="429"/>
      <c r="AQ223" s="429"/>
      <c r="AR223" s="429"/>
      <c r="AS223" s="429"/>
      <c r="AT223" s="429"/>
      <c r="AU223" s="429"/>
      <c r="AV223" s="429"/>
      <c r="AW223" s="429"/>
      <c r="AX223" s="429"/>
      <c r="AY223" s="429"/>
      <c r="AZ223" s="429"/>
      <c r="BA223" s="429"/>
      <c r="BB223" s="429"/>
      <c r="BC223" s="429"/>
      <c r="BD223" s="429"/>
      <c r="BE223" s="429"/>
      <c r="BF223" s="429"/>
      <c r="BG223" s="429"/>
      <c r="BH223" s="429"/>
      <c r="BI223" s="429"/>
      <c r="BJ223" s="103"/>
      <c r="BT223" s="103"/>
      <c r="CD223" s="103"/>
      <c r="CN223" s="103"/>
      <c r="CX223" s="103"/>
      <c r="DH223" s="103"/>
      <c r="DR223" s="103"/>
      <c r="EB223" s="103"/>
      <c r="EL223" s="103"/>
      <c r="EV223" s="103"/>
      <c r="FF223" s="103"/>
      <c r="FP223" s="103"/>
      <c r="FZ223" s="103"/>
      <c r="GJ223" s="103"/>
      <c r="GT223" s="103"/>
      <c r="HD223" s="103"/>
    </row>
    <row xmlns:x14ac="http://schemas.microsoft.com/office/spreadsheetml/2009/9/ac" r="224" s="3" customFormat="true" x14ac:dyDescent="0.25">
      <c r="A224" s="382"/>
      <c r="B224" s="103"/>
      <c r="L224" s="103"/>
      <c r="V224" s="103"/>
      <c r="AD224" s="429"/>
      <c r="AE224" s="429"/>
      <c r="AF224" s="429"/>
      <c r="AG224" s="429"/>
      <c r="AH224" s="429"/>
      <c r="AI224" s="429"/>
      <c r="AJ224" s="429"/>
      <c r="AK224" s="429"/>
      <c r="AL224" s="429"/>
      <c r="AM224" s="429"/>
      <c r="AN224" s="429"/>
      <c r="AO224" s="429"/>
      <c r="AP224" s="429"/>
      <c r="AQ224" s="429"/>
      <c r="AR224" s="429"/>
      <c r="AS224" s="429"/>
      <c r="AT224" s="429"/>
      <c r="AU224" s="429"/>
      <c r="AV224" s="429"/>
      <c r="AW224" s="429"/>
      <c r="AX224" s="429"/>
      <c r="AY224" s="429"/>
      <c r="AZ224" s="429"/>
      <c r="BA224" s="429"/>
      <c r="BB224" s="429"/>
      <c r="BC224" s="429"/>
      <c r="BD224" s="429"/>
      <c r="BE224" s="429"/>
      <c r="BF224" s="429"/>
      <c r="BG224" s="429"/>
      <c r="BH224" s="429"/>
      <c r="BI224" s="429"/>
      <c r="BJ224" s="103"/>
      <c r="BT224" s="103"/>
      <c r="CD224" s="103"/>
      <c r="CN224" s="103"/>
      <c r="CX224" s="103"/>
      <c r="DH224" s="103"/>
      <c r="DR224" s="103"/>
      <c r="EB224" s="103"/>
      <c r="EL224" s="103"/>
      <c r="EV224" s="103"/>
      <c r="FF224" s="103"/>
      <c r="FP224" s="103"/>
      <c r="FZ224" s="103"/>
      <c r="GJ224" s="103"/>
      <c r="GT224" s="103"/>
      <c r="HD224" s="103"/>
    </row>
    <row xmlns:x14ac="http://schemas.microsoft.com/office/spreadsheetml/2009/9/ac" r="225" s="3" customFormat="true" x14ac:dyDescent="0.25">
      <c r="A225" s="382"/>
      <c r="B225" s="103"/>
      <c r="L225" s="103"/>
      <c r="V225" s="103"/>
      <c r="AD225" s="429"/>
      <c r="AE225" s="429"/>
      <c r="AF225" s="429"/>
      <c r="AG225" s="429"/>
      <c r="AH225" s="429"/>
      <c r="AI225" s="429"/>
      <c r="AJ225" s="429"/>
      <c r="AK225" s="429"/>
      <c r="AL225" s="429"/>
      <c r="AM225" s="429"/>
      <c r="AN225" s="429"/>
      <c r="AO225" s="429"/>
      <c r="AP225" s="429"/>
      <c r="AQ225" s="429"/>
      <c r="AR225" s="429"/>
      <c r="AS225" s="429"/>
      <c r="AT225" s="429"/>
      <c r="AU225" s="429"/>
      <c r="AV225" s="429"/>
      <c r="AW225" s="429"/>
      <c r="AX225" s="429"/>
      <c r="AY225" s="429"/>
      <c r="AZ225" s="429"/>
      <c r="BA225" s="429"/>
      <c r="BB225" s="429"/>
      <c r="BC225" s="429"/>
      <c r="BD225" s="429"/>
      <c r="BE225" s="429"/>
      <c r="BF225" s="429"/>
      <c r="BG225" s="429"/>
      <c r="BH225" s="429"/>
      <c r="BI225" s="429"/>
      <c r="BJ225" s="103"/>
      <c r="BT225" s="103"/>
      <c r="CD225" s="103"/>
      <c r="CN225" s="103"/>
      <c r="CX225" s="103"/>
      <c r="DH225" s="103"/>
      <c r="DR225" s="103"/>
      <c r="EB225" s="103"/>
      <c r="EL225" s="103"/>
      <c r="EV225" s="103"/>
      <c r="FF225" s="103"/>
      <c r="FP225" s="103"/>
      <c r="FZ225" s="103"/>
      <c r="GJ225" s="103"/>
      <c r="GT225" s="103"/>
      <c r="HD225" s="103"/>
    </row>
    <row xmlns:x14ac="http://schemas.microsoft.com/office/spreadsheetml/2009/9/ac" r="226" s="3" customFormat="true" x14ac:dyDescent="0.25">
      <c r="A226" s="382"/>
      <c r="B226" s="103"/>
      <c r="L226" s="103"/>
      <c r="V226" s="103"/>
      <c r="AD226" s="429"/>
      <c r="AE226" s="429"/>
      <c r="AF226" s="429"/>
      <c r="AG226" s="429"/>
      <c r="AH226" s="429"/>
      <c r="AI226" s="429"/>
      <c r="AJ226" s="429"/>
      <c r="AK226" s="429"/>
      <c r="AL226" s="429"/>
      <c r="AM226" s="429"/>
      <c r="AN226" s="429"/>
      <c r="AO226" s="429"/>
      <c r="AP226" s="429"/>
      <c r="AQ226" s="429"/>
      <c r="AR226" s="429"/>
      <c r="AS226" s="429"/>
      <c r="AT226" s="429"/>
      <c r="AU226" s="429"/>
      <c r="AV226" s="429"/>
      <c r="AW226" s="429"/>
      <c r="AX226" s="429"/>
      <c r="AY226" s="429"/>
      <c r="AZ226" s="429"/>
      <c r="BA226" s="429"/>
      <c r="BB226" s="429"/>
      <c r="BC226" s="429"/>
      <c r="BD226" s="429"/>
      <c r="BE226" s="429"/>
      <c r="BF226" s="429"/>
      <c r="BG226" s="429"/>
      <c r="BH226" s="429"/>
      <c r="BI226" s="429"/>
      <c r="BJ226" s="103"/>
      <c r="BT226" s="103"/>
      <c r="CD226" s="103"/>
      <c r="CN226" s="103"/>
      <c r="CX226" s="103"/>
      <c r="DH226" s="103"/>
      <c r="DR226" s="103"/>
      <c r="EB226" s="103"/>
      <c r="EL226" s="103"/>
      <c r="EV226" s="103"/>
      <c r="FF226" s="103"/>
      <c r="FP226" s="103"/>
      <c r="FZ226" s="103"/>
      <c r="GJ226" s="103"/>
      <c r="GT226" s="103"/>
      <c r="HD226" s="103"/>
    </row>
    <row xmlns:x14ac="http://schemas.microsoft.com/office/spreadsheetml/2009/9/ac" r="227" s="3" customFormat="true" x14ac:dyDescent="0.25">
      <c r="A227" s="382"/>
      <c r="B227" s="103"/>
      <c r="L227" s="103"/>
      <c r="V227" s="103"/>
      <c r="AD227" s="429"/>
      <c r="AE227" s="429"/>
      <c r="AF227" s="429"/>
      <c r="AG227" s="429"/>
      <c r="AH227" s="429"/>
      <c r="AI227" s="429"/>
      <c r="AJ227" s="429"/>
      <c r="AK227" s="429"/>
      <c r="AL227" s="429"/>
      <c r="AM227" s="429"/>
      <c r="AN227" s="429"/>
      <c r="AO227" s="429"/>
      <c r="AP227" s="429"/>
      <c r="AQ227" s="429"/>
      <c r="AR227" s="429"/>
      <c r="AS227" s="429"/>
      <c r="AT227" s="429"/>
      <c r="AU227" s="429"/>
      <c r="AV227" s="429"/>
      <c r="AW227" s="429"/>
      <c r="AX227" s="429"/>
      <c r="AY227" s="429"/>
      <c r="AZ227" s="429"/>
      <c r="BA227" s="429"/>
      <c r="BB227" s="429"/>
      <c r="BC227" s="429"/>
      <c r="BD227" s="429"/>
      <c r="BE227" s="429"/>
      <c r="BF227" s="429"/>
      <c r="BG227" s="429"/>
      <c r="BH227" s="429"/>
      <c r="BI227" s="429"/>
      <c r="BJ227" s="103"/>
      <c r="BT227" s="103"/>
      <c r="CD227" s="103"/>
      <c r="CN227" s="103"/>
      <c r="CX227" s="103"/>
      <c r="DH227" s="103"/>
      <c r="DR227" s="103"/>
      <c r="EB227" s="103"/>
      <c r="EL227" s="103"/>
      <c r="EV227" s="103"/>
      <c r="FF227" s="103"/>
      <c r="FP227" s="103"/>
      <c r="FZ227" s="103"/>
      <c r="GJ227" s="103"/>
      <c r="GT227" s="103"/>
      <c r="HD227" s="103"/>
    </row>
    <row xmlns:x14ac="http://schemas.microsoft.com/office/spreadsheetml/2009/9/ac" r="228" s="3" customFormat="true" x14ac:dyDescent="0.25">
      <c r="A228" s="382"/>
      <c r="B228" s="103"/>
      <c r="L228" s="103"/>
      <c r="V228" s="103"/>
      <c r="AD228" s="429"/>
      <c r="AE228" s="429"/>
      <c r="AF228" s="429"/>
      <c r="AG228" s="429"/>
      <c r="AH228" s="429"/>
      <c r="AI228" s="429"/>
      <c r="AJ228" s="429"/>
      <c r="AK228" s="429"/>
      <c r="AL228" s="429"/>
      <c r="AM228" s="429"/>
      <c r="AN228" s="429"/>
      <c r="AO228" s="429"/>
      <c r="AP228" s="429"/>
      <c r="AQ228" s="429"/>
      <c r="AR228" s="429"/>
      <c r="AS228" s="429"/>
      <c r="AT228" s="429"/>
      <c r="AU228" s="429"/>
      <c r="AV228" s="429"/>
      <c r="AW228" s="429"/>
      <c r="AX228" s="429"/>
      <c r="AY228" s="429"/>
      <c r="AZ228" s="429"/>
      <c r="BA228" s="429"/>
      <c r="BB228" s="429"/>
      <c r="BC228" s="429"/>
      <c r="BD228" s="429"/>
      <c r="BE228" s="429"/>
      <c r="BF228" s="429"/>
      <c r="BG228" s="429"/>
      <c r="BH228" s="429"/>
      <c r="BI228" s="429"/>
      <c r="BJ228" s="103"/>
      <c r="BT228" s="103"/>
      <c r="CD228" s="103"/>
      <c r="CN228" s="103"/>
      <c r="CX228" s="103"/>
      <c r="DH228" s="103"/>
      <c r="DR228" s="103"/>
      <c r="EB228" s="103"/>
      <c r="EL228" s="103"/>
      <c r="EV228" s="103"/>
      <c r="FF228" s="103"/>
      <c r="FP228" s="103"/>
      <c r="FZ228" s="103"/>
      <c r="GJ228" s="103"/>
      <c r="GT228" s="103"/>
      <c r="HD228" s="103"/>
    </row>
    <row xmlns:x14ac="http://schemas.microsoft.com/office/spreadsheetml/2009/9/ac" r="229" s="3" customFormat="true" x14ac:dyDescent="0.25">
      <c r="A229" s="382"/>
      <c r="B229" s="103"/>
      <c r="L229" s="103"/>
      <c r="V229" s="103"/>
      <c r="AD229" s="429"/>
      <c r="AE229" s="429"/>
      <c r="AF229" s="429"/>
      <c r="AG229" s="429"/>
      <c r="AH229" s="429"/>
      <c r="AI229" s="429"/>
      <c r="AJ229" s="429"/>
      <c r="AK229" s="429"/>
      <c r="AL229" s="429"/>
      <c r="AM229" s="429"/>
      <c r="AN229" s="429"/>
      <c r="AO229" s="429"/>
      <c r="AP229" s="429"/>
      <c r="AQ229" s="429"/>
      <c r="AR229" s="429"/>
      <c r="AS229" s="429"/>
      <c r="AT229" s="429"/>
      <c r="AU229" s="429"/>
      <c r="AV229" s="429"/>
      <c r="AW229" s="429"/>
      <c r="AX229" s="429"/>
      <c r="AY229" s="429"/>
      <c r="AZ229" s="429"/>
      <c r="BA229" s="429"/>
      <c r="BB229" s="429"/>
      <c r="BC229" s="429"/>
      <c r="BD229" s="429"/>
      <c r="BE229" s="429"/>
      <c r="BF229" s="429"/>
      <c r="BG229" s="429"/>
      <c r="BH229" s="429"/>
      <c r="BI229" s="429"/>
      <c r="BJ229" s="103"/>
      <c r="BT229" s="103"/>
      <c r="CD229" s="103"/>
      <c r="CN229" s="103"/>
      <c r="CX229" s="103"/>
      <c r="DH229" s="103"/>
      <c r="DR229" s="103"/>
      <c r="EB229" s="103"/>
      <c r="EL229" s="103"/>
      <c r="EV229" s="103"/>
      <c r="FF229" s="103"/>
      <c r="FP229" s="103"/>
      <c r="FZ229" s="103"/>
      <c r="GJ229" s="103"/>
      <c r="GT229" s="103"/>
      <c r="HD229" s="103"/>
    </row>
    <row xmlns:x14ac="http://schemas.microsoft.com/office/spreadsheetml/2009/9/ac" r="230" s="3" customFormat="true" x14ac:dyDescent="0.25">
      <c r="A230" s="382"/>
      <c r="B230" s="103"/>
      <c r="L230" s="103"/>
      <c r="V230" s="103"/>
      <c r="AD230" s="429"/>
      <c r="AE230" s="429"/>
      <c r="AF230" s="429"/>
      <c r="AG230" s="429"/>
      <c r="AH230" s="429"/>
      <c r="AI230" s="429"/>
      <c r="AJ230" s="429"/>
      <c r="AK230" s="429"/>
      <c r="AL230" s="429"/>
      <c r="AM230" s="429"/>
      <c r="AN230" s="429"/>
      <c r="AO230" s="429"/>
      <c r="AP230" s="429"/>
      <c r="AQ230" s="429"/>
      <c r="AR230" s="429"/>
      <c r="AS230" s="429"/>
      <c r="AT230" s="429"/>
      <c r="AU230" s="429"/>
      <c r="AV230" s="429"/>
      <c r="AW230" s="429"/>
      <c r="AX230" s="429"/>
      <c r="AY230" s="429"/>
      <c r="AZ230" s="429"/>
      <c r="BA230" s="429"/>
      <c r="BB230" s="429"/>
      <c r="BC230" s="429"/>
      <c r="BD230" s="429"/>
      <c r="BE230" s="429"/>
      <c r="BF230" s="429"/>
      <c r="BG230" s="429"/>
      <c r="BH230" s="429"/>
      <c r="BI230" s="429"/>
      <c r="BJ230" s="103"/>
      <c r="BT230" s="103"/>
      <c r="CD230" s="103"/>
      <c r="CN230" s="103"/>
      <c r="CX230" s="103"/>
      <c r="DH230" s="103"/>
      <c r="DR230" s="103"/>
      <c r="EB230" s="103"/>
      <c r="EL230" s="103"/>
      <c r="EV230" s="103"/>
      <c r="FF230" s="103"/>
      <c r="FP230" s="103"/>
      <c r="FZ230" s="103"/>
      <c r="GJ230" s="103"/>
      <c r="GT230" s="103"/>
      <c r="HD230" s="103"/>
    </row>
    <row xmlns:x14ac="http://schemas.microsoft.com/office/spreadsheetml/2009/9/ac" r="231" s="3" customFormat="true" x14ac:dyDescent="0.25">
      <c r="A231" s="382"/>
      <c r="B231" s="103"/>
      <c r="L231" s="103"/>
      <c r="V231" s="103"/>
      <c r="AD231" s="429"/>
      <c r="AE231" s="429"/>
      <c r="AF231" s="429"/>
      <c r="AG231" s="429"/>
      <c r="AH231" s="429"/>
      <c r="AI231" s="429"/>
      <c r="AJ231" s="429"/>
      <c r="AK231" s="429"/>
      <c r="AL231" s="429"/>
      <c r="AM231" s="429"/>
      <c r="AN231" s="429"/>
      <c r="AO231" s="429"/>
      <c r="AP231" s="429"/>
      <c r="AQ231" s="429"/>
      <c r="AR231" s="429"/>
      <c r="AS231" s="429"/>
      <c r="AT231" s="429"/>
      <c r="AU231" s="429"/>
      <c r="AV231" s="429"/>
      <c r="AW231" s="429"/>
      <c r="AX231" s="429"/>
      <c r="AY231" s="429"/>
      <c r="AZ231" s="429"/>
      <c r="BA231" s="429"/>
      <c r="BB231" s="429"/>
      <c r="BC231" s="429"/>
      <c r="BD231" s="429"/>
      <c r="BE231" s="429"/>
      <c r="BF231" s="429"/>
      <c r="BG231" s="429"/>
      <c r="BH231" s="429"/>
      <c r="BI231" s="429"/>
      <c r="BJ231" s="103"/>
      <c r="BT231" s="103"/>
      <c r="CD231" s="103"/>
      <c r="CN231" s="103"/>
      <c r="CX231" s="103"/>
      <c r="DH231" s="103"/>
      <c r="DR231" s="103"/>
      <c r="EB231" s="103"/>
      <c r="EL231" s="103"/>
      <c r="EV231" s="103"/>
      <c r="FF231" s="103"/>
      <c r="FP231" s="103"/>
      <c r="FZ231" s="103"/>
      <c r="GJ231" s="103"/>
      <c r="GT231" s="103"/>
      <c r="HD231" s="103"/>
    </row>
    <row xmlns:x14ac="http://schemas.microsoft.com/office/spreadsheetml/2009/9/ac" r="232" s="3" customFormat="true" x14ac:dyDescent="0.25">
      <c r="A232" s="382"/>
      <c r="B232" s="103"/>
      <c r="L232" s="103"/>
      <c r="V232" s="103"/>
      <c r="AD232" s="429"/>
      <c r="AE232" s="429"/>
      <c r="AF232" s="429"/>
      <c r="AG232" s="429"/>
      <c r="AH232" s="429"/>
      <c r="AI232" s="429"/>
      <c r="AJ232" s="429"/>
      <c r="AK232" s="429"/>
      <c r="AL232" s="429"/>
      <c r="AM232" s="429"/>
      <c r="AN232" s="429"/>
      <c r="AO232" s="429"/>
      <c r="AP232" s="429"/>
      <c r="AQ232" s="429"/>
      <c r="AR232" s="429"/>
      <c r="AS232" s="429"/>
      <c r="AT232" s="429"/>
      <c r="AU232" s="429"/>
      <c r="AV232" s="429"/>
      <c r="AW232" s="429"/>
      <c r="AX232" s="429"/>
      <c r="AY232" s="429"/>
      <c r="AZ232" s="429"/>
      <c r="BA232" s="429"/>
      <c r="BB232" s="429"/>
      <c r="BC232" s="429"/>
      <c r="BD232" s="429"/>
      <c r="BE232" s="429"/>
      <c r="BF232" s="429"/>
      <c r="BG232" s="429"/>
      <c r="BH232" s="429"/>
      <c r="BI232" s="429"/>
      <c r="BJ232" s="103"/>
      <c r="BT232" s="103"/>
      <c r="CD232" s="103"/>
      <c r="CN232" s="103"/>
      <c r="CX232" s="103"/>
      <c r="DH232" s="103"/>
      <c r="DR232" s="103"/>
      <c r="EB232" s="103"/>
      <c r="EL232" s="103"/>
      <c r="EV232" s="103"/>
      <c r="FF232" s="103"/>
      <c r="FP232" s="103"/>
      <c r="FZ232" s="103"/>
      <c r="GJ232" s="103"/>
      <c r="GT232" s="103"/>
      <c r="HD232" s="103"/>
    </row>
    <row xmlns:x14ac="http://schemas.microsoft.com/office/spreadsheetml/2009/9/ac" r="233" s="3" customFormat="true" x14ac:dyDescent="0.25">
      <c r="A233" s="382"/>
      <c r="B233" s="103"/>
      <c r="L233" s="103"/>
      <c r="V233" s="103"/>
      <c r="AD233" s="429"/>
      <c r="AE233" s="429"/>
      <c r="AF233" s="429"/>
      <c r="AG233" s="429"/>
      <c r="AH233" s="429"/>
      <c r="AI233" s="429"/>
      <c r="AJ233" s="429"/>
      <c r="AK233" s="429"/>
      <c r="AL233" s="429"/>
      <c r="AM233" s="429"/>
      <c r="AN233" s="429"/>
      <c r="AO233" s="429"/>
      <c r="AP233" s="429"/>
      <c r="AQ233" s="429"/>
      <c r="AR233" s="429"/>
      <c r="AS233" s="429"/>
      <c r="AT233" s="429"/>
      <c r="AU233" s="429"/>
      <c r="AV233" s="429"/>
      <c r="AW233" s="429"/>
      <c r="AX233" s="429"/>
      <c r="AY233" s="429"/>
      <c r="AZ233" s="429"/>
      <c r="BA233" s="429"/>
      <c r="BB233" s="429"/>
      <c r="BC233" s="429"/>
      <c r="BD233" s="429"/>
      <c r="BE233" s="429"/>
      <c r="BF233" s="429"/>
      <c r="BG233" s="429"/>
      <c r="BH233" s="429"/>
      <c r="BI233" s="429"/>
      <c r="BJ233" s="103"/>
      <c r="BT233" s="103"/>
      <c r="CD233" s="103"/>
      <c r="CN233" s="103"/>
      <c r="CX233" s="103"/>
      <c r="DH233" s="103"/>
      <c r="DR233" s="103"/>
      <c r="EB233" s="103"/>
      <c r="EL233" s="103"/>
      <c r="EV233" s="103"/>
      <c r="FF233" s="103"/>
      <c r="FP233" s="103"/>
      <c r="FZ233" s="103"/>
      <c r="GJ233" s="103"/>
      <c r="GT233" s="103"/>
      <c r="HD233" s="103"/>
    </row>
    <row xmlns:x14ac="http://schemas.microsoft.com/office/spreadsheetml/2009/9/ac" r="234" s="3" customFormat="true" x14ac:dyDescent="0.25">
      <c r="A234" s="382"/>
      <c r="B234" s="103"/>
      <c r="L234" s="103"/>
      <c r="V234" s="103"/>
      <c r="AD234" s="429"/>
      <c r="AE234" s="429"/>
      <c r="AF234" s="429"/>
      <c r="AG234" s="429"/>
      <c r="AH234" s="429"/>
      <c r="AI234" s="429"/>
      <c r="AJ234" s="429"/>
      <c r="AK234" s="429"/>
      <c r="AL234" s="429"/>
      <c r="AM234" s="429"/>
      <c r="AN234" s="429"/>
      <c r="AO234" s="429"/>
      <c r="AP234" s="429"/>
      <c r="AQ234" s="429"/>
      <c r="AR234" s="429"/>
      <c r="AS234" s="429"/>
      <c r="AT234" s="429"/>
      <c r="AU234" s="429"/>
      <c r="AV234" s="429"/>
      <c r="AW234" s="429"/>
      <c r="AX234" s="429"/>
      <c r="AY234" s="429"/>
      <c r="AZ234" s="429"/>
      <c r="BA234" s="429"/>
      <c r="BB234" s="429"/>
      <c r="BC234" s="429"/>
      <c r="BD234" s="429"/>
      <c r="BE234" s="429"/>
      <c r="BF234" s="429"/>
      <c r="BG234" s="429"/>
      <c r="BH234" s="429"/>
      <c r="BI234" s="429"/>
      <c r="BJ234" s="103"/>
      <c r="BT234" s="103"/>
      <c r="CD234" s="103"/>
      <c r="CN234" s="103"/>
      <c r="CX234" s="103"/>
      <c r="DH234" s="103"/>
      <c r="DR234" s="103"/>
      <c r="EB234" s="103"/>
      <c r="EL234" s="103"/>
      <c r="EV234" s="103"/>
      <c r="FF234" s="103"/>
      <c r="FP234" s="103"/>
      <c r="FZ234" s="103"/>
      <c r="GJ234" s="103"/>
      <c r="GT234" s="103"/>
      <c r="HD234" s="103"/>
    </row>
    <row xmlns:x14ac="http://schemas.microsoft.com/office/spreadsheetml/2009/9/ac" r="235" s="3" customFormat="true" x14ac:dyDescent="0.25">
      <c r="A235" s="382"/>
      <c r="B235" s="103"/>
      <c r="L235" s="103"/>
      <c r="V235" s="103"/>
      <c r="AD235" s="429"/>
      <c r="AE235" s="429"/>
      <c r="AF235" s="429"/>
      <c r="AG235" s="429"/>
      <c r="AH235" s="429"/>
      <c r="AI235" s="429"/>
      <c r="AJ235" s="429"/>
      <c r="AK235" s="429"/>
      <c r="AL235" s="429"/>
      <c r="AM235" s="429"/>
      <c r="AN235" s="429"/>
      <c r="AO235" s="429"/>
      <c r="AP235" s="429"/>
      <c r="AQ235" s="429"/>
      <c r="AR235" s="429"/>
      <c r="AS235" s="429"/>
      <c r="AT235" s="429"/>
      <c r="AU235" s="429"/>
      <c r="AV235" s="429"/>
      <c r="AW235" s="429"/>
      <c r="AX235" s="429"/>
      <c r="AY235" s="429"/>
      <c r="AZ235" s="429"/>
      <c r="BA235" s="429"/>
      <c r="BB235" s="429"/>
      <c r="BC235" s="429"/>
      <c r="BD235" s="429"/>
      <c r="BE235" s="429"/>
      <c r="BF235" s="429"/>
      <c r="BG235" s="429"/>
      <c r="BH235" s="429"/>
      <c r="BI235" s="429"/>
      <c r="BJ235" s="103"/>
      <c r="BT235" s="103"/>
      <c r="CD235" s="103"/>
      <c r="CN235" s="103"/>
      <c r="CX235" s="103"/>
      <c r="DH235" s="103"/>
      <c r="DR235" s="103"/>
      <c r="EB235" s="103"/>
      <c r="EL235" s="103"/>
      <c r="EV235" s="103"/>
      <c r="FF235" s="103"/>
      <c r="FP235" s="103"/>
      <c r="FZ235" s="103"/>
      <c r="GJ235" s="103"/>
      <c r="GT235" s="103"/>
      <c r="HD235" s="103"/>
    </row>
    <row xmlns:x14ac="http://schemas.microsoft.com/office/spreadsheetml/2009/9/ac" r="236" s="3" customFormat="true" x14ac:dyDescent="0.25">
      <c r="A236" s="382"/>
      <c r="B236" s="103"/>
      <c r="L236" s="103"/>
      <c r="V236" s="103"/>
      <c r="AD236" s="429"/>
      <c r="AE236" s="429"/>
      <c r="AF236" s="429"/>
      <c r="AG236" s="429"/>
      <c r="AH236" s="429"/>
      <c r="AI236" s="429"/>
      <c r="AJ236" s="429"/>
      <c r="AK236" s="429"/>
      <c r="AL236" s="429"/>
      <c r="AM236" s="429"/>
      <c r="AN236" s="429"/>
      <c r="AO236" s="429"/>
      <c r="AP236" s="429"/>
      <c r="AQ236" s="429"/>
      <c r="AR236" s="429"/>
      <c r="AS236" s="429"/>
      <c r="AT236" s="429"/>
      <c r="AU236" s="429"/>
      <c r="AV236" s="429"/>
      <c r="AW236" s="429"/>
      <c r="AX236" s="429"/>
      <c r="AY236" s="429"/>
      <c r="AZ236" s="429"/>
      <c r="BA236" s="429"/>
      <c r="BB236" s="429"/>
      <c r="BC236" s="429"/>
      <c r="BD236" s="429"/>
      <c r="BE236" s="429"/>
      <c r="BF236" s="429"/>
      <c r="BG236" s="429"/>
      <c r="BH236" s="429"/>
      <c r="BI236" s="429"/>
      <c r="BJ236" s="103"/>
      <c r="BT236" s="103"/>
      <c r="CD236" s="103"/>
      <c r="CN236" s="103"/>
      <c r="CX236" s="103"/>
      <c r="DH236" s="103"/>
      <c r="DR236" s="103"/>
      <c r="EB236" s="103"/>
      <c r="EL236" s="103"/>
      <c r="EV236" s="103"/>
      <c r="FF236" s="103"/>
      <c r="FP236" s="103"/>
      <c r="FZ236" s="103"/>
      <c r="GJ236" s="103"/>
      <c r="GT236" s="103"/>
      <c r="HD236" s="103"/>
    </row>
    <row xmlns:x14ac="http://schemas.microsoft.com/office/spreadsheetml/2009/9/ac" r="237" s="3" customFormat="true" x14ac:dyDescent="0.25">
      <c r="A237" s="382"/>
      <c r="B237" s="103"/>
      <c r="L237" s="103"/>
      <c r="V237" s="103"/>
      <c r="AD237" s="429"/>
      <c r="AE237" s="429"/>
      <c r="AF237" s="429"/>
      <c r="AG237" s="429"/>
      <c r="AH237" s="429"/>
      <c r="AI237" s="429"/>
      <c r="AJ237" s="429"/>
      <c r="AK237" s="429"/>
      <c r="AL237" s="429"/>
      <c r="AM237" s="429"/>
      <c r="AN237" s="429"/>
      <c r="AO237" s="429"/>
      <c r="AP237" s="429"/>
      <c r="AQ237" s="429"/>
      <c r="AR237" s="429"/>
      <c r="AS237" s="429"/>
      <c r="AT237" s="429"/>
      <c r="AU237" s="429"/>
      <c r="AV237" s="429"/>
      <c r="AW237" s="429"/>
      <c r="AX237" s="429"/>
      <c r="AY237" s="429"/>
      <c r="AZ237" s="429"/>
      <c r="BA237" s="429"/>
      <c r="BB237" s="429"/>
      <c r="BC237" s="429"/>
      <c r="BD237" s="429"/>
      <c r="BE237" s="429"/>
      <c r="BF237" s="429"/>
      <c r="BG237" s="429"/>
      <c r="BH237" s="429"/>
      <c r="BI237" s="429"/>
      <c r="BJ237" s="103"/>
      <c r="BT237" s="103"/>
      <c r="CD237" s="103"/>
      <c r="CN237" s="103"/>
      <c r="CX237" s="103"/>
      <c r="DH237" s="103"/>
      <c r="DR237" s="103"/>
      <c r="EB237" s="103"/>
      <c r="EL237" s="103"/>
      <c r="EV237" s="103"/>
      <c r="FF237" s="103"/>
      <c r="FP237" s="103"/>
      <c r="FZ237" s="103"/>
      <c r="GJ237" s="103"/>
      <c r="GT237" s="103"/>
      <c r="HD237" s="103"/>
    </row>
    <row xmlns:x14ac="http://schemas.microsoft.com/office/spreadsheetml/2009/9/ac" r="238" s="3" customFormat="true" x14ac:dyDescent="0.25">
      <c r="A238" s="382"/>
      <c r="B238" s="103"/>
      <c r="L238" s="103"/>
      <c r="V238" s="103"/>
      <c r="AD238" s="429"/>
      <c r="AE238" s="429"/>
      <c r="AF238" s="429"/>
      <c r="AG238" s="429"/>
      <c r="AH238" s="429"/>
      <c r="AI238" s="429"/>
      <c r="AJ238" s="429"/>
      <c r="AK238" s="429"/>
      <c r="AL238" s="429"/>
      <c r="AM238" s="429"/>
      <c r="AN238" s="429"/>
      <c r="AO238" s="429"/>
      <c r="AP238" s="429"/>
      <c r="AQ238" s="429"/>
      <c r="AR238" s="429"/>
      <c r="AS238" s="429"/>
      <c r="AT238" s="429"/>
      <c r="AU238" s="429"/>
      <c r="AV238" s="429"/>
      <c r="AW238" s="429"/>
      <c r="AX238" s="429"/>
      <c r="AY238" s="429"/>
      <c r="AZ238" s="429"/>
      <c r="BA238" s="429"/>
      <c r="BB238" s="429"/>
      <c r="BC238" s="429"/>
      <c r="BD238" s="429"/>
      <c r="BE238" s="429"/>
      <c r="BF238" s="429"/>
      <c r="BG238" s="429"/>
      <c r="BH238" s="429"/>
      <c r="BI238" s="429"/>
      <c r="BJ238" s="103"/>
      <c r="BT238" s="103"/>
      <c r="CD238" s="103"/>
      <c r="CN238" s="103"/>
      <c r="CX238" s="103"/>
      <c r="DH238" s="103"/>
      <c r="DR238" s="103"/>
      <c r="EB238" s="103"/>
      <c r="EL238" s="103"/>
      <c r="EV238" s="103"/>
      <c r="FF238" s="103"/>
      <c r="FP238" s="103"/>
      <c r="FZ238" s="103"/>
      <c r="GJ238" s="103"/>
      <c r="GT238" s="103"/>
      <c r="HD238" s="103"/>
    </row>
    <row xmlns:x14ac="http://schemas.microsoft.com/office/spreadsheetml/2009/9/ac" r="239" s="3" customFormat="true" x14ac:dyDescent="0.25">
      <c r="A239" s="382"/>
      <c r="B239" s="103"/>
      <c r="L239" s="103"/>
      <c r="V239" s="103"/>
      <c r="AD239" s="429"/>
      <c r="AE239" s="429"/>
      <c r="AF239" s="429"/>
      <c r="AG239" s="429"/>
      <c r="AH239" s="429"/>
      <c r="AI239" s="429"/>
      <c r="AJ239" s="429"/>
      <c r="AK239" s="429"/>
      <c r="AL239" s="429"/>
      <c r="AM239" s="429"/>
      <c r="AN239" s="429"/>
      <c r="AO239" s="429"/>
      <c r="AP239" s="429"/>
      <c r="AQ239" s="429"/>
      <c r="AR239" s="429"/>
      <c r="AS239" s="429"/>
      <c r="AT239" s="429"/>
      <c r="AU239" s="429"/>
      <c r="AV239" s="429"/>
      <c r="AW239" s="429"/>
      <c r="AX239" s="429"/>
      <c r="AY239" s="429"/>
      <c r="AZ239" s="429"/>
      <c r="BA239" s="429"/>
      <c r="BB239" s="429"/>
      <c r="BC239" s="429"/>
      <c r="BD239" s="429"/>
      <c r="BE239" s="429"/>
      <c r="BF239" s="429"/>
      <c r="BG239" s="429"/>
      <c r="BH239" s="429"/>
      <c r="BI239" s="429"/>
      <c r="BJ239" s="103"/>
      <c r="BT239" s="103"/>
      <c r="CD239" s="103"/>
      <c r="CN239" s="103"/>
      <c r="CX239" s="103"/>
      <c r="DH239" s="103"/>
      <c r="DR239" s="103"/>
      <c r="EB239" s="103"/>
      <c r="EL239" s="103"/>
      <c r="EV239" s="103"/>
      <c r="FF239" s="103"/>
      <c r="FP239" s="103"/>
      <c r="FZ239" s="103"/>
      <c r="GJ239" s="103"/>
      <c r="GT239" s="103"/>
      <c r="HD239" s="103"/>
    </row>
    <row xmlns:x14ac="http://schemas.microsoft.com/office/spreadsheetml/2009/9/ac" r="240" s="3" customFormat="true" x14ac:dyDescent="0.25">
      <c r="A240" s="382"/>
      <c r="B240" s="103"/>
      <c r="L240" s="103"/>
      <c r="V240" s="103"/>
      <c r="AD240" s="429"/>
      <c r="AE240" s="429"/>
      <c r="AF240" s="429"/>
      <c r="AG240" s="429"/>
      <c r="AH240" s="429"/>
      <c r="AI240" s="429"/>
      <c r="AJ240" s="429"/>
      <c r="AK240" s="429"/>
      <c r="AL240" s="429"/>
      <c r="AM240" s="429"/>
      <c r="AN240" s="429"/>
      <c r="AO240" s="429"/>
      <c r="AP240" s="429"/>
      <c r="AQ240" s="429"/>
      <c r="AR240" s="429"/>
      <c r="AS240" s="429"/>
      <c r="AT240" s="429"/>
      <c r="AU240" s="429"/>
      <c r="AV240" s="429"/>
      <c r="AW240" s="429"/>
      <c r="AX240" s="429"/>
      <c r="AY240" s="429"/>
      <c r="AZ240" s="429"/>
      <c r="BA240" s="429"/>
      <c r="BB240" s="429"/>
      <c r="BC240" s="429"/>
      <c r="BD240" s="429"/>
      <c r="BE240" s="429"/>
      <c r="BF240" s="429"/>
      <c r="BG240" s="429"/>
      <c r="BH240" s="429"/>
      <c r="BI240" s="429"/>
      <c r="BJ240" s="103"/>
      <c r="BT240" s="103"/>
      <c r="CD240" s="103"/>
      <c r="CN240" s="103"/>
      <c r="CX240" s="103"/>
      <c r="DH240" s="103"/>
      <c r="DR240" s="103"/>
      <c r="EB240" s="103"/>
      <c r="EL240" s="103"/>
      <c r="EV240" s="103"/>
      <c r="FF240" s="103"/>
      <c r="FP240" s="103"/>
      <c r="FZ240" s="103"/>
      <c r="GJ240" s="103"/>
      <c r="GT240" s="103"/>
      <c r="HD240" s="103"/>
    </row>
    <row xmlns:x14ac="http://schemas.microsoft.com/office/spreadsheetml/2009/9/ac" r="241" s="3" customFormat="true" x14ac:dyDescent="0.25">
      <c r="A241" s="382"/>
      <c r="B241" s="103"/>
      <c r="L241" s="103"/>
      <c r="V241" s="103"/>
      <c r="AD241" s="429"/>
      <c r="AE241" s="429"/>
      <c r="AF241" s="429"/>
      <c r="AG241" s="429"/>
      <c r="AH241" s="429"/>
      <c r="AI241" s="429"/>
      <c r="AJ241" s="429"/>
      <c r="AK241" s="429"/>
      <c r="AL241" s="429"/>
      <c r="AM241" s="429"/>
      <c r="AN241" s="429"/>
      <c r="AO241" s="429"/>
      <c r="AP241" s="429"/>
      <c r="AQ241" s="429"/>
      <c r="AR241" s="429"/>
      <c r="AS241" s="429"/>
      <c r="AT241" s="429"/>
      <c r="AU241" s="429"/>
      <c r="AV241" s="429"/>
      <c r="AW241" s="429"/>
      <c r="AX241" s="429"/>
      <c r="AY241" s="429"/>
      <c r="AZ241" s="429"/>
      <c r="BA241" s="429"/>
      <c r="BB241" s="429"/>
      <c r="BC241" s="429"/>
      <c r="BD241" s="429"/>
      <c r="BE241" s="429"/>
      <c r="BF241" s="429"/>
      <c r="BG241" s="429"/>
      <c r="BH241" s="429"/>
      <c r="BI241" s="429"/>
      <c r="BJ241" s="103"/>
      <c r="BT241" s="103"/>
      <c r="CD241" s="103"/>
      <c r="CN241" s="103"/>
      <c r="CX241" s="103"/>
      <c r="DH241" s="103"/>
      <c r="DR241" s="103"/>
      <c r="EB241" s="103"/>
      <c r="EL241" s="103"/>
      <c r="EV241" s="103"/>
      <c r="FF241" s="103"/>
      <c r="FP241" s="103"/>
      <c r="FZ241" s="103"/>
      <c r="GJ241" s="103"/>
      <c r="GT241" s="103"/>
      <c r="HD241" s="103"/>
    </row>
    <row xmlns:x14ac="http://schemas.microsoft.com/office/spreadsheetml/2009/9/ac" r="242" s="3" customFormat="true" x14ac:dyDescent="0.25">
      <c r="A242" s="382"/>
      <c r="B242" s="103"/>
      <c r="L242" s="103"/>
      <c r="V242" s="103"/>
      <c r="AD242" s="429"/>
      <c r="AE242" s="429"/>
      <c r="AF242" s="429"/>
      <c r="AG242" s="429"/>
      <c r="AH242" s="429"/>
      <c r="AI242" s="429"/>
      <c r="AJ242" s="429"/>
      <c r="AK242" s="429"/>
      <c r="AL242" s="429"/>
      <c r="AM242" s="429"/>
      <c r="AN242" s="429"/>
      <c r="AO242" s="429"/>
      <c r="AP242" s="429"/>
      <c r="AQ242" s="429"/>
      <c r="AR242" s="429"/>
      <c r="AS242" s="429"/>
      <c r="AT242" s="429"/>
      <c r="AU242" s="429"/>
      <c r="AV242" s="429"/>
      <c r="AW242" s="429"/>
      <c r="AX242" s="429"/>
      <c r="AY242" s="429"/>
      <c r="AZ242" s="429"/>
      <c r="BA242" s="429"/>
      <c r="BB242" s="429"/>
      <c r="BC242" s="429"/>
      <c r="BD242" s="429"/>
      <c r="BE242" s="429"/>
      <c r="BF242" s="429"/>
      <c r="BG242" s="429"/>
      <c r="BH242" s="429"/>
      <c r="BI242" s="429"/>
      <c r="BJ242" s="103"/>
      <c r="BT242" s="103"/>
      <c r="CD242" s="103"/>
      <c r="CN242" s="103"/>
      <c r="CX242" s="103"/>
      <c r="DH242" s="103"/>
      <c r="DR242" s="103"/>
      <c r="EB242" s="103"/>
      <c r="EL242" s="103"/>
      <c r="EV242" s="103"/>
      <c r="FF242" s="103"/>
      <c r="FP242" s="103"/>
      <c r="FZ242" s="103"/>
      <c r="GJ242" s="103"/>
      <c r="GT242" s="103"/>
      <c r="HD242" s="103"/>
    </row>
    <row xmlns:x14ac="http://schemas.microsoft.com/office/spreadsheetml/2009/9/ac" r="243" s="3" customFormat="true" x14ac:dyDescent="0.25">
      <c r="A243" s="382"/>
      <c r="B243" s="103"/>
      <c r="L243" s="103"/>
      <c r="V243" s="103"/>
      <c r="AD243" s="429"/>
      <c r="AE243" s="429"/>
      <c r="AF243" s="429"/>
      <c r="AG243" s="429"/>
      <c r="AH243" s="429"/>
      <c r="AI243" s="429"/>
      <c r="AJ243" s="429"/>
      <c r="AK243" s="429"/>
      <c r="AL243" s="429"/>
      <c r="AM243" s="429"/>
      <c r="AN243" s="429"/>
      <c r="AO243" s="429"/>
      <c r="AP243" s="429"/>
      <c r="AQ243" s="429"/>
      <c r="AR243" s="429"/>
      <c r="AS243" s="429"/>
      <c r="AT243" s="429"/>
      <c r="AU243" s="429"/>
      <c r="AV243" s="429"/>
      <c r="AW243" s="429"/>
      <c r="AX243" s="429"/>
      <c r="AY243" s="429"/>
      <c r="AZ243" s="429"/>
      <c r="BA243" s="429"/>
      <c r="BB243" s="429"/>
      <c r="BC243" s="429"/>
      <c r="BD243" s="429"/>
      <c r="BE243" s="429"/>
      <c r="BF243" s="429"/>
      <c r="BG243" s="429"/>
      <c r="BH243" s="429"/>
      <c r="BI243" s="429"/>
      <c r="BJ243" s="103"/>
      <c r="BT243" s="103"/>
      <c r="CD243" s="103"/>
      <c r="CN243" s="103"/>
      <c r="CX243" s="103"/>
      <c r="DH243" s="103"/>
      <c r="DR243" s="103"/>
      <c r="EB243" s="103"/>
      <c r="EL243" s="103"/>
      <c r="EV243" s="103"/>
      <c r="FF243" s="103"/>
      <c r="FP243" s="103"/>
      <c r="FZ243" s="103"/>
      <c r="GJ243" s="103"/>
      <c r="GT243" s="103"/>
      <c r="HD243" s="103"/>
    </row>
    <row xmlns:x14ac="http://schemas.microsoft.com/office/spreadsheetml/2009/9/ac" r="244" s="3" customFormat="true" x14ac:dyDescent="0.25">
      <c r="A244" s="382"/>
      <c r="B244" s="103"/>
      <c r="L244" s="103"/>
      <c r="V244" s="103"/>
      <c r="AD244" s="429"/>
      <c r="AE244" s="429"/>
      <c r="AF244" s="429"/>
      <c r="AG244" s="429"/>
      <c r="AH244" s="429"/>
      <c r="AI244" s="429"/>
      <c r="AJ244" s="429"/>
      <c r="AK244" s="429"/>
      <c r="AL244" s="429"/>
      <c r="AM244" s="429"/>
      <c r="AN244" s="429"/>
      <c r="AO244" s="429"/>
      <c r="AP244" s="429"/>
      <c r="AQ244" s="429"/>
      <c r="AR244" s="429"/>
      <c r="AS244" s="429"/>
      <c r="AT244" s="429"/>
      <c r="AU244" s="429"/>
      <c r="AV244" s="429"/>
      <c r="AW244" s="429"/>
      <c r="AX244" s="429"/>
      <c r="AY244" s="429"/>
      <c r="AZ244" s="429"/>
      <c r="BA244" s="429"/>
      <c r="BB244" s="429"/>
      <c r="BC244" s="429"/>
      <c r="BD244" s="429"/>
      <c r="BE244" s="429"/>
      <c r="BF244" s="429"/>
      <c r="BG244" s="429"/>
      <c r="BH244" s="429"/>
      <c r="BI244" s="429"/>
      <c r="BJ244" s="103"/>
      <c r="BT244" s="103"/>
      <c r="CD244" s="103"/>
      <c r="CN244" s="103"/>
      <c r="CX244" s="103"/>
      <c r="DH244" s="103"/>
      <c r="DR244" s="103"/>
      <c r="EB244" s="103"/>
      <c r="EL244" s="103"/>
      <c r="EV244" s="103"/>
      <c r="FF244" s="103"/>
      <c r="FP244" s="103"/>
      <c r="FZ244" s="103"/>
      <c r="GJ244" s="103"/>
      <c r="GT244" s="103"/>
      <c r="HD244" s="103"/>
    </row>
    <row xmlns:x14ac="http://schemas.microsoft.com/office/spreadsheetml/2009/9/ac" r="245" s="3" customFormat="true" x14ac:dyDescent="0.25">
      <c r="A245" s="382"/>
      <c r="B245" s="103"/>
      <c r="L245" s="103"/>
      <c r="V245" s="103"/>
      <c r="AD245" s="429"/>
      <c r="AE245" s="429"/>
      <c r="AF245" s="429"/>
      <c r="AG245" s="429"/>
      <c r="AH245" s="429"/>
      <c r="AI245" s="429"/>
      <c r="AJ245" s="429"/>
      <c r="AK245" s="429"/>
      <c r="AL245" s="429"/>
      <c r="AM245" s="429"/>
      <c r="AN245" s="429"/>
      <c r="AO245" s="429"/>
      <c r="AP245" s="429"/>
      <c r="AQ245" s="429"/>
      <c r="AR245" s="429"/>
      <c r="AS245" s="429"/>
      <c r="AT245" s="429"/>
      <c r="AU245" s="429"/>
      <c r="AV245" s="429"/>
      <c r="AW245" s="429"/>
      <c r="AX245" s="429"/>
      <c r="AY245" s="429"/>
      <c r="AZ245" s="429"/>
      <c r="BA245" s="429"/>
      <c r="BB245" s="429"/>
      <c r="BC245" s="429"/>
      <c r="BD245" s="429"/>
      <c r="BE245" s="429"/>
      <c r="BF245" s="429"/>
      <c r="BG245" s="429"/>
      <c r="BH245" s="429"/>
      <c r="BI245" s="429"/>
      <c r="BJ245" s="103"/>
      <c r="BT245" s="103"/>
      <c r="CD245" s="103"/>
      <c r="CN245" s="103"/>
      <c r="CX245" s="103"/>
      <c r="DH245" s="103"/>
      <c r="DR245" s="103"/>
      <c r="EB245" s="103"/>
      <c r="EL245" s="103"/>
      <c r="EV245" s="103"/>
      <c r="FF245" s="103"/>
      <c r="FP245" s="103"/>
      <c r="FZ245" s="103"/>
      <c r="GJ245" s="103"/>
      <c r="GT245" s="103"/>
      <c r="HD245" s="103"/>
    </row>
    <row xmlns:x14ac="http://schemas.microsoft.com/office/spreadsheetml/2009/9/ac" r="246" s="3" customFormat="true" x14ac:dyDescent="0.25">
      <c r="A246" s="382"/>
      <c r="B246" s="103"/>
      <c r="L246" s="103"/>
      <c r="V246" s="103"/>
      <c r="AD246" s="429"/>
      <c r="AE246" s="429"/>
      <c r="AF246" s="429"/>
      <c r="AG246" s="429"/>
      <c r="AH246" s="429"/>
      <c r="AI246" s="429"/>
      <c r="AJ246" s="429"/>
      <c r="AK246" s="429"/>
      <c r="AL246" s="429"/>
      <c r="AM246" s="429"/>
      <c r="AN246" s="429"/>
      <c r="AO246" s="429"/>
      <c r="AP246" s="429"/>
      <c r="AQ246" s="429"/>
      <c r="AR246" s="429"/>
      <c r="AS246" s="429"/>
      <c r="AT246" s="429"/>
      <c r="AU246" s="429"/>
      <c r="AV246" s="429"/>
      <c r="AW246" s="429"/>
      <c r="AX246" s="429"/>
      <c r="AY246" s="429"/>
      <c r="AZ246" s="429"/>
      <c r="BA246" s="429"/>
      <c r="BB246" s="429"/>
      <c r="BC246" s="429"/>
      <c r="BD246" s="429"/>
      <c r="BE246" s="429"/>
      <c r="BF246" s="429"/>
      <c r="BG246" s="429"/>
      <c r="BH246" s="429"/>
      <c r="BI246" s="429"/>
      <c r="BJ246" s="103"/>
      <c r="BT246" s="103"/>
      <c r="CD246" s="103"/>
      <c r="CN246" s="103"/>
      <c r="CX246" s="103"/>
      <c r="DH246" s="103"/>
      <c r="DR246" s="103"/>
      <c r="EB246" s="103"/>
      <c r="EL246" s="103"/>
      <c r="EV246" s="103"/>
      <c r="FF246" s="103"/>
      <c r="FP246" s="103"/>
      <c r="FZ246" s="103"/>
      <c r="GJ246" s="103"/>
      <c r="GT246" s="103"/>
      <c r="HD246" s="103"/>
    </row>
    <row xmlns:x14ac="http://schemas.microsoft.com/office/spreadsheetml/2009/9/ac" r="247" s="3" customFormat="true" x14ac:dyDescent="0.25">
      <c r="A247" s="382"/>
      <c r="B247" s="103"/>
      <c r="L247" s="103"/>
      <c r="V247" s="103"/>
      <c r="AD247" s="429"/>
      <c r="AE247" s="429"/>
      <c r="AF247" s="429"/>
      <c r="AG247" s="429"/>
      <c r="AH247" s="429"/>
      <c r="AI247" s="429"/>
      <c r="AJ247" s="429"/>
      <c r="AK247" s="429"/>
      <c r="AL247" s="429"/>
      <c r="AM247" s="429"/>
      <c r="AN247" s="429"/>
      <c r="AO247" s="429"/>
      <c r="AP247" s="429"/>
      <c r="AQ247" s="429"/>
      <c r="AR247" s="429"/>
      <c r="AS247" s="429"/>
      <c r="AT247" s="429"/>
      <c r="AU247" s="429"/>
      <c r="AV247" s="429"/>
      <c r="AW247" s="429"/>
      <c r="AX247" s="429"/>
      <c r="AY247" s="429"/>
      <c r="AZ247" s="429"/>
      <c r="BA247" s="429"/>
      <c r="BB247" s="429"/>
      <c r="BC247" s="429"/>
      <c r="BD247" s="429"/>
      <c r="BE247" s="429"/>
      <c r="BF247" s="429"/>
      <c r="BG247" s="429"/>
      <c r="BH247" s="429"/>
      <c r="BI247" s="429"/>
      <c r="BJ247" s="103"/>
      <c r="BT247" s="103"/>
      <c r="CD247" s="103"/>
      <c r="CN247" s="103"/>
      <c r="CX247" s="103"/>
      <c r="DH247" s="103"/>
      <c r="DR247" s="103"/>
      <c r="EB247" s="103"/>
      <c r="EL247" s="103"/>
      <c r="EV247" s="103"/>
      <c r="FF247" s="103"/>
      <c r="FP247" s="103"/>
      <c r="FZ247" s="103"/>
      <c r="GJ247" s="103"/>
      <c r="GT247" s="103"/>
      <c r="HD247" s="103"/>
    </row>
    <row xmlns:x14ac="http://schemas.microsoft.com/office/spreadsheetml/2009/9/ac" r="248" s="3" customFormat="true" x14ac:dyDescent="0.25">
      <c r="A248" s="382"/>
      <c r="B248" s="103"/>
      <c r="L248" s="103"/>
      <c r="V248" s="103"/>
      <c r="AD248" s="429"/>
      <c r="AE248" s="429"/>
      <c r="AF248" s="429"/>
      <c r="AG248" s="429"/>
      <c r="AH248" s="429"/>
      <c r="AI248" s="429"/>
      <c r="AJ248" s="429"/>
      <c r="AK248" s="429"/>
      <c r="AL248" s="429"/>
      <c r="AM248" s="429"/>
      <c r="AN248" s="429"/>
      <c r="AO248" s="429"/>
      <c r="AP248" s="429"/>
      <c r="AQ248" s="429"/>
      <c r="AR248" s="429"/>
      <c r="AS248" s="429"/>
      <c r="AT248" s="429"/>
      <c r="AU248" s="429"/>
      <c r="AV248" s="429"/>
      <c r="AW248" s="429"/>
      <c r="AX248" s="429"/>
      <c r="AY248" s="429"/>
      <c r="AZ248" s="429"/>
      <c r="BA248" s="429"/>
      <c r="BB248" s="429"/>
      <c r="BC248" s="429"/>
      <c r="BD248" s="429"/>
      <c r="BE248" s="429"/>
      <c r="BF248" s="429"/>
      <c r="BG248" s="429"/>
      <c r="BH248" s="429"/>
      <c r="BI248" s="429"/>
      <c r="BJ248" s="103"/>
      <c r="BT248" s="103"/>
      <c r="CD248" s="103"/>
      <c r="CN248" s="103"/>
      <c r="CX248" s="103"/>
      <c r="DH248" s="103"/>
      <c r="DR248" s="103"/>
      <c r="EB248" s="103"/>
      <c r="EL248" s="103"/>
      <c r="EV248" s="103"/>
      <c r="FF248" s="103"/>
      <c r="FP248" s="103"/>
      <c r="FZ248" s="103"/>
      <c r="GJ248" s="103"/>
      <c r="GT248" s="103"/>
      <c r="HD248" s="103"/>
    </row>
    <row xmlns:x14ac="http://schemas.microsoft.com/office/spreadsheetml/2009/9/ac" r="249" s="3" customFormat="true" x14ac:dyDescent="0.25">
      <c r="A249" s="382"/>
      <c r="B249" s="103"/>
      <c r="L249" s="103"/>
      <c r="V249" s="103"/>
      <c r="AD249" s="429"/>
      <c r="AE249" s="429"/>
      <c r="AF249" s="429"/>
      <c r="AG249" s="429"/>
      <c r="AH249" s="429"/>
      <c r="AI249" s="429"/>
      <c r="AJ249" s="429"/>
      <c r="AK249" s="429"/>
      <c r="AL249" s="429"/>
      <c r="AM249" s="429"/>
      <c r="AN249" s="429"/>
      <c r="AO249" s="429"/>
      <c r="AP249" s="429"/>
      <c r="AQ249" s="429"/>
      <c r="AR249" s="429"/>
      <c r="AS249" s="429"/>
      <c r="AT249" s="429"/>
      <c r="AU249" s="429"/>
      <c r="AV249" s="429"/>
      <c r="AW249" s="429"/>
      <c r="AX249" s="429"/>
      <c r="AY249" s="429"/>
      <c r="AZ249" s="429"/>
      <c r="BA249" s="429"/>
      <c r="BB249" s="429"/>
      <c r="BC249" s="429"/>
      <c r="BD249" s="429"/>
      <c r="BE249" s="429"/>
      <c r="BF249" s="429"/>
      <c r="BG249" s="429"/>
      <c r="BH249" s="429"/>
      <c r="BI249" s="429"/>
      <c r="BJ249" s="103"/>
      <c r="BT249" s="103"/>
      <c r="CD249" s="103"/>
      <c r="CN249" s="103"/>
      <c r="CX249" s="103"/>
      <c r="DH249" s="103"/>
      <c r="DR249" s="103"/>
      <c r="EB249" s="103"/>
      <c r="EL249" s="103"/>
      <c r="EV249" s="103"/>
      <c r="FF249" s="103"/>
      <c r="FP249" s="103"/>
      <c r="FZ249" s="103"/>
      <c r="GJ249" s="103"/>
      <c r="GT249" s="103"/>
      <c r="HD249" s="103"/>
    </row>
    <row xmlns:x14ac="http://schemas.microsoft.com/office/spreadsheetml/2009/9/ac" r="250" s="3" customFormat="true" x14ac:dyDescent="0.25">
      <c r="A250" s="382"/>
      <c r="B250" s="103"/>
      <c r="L250" s="103"/>
      <c r="V250" s="103"/>
      <c r="AD250" s="429"/>
      <c r="AE250" s="429"/>
      <c r="AF250" s="429"/>
      <c r="AG250" s="429"/>
      <c r="AH250" s="429"/>
      <c r="AI250" s="429"/>
      <c r="AJ250" s="429"/>
      <c r="AK250" s="429"/>
      <c r="AL250" s="429"/>
      <c r="AM250" s="429"/>
      <c r="AN250" s="429"/>
      <c r="AO250" s="429"/>
      <c r="AP250" s="429"/>
      <c r="AQ250" s="429"/>
      <c r="AR250" s="429"/>
      <c r="AS250" s="429"/>
      <c r="AT250" s="429"/>
      <c r="AU250" s="429"/>
      <c r="AV250" s="429"/>
      <c r="AW250" s="429"/>
      <c r="AX250" s="429"/>
      <c r="AY250" s="429"/>
      <c r="AZ250" s="429"/>
      <c r="BA250" s="429"/>
      <c r="BB250" s="429"/>
      <c r="BC250" s="429"/>
      <c r="BD250" s="429"/>
      <c r="BE250" s="429"/>
      <c r="BF250" s="429"/>
      <c r="BG250" s="429"/>
      <c r="BH250" s="429"/>
      <c r="BI250" s="429"/>
      <c r="BJ250" s="103"/>
      <c r="BT250" s="103"/>
      <c r="CD250" s="103"/>
      <c r="CN250" s="103"/>
      <c r="CX250" s="103"/>
      <c r="DH250" s="103"/>
      <c r="DR250" s="103"/>
      <c r="EB250" s="103"/>
      <c r="EL250" s="103"/>
      <c r="EV250" s="103"/>
      <c r="FF250" s="103"/>
      <c r="FP250" s="103"/>
      <c r="FZ250" s="103"/>
      <c r="GJ250" s="103"/>
      <c r="GT250" s="103"/>
      <c r="HD250" s="103"/>
    </row>
    <row xmlns:x14ac="http://schemas.microsoft.com/office/spreadsheetml/2009/9/ac" r="251" s="3" customFormat="true" x14ac:dyDescent="0.25">
      <c r="A251" s="382"/>
      <c r="B251" s="103"/>
      <c r="L251" s="103"/>
      <c r="V251" s="103"/>
      <c r="AD251" s="429"/>
      <c r="AE251" s="429"/>
      <c r="AF251" s="429"/>
      <c r="AG251" s="429"/>
      <c r="AH251" s="429"/>
      <c r="AI251" s="429"/>
      <c r="AJ251" s="429"/>
      <c r="AK251" s="429"/>
      <c r="AL251" s="429"/>
      <c r="AM251" s="429"/>
      <c r="AN251" s="429"/>
      <c r="AO251" s="429"/>
      <c r="AP251" s="429"/>
      <c r="AQ251" s="429"/>
      <c r="AR251" s="429"/>
      <c r="AS251" s="429"/>
      <c r="AT251" s="429"/>
      <c r="AU251" s="429"/>
      <c r="AV251" s="429"/>
      <c r="AW251" s="429"/>
      <c r="AX251" s="429"/>
      <c r="AY251" s="429"/>
      <c r="AZ251" s="429"/>
      <c r="BA251" s="429"/>
      <c r="BB251" s="429"/>
      <c r="BC251" s="429"/>
      <c r="BD251" s="429"/>
      <c r="BE251" s="429"/>
      <c r="BF251" s="429"/>
      <c r="BG251" s="429"/>
      <c r="BH251" s="429"/>
      <c r="BI251" s="429"/>
      <c r="BJ251" s="103"/>
      <c r="BT251" s="103"/>
      <c r="CD251" s="103"/>
      <c r="CN251" s="103"/>
      <c r="CX251" s="103"/>
      <c r="DH251" s="103"/>
      <c r="DR251" s="103"/>
      <c r="EB251" s="103"/>
      <c r="EL251" s="103"/>
      <c r="EV251" s="103"/>
      <c r="FF251" s="103"/>
      <c r="FP251" s="103"/>
      <c r="FZ251" s="103"/>
      <c r="GJ251" s="103"/>
      <c r="GT251" s="103"/>
      <c r="HD251" s="103"/>
    </row>
    <row xmlns:x14ac="http://schemas.microsoft.com/office/spreadsheetml/2009/9/ac" r="252" s="3" customFormat="true" x14ac:dyDescent="0.25">
      <c r="A252" s="382"/>
      <c r="B252" s="103"/>
      <c r="L252" s="103"/>
      <c r="V252" s="103"/>
      <c r="AD252" s="429"/>
      <c r="AE252" s="429"/>
      <c r="AF252" s="429"/>
      <c r="AG252" s="429"/>
      <c r="AH252" s="429"/>
      <c r="AI252" s="429"/>
      <c r="AJ252" s="429"/>
      <c r="AK252" s="429"/>
      <c r="AL252" s="429"/>
      <c r="AM252" s="429"/>
      <c r="AN252" s="429"/>
      <c r="AO252" s="429"/>
      <c r="AP252" s="429"/>
      <c r="AQ252" s="429"/>
      <c r="AR252" s="429"/>
      <c r="AS252" s="429"/>
      <c r="AT252" s="429"/>
      <c r="AU252" s="429"/>
      <c r="AV252" s="429"/>
      <c r="AW252" s="429"/>
      <c r="AX252" s="429"/>
      <c r="AY252" s="429"/>
      <c r="AZ252" s="429"/>
      <c r="BA252" s="429"/>
      <c r="BB252" s="429"/>
      <c r="BC252" s="429"/>
      <c r="BD252" s="429"/>
      <c r="BE252" s="429"/>
      <c r="BF252" s="429"/>
      <c r="BG252" s="429"/>
      <c r="BH252" s="429"/>
      <c r="BI252" s="429"/>
      <c r="BJ252" s="103"/>
      <c r="BT252" s="103"/>
      <c r="CD252" s="103"/>
      <c r="CN252" s="103"/>
      <c r="CX252" s="103"/>
      <c r="DH252" s="103"/>
      <c r="DR252" s="103"/>
      <c r="EB252" s="103"/>
      <c r="EL252" s="103"/>
      <c r="EV252" s="103"/>
      <c r="FF252" s="103"/>
      <c r="FP252" s="103"/>
      <c r="FZ252" s="103"/>
      <c r="GJ252" s="103"/>
      <c r="GT252" s="103"/>
      <c r="HD252" s="103"/>
    </row>
    <row xmlns:x14ac="http://schemas.microsoft.com/office/spreadsheetml/2009/9/ac" r="253" s="3" customFormat="true" x14ac:dyDescent="0.25">
      <c r="A253" s="382"/>
      <c r="B253" s="103"/>
      <c r="L253" s="103"/>
      <c r="V253" s="103"/>
      <c r="AD253" s="429"/>
      <c r="AE253" s="429"/>
      <c r="AF253" s="429"/>
      <c r="AG253" s="429"/>
      <c r="AH253" s="429"/>
      <c r="AI253" s="429"/>
      <c r="AJ253" s="429"/>
      <c r="AK253" s="429"/>
      <c r="AL253" s="429"/>
      <c r="AM253" s="429"/>
      <c r="AN253" s="429"/>
      <c r="AO253" s="429"/>
      <c r="AP253" s="429"/>
      <c r="AQ253" s="429"/>
      <c r="AR253" s="429"/>
      <c r="AS253" s="429"/>
      <c r="AT253" s="429"/>
      <c r="AU253" s="429"/>
      <c r="AV253" s="429"/>
      <c r="AW253" s="429"/>
      <c r="AX253" s="429"/>
      <c r="AY253" s="429"/>
      <c r="AZ253" s="429"/>
      <c r="BA253" s="429"/>
      <c r="BB253" s="429"/>
      <c r="BC253" s="429"/>
      <c r="BD253" s="429"/>
      <c r="BE253" s="429"/>
      <c r="BF253" s="429"/>
      <c r="BG253" s="429"/>
      <c r="BH253" s="429"/>
      <c r="BI253" s="429"/>
      <c r="BJ253" s="103"/>
      <c r="BT253" s="103"/>
      <c r="CD253" s="103"/>
      <c r="CN253" s="103"/>
      <c r="CX253" s="103"/>
      <c r="DH253" s="103"/>
      <c r="DR253" s="103"/>
      <c r="EB253" s="103"/>
      <c r="EL253" s="103"/>
      <c r="EV253" s="103"/>
      <c r="FF253" s="103"/>
      <c r="FP253" s="103"/>
      <c r="FZ253" s="103"/>
      <c r="GJ253" s="103"/>
      <c r="GT253" s="103"/>
      <c r="HD253" s="103"/>
    </row>
    <row xmlns:x14ac="http://schemas.microsoft.com/office/spreadsheetml/2009/9/ac" r="254" s="3" customFormat="true" x14ac:dyDescent="0.25">
      <c r="A254" s="382"/>
      <c r="B254" s="103"/>
      <c r="L254" s="103"/>
      <c r="V254" s="103"/>
      <c r="AD254" s="429"/>
      <c r="AE254" s="429"/>
      <c r="AF254" s="429"/>
      <c r="AG254" s="429"/>
      <c r="AH254" s="429"/>
      <c r="AI254" s="429"/>
      <c r="AJ254" s="429"/>
      <c r="AK254" s="429"/>
      <c r="AL254" s="429"/>
      <c r="AM254" s="429"/>
      <c r="AN254" s="429"/>
      <c r="AO254" s="429"/>
      <c r="AP254" s="429"/>
      <c r="AQ254" s="429"/>
      <c r="AR254" s="429"/>
      <c r="AS254" s="429"/>
      <c r="AT254" s="429"/>
      <c r="AU254" s="429"/>
      <c r="AV254" s="429"/>
      <c r="AW254" s="429"/>
      <c r="AX254" s="429"/>
      <c r="AY254" s="429"/>
      <c r="AZ254" s="429"/>
      <c r="BA254" s="429"/>
      <c r="BB254" s="429"/>
      <c r="BC254" s="429"/>
      <c r="BD254" s="429"/>
      <c r="BE254" s="429"/>
      <c r="BF254" s="429"/>
      <c r="BG254" s="429"/>
      <c r="BH254" s="429"/>
      <c r="BI254" s="429"/>
      <c r="BJ254" s="103"/>
      <c r="BT254" s="103"/>
      <c r="CD254" s="103"/>
      <c r="CN254" s="103"/>
      <c r="CX254" s="103"/>
      <c r="DH254" s="103"/>
      <c r="DR254" s="103"/>
      <c r="EB254" s="103"/>
      <c r="EL254" s="103"/>
      <c r="EV254" s="103"/>
      <c r="FF254" s="103"/>
      <c r="FP254" s="103"/>
      <c r="FZ254" s="103"/>
      <c r="GJ254" s="103"/>
      <c r="GT254" s="103"/>
      <c r="HD254" s="103"/>
    </row>
    <row xmlns:x14ac="http://schemas.microsoft.com/office/spreadsheetml/2009/9/ac" r="255" s="3" customFormat="true" x14ac:dyDescent="0.25">
      <c r="A255" s="382"/>
      <c r="B255" s="103"/>
      <c r="L255" s="103"/>
      <c r="V255" s="103"/>
      <c r="AD255" s="429"/>
      <c r="AE255" s="429"/>
      <c r="AF255" s="429"/>
      <c r="AG255" s="429"/>
      <c r="AH255" s="429"/>
      <c r="AI255" s="429"/>
      <c r="AJ255" s="429"/>
      <c r="AK255" s="429"/>
      <c r="AL255" s="429"/>
      <c r="AM255" s="429"/>
      <c r="AN255" s="429"/>
      <c r="AO255" s="429"/>
      <c r="AP255" s="429"/>
      <c r="AQ255" s="429"/>
      <c r="AR255" s="429"/>
      <c r="AS255" s="429"/>
      <c r="AT255" s="429"/>
      <c r="AU255" s="429"/>
      <c r="AV255" s="429"/>
      <c r="AW255" s="429"/>
      <c r="AX255" s="429"/>
      <c r="AY255" s="429"/>
      <c r="AZ255" s="429"/>
      <c r="BA255" s="429"/>
      <c r="BB255" s="429"/>
      <c r="BC255" s="429"/>
      <c r="BD255" s="429"/>
      <c r="BE255" s="429"/>
      <c r="BF255" s="429"/>
      <c r="BG255" s="429"/>
      <c r="BH255" s="429"/>
      <c r="BI255" s="429"/>
      <c r="BJ255" s="103"/>
      <c r="BT255" s="103"/>
      <c r="CD255" s="103"/>
      <c r="CN255" s="103"/>
      <c r="CX255" s="103"/>
      <c r="DH255" s="103"/>
      <c r="DR255" s="103"/>
      <c r="EB255" s="103"/>
      <c r="EL255" s="103"/>
      <c r="EV255" s="103"/>
      <c r="FF255" s="103"/>
      <c r="FP255" s="103"/>
      <c r="FZ255" s="103"/>
      <c r="GJ255" s="103"/>
      <c r="GT255" s="103"/>
      <c r="HD255" s="103"/>
    </row>
    <row xmlns:x14ac="http://schemas.microsoft.com/office/spreadsheetml/2009/9/ac" r="256" s="3" customFormat="true" x14ac:dyDescent="0.25">
      <c r="A256" s="382"/>
      <c r="B256" s="103"/>
      <c r="L256" s="103"/>
      <c r="V256" s="103"/>
      <c r="AD256" s="429"/>
      <c r="AE256" s="429"/>
      <c r="AF256" s="429"/>
      <c r="AG256" s="429"/>
      <c r="AH256" s="429"/>
      <c r="AI256" s="429"/>
      <c r="AJ256" s="429"/>
      <c r="AK256" s="429"/>
      <c r="AL256" s="429"/>
      <c r="AM256" s="429"/>
      <c r="AN256" s="429"/>
      <c r="AO256" s="429"/>
      <c r="AP256" s="429"/>
      <c r="AQ256" s="429"/>
      <c r="AR256" s="429"/>
      <c r="AS256" s="429"/>
      <c r="AT256" s="429"/>
      <c r="AU256" s="429"/>
      <c r="AV256" s="429"/>
      <c r="AW256" s="429"/>
      <c r="AX256" s="429"/>
      <c r="AY256" s="429"/>
      <c r="AZ256" s="429"/>
      <c r="BA256" s="429"/>
      <c r="BB256" s="429"/>
      <c r="BC256" s="429"/>
      <c r="BD256" s="429"/>
      <c r="BE256" s="429"/>
      <c r="BF256" s="429"/>
      <c r="BG256" s="429"/>
      <c r="BH256" s="429"/>
      <c r="BI256" s="429"/>
      <c r="BJ256" s="103"/>
      <c r="BT256" s="103"/>
      <c r="CD256" s="103"/>
      <c r="CN256" s="103"/>
      <c r="CX256" s="103"/>
      <c r="DH256" s="103"/>
      <c r="DR256" s="103"/>
      <c r="EB256" s="103"/>
      <c r="EL256" s="103"/>
      <c r="EV256" s="103"/>
      <c r="FF256" s="103"/>
      <c r="FP256" s="103"/>
      <c r="FZ256" s="103"/>
      <c r="GJ256" s="103"/>
      <c r="GT256" s="103"/>
      <c r="HD256" s="103"/>
    </row>
    <row xmlns:x14ac="http://schemas.microsoft.com/office/spreadsheetml/2009/9/ac" r="257" s="3" customFormat="true" x14ac:dyDescent="0.25">
      <c r="A257" s="382"/>
      <c r="B257" s="103"/>
      <c r="L257" s="103"/>
      <c r="V257" s="103"/>
      <c r="AD257" s="429"/>
      <c r="AE257" s="429"/>
      <c r="AF257" s="429"/>
      <c r="AG257" s="429"/>
      <c r="AH257" s="429"/>
      <c r="AI257" s="429"/>
      <c r="AJ257" s="429"/>
      <c r="AK257" s="429"/>
      <c r="AL257" s="429"/>
      <c r="AM257" s="429"/>
      <c r="AN257" s="429"/>
      <c r="AO257" s="429"/>
      <c r="AP257" s="429"/>
      <c r="AQ257" s="429"/>
      <c r="AR257" s="429"/>
      <c r="AS257" s="429"/>
      <c r="AT257" s="429"/>
      <c r="AU257" s="429"/>
      <c r="AV257" s="429"/>
      <c r="AW257" s="429"/>
      <c r="AX257" s="429"/>
      <c r="AY257" s="429"/>
      <c r="AZ257" s="429"/>
      <c r="BA257" s="429"/>
      <c r="BB257" s="429"/>
      <c r="BC257" s="429"/>
      <c r="BD257" s="429"/>
      <c r="BE257" s="429"/>
      <c r="BF257" s="429"/>
      <c r="BG257" s="429"/>
      <c r="BH257" s="429"/>
      <c r="BI257" s="429"/>
      <c r="BJ257" s="103"/>
      <c r="BT257" s="103"/>
      <c r="CD257" s="103"/>
      <c r="CN257" s="103"/>
      <c r="CX257" s="103"/>
      <c r="DH257" s="103"/>
      <c r="DR257" s="103"/>
      <c r="EB257" s="103"/>
      <c r="EL257" s="103"/>
      <c r="EV257" s="103"/>
      <c r="FF257" s="103"/>
      <c r="FP257" s="103"/>
      <c r="FZ257" s="103"/>
      <c r="GJ257" s="103"/>
      <c r="GT257" s="103"/>
      <c r="HD257" s="103"/>
    </row>
    <row xmlns:x14ac="http://schemas.microsoft.com/office/spreadsheetml/2009/9/ac" r="258" s="3" customFormat="true" x14ac:dyDescent="0.25">
      <c r="A258" s="382"/>
      <c r="B258" s="103"/>
      <c r="L258" s="103"/>
      <c r="V258" s="103"/>
      <c r="AD258" s="429"/>
      <c r="AE258" s="429"/>
      <c r="AF258" s="429"/>
      <c r="AG258" s="429"/>
      <c r="AH258" s="429"/>
      <c r="AI258" s="429"/>
      <c r="AJ258" s="429"/>
      <c r="AK258" s="429"/>
      <c r="AL258" s="429"/>
      <c r="AM258" s="429"/>
      <c r="AN258" s="429"/>
      <c r="AO258" s="429"/>
      <c r="AP258" s="429"/>
      <c r="AQ258" s="429"/>
      <c r="AR258" s="429"/>
      <c r="AS258" s="429"/>
      <c r="AT258" s="429"/>
      <c r="AU258" s="429"/>
      <c r="AV258" s="429"/>
      <c r="AW258" s="429"/>
      <c r="AX258" s="429"/>
      <c r="AY258" s="429"/>
      <c r="AZ258" s="429"/>
      <c r="BA258" s="429"/>
      <c r="BB258" s="429"/>
      <c r="BC258" s="429"/>
      <c r="BD258" s="429"/>
      <c r="BE258" s="429"/>
      <c r="BF258" s="429"/>
      <c r="BG258" s="429"/>
      <c r="BH258" s="429"/>
      <c r="BI258" s="429"/>
      <c r="BJ258" s="103"/>
      <c r="BT258" s="103"/>
      <c r="CD258" s="103"/>
      <c r="CN258" s="103"/>
      <c r="CX258" s="103"/>
      <c r="DH258" s="103"/>
      <c r="DR258" s="103"/>
      <c r="EB258" s="103"/>
      <c r="EL258" s="103"/>
      <c r="EV258" s="103"/>
      <c r="FF258" s="103"/>
      <c r="FP258" s="103"/>
      <c r="FZ258" s="103"/>
      <c r="GJ258" s="103"/>
      <c r="GT258" s="103"/>
      <c r="HD258" s="103"/>
    </row>
    <row xmlns:x14ac="http://schemas.microsoft.com/office/spreadsheetml/2009/9/ac" r="259" s="3" customFormat="true" x14ac:dyDescent="0.25">
      <c r="A259" s="382"/>
      <c r="B259" s="103"/>
      <c r="L259" s="103"/>
      <c r="V259" s="103"/>
      <c r="AD259" s="429"/>
      <c r="AE259" s="429"/>
      <c r="AF259" s="429"/>
      <c r="AG259" s="429"/>
      <c r="AH259" s="429"/>
      <c r="AI259" s="429"/>
      <c r="AJ259" s="429"/>
      <c r="AK259" s="429"/>
      <c r="AL259" s="429"/>
      <c r="AM259" s="429"/>
      <c r="AN259" s="429"/>
      <c r="AO259" s="429"/>
      <c r="AP259" s="429"/>
      <c r="AQ259" s="429"/>
      <c r="AR259" s="429"/>
      <c r="AS259" s="429"/>
      <c r="AT259" s="429"/>
      <c r="AU259" s="429"/>
      <c r="AV259" s="429"/>
      <c r="AW259" s="429"/>
      <c r="AX259" s="429"/>
      <c r="AY259" s="429"/>
      <c r="AZ259" s="429"/>
      <c r="BA259" s="429"/>
      <c r="BB259" s="429"/>
      <c r="BC259" s="429"/>
      <c r="BD259" s="429"/>
      <c r="BE259" s="429"/>
      <c r="BF259" s="429"/>
      <c r="BG259" s="429"/>
      <c r="BH259" s="429"/>
      <c r="BI259" s="429"/>
      <c r="BJ259" s="103"/>
      <c r="BT259" s="103"/>
      <c r="CD259" s="103"/>
      <c r="CN259" s="103"/>
      <c r="CX259" s="103"/>
      <c r="DH259" s="103"/>
      <c r="DR259" s="103"/>
      <c r="EB259" s="103"/>
      <c r="EL259" s="103"/>
      <c r="EV259" s="103"/>
      <c r="FF259" s="103"/>
      <c r="FP259" s="103"/>
      <c r="FZ259" s="103"/>
      <c r="GJ259" s="103"/>
      <c r="GT259" s="103"/>
      <c r="HD259" s="103"/>
    </row>
    <row xmlns:x14ac="http://schemas.microsoft.com/office/spreadsheetml/2009/9/ac" r="260" s="3" customFormat="true" x14ac:dyDescent="0.25">
      <c r="A260" s="382"/>
      <c r="B260" s="103"/>
      <c r="L260" s="103"/>
      <c r="V260" s="103"/>
      <c r="AD260" s="429"/>
      <c r="AE260" s="429"/>
      <c r="AF260" s="429"/>
      <c r="AG260" s="429"/>
      <c r="AH260" s="429"/>
      <c r="AI260" s="429"/>
      <c r="AJ260" s="429"/>
      <c r="AK260" s="429"/>
      <c r="AL260" s="429"/>
      <c r="AM260" s="429"/>
      <c r="AN260" s="429"/>
      <c r="AO260" s="429"/>
      <c r="AP260" s="429"/>
      <c r="AQ260" s="429"/>
      <c r="AR260" s="429"/>
      <c r="AS260" s="429"/>
      <c r="AT260" s="429"/>
      <c r="AU260" s="429"/>
      <c r="AV260" s="429"/>
      <c r="AW260" s="429"/>
      <c r="AX260" s="429"/>
      <c r="AY260" s="429"/>
      <c r="AZ260" s="429"/>
      <c r="BA260" s="429"/>
      <c r="BB260" s="429"/>
      <c r="BC260" s="429"/>
      <c r="BD260" s="429"/>
      <c r="BE260" s="429"/>
      <c r="BF260" s="429"/>
      <c r="BG260" s="429"/>
      <c r="BH260" s="429"/>
      <c r="BI260" s="429"/>
      <c r="BJ260" s="103"/>
      <c r="BT260" s="103"/>
      <c r="CD260" s="103"/>
      <c r="CN260" s="103"/>
      <c r="CX260" s="103"/>
      <c r="DH260" s="103"/>
      <c r="DR260" s="103"/>
      <c r="EB260" s="103"/>
      <c r="EL260" s="103"/>
      <c r="EV260" s="103"/>
      <c r="FF260" s="103"/>
      <c r="FP260" s="103"/>
      <c r="FZ260" s="103"/>
      <c r="GJ260" s="103"/>
      <c r="GT260" s="103"/>
      <c r="HD260" s="103"/>
    </row>
    <row xmlns:x14ac="http://schemas.microsoft.com/office/spreadsheetml/2009/9/ac" r="261" s="3" customFormat="true" x14ac:dyDescent="0.25">
      <c r="A261" s="382"/>
      <c r="B261" s="103"/>
      <c r="L261" s="103"/>
      <c r="V261" s="103"/>
      <c r="AD261" s="429"/>
      <c r="AE261" s="429"/>
      <c r="AF261" s="429"/>
      <c r="AG261" s="429"/>
      <c r="AH261" s="429"/>
      <c r="AI261" s="429"/>
      <c r="AJ261" s="429"/>
      <c r="AK261" s="429"/>
      <c r="AL261" s="429"/>
      <c r="AM261" s="429"/>
      <c r="AN261" s="429"/>
      <c r="AO261" s="429"/>
      <c r="AP261" s="429"/>
      <c r="AQ261" s="429"/>
      <c r="AR261" s="429"/>
      <c r="AS261" s="429"/>
      <c r="AT261" s="429"/>
      <c r="AU261" s="429"/>
      <c r="AV261" s="429"/>
      <c r="AW261" s="429"/>
      <c r="AX261" s="429"/>
      <c r="AY261" s="429"/>
      <c r="AZ261" s="429"/>
      <c r="BA261" s="429"/>
      <c r="BB261" s="429"/>
      <c r="BC261" s="429"/>
      <c r="BD261" s="429"/>
      <c r="BE261" s="429"/>
      <c r="BF261" s="429"/>
      <c r="BG261" s="429"/>
      <c r="BH261" s="429"/>
      <c r="BI261" s="429"/>
      <c r="BJ261" s="103"/>
      <c r="BT261" s="103"/>
      <c r="CD261" s="103"/>
      <c r="CN261" s="103"/>
      <c r="CX261" s="103"/>
      <c r="DH261" s="103"/>
      <c r="DR261" s="103"/>
      <c r="EB261" s="103"/>
      <c r="EL261" s="103"/>
      <c r="EV261" s="103"/>
      <c r="FF261" s="103"/>
      <c r="FP261" s="103"/>
      <c r="FZ261" s="103"/>
      <c r="GJ261" s="103"/>
      <c r="GT261" s="103"/>
      <c r="HD261" s="103"/>
    </row>
    <row xmlns:x14ac="http://schemas.microsoft.com/office/spreadsheetml/2009/9/ac" r="262" s="3" customFormat="true" x14ac:dyDescent="0.25">
      <c r="A262" s="382"/>
      <c r="B262" s="103"/>
      <c r="L262" s="103"/>
      <c r="V262" s="103"/>
      <c r="AD262" s="429"/>
      <c r="AE262" s="429"/>
      <c r="AF262" s="429"/>
      <c r="AG262" s="429"/>
      <c r="AH262" s="429"/>
      <c r="AI262" s="429"/>
      <c r="AJ262" s="429"/>
      <c r="AK262" s="429"/>
      <c r="AL262" s="429"/>
      <c r="AM262" s="429"/>
      <c r="AN262" s="429"/>
      <c r="AO262" s="429"/>
      <c r="AP262" s="429"/>
      <c r="AQ262" s="429"/>
      <c r="AR262" s="429"/>
      <c r="AS262" s="429"/>
      <c r="AT262" s="429"/>
      <c r="AU262" s="429"/>
      <c r="AV262" s="429"/>
      <c r="AW262" s="429"/>
      <c r="AX262" s="429"/>
      <c r="AY262" s="429"/>
      <c r="AZ262" s="429"/>
      <c r="BA262" s="429"/>
      <c r="BB262" s="429"/>
      <c r="BC262" s="429"/>
      <c r="BD262" s="429"/>
      <c r="BE262" s="429"/>
      <c r="BF262" s="429"/>
      <c r="BG262" s="429"/>
      <c r="BH262" s="429"/>
      <c r="BI262" s="429"/>
      <c r="BJ262" s="103"/>
      <c r="BT262" s="103"/>
      <c r="CD262" s="103"/>
      <c r="CN262" s="103"/>
      <c r="CX262" s="103"/>
      <c r="DH262" s="103"/>
      <c r="DR262" s="103"/>
      <c r="EB262" s="103"/>
      <c r="EL262" s="103"/>
      <c r="EV262" s="103"/>
      <c r="FF262" s="103"/>
      <c r="FP262" s="103"/>
      <c r="FZ262" s="103"/>
      <c r="GJ262" s="103"/>
      <c r="GT262" s="103"/>
      <c r="HD262" s="103"/>
    </row>
    <row xmlns:x14ac="http://schemas.microsoft.com/office/spreadsheetml/2009/9/ac" r="263" s="3" customFormat="true" x14ac:dyDescent="0.25">
      <c r="A263" s="382"/>
      <c r="B263" s="103"/>
      <c r="L263" s="103"/>
      <c r="V263" s="103"/>
      <c r="AD263" s="429"/>
      <c r="AE263" s="429"/>
      <c r="AF263" s="429"/>
      <c r="AG263" s="429"/>
      <c r="AH263" s="429"/>
      <c r="AI263" s="429"/>
      <c r="AJ263" s="429"/>
      <c r="AK263" s="429"/>
      <c r="AL263" s="429"/>
      <c r="AM263" s="429"/>
      <c r="AN263" s="429"/>
      <c r="AO263" s="429"/>
      <c r="AP263" s="429"/>
      <c r="AQ263" s="429"/>
      <c r="AR263" s="429"/>
      <c r="AS263" s="429"/>
      <c r="AT263" s="429"/>
      <c r="AU263" s="429"/>
      <c r="AV263" s="429"/>
      <c r="AW263" s="429"/>
      <c r="AX263" s="429"/>
      <c r="AY263" s="429"/>
      <c r="AZ263" s="429"/>
      <c r="BA263" s="429"/>
      <c r="BB263" s="429"/>
      <c r="BC263" s="429"/>
      <c r="BD263" s="429"/>
      <c r="BE263" s="429"/>
      <c r="BF263" s="429"/>
      <c r="BG263" s="429"/>
      <c r="BH263" s="429"/>
      <c r="BI263" s="429"/>
      <c r="BJ263" s="103"/>
      <c r="BT263" s="103"/>
      <c r="CD263" s="103"/>
      <c r="CN263" s="103"/>
      <c r="CX263" s="103"/>
      <c r="DH263" s="103"/>
      <c r="DR263" s="103"/>
      <c r="EB263" s="103"/>
      <c r="EL263" s="103"/>
      <c r="EV263" s="103"/>
      <c r="FF263" s="103"/>
      <c r="FP263" s="103"/>
      <c r="FZ263" s="103"/>
      <c r="GJ263" s="103"/>
      <c r="GT263" s="103"/>
      <c r="HD263" s="103"/>
    </row>
    <row xmlns:x14ac="http://schemas.microsoft.com/office/spreadsheetml/2009/9/ac" r="264" s="3" customFormat="true" x14ac:dyDescent="0.25">
      <c r="A264" s="382"/>
      <c r="B264" s="103"/>
      <c r="L264" s="103"/>
      <c r="V264" s="103"/>
      <c r="AD264" s="429"/>
      <c r="AE264" s="429"/>
      <c r="AF264" s="429"/>
      <c r="AG264" s="429"/>
      <c r="AH264" s="429"/>
      <c r="AI264" s="429"/>
      <c r="AJ264" s="429"/>
      <c r="AK264" s="429"/>
      <c r="AL264" s="429"/>
      <c r="AM264" s="429"/>
      <c r="AN264" s="429"/>
      <c r="AO264" s="429"/>
      <c r="AP264" s="429"/>
      <c r="AQ264" s="429"/>
      <c r="AR264" s="429"/>
      <c r="AS264" s="429"/>
      <c r="AT264" s="429"/>
      <c r="AU264" s="429"/>
      <c r="AV264" s="429"/>
      <c r="AW264" s="429"/>
      <c r="AX264" s="429"/>
      <c r="AY264" s="429"/>
      <c r="AZ264" s="429"/>
      <c r="BA264" s="429"/>
      <c r="BB264" s="429"/>
      <c r="BC264" s="429"/>
      <c r="BD264" s="429"/>
      <c r="BE264" s="429"/>
      <c r="BF264" s="429"/>
      <c r="BG264" s="429"/>
      <c r="BH264" s="429"/>
      <c r="BI264" s="429"/>
      <c r="BJ264" s="103"/>
      <c r="BT264" s="103"/>
      <c r="CD264" s="103"/>
      <c r="CN264" s="103"/>
      <c r="CX264" s="103"/>
      <c r="DH264" s="103"/>
      <c r="DR264" s="103"/>
      <c r="EB264" s="103"/>
      <c r="EL264" s="103"/>
      <c r="EV264" s="103"/>
      <c r="FF264" s="103"/>
      <c r="FP264" s="103"/>
      <c r="FZ264" s="103"/>
      <c r="GJ264" s="103"/>
      <c r="GT264" s="103"/>
      <c r="HD264" s="103"/>
    </row>
    <row xmlns:x14ac="http://schemas.microsoft.com/office/spreadsheetml/2009/9/ac" r="265" s="3" customFormat="true" x14ac:dyDescent="0.25">
      <c r="A265" s="382"/>
      <c r="B265" s="103"/>
      <c r="L265" s="103"/>
      <c r="V265" s="103"/>
      <c r="AD265" s="429"/>
      <c r="AE265" s="429"/>
      <c r="AF265" s="429"/>
      <c r="AG265" s="429"/>
      <c r="AH265" s="429"/>
      <c r="AI265" s="429"/>
      <c r="AJ265" s="429"/>
      <c r="AK265" s="429"/>
      <c r="AL265" s="429"/>
      <c r="AM265" s="429"/>
      <c r="AN265" s="429"/>
      <c r="AO265" s="429"/>
      <c r="AP265" s="429"/>
      <c r="AQ265" s="429"/>
      <c r="AR265" s="429"/>
      <c r="AS265" s="429"/>
      <c r="AT265" s="429"/>
      <c r="AU265" s="429"/>
      <c r="AV265" s="429"/>
      <c r="AW265" s="429"/>
      <c r="AX265" s="429"/>
      <c r="AY265" s="429"/>
      <c r="AZ265" s="429"/>
      <c r="BA265" s="429"/>
      <c r="BB265" s="429"/>
      <c r="BC265" s="429"/>
      <c r="BD265" s="429"/>
      <c r="BE265" s="429"/>
      <c r="BF265" s="429"/>
      <c r="BG265" s="429"/>
      <c r="BH265" s="429"/>
      <c r="BI265" s="429"/>
      <c r="BJ265" s="103"/>
      <c r="BT265" s="103"/>
      <c r="CD265" s="103"/>
      <c r="CN265" s="103"/>
      <c r="CX265" s="103"/>
      <c r="DH265" s="103"/>
      <c r="DR265" s="103"/>
      <c r="EB265" s="103"/>
      <c r="EL265" s="103"/>
      <c r="EV265" s="103"/>
      <c r="FF265" s="103"/>
      <c r="FP265" s="103"/>
      <c r="FZ265" s="103"/>
      <c r="GJ265" s="103"/>
      <c r="GT265" s="103"/>
      <c r="HD265" s="103"/>
    </row>
    <row xmlns:x14ac="http://schemas.microsoft.com/office/spreadsheetml/2009/9/ac" r="266" s="3" customFormat="true" x14ac:dyDescent="0.25">
      <c r="A266" s="382"/>
      <c r="B266" s="103"/>
      <c r="L266" s="103"/>
      <c r="V266" s="103"/>
      <c r="AD266" s="429"/>
      <c r="AE266" s="429"/>
      <c r="AF266" s="429"/>
      <c r="AG266" s="429"/>
      <c r="AH266" s="429"/>
      <c r="AI266" s="429"/>
      <c r="AJ266" s="429"/>
      <c r="AK266" s="429"/>
      <c r="AL266" s="429"/>
      <c r="AM266" s="429"/>
      <c r="AN266" s="429"/>
      <c r="AO266" s="429"/>
      <c r="AP266" s="429"/>
      <c r="AQ266" s="429"/>
      <c r="AR266" s="429"/>
      <c r="AS266" s="429"/>
      <c r="AT266" s="429"/>
      <c r="AU266" s="429"/>
      <c r="AV266" s="429"/>
      <c r="AW266" s="429"/>
      <c r="AX266" s="429"/>
      <c r="AY266" s="429"/>
      <c r="AZ266" s="429"/>
      <c r="BA266" s="429"/>
      <c r="BB266" s="429"/>
      <c r="BC266" s="429"/>
      <c r="BD266" s="429"/>
      <c r="BE266" s="429"/>
      <c r="BF266" s="429"/>
      <c r="BG266" s="429"/>
      <c r="BH266" s="429"/>
      <c r="BI266" s="429"/>
      <c r="BJ266" s="103"/>
      <c r="BT266" s="103"/>
      <c r="CD266" s="103"/>
      <c r="CN266" s="103"/>
      <c r="CX266" s="103"/>
      <c r="DH266" s="103"/>
      <c r="DR266" s="103"/>
      <c r="EB266" s="103"/>
      <c r="EL266" s="103"/>
      <c r="EV266" s="103"/>
      <c r="FF266" s="103"/>
      <c r="FP266" s="103"/>
      <c r="FZ266" s="103"/>
      <c r="GJ266" s="103"/>
      <c r="GT266" s="103"/>
      <c r="HD266" s="103"/>
    </row>
    <row xmlns:x14ac="http://schemas.microsoft.com/office/spreadsheetml/2009/9/ac" r="267" s="3" customFormat="true" x14ac:dyDescent="0.25">
      <c r="A267" s="382"/>
      <c r="B267" s="103"/>
      <c r="L267" s="103"/>
      <c r="V267" s="103"/>
      <c r="AD267" s="429"/>
      <c r="AE267" s="429"/>
      <c r="AF267" s="429"/>
      <c r="AG267" s="429"/>
      <c r="AH267" s="429"/>
      <c r="AI267" s="429"/>
      <c r="AJ267" s="429"/>
      <c r="AK267" s="429"/>
      <c r="AL267" s="429"/>
      <c r="AM267" s="429"/>
      <c r="AN267" s="429"/>
      <c r="AO267" s="429"/>
      <c r="AP267" s="429"/>
      <c r="AQ267" s="429"/>
      <c r="AR267" s="429"/>
      <c r="AS267" s="429"/>
      <c r="AT267" s="429"/>
      <c r="AU267" s="429"/>
      <c r="AV267" s="429"/>
      <c r="AW267" s="429"/>
      <c r="AX267" s="429"/>
      <c r="AY267" s="429"/>
      <c r="AZ267" s="429"/>
      <c r="BA267" s="429"/>
      <c r="BB267" s="429"/>
      <c r="BC267" s="429"/>
      <c r="BD267" s="429"/>
      <c r="BE267" s="429"/>
      <c r="BF267" s="429"/>
      <c r="BG267" s="429"/>
      <c r="BH267" s="429"/>
      <c r="BI267" s="429"/>
      <c r="BJ267" s="103"/>
      <c r="BT267" s="103"/>
      <c r="CD267" s="103"/>
      <c r="CN267" s="103"/>
      <c r="CX267" s="103"/>
      <c r="DH267" s="103"/>
      <c r="DR267" s="103"/>
      <c r="EB267" s="103"/>
      <c r="EL267" s="103"/>
      <c r="EV267" s="103"/>
      <c r="FF267" s="103"/>
      <c r="FP267" s="103"/>
      <c r="FZ267" s="103"/>
      <c r="GJ267" s="103"/>
      <c r="GT267" s="103"/>
      <c r="HD267" s="103"/>
    </row>
    <row xmlns:x14ac="http://schemas.microsoft.com/office/spreadsheetml/2009/9/ac" r="268" s="3" customFormat="true" x14ac:dyDescent="0.25">
      <c r="A268" s="382"/>
      <c r="B268" s="103"/>
      <c r="L268" s="103"/>
      <c r="V268" s="103"/>
      <c r="AD268" s="429"/>
      <c r="AE268" s="429"/>
      <c r="AF268" s="429"/>
      <c r="AG268" s="429"/>
      <c r="AH268" s="429"/>
      <c r="AI268" s="429"/>
      <c r="AJ268" s="429"/>
      <c r="AK268" s="429"/>
      <c r="AL268" s="429"/>
      <c r="AM268" s="429"/>
      <c r="AN268" s="429"/>
      <c r="AO268" s="429"/>
      <c r="AP268" s="429"/>
      <c r="AQ268" s="429"/>
      <c r="AR268" s="429"/>
      <c r="AS268" s="429"/>
      <c r="AT268" s="429"/>
      <c r="AU268" s="429"/>
      <c r="AV268" s="429"/>
      <c r="AW268" s="429"/>
      <c r="AX268" s="429"/>
      <c r="AY268" s="429"/>
      <c r="AZ268" s="429"/>
      <c r="BA268" s="429"/>
      <c r="BB268" s="429"/>
      <c r="BC268" s="429"/>
      <c r="BD268" s="429"/>
      <c r="BE268" s="429"/>
      <c r="BF268" s="429"/>
      <c r="BG268" s="429"/>
      <c r="BH268" s="429"/>
      <c r="BI268" s="429"/>
      <c r="BJ268" s="103"/>
      <c r="BT268" s="103"/>
      <c r="CD268" s="103"/>
      <c r="CN268" s="103"/>
      <c r="CX268" s="103"/>
      <c r="DH268" s="103"/>
      <c r="DR268" s="103"/>
      <c r="EB268" s="103"/>
      <c r="EL268" s="103"/>
      <c r="EV268" s="103"/>
      <c r="FF268" s="103"/>
      <c r="FP268" s="103"/>
      <c r="FZ268" s="103"/>
      <c r="GJ268" s="103"/>
      <c r="GT268" s="103"/>
      <c r="HD268" s="103"/>
    </row>
    <row xmlns:x14ac="http://schemas.microsoft.com/office/spreadsheetml/2009/9/ac" r="269" s="3" customFormat="true" x14ac:dyDescent="0.25">
      <c r="A269" s="382"/>
      <c r="B269" s="103"/>
      <c r="L269" s="103"/>
      <c r="V269" s="103"/>
      <c r="AD269" s="429"/>
      <c r="AE269" s="429"/>
      <c r="AF269" s="429"/>
      <c r="AG269" s="429"/>
      <c r="AH269" s="429"/>
      <c r="AI269" s="429"/>
      <c r="AJ269" s="429"/>
      <c r="AK269" s="429"/>
      <c r="AL269" s="429"/>
      <c r="AM269" s="429"/>
      <c r="AN269" s="429"/>
      <c r="AO269" s="429"/>
      <c r="AP269" s="429"/>
      <c r="AQ269" s="429"/>
      <c r="AR269" s="429"/>
      <c r="AS269" s="429"/>
      <c r="AT269" s="429"/>
      <c r="AU269" s="429"/>
      <c r="AV269" s="429"/>
      <c r="AW269" s="429"/>
      <c r="AX269" s="429"/>
      <c r="AY269" s="429"/>
      <c r="AZ269" s="429"/>
      <c r="BA269" s="429"/>
      <c r="BB269" s="429"/>
      <c r="BC269" s="429"/>
      <c r="BD269" s="429"/>
      <c r="BE269" s="429"/>
      <c r="BF269" s="429"/>
      <c r="BG269" s="429"/>
      <c r="BH269" s="429"/>
      <c r="BI269" s="429"/>
      <c r="BJ269" s="103"/>
      <c r="BT269" s="103"/>
      <c r="CD269" s="103"/>
      <c r="CN269" s="103"/>
      <c r="CX269" s="103"/>
      <c r="DH269" s="103"/>
      <c r="DR269" s="103"/>
      <c r="EB269" s="103"/>
      <c r="EL269" s="103"/>
      <c r="EV269" s="103"/>
      <c r="FF269" s="103"/>
      <c r="FP269" s="103"/>
      <c r="FZ269" s="103"/>
      <c r="GJ269" s="103"/>
      <c r="GT269" s="103"/>
      <c r="HD269" s="103"/>
    </row>
    <row xmlns:x14ac="http://schemas.microsoft.com/office/spreadsheetml/2009/9/ac" r="270" s="3" customFormat="true" x14ac:dyDescent="0.25">
      <c r="A270" s="382"/>
      <c r="B270" s="103"/>
      <c r="L270" s="103"/>
      <c r="V270" s="103"/>
      <c r="AD270" s="429"/>
      <c r="AE270" s="429"/>
      <c r="AF270" s="429"/>
      <c r="AG270" s="429"/>
      <c r="AH270" s="429"/>
      <c r="AI270" s="429"/>
      <c r="AJ270" s="429"/>
      <c r="AK270" s="429"/>
      <c r="AL270" s="429"/>
      <c r="AM270" s="429"/>
      <c r="AN270" s="429"/>
      <c r="AO270" s="429"/>
      <c r="AP270" s="429"/>
      <c r="AQ270" s="429"/>
      <c r="AR270" s="429"/>
      <c r="AS270" s="429"/>
      <c r="AT270" s="429"/>
      <c r="AU270" s="429"/>
      <c r="AV270" s="429"/>
      <c r="AW270" s="429"/>
      <c r="AX270" s="429"/>
      <c r="AY270" s="429"/>
      <c r="AZ270" s="429"/>
      <c r="BA270" s="429"/>
      <c r="BB270" s="429"/>
      <c r="BC270" s="429"/>
      <c r="BD270" s="429"/>
      <c r="BE270" s="429"/>
      <c r="BF270" s="429"/>
      <c r="BG270" s="429"/>
      <c r="BH270" s="429"/>
      <c r="BI270" s="429"/>
      <c r="BJ270" s="103"/>
      <c r="BT270" s="103"/>
      <c r="CD270" s="103"/>
      <c r="CN270" s="103"/>
      <c r="CX270" s="103"/>
      <c r="DH270" s="103"/>
      <c r="DR270" s="103"/>
      <c r="EB270" s="103"/>
      <c r="EL270" s="103"/>
      <c r="EV270" s="103"/>
      <c r="FF270" s="103"/>
      <c r="FP270" s="103"/>
      <c r="FZ270" s="103"/>
      <c r="GJ270" s="103"/>
      <c r="GT270" s="103"/>
      <c r="HD270" s="103"/>
    </row>
    <row xmlns:x14ac="http://schemas.microsoft.com/office/spreadsheetml/2009/9/ac" r="271" s="3" customFormat="true" x14ac:dyDescent="0.25">
      <c r="A271" s="382"/>
      <c r="B271" s="103"/>
      <c r="L271" s="103"/>
      <c r="V271" s="103"/>
      <c r="AD271" s="429"/>
      <c r="AE271" s="429"/>
      <c r="AF271" s="429"/>
      <c r="AG271" s="429"/>
      <c r="AH271" s="429"/>
      <c r="AI271" s="429"/>
      <c r="AJ271" s="429"/>
      <c r="AK271" s="429"/>
      <c r="AL271" s="429"/>
      <c r="AM271" s="429"/>
      <c r="AN271" s="429"/>
      <c r="AO271" s="429"/>
      <c r="AP271" s="429"/>
      <c r="AQ271" s="429"/>
      <c r="AR271" s="429"/>
      <c r="AS271" s="429"/>
      <c r="AT271" s="429"/>
      <c r="AU271" s="429"/>
      <c r="AV271" s="429"/>
      <c r="AW271" s="429"/>
      <c r="AX271" s="429"/>
      <c r="AY271" s="429"/>
      <c r="AZ271" s="429"/>
      <c r="BA271" s="429"/>
      <c r="BB271" s="429"/>
      <c r="BC271" s="429"/>
      <c r="BD271" s="429"/>
      <c r="BE271" s="429"/>
      <c r="BF271" s="429"/>
      <c r="BG271" s="429"/>
      <c r="BH271" s="429"/>
      <c r="BI271" s="429"/>
      <c r="BJ271" s="103"/>
      <c r="BT271" s="103"/>
      <c r="CD271" s="103"/>
      <c r="CN271" s="103"/>
      <c r="CX271" s="103"/>
      <c r="DH271" s="103"/>
      <c r="DR271" s="103"/>
      <c r="EB271" s="103"/>
      <c r="EL271" s="103"/>
      <c r="EV271" s="103"/>
      <c r="FF271" s="103"/>
      <c r="FP271" s="103"/>
      <c r="FZ271" s="103"/>
      <c r="GJ271" s="103"/>
      <c r="GT271" s="103"/>
      <c r="HD271" s="103"/>
    </row>
    <row xmlns:x14ac="http://schemas.microsoft.com/office/spreadsheetml/2009/9/ac" r="272" s="3" customFormat="true" x14ac:dyDescent="0.25">
      <c r="A272" s="382"/>
      <c r="B272" s="103"/>
      <c r="L272" s="103"/>
      <c r="V272" s="103"/>
      <c r="AD272" s="429"/>
      <c r="AE272" s="429"/>
      <c r="AF272" s="429"/>
      <c r="AG272" s="429"/>
      <c r="AH272" s="429"/>
      <c r="AI272" s="429"/>
      <c r="AJ272" s="429"/>
      <c r="AK272" s="429"/>
      <c r="AL272" s="429"/>
      <c r="AM272" s="429"/>
      <c r="AN272" s="429"/>
      <c r="AO272" s="429"/>
      <c r="AP272" s="429"/>
      <c r="AQ272" s="429"/>
      <c r="AR272" s="429"/>
      <c r="AS272" s="429"/>
      <c r="AT272" s="429"/>
      <c r="AU272" s="429"/>
      <c r="AV272" s="429"/>
      <c r="AW272" s="429"/>
      <c r="AX272" s="429"/>
      <c r="AY272" s="429"/>
      <c r="AZ272" s="429"/>
      <c r="BA272" s="429"/>
      <c r="BB272" s="429"/>
      <c r="BC272" s="429"/>
      <c r="BD272" s="429"/>
      <c r="BE272" s="429"/>
      <c r="BF272" s="429"/>
      <c r="BG272" s="429"/>
      <c r="BH272" s="429"/>
      <c r="BI272" s="429"/>
      <c r="BJ272" s="103"/>
      <c r="BT272" s="103"/>
      <c r="CD272" s="103"/>
      <c r="CN272" s="103"/>
      <c r="CX272" s="103"/>
      <c r="DH272" s="103"/>
      <c r="DR272" s="103"/>
      <c r="EB272" s="103"/>
      <c r="EL272" s="103"/>
      <c r="EV272" s="103"/>
      <c r="FF272" s="103"/>
      <c r="FP272" s="103"/>
      <c r="FZ272" s="103"/>
      <c r="GJ272" s="103"/>
      <c r="GT272" s="103"/>
      <c r="HD272" s="103"/>
    </row>
    <row xmlns:x14ac="http://schemas.microsoft.com/office/spreadsheetml/2009/9/ac" r="273" s="3" customFormat="true" x14ac:dyDescent="0.25">
      <c r="A273" s="382"/>
      <c r="B273" s="103"/>
      <c r="L273" s="103"/>
      <c r="V273" s="103"/>
      <c r="AD273" s="429"/>
      <c r="AE273" s="429"/>
      <c r="AF273" s="429"/>
      <c r="AG273" s="429"/>
      <c r="AH273" s="429"/>
      <c r="AI273" s="429"/>
      <c r="AJ273" s="429"/>
      <c r="AK273" s="429"/>
      <c r="AL273" s="429"/>
      <c r="AM273" s="429"/>
      <c r="AN273" s="429"/>
      <c r="AO273" s="429"/>
      <c r="AP273" s="429"/>
      <c r="AQ273" s="429"/>
      <c r="AR273" s="429"/>
      <c r="AS273" s="429"/>
      <c r="AT273" s="429"/>
      <c r="AU273" s="429"/>
      <c r="AV273" s="429"/>
      <c r="AW273" s="429"/>
      <c r="AX273" s="429"/>
      <c r="AY273" s="429"/>
      <c r="AZ273" s="429"/>
      <c r="BA273" s="429"/>
      <c r="BB273" s="429"/>
      <c r="BC273" s="429"/>
      <c r="BD273" s="429"/>
      <c r="BE273" s="429"/>
      <c r="BF273" s="429"/>
      <c r="BG273" s="429"/>
      <c r="BH273" s="429"/>
      <c r="BI273" s="429"/>
      <c r="BJ273" s="103"/>
      <c r="BT273" s="103"/>
      <c r="CD273" s="103"/>
      <c r="CN273" s="103"/>
      <c r="CX273" s="103"/>
      <c r="DH273" s="103"/>
      <c r="DR273" s="103"/>
      <c r="EB273" s="103"/>
      <c r="EL273" s="103"/>
      <c r="EV273" s="103"/>
      <c r="FF273" s="103"/>
      <c r="FP273" s="103"/>
      <c r="FZ273" s="103"/>
      <c r="GJ273" s="103"/>
      <c r="GT273" s="103"/>
      <c r="HD273" s="103"/>
    </row>
    <row xmlns:x14ac="http://schemas.microsoft.com/office/spreadsheetml/2009/9/ac" r="274" s="3" customFormat="true" x14ac:dyDescent="0.25">
      <c r="A274" s="382"/>
      <c r="B274" s="103"/>
      <c r="L274" s="103"/>
      <c r="V274" s="103"/>
      <c r="AD274" s="429"/>
      <c r="AE274" s="429"/>
      <c r="AF274" s="429"/>
      <c r="AG274" s="429"/>
      <c r="AH274" s="429"/>
      <c r="AI274" s="429"/>
      <c r="AJ274" s="429"/>
      <c r="AK274" s="429"/>
      <c r="AL274" s="429"/>
      <c r="AM274" s="429"/>
      <c r="AN274" s="429"/>
      <c r="AO274" s="429"/>
      <c r="AP274" s="429"/>
      <c r="AQ274" s="429"/>
      <c r="AR274" s="429"/>
      <c r="AS274" s="429"/>
      <c r="AT274" s="429"/>
      <c r="AU274" s="429"/>
      <c r="AV274" s="429"/>
      <c r="AW274" s="429"/>
      <c r="AX274" s="429"/>
      <c r="AY274" s="429"/>
      <c r="AZ274" s="429"/>
      <c r="BA274" s="429"/>
      <c r="BB274" s="429"/>
      <c r="BC274" s="429"/>
      <c r="BD274" s="429"/>
      <c r="BE274" s="429"/>
      <c r="BF274" s="429"/>
      <c r="BG274" s="429"/>
      <c r="BH274" s="429"/>
      <c r="BI274" s="429"/>
      <c r="BJ274" s="103"/>
      <c r="BT274" s="103"/>
      <c r="CD274" s="103"/>
      <c r="CN274" s="103"/>
      <c r="CX274" s="103"/>
      <c r="DH274" s="103"/>
      <c r="DR274" s="103"/>
      <c r="EB274" s="103"/>
      <c r="EL274" s="103"/>
      <c r="EV274" s="103"/>
      <c r="FF274" s="103"/>
      <c r="FP274" s="103"/>
      <c r="FZ274" s="103"/>
      <c r="GJ274" s="103"/>
      <c r="GT274" s="103"/>
      <c r="HD274" s="103"/>
    </row>
    <row xmlns:x14ac="http://schemas.microsoft.com/office/spreadsheetml/2009/9/ac" r="275" s="3" customFormat="true" x14ac:dyDescent="0.25">
      <c r="A275" s="382"/>
      <c r="B275" s="103"/>
      <c r="L275" s="103"/>
      <c r="V275" s="103"/>
      <c r="AD275" s="429"/>
      <c r="AE275" s="429"/>
      <c r="AF275" s="429"/>
      <c r="AG275" s="429"/>
      <c r="AH275" s="429"/>
      <c r="AI275" s="429"/>
      <c r="AJ275" s="429"/>
      <c r="AK275" s="429"/>
      <c r="AL275" s="429"/>
      <c r="AM275" s="429"/>
      <c r="AN275" s="429"/>
      <c r="AO275" s="429"/>
      <c r="AP275" s="429"/>
      <c r="AQ275" s="429"/>
      <c r="AR275" s="429"/>
      <c r="AS275" s="429"/>
      <c r="AT275" s="429"/>
      <c r="AU275" s="429"/>
      <c r="AV275" s="429"/>
      <c r="AW275" s="429"/>
      <c r="AX275" s="429"/>
      <c r="AY275" s="429"/>
      <c r="AZ275" s="429"/>
      <c r="BA275" s="429"/>
      <c r="BB275" s="429"/>
      <c r="BC275" s="429"/>
      <c r="BD275" s="429"/>
      <c r="BE275" s="429"/>
      <c r="BF275" s="429"/>
      <c r="BG275" s="429"/>
      <c r="BH275" s="429"/>
      <c r="BI275" s="429"/>
      <c r="BJ275" s="103"/>
      <c r="BT275" s="103"/>
      <c r="CD275" s="103"/>
      <c r="CN275" s="103"/>
      <c r="CX275" s="103"/>
      <c r="DH275" s="103"/>
      <c r="DR275" s="103"/>
      <c r="EB275" s="103"/>
      <c r="EL275" s="103"/>
      <c r="EV275" s="103"/>
      <c r="FF275" s="103"/>
      <c r="FP275" s="103"/>
      <c r="FZ275" s="103"/>
      <c r="GJ275" s="103"/>
      <c r="GT275" s="103"/>
      <c r="HD275" s="103"/>
    </row>
    <row xmlns:x14ac="http://schemas.microsoft.com/office/spreadsheetml/2009/9/ac" r="276" s="3" customFormat="true" x14ac:dyDescent="0.25">
      <c r="A276" s="382"/>
      <c r="B276" s="103"/>
      <c r="L276" s="103"/>
      <c r="V276" s="103"/>
      <c r="AD276" s="429"/>
      <c r="AE276" s="429"/>
      <c r="AF276" s="429"/>
      <c r="AG276" s="429"/>
      <c r="AH276" s="429"/>
      <c r="AI276" s="429"/>
      <c r="AJ276" s="429"/>
      <c r="AK276" s="429"/>
      <c r="AL276" s="429"/>
      <c r="AM276" s="429"/>
      <c r="AN276" s="429"/>
      <c r="AO276" s="429"/>
      <c r="AP276" s="429"/>
      <c r="AQ276" s="429"/>
      <c r="AR276" s="429"/>
      <c r="AS276" s="429"/>
      <c r="AT276" s="429"/>
      <c r="AU276" s="429"/>
      <c r="AV276" s="429"/>
      <c r="AW276" s="429"/>
      <c r="AX276" s="429"/>
      <c r="AY276" s="429"/>
      <c r="AZ276" s="429"/>
      <c r="BA276" s="429"/>
      <c r="BB276" s="429"/>
      <c r="BC276" s="429"/>
      <c r="BD276" s="429"/>
      <c r="BE276" s="429"/>
      <c r="BF276" s="429"/>
      <c r="BG276" s="429"/>
      <c r="BH276" s="429"/>
      <c r="BI276" s="429"/>
      <c r="BJ276" s="103"/>
      <c r="BT276" s="103"/>
      <c r="CD276" s="103"/>
      <c r="CN276" s="103"/>
      <c r="CX276" s="103"/>
      <c r="DH276" s="103"/>
      <c r="DR276" s="103"/>
      <c r="EB276" s="103"/>
      <c r="EL276" s="103"/>
      <c r="EV276" s="103"/>
      <c r="FF276" s="103"/>
      <c r="FP276" s="103"/>
      <c r="FZ276" s="103"/>
      <c r="GJ276" s="103"/>
      <c r="GT276" s="103"/>
      <c r="HD276" s="103"/>
    </row>
    <row xmlns:x14ac="http://schemas.microsoft.com/office/spreadsheetml/2009/9/ac" r="277" s="3" customFormat="true" x14ac:dyDescent="0.25">
      <c r="A277" s="382"/>
      <c r="B277" s="103"/>
      <c r="L277" s="103"/>
      <c r="V277" s="103"/>
      <c r="AD277" s="429"/>
      <c r="AE277" s="429"/>
      <c r="AF277" s="429"/>
      <c r="AG277" s="429"/>
      <c r="AH277" s="429"/>
      <c r="AI277" s="429"/>
      <c r="AJ277" s="429"/>
      <c r="AK277" s="429"/>
      <c r="AL277" s="429"/>
      <c r="AM277" s="429"/>
      <c r="AN277" s="429"/>
      <c r="AO277" s="429"/>
      <c r="AP277" s="429"/>
      <c r="AQ277" s="429"/>
      <c r="AR277" s="429"/>
      <c r="AS277" s="429"/>
      <c r="AT277" s="429"/>
      <c r="AU277" s="429"/>
      <c r="AV277" s="429"/>
      <c r="AW277" s="429"/>
      <c r="AX277" s="429"/>
      <c r="AY277" s="429"/>
      <c r="AZ277" s="429"/>
      <c r="BA277" s="429"/>
      <c r="BB277" s="429"/>
      <c r="BC277" s="429"/>
      <c r="BD277" s="429"/>
      <c r="BE277" s="429"/>
      <c r="BF277" s="429"/>
      <c r="BG277" s="429"/>
      <c r="BH277" s="429"/>
      <c r="BI277" s="429"/>
      <c r="BJ277" s="103"/>
      <c r="BT277" s="103"/>
      <c r="CD277" s="103"/>
      <c r="CN277" s="103"/>
      <c r="CX277" s="103"/>
      <c r="DH277" s="103"/>
      <c r="DR277" s="103"/>
      <c r="EB277" s="103"/>
      <c r="EL277" s="103"/>
      <c r="EV277" s="103"/>
      <c r="FF277" s="103"/>
      <c r="FP277" s="103"/>
      <c r="FZ277" s="103"/>
      <c r="GJ277" s="103"/>
      <c r="GT277" s="103"/>
      <c r="HD277" s="103"/>
    </row>
    <row xmlns:x14ac="http://schemas.microsoft.com/office/spreadsheetml/2009/9/ac" r="278" s="3" customFormat="true" x14ac:dyDescent="0.25">
      <c r="A278" s="382"/>
      <c r="B278" s="103"/>
      <c r="L278" s="103"/>
      <c r="V278" s="103"/>
      <c r="AD278" s="429"/>
      <c r="AE278" s="429"/>
      <c r="AF278" s="429"/>
      <c r="AG278" s="429"/>
      <c r="AH278" s="429"/>
      <c r="AI278" s="429"/>
      <c r="AJ278" s="429"/>
      <c r="AK278" s="429"/>
      <c r="AL278" s="429"/>
      <c r="AM278" s="429"/>
      <c r="AN278" s="429"/>
      <c r="AO278" s="429"/>
      <c r="AP278" s="429"/>
      <c r="AQ278" s="429"/>
      <c r="AR278" s="429"/>
      <c r="AS278" s="429"/>
      <c r="AT278" s="429"/>
      <c r="AU278" s="429"/>
      <c r="AV278" s="429"/>
      <c r="AW278" s="429"/>
      <c r="AX278" s="429"/>
      <c r="AY278" s="429"/>
      <c r="AZ278" s="429"/>
      <c r="BA278" s="429"/>
      <c r="BB278" s="429"/>
      <c r="BC278" s="429"/>
      <c r="BD278" s="429"/>
      <c r="BE278" s="429"/>
      <c r="BF278" s="429"/>
      <c r="BG278" s="429"/>
      <c r="BH278" s="429"/>
      <c r="BI278" s="429"/>
      <c r="BJ278" s="103"/>
      <c r="BT278" s="103"/>
      <c r="CD278" s="103"/>
      <c r="CN278" s="103"/>
      <c r="CX278" s="103"/>
      <c r="DH278" s="103"/>
      <c r="DR278" s="103"/>
      <c r="EB278" s="103"/>
      <c r="EL278" s="103"/>
      <c r="EV278" s="103"/>
      <c r="FF278" s="103"/>
      <c r="FP278" s="103"/>
      <c r="FZ278" s="103"/>
      <c r="GJ278" s="103"/>
      <c r="GT278" s="103"/>
      <c r="HD278" s="103"/>
    </row>
    <row xmlns:x14ac="http://schemas.microsoft.com/office/spreadsheetml/2009/9/ac" r="279" s="3" customFormat="true" x14ac:dyDescent="0.25">
      <c r="A279" s="382"/>
      <c r="B279" s="103"/>
      <c r="L279" s="103"/>
      <c r="V279" s="103"/>
      <c r="AD279" s="429"/>
      <c r="AE279" s="429"/>
      <c r="AF279" s="429"/>
      <c r="AG279" s="429"/>
      <c r="AH279" s="429"/>
      <c r="AI279" s="429"/>
      <c r="AJ279" s="429"/>
      <c r="AK279" s="429"/>
      <c r="AL279" s="429"/>
      <c r="AM279" s="429"/>
      <c r="AN279" s="429"/>
      <c r="AO279" s="429"/>
      <c r="AP279" s="429"/>
      <c r="AQ279" s="429"/>
      <c r="AR279" s="429"/>
      <c r="AS279" s="429"/>
      <c r="AT279" s="429"/>
      <c r="AU279" s="429"/>
      <c r="AV279" s="429"/>
      <c r="AW279" s="429"/>
      <c r="AX279" s="429"/>
      <c r="AY279" s="429"/>
      <c r="AZ279" s="429"/>
      <c r="BA279" s="429"/>
      <c r="BB279" s="429"/>
      <c r="BC279" s="429"/>
      <c r="BD279" s="429"/>
      <c r="BE279" s="429"/>
      <c r="BF279" s="429"/>
      <c r="BG279" s="429"/>
      <c r="BH279" s="429"/>
      <c r="BI279" s="429"/>
      <c r="BJ279" s="103"/>
      <c r="BT279" s="103"/>
      <c r="CD279" s="103"/>
      <c r="CN279" s="103"/>
      <c r="CX279" s="103"/>
      <c r="DH279" s="103"/>
      <c r="DR279" s="103"/>
      <c r="EB279" s="103"/>
      <c r="EL279" s="103"/>
      <c r="EV279" s="103"/>
      <c r="FF279" s="103"/>
      <c r="FP279" s="103"/>
      <c r="FZ279" s="103"/>
      <c r="GJ279" s="103"/>
      <c r="GT279" s="103"/>
      <c r="HD279" s="103"/>
    </row>
    <row xmlns:x14ac="http://schemas.microsoft.com/office/spreadsheetml/2009/9/ac" r="280" s="3" customFormat="true" x14ac:dyDescent="0.25">
      <c r="A280" s="382"/>
      <c r="B280" s="103"/>
      <c r="L280" s="103"/>
      <c r="V280" s="103"/>
      <c r="AD280" s="429"/>
      <c r="AE280" s="429"/>
      <c r="AF280" s="429"/>
      <c r="AG280" s="429"/>
      <c r="AH280" s="429"/>
      <c r="AI280" s="429"/>
      <c r="AJ280" s="429"/>
      <c r="AK280" s="429"/>
      <c r="AL280" s="429"/>
      <c r="AM280" s="429"/>
      <c r="AN280" s="429"/>
      <c r="AO280" s="429"/>
      <c r="AP280" s="429"/>
      <c r="AQ280" s="429"/>
      <c r="AR280" s="429"/>
      <c r="AS280" s="429"/>
      <c r="AT280" s="429"/>
      <c r="AU280" s="429"/>
      <c r="AV280" s="429"/>
      <c r="AW280" s="429"/>
      <c r="AX280" s="429"/>
      <c r="AY280" s="429"/>
      <c r="AZ280" s="429"/>
      <c r="BA280" s="429"/>
      <c r="BB280" s="429"/>
      <c r="BC280" s="429"/>
      <c r="BD280" s="429"/>
      <c r="BE280" s="429"/>
      <c r="BF280" s="429"/>
      <c r="BG280" s="429"/>
      <c r="BH280" s="429"/>
      <c r="BI280" s="429"/>
      <c r="BJ280" s="103"/>
      <c r="BT280" s="103"/>
      <c r="CD280" s="103"/>
      <c r="CN280" s="103"/>
      <c r="CX280" s="103"/>
      <c r="DH280" s="103"/>
      <c r="DR280" s="103"/>
      <c r="EB280" s="103"/>
      <c r="EL280" s="103"/>
      <c r="EV280" s="103"/>
      <c r="FF280" s="103"/>
      <c r="FP280" s="103"/>
      <c r="FZ280" s="103"/>
      <c r="GJ280" s="103"/>
      <c r="GT280" s="103"/>
      <c r="HD280" s="103"/>
    </row>
    <row xmlns:x14ac="http://schemas.microsoft.com/office/spreadsheetml/2009/9/ac" r="281" s="3" customFormat="true" x14ac:dyDescent="0.25">
      <c r="A281" s="382"/>
      <c r="B281" s="103"/>
      <c r="L281" s="103"/>
      <c r="V281" s="103"/>
      <c r="AD281" s="429"/>
      <c r="AE281" s="429"/>
      <c r="AF281" s="429"/>
      <c r="AG281" s="429"/>
      <c r="AH281" s="429"/>
      <c r="AI281" s="429"/>
      <c r="AJ281" s="429"/>
      <c r="AK281" s="429"/>
      <c r="AL281" s="429"/>
      <c r="AM281" s="429"/>
      <c r="AN281" s="429"/>
      <c r="AO281" s="429"/>
      <c r="AP281" s="429"/>
      <c r="AQ281" s="429"/>
      <c r="AR281" s="429"/>
      <c r="AS281" s="429"/>
      <c r="AT281" s="429"/>
      <c r="AU281" s="429"/>
      <c r="AV281" s="429"/>
      <c r="AW281" s="429"/>
      <c r="AX281" s="429"/>
      <c r="AY281" s="429"/>
      <c r="AZ281" s="429"/>
      <c r="BA281" s="429"/>
      <c r="BB281" s="429"/>
      <c r="BC281" s="429"/>
      <c r="BD281" s="429"/>
      <c r="BE281" s="429"/>
      <c r="BF281" s="429"/>
      <c r="BG281" s="429"/>
      <c r="BH281" s="429"/>
      <c r="BI281" s="429"/>
      <c r="BJ281" s="103"/>
      <c r="BT281" s="103"/>
      <c r="CD281" s="103"/>
      <c r="CN281" s="103"/>
      <c r="CX281" s="103"/>
      <c r="DH281" s="103"/>
      <c r="DR281" s="103"/>
      <c r="EB281" s="103"/>
      <c r="EL281" s="103"/>
      <c r="EV281" s="103"/>
      <c r="FF281" s="103"/>
      <c r="FP281" s="103"/>
      <c r="FZ281" s="103"/>
      <c r="GJ281" s="103"/>
      <c r="GT281" s="103"/>
      <c r="HD281" s="103"/>
    </row>
    <row xmlns:x14ac="http://schemas.microsoft.com/office/spreadsheetml/2009/9/ac" r="282" s="3" customFormat="true" x14ac:dyDescent="0.25">
      <c r="A282" s="382"/>
      <c r="B282" s="103"/>
      <c r="L282" s="103"/>
      <c r="V282" s="103"/>
      <c r="AD282" s="429"/>
      <c r="AE282" s="429"/>
      <c r="AF282" s="429"/>
      <c r="AG282" s="429"/>
      <c r="AH282" s="429"/>
      <c r="AI282" s="429"/>
      <c r="AJ282" s="429"/>
      <c r="AK282" s="429"/>
      <c r="AL282" s="429"/>
      <c r="AM282" s="429"/>
      <c r="AN282" s="429"/>
      <c r="AO282" s="429"/>
      <c r="AP282" s="429"/>
      <c r="AQ282" s="429"/>
      <c r="AR282" s="429"/>
      <c r="AS282" s="429"/>
      <c r="AT282" s="429"/>
      <c r="AU282" s="429"/>
      <c r="AV282" s="429"/>
      <c r="AW282" s="429"/>
      <c r="AX282" s="429"/>
      <c r="AY282" s="429"/>
      <c r="AZ282" s="429"/>
      <c r="BA282" s="429"/>
      <c r="BB282" s="429"/>
      <c r="BC282" s="429"/>
      <c r="BD282" s="429"/>
      <c r="BE282" s="429"/>
      <c r="BF282" s="429"/>
      <c r="BG282" s="429"/>
      <c r="BH282" s="429"/>
      <c r="BI282" s="429"/>
      <c r="BJ282" s="103"/>
      <c r="BT282" s="103"/>
      <c r="CD282" s="103"/>
      <c r="CN282" s="103"/>
      <c r="CX282" s="103"/>
      <c r="DH282" s="103"/>
      <c r="DR282" s="103"/>
      <c r="EB282" s="103"/>
      <c r="EL282" s="103"/>
      <c r="EV282" s="103"/>
      <c r="FF282" s="103"/>
      <c r="FP282" s="103"/>
      <c r="FZ282" s="103"/>
      <c r="GJ282" s="103"/>
      <c r="GT282" s="103"/>
      <c r="HD282" s="103"/>
    </row>
    <row xmlns:x14ac="http://schemas.microsoft.com/office/spreadsheetml/2009/9/ac" r="283" s="3" customFormat="true" x14ac:dyDescent="0.25">
      <c r="A283" s="382"/>
      <c r="B283" s="103"/>
      <c r="L283" s="103"/>
      <c r="V283" s="103"/>
      <c r="AD283" s="429"/>
      <c r="AE283" s="429"/>
      <c r="AF283" s="429"/>
      <c r="AG283" s="429"/>
      <c r="AH283" s="429"/>
      <c r="AI283" s="429"/>
      <c r="AJ283" s="429"/>
      <c r="AK283" s="429"/>
      <c r="AL283" s="429"/>
      <c r="AM283" s="429"/>
      <c r="AN283" s="429"/>
      <c r="AO283" s="429"/>
      <c r="AP283" s="429"/>
      <c r="AQ283" s="429"/>
      <c r="AR283" s="429"/>
      <c r="AS283" s="429"/>
      <c r="AT283" s="429"/>
      <c r="AU283" s="429"/>
      <c r="AV283" s="429"/>
      <c r="AW283" s="429"/>
      <c r="AX283" s="429"/>
      <c r="AY283" s="429"/>
      <c r="AZ283" s="429"/>
      <c r="BA283" s="429"/>
      <c r="BB283" s="429"/>
      <c r="BC283" s="429"/>
      <c r="BD283" s="429"/>
      <c r="BE283" s="429"/>
      <c r="BF283" s="429"/>
      <c r="BG283" s="429"/>
      <c r="BH283" s="429"/>
      <c r="BI283" s="429"/>
      <c r="BJ283" s="103"/>
      <c r="BT283" s="103"/>
      <c r="CD283" s="103"/>
      <c r="CN283" s="103"/>
      <c r="CX283" s="103"/>
      <c r="DH283" s="103"/>
      <c r="DR283" s="103"/>
      <c r="EB283" s="103"/>
      <c r="EL283" s="103"/>
      <c r="EV283" s="103"/>
      <c r="FF283" s="103"/>
      <c r="FP283" s="103"/>
      <c r="FZ283" s="103"/>
      <c r="GJ283" s="103"/>
      <c r="GT283" s="103"/>
      <c r="HD283" s="103"/>
    </row>
    <row xmlns:x14ac="http://schemas.microsoft.com/office/spreadsheetml/2009/9/ac" r="284" s="3" customFormat="true" x14ac:dyDescent="0.25">
      <c r="A284" s="382"/>
      <c r="B284" s="103"/>
      <c r="L284" s="103"/>
      <c r="V284" s="103"/>
      <c r="AD284" s="429"/>
      <c r="AE284" s="429"/>
      <c r="AF284" s="429"/>
      <c r="AG284" s="429"/>
      <c r="AH284" s="429"/>
      <c r="AI284" s="429"/>
      <c r="AJ284" s="429"/>
      <c r="AK284" s="429"/>
      <c r="AL284" s="429"/>
      <c r="AM284" s="429"/>
      <c r="AN284" s="429"/>
      <c r="AO284" s="429"/>
      <c r="AP284" s="429"/>
      <c r="AQ284" s="429"/>
      <c r="AR284" s="429"/>
      <c r="AS284" s="429"/>
      <c r="AT284" s="429"/>
      <c r="AU284" s="429"/>
      <c r="AV284" s="429"/>
      <c r="AW284" s="429"/>
      <c r="AX284" s="429"/>
      <c r="AY284" s="429"/>
      <c r="AZ284" s="429"/>
      <c r="BA284" s="429"/>
      <c r="BB284" s="429"/>
      <c r="BC284" s="429"/>
      <c r="BD284" s="429"/>
      <c r="BE284" s="429"/>
      <c r="BF284" s="429"/>
      <c r="BG284" s="429"/>
      <c r="BH284" s="429"/>
      <c r="BI284" s="429"/>
      <c r="BJ284" s="103"/>
      <c r="BT284" s="103"/>
      <c r="CD284" s="103"/>
      <c r="CN284" s="103"/>
      <c r="CX284" s="103"/>
      <c r="DH284" s="103"/>
      <c r="DR284" s="103"/>
      <c r="EB284" s="103"/>
      <c r="EL284" s="103"/>
      <c r="EV284" s="103"/>
      <c r="FF284" s="103"/>
      <c r="FP284" s="103"/>
      <c r="FZ284" s="103"/>
      <c r="GJ284" s="103"/>
      <c r="GT284" s="103"/>
      <c r="HD284" s="103"/>
    </row>
    <row xmlns:x14ac="http://schemas.microsoft.com/office/spreadsheetml/2009/9/ac" r="285" s="3" customFormat="true" x14ac:dyDescent="0.25">
      <c r="A285" s="382"/>
      <c r="B285" s="103"/>
      <c r="L285" s="103"/>
      <c r="V285" s="103"/>
      <c r="AD285" s="429"/>
      <c r="AE285" s="429"/>
      <c r="AF285" s="429"/>
      <c r="AG285" s="429"/>
      <c r="AH285" s="429"/>
      <c r="AI285" s="429"/>
      <c r="AJ285" s="429"/>
      <c r="AK285" s="429"/>
      <c r="AL285" s="429"/>
      <c r="AM285" s="429"/>
      <c r="AN285" s="429"/>
      <c r="AO285" s="429"/>
      <c r="AP285" s="429"/>
      <c r="AQ285" s="429"/>
      <c r="AR285" s="429"/>
      <c r="AS285" s="429"/>
      <c r="AT285" s="429"/>
      <c r="AU285" s="429"/>
      <c r="AV285" s="429"/>
      <c r="AW285" s="429"/>
      <c r="AX285" s="429"/>
      <c r="AY285" s="429"/>
      <c r="AZ285" s="429"/>
      <c r="BA285" s="429"/>
      <c r="BB285" s="429"/>
      <c r="BC285" s="429"/>
      <c r="BD285" s="429"/>
      <c r="BE285" s="429"/>
      <c r="BF285" s="429"/>
      <c r="BG285" s="429"/>
      <c r="BH285" s="429"/>
      <c r="BI285" s="429"/>
      <c r="BJ285" s="103"/>
      <c r="BT285" s="103"/>
      <c r="CD285" s="103"/>
      <c r="CN285" s="103"/>
      <c r="CX285" s="103"/>
      <c r="DH285" s="103"/>
      <c r="DR285" s="103"/>
      <c r="EB285" s="103"/>
      <c r="EL285" s="103"/>
      <c r="EV285" s="103"/>
      <c r="FF285" s="103"/>
      <c r="FP285" s="103"/>
      <c r="FZ285" s="103"/>
      <c r="GJ285" s="103"/>
      <c r="GT285" s="103"/>
      <c r="HD285" s="103"/>
    </row>
    <row xmlns:x14ac="http://schemas.microsoft.com/office/spreadsheetml/2009/9/ac" r="286" s="3" customFormat="true" x14ac:dyDescent="0.25">
      <c r="A286" s="382"/>
      <c r="B286" s="103"/>
      <c r="L286" s="103"/>
      <c r="V286" s="103"/>
      <c r="AD286" s="429"/>
      <c r="AE286" s="429"/>
      <c r="AF286" s="429"/>
      <c r="AG286" s="429"/>
      <c r="AH286" s="429"/>
      <c r="AI286" s="429"/>
      <c r="AJ286" s="429"/>
      <c r="AK286" s="429"/>
      <c r="AL286" s="429"/>
      <c r="AM286" s="429"/>
      <c r="AN286" s="429"/>
      <c r="AO286" s="429"/>
      <c r="AP286" s="429"/>
      <c r="AQ286" s="429"/>
      <c r="AR286" s="429"/>
      <c r="AS286" s="429"/>
      <c r="AT286" s="429"/>
      <c r="AU286" s="429"/>
      <c r="AV286" s="429"/>
      <c r="AW286" s="429"/>
      <c r="AX286" s="429"/>
      <c r="AY286" s="429"/>
      <c r="AZ286" s="429"/>
      <c r="BA286" s="429"/>
      <c r="BB286" s="429"/>
      <c r="BC286" s="429"/>
      <c r="BD286" s="429"/>
      <c r="BE286" s="429"/>
      <c r="BF286" s="429"/>
      <c r="BG286" s="429"/>
      <c r="BH286" s="429"/>
      <c r="BI286" s="429"/>
      <c r="BJ286" s="103"/>
      <c r="BT286" s="103"/>
      <c r="CD286" s="103"/>
      <c r="CN286" s="103"/>
      <c r="CX286" s="103"/>
      <c r="DH286" s="103"/>
      <c r="DR286" s="103"/>
      <c r="EB286" s="103"/>
      <c r="EL286" s="103"/>
      <c r="EV286" s="103"/>
      <c r="FF286" s="103"/>
      <c r="FP286" s="103"/>
      <c r="FZ286" s="103"/>
      <c r="GJ286" s="103"/>
      <c r="GT286" s="103"/>
      <c r="HD286" s="103"/>
    </row>
    <row xmlns:x14ac="http://schemas.microsoft.com/office/spreadsheetml/2009/9/ac" r="287" s="3" customFormat="true" x14ac:dyDescent="0.25">
      <c r="A287" s="382"/>
      <c r="B287" s="103"/>
      <c r="L287" s="103"/>
      <c r="V287" s="103"/>
      <c r="AD287" s="429"/>
      <c r="AE287" s="429"/>
      <c r="AF287" s="429"/>
      <c r="AG287" s="429"/>
      <c r="AH287" s="429"/>
      <c r="AI287" s="429"/>
      <c r="AJ287" s="429"/>
      <c r="AK287" s="429"/>
      <c r="AL287" s="429"/>
      <c r="AM287" s="429"/>
      <c r="AN287" s="429"/>
      <c r="AO287" s="429"/>
      <c r="AP287" s="429"/>
      <c r="AQ287" s="429"/>
      <c r="AR287" s="429"/>
      <c r="AS287" s="429"/>
      <c r="AT287" s="429"/>
      <c r="AU287" s="429"/>
      <c r="AV287" s="429"/>
      <c r="AW287" s="429"/>
      <c r="AX287" s="429"/>
      <c r="AY287" s="429"/>
      <c r="AZ287" s="429"/>
      <c r="BA287" s="429"/>
      <c r="BB287" s="429"/>
      <c r="BC287" s="429"/>
      <c r="BD287" s="429"/>
      <c r="BE287" s="429"/>
      <c r="BF287" s="429"/>
      <c r="BG287" s="429"/>
      <c r="BH287" s="429"/>
      <c r="BI287" s="429"/>
      <c r="BJ287" s="103"/>
      <c r="BT287" s="103"/>
      <c r="CD287" s="103"/>
      <c r="CN287" s="103"/>
      <c r="CX287" s="103"/>
      <c r="DH287" s="103"/>
      <c r="DR287" s="103"/>
      <c r="EB287" s="103"/>
      <c r="EL287" s="103"/>
      <c r="EV287" s="103"/>
      <c r="FF287" s="103"/>
      <c r="FP287" s="103"/>
      <c r="FZ287" s="103"/>
      <c r="GJ287" s="103"/>
      <c r="GT287" s="103"/>
      <c r="HD287" s="103"/>
    </row>
    <row xmlns:x14ac="http://schemas.microsoft.com/office/spreadsheetml/2009/9/ac" r="288" s="3" customFormat="true" x14ac:dyDescent="0.25">
      <c r="A288" s="382"/>
      <c r="B288" s="103"/>
      <c r="L288" s="103"/>
      <c r="V288" s="103"/>
      <c r="AD288" s="429"/>
      <c r="AE288" s="429"/>
      <c r="AF288" s="429"/>
      <c r="AG288" s="429"/>
      <c r="AH288" s="429"/>
      <c r="AI288" s="429"/>
      <c r="AJ288" s="429"/>
      <c r="AK288" s="429"/>
      <c r="AL288" s="429"/>
      <c r="AM288" s="429"/>
      <c r="AN288" s="429"/>
      <c r="AO288" s="429"/>
      <c r="AP288" s="429"/>
      <c r="AQ288" s="429"/>
      <c r="AR288" s="429"/>
      <c r="AS288" s="429"/>
      <c r="AT288" s="429"/>
      <c r="AU288" s="429"/>
      <c r="AV288" s="429"/>
      <c r="AW288" s="429"/>
      <c r="AX288" s="429"/>
      <c r="AY288" s="429"/>
      <c r="AZ288" s="429"/>
      <c r="BA288" s="429"/>
      <c r="BB288" s="429"/>
      <c r="BC288" s="429"/>
      <c r="BD288" s="429"/>
      <c r="BE288" s="429"/>
      <c r="BF288" s="429"/>
      <c r="BG288" s="429"/>
      <c r="BH288" s="429"/>
      <c r="BI288" s="429"/>
      <c r="BJ288" s="103"/>
      <c r="BT288" s="103"/>
      <c r="CD288" s="103"/>
      <c r="CN288" s="103"/>
      <c r="CX288" s="103"/>
      <c r="DH288" s="103"/>
      <c r="DR288" s="103"/>
      <c r="EB288" s="103"/>
      <c r="EL288" s="103"/>
      <c r="EV288" s="103"/>
      <c r="FF288" s="103"/>
      <c r="FP288" s="103"/>
      <c r="FZ288" s="103"/>
      <c r="GJ288" s="103"/>
      <c r="GT288" s="103"/>
      <c r="HD288" s="103"/>
    </row>
    <row xmlns:x14ac="http://schemas.microsoft.com/office/spreadsheetml/2009/9/ac" r="289" s="3" customFormat="true" x14ac:dyDescent="0.25">
      <c r="A289" s="382"/>
      <c r="B289" s="103"/>
      <c r="L289" s="103"/>
      <c r="V289" s="103"/>
      <c r="AD289" s="429"/>
      <c r="AE289" s="429"/>
      <c r="AF289" s="429"/>
      <c r="AG289" s="429"/>
      <c r="AH289" s="429"/>
      <c r="AI289" s="429"/>
      <c r="AJ289" s="429"/>
      <c r="AK289" s="429"/>
      <c r="AL289" s="429"/>
      <c r="AM289" s="429"/>
      <c r="AN289" s="429"/>
      <c r="AO289" s="429"/>
      <c r="AP289" s="429"/>
      <c r="AQ289" s="429"/>
      <c r="AR289" s="429"/>
      <c r="AS289" s="429"/>
      <c r="AT289" s="429"/>
      <c r="AU289" s="429"/>
      <c r="AV289" s="429"/>
      <c r="AW289" s="429"/>
      <c r="AX289" s="429"/>
      <c r="AY289" s="429"/>
      <c r="AZ289" s="429"/>
      <c r="BA289" s="429"/>
      <c r="BB289" s="429"/>
      <c r="BC289" s="429"/>
      <c r="BD289" s="429"/>
      <c r="BE289" s="429"/>
      <c r="BF289" s="429"/>
      <c r="BG289" s="429"/>
      <c r="BH289" s="429"/>
      <c r="BI289" s="429"/>
      <c r="BJ289" s="103"/>
      <c r="BT289" s="103"/>
      <c r="CD289" s="103"/>
      <c r="CN289" s="103"/>
      <c r="CX289" s="103"/>
      <c r="DH289" s="103"/>
      <c r="DR289" s="103"/>
      <c r="EB289" s="103"/>
      <c r="EL289" s="103"/>
      <c r="EV289" s="103"/>
      <c r="FF289" s="103"/>
      <c r="FP289" s="103"/>
      <c r="FZ289" s="103"/>
      <c r="GJ289" s="103"/>
      <c r="GT289" s="103"/>
      <c r="HD289" s="103"/>
    </row>
    <row xmlns:x14ac="http://schemas.microsoft.com/office/spreadsheetml/2009/9/ac" r="290" s="3" customFormat="true" x14ac:dyDescent="0.25">
      <c r="A290" s="382"/>
      <c r="B290" s="103"/>
      <c r="L290" s="103"/>
      <c r="V290" s="103"/>
      <c r="AD290" s="429"/>
      <c r="AE290" s="429"/>
      <c r="AF290" s="429"/>
      <c r="AG290" s="429"/>
      <c r="AH290" s="429"/>
      <c r="AI290" s="429"/>
      <c r="AJ290" s="429"/>
      <c r="AK290" s="429"/>
      <c r="AL290" s="429"/>
      <c r="AM290" s="429"/>
      <c r="AN290" s="429"/>
      <c r="AO290" s="429"/>
      <c r="AP290" s="429"/>
      <c r="AQ290" s="429"/>
      <c r="AR290" s="429"/>
      <c r="AS290" s="429"/>
      <c r="AT290" s="429"/>
      <c r="AU290" s="429"/>
      <c r="AV290" s="429"/>
      <c r="AW290" s="429"/>
      <c r="AX290" s="429"/>
      <c r="AY290" s="429"/>
      <c r="AZ290" s="429"/>
      <c r="BA290" s="429"/>
      <c r="BB290" s="429"/>
      <c r="BC290" s="429"/>
      <c r="BD290" s="429"/>
      <c r="BE290" s="429"/>
      <c r="BF290" s="429"/>
      <c r="BG290" s="429"/>
      <c r="BH290" s="429"/>
      <c r="BI290" s="429"/>
      <c r="BJ290" s="103"/>
      <c r="BT290" s="103"/>
      <c r="CD290" s="103"/>
      <c r="CN290" s="103"/>
      <c r="CX290" s="103"/>
      <c r="DH290" s="103"/>
      <c r="DR290" s="103"/>
      <c r="EB290" s="103"/>
      <c r="EL290" s="103"/>
      <c r="EV290" s="103"/>
      <c r="FF290" s="103"/>
      <c r="FP290" s="103"/>
      <c r="FZ290" s="103"/>
      <c r="GJ290" s="103"/>
      <c r="GT290" s="103"/>
      <c r="HD290" s="103"/>
    </row>
    <row xmlns:x14ac="http://schemas.microsoft.com/office/spreadsheetml/2009/9/ac" r="291" s="3" customFormat="true" x14ac:dyDescent="0.25">
      <c r="A291" s="382"/>
      <c r="B291" s="103"/>
      <c r="L291" s="103"/>
      <c r="V291" s="103"/>
      <c r="AD291" s="429"/>
      <c r="AE291" s="429"/>
      <c r="AF291" s="429"/>
      <c r="AG291" s="429"/>
      <c r="AH291" s="429"/>
      <c r="AI291" s="429"/>
      <c r="AJ291" s="429"/>
      <c r="AK291" s="429"/>
      <c r="AL291" s="429"/>
      <c r="AM291" s="429"/>
      <c r="AN291" s="429"/>
      <c r="AO291" s="429"/>
      <c r="AP291" s="429"/>
      <c r="AQ291" s="429"/>
      <c r="AR291" s="429"/>
      <c r="AS291" s="429"/>
      <c r="AT291" s="429"/>
      <c r="AU291" s="429"/>
      <c r="AV291" s="429"/>
      <c r="AW291" s="429"/>
      <c r="AX291" s="429"/>
      <c r="AY291" s="429"/>
      <c r="AZ291" s="429"/>
      <c r="BA291" s="429"/>
      <c r="BB291" s="429"/>
      <c r="BC291" s="429"/>
      <c r="BD291" s="429"/>
      <c r="BE291" s="429"/>
      <c r="BF291" s="429"/>
      <c r="BG291" s="429"/>
      <c r="BH291" s="429"/>
      <c r="BI291" s="429"/>
      <c r="BJ291" s="103"/>
      <c r="BT291" s="103"/>
      <c r="CD291" s="103"/>
      <c r="CN291" s="103"/>
      <c r="CX291" s="103"/>
      <c r="DH291" s="103"/>
      <c r="DR291" s="103"/>
      <c r="EB291" s="103"/>
      <c r="EL291" s="103"/>
      <c r="EV291" s="103"/>
      <c r="FF291" s="103"/>
      <c r="FP291" s="103"/>
      <c r="FZ291" s="103"/>
      <c r="GJ291" s="103"/>
      <c r="GT291" s="103"/>
      <c r="HD291" s="103"/>
    </row>
    <row xmlns:x14ac="http://schemas.microsoft.com/office/spreadsheetml/2009/9/ac" r="292" s="3" customFormat="true" x14ac:dyDescent="0.25">
      <c r="A292" s="382"/>
      <c r="B292" s="103"/>
      <c r="L292" s="103"/>
      <c r="V292" s="103"/>
      <c r="AD292" s="429"/>
      <c r="AE292" s="429"/>
      <c r="AF292" s="429"/>
      <c r="AG292" s="429"/>
      <c r="AH292" s="429"/>
      <c r="AI292" s="429"/>
      <c r="AJ292" s="429"/>
      <c r="AK292" s="429"/>
      <c r="AL292" s="429"/>
      <c r="AM292" s="429"/>
      <c r="AN292" s="429"/>
      <c r="AO292" s="429"/>
      <c r="AP292" s="429"/>
      <c r="AQ292" s="429"/>
      <c r="AR292" s="429"/>
      <c r="AS292" s="429"/>
      <c r="AT292" s="429"/>
      <c r="AU292" s="429"/>
      <c r="AV292" s="429"/>
      <c r="AW292" s="429"/>
      <c r="AX292" s="429"/>
      <c r="AY292" s="429"/>
      <c r="AZ292" s="429"/>
      <c r="BA292" s="429"/>
      <c r="BB292" s="429"/>
      <c r="BC292" s="429"/>
      <c r="BD292" s="429"/>
      <c r="BE292" s="429"/>
      <c r="BF292" s="429"/>
      <c r="BG292" s="429"/>
      <c r="BH292" s="429"/>
      <c r="BI292" s="429"/>
      <c r="BJ292" s="103"/>
      <c r="BT292" s="103"/>
      <c r="CD292" s="103"/>
      <c r="CN292" s="103"/>
      <c r="CX292" s="103"/>
      <c r="DH292" s="103"/>
      <c r="DR292" s="103"/>
      <c r="EB292" s="103"/>
      <c r="EL292" s="103"/>
      <c r="EV292" s="103"/>
      <c r="FF292" s="103"/>
      <c r="FP292" s="103"/>
      <c r="FZ292" s="103"/>
      <c r="GJ292" s="103"/>
      <c r="GT292" s="103"/>
      <c r="HD292" s="103"/>
    </row>
    <row xmlns:x14ac="http://schemas.microsoft.com/office/spreadsheetml/2009/9/ac" r="293" s="3" customFormat="true" x14ac:dyDescent="0.25">
      <c r="A293" s="382"/>
      <c r="B293" s="103"/>
      <c r="L293" s="103"/>
      <c r="V293" s="103"/>
      <c r="AD293" s="429"/>
      <c r="AE293" s="429"/>
      <c r="AF293" s="429"/>
      <c r="AG293" s="429"/>
      <c r="AH293" s="429"/>
      <c r="AI293" s="429"/>
      <c r="AJ293" s="429"/>
      <c r="AK293" s="429"/>
      <c r="AL293" s="429"/>
      <c r="AM293" s="429"/>
      <c r="AN293" s="429"/>
      <c r="AO293" s="429"/>
      <c r="AP293" s="429"/>
      <c r="AQ293" s="429"/>
      <c r="AR293" s="429"/>
      <c r="AS293" s="429"/>
      <c r="AT293" s="429"/>
      <c r="AU293" s="429"/>
      <c r="AV293" s="429"/>
      <c r="AW293" s="429"/>
      <c r="AX293" s="429"/>
      <c r="AY293" s="429"/>
      <c r="AZ293" s="429"/>
      <c r="BA293" s="429"/>
      <c r="BB293" s="429"/>
      <c r="BC293" s="429"/>
      <c r="BD293" s="429"/>
      <c r="BE293" s="429"/>
      <c r="BF293" s="429"/>
      <c r="BG293" s="429"/>
      <c r="BH293" s="429"/>
      <c r="BI293" s="429"/>
      <c r="BJ293" s="103"/>
      <c r="BT293" s="103"/>
      <c r="CD293" s="103"/>
      <c r="CN293" s="103"/>
      <c r="CX293" s="103"/>
      <c r="DH293" s="103"/>
      <c r="DR293" s="103"/>
      <c r="EB293" s="103"/>
      <c r="EL293" s="103"/>
      <c r="EV293" s="103"/>
      <c r="FF293" s="103"/>
      <c r="FP293" s="103"/>
      <c r="FZ293" s="103"/>
      <c r="GJ293" s="103"/>
      <c r="GT293" s="103"/>
      <c r="HD293" s="103"/>
    </row>
    <row xmlns:x14ac="http://schemas.microsoft.com/office/spreadsheetml/2009/9/ac" r="294" s="3" customFormat="true" x14ac:dyDescent="0.25">
      <c r="A294" s="382"/>
      <c r="B294" s="103"/>
      <c r="L294" s="103"/>
      <c r="V294" s="103"/>
      <c r="AD294" s="429"/>
      <c r="AE294" s="429"/>
      <c r="AF294" s="429"/>
      <c r="AG294" s="429"/>
      <c r="AH294" s="429"/>
      <c r="AI294" s="429"/>
      <c r="AJ294" s="429"/>
      <c r="AK294" s="429"/>
      <c r="AL294" s="429"/>
      <c r="AM294" s="429"/>
      <c r="AN294" s="429"/>
      <c r="AO294" s="429"/>
      <c r="AP294" s="429"/>
      <c r="AQ294" s="429"/>
      <c r="AR294" s="429"/>
      <c r="AS294" s="429"/>
      <c r="AT294" s="429"/>
      <c r="AU294" s="429"/>
      <c r="AV294" s="429"/>
      <c r="AW294" s="429"/>
      <c r="AX294" s="429"/>
      <c r="AY294" s="429"/>
      <c r="AZ294" s="429"/>
      <c r="BA294" s="429"/>
      <c r="BB294" s="429"/>
      <c r="BC294" s="429"/>
      <c r="BD294" s="429"/>
      <c r="BE294" s="429"/>
      <c r="BF294" s="429"/>
      <c r="BG294" s="429"/>
      <c r="BH294" s="429"/>
      <c r="BI294" s="429"/>
      <c r="BJ294" s="103"/>
      <c r="BT294" s="103"/>
      <c r="CD294" s="103"/>
      <c r="CN294" s="103"/>
      <c r="CX294" s="103"/>
      <c r="DH294" s="103"/>
      <c r="DR294" s="103"/>
      <c r="EB294" s="103"/>
      <c r="EL294" s="103"/>
      <c r="EV294" s="103"/>
      <c r="FF294" s="103"/>
      <c r="FP294" s="103"/>
      <c r="FZ294" s="103"/>
      <c r="GJ294" s="103"/>
      <c r="GT294" s="103"/>
      <c r="HD294" s="103"/>
    </row>
    <row xmlns:x14ac="http://schemas.microsoft.com/office/spreadsheetml/2009/9/ac" r="295" s="3" customFormat="true" x14ac:dyDescent="0.25">
      <c r="A295" s="382"/>
      <c r="B295" s="103"/>
      <c r="L295" s="103"/>
      <c r="V295" s="103"/>
      <c r="AD295" s="429"/>
      <c r="AE295" s="429"/>
      <c r="AF295" s="429"/>
      <c r="AG295" s="429"/>
      <c r="AH295" s="429"/>
      <c r="AI295" s="429"/>
      <c r="AJ295" s="429"/>
      <c r="AK295" s="429"/>
      <c r="AL295" s="429"/>
      <c r="AM295" s="429"/>
      <c r="AN295" s="429"/>
      <c r="AO295" s="429"/>
      <c r="AP295" s="429"/>
      <c r="AQ295" s="429"/>
      <c r="AR295" s="429"/>
      <c r="AS295" s="429"/>
      <c r="AT295" s="429"/>
      <c r="AU295" s="429"/>
      <c r="AV295" s="429"/>
      <c r="AW295" s="429"/>
      <c r="AX295" s="429"/>
      <c r="AY295" s="429"/>
      <c r="AZ295" s="429"/>
      <c r="BA295" s="429"/>
      <c r="BB295" s="429"/>
      <c r="BC295" s="429"/>
      <c r="BD295" s="429"/>
      <c r="BE295" s="429"/>
      <c r="BF295" s="429"/>
      <c r="BG295" s="429"/>
      <c r="BH295" s="429"/>
      <c r="BI295" s="429"/>
      <c r="BJ295" s="103"/>
      <c r="BT295" s="103"/>
      <c r="CD295" s="103"/>
      <c r="CN295" s="103"/>
      <c r="CX295" s="103"/>
      <c r="DH295" s="103"/>
      <c r="DR295" s="103"/>
      <c r="EB295" s="103"/>
      <c r="EL295" s="103"/>
      <c r="EV295" s="103"/>
      <c r="FF295" s="103"/>
      <c r="FP295" s="103"/>
      <c r="FZ295" s="103"/>
      <c r="GJ295" s="103"/>
      <c r="GT295" s="103"/>
      <c r="HD295" s="103"/>
    </row>
    <row xmlns:x14ac="http://schemas.microsoft.com/office/spreadsheetml/2009/9/ac" r="296" s="3" customFormat="true" x14ac:dyDescent="0.25">
      <c r="A296" s="382"/>
      <c r="B296" s="103"/>
      <c r="L296" s="103"/>
      <c r="V296" s="103"/>
      <c r="AD296" s="429"/>
      <c r="AE296" s="429"/>
      <c r="AF296" s="429"/>
      <c r="AG296" s="429"/>
      <c r="AH296" s="429"/>
      <c r="AI296" s="429"/>
      <c r="AJ296" s="429"/>
      <c r="AK296" s="429"/>
      <c r="AL296" s="429"/>
      <c r="AM296" s="429"/>
      <c r="AN296" s="429"/>
      <c r="AO296" s="429"/>
      <c r="AP296" s="429"/>
      <c r="AQ296" s="429"/>
      <c r="AR296" s="429"/>
      <c r="AS296" s="429"/>
      <c r="AT296" s="429"/>
      <c r="AU296" s="429"/>
      <c r="AV296" s="429"/>
      <c r="AW296" s="429"/>
      <c r="AX296" s="429"/>
      <c r="AY296" s="429"/>
      <c r="AZ296" s="429"/>
      <c r="BA296" s="429"/>
      <c r="BB296" s="429"/>
      <c r="BC296" s="429"/>
      <c r="BD296" s="429"/>
      <c r="BE296" s="429"/>
      <c r="BF296" s="429"/>
      <c r="BG296" s="429"/>
      <c r="BH296" s="429"/>
      <c r="BI296" s="429"/>
      <c r="BJ296" s="103"/>
      <c r="BT296" s="103"/>
      <c r="CD296" s="103"/>
      <c r="CN296" s="103"/>
      <c r="CX296" s="103"/>
      <c r="DH296" s="103"/>
      <c r="DR296" s="103"/>
      <c r="EB296" s="103"/>
      <c r="EL296" s="103"/>
      <c r="EV296" s="103"/>
      <c r="FF296" s="103"/>
      <c r="FP296" s="103"/>
      <c r="FZ296" s="103"/>
      <c r="GJ296" s="103"/>
      <c r="GT296" s="103"/>
      <c r="HD296" s="103"/>
    </row>
    <row xmlns:x14ac="http://schemas.microsoft.com/office/spreadsheetml/2009/9/ac" r="297" s="3" customFormat="true" x14ac:dyDescent="0.25">
      <c r="A297" s="382"/>
      <c r="B297" s="103"/>
      <c r="L297" s="103"/>
      <c r="V297" s="103"/>
      <c r="AD297" s="429"/>
      <c r="AE297" s="429"/>
      <c r="AF297" s="429"/>
      <c r="AG297" s="429"/>
      <c r="AH297" s="429"/>
      <c r="AI297" s="429"/>
      <c r="AJ297" s="429"/>
      <c r="AK297" s="429"/>
      <c r="AL297" s="429"/>
      <c r="AM297" s="429"/>
      <c r="AN297" s="429"/>
      <c r="AO297" s="429"/>
      <c r="AP297" s="429"/>
      <c r="AQ297" s="429"/>
      <c r="AR297" s="429"/>
      <c r="AS297" s="429"/>
      <c r="AT297" s="429"/>
      <c r="AU297" s="429"/>
      <c r="AV297" s="429"/>
      <c r="AW297" s="429"/>
      <c r="AX297" s="429"/>
      <c r="AY297" s="429"/>
      <c r="AZ297" s="429"/>
      <c r="BA297" s="429"/>
      <c r="BB297" s="429"/>
      <c r="BC297" s="429"/>
      <c r="BD297" s="429"/>
      <c r="BE297" s="429"/>
      <c r="BF297" s="429"/>
      <c r="BG297" s="429"/>
      <c r="BH297" s="429"/>
      <c r="BI297" s="429"/>
      <c r="BJ297" s="103"/>
      <c r="BT297" s="103"/>
      <c r="CD297" s="103"/>
      <c r="CN297" s="103"/>
      <c r="CX297" s="103"/>
      <c r="DH297" s="103"/>
      <c r="DR297" s="103"/>
      <c r="EB297" s="103"/>
      <c r="EL297" s="103"/>
      <c r="EV297" s="103"/>
      <c r="FF297" s="103"/>
      <c r="FP297" s="103"/>
      <c r="FZ297" s="103"/>
      <c r="GJ297" s="103"/>
      <c r="GT297" s="103"/>
      <c r="HD297" s="103"/>
    </row>
    <row xmlns:x14ac="http://schemas.microsoft.com/office/spreadsheetml/2009/9/ac" r="298" s="3" customFormat="true" x14ac:dyDescent="0.25">
      <c r="A298" s="382"/>
      <c r="B298" s="103"/>
      <c r="L298" s="103"/>
      <c r="V298" s="103"/>
      <c r="AD298" s="429"/>
      <c r="AE298" s="429"/>
      <c r="AF298" s="429"/>
      <c r="AG298" s="429"/>
      <c r="AH298" s="429"/>
      <c r="AI298" s="429"/>
      <c r="AJ298" s="429"/>
      <c r="AK298" s="429"/>
      <c r="AL298" s="429"/>
      <c r="AM298" s="429"/>
      <c r="AN298" s="429"/>
      <c r="AO298" s="429"/>
      <c r="AP298" s="429"/>
      <c r="AQ298" s="429"/>
      <c r="AR298" s="429"/>
      <c r="AS298" s="429"/>
      <c r="AT298" s="429"/>
      <c r="AU298" s="429"/>
      <c r="AV298" s="429"/>
      <c r="AW298" s="429"/>
      <c r="AX298" s="429"/>
      <c r="AY298" s="429"/>
      <c r="AZ298" s="429"/>
      <c r="BA298" s="429"/>
      <c r="BB298" s="429"/>
      <c r="BC298" s="429"/>
      <c r="BD298" s="429"/>
      <c r="BE298" s="429"/>
      <c r="BF298" s="429"/>
      <c r="BG298" s="429"/>
      <c r="BH298" s="429"/>
      <c r="BI298" s="429"/>
      <c r="BJ298" s="103"/>
      <c r="BT298" s="103"/>
      <c r="CD298" s="103"/>
      <c r="CN298" s="103"/>
      <c r="CX298" s="103"/>
      <c r="DH298" s="103"/>
      <c r="DR298" s="103"/>
      <c r="EB298" s="103"/>
      <c r="EL298" s="103"/>
      <c r="EV298" s="103"/>
      <c r="FF298" s="103"/>
      <c r="FP298" s="103"/>
      <c r="FZ298" s="103"/>
      <c r="GJ298" s="103"/>
      <c r="GT298" s="103"/>
      <c r="HD298" s="103"/>
    </row>
    <row xmlns:x14ac="http://schemas.microsoft.com/office/spreadsheetml/2009/9/ac" r="299" s="3" customFormat="true" x14ac:dyDescent="0.25">
      <c r="A299" s="382"/>
      <c r="B299" s="103"/>
      <c r="L299" s="103"/>
      <c r="V299" s="103"/>
      <c r="AD299" s="429"/>
      <c r="AE299" s="429"/>
      <c r="AF299" s="429"/>
      <c r="AG299" s="429"/>
      <c r="AH299" s="429"/>
      <c r="AI299" s="429"/>
      <c r="AJ299" s="429"/>
      <c r="AK299" s="429"/>
      <c r="AL299" s="429"/>
      <c r="AM299" s="429"/>
      <c r="AN299" s="429"/>
      <c r="AO299" s="429"/>
      <c r="AP299" s="429"/>
      <c r="AQ299" s="429"/>
      <c r="AR299" s="429"/>
      <c r="AS299" s="429"/>
      <c r="AT299" s="429"/>
      <c r="AU299" s="429"/>
      <c r="AV299" s="429"/>
      <c r="AW299" s="429"/>
      <c r="AX299" s="429"/>
      <c r="AY299" s="429"/>
      <c r="AZ299" s="429"/>
      <c r="BA299" s="429"/>
      <c r="BB299" s="429"/>
      <c r="BC299" s="429"/>
      <c r="BD299" s="429"/>
      <c r="BE299" s="429"/>
      <c r="BF299" s="429"/>
      <c r="BG299" s="429"/>
      <c r="BH299" s="429"/>
      <c r="BI299" s="429"/>
      <c r="BJ299" s="103"/>
      <c r="BT299" s="103"/>
      <c r="CD299" s="103"/>
      <c r="CN299" s="103"/>
      <c r="CX299" s="103"/>
      <c r="DH299" s="103"/>
      <c r="DR299" s="103"/>
      <c r="EB299" s="103"/>
      <c r="EL299" s="103"/>
      <c r="EV299" s="103"/>
      <c r="FF299" s="103"/>
      <c r="FP299" s="103"/>
      <c r="FZ299" s="103"/>
      <c r="GJ299" s="103"/>
      <c r="GT299" s="103"/>
      <c r="HD299" s="103"/>
    </row>
    <row xmlns:x14ac="http://schemas.microsoft.com/office/spreadsheetml/2009/9/ac" r="300" s="3" customFormat="true" x14ac:dyDescent="0.25">
      <c r="A300" s="382"/>
      <c r="B300" s="103"/>
      <c r="L300" s="103"/>
      <c r="V300" s="103"/>
      <c r="AD300" s="429"/>
      <c r="AE300" s="429"/>
      <c r="AF300" s="429"/>
      <c r="AG300" s="429"/>
      <c r="AH300" s="429"/>
      <c r="AI300" s="429"/>
      <c r="AJ300" s="429"/>
      <c r="AK300" s="429"/>
      <c r="AL300" s="429"/>
      <c r="AM300" s="429"/>
      <c r="AN300" s="429"/>
      <c r="AO300" s="429"/>
      <c r="AP300" s="429"/>
      <c r="AQ300" s="429"/>
      <c r="AR300" s="429"/>
      <c r="AS300" s="429"/>
      <c r="AT300" s="429"/>
      <c r="AU300" s="429"/>
      <c r="AV300" s="429"/>
      <c r="AW300" s="429"/>
      <c r="AX300" s="429"/>
      <c r="AY300" s="429"/>
      <c r="AZ300" s="429"/>
      <c r="BA300" s="429"/>
      <c r="BB300" s="429"/>
      <c r="BC300" s="429"/>
      <c r="BD300" s="429"/>
      <c r="BE300" s="429"/>
      <c r="BF300" s="429"/>
      <c r="BG300" s="429"/>
      <c r="BH300" s="429"/>
      <c r="BI300" s="429"/>
      <c r="BJ300" s="103"/>
      <c r="BT300" s="103"/>
      <c r="CD300" s="103"/>
      <c r="CN300" s="103"/>
      <c r="CX300" s="103"/>
      <c r="DH300" s="103"/>
      <c r="DR300" s="103"/>
      <c r="EB300" s="103"/>
      <c r="EL300" s="103"/>
      <c r="EV300" s="103"/>
      <c r="FF300" s="103"/>
      <c r="FP300" s="103"/>
      <c r="FZ300" s="103"/>
      <c r="GJ300" s="103"/>
      <c r="GT300" s="103"/>
      <c r="HD300" s="103"/>
    </row>
    <row xmlns:x14ac="http://schemas.microsoft.com/office/spreadsheetml/2009/9/ac" r="301" s="3" customFormat="true" x14ac:dyDescent="0.25">
      <c r="A301" s="382"/>
      <c r="B301" s="103"/>
      <c r="L301" s="103"/>
      <c r="V301" s="103"/>
      <c r="AD301" s="429"/>
      <c r="AE301" s="429"/>
      <c r="AF301" s="429"/>
      <c r="AG301" s="429"/>
      <c r="AH301" s="429"/>
      <c r="AI301" s="429"/>
      <c r="AJ301" s="429"/>
      <c r="AK301" s="429"/>
      <c r="AL301" s="429"/>
      <c r="AM301" s="429"/>
      <c r="AN301" s="429"/>
      <c r="AO301" s="429"/>
      <c r="AP301" s="429"/>
      <c r="AQ301" s="429"/>
      <c r="AR301" s="429"/>
      <c r="AS301" s="429"/>
      <c r="AT301" s="429"/>
      <c r="AU301" s="429"/>
      <c r="AV301" s="429"/>
      <c r="AW301" s="429"/>
      <c r="AX301" s="429"/>
      <c r="AY301" s="429"/>
      <c r="AZ301" s="429"/>
      <c r="BA301" s="429"/>
      <c r="BB301" s="429"/>
      <c r="BC301" s="429"/>
      <c r="BD301" s="429"/>
      <c r="BE301" s="429"/>
      <c r="BF301" s="429"/>
      <c r="BG301" s="429"/>
      <c r="BH301" s="429"/>
      <c r="BI301" s="429"/>
      <c r="BJ301" s="103"/>
      <c r="BT301" s="103"/>
      <c r="CD301" s="103"/>
      <c r="CN301" s="103"/>
      <c r="CX301" s="103"/>
      <c r="DH301" s="103"/>
      <c r="DR301" s="103"/>
      <c r="EB301" s="103"/>
      <c r="EL301" s="103"/>
      <c r="EV301" s="103"/>
      <c r="FF301" s="103"/>
      <c r="FP301" s="103"/>
      <c r="FZ301" s="103"/>
      <c r="GJ301" s="103"/>
      <c r="GT301" s="103"/>
      <c r="HD301" s="103"/>
    </row>
    <row xmlns:x14ac="http://schemas.microsoft.com/office/spreadsheetml/2009/9/ac" r="302" s="3" customFormat="true" x14ac:dyDescent="0.25">
      <c r="A302" s="382"/>
      <c r="B302" s="103"/>
      <c r="L302" s="103"/>
      <c r="V302" s="103"/>
      <c r="AD302" s="429"/>
      <c r="AE302" s="429"/>
      <c r="AF302" s="429"/>
      <c r="AG302" s="429"/>
      <c r="AH302" s="429"/>
      <c r="AI302" s="429"/>
      <c r="AJ302" s="429"/>
      <c r="AK302" s="429"/>
      <c r="AL302" s="429"/>
      <c r="AM302" s="429"/>
      <c r="AN302" s="429"/>
      <c r="AO302" s="429"/>
      <c r="AP302" s="429"/>
      <c r="AQ302" s="429"/>
      <c r="AR302" s="429"/>
      <c r="AS302" s="429"/>
      <c r="AT302" s="429"/>
      <c r="AU302" s="429"/>
      <c r="AV302" s="429"/>
      <c r="AW302" s="429"/>
      <c r="AX302" s="429"/>
      <c r="AY302" s="429"/>
      <c r="AZ302" s="429"/>
      <c r="BA302" s="429"/>
      <c r="BB302" s="429"/>
      <c r="BC302" s="429"/>
      <c r="BD302" s="429"/>
      <c r="BE302" s="429"/>
      <c r="BF302" s="429"/>
      <c r="BG302" s="429"/>
      <c r="BH302" s="429"/>
      <c r="BI302" s="429"/>
      <c r="BJ302" s="103"/>
      <c r="BT302" s="103"/>
      <c r="CD302" s="103"/>
      <c r="CN302" s="103"/>
      <c r="CX302" s="103"/>
      <c r="DH302" s="103"/>
      <c r="DR302" s="103"/>
      <c r="EB302" s="103"/>
      <c r="EL302" s="103"/>
      <c r="EV302" s="103"/>
      <c r="FF302" s="103"/>
      <c r="FP302" s="103"/>
      <c r="FZ302" s="103"/>
      <c r="GJ302" s="103"/>
      <c r="GT302" s="103"/>
      <c r="HD302" s="103"/>
    </row>
    <row xmlns:x14ac="http://schemas.microsoft.com/office/spreadsheetml/2009/9/ac" r="303" s="3" customFormat="true" x14ac:dyDescent="0.25">
      <c r="A303" s="382"/>
      <c r="B303" s="103"/>
      <c r="L303" s="103"/>
      <c r="V303" s="103"/>
      <c r="AD303" s="429"/>
      <c r="AE303" s="429"/>
      <c r="AF303" s="429"/>
      <c r="AG303" s="429"/>
      <c r="AH303" s="429"/>
      <c r="AI303" s="429"/>
      <c r="AJ303" s="429"/>
      <c r="AK303" s="429"/>
      <c r="AL303" s="429"/>
      <c r="AM303" s="429"/>
      <c r="AN303" s="429"/>
      <c r="AO303" s="429"/>
      <c r="AP303" s="429"/>
      <c r="AQ303" s="429"/>
      <c r="AR303" s="429"/>
      <c r="AS303" s="429"/>
      <c r="AT303" s="429"/>
      <c r="AU303" s="429"/>
      <c r="AV303" s="429"/>
      <c r="AW303" s="429"/>
      <c r="AX303" s="429"/>
      <c r="AY303" s="429"/>
      <c r="AZ303" s="429"/>
      <c r="BA303" s="429"/>
      <c r="BB303" s="429"/>
      <c r="BC303" s="429"/>
      <c r="BD303" s="429"/>
      <c r="BE303" s="429"/>
      <c r="BF303" s="429"/>
      <c r="BG303" s="429"/>
      <c r="BH303" s="429"/>
      <c r="BI303" s="429"/>
      <c r="BJ303" s="103"/>
      <c r="BT303" s="103"/>
      <c r="CD303" s="103"/>
      <c r="CN303" s="103"/>
      <c r="CX303" s="103"/>
      <c r="DH303" s="103"/>
      <c r="DR303" s="103"/>
      <c r="EB303" s="103"/>
      <c r="EL303" s="103"/>
      <c r="EV303" s="103"/>
      <c r="FF303" s="103"/>
      <c r="FP303" s="103"/>
      <c r="FZ303" s="103"/>
      <c r="GJ303" s="103"/>
      <c r="GT303" s="103"/>
      <c r="HD303" s="103"/>
    </row>
    <row xmlns:x14ac="http://schemas.microsoft.com/office/spreadsheetml/2009/9/ac" r="304" s="3" customFormat="true" x14ac:dyDescent="0.25">
      <c r="A304" s="382"/>
      <c r="B304" s="103"/>
      <c r="L304" s="103"/>
      <c r="V304" s="103"/>
      <c r="AD304" s="429"/>
      <c r="AE304" s="429"/>
      <c r="AF304" s="429"/>
      <c r="AG304" s="429"/>
      <c r="AH304" s="429"/>
      <c r="AI304" s="429"/>
      <c r="AJ304" s="429"/>
      <c r="AK304" s="429"/>
      <c r="AL304" s="429"/>
      <c r="AM304" s="429"/>
      <c r="AN304" s="429"/>
      <c r="AO304" s="429"/>
      <c r="AP304" s="429"/>
      <c r="AQ304" s="429"/>
      <c r="AR304" s="429"/>
      <c r="AS304" s="429"/>
      <c r="AT304" s="429"/>
      <c r="AU304" s="429"/>
      <c r="AV304" s="429"/>
      <c r="AW304" s="429"/>
      <c r="AX304" s="429"/>
      <c r="AY304" s="429"/>
      <c r="AZ304" s="429"/>
      <c r="BA304" s="429"/>
      <c r="BB304" s="429"/>
      <c r="BC304" s="429"/>
      <c r="BD304" s="429"/>
      <c r="BE304" s="429"/>
      <c r="BF304" s="429"/>
      <c r="BG304" s="429"/>
      <c r="BH304" s="429"/>
      <c r="BI304" s="429"/>
      <c r="BJ304" s="103"/>
      <c r="BT304" s="103"/>
      <c r="CD304" s="103"/>
      <c r="CN304" s="103"/>
      <c r="CX304" s="103"/>
      <c r="DH304" s="103"/>
      <c r="DR304" s="103"/>
      <c r="EB304" s="103"/>
      <c r="EL304" s="103"/>
      <c r="EV304" s="103"/>
      <c r="FF304" s="103"/>
      <c r="FP304" s="103"/>
      <c r="FZ304" s="103"/>
      <c r="GJ304" s="103"/>
      <c r="GT304" s="103"/>
      <c r="HD304" s="103"/>
    </row>
    <row xmlns:x14ac="http://schemas.microsoft.com/office/spreadsheetml/2009/9/ac" r="305" s="3" customFormat="true" x14ac:dyDescent="0.25">
      <c r="A305" s="382"/>
      <c r="B305" s="103"/>
      <c r="L305" s="103"/>
      <c r="V305" s="103"/>
      <c r="AD305" s="429"/>
      <c r="AE305" s="429"/>
      <c r="AF305" s="429"/>
      <c r="AG305" s="429"/>
      <c r="AH305" s="429"/>
      <c r="AI305" s="429"/>
      <c r="AJ305" s="429"/>
      <c r="AK305" s="429"/>
      <c r="AL305" s="429"/>
      <c r="AM305" s="429"/>
      <c r="AN305" s="429"/>
      <c r="AO305" s="429"/>
      <c r="AP305" s="429"/>
      <c r="AQ305" s="429"/>
      <c r="AR305" s="429"/>
      <c r="AS305" s="429"/>
      <c r="AT305" s="429"/>
      <c r="AU305" s="429"/>
      <c r="AV305" s="429"/>
      <c r="AW305" s="429"/>
      <c r="AX305" s="429"/>
      <c r="AY305" s="429"/>
      <c r="AZ305" s="429"/>
      <c r="BA305" s="429"/>
      <c r="BB305" s="429"/>
      <c r="BC305" s="429"/>
      <c r="BD305" s="429"/>
      <c r="BE305" s="429"/>
      <c r="BF305" s="429"/>
      <c r="BG305" s="429"/>
      <c r="BH305" s="429"/>
      <c r="BI305" s="429"/>
      <c r="BJ305" s="103"/>
      <c r="BT305" s="103"/>
      <c r="CD305" s="103"/>
      <c r="CN305" s="103"/>
      <c r="CX305" s="103"/>
      <c r="DH305" s="103"/>
      <c r="DR305" s="103"/>
      <c r="EB305" s="103"/>
      <c r="EL305" s="103"/>
      <c r="EV305" s="103"/>
      <c r="FF305" s="103"/>
      <c r="FP305" s="103"/>
      <c r="FZ305" s="103"/>
      <c r="GJ305" s="103"/>
      <c r="GT305" s="103"/>
      <c r="HD305" s="103"/>
    </row>
    <row xmlns:x14ac="http://schemas.microsoft.com/office/spreadsheetml/2009/9/ac" r="306" s="3" customFormat="true" x14ac:dyDescent="0.25">
      <c r="A306" s="382"/>
      <c r="B306" s="103"/>
      <c r="L306" s="103"/>
      <c r="V306" s="103"/>
      <c r="AD306" s="429"/>
      <c r="AE306" s="429"/>
      <c r="AF306" s="429"/>
      <c r="AG306" s="429"/>
      <c r="AH306" s="429"/>
      <c r="AI306" s="429"/>
      <c r="AJ306" s="429"/>
      <c r="AK306" s="429"/>
      <c r="AL306" s="429"/>
      <c r="AM306" s="429"/>
      <c r="AN306" s="429"/>
      <c r="AO306" s="429"/>
      <c r="AP306" s="429"/>
      <c r="AQ306" s="429"/>
      <c r="AR306" s="429"/>
      <c r="AS306" s="429"/>
      <c r="AT306" s="429"/>
      <c r="AU306" s="429"/>
      <c r="AV306" s="429"/>
      <c r="AW306" s="429"/>
      <c r="AX306" s="429"/>
      <c r="AY306" s="429"/>
      <c r="AZ306" s="429"/>
      <c r="BA306" s="429"/>
      <c r="BB306" s="429"/>
      <c r="BC306" s="429"/>
      <c r="BD306" s="429"/>
      <c r="BE306" s="429"/>
      <c r="BF306" s="429"/>
      <c r="BG306" s="429"/>
      <c r="BH306" s="429"/>
      <c r="BI306" s="429"/>
      <c r="BJ306" s="103"/>
      <c r="BT306" s="103"/>
      <c r="CD306" s="103"/>
      <c r="CN306" s="103"/>
      <c r="CX306" s="103"/>
      <c r="DH306" s="103"/>
      <c r="DR306" s="103"/>
      <c r="EB306" s="103"/>
      <c r="EL306" s="103"/>
      <c r="EV306" s="103"/>
      <c r="FF306" s="103"/>
      <c r="FP306" s="103"/>
      <c r="FZ306" s="103"/>
      <c r="GJ306" s="103"/>
      <c r="GT306" s="103"/>
      <c r="HD306" s="103"/>
    </row>
    <row xmlns:x14ac="http://schemas.microsoft.com/office/spreadsheetml/2009/9/ac" r="307" s="3" customFormat="true" x14ac:dyDescent="0.25">
      <c r="A307" s="382"/>
      <c r="B307" s="103"/>
      <c r="L307" s="103"/>
      <c r="V307" s="103"/>
      <c r="AD307" s="429"/>
      <c r="AE307" s="429"/>
      <c r="AF307" s="429"/>
      <c r="AG307" s="429"/>
      <c r="AH307" s="429"/>
      <c r="AI307" s="429"/>
      <c r="AJ307" s="429"/>
      <c r="AK307" s="429"/>
      <c r="AL307" s="429"/>
      <c r="AM307" s="429"/>
      <c r="AN307" s="429"/>
      <c r="AO307" s="429"/>
      <c r="AP307" s="429"/>
      <c r="AQ307" s="429"/>
      <c r="AR307" s="429"/>
      <c r="AS307" s="429"/>
      <c r="AT307" s="429"/>
      <c r="AU307" s="429"/>
      <c r="AV307" s="429"/>
      <c r="AW307" s="429"/>
      <c r="AX307" s="429"/>
      <c r="AY307" s="429"/>
      <c r="AZ307" s="429"/>
      <c r="BA307" s="429"/>
      <c r="BB307" s="429"/>
      <c r="BC307" s="429"/>
      <c r="BD307" s="429"/>
      <c r="BE307" s="429"/>
      <c r="BF307" s="429"/>
      <c r="BG307" s="429"/>
      <c r="BH307" s="429"/>
      <c r="BI307" s="429"/>
      <c r="BJ307" s="103"/>
      <c r="BT307" s="103"/>
      <c r="CD307" s="103"/>
      <c r="CN307" s="103"/>
      <c r="CX307" s="103"/>
      <c r="DH307" s="103"/>
      <c r="DR307" s="103"/>
      <c r="EB307" s="103"/>
      <c r="EL307" s="103"/>
      <c r="EV307" s="103"/>
      <c r="FF307" s="103"/>
      <c r="FP307" s="103"/>
      <c r="FZ307" s="103"/>
      <c r="GJ307" s="103"/>
      <c r="GT307" s="103"/>
      <c r="HD307" s="103"/>
    </row>
    <row xmlns:x14ac="http://schemas.microsoft.com/office/spreadsheetml/2009/9/ac" r="308" s="3" customFormat="true" x14ac:dyDescent="0.25">
      <c r="A308" s="382"/>
      <c r="B308" s="103"/>
      <c r="L308" s="103"/>
      <c r="V308" s="103"/>
      <c r="AD308" s="429"/>
      <c r="AE308" s="429"/>
      <c r="AF308" s="429"/>
      <c r="AG308" s="429"/>
      <c r="AH308" s="429"/>
      <c r="AI308" s="429"/>
      <c r="AJ308" s="429"/>
      <c r="AK308" s="429"/>
      <c r="AL308" s="429"/>
      <c r="AM308" s="429"/>
      <c r="AN308" s="429"/>
      <c r="AO308" s="429"/>
      <c r="AP308" s="429"/>
      <c r="AQ308" s="429"/>
      <c r="AR308" s="429"/>
      <c r="AS308" s="429"/>
      <c r="AT308" s="429"/>
      <c r="AU308" s="429"/>
      <c r="AV308" s="429"/>
      <c r="AW308" s="429"/>
      <c r="AX308" s="429"/>
      <c r="AY308" s="429"/>
      <c r="AZ308" s="429"/>
      <c r="BA308" s="429"/>
      <c r="BB308" s="429"/>
      <c r="BC308" s="429"/>
      <c r="BD308" s="429"/>
      <c r="BE308" s="429"/>
      <c r="BF308" s="429"/>
      <c r="BG308" s="429"/>
      <c r="BH308" s="429"/>
      <c r="BI308" s="429"/>
      <c r="BJ308" s="103"/>
      <c r="BT308" s="103"/>
      <c r="CD308" s="103"/>
      <c r="CN308" s="103"/>
      <c r="CX308" s="103"/>
      <c r="DH308" s="103"/>
      <c r="DR308" s="103"/>
      <c r="EB308" s="103"/>
      <c r="EL308" s="103"/>
      <c r="EV308" s="103"/>
      <c r="FF308" s="103"/>
      <c r="FP308" s="103"/>
      <c r="FZ308" s="103"/>
      <c r="GJ308" s="103"/>
      <c r="GT308" s="103"/>
      <c r="HD308" s="103"/>
    </row>
    <row xmlns:x14ac="http://schemas.microsoft.com/office/spreadsheetml/2009/9/ac" r="309" s="3" customFormat="true" x14ac:dyDescent="0.25">
      <c r="A309" s="382"/>
      <c r="B309" s="103"/>
      <c r="L309" s="103"/>
      <c r="V309" s="103"/>
      <c r="AD309" s="429"/>
      <c r="AE309" s="429"/>
      <c r="AF309" s="429"/>
      <c r="AG309" s="429"/>
      <c r="AH309" s="429"/>
      <c r="AI309" s="429"/>
      <c r="AJ309" s="429"/>
      <c r="AK309" s="429"/>
      <c r="AL309" s="429"/>
      <c r="AM309" s="429"/>
      <c r="AN309" s="429"/>
      <c r="AO309" s="429"/>
      <c r="AP309" s="429"/>
      <c r="AQ309" s="429"/>
      <c r="AR309" s="429"/>
      <c r="AS309" s="429"/>
      <c r="AT309" s="429"/>
      <c r="AU309" s="429"/>
      <c r="AV309" s="429"/>
      <c r="AW309" s="429"/>
      <c r="AX309" s="429"/>
      <c r="AY309" s="429"/>
      <c r="AZ309" s="429"/>
      <c r="BA309" s="429"/>
      <c r="BB309" s="429"/>
      <c r="BC309" s="429"/>
      <c r="BD309" s="429"/>
      <c r="BE309" s="429"/>
      <c r="BF309" s="429"/>
      <c r="BG309" s="429"/>
      <c r="BH309" s="429"/>
      <c r="BI309" s="429"/>
      <c r="BJ309" s="103"/>
      <c r="BT309" s="103"/>
      <c r="CD309" s="103"/>
      <c r="CN309" s="103"/>
      <c r="CX309" s="103"/>
      <c r="DH309" s="103"/>
      <c r="DR309" s="103"/>
      <c r="EB309" s="103"/>
      <c r="EL309" s="103"/>
      <c r="EV309" s="103"/>
      <c r="FF309" s="103"/>
      <c r="FP309" s="103"/>
      <c r="FZ309" s="103"/>
      <c r="GJ309" s="103"/>
      <c r="GT309" s="103"/>
      <c r="HD309" s="103"/>
    </row>
    <row xmlns:x14ac="http://schemas.microsoft.com/office/spreadsheetml/2009/9/ac" r="310" s="3" customFormat="true" x14ac:dyDescent="0.25">
      <c r="A310" s="382"/>
      <c r="B310" s="103"/>
      <c r="L310" s="103"/>
      <c r="V310" s="103"/>
      <c r="AD310" s="429"/>
      <c r="AE310" s="429"/>
      <c r="AF310" s="429"/>
      <c r="AG310" s="429"/>
      <c r="AH310" s="429"/>
      <c r="AI310" s="429"/>
      <c r="AJ310" s="429"/>
      <c r="AK310" s="429"/>
      <c r="AL310" s="429"/>
      <c r="AM310" s="429"/>
      <c r="AN310" s="429"/>
      <c r="AO310" s="429"/>
      <c r="AP310" s="429"/>
      <c r="AQ310" s="429"/>
      <c r="AR310" s="429"/>
      <c r="AS310" s="429"/>
      <c r="AT310" s="429"/>
      <c r="AU310" s="429"/>
      <c r="AV310" s="429"/>
      <c r="AW310" s="429"/>
      <c r="AX310" s="429"/>
      <c r="AY310" s="429"/>
      <c r="AZ310" s="429"/>
      <c r="BA310" s="429"/>
      <c r="BB310" s="429"/>
      <c r="BC310" s="429"/>
      <c r="BD310" s="429"/>
      <c r="BE310" s="429"/>
      <c r="BF310" s="429"/>
      <c r="BG310" s="429"/>
      <c r="BH310" s="429"/>
      <c r="BI310" s="429"/>
      <c r="BJ310" s="103"/>
      <c r="BT310" s="103"/>
      <c r="CD310" s="103"/>
      <c r="CN310" s="103"/>
      <c r="CX310" s="103"/>
      <c r="DH310" s="103"/>
      <c r="DR310" s="103"/>
      <c r="EB310" s="103"/>
      <c r="EL310" s="103"/>
      <c r="EV310" s="103"/>
      <c r="FF310" s="103"/>
      <c r="FP310" s="103"/>
      <c r="FZ310" s="103"/>
      <c r="GJ310" s="103"/>
      <c r="GT310" s="103"/>
      <c r="HD310" s="103"/>
    </row>
    <row xmlns:x14ac="http://schemas.microsoft.com/office/spreadsheetml/2009/9/ac" r="311" s="3" customFormat="true" x14ac:dyDescent="0.25">
      <c r="A311" s="382"/>
      <c r="B311" s="103"/>
      <c r="L311" s="103"/>
      <c r="V311" s="103"/>
      <c r="AD311" s="429"/>
      <c r="AE311" s="429"/>
      <c r="AF311" s="429"/>
      <c r="AG311" s="429"/>
      <c r="AH311" s="429"/>
      <c r="AI311" s="429"/>
      <c r="AJ311" s="429"/>
      <c r="AK311" s="429"/>
      <c r="AL311" s="429"/>
      <c r="AM311" s="429"/>
      <c r="AN311" s="429"/>
      <c r="AO311" s="429"/>
      <c r="AP311" s="429"/>
      <c r="AQ311" s="429"/>
      <c r="AR311" s="429"/>
      <c r="AS311" s="429"/>
      <c r="AT311" s="429"/>
      <c r="AU311" s="429"/>
      <c r="AV311" s="429"/>
      <c r="AW311" s="429"/>
      <c r="AX311" s="429"/>
      <c r="AY311" s="429"/>
      <c r="AZ311" s="429"/>
      <c r="BA311" s="429"/>
      <c r="BB311" s="429"/>
      <c r="BC311" s="429"/>
      <c r="BD311" s="429"/>
      <c r="BE311" s="429"/>
      <c r="BF311" s="429"/>
      <c r="BG311" s="429"/>
      <c r="BH311" s="429"/>
      <c r="BI311" s="429"/>
      <c r="BJ311" s="103"/>
      <c r="BT311" s="103"/>
      <c r="CD311" s="103"/>
      <c r="CN311" s="103"/>
      <c r="CX311" s="103"/>
      <c r="DH311" s="103"/>
      <c r="DR311" s="103"/>
      <c r="EB311" s="103"/>
      <c r="EL311" s="103"/>
      <c r="EV311" s="103"/>
      <c r="FF311" s="103"/>
      <c r="FP311" s="103"/>
      <c r="FZ311" s="103"/>
      <c r="GJ311" s="103"/>
      <c r="GT311" s="103"/>
      <c r="HD311" s="103"/>
    </row>
    <row xmlns:x14ac="http://schemas.microsoft.com/office/spreadsheetml/2009/9/ac" r="312" s="3" customFormat="true" x14ac:dyDescent="0.25">
      <c r="A312" s="382"/>
      <c r="B312" s="103"/>
      <c r="L312" s="103"/>
      <c r="V312" s="103"/>
      <c r="AD312" s="429"/>
      <c r="AE312" s="429"/>
      <c r="AF312" s="429"/>
      <c r="AG312" s="429"/>
      <c r="AH312" s="429"/>
      <c r="AI312" s="429"/>
      <c r="AJ312" s="429"/>
      <c r="AK312" s="429"/>
      <c r="AL312" s="429"/>
      <c r="AM312" s="429"/>
      <c r="AN312" s="429"/>
      <c r="AO312" s="429"/>
      <c r="AP312" s="429"/>
      <c r="AQ312" s="429"/>
      <c r="AR312" s="429"/>
      <c r="AS312" s="429"/>
      <c r="AT312" s="429"/>
      <c r="AU312" s="429"/>
      <c r="AV312" s="429"/>
      <c r="AW312" s="429"/>
      <c r="AX312" s="429"/>
      <c r="AY312" s="429"/>
      <c r="AZ312" s="429"/>
      <c r="BA312" s="429"/>
      <c r="BB312" s="429"/>
      <c r="BC312" s="429"/>
      <c r="BD312" s="429"/>
      <c r="BE312" s="429"/>
      <c r="BF312" s="429"/>
      <c r="BG312" s="429"/>
      <c r="BH312" s="429"/>
      <c r="BI312" s="429"/>
      <c r="BJ312" s="103"/>
      <c r="BT312" s="103"/>
      <c r="CD312" s="103"/>
      <c r="CN312" s="103"/>
      <c r="CX312" s="103"/>
      <c r="DH312" s="103"/>
      <c r="DR312" s="103"/>
      <c r="EB312" s="103"/>
      <c r="EL312" s="103"/>
      <c r="EV312" s="103"/>
      <c r="FF312" s="103"/>
      <c r="FP312" s="103"/>
      <c r="FZ312" s="103"/>
      <c r="GJ312" s="103"/>
      <c r="GT312" s="103"/>
      <c r="HD312" s="103"/>
    </row>
    <row xmlns:x14ac="http://schemas.microsoft.com/office/spreadsheetml/2009/9/ac" r="313" s="3" customFormat="true" x14ac:dyDescent="0.25">
      <c r="A313" s="382"/>
      <c r="B313" s="103"/>
      <c r="L313" s="103"/>
      <c r="V313" s="103"/>
      <c r="AD313" s="429"/>
      <c r="AE313" s="429"/>
      <c r="AF313" s="429"/>
      <c r="AG313" s="429"/>
      <c r="AH313" s="429"/>
      <c r="AI313" s="429"/>
      <c r="AJ313" s="429"/>
      <c r="AK313" s="429"/>
      <c r="AL313" s="429"/>
      <c r="AM313" s="429"/>
      <c r="AN313" s="429"/>
      <c r="AO313" s="429"/>
      <c r="AP313" s="429"/>
      <c r="AQ313" s="429"/>
      <c r="AR313" s="429"/>
      <c r="AS313" s="429"/>
      <c r="AT313" s="429"/>
      <c r="AU313" s="429"/>
      <c r="AV313" s="429"/>
      <c r="AW313" s="429"/>
      <c r="AX313" s="429"/>
      <c r="AY313" s="429"/>
      <c r="AZ313" s="429"/>
      <c r="BA313" s="429"/>
      <c r="BB313" s="429"/>
      <c r="BC313" s="429"/>
      <c r="BD313" s="429"/>
      <c r="BE313" s="429"/>
      <c r="BF313" s="429"/>
      <c r="BG313" s="429"/>
      <c r="BH313" s="429"/>
      <c r="BI313" s="429"/>
      <c r="BJ313" s="103"/>
      <c r="BT313" s="103"/>
      <c r="CD313" s="103"/>
      <c r="CN313" s="103"/>
      <c r="CX313" s="103"/>
      <c r="DH313" s="103"/>
      <c r="DR313" s="103"/>
      <c r="EB313" s="103"/>
      <c r="EL313" s="103"/>
      <c r="EV313" s="103"/>
      <c r="FF313" s="103"/>
      <c r="FP313" s="103"/>
      <c r="FZ313" s="103"/>
      <c r="GJ313" s="103"/>
      <c r="GT313" s="103"/>
      <c r="HD313" s="103"/>
    </row>
    <row xmlns:x14ac="http://schemas.microsoft.com/office/spreadsheetml/2009/9/ac" r="314" s="3" customFormat="true" x14ac:dyDescent="0.25">
      <c r="A314" s="382"/>
      <c r="B314" s="103"/>
      <c r="L314" s="103"/>
      <c r="V314" s="103"/>
      <c r="AD314" s="429"/>
      <c r="AE314" s="429"/>
      <c r="AF314" s="429"/>
      <c r="AG314" s="429"/>
      <c r="AH314" s="429"/>
      <c r="AI314" s="429"/>
      <c r="AJ314" s="429"/>
      <c r="AK314" s="429"/>
      <c r="AL314" s="429"/>
      <c r="AM314" s="429"/>
      <c r="AN314" s="429"/>
      <c r="AO314" s="429"/>
      <c r="AP314" s="429"/>
      <c r="AQ314" s="429"/>
      <c r="AR314" s="429"/>
      <c r="AS314" s="429"/>
      <c r="AT314" s="429"/>
      <c r="AU314" s="429"/>
      <c r="AV314" s="429"/>
      <c r="AW314" s="429"/>
      <c r="AX314" s="429"/>
      <c r="AY314" s="429"/>
      <c r="AZ314" s="429"/>
      <c r="BA314" s="429"/>
      <c r="BB314" s="429"/>
      <c r="BC314" s="429"/>
      <c r="BD314" s="429"/>
      <c r="BE314" s="429"/>
      <c r="BF314" s="429"/>
      <c r="BG314" s="429"/>
      <c r="BH314" s="429"/>
      <c r="BI314" s="429"/>
      <c r="BJ314" s="103"/>
      <c r="BT314" s="103"/>
      <c r="CD314" s="103"/>
      <c r="CN314" s="103"/>
      <c r="CX314" s="103"/>
      <c r="DH314" s="103"/>
      <c r="DR314" s="103"/>
      <c r="EB314" s="103"/>
      <c r="EL314" s="103"/>
      <c r="EV314" s="103"/>
      <c r="FF314" s="103"/>
      <c r="FP314" s="103"/>
      <c r="FZ314" s="103"/>
      <c r="GJ314" s="103"/>
      <c r="GT314" s="103"/>
      <c r="HD314" s="103"/>
    </row>
    <row xmlns:x14ac="http://schemas.microsoft.com/office/spreadsheetml/2009/9/ac" r="315" s="3" customFormat="true" x14ac:dyDescent="0.25">
      <c r="A315" s="382"/>
      <c r="B315" s="103"/>
      <c r="L315" s="103"/>
      <c r="V315" s="103"/>
      <c r="AD315" s="429"/>
      <c r="AE315" s="429"/>
      <c r="AF315" s="429"/>
      <c r="AG315" s="429"/>
      <c r="AH315" s="429"/>
      <c r="AI315" s="429"/>
      <c r="AJ315" s="429"/>
      <c r="AK315" s="429"/>
      <c r="AL315" s="429"/>
      <c r="AM315" s="429"/>
      <c r="AN315" s="429"/>
      <c r="AO315" s="429"/>
      <c r="AP315" s="429"/>
      <c r="AQ315" s="429"/>
      <c r="AR315" s="429"/>
      <c r="AS315" s="429"/>
      <c r="AT315" s="429"/>
      <c r="AU315" s="429"/>
      <c r="AV315" s="429"/>
      <c r="AW315" s="429"/>
      <c r="AX315" s="429"/>
      <c r="AY315" s="429"/>
      <c r="AZ315" s="429"/>
      <c r="BA315" s="429"/>
      <c r="BB315" s="429"/>
      <c r="BC315" s="429"/>
      <c r="BD315" s="429"/>
      <c r="BE315" s="429"/>
      <c r="BF315" s="429"/>
      <c r="BG315" s="429"/>
      <c r="BH315" s="429"/>
      <c r="BI315" s="429"/>
      <c r="BJ315" s="103"/>
      <c r="BT315" s="103"/>
      <c r="CD315" s="103"/>
      <c r="CN315" s="103"/>
      <c r="CX315" s="103"/>
      <c r="DH315" s="103"/>
      <c r="DR315" s="103"/>
      <c r="EB315" s="103"/>
      <c r="EL315" s="103"/>
      <c r="EV315" s="103"/>
      <c r="FF315" s="103"/>
      <c r="FP315" s="103"/>
      <c r="FZ315" s="103"/>
      <c r="GJ315" s="103"/>
      <c r="GT315" s="103"/>
      <c r="HD315" s="103"/>
    </row>
    <row xmlns:x14ac="http://schemas.microsoft.com/office/spreadsheetml/2009/9/ac" r="316" s="3" customFormat="true" x14ac:dyDescent="0.25">
      <c r="A316" s="382"/>
      <c r="B316" s="103"/>
      <c r="L316" s="103"/>
      <c r="V316" s="103"/>
      <c r="AD316" s="429"/>
      <c r="AE316" s="429"/>
      <c r="AF316" s="429"/>
      <c r="AG316" s="429"/>
      <c r="AH316" s="429"/>
      <c r="AI316" s="429"/>
      <c r="AJ316" s="429"/>
      <c r="AK316" s="429"/>
      <c r="AL316" s="429"/>
      <c r="AM316" s="429"/>
      <c r="AN316" s="429"/>
      <c r="AO316" s="429"/>
      <c r="AP316" s="429"/>
      <c r="AQ316" s="429"/>
      <c r="AR316" s="429"/>
      <c r="AS316" s="429"/>
      <c r="AT316" s="429"/>
      <c r="AU316" s="429"/>
      <c r="AV316" s="429"/>
      <c r="AW316" s="429"/>
      <c r="AX316" s="429"/>
      <c r="AY316" s="429"/>
      <c r="AZ316" s="429"/>
      <c r="BA316" s="429"/>
      <c r="BB316" s="429"/>
      <c r="BC316" s="429"/>
      <c r="BD316" s="429"/>
      <c r="BE316" s="429"/>
      <c r="BF316" s="429"/>
      <c r="BG316" s="429"/>
      <c r="BH316" s="429"/>
      <c r="BI316" s="429"/>
      <c r="BJ316" s="103"/>
      <c r="BT316" s="103"/>
      <c r="CD316" s="103"/>
      <c r="CN316" s="103"/>
      <c r="CX316" s="103"/>
      <c r="DH316" s="103"/>
      <c r="DR316" s="103"/>
      <c r="EB316" s="103"/>
      <c r="EL316" s="103"/>
      <c r="EV316" s="103"/>
      <c r="FF316" s="103"/>
      <c r="FP316" s="103"/>
      <c r="FZ316" s="103"/>
      <c r="GJ316" s="103"/>
      <c r="GT316" s="103"/>
      <c r="HD316" s="103"/>
    </row>
    <row xmlns:x14ac="http://schemas.microsoft.com/office/spreadsheetml/2009/9/ac" r="317" s="3" customFormat="true" x14ac:dyDescent="0.25">
      <c r="A317" s="382"/>
      <c r="B317" s="103"/>
      <c r="L317" s="103"/>
      <c r="V317" s="103"/>
      <c r="AD317" s="429"/>
      <c r="AE317" s="429"/>
      <c r="AF317" s="429"/>
      <c r="AG317" s="429"/>
      <c r="AH317" s="429"/>
      <c r="AI317" s="429"/>
      <c r="AJ317" s="429"/>
      <c r="AK317" s="429"/>
      <c r="AL317" s="429"/>
      <c r="AM317" s="429"/>
      <c r="AN317" s="429"/>
      <c r="AO317" s="429"/>
      <c r="AP317" s="429"/>
      <c r="AQ317" s="429"/>
      <c r="AR317" s="429"/>
      <c r="AS317" s="429"/>
      <c r="AT317" s="429"/>
      <c r="AU317" s="429"/>
      <c r="AV317" s="429"/>
      <c r="AW317" s="429"/>
      <c r="AX317" s="429"/>
      <c r="AY317" s="429"/>
      <c r="AZ317" s="429"/>
      <c r="BA317" s="429"/>
      <c r="BB317" s="429"/>
      <c r="BC317" s="429"/>
      <c r="BD317" s="429"/>
      <c r="BE317" s="429"/>
      <c r="BF317" s="429"/>
      <c r="BG317" s="429"/>
      <c r="BH317" s="429"/>
      <c r="BI317" s="429"/>
      <c r="BJ317" s="103"/>
      <c r="BT317" s="103"/>
      <c r="CD317" s="103"/>
      <c r="CN317" s="103"/>
      <c r="CX317" s="103"/>
      <c r="DH317" s="103"/>
      <c r="DR317" s="103"/>
      <c r="EB317" s="103"/>
      <c r="EL317" s="103"/>
      <c r="EV317" s="103"/>
      <c r="FF317" s="103"/>
      <c r="FP317" s="103"/>
      <c r="FZ317" s="103"/>
      <c r="GJ317" s="103"/>
      <c r="GT317" s="103"/>
      <c r="HD317" s="103"/>
    </row>
    <row xmlns:x14ac="http://schemas.microsoft.com/office/spreadsheetml/2009/9/ac" r="318" s="3" customFormat="true" x14ac:dyDescent="0.25">
      <c r="A318" s="382"/>
      <c r="B318" s="103"/>
      <c r="L318" s="103"/>
      <c r="V318" s="103"/>
      <c r="AD318" s="429"/>
      <c r="AE318" s="429"/>
      <c r="AF318" s="429"/>
      <c r="AG318" s="429"/>
      <c r="AH318" s="429"/>
      <c r="AI318" s="429"/>
      <c r="AJ318" s="429"/>
      <c r="AK318" s="429"/>
      <c r="AL318" s="429"/>
      <c r="AM318" s="429"/>
      <c r="AN318" s="429"/>
      <c r="AO318" s="429"/>
      <c r="AP318" s="429"/>
      <c r="AQ318" s="429"/>
      <c r="AR318" s="429"/>
      <c r="AS318" s="429"/>
      <c r="AT318" s="429"/>
      <c r="AU318" s="429"/>
      <c r="AV318" s="429"/>
      <c r="AW318" s="429"/>
      <c r="AX318" s="429"/>
      <c r="AY318" s="429"/>
      <c r="AZ318" s="429"/>
      <c r="BA318" s="429"/>
      <c r="BB318" s="429"/>
      <c r="BC318" s="429"/>
      <c r="BD318" s="429"/>
      <c r="BE318" s="429"/>
      <c r="BF318" s="429"/>
      <c r="BG318" s="429"/>
      <c r="BH318" s="429"/>
      <c r="BI318" s="429"/>
      <c r="BJ318" s="103"/>
      <c r="BT318" s="103"/>
      <c r="CD318" s="103"/>
      <c r="CN318" s="103"/>
      <c r="CX318" s="103"/>
      <c r="DH318" s="103"/>
      <c r="DR318" s="103"/>
      <c r="EB318" s="103"/>
      <c r="EL318" s="103"/>
      <c r="EV318" s="103"/>
      <c r="FF318" s="103"/>
      <c r="FP318" s="103"/>
      <c r="FZ318" s="103"/>
      <c r="GJ318" s="103"/>
      <c r="GT318" s="103"/>
      <c r="HD318" s="103"/>
    </row>
    <row xmlns:x14ac="http://schemas.microsoft.com/office/spreadsheetml/2009/9/ac" r="319" s="3" customFormat="true" x14ac:dyDescent="0.25">
      <c r="A319" s="382"/>
      <c r="B319" s="103"/>
      <c r="L319" s="103"/>
      <c r="V319" s="103"/>
      <c r="AD319" s="429"/>
      <c r="AE319" s="429"/>
      <c r="AF319" s="429"/>
      <c r="AG319" s="429"/>
      <c r="AH319" s="429"/>
      <c r="AI319" s="429"/>
      <c r="AJ319" s="429"/>
      <c r="AK319" s="429"/>
      <c r="AL319" s="429"/>
      <c r="AM319" s="429"/>
      <c r="AN319" s="429"/>
      <c r="AO319" s="429"/>
      <c r="AP319" s="429"/>
      <c r="AQ319" s="429"/>
      <c r="AR319" s="429"/>
      <c r="AS319" s="429"/>
      <c r="AT319" s="429"/>
      <c r="AU319" s="429"/>
      <c r="AV319" s="429"/>
      <c r="AW319" s="429"/>
      <c r="AX319" s="429"/>
      <c r="AY319" s="429"/>
      <c r="AZ319" s="429"/>
      <c r="BA319" s="429"/>
      <c r="BB319" s="429"/>
      <c r="BC319" s="429"/>
      <c r="BD319" s="429"/>
      <c r="BE319" s="429"/>
      <c r="BF319" s="429"/>
      <c r="BG319" s="429"/>
      <c r="BH319" s="429"/>
      <c r="BI319" s="429"/>
      <c r="BJ319" s="103"/>
      <c r="BT319" s="103"/>
      <c r="CD319" s="103"/>
      <c r="CN319" s="103"/>
      <c r="CX319" s="103"/>
      <c r="DH319" s="103"/>
      <c r="DR319" s="103"/>
      <c r="EB319" s="103"/>
      <c r="EL319" s="103"/>
      <c r="EV319" s="103"/>
      <c r="FF319" s="103"/>
      <c r="FP319" s="103"/>
      <c r="FZ319" s="103"/>
      <c r="GJ319" s="103"/>
      <c r="GT319" s="103"/>
      <c r="HD319" s="103"/>
    </row>
    <row xmlns:x14ac="http://schemas.microsoft.com/office/spreadsheetml/2009/9/ac" r="320" s="3" customFormat="true" x14ac:dyDescent="0.25">
      <c r="A320" s="382"/>
      <c r="B320" s="103"/>
      <c r="L320" s="103"/>
      <c r="V320" s="103"/>
      <c r="AD320" s="429"/>
      <c r="AE320" s="429"/>
      <c r="AF320" s="429"/>
      <c r="AG320" s="429"/>
      <c r="AH320" s="429"/>
      <c r="AI320" s="429"/>
      <c r="AJ320" s="429"/>
      <c r="AK320" s="429"/>
      <c r="AL320" s="429"/>
      <c r="AM320" s="429"/>
      <c r="AN320" s="429"/>
      <c r="AO320" s="429"/>
      <c r="AP320" s="429"/>
      <c r="AQ320" s="429"/>
      <c r="AR320" s="429"/>
      <c r="AS320" s="429"/>
      <c r="AT320" s="429"/>
      <c r="AU320" s="429"/>
      <c r="AV320" s="429"/>
      <c r="AW320" s="429"/>
      <c r="AX320" s="429"/>
      <c r="AY320" s="429"/>
      <c r="AZ320" s="429"/>
      <c r="BA320" s="429"/>
      <c r="BB320" s="429"/>
      <c r="BC320" s="429"/>
      <c r="BD320" s="429"/>
      <c r="BE320" s="429"/>
      <c r="BF320" s="429"/>
      <c r="BG320" s="429"/>
      <c r="BH320" s="429"/>
      <c r="BI320" s="429"/>
      <c r="BJ320" s="103"/>
      <c r="BT320" s="103"/>
      <c r="CD320" s="103"/>
      <c r="CN320" s="103"/>
      <c r="CX320" s="103"/>
      <c r="DH320" s="103"/>
      <c r="DR320" s="103"/>
      <c r="EB320" s="103"/>
      <c r="EL320" s="103"/>
      <c r="EV320" s="103"/>
      <c r="FF320" s="103"/>
      <c r="FP320" s="103"/>
      <c r="FZ320" s="103"/>
      <c r="GJ320" s="103"/>
      <c r="GT320" s="103"/>
      <c r="HD320" s="103"/>
    </row>
    <row xmlns:x14ac="http://schemas.microsoft.com/office/spreadsheetml/2009/9/ac" r="321" s="3" customFormat="true" x14ac:dyDescent="0.25">
      <c r="A321" s="382"/>
      <c r="B321" s="103"/>
      <c r="L321" s="103"/>
      <c r="V321" s="103"/>
      <c r="AD321" s="429"/>
      <c r="AE321" s="429"/>
      <c r="AF321" s="429"/>
      <c r="AG321" s="429"/>
      <c r="AH321" s="429"/>
      <c r="AI321" s="429"/>
      <c r="AJ321" s="429"/>
      <c r="AK321" s="429"/>
      <c r="AL321" s="429"/>
      <c r="AM321" s="429"/>
      <c r="AN321" s="429"/>
      <c r="AO321" s="429"/>
      <c r="AP321" s="429"/>
      <c r="AQ321" s="429"/>
      <c r="AR321" s="429"/>
      <c r="AS321" s="429"/>
      <c r="AT321" s="429"/>
      <c r="AU321" s="429"/>
      <c r="AV321" s="429"/>
      <c r="AW321" s="429"/>
      <c r="AX321" s="429"/>
      <c r="AY321" s="429"/>
      <c r="AZ321" s="429"/>
      <c r="BA321" s="429"/>
      <c r="BB321" s="429"/>
      <c r="BC321" s="429"/>
      <c r="BD321" s="429"/>
      <c r="BE321" s="429"/>
      <c r="BF321" s="429"/>
      <c r="BG321" s="429"/>
      <c r="BH321" s="429"/>
      <c r="BI321" s="429"/>
      <c r="BJ321" s="103"/>
      <c r="BT321" s="103"/>
      <c r="CD321" s="103"/>
      <c r="CN321" s="103"/>
      <c r="CX321" s="103"/>
      <c r="DH321" s="103"/>
      <c r="DR321" s="103"/>
      <c r="EB321" s="103"/>
      <c r="EL321" s="103"/>
      <c r="EV321" s="103"/>
      <c r="FF321" s="103"/>
      <c r="FP321" s="103"/>
      <c r="FZ321" s="103"/>
      <c r="GJ321" s="103"/>
      <c r="GT321" s="103"/>
      <c r="HD321" s="103"/>
    </row>
    <row xmlns:x14ac="http://schemas.microsoft.com/office/spreadsheetml/2009/9/ac" r="322" s="3" customFormat="true" x14ac:dyDescent="0.25">
      <c r="A322" s="382"/>
      <c r="B322" s="103"/>
      <c r="L322" s="103"/>
      <c r="V322" s="103"/>
      <c r="AD322" s="429"/>
      <c r="AE322" s="429"/>
      <c r="AF322" s="429"/>
      <c r="AG322" s="429"/>
      <c r="AH322" s="429"/>
      <c r="AI322" s="429"/>
      <c r="AJ322" s="429"/>
      <c r="AK322" s="429"/>
      <c r="AL322" s="429"/>
      <c r="AM322" s="429"/>
      <c r="AN322" s="429"/>
      <c r="AO322" s="429"/>
      <c r="AP322" s="429"/>
      <c r="AQ322" s="429"/>
      <c r="AR322" s="429"/>
      <c r="AS322" s="429"/>
      <c r="AT322" s="429"/>
      <c r="AU322" s="429"/>
      <c r="AV322" s="429"/>
      <c r="AW322" s="429"/>
      <c r="AX322" s="429"/>
      <c r="AY322" s="429"/>
      <c r="AZ322" s="429"/>
      <c r="BA322" s="429"/>
      <c r="BB322" s="429"/>
      <c r="BC322" s="429"/>
      <c r="BD322" s="429"/>
      <c r="BE322" s="429"/>
      <c r="BF322" s="429"/>
      <c r="BG322" s="429"/>
      <c r="BH322" s="429"/>
      <c r="BI322" s="429"/>
      <c r="BJ322" s="103"/>
      <c r="BT322" s="103"/>
      <c r="CD322" s="103"/>
      <c r="CN322" s="103"/>
      <c r="CX322" s="103"/>
      <c r="DH322" s="103"/>
      <c r="DR322" s="103"/>
      <c r="EB322" s="103"/>
      <c r="EL322" s="103"/>
      <c r="EV322" s="103"/>
      <c r="FF322" s="103"/>
      <c r="FP322" s="103"/>
      <c r="FZ322" s="103"/>
      <c r="GJ322" s="103"/>
      <c r="GT322" s="103"/>
      <c r="HD322" s="103"/>
    </row>
    <row xmlns:x14ac="http://schemas.microsoft.com/office/spreadsheetml/2009/9/ac" r="323" s="3" customFormat="true" x14ac:dyDescent="0.25">
      <c r="A323" s="382"/>
      <c r="B323" s="103"/>
      <c r="L323" s="103"/>
      <c r="V323" s="103"/>
      <c r="AD323" s="429"/>
      <c r="AE323" s="429"/>
      <c r="AF323" s="429"/>
      <c r="AG323" s="429"/>
      <c r="AH323" s="429"/>
      <c r="AI323" s="429"/>
      <c r="AJ323" s="429"/>
      <c r="AK323" s="429"/>
      <c r="AL323" s="429"/>
      <c r="AM323" s="429"/>
      <c r="AN323" s="429"/>
      <c r="AO323" s="429"/>
      <c r="AP323" s="429"/>
      <c r="AQ323" s="429"/>
      <c r="AR323" s="429"/>
      <c r="AS323" s="429"/>
      <c r="AT323" s="429"/>
      <c r="AU323" s="429"/>
      <c r="AV323" s="429"/>
      <c r="AW323" s="429"/>
      <c r="AX323" s="429"/>
      <c r="AY323" s="429"/>
      <c r="AZ323" s="429"/>
      <c r="BA323" s="429"/>
      <c r="BB323" s="429"/>
      <c r="BC323" s="429"/>
      <c r="BD323" s="429"/>
      <c r="BE323" s="429"/>
      <c r="BF323" s="429"/>
      <c r="BG323" s="429"/>
      <c r="BH323" s="429"/>
      <c r="BI323" s="429"/>
      <c r="BJ323" s="103"/>
      <c r="BT323" s="103"/>
      <c r="CD323" s="103"/>
      <c r="CN323" s="103"/>
      <c r="CX323" s="103"/>
      <c r="DH323" s="103"/>
      <c r="DR323" s="103"/>
      <c r="EB323" s="103"/>
      <c r="EL323" s="103"/>
      <c r="EV323" s="103"/>
      <c r="FF323" s="103"/>
      <c r="FP323" s="103"/>
      <c r="FZ323" s="103"/>
      <c r="GJ323" s="103"/>
      <c r="GT323" s="103"/>
      <c r="HD323" s="103"/>
    </row>
    <row xmlns:x14ac="http://schemas.microsoft.com/office/spreadsheetml/2009/9/ac" r="324" s="3" customFormat="true" x14ac:dyDescent="0.25">
      <c r="A324" s="382"/>
      <c r="B324" s="103"/>
      <c r="L324" s="103"/>
      <c r="V324" s="103"/>
      <c r="AD324" s="429"/>
      <c r="AE324" s="429"/>
      <c r="AF324" s="429"/>
      <c r="AG324" s="429"/>
      <c r="AH324" s="429"/>
      <c r="AI324" s="429"/>
      <c r="AJ324" s="429"/>
      <c r="AK324" s="429"/>
      <c r="AL324" s="429"/>
      <c r="AM324" s="429"/>
      <c r="AN324" s="429"/>
      <c r="AO324" s="429"/>
      <c r="AP324" s="429"/>
      <c r="AQ324" s="429"/>
      <c r="AR324" s="429"/>
      <c r="AS324" s="429"/>
      <c r="AT324" s="429"/>
      <c r="AU324" s="429"/>
      <c r="AV324" s="429"/>
      <c r="AW324" s="429"/>
      <c r="AX324" s="429"/>
      <c r="AY324" s="429"/>
      <c r="AZ324" s="429"/>
      <c r="BA324" s="429"/>
      <c r="BB324" s="429"/>
      <c r="BC324" s="429"/>
      <c r="BD324" s="429"/>
      <c r="BE324" s="429"/>
      <c r="BF324" s="429"/>
      <c r="BG324" s="429"/>
      <c r="BH324" s="429"/>
      <c r="BI324" s="429"/>
      <c r="BJ324" s="103"/>
      <c r="BT324" s="103"/>
      <c r="CD324" s="103"/>
      <c r="CN324" s="103"/>
      <c r="CX324" s="103"/>
      <c r="DH324" s="103"/>
      <c r="DR324" s="103"/>
      <c r="EB324" s="103"/>
      <c r="EL324" s="103"/>
      <c r="EV324" s="103"/>
      <c r="FF324" s="103"/>
      <c r="FP324" s="103"/>
      <c r="FZ324" s="103"/>
      <c r="GJ324" s="103"/>
      <c r="GT324" s="103"/>
      <c r="HD324" s="103"/>
    </row>
    <row xmlns:x14ac="http://schemas.microsoft.com/office/spreadsheetml/2009/9/ac" r="325" s="3" customFormat="true" x14ac:dyDescent="0.25">
      <c r="A325" s="382"/>
      <c r="B325" s="103"/>
      <c r="L325" s="103"/>
      <c r="V325" s="103"/>
      <c r="AD325" s="429"/>
      <c r="AE325" s="429"/>
      <c r="AF325" s="429"/>
      <c r="AG325" s="429"/>
      <c r="AH325" s="429"/>
      <c r="AI325" s="429"/>
      <c r="AJ325" s="429"/>
      <c r="AK325" s="429"/>
      <c r="AL325" s="429"/>
      <c r="AM325" s="429"/>
      <c r="AN325" s="429"/>
      <c r="AO325" s="429"/>
      <c r="AP325" s="429"/>
      <c r="AQ325" s="429"/>
      <c r="AR325" s="429"/>
      <c r="AS325" s="429"/>
      <c r="AT325" s="429"/>
      <c r="AU325" s="429"/>
      <c r="AV325" s="429"/>
      <c r="AW325" s="429"/>
      <c r="AX325" s="429"/>
      <c r="AY325" s="429"/>
      <c r="AZ325" s="429"/>
      <c r="BA325" s="429"/>
      <c r="BB325" s="429"/>
      <c r="BC325" s="429"/>
      <c r="BD325" s="429"/>
      <c r="BE325" s="429"/>
      <c r="BF325" s="429"/>
      <c r="BG325" s="429"/>
      <c r="BH325" s="429"/>
      <c r="BI325" s="429"/>
      <c r="BJ325" s="103"/>
      <c r="BT325" s="103"/>
      <c r="CD325" s="103"/>
      <c r="CN325" s="103"/>
      <c r="CX325" s="103"/>
      <c r="DH325" s="103"/>
      <c r="DR325" s="103"/>
      <c r="EB325" s="103"/>
      <c r="EL325" s="103"/>
      <c r="EV325" s="103"/>
      <c r="FF325" s="103"/>
      <c r="FP325" s="103"/>
      <c r="FZ325" s="103"/>
      <c r="GJ325" s="103"/>
      <c r="GT325" s="103"/>
      <c r="HD325" s="103"/>
    </row>
    <row xmlns:x14ac="http://schemas.microsoft.com/office/spreadsheetml/2009/9/ac" r="326" s="3" customFormat="true" x14ac:dyDescent="0.25">
      <c r="A326" s="382"/>
      <c r="B326" s="103"/>
      <c r="L326" s="103"/>
      <c r="V326" s="103"/>
      <c r="AD326" s="429"/>
      <c r="AE326" s="429"/>
      <c r="AF326" s="429"/>
      <c r="AG326" s="429"/>
      <c r="AH326" s="429"/>
      <c r="AI326" s="429"/>
      <c r="AJ326" s="429"/>
      <c r="AK326" s="429"/>
      <c r="AL326" s="429"/>
      <c r="AM326" s="429"/>
      <c r="AN326" s="429"/>
      <c r="AO326" s="429"/>
      <c r="AP326" s="429"/>
      <c r="AQ326" s="429"/>
      <c r="AR326" s="429"/>
      <c r="AS326" s="429"/>
      <c r="AT326" s="429"/>
      <c r="AU326" s="429"/>
      <c r="AV326" s="429"/>
      <c r="AW326" s="429"/>
      <c r="AX326" s="429"/>
      <c r="AY326" s="429"/>
      <c r="AZ326" s="429"/>
      <c r="BA326" s="429"/>
      <c r="BB326" s="429"/>
      <c r="BC326" s="429"/>
      <c r="BD326" s="429"/>
      <c r="BE326" s="429"/>
      <c r="BF326" s="429"/>
      <c r="BG326" s="429"/>
      <c r="BH326" s="429"/>
      <c r="BI326" s="429"/>
      <c r="BJ326" s="103"/>
      <c r="BT326" s="103"/>
      <c r="CD326" s="103"/>
      <c r="CN326" s="103"/>
      <c r="CX326" s="103"/>
      <c r="DH326" s="103"/>
      <c r="DR326" s="103"/>
      <c r="EB326" s="103"/>
      <c r="EL326" s="103"/>
      <c r="EV326" s="103"/>
      <c r="FF326" s="103"/>
      <c r="FP326" s="103"/>
      <c r="FZ326" s="103"/>
      <c r="GJ326" s="103"/>
      <c r="GT326" s="103"/>
      <c r="HD326" s="103"/>
    </row>
    <row xmlns:x14ac="http://schemas.microsoft.com/office/spreadsheetml/2009/9/ac" r="327" s="3" customFormat="true" x14ac:dyDescent="0.25">
      <c r="A327" s="382"/>
      <c r="B327" s="103"/>
      <c r="L327" s="103"/>
      <c r="V327" s="103"/>
      <c r="AD327" s="429"/>
      <c r="AE327" s="429"/>
      <c r="AF327" s="429"/>
      <c r="AG327" s="429"/>
      <c r="AH327" s="429"/>
      <c r="AI327" s="429"/>
      <c r="AJ327" s="429"/>
      <c r="AK327" s="429"/>
      <c r="AL327" s="429"/>
      <c r="AM327" s="429"/>
      <c r="AN327" s="429"/>
      <c r="AO327" s="429"/>
      <c r="AP327" s="429"/>
      <c r="AQ327" s="429"/>
      <c r="AR327" s="429"/>
      <c r="AS327" s="429"/>
      <c r="AT327" s="429"/>
      <c r="AU327" s="429"/>
      <c r="AV327" s="429"/>
      <c r="AW327" s="429"/>
      <c r="AX327" s="429"/>
      <c r="AY327" s="429"/>
      <c r="AZ327" s="429"/>
      <c r="BA327" s="429"/>
      <c r="BB327" s="429"/>
      <c r="BC327" s="429"/>
      <c r="BD327" s="429"/>
      <c r="BE327" s="429"/>
      <c r="BF327" s="429"/>
      <c r="BG327" s="429"/>
      <c r="BH327" s="429"/>
      <c r="BI327" s="429"/>
      <c r="BJ327" s="103"/>
      <c r="BT327" s="103"/>
      <c r="CD327" s="103"/>
      <c r="CN327" s="103"/>
      <c r="CX327" s="103"/>
      <c r="DH327" s="103"/>
      <c r="DR327" s="103"/>
      <c r="EB327" s="103"/>
      <c r="EL327" s="103"/>
      <c r="EV327" s="103"/>
      <c r="FF327" s="103"/>
      <c r="FP327" s="103"/>
      <c r="FZ327" s="103"/>
      <c r="GJ327" s="103"/>
      <c r="GT327" s="103"/>
      <c r="HD327" s="103"/>
    </row>
    <row xmlns:x14ac="http://schemas.microsoft.com/office/spreadsheetml/2009/9/ac" r="328" s="3" customFormat="true" x14ac:dyDescent="0.25">
      <c r="A328" s="382"/>
      <c r="B328" s="103"/>
      <c r="L328" s="103"/>
      <c r="V328" s="103"/>
      <c r="AD328" s="429"/>
      <c r="AE328" s="429"/>
      <c r="AF328" s="429"/>
      <c r="AG328" s="429"/>
      <c r="AH328" s="429"/>
      <c r="AI328" s="429"/>
      <c r="AJ328" s="429"/>
      <c r="AK328" s="429"/>
      <c r="AL328" s="429"/>
      <c r="AM328" s="429"/>
      <c r="AN328" s="429"/>
      <c r="AO328" s="429"/>
      <c r="AP328" s="429"/>
      <c r="AQ328" s="429"/>
      <c r="AR328" s="429"/>
      <c r="AS328" s="429"/>
      <c r="AT328" s="429"/>
      <c r="AU328" s="429"/>
      <c r="AV328" s="429"/>
      <c r="AW328" s="429"/>
      <c r="AX328" s="429"/>
      <c r="AY328" s="429"/>
      <c r="AZ328" s="429"/>
      <c r="BA328" s="429"/>
      <c r="BB328" s="429"/>
      <c r="BC328" s="429"/>
      <c r="BD328" s="429"/>
      <c r="BE328" s="429"/>
      <c r="BF328" s="429"/>
      <c r="BG328" s="429"/>
      <c r="BH328" s="429"/>
      <c r="BI328" s="429"/>
      <c r="BJ328" s="103"/>
      <c r="BT328" s="103"/>
      <c r="CD328" s="103"/>
      <c r="CN328" s="103"/>
      <c r="CX328" s="103"/>
      <c r="DH328" s="103"/>
      <c r="DR328" s="103"/>
      <c r="EB328" s="103"/>
      <c r="EL328" s="103"/>
      <c r="EV328" s="103"/>
      <c r="FF328" s="103"/>
      <c r="FP328" s="103"/>
      <c r="FZ328" s="103"/>
      <c r="GJ328" s="103"/>
      <c r="GT328" s="103"/>
      <c r="HD328" s="103"/>
    </row>
    <row xmlns:x14ac="http://schemas.microsoft.com/office/spreadsheetml/2009/9/ac" r="329" s="3" customFormat="true" x14ac:dyDescent="0.25">
      <c r="A329" s="382"/>
      <c r="B329" s="103"/>
      <c r="L329" s="103"/>
      <c r="V329" s="103"/>
      <c r="AD329" s="429"/>
      <c r="AE329" s="429"/>
      <c r="AF329" s="429"/>
      <c r="AG329" s="429"/>
      <c r="AH329" s="429"/>
      <c r="AI329" s="429"/>
      <c r="AJ329" s="429"/>
      <c r="AK329" s="429"/>
      <c r="AL329" s="429"/>
      <c r="AM329" s="429"/>
      <c r="AN329" s="429"/>
      <c r="AO329" s="429"/>
      <c r="AP329" s="429"/>
      <c r="AQ329" s="429"/>
      <c r="AR329" s="429"/>
      <c r="AS329" s="429"/>
      <c r="AT329" s="429"/>
      <c r="AU329" s="429"/>
      <c r="AV329" s="429"/>
      <c r="AW329" s="429"/>
      <c r="AX329" s="429"/>
      <c r="AY329" s="429"/>
      <c r="AZ329" s="429"/>
      <c r="BA329" s="429"/>
      <c r="BB329" s="429"/>
      <c r="BC329" s="429"/>
      <c r="BD329" s="429"/>
      <c r="BE329" s="429"/>
      <c r="BF329" s="429"/>
      <c r="BG329" s="429"/>
      <c r="BH329" s="429"/>
      <c r="BI329" s="429"/>
      <c r="BJ329" s="103"/>
      <c r="BT329" s="103"/>
      <c r="CD329" s="103"/>
      <c r="CN329" s="103"/>
      <c r="CX329" s="103"/>
      <c r="DH329" s="103"/>
      <c r="DR329" s="103"/>
      <c r="EB329" s="103"/>
      <c r="EL329" s="103"/>
      <c r="EV329" s="103"/>
      <c r="FF329" s="103"/>
      <c r="FP329" s="103"/>
      <c r="FZ329" s="103"/>
      <c r="GJ329" s="103"/>
      <c r="GT329" s="103"/>
      <c r="HD329" s="103"/>
    </row>
    <row xmlns:x14ac="http://schemas.microsoft.com/office/spreadsheetml/2009/9/ac" r="330" s="3" customFormat="true" x14ac:dyDescent="0.25">
      <c r="A330" s="382"/>
      <c r="B330" s="103"/>
      <c r="L330" s="103"/>
      <c r="V330" s="103"/>
      <c r="AD330" s="429"/>
      <c r="AE330" s="429"/>
      <c r="AF330" s="429"/>
      <c r="AG330" s="429"/>
      <c r="AH330" s="429"/>
      <c r="AI330" s="429"/>
      <c r="AJ330" s="429"/>
      <c r="AK330" s="429"/>
      <c r="AL330" s="429"/>
      <c r="AM330" s="429"/>
      <c r="AN330" s="429"/>
      <c r="AO330" s="429"/>
      <c r="AP330" s="429"/>
      <c r="AQ330" s="429"/>
      <c r="AR330" s="429"/>
      <c r="AS330" s="429"/>
      <c r="AT330" s="429"/>
      <c r="AU330" s="429"/>
      <c r="AV330" s="429"/>
      <c r="AW330" s="429"/>
      <c r="AX330" s="429"/>
      <c r="AY330" s="429"/>
      <c r="AZ330" s="429"/>
      <c r="BA330" s="429"/>
      <c r="BB330" s="429"/>
      <c r="BC330" s="429"/>
      <c r="BD330" s="429"/>
      <c r="BE330" s="429"/>
      <c r="BF330" s="429"/>
      <c r="BG330" s="429"/>
      <c r="BH330" s="429"/>
      <c r="BI330" s="429"/>
      <c r="BJ330" s="103"/>
      <c r="BT330" s="103"/>
      <c r="CD330" s="103"/>
      <c r="CN330" s="103"/>
      <c r="CX330" s="103"/>
      <c r="DH330" s="103"/>
      <c r="DR330" s="103"/>
      <c r="EB330" s="103"/>
      <c r="EL330" s="103"/>
      <c r="EV330" s="103"/>
      <c r="FF330" s="103"/>
      <c r="FP330" s="103"/>
      <c r="FZ330" s="103"/>
      <c r="GJ330" s="103"/>
      <c r="GT330" s="103"/>
      <c r="HD330" s="103"/>
    </row>
    <row xmlns:x14ac="http://schemas.microsoft.com/office/spreadsheetml/2009/9/ac" r="331" s="3" customFormat="true" x14ac:dyDescent="0.25">
      <c r="A331" s="382"/>
      <c r="B331" s="103"/>
      <c r="L331" s="103"/>
      <c r="V331" s="103"/>
      <c r="AD331" s="429"/>
      <c r="AE331" s="429"/>
      <c r="AF331" s="429"/>
      <c r="AG331" s="429"/>
      <c r="AH331" s="429"/>
      <c r="AI331" s="429"/>
      <c r="AJ331" s="429"/>
      <c r="AK331" s="429"/>
      <c r="AL331" s="429"/>
      <c r="AM331" s="429"/>
      <c r="AN331" s="429"/>
      <c r="AO331" s="429"/>
      <c r="AP331" s="429"/>
      <c r="AQ331" s="429"/>
      <c r="AR331" s="429"/>
      <c r="AS331" s="429"/>
      <c r="AT331" s="429"/>
      <c r="AU331" s="429"/>
      <c r="AV331" s="429"/>
      <c r="AW331" s="429"/>
      <c r="AX331" s="429"/>
      <c r="AY331" s="429"/>
      <c r="AZ331" s="429"/>
      <c r="BA331" s="429"/>
      <c r="BB331" s="429"/>
      <c r="BC331" s="429"/>
      <c r="BD331" s="429"/>
      <c r="BE331" s="429"/>
      <c r="BF331" s="429"/>
      <c r="BG331" s="429"/>
      <c r="BH331" s="429"/>
      <c r="BI331" s="429"/>
      <c r="BJ331" s="103"/>
      <c r="BT331" s="103"/>
      <c r="CD331" s="103"/>
      <c r="CN331" s="103"/>
      <c r="CX331" s="103"/>
      <c r="DH331" s="103"/>
      <c r="DR331" s="103"/>
      <c r="EB331" s="103"/>
      <c r="EL331" s="103"/>
      <c r="EV331" s="103"/>
      <c r="FF331" s="103"/>
      <c r="FP331" s="103"/>
      <c r="FZ331" s="103"/>
      <c r="GJ331" s="103"/>
      <c r="GT331" s="103"/>
      <c r="HD331" s="103"/>
    </row>
    <row xmlns:x14ac="http://schemas.microsoft.com/office/spreadsheetml/2009/9/ac" r="332" s="3" customFormat="true" x14ac:dyDescent="0.25">
      <c r="A332" s="382"/>
      <c r="B332" s="103"/>
      <c r="L332" s="103"/>
      <c r="V332" s="103"/>
      <c r="AD332" s="429"/>
      <c r="AE332" s="429"/>
      <c r="AF332" s="429"/>
      <c r="AG332" s="429"/>
      <c r="AH332" s="429"/>
      <c r="AI332" s="429"/>
      <c r="AJ332" s="429"/>
      <c r="AK332" s="429"/>
      <c r="AL332" s="429"/>
      <c r="AM332" s="429"/>
      <c r="AN332" s="429"/>
      <c r="AO332" s="429"/>
      <c r="AP332" s="429"/>
      <c r="AQ332" s="429"/>
      <c r="AR332" s="429"/>
      <c r="AS332" s="429"/>
      <c r="AT332" s="429"/>
      <c r="AU332" s="429"/>
      <c r="AV332" s="429"/>
      <c r="AW332" s="429"/>
      <c r="AX332" s="429"/>
      <c r="AY332" s="429"/>
      <c r="AZ332" s="429"/>
      <c r="BA332" s="429"/>
      <c r="BB332" s="429"/>
      <c r="BC332" s="429"/>
      <c r="BD332" s="429"/>
      <c r="BE332" s="429"/>
      <c r="BF332" s="429"/>
      <c r="BG332" s="429"/>
      <c r="BH332" s="429"/>
      <c r="BI332" s="429"/>
      <c r="BJ332" s="103"/>
      <c r="BT332" s="103"/>
      <c r="CD332" s="103"/>
      <c r="CN332" s="103"/>
      <c r="CX332" s="103"/>
      <c r="DH332" s="103"/>
      <c r="DR332" s="103"/>
      <c r="EB332" s="103"/>
      <c r="EL332" s="103"/>
      <c r="EV332" s="103"/>
      <c r="FF332" s="103"/>
      <c r="FP332" s="103"/>
      <c r="FZ332" s="103"/>
      <c r="GJ332" s="103"/>
      <c r="GT332" s="103"/>
      <c r="HD332" s="103"/>
    </row>
    <row xmlns:x14ac="http://schemas.microsoft.com/office/spreadsheetml/2009/9/ac" r="333" s="3" customFormat="true" x14ac:dyDescent="0.25">
      <c r="A333" s="382"/>
      <c r="B333" s="103"/>
      <c r="L333" s="103"/>
      <c r="V333" s="103"/>
      <c r="AD333" s="429"/>
      <c r="AE333" s="429"/>
      <c r="AF333" s="429"/>
      <c r="AG333" s="429"/>
      <c r="AH333" s="429"/>
      <c r="AI333" s="429"/>
      <c r="AJ333" s="429"/>
      <c r="AK333" s="429"/>
      <c r="AL333" s="429"/>
      <c r="AM333" s="429"/>
      <c r="AN333" s="429"/>
      <c r="AO333" s="429"/>
      <c r="AP333" s="429"/>
      <c r="AQ333" s="429"/>
      <c r="AR333" s="429"/>
      <c r="AS333" s="429"/>
      <c r="AT333" s="429"/>
      <c r="AU333" s="429"/>
      <c r="AV333" s="429"/>
      <c r="AW333" s="429"/>
      <c r="AX333" s="429"/>
      <c r="AY333" s="429"/>
      <c r="AZ333" s="429"/>
      <c r="BA333" s="429"/>
      <c r="BB333" s="429"/>
      <c r="BC333" s="429"/>
      <c r="BD333" s="429"/>
      <c r="BE333" s="429"/>
      <c r="BF333" s="429"/>
      <c r="BG333" s="429"/>
      <c r="BH333" s="429"/>
      <c r="BI333" s="429"/>
      <c r="BJ333" s="103"/>
      <c r="BT333" s="103"/>
      <c r="CD333" s="103"/>
      <c r="CN333" s="103"/>
      <c r="CX333" s="103"/>
      <c r="DH333" s="103"/>
      <c r="DR333" s="103"/>
      <c r="EB333" s="103"/>
      <c r="EL333" s="103"/>
      <c r="EV333" s="103"/>
      <c r="FF333" s="103"/>
      <c r="FP333" s="103"/>
      <c r="FZ333" s="103"/>
      <c r="GJ333" s="103"/>
      <c r="GT333" s="103"/>
      <c r="HD333" s="103"/>
    </row>
    <row xmlns:x14ac="http://schemas.microsoft.com/office/spreadsheetml/2009/9/ac" r="334" s="3" customFormat="true" x14ac:dyDescent="0.25">
      <c r="A334" s="382"/>
      <c r="B334" s="103"/>
      <c r="L334" s="103"/>
      <c r="V334" s="103"/>
      <c r="AD334" s="429"/>
      <c r="AE334" s="429"/>
      <c r="AF334" s="429"/>
      <c r="AG334" s="429"/>
      <c r="AH334" s="429"/>
      <c r="AI334" s="429"/>
      <c r="AJ334" s="429"/>
      <c r="AK334" s="429"/>
      <c r="AL334" s="429"/>
      <c r="AM334" s="429"/>
      <c r="AN334" s="429"/>
      <c r="AO334" s="429"/>
      <c r="AP334" s="429"/>
      <c r="AQ334" s="429"/>
      <c r="AR334" s="429"/>
      <c r="AS334" s="429"/>
      <c r="AT334" s="429"/>
      <c r="AU334" s="429"/>
      <c r="AV334" s="429"/>
      <c r="AW334" s="429"/>
      <c r="AX334" s="429"/>
      <c r="AY334" s="429"/>
      <c r="AZ334" s="429"/>
      <c r="BA334" s="429"/>
      <c r="BB334" s="429"/>
      <c r="BC334" s="429"/>
      <c r="BD334" s="429"/>
      <c r="BE334" s="429"/>
      <c r="BF334" s="429"/>
      <c r="BG334" s="429"/>
      <c r="BH334" s="429"/>
      <c r="BI334" s="429"/>
      <c r="BJ334" s="103"/>
      <c r="BT334" s="103"/>
      <c r="CD334" s="103"/>
      <c r="CN334" s="103"/>
      <c r="CX334" s="103"/>
      <c r="DH334" s="103"/>
      <c r="DR334" s="103"/>
      <c r="EB334" s="103"/>
      <c r="EL334" s="103"/>
      <c r="EV334" s="103"/>
      <c r="FF334" s="103"/>
      <c r="FP334" s="103"/>
      <c r="FZ334" s="103"/>
      <c r="GJ334" s="103"/>
      <c r="GT334" s="103"/>
      <c r="HD334" s="103"/>
    </row>
    <row xmlns:x14ac="http://schemas.microsoft.com/office/spreadsheetml/2009/9/ac" r="335" s="3" customFormat="true" x14ac:dyDescent="0.25">
      <c r="A335" s="382"/>
      <c r="B335" s="103"/>
      <c r="L335" s="103"/>
      <c r="V335" s="103"/>
      <c r="AD335" s="429"/>
      <c r="AE335" s="429"/>
      <c r="AF335" s="429"/>
      <c r="AG335" s="429"/>
      <c r="AH335" s="429"/>
      <c r="AI335" s="429"/>
      <c r="AJ335" s="429"/>
      <c r="AK335" s="429"/>
      <c r="AL335" s="429"/>
      <c r="AM335" s="429"/>
      <c r="AN335" s="429"/>
      <c r="AO335" s="429"/>
      <c r="AP335" s="429"/>
      <c r="AQ335" s="429"/>
      <c r="AR335" s="429"/>
      <c r="AS335" s="429"/>
      <c r="AT335" s="429"/>
      <c r="AU335" s="429"/>
      <c r="AV335" s="429"/>
      <c r="AW335" s="429"/>
      <c r="AX335" s="429"/>
      <c r="AY335" s="429"/>
      <c r="AZ335" s="429"/>
      <c r="BA335" s="429"/>
      <c r="BB335" s="429"/>
      <c r="BC335" s="429"/>
      <c r="BD335" s="429"/>
      <c r="BE335" s="429"/>
      <c r="BF335" s="429"/>
      <c r="BG335" s="429"/>
      <c r="BH335" s="429"/>
      <c r="BI335" s="429"/>
      <c r="BJ335" s="103"/>
      <c r="BT335" s="103"/>
      <c r="CD335" s="103"/>
      <c r="CN335" s="103"/>
      <c r="CX335" s="103"/>
      <c r="DH335" s="103"/>
      <c r="DR335" s="103"/>
      <c r="EB335" s="103"/>
      <c r="EL335" s="103"/>
      <c r="EV335" s="103"/>
      <c r="FF335" s="103"/>
      <c r="FP335" s="103"/>
      <c r="FZ335" s="103"/>
      <c r="GJ335" s="103"/>
      <c r="GT335" s="103"/>
      <c r="HD335" s="103"/>
    </row>
    <row xmlns:x14ac="http://schemas.microsoft.com/office/spreadsheetml/2009/9/ac" r="336" s="3" customFormat="true" x14ac:dyDescent="0.25">
      <c r="A336" s="382"/>
      <c r="B336" s="103"/>
      <c r="L336" s="103"/>
      <c r="V336" s="103"/>
      <c r="AD336" s="429"/>
      <c r="AE336" s="429"/>
      <c r="AF336" s="429"/>
      <c r="AG336" s="429"/>
      <c r="AH336" s="429"/>
      <c r="AI336" s="429"/>
      <c r="AJ336" s="429"/>
      <c r="AK336" s="429"/>
      <c r="AL336" s="429"/>
      <c r="AM336" s="429"/>
      <c r="AN336" s="429"/>
      <c r="AO336" s="429"/>
      <c r="AP336" s="429"/>
      <c r="AQ336" s="429"/>
      <c r="AR336" s="429"/>
      <c r="AS336" s="429"/>
      <c r="AT336" s="429"/>
      <c r="AU336" s="429"/>
      <c r="AV336" s="429"/>
      <c r="AW336" s="429"/>
      <c r="AX336" s="429"/>
      <c r="AY336" s="429"/>
      <c r="AZ336" s="429"/>
      <c r="BA336" s="429"/>
      <c r="BB336" s="429"/>
      <c r="BC336" s="429"/>
      <c r="BD336" s="429"/>
      <c r="BE336" s="429"/>
      <c r="BF336" s="429"/>
      <c r="BG336" s="429"/>
      <c r="BH336" s="429"/>
      <c r="BI336" s="429"/>
      <c r="BJ336" s="103"/>
      <c r="BT336" s="103"/>
      <c r="CD336" s="103"/>
      <c r="CN336" s="103"/>
      <c r="CX336" s="103"/>
      <c r="DH336" s="103"/>
      <c r="DR336" s="103"/>
      <c r="EB336" s="103"/>
      <c r="EL336" s="103"/>
      <c r="EV336" s="103"/>
      <c r="FF336" s="103"/>
      <c r="FP336" s="103"/>
      <c r="FZ336" s="103"/>
      <c r="GJ336" s="103"/>
      <c r="GT336" s="103"/>
      <c r="HD336" s="103"/>
    </row>
    <row xmlns:x14ac="http://schemas.microsoft.com/office/spreadsheetml/2009/9/ac" r="337" s="3" customFormat="true" x14ac:dyDescent="0.25">
      <c r="A337" s="382"/>
      <c r="B337" s="103"/>
      <c r="L337" s="103"/>
      <c r="V337" s="103"/>
      <c r="AD337" s="429"/>
      <c r="AE337" s="429"/>
      <c r="AF337" s="429"/>
      <c r="AG337" s="429"/>
      <c r="AH337" s="429"/>
      <c r="AI337" s="429"/>
      <c r="AJ337" s="429"/>
      <c r="AK337" s="429"/>
      <c r="AL337" s="429"/>
      <c r="AM337" s="429"/>
      <c r="AN337" s="429"/>
      <c r="AO337" s="429"/>
      <c r="AP337" s="429"/>
      <c r="AQ337" s="429"/>
      <c r="AR337" s="429"/>
      <c r="AS337" s="429"/>
      <c r="AT337" s="429"/>
      <c r="AU337" s="429"/>
      <c r="AV337" s="429"/>
      <c r="AW337" s="429"/>
      <c r="AX337" s="429"/>
      <c r="AY337" s="429"/>
      <c r="AZ337" s="429"/>
      <c r="BA337" s="429"/>
      <c r="BB337" s="429"/>
      <c r="BC337" s="429"/>
      <c r="BD337" s="429"/>
      <c r="BE337" s="429"/>
      <c r="BF337" s="429"/>
      <c r="BG337" s="429"/>
      <c r="BH337" s="429"/>
      <c r="BI337" s="429"/>
      <c r="BJ337" s="103"/>
      <c r="BT337" s="103"/>
      <c r="CD337" s="103"/>
      <c r="CN337" s="103"/>
      <c r="CX337" s="103"/>
      <c r="DH337" s="103"/>
      <c r="DR337" s="103"/>
      <c r="EB337" s="103"/>
      <c r="EL337" s="103"/>
      <c r="EV337" s="103"/>
      <c r="FF337" s="103"/>
      <c r="FP337" s="103"/>
      <c r="FZ337" s="103"/>
      <c r="GJ337" s="103"/>
      <c r="GT337" s="103"/>
      <c r="HD337" s="103"/>
    </row>
    <row xmlns:x14ac="http://schemas.microsoft.com/office/spreadsheetml/2009/9/ac" r="338" s="3" customFormat="true" x14ac:dyDescent="0.25">
      <c r="A338" s="382"/>
      <c r="B338" s="103"/>
      <c r="L338" s="103"/>
      <c r="V338" s="103"/>
      <c r="AD338" s="429"/>
      <c r="AE338" s="429"/>
      <c r="AF338" s="429"/>
      <c r="AG338" s="429"/>
      <c r="AH338" s="429"/>
      <c r="AI338" s="429"/>
      <c r="AJ338" s="429"/>
      <c r="AK338" s="429"/>
      <c r="AL338" s="429"/>
      <c r="AM338" s="429"/>
      <c r="AN338" s="429"/>
      <c r="AO338" s="429"/>
      <c r="AP338" s="429"/>
      <c r="AQ338" s="429"/>
      <c r="AR338" s="429"/>
      <c r="AS338" s="429"/>
      <c r="AT338" s="429"/>
      <c r="AU338" s="429"/>
      <c r="AV338" s="429"/>
      <c r="AW338" s="429"/>
      <c r="AX338" s="429"/>
      <c r="AY338" s="429"/>
      <c r="AZ338" s="429"/>
      <c r="BA338" s="429"/>
      <c r="BB338" s="429"/>
      <c r="BC338" s="429"/>
      <c r="BD338" s="429"/>
      <c r="BE338" s="429"/>
      <c r="BF338" s="429"/>
      <c r="BG338" s="429"/>
      <c r="BH338" s="429"/>
      <c r="BI338" s="429"/>
      <c r="BJ338" s="103"/>
      <c r="BT338" s="103"/>
      <c r="CD338" s="103"/>
      <c r="CN338" s="103"/>
      <c r="CX338" s="103"/>
      <c r="DH338" s="103"/>
      <c r="DR338" s="103"/>
      <c r="EB338" s="103"/>
      <c r="EL338" s="103"/>
      <c r="EV338" s="103"/>
      <c r="FF338" s="103"/>
      <c r="FP338" s="103"/>
      <c r="FZ338" s="103"/>
      <c r="GJ338" s="103"/>
      <c r="GT338" s="103"/>
      <c r="HD338" s="103"/>
    </row>
    <row xmlns:x14ac="http://schemas.microsoft.com/office/spreadsheetml/2009/9/ac" r="339" s="3" customFormat="true" x14ac:dyDescent="0.25">
      <c r="A339" s="382"/>
      <c r="B339" s="103"/>
      <c r="L339" s="103"/>
      <c r="V339" s="103"/>
      <c r="AD339" s="429"/>
      <c r="AE339" s="429"/>
      <c r="AF339" s="429"/>
      <c r="AG339" s="429"/>
      <c r="AH339" s="429"/>
      <c r="AI339" s="429"/>
      <c r="AJ339" s="429"/>
      <c r="AK339" s="429"/>
      <c r="AL339" s="429"/>
      <c r="AM339" s="429"/>
      <c r="AN339" s="429"/>
      <c r="AO339" s="429"/>
      <c r="AP339" s="429"/>
      <c r="AQ339" s="429"/>
      <c r="AR339" s="429"/>
      <c r="AS339" s="429"/>
      <c r="AT339" s="429"/>
      <c r="AU339" s="429"/>
      <c r="AV339" s="429"/>
      <c r="AW339" s="429"/>
      <c r="AX339" s="429"/>
      <c r="AY339" s="429"/>
      <c r="AZ339" s="429"/>
      <c r="BA339" s="429"/>
      <c r="BB339" s="429"/>
      <c r="BC339" s="429"/>
      <c r="BD339" s="429"/>
      <c r="BE339" s="429"/>
      <c r="BF339" s="429"/>
      <c r="BG339" s="429"/>
      <c r="BH339" s="429"/>
      <c r="BI339" s="429"/>
      <c r="BJ339" s="103"/>
      <c r="BT339" s="103"/>
      <c r="CD339" s="103"/>
      <c r="CN339" s="103"/>
      <c r="CX339" s="103"/>
      <c r="DH339" s="103"/>
      <c r="DR339" s="103"/>
      <c r="EB339" s="103"/>
      <c r="EL339" s="103"/>
      <c r="EV339" s="103"/>
      <c r="FF339" s="103"/>
      <c r="FP339" s="103"/>
      <c r="FZ339" s="103"/>
      <c r="GJ339" s="103"/>
      <c r="GT339" s="103"/>
      <c r="HD339" s="103"/>
    </row>
    <row xmlns:x14ac="http://schemas.microsoft.com/office/spreadsheetml/2009/9/ac" r="340" s="3" customFormat="true" x14ac:dyDescent="0.25">
      <c r="A340" s="382"/>
      <c r="B340" s="103"/>
      <c r="L340" s="103"/>
      <c r="V340" s="103"/>
      <c r="AD340" s="429"/>
      <c r="AE340" s="429"/>
      <c r="AF340" s="429"/>
      <c r="AG340" s="429"/>
      <c r="AH340" s="429"/>
      <c r="AI340" s="429"/>
      <c r="AJ340" s="429"/>
      <c r="AK340" s="429"/>
      <c r="AL340" s="429"/>
      <c r="AM340" s="429"/>
      <c r="AN340" s="429"/>
      <c r="AO340" s="429"/>
      <c r="AP340" s="429"/>
      <c r="AQ340" s="429"/>
      <c r="AR340" s="429"/>
      <c r="AS340" s="429"/>
      <c r="AT340" s="429"/>
      <c r="AU340" s="429"/>
      <c r="AV340" s="429"/>
      <c r="AW340" s="429"/>
      <c r="AX340" s="429"/>
      <c r="AY340" s="429"/>
      <c r="AZ340" s="429"/>
      <c r="BA340" s="429"/>
      <c r="BB340" s="429"/>
      <c r="BC340" s="429"/>
      <c r="BD340" s="429"/>
      <c r="BE340" s="429"/>
      <c r="BF340" s="429"/>
      <c r="BG340" s="429"/>
      <c r="BH340" s="429"/>
      <c r="BI340" s="429"/>
      <c r="BJ340" s="103"/>
      <c r="BT340" s="103"/>
      <c r="CD340" s="103"/>
      <c r="CN340" s="103"/>
      <c r="CX340" s="103"/>
      <c r="DH340" s="103"/>
      <c r="DR340" s="103"/>
      <c r="EB340" s="103"/>
      <c r="EL340" s="103"/>
      <c r="EV340" s="103"/>
      <c r="FF340" s="103"/>
      <c r="FP340" s="103"/>
      <c r="FZ340" s="103"/>
      <c r="GJ340" s="103"/>
      <c r="GT340" s="103"/>
      <c r="HD340" s="103"/>
    </row>
    <row xmlns:x14ac="http://schemas.microsoft.com/office/spreadsheetml/2009/9/ac" r="341" s="3" customFormat="true" x14ac:dyDescent="0.25">
      <c r="A341" s="382"/>
      <c r="B341" s="103"/>
      <c r="L341" s="103"/>
      <c r="V341" s="103"/>
      <c r="AD341" s="429"/>
      <c r="AE341" s="429"/>
      <c r="AF341" s="429"/>
      <c r="AG341" s="429"/>
      <c r="AH341" s="429"/>
      <c r="AI341" s="429"/>
      <c r="AJ341" s="429"/>
      <c r="AK341" s="429"/>
      <c r="AL341" s="429"/>
      <c r="AM341" s="429"/>
      <c r="AN341" s="429"/>
      <c r="AO341" s="429"/>
      <c r="AP341" s="429"/>
      <c r="AQ341" s="429"/>
      <c r="AR341" s="429"/>
      <c r="AS341" s="429"/>
      <c r="AT341" s="429"/>
      <c r="AU341" s="429"/>
      <c r="AV341" s="429"/>
      <c r="AW341" s="429"/>
      <c r="AX341" s="429"/>
      <c r="AY341" s="429"/>
      <c r="AZ341" s="429"/>
      <c r="BA341" s="429"/>
      <c r="BB341" s="429"/>
      <c r="BC341" s="429"/>
      <c r="BD341" s="429"/>
      <c r="BE341" s="429"/>
      <c r="BF341" s="429"/>
      <c r="BG341" s="429"/>
      <c r="BH341" s="429"/>
      <c r="BI341" s="429"/>
      <c r="BJ341" s="103"/>
      <c r="BT341" s="103"/>
      <c r="CD341" s="103"/>
      <c r="CN341" s="103"/>
      <c r="CX341" s="103"/>
      <c r="DH341" s="103"/>
      <c r="DR341" s="103"/>
      <c r="EB341" s="103"/>
      <c r="EL341" s="103"/>
      <c r="EV341" s="103"/>
      <c r="FF341" s="103"/>
      <c r="FP341" s="103"/>
      <c r="FZ341" s="103"/>
      <c r="GJ341" s="103"/>
      <c r="GT341" s="103"/>
      <c r="HD341" s="103"/>
    </row>
    <row xmlns:x14ac="http://schemas.microsoft.com/office/spreadsheetml/2009/9/ac" r="342" s="3" customFormat="true" x14ac:dyDescent="0.25">
      <c r="A342" s="382"/>
      <c r="B342" s="103"/>
      <c r="L342" s="103"/>
      <c r="V342" s="103"/>
      <c r="AD342" s="429"/>
      <c r="AE342" s="429"/>
      <c r="AF342" s="429"/>
      <c r="AG342" s="429"/>
      <c r="AH342" s="429"/>
      <c r="AI342" s="429"/>
      <c r="AJ342" s="429"/>
      <c r="AK342" s="429"/>
      <c r="AL342" s="429"/>
      <c r="AM342" s="429"/>
      <c r="AN342" s="429"/>
      <c r="AO342" s="429"/>
      <c r="AP342" s="429"/>
      <c r="AQ342" s="429"/>
      <c r="AR342" s="429"/>
      <c r="AS342" s="429"/>
      <c r="AT342" s="429"/>
      <c r="AU342" s="429"/>
      <c r="AV342" s="429"/>
      <c r="AW342" s="429"/>
      <c r="AX342" s="429"/>
      <c r="AY342" s="429"/>
      <c r="AZ342" s="429"/>
      <c r="BA342" s="429"/>
      <c r="BB342" s="429"/>
      <c r="BC342" s="429"/>
      <c r="BD342" s="429"/>
      <c r="BE342" s="429"/>
      <c r="BF342" s="429"/>
      <c r="BG342" s="429"/>
      <c r="BH342" s="429"/>
      <c r="BI342" s="429"/>
      <c r="BJ342" s="103"/>
      <c r="BT342" s="103"/>
      <c r="CD342" s="103"/>
      <c r="CN342" s="103"/>
      <c r="CX342" s="103"/>
      <c r="DH342" s="103"/>
      <c r="DR342" s="103"/>
      <c r="EB342" s="103"/>
      <c r="EL342" s="103"/>
      <c r="EV342" s="103"/>
      <c r="FF342" s="103"/>
      <c r="FP342" s="103"/>
      <c r="FZ342" s="103"/>
      <c r="GJ342" s="103"/>
      <c r="GT342" s="103"/>
      <c r="HD342" s="103"/>
    </row>
    <row xmlns:x14ac="http://schemas.microsoft.com/office/spreadsheetml/2009/9/ac" r="343" s="3" customFormat="true" x14ac:dyDescent="0.25">
      <c r="A343" s="382"/>
      <c r="B343" s="103"/>
      <c r="L343" s="103"/>
      <c r="V343" s="103"/>
      <c r="AD343" s="429"/>
      <c r="AE343" s="429"/>
      <c r="AF343" s="429"/>
      <c r="AG343" s="429"/>
      <c r="AH343" s="429"/>
      <c r="AI343" s="429"/>
      <c r="AJ343" s="429"/>
      <c r="AK343" s="429"/>
      <c r="AL343" s="429"/>
      <c r="AM343" s="429"/>
      <c r="AN343" s="429"/>
      <c r="AO343" s="429"/>
      <c r="AP343" s="429"/>
      <c r="AQ343" s="429"/>
      <c r="AR343" s="429"/>
      <c r="AS343" s="429"/>
      <c r="AT343" s="429"/>
      <c r="AU343" s="429"/>
      <c r="AV343" s="429"/>
      <c r="AW343" s="429"/>
      <c r="AX343" s="429"/>
      <c r="AY343" s="429"/>
      <c r="AZ343" s="429"/>
      <c r="BA343" s="429"/>
      <c r="BB343" s="429"/>
      <c r="BC343" s="429"/>
      <c r="BD343" s="429"/>
      <c r="BE343" s="429"/>
      <c r="BF343" s="429"/>
      <c r="BG343" s="429"/>
      <c r="BH343" s="429"/>
      <c r="BI343" s="429"/>
      <c r="BJ343" s="103"/>
      <c r="BT343" s="103"/>
      <c r="CD343" s="103"/>
      <c r="CN343" s="103"/>
      <c r="CX343" s="103"/>
      <c r="DH343" s="103"/>
      <c r="DR343" s="103"/>
      <c r="EB343" s="103"/>
      <c r="EL343" s="103"/>
      <c r="EV343" s="103"/>
      <c r="FF343" s="103"/>
      <c r="FP343" s="103"/>
      <c r="FZ343" s="103"/>
      <c r="GJ343" s="103"/>
      <c r="GT343" s="103"/>
      <c r="HD343" s="103"/>
    </row>
    <row xmlns:x14ac="http://schemas.microsoft.com/office/spreadsheetml/2009/9/ac" r="344" s="3" customFormat="true" x14ac:dyDescent="0.25">
      <c r="A344" s="382"/>
      <c r="B344" s="103"/>
      <c r="L344" s="103"/>
      <c r="V344" s="103"/>
      <c r="AD344" s="429"/>
      <c r="AE344" s="429"/>
      <c r="AF344" s="429"/>
      <c r="AG344" s="429"/>
      <c r="AH344" s="429"/>
      <c r="AI344" s="429"/>
      <c r="AJ344" s="429"/>
      <c r="AK344" s="429"/>
      <c r="AL344" s="429"/>
      <c r="AM344" s="429"/>
      <c r="AN344" s="429"/>
      <c r="AO344" s="429"/>
      <c r="AP344" s="429"/>
      <c r="AQ344" s="429"/>
      <c r="AR344" s="429"/>
      <c r="AS344" s="429"/>
      <c r="AT344" s="429"/>
      <c r="AU344" s="429"/>
      <c r="AV344" s="429"/>
      <c r="AW344" s="429"/>
      <c r="AX344" s="429"/>
      <c r="AY344" s="429"/>
      <c r="AZ344" s="429"/>
      <c r="BA344" s="429"/>
      <c r="BB344" s="429"/>
      <c r="BC344" s="429"/>
      <c r="BD344" s="429"/>
      <c r="BE344" s="429"/>
      <c r="BF344" s="429"/>
      <c r="BG344" s="429"/>
      <c r="BH344" s="429"/>
      <c r="BI344" s="429"/>
      <c r="BJ344" s="103"/>
      <c r="BT344" s="103"/>
      <c r="CD344" s="103"/>
      <c r="CN344" s="103"/>
      <c r="CX344" s="103"/>
      <c r="DH344" s="103"/>
      <c r="DR344" s="103"/>
      <c r="EB344" s="103"/>
      <c r="EL344" s="103"/>
      <c r="EV344" s="103"/>
      <c r="FF344" s="103"/>
      <c r="FP344" s="103"/>
      <c r="FZ344" s="103"/>
      <c r="GJ344" s="103"/>
      <c r="GT344" s="103"/>
      <c r="HD344" s="103"/>
    </row>
    <row xmlns:x14ac="http://schemas.microsoft.com/office/spreadsheetml/2009/9/ac" r="345" s="3" customFormat="true" x14ac:dyDescent="0.25">
      <c r="A345" s="382"/>
      <c r="B345" s="103"/>
      <c r="L345" s="103"/>
      <c r="V345" s="103"/>
      <c r="AD345" s="429"/>
      <c r="AE345" s="429"/>
      <c r="AF345" s="429"/>
      <c r="AG345" s="429"/>
      <c r="AH345" s="429"/>
      <c r="AI345" s="429"/>
      <c r="AJ345" s="429"/>
      <c r="AK345" s="429"/>
      <c r="AL345" s="429"/>
      <c r="AM345" s="429"/>
      <c r="AN345" s="429"/>
      <c r="AO345" s="429"/>
      <c r="AP345" s="429"/>
      <c r="AQ345" s="429"/>
      <c r="AR345" s="429"/>
      <c r="AS345" s="429"/>
      <c r="AT345" s="429"/>
      <c r="AU345" s="429"/>
      <c r="AV345" s="429"/>
      <c r="AW345" s="429"/>
      <c r="AX345" s="429"/>
      <c r="AY345" s="429"/>
      <c r="AZ345" s="429"/>
      <c r="BA345" s="429"/>
      <c r="BB345" s="429"/>
      <c r="BC345" s="429"/>
      <c r="BD345" s="429"/>
      <c r="BE345" s="429"/>
      <c r="BF345" s="429"/>
      <c r="BG345" s="429"/>
      <c r="BH345" s="429"/>
      <c r="BI345" s="429"/>
      <c r="BJ345" s="103"/>
      <c r="BT345" s="103"/>
      <c r="CD345" s="103"/>
      <c r="CN345" s="103"/>
      <c r="CX345" s="103"/>
      <c r="DH345" s="103"/>
      <c r="DR345" s="103"/>
      <c r="EB345" s="103"/>
      <c r="EL345" s="103"/>
      <c r="EV345" s="103"/>
      <c r="FF345" s="103"/>
      <c r="FP345" s="103"/>
      <c r="FZ345" s="103"/>
      <c r="GJ345" s="103"/>
      <c r="GT345" s="103"/>
      <c r="HD345" s="103"/>
    </row>
    <row xmlns:x14ac="http://schemas.microsoft.com/office/spreadsheetml/2009/9/ac" r="346" s="3" customFormat="true" x14ac:dyDescent="0.25">
      <c r="A346" s="382"/>
      <c r="B346" s="103"/>
      <c r="L346" s="103"/>
      <c r="V346" s="103"/>
      <c r="AD346" s="429"/>
      <c r="AE346" s="429"/>
      <c r="AF346" s="429"/>
      <c r="AG346" s="429"/>
      <c r="AH346" s="429"/>
      <c r="AI346" s="429"/>
      <c r="AJ346" s="429"/>
      <c r="AK346" s="429"/>
      <c r="AL346" s="429"/>
      <c r="AM346" s="429"/>
      <c r="AN346" s="429"/>
      <c r="AO346" s="429"/>
      <c r="AP346" s="429"/>
      <c r="AQ346" s="429"/>
      <c r="AR346" s="429"/>
      <c r="AS346" s="429"/>
      <c r="AT346" s="429"/>
      <c r="AU346" s="429"/>
      <c r="AV346" s="429"/>
      <c r="AW346" s="429"/>
      <c r="AX346" s="429"/>
      <c r="AY346" s="429"/>
      <c r="AZ346" s="429"/>
      <c r="BA346" s="429"/>
      <c r="BB346" s="429"/>
      <c r="BC346" s="429"/>
      <c r="BD346" s="429"/>
      <c r="BE346" s="429"/>
      <c r="BF346" s="429"/>
      <c r="BG346" s="429"/>
      <c r="BH346" s="429"/>
      <c r="BI346" s="429"/>
      <c r="BJ346" s="103"/>
      <c r="BT346" s="103"/>
      <c r="CD346" s="103"/>
      <c r="CN346" s="103"/>
      <c r="CX346" s="103"/>
      <c r="DH346" s="103"/>
      <c r="DR346" s="103"/>
      <c r="EB346" s="103"/>
      <c r="EL346" s="103"/>
      <c r="EV346" s="103"/>
      <c r="FF346" s="103"/>
      <c r="FP346" s="103"/>
      <c r="FZ346" s="103"/>
      <c r="GJ346" s="103"/>
      <c r="GT346" s="103"/>
      <c r="HD346" s="103"/>
    </row>
    <row xmlns:x14ac="http://schemas.microsoft.com/office/spreadsheetml/2009/9/ac" r="347" s="3" customFormat="true" x14ac:dyDescent="0.25">
      <c r="A347" s="382"/>
      <c r="B347" s="103"/>
      <c r="L347" s="103"/>
      <c r="V347" s="103"/>
      <c r="AD347" s="429"/>
      <c r="AE347" s="429"/>
      <c r="AF347" s="429"/>
      <c r="AG347" s="429"/>
      <c r="AH347" s="429"/>
      <c r="AI347" s="429"/>
      <c r="AJ347" s="429"/>
      <c r="AK347" s="429"/>
      <c r="AL347" s="429"/>
      <c r="AM347" s="429"/>
      <c r="AN347" s="429"/>
      <c r="AO347" s="429"/>
      <c r="AP347" s="429"/>
      <c r="AQ347" s="429"/>
      <c r="AR347" s="429"/>
      <c r="AS347" s="429"/>
      <c r="AT347" s="429"/>
      <c r="AU347" s="429"/>
      <c r="AV347" s="429"/>
      <c r="AW347" s="429"/>
      <c r="AX347" s="429"/>
      <c r="AY347" s="429"/>
      <c r="AZ347" s="429"/>
      <c r="BA347" s="429"/>
      <c r="BB347" s="429"/>
      <c r="BC347" s="429"/>
      <c r="BD347" s="429"/>
      <c r="BE347" s="429"/>
      <c r="BF347" s="429"/>
      <c r="BG347" s="429"/>
      <c r="BH347" s="429"/>
      <c r="BI347" s="429"/>
      <c r="BJ347" s="103"/>
      <c r="BT347" s="103"/>
      <c r="CD347" s="103"/>
      <c r="CN347" s="103"/>
      <c r="CX347" s="103"/>
      <c r="DH347" s="103"/>
      <c r="DR347" s="103"/>
      <c r="EB347" s="103"/>
      <c r="EL347" s="103"/>
      <c r="EV347" s="103"/>
      <c r="FF347" s="103"/>
      <c r="FP347" s="103"/>
      <c r="FZ347" s="103"/>
      <c r="GJ347" s="103"/>
      <c r="GT347" s="103"/>
      <c r="HD347" s="103"/>
    </row>
    <row xmlns:x14ac="http://schemas.microsoft.com/office/spreadsheetml/2009/9/ac" r="348" s="3" customFormat="true" x14ac:dyDescent="0.25">
      <c r="A348" s="382"/>
      <c r="B348" s="103"/>
      <c r="L348" s="103"/>
      <c r="V348" s="103"/>
      <c r="AD348" s="429"/>
      <c r="AE348" s="429"/>
      <c r="AF348" s="429"/>
      <c r="AG348" s="429"/>
      <c r="AH348" s="429"/>
      <c r="AI348" s="429"/>
      <c r="AJ348" s="429"/>
      <c r="AK348" s="429"/>
      <c r="AL348" s="429"/>
      <c r="AM348" s="429"/>
      <c r="AN348" s="429"/>
      <c r="AO348" s="429"/>
      <c r="AP348" s="429"/>
      <c r="AQ348" s="429"/>
      <c r="AR348" s="429"/>
      <c r="AS348" s="429"/>
      <c r="AT348" s="429"/>
      <c r="AU348" s="429"/>
      <c r="AV348" s="429"/>
      <c r="AW348" s="429"/>
      <c r="AX348" s="429"/>
      <c r="AY348" s="429"/>
      <c r="AZ348" s="429"/>
      <c r="BA348" s="429"/>
      <c r="BB348" s="429"/>
      <c r="BC348" s="429"/>
      <c r="BD348" s="429"/>
      <c r="BE348" s="429"/>
      <c r="BF348" s="429"/>
      <c r="BG348" s="429"/>
      <c r="BH348" s="429"/>
      <c r="BI348" s="429"/>
      <c r="BJ348" s="103"/>
      <c r="BT348" s="103"/>
      <c r="CD348" s="103"/>
      <c r="CN348" s="103"/>
      <c r="CX348" s="103"/>
      <c r="DH348" s="103"/>
      <c r="DR348" s="103"/>
      <c r="EB348" s="103"/>
      <c r="EL348" s="103"/>
      <c r="EV348" s="103"/>
      <c r="FF348" s="103"/>
      <c r="FP348" s="103"/>
      <c r="FZ348" s="103"/>
      <c r="GJ348" s="103"/>
      <c r="GT348" s="103"/>
      <c r="HD348" s="103"/>
    </row>
    <row xmlns:x14ac="http://schemas.microsoft.com/office/spreadsheetml/2009/9/ac" r="349" s="3" customFormat="true" x14ac:dyDescent="0.25">
      <c r="A349" s="382"/>
      <c r="B349" s="103"/>
      <c r="L349" s="103"/>
      <c r="V349" s="103"/>
      <c r="AD349" s="429"/>
      <c r="AE349" s="429"/>
      <c r="AF349" s="429"/>
      <c r="AG349" s="429"/>
      <c r="AH349" s="429"/>
      <c r="AI349" s="429"/>
      <c r="AJ349" s="429"/>
      <c r="AK349" s="429"/>
      <c r="AL349" s="429"/>
      <c r="AM349" s="429"/>
      <c r="AN349" s="429"/>
      <c r="AO349" s="429"/>
      <c r="AP349" s="429"/>
      <c r="AQ349" s="429"/>
      <c r="AR349" s="429"/>
      <c r="AS349" s="429"/>
      <c r="AT349" s="429"/>
      <c r="AU349" s="429"/>
      <c r="AV349" s="429"/>
      <c r="AW349" s="429"/>
      <c r="AX349" s="429"/>
      <c r="AY349" s="429"/>
      <c r="AZ349" s="429"/>
      <c r="BA349" s="429"/>
      <c r="BB349" s="429"/>
      <c r="BC349" s="429"/>
      <c r="BD349" s="429"/>
      <c r="BE349" s="429"/>
      <c r="BF349" s="429"/>
      <c r="BG349" s="429"/>
      <c r="BH349" s="429"/>
      <c r="BI349" s="429"/>
      <c r="BJ349" s="103"/>
      <c r="BT349" s="103"/>
      <c r="CD349" s="103"/>
      <c r="CN349" s="103"/>
      <c r="CX349" s="103"/>
      <c r="DH349" s="103"/>
      <c r="DR349" s="103"/>
      <c r="EB349" s="103"/>
      <c r="EL349" s="103"/>
      <c r="EV349" s="103"/>
      <c r="FF349" s="103"/>
      <c r="FP349" s="103"/>
      <c r="FZ349" s="103"/>
      <c r="GJ349" s="103"/>
      <c r="GT349" s="103"/>
      <c r="HD349" s="103"/>
    </row>
    <row xmlns:x14ac="http://schemas.microsoft.com/office/spreadsheetml/2009/9/ac" r="350" s="3" customFormat="true" x14ac:dyDescent="0.25">
      <c r="A350" s="382"/>
      <c r="B350" s="103"/>
      <c r="L350" s="103"/>
      <c r="V350" s="103"/>
      <c r="AD350" s="429"/>
      <c r="AE350" s="429"/>
      <c r="AF350" s="429"/>
      <c r="AG350" s="429"/>
      <c r="AH350" s="429"/>
      <c r="AI350" s="429"/>
      <c r="AJ350" s="429"/>
      <c r="AK350" s="429"/>
      <c r="AL350" s="429"/>
      <c r="AM350" s="429"/>
      <c r="AN350" s="429"/>
      <c r="AO350" s="429"/>
      <c r="AP350" s="429"/>
      <c r="AQ350" s="429"/>
      <c r="AR350" s="429"/>
      <c r="AS350" s="429"/>
      <c r="AT350" s="429"/>
      <c r="AU350" s="429"/>
      <c r="AV350" s="429"/>
      <c r="AW350" s="429"/>
      <c r="AX350" s="429"/>
      <c r="AY350" s="429"/>
      <c r="AZ350" s="429"/>
      <c r="BA350" s="429"/>
      <c r="BB350" s="429"/>
      <c r="BC350" s="429"/>
      <c r="BD350" s="429"/>
      <c r="BE350" s="429"/>
      <c r="BF350" s="429"/>
      <c r="BG350" s="429"/>
      <c r="BH350" s="429"/>
      <c r="BI350" s="429"/>
      <c r="BJ350" s="103"/>
      <c r="BT350" s="103"/>
      <c r="CD350" s="103"/>
      <c r="CN350" s="103"/>
      <c r="CX350" s="103"/>
      <c r="DH350" s="103"/>
      <c r="DR350" s="103"/>
      <c r="EB350" s="103"/>
      <c r="EL350" s="103"/>
      <c r="EV350" s="103"/>
      <c r="FF350" s="103"/>
      <c r="FP350" s="103"/>
      <c r="FZ350" s="103"/>
      <c r="GJ350" s="103"/>
      <c r="GT350" s="103"/>
      <c r="HD350" s="103"/>
    </row>
    <row xmlns:x14ac="http://schemas.microsoft.com/office/spreadsheetml/2009/9/ac" r="351" s="3" customFormat="true" x14ac:dyDescent="0.25">
      <c r="A351" s="382"/>
      <c r="B351" s="103"/>
      <c r="L351" s="103"/>
      <c r="V351" s="103"/>
      <c r="AD351" s="429"/>
      <c r="AE351" s="429"/>
      <c r="AF351" s="429"/>
      <c r="AG351" s="429"/>
      <c r="AH351" s="429"/>
      <c r="AI351" s="429"/>
      <c r="AJ351" s="429"/>
      <c r="AK351" s="429"/>
      <c r="AL351" s="429"/>
      <c r="AM351" s="429"/>
      <c r="AN351" s="429"/>
      <c r="AO351" s="429"/>
      <c r="AP351" s="429"/>
      <c r="AQ351" s="429"/>
      <c r="AR351" s="429"/>
      <c r="AS351" s="429"/>
      <c r="AT351" s="429"/>
      <c r="AU351" s="429"/>
      <c r="AV351" s="429"/>
      <c r="AW351" s="429"/>
      <c r="AX351" s="429"/>
      <c r="AY351" s="429"/>
      <c r="AZ351" s="429"/>
      <c r="BA351" s="429"/>
      <c r="BB351" s="429"/>
      <c r="BC351" s="429"/>
      <c r="BD351" s="429"/>
      <c r="BE351" s="429"/>
      <c r="BF351" s="429"/>
      <c r="BG351" s="429"/>
      <c r="BH351" s="429"/>
      <c r="BI351" s="429"/>
      <c r="BJ351" s="103"/>
      <c r="BT351" s="103"/>
      <c r="CD351" s="103"/>
      <c r="CN351" s="103"/>
      <c r="CX351" s="103"/>
      <c r="DH351" s="103"/>
      <c r="DR351" s="103"/>
      <c r="EB351" s="103"/>
      <c r="EL351" s="103"/>
      <c r="EV351" s="103"/>
      <c r="FF351" s="103"/>
      <c r="FP351" s="103"/>
      <c r="FZ351" s="103"/>
      <c r="GJ351" s="103"/>
      <c r="GT351" s="103"/>
      <c r="HD351" s="103"/>
    </row>
    <row xmlns:x14ac="http://schemas.microsoft.com/office/spreadsheetml/2009/9/ac" r="352" s="3" customFormat="true" x14ac:dyDescent="0.25">
      <c r="A352" s="382"/>
      <c r="B352" s="103"/>
      <c r="L352" s="103"/>
      <c r="V352" s="103"/>
      <c r="AD352" s="429"/>
      <c r="AE352" s="429"/>
      <c r="AF352" s="429"/>
      <c r="AG352" s="429"/>
      <c r="AH352" s="429"/>
      <c r="AI352" s="429"/>
      <c r="AJ352" s="429"/>
      <c r="AK352" s="429"/>
      <c r="AL352" s="429"/>
      <c r="AM352" s="429"/>
      <c r="AN352" s="429"/>
      <c r="AO352" s="429"/>
      <c r="AP352" s="429"/>
      <c r="AQ352" s="429"/>
      <c r="AR352" s="429"/>
      <c r="AS352" s="429"/>
      <c r="AT352" s="429"/>
      <c r="AU352" s="429"/>
      <c r="AV352" s="429"/>
      <c r="AW352" s="429"/>
      <c r="AX352" s="429"/>
      <c r="AY352" s="429"/>
      <c r="AZ352" s="429"/>
      <c r="BA352" s="429"/>
      <c r="BB352" s="429"/>
      <c r="BC352" s="429"/>
      <c r="BD352" s="429"/>
      <c r="BE352" s="429"/>
      <c r="BF352" s="429"/>
      <c r="BG352" s="429"/>
      <c r="BH352" s="429"/>
      <c r="BI352" s="429"/>
      <c r="BJ352" s="103"/>
      <c r="BT352" s="103"/>
      <c r="CD352" s="103"/>
      <c r="CN352" s="103"/>
      <c r="CX352" s="103"/>
      <c r="DH352" s="103"/>
      <c r="DR352" s="103"/>
      <c r="EB352" s="103"/>
      <c r="EL352" s="103"/>
      <c r="EV352" s="103"/>
      <c r="FF352" s="103"/>
      <c r="FP352" s="103"/>
      <c r="FZ352" s="103"/>
      <c r="GJ352" s="103"/>
      <c r="GT352" s="103"/>
      <c r="HD352" s="103"/>
    </row>
    <row xmlns:x14ac="http://schemas.microsoft.com/office/spreadsheetml/2009/9/ac" r="353" s="3" customFormat="true" x14ac:dyDescent="0.25">
      <c r="A353" s="382"/>
      <c r="B353" s="103"/>
      <c r="L353" s="103"/>
      <c r="V353" s="103"/>
      <c r="AD353" s="429"/>
      <c r="AE353" s="429"/>
      <c r="AF353" s="429"/>
      <c r="AG353" s="429"/>
      <c r="AH353" s="429"/>
      <c r="AI353" s="429"/>
      <c r="AJ353" s="429"/>
      <c r="AK353" s="429"/>
      <c r="AL353" s="429"/>
      <c r="AM353" s="429"/>
      <c r="AN353" s="429"/>
      <c r="AO353" s="429"/>
      <c r="AP353" s="429"/>
      <c r="AQ353" s="429"/>
      <c r="AR353" s="429"/>
      <c r="AS353" s="429"/>
      <c r="AT353" s="429"/>
      <c r="AU353" s="429"/>
      <c r="AV353" s="429"/>
      <c r="AW353" s="429"/>
      <c r="AX353" s="429"/>
      <c r="AY353" s="429"/>
      <c r="AZ353" s="429"/>
      <c r="BA353" s="429"/>
      <c r="BB353" s="429"/>
      <c r="BC353" s="429"/>
      <c r="BD353" s="429"/>
      <c r="BE353" s="429"/>
      <c r="BF353" s="429"/>
      <c r="BG353" s="429"/>
      <c r="BH353" s="429"/>
      <c r="BI353" s="429"/>
      <c r="BJ353" s="103"/>
      <c r="BT353" s="103"/>
      <c r="CD353" s="103"/>
      <c r="CN353" s="103"/>
      <c r="CX353" s="103"/>
      <c r="DH353" s="103"/>
      <c r="DR353" s="103"/>
      <c r="EB353" s="103"/>
      <c r="EL353" s="103"/>
      <c r="EV353" s="103"/>
      <c r="FF353" s="103"/>
      <c r="FP353" s="103"/>
      <c r="FZ353" s="103"/>
      <c r="GJ353" s="103"/>
      <c r="GT353" s="103"/>
      <c r="HD353" s="103"/>
    </row>
    <row xmlns:x14ac="http://schemas.microsoft.com/office/spreadsheetml/2009/9/ac" r="354" s="3" customFormat="true" x14ac:dyDescent="0.25">
      <c r="A354" s="382"/>
      <c r="B354" s="103"/>
      <c r="L354" s="103"/>
      <c r="V354" s="103"/>
      <c r="AD354" s="429"/>
      <c r="AE354" s="429"/>
      <c r="AF354" s="429"/>
      <c r="AG354" s="429"/>
      <c r="AH354" s="429"/>
      <c r="AI354" s="429"/>
      <c r="AJ354" s="429"/>
      <c r="AK354" s="429"/>
      <c r="AL354" s="429"/>
      <c r="AM354" s="429"/>
      <c r="AN354" s="429"/>
      <c r="AO354" s="429"/>
      <c r="AP354" s="429"/>
      <c r="AQ354" s="429"/>
      <c r="AR354" s="429"/>
      <c r="AS354" s="429"/>
      <c r="AT354" s="429"/>
      <c r="AU354" s="429"/>
      <c r="AV354" s="429"/>
      <c r="AW354" s="429"/>
      <c r="AX354" s="429"/>
      <c r="AY354" s="429"/>
      <c r="AZ354" s="429"/>
      <c r="BA354" s="429"/>
      <c r="BB354" s="429"/>
      <c r="BC354" s="429"/>
      <c r="BD354" s="429"/>
      <c r="BE354" s="429"/>
      <c r="BF354" s="429"/>
      <c r="BG354" s="429"/>
      <c r="BH354" s="429"/>
      <c r="BI354" s="429"/>
      <c r="BJ354" s="103"/>
      <c r="BT354" s="103"/>
      <c r="CD354" s="103"/>
      <c r="CN354" s="103"/>
      <c r="CX354" s="103"/>
      <c r="DH354" s="103"/>
      <c r="DR354" s="103"/>
      <c r="EB354" s="103"/>
      <c r="EL354" s="103"/>
      <c r="EV354" s="103"/>
      <c r="FF354" s="103"/>
      <c r="FP354" s="103"/>
      <c r="FZ354" s="103"/>
      <c r="GJ354" s="103"/>
      <c r="GT354" s="103"/>
      <c r="HD354" s="103"/>
    </row>
    <row xmlns:x14ac="http://schemas.microsoft.com/office/spreadsheetml/2009/9/ac" r="355" s="3" customFormat="true" x14ac:dyDescent="0.25">
      <c r="A355" s="382"/>
      <c r="B355" s="103"/>
      <c r="L355" s="103"/>
      <c r="V355" s="103"/>
      <c r="AD355" s="429"/>
      <c r="AE355" s="429"/>
      <c r="AF355" s="429"/>
      <c r="AG355" s="429"/>
      <c r="AH355" s="429"/>
      <c r="AI355" s="429"/>
      <c r="AJ355" s="429"/>
      <c r="AK355" s="429"/>
      <c r="AL355" s="429"/>
      <c r="AM355" s="429"/>
      <c r="AN355" s="429"/>
      <c r="AO355" s="429"/>
      <c r="AP355" s="429"/>
      <c r="AQ355" s="429"/>
      <c r="AR355" s="429"/>
      <c r="AS355" s="429"/>
      <c r="AT355" s="429"/>
      <c r="AU355" s="429"/>
      <c r="AV355" s="429"/>
      <c r="AW355" s="429"/>
      <c r="AX355" s="429"/>
      <c r="AY355" s="429"/>
      <c r="AZ355" s="429"/>
      <c r="BA355" s="429"/>
      <c r="BB355" s="429"/>
      <c r="BC355" s="429"/>
      <c r="BD355" s="429"/>
      <c r="BE355" s="429"/>
      <c r="BF355" s="429"/>
      <c r="BG355" s="429"/>
      <c r="BH355" s="429"/>
      <c r="BI355" s="429"/>
      <c r="BJ355" s="103"/>
      <c r="BT355" s="103"/>
      <c r="CD355" s="103"/>
      <c r="CN355" s="103"/>
      <c r="CX355" s="103"/>
      <c r="DH355" s="103"/>
      <c r="DR355" s="103"/>
      <c r="EB355" s="103"/>
      <c r="EL355" s="103"/>
      <c r="EV355" s="103"/>
      <c r="FF355" s="103"/>
      <c r="FP355" s="103"/>
      <c r="FZ355" s="103"/>
      <c r="GJ355" s="103"/>
      <c r="GT355" s="103"/>
      <c r="HD355" s="103"/>
    </row>
    <row xmlns:x14ac="http://schemas.microsoft.com/office/spreadsheetml/2009/9/ac" r="356" s="3" customFormat="true" x14ac:dyDescent="0.25">
      <c r="A356" s="382"/>
      <c r="B356" s="103"/>
      <c r="L356" s="103"/>
      <c r="V356" s="103"/>
      <c r="AD356" s="429"/>
      <c r="AE356" s="429"/>
      <c r="AF356" s="429"/>
      <c r="AG356" s="429"/>
      <c r="AH356" s="429"/>
      <c r="AI356" s="429"/>
      <c r="AJ356" s="429"/>
      <c r="AK356" s="429"/>
      <c r="AL356" s="429"/>
      <c r="AM356" s="429"/>
      <c r="AN356" s="429"/>
      <c r="AO356" s="429"/>
      <c r="AP356" s="429"/>
      <c r="AQ356" s="429"/>
      <c r="AR356" s="429"/>
      <c r="AS356" s="429"/>
      <c r="AT356" s="429"/>
      <c r="AU356" s="429"/>
      <c r="AV356" s="429"/>
      <c r="AW356" s="429"/>
      <c r="AX356" s="429"/>
      <c r="AY356" s="429"/>
      <c r="AZ356" s="429"/>
      <c r="BA356" s="429"/>
      <c r="BB356" s="429"/>
      <c r="BC356" s="429"/>
      <c r="BD356" s="429"/>
      <c r="BE356" s="429"/>
      <c r="BF356" s="429"/>
      <c r="BG356" s="429"/>
      <c r="BH356" s="429"/>
      <c r="BI356" s="429"/>
      <c r="BJ356" s="103"/>
      <c r="BT356" s="103"/>
      <c r="CD356" s="103"/>
      <c r="CN356" s="103"/>
      <c r="CX356" s="103"/>
      <c r="DH356" s="103"/>
      <c r="DR356" s="103"/>
      <c r="EB356" s="103"/>
      <c r="EL356" s="103"/>
      <c r="EV356" s="103"/>
      <c r="FF356" s="103"/>
      <c r="FP356" s="103"/>
      <c r="FZ356" s="103"/>
      <c r="GJ356" s="103"/>
      <c r="GT356" s="103"/>
      <c r="HD356" s="103"/>
    </row>
    <row xmlns:x14ac="http://schemas.microsoft.com/office/spreadsheetml/2009/9/ac" r="357" s="3" customFormat="true" x14ac:dyDescent="0.25">
      <c r="A357" s="382"/>
      <c r="B357" s="103"/>
      <c r="L357" s="103"/>
      <c r="V357" s="103"/>
      <c r="AD357" s="429"/>
      <c r="AE357" s="429"/>
      <c r="AF357" s="429"/>
      <c r="AG357" s="429"/>
      <c r="AH357" s="429"/>
      <c r="AI357" s="429"/>
      <c r="AJ357" s="429"/>
      <c r="AK357" s="429"/>
      <c r="AL357" s="429"/>
      <c r="AM357" s="429"/>
      <c r="AN357" s="429"/>
      <c r="AO357" s="429"/>
      <c r="AP357" s="429"/>
      <c r="AQ357" s="429"/>
      <c r="AR357" s="429"/>
      <c r="AS357" s="429"/>
      <c r="AT357" s="429"/>
      <c r="AU357" s="429"/>
      <c r="AV357" s="429"/>
      <c r="AW357" s="429"/>
      <c r="AX357" s="429"/>
      <c r="AY357" s="429"/>
      <c r="AZ357" s="429"/>
      <c r="BA357" s="429"/>
      <c r="BB357" s="429"/>
      <c r="BC357" s="429"/>
      <c r="BD357" s="429"/>
      <c r="BE357" s="429"/>
      <c r="BF357" s="429"/>
      <c r="BG357" s="429"/>
      <c r="BH357" s="429"/>
      <c r="BI357" s="429"/>
      <c r="BJ357" s="103"/>
      <c r="BT357" s="103"/>
      <c r="CD357" s="103"/>
      <c r="CN357" s="103"/>
      <c r="CX357" s="103"/>
      <c r="DH357" s="103"/>
      <c r="DR357" s="103"/>
      <c r="EB357" s="103"/>
      <c r="EL357" s="103"/>
      <c r="EV357" s="103"/>
      <c r="FF357" s="103"/>
      <c r="FP357" s="103"/>
      <c r="FZ357" s="103"/>
      <c r="GJ357" s="103"/>
      <c r="GT357" s="103"/>
      <c r="HD357" s="103"/>
    </row>
    <row xmlns:x14ac="http://schemas.microsoft.com/office/spreadsheetml/2009/9/ac" r="358" s="3" customFormat="true" x14ac:dyDescent="0.25">
      <c r="A358" s="382"/>
      <c r="B358" s="103"/>
      <c r="L358" s="103"/>
      <c r="V358" s="103"/>
      <c r="AD358" s="429"/>
      <c r="AE358" s="429"/>
      <c r="AF358" s="429"/>
      <c r="AG358" s="429"/>
      <c r="AH358" s="429"/>
      <c r="AI358" s="429"/>
      <c r="AJ358" s="429"/>
      <c r="AK358" s="429"/>
      <c r="AL358" s="429"/>
      <c r="AM358" s="429"/>
      <c r="AN358" s="429"/>
      <c r="AO358" s="429"/>
      <c r="AP358" s="429"/>
      <c r="AQ358" s="429"/>
      <c r="AR358" s="429"/>
      <c r="AS358" s="429"/>
      <c r="AT358" s="429"/>
      <c r="AU358" s="429"/>
      <c r="AV358" s="429"/>
      <c r="AW358" s="429"/>
      <c r="AX358" s="429"/>
      <c r="AY358" s="429"/>
      <c r="AZ358" s="429"/>
      <c r="BA358" s="429"/>
      <c r="BB358" s="429"/>
      <c r="BC358" s="429"/>
      <c r="BD358" s="429"/>
      <c r="BE358" s="429"/>
      <c r="BF358" s="429"/>
      <c r="BG358" s="429"/>
      <c r="BH358" s="429"/>
      <c r="BI358" s="429"/>
      <c r="BJ358" s="103"/>
      <c r="BT358" s="103"/>
      <c r="CD358" s="103"/>
      <c r="CN358" s="103"/>
      <c r="CX358" s="103"/>
      <c r="DH358" s="103"/>
      <c r="DR358" s="103"/>
      <c r="EB358" s="103"/>
      <c r="EL358" s="103"/>
      <c r="EV358" s="103"/>
      <c r="FF358" s="103"/>
      <c r="FP358" s="103"/>
      <c r="FZ358" s="103"/>
      <c r="GJ358" s="103"/>
      <c r="GT358" s="103"/>
      <c r="HD358" s="103"/>
    </row>
    <row xmlns:x14ac="http://schemas.microsoft.com/office/spreadsheetml/2009/9/ac" r="359" s="3" customFormat="true" x14ac:dyDescent="0.25">
      <c r="A359" s="382"/>
      <c r="B359" s="103"/>
      <c r="L359" s="103"/>
      <c r="V359" s="103"/>
      <c r="AD359" s="429"/>
      <c r="AE359" s="429"/>
      <c r="AF359" s="429"/>
      <c r="AG359" s="429"/>
      <c r="AH359" s="429"/>
      <c r="AI359" s="429"/>
      <c r="AJ359" s="429"/>
      <c r="AK359" s="429"/>
      <c r="AL359" s="429"/>
      <c r="AM359" s="429"/>
      <c r="AN359" s="429"/>
      <c r="AO359" s="429"/>
      <c r="AP359" s="429"/>
      <c r="AQ359" s="429"/>
      <c r="AR359" s="429"/>
      <c r="AS359" s="429"/>
      <c r="AT359" s="429"/>
      <c r="AU359" s="429"/>
      <c r="AV359" s="429"/>
      <c r="AW359" s="429"/>
      <c r="AX359" s="429"/>
      <c r="AY359" s="429"/>
      <c r="AZ359" s="429"/>
      <c r="BA359" s="429"/>
      <c r="BB359" s="429"/>
      <c r="BC359" s="429"/>
      <c r="BD359" s="429"/>
      <c r="BE359" s="429"/>
      <c r="BF359" s="429"/>
      <c r="BG359" s="429"/>
      <c r="BH359" s="429"/>
      <c r="BI359" s="429"/>
      <c r="BJ359" s="103"/>
      <c r="BT359" s="103"/>
      <c r="CD359" s="103"/>
      <c r="CN359" s="103"/>
      <c r="CX359" s="103"/>
      <c r="DH359" s="103"/>
      <c r="DR359" s="103"/>
      <c r="EB359" s="103"/>
      <c r="EL359" s="103"/>
      <c r="EV359" s="103"/>
      <c r="FF359" s="103"/>
      <c r="FP359" s="103"/>
      <c r="FZ359" s="103"/>
      <c r="GJ359" s="103"/>
      <c r="GT359" s="103"/>
      <c r="HD359" s="103"/>
    </row>
    <row xmlns:x14ac="http://schemas.microsoft.com/office/spreadsheetml/2009/9/ac" r="360" s="3" customFormat="true" x14ac:dyDescent="0.25">
      <c r="A360" s="382"/>
      <c r="B360" s="103"/>
      <c r="L360" s="103"/>
      <c r="V360" s="103"/>
      <c r="AD360" s="429"/>
      <c r="AE360" s="429"/>
      <c r="AF360" s="429"/>
      <c r="AG360" s="429"/>
      <c r="AH360" s="429"/>
      <c r="AI360" s="429"/>
      <c r="AJ360" s="429"/>
      <c r="AK360" s="429"/>
      <c r="AL360" s="429"/>
      <c r="AM360" s="429"/>
      <c r="AN360" s="429"/>
      <c r="AO360" s="429"/>
      <c r="AP360" s="429"/>
      <c r="AQ360" s="429"/>
      <c r="AR360" s="429"/>
      <c r="AS360" s="429"/>
      <c r="AT360" s="429"/>
      <c r="AU360" s="429"/>
      <c r="AV360" s="429"/>
      <c r="AW360" s="429"/>
      <c r="AX360" s="429"/>
      <c r="AY360" s="429"/>
      <c r="AZ360" s="429"/>
      <c r="BA360" s="429"/>
      <c r="BB360" s="429"/>
      <c r="BC360" s="429"/>
      <c r="BD360" s="429"/>
      <c r="BE360" s="429"/>
      <c r="BF360" s="429"/>
      <c r="BG360" s="429"/>
      <c r="BH360" s="429"/>
      <c r="BI360" s="429"/>
      <c r="BJ360" s="103"/>
      <c r="BT360" s="103"/>
      <c r="CD360" s="103"/>
      <c r="CN360" s="103"/>
      <c r="CX360" s="103"/>
      <c r="DH360" s="103"/>
      <c r="DR360" s="103"/>
      <c r="EB360" s="103"/>
      <c r="EL360" s="103"/>
      <c r="EV360" s="103"/>
      <c r="FF360" s="103"/>
      <c r="FP360" s="103"/>
      <c r="FZ360" s="103"/>
      <c r="GJ360" s="103"/>
      <c r="GT360" s="103"/>
      <c r="HD360" s="103"/>
    </row>
    <row xmlns:x14ac="http://schemas.microsoft.com/office/spreadsheetml/2009/9/ac" r="361" s="3" customFormat="true" x14ac:dyDescent="0.25">
      <c r="A361" s="382"/>
      <c r="B361" s="103"/>
      <c r="L361" s="103"/>
      <c r="V361" s="103"/>
      <c r="AD361" s="429"/>
      <c r="AE361" s="429"/>
      <c r="AF361" s="429"/>
      <c r="AG361" s="429"/>
      <c r="AH361" s="429"/>
      <c r="AI361" s="429"/>
      <c r="AJ361" s="429"/>
      <c r="AK361" s="429"/>
      <c r="AL361" s="429"/>
      <c r="AM361" s="429"/>
      <c r="AN361" s="429"/>
      <c r="AO361" s="429"/>
      <c r="AP361" s="429"/>
      <c r="AQ361" s="429"/>
      <c r="AR361" s="429"/>
      <c r="AS361" s="429"/>
      <c r="AT361" s="429"/>
      <c r="AU361" s="429"/>
      <c r="AV361" s="429"/>
      <c r="AW361" s="429"/>
      <c r="AX361" s="429"/>
      <c r="AY361" s="429"/>
      <c r="AZ361" s="429"/>
      <c r="BA361" s="429"/>
      <c r="BB361" s="429"/>
      <c r="BC361" s="429"/>
      <c r="BD361" s="429"/>
      <c r="BE361" s="429"/>
      <c r="BF361" s="429"/>
      <c r="BG361" s="429"/>
      <c r="BH361" s="429"/>
      <c r="BI361" s="429"/>
      <c r="BJ361" s="103"/>
      <c r="BT361" s="103"/>
      <c r="CD361" s="103"/>
      <c r="CN361" s="103"/>
      <c r="CX361" s="103"/>
      <c r="DH361" s="103"/>
      <c r="DR361" s="103"/>
      <c r="EB361" s="103"/>
      <c r="EL361" s="103"/>
      <c r="EV361" s="103"/>
      <c r="FF361" s="103"/>
      <c r="FP361" s="103"/>
      <c r="FZ361" s="103"/>
      <c r="GJ361" s="103"/>
      <c r="GT361" s="103"/>
      <c r="HD361" s="103"/>
    </row>
    <row xmlns:x14ac="http://schemas.microsoft.com/office/spreadsheetml/2009/9/ac" r="362" s="3" customFormat="true" x14ac:dyDescent="0.25">
      <c r="A362" s="382"/>
      <c r="B362" s="103"/>
      <c r="L362" s="103"/>
      <c r="V362" s="103"/>
      <c r="AD362" s="429"/>
      <c r="AE362" s="429"/>
      <c r="AF362" s="429"/>
      <c r="AG362" s="429"/>
      <c r="AH362" s="429"/>
      <c r="AI362" s="429"/>
      <c r="AJ362" s="429"/>
      <c r="AK362" s="429"/>
      <c r="AL362" s="429"/>
      <c r="AM362" s="429"/>
      <c r="AN362" s="429"/>
      <c r="AO362" s="429"/>
      <c r="AP362" s="429"/>
      <c r="AQ362" s="429"/>
      <c r="AR362" s="429"/>
      <c r="AS362" s="429"/>
      <c r="AT362" s="429"/>
      <c r="AU362" s="429"/>
      <c r="AV362" s="429"/>
      <c r="AW362" s="429"/>
      <c r="AX362" s="429"/>
      <c r="AY362" s="429"/>
      <c r="AZ362" s="429"/>
      <c r="BA362" s="429"/>
      <c r="BB362" s="429"/>
      <c r="BC362" s="429"/>
      <c r="BD362" s="429"/>
      <c r="BE362" s="429"/>
      <c r="BF362" s="429"/>
      <c r="BG362" s="429"/>
      <c r="BH362" s="429"/>
      <c r="BI362" s="429"/>
      <c r="BJ362" s="103"/>
      <c r="BT362" s="103"/>
      <c r="CD362" s="103"/>
      <c r="CN362" s="103"/>
      <c r="CX362" s="103"/>
      <c r="DH362" s="103"/>
      <c r="DR362" s="103"/>
      <c r="EB362" s="103"/>
      <c r="EL362" s="103"/>
      <c r="EV362" s="103"/>
      <c r="FF362" s="103"/>
      <c r="FP362" s="103"/>
      <c r="FZ362" s="103"/>
      <c r="GJ362" s="103"/>
      <c r="GT362" s="103"/>
      <c r="HD362" s="103"/>
    </row>
    <row xmlns:x14ac="http://schemas.microsoft.com/office/spreadsheetml/2009/9/ac" r="363" s="3" customFormat="true" x14ac:dyDescent="0.25">
      <c r="A363" s="382"/>
      <c r="B363" s="103"/>
      <c r="L363" s="103"/>
      <c r="V363" s="103"/>
      <c r="AD363" s="429"/>
      <c r="AE363" s="429"/>
      <c r="AF363" s="429"/>
      <c r="AG363" s="429"/>
      <c r="AH363" s="429"/>
      <c r="AI363" s="429"/>
      <c r="AJ363" s="429"/>
      <c r="AK363" s="429"/>
      <c r="AL363" s="429"/>
      <c r="AM363" s="429"/>
      <c r="AN363" s="429"/>
      <c r="AO363" s="429"/>
      <c r="AP363" s="429"/>
      <c r="AQ363" s="429"/>
      <c r="AR363" s="429"/>
      <c r="AS363" s="429"/>
      <c r="AT363" s="429"/>
      <c r="AU363" s="429"/>
      <c r="AV363" s="429"/>
      <c r="AW363" s="429"/>
      <c r="AX363" s="429"/>
      <c r="AY363" s="429"/>
      <c r="AZ363" s="429"/>
      <c r="BA363" s="429"/>
      <c r="BB363" s="429"/>
      <c r="BC363" s="429"/>
      <c r="BD363" s="429"/>
      <c r="BE363" s="429"/>
      <c r="BF363" s="429"/>
      <c r="BG363" s="429"/>
      <c r="BH363" s="429"/>
      <c r="BI363" s="429"/>
      <c r="BJ363" s="103"/>
      <c r="BT363" s="103"/>
      <c r="CD363" s="103"/>
      <c r="CN363" s="103"/>
      <c r="CX363" s="103"/>
      <c r="DH363" s="103"/>
      <c r="DR363" s="103"/>
      <c r="EB363" s="103"/>
      <c r="EL363" s="103"/>
      <c r="EV363" s="103"/>
      <c r="FF363" s="103"/>
      <c r="FP363" s="103"/>
      <c r="FZ363" s="103"/>
      <c r="GJ363" s="103"/>
      <c r="GT363" s="103"/>
      <c r="HD363" s="103"/>
    </row>
    <row xmlns:x14ac="http://schemas.microsoft.com/office/spreadsheetml/2009/9/ac" r="364" s="3" customFormat="true" x14ac:dyDescent="0.25">
      <c r="A364" s="382"/>
      <c r="B364" s="103"/>
      <c r="L364" s="103"/>
      <c r="V364" s="103"/>
      <c r="AD364" s="429"/>
      <c r="AE364" s="429"/>
      <c r="AF364" s="429"/>
      <c r="AG364" s="429"/>
      <c r="AH364" s="429"/>
      <c r="AI364" s="429"/>
      <c r="AJ364" s="429"/>
      <c r="AK364" s="429"/>
      <c r="AL364" s="429"/>
      <c r="AM364" s="429"/>
      <c r="AN364" s="429"/>
      <c r="AO364" s="429"/>
      <c r="AP364" s="429"/>
      <c r="AQ364" s="429"/>
      <c r="AR364" s="429"/>
      <c r="AS364" s="429"/>
      <c r="AT364" s="429"/>
      <c r="AU364" s="429"/>
      <c r="AV364" s="429"/>
      <c r="AW364" s="429"/>
      <c r="AX364" s="429"/>
      <c r="AY364" s="429"/>
      <c r="AZ364" s="429"/>
      <c r="BA364" s="429"/>
      <c r="BB364" s="429"/>
      <c r="BC364" s="429"/>
      <c r="BD364" s="429"/>
      <c r="BE364" s="429"/>
      <c r="BF364" s="429"/>
      <c r="BG364" s="429"/>
      <c r="BH364" s="429"/>
      <c r="BI364" s="429"/>
      <c r="BJ364" s="103"/>
      <c r="BT364" s="103"/>
      <c r="CD364" s="103"/>
      <c r="CN364" s="103"/>
      <c r="CX364" s="103"/>
      <c r="DH364" s="103"/>
      <c r="DR364" s="103"/>
      <c r="EB364" s="103"/>
      <c r="EL364" s="103"/>
      <c r="EV364" s="103"/>
      <c r="FF364" s="103"/>
      <c r="FP364" s="103"/>
      <c r="FZ364" s="103"/>
      <c r="GJ364" s="103"/>
      <c r="GT364" s="103"/>
      <c r="HD364" s="103"/>
    </row>
    <row xmlns:x14ac="http://schemas.microsoft.com/office/spreadsheetml/2009/9/ac" r="365" s="3" customFormat="true" x14ac:dyDescent="0.25">
      <c r="A365" s="382"/>
      <c r="B365" s="103"/>
      <c r="L365" s="103"/>
      <c r="V365" s="103"/>
      <c r="AD365" s="429"/>
      <c r="AE365" s="429"/>
      <c r="AF365" s="429"/>
      <c r="AG365" s="429"/>
      <c r="AH365" s="429"/>
      <c r="AI365" s="429"/>
      <c r="AJ365" s="429"/>
      <c r="AK365" s="429"/>
      <c r="AL365" s="429"/>
      <c r="AM365" s="429"/>
      <c r="AN365" s="429"/>
      <c r="AO365" s="429"/>
      <c r="AP365" s="429"/>
      <c r="AQ365" s="429"/>
      <c r="AR365" s="429"/>
      <c r="AS365" s="429"/>
      <c r="AT365" s="429"/>
      <c r="AU365" s="429"/>
      <c r="AV365" s="429"/>
      <c r="AW365" s="429"/>
      <c r="AX365" s="429"/>
      <c r="AY365" s="429"/>
      <c r="AZ365" s="429"/>
      <c r="BA365" s="429"/>
      <c r="BB365" s="429"/>
      <c r="BC365" s="429"/>
      <c r="BD365" s="429"/>
      <c r="BE365" s="429"/>
      <c r="BF365" s="429"/>
      <c r="BG365" s="429"/>
      <c r="BH365" s="429"/>
      <c r="BI365" s="429"/>
      <c r="BJ365" s="103"/>
      <c r="BT365" s="103"/>
      <c r="CD365" s="103"/>
      <c r="CN365" s="103"/>
      <c r="CX365" s="103"/>
      <c r="DH365" s="103"/>
      <c r="DR365" s="103"/>
      <c r="EB365" s="103"/>
      <c r="EL365" s="103"/>
      <c r="EV365" s="103"/>
      <c r="FF365" s="103"/>
      <c r="FP365" s="103"/>
      <c r="FZ365" s="103"/>
      <c r="GJ365" s="103"/>
      <c r="GT365" s="103"/>
      <c r="HD365" s="103"/>
    </row>
    <row xmlns:x14ac="http://schemas.microsoft.com/office/spreadsheetml/2009/9/ac" r="366" s="3" customFormat="true" x14ac:dyDescent="0.25">
      <c r="A366" s="382"/>
      <c r="B366" s="103"/>
      <c r="L366" s="103"/>
      <c r="V366" s="103"/>
      <c r="AD366" s="429"/>
      <c r="AE366" s="429"/>
      <c r="AF366" s="429"/>
      <c r="AG366" s="429"/>
      <c r="AH366" s="429"/>
      <c r="AI366" s="429"/>
      <c r="AJ366" s="429"/>
      <c r="AK366" s="429"/>
      <c r="AL366" s="429"/>
      <c r="AM366" s="429"/>
      <c r="AN366" s="429"/>
      <c r="AO366" s="429"/>
      <c r="AP366" s="429"/>
      <c r="AQ366" s="429"/>
      <c r="AR366" s="429"/>
      <c r="AS366" s="429"/>
      <c r="AT366" s="429"/>
      <c r="AU366" s="429"/>
      <c r="AV366" s="429"/>
      <c r="AW366" s="429"/>
      <c r="AX366" s="429"/>
      <c r="AY366" s="429"/>
      <c r="AZ366" s="429"/>
      <c r="BA366" s="429"/>
      <c r="BB366" s="429"/>
      <c r="BC366" s="429"/>
      <c r="BD366" s="429"/>
      <c r="BE366" s="429"/>
      <c r="BF366" s="429"/>
      <c r="BG366" s="429"/>
      <c r="BH366" s="429"/>
      <c r="BI366" s="429"/>
      <c r="BJ366" s="103"/>
      <c r="BT366" s="103"/>
      <c r="CD366" s="103"/>
      <c r="CN366" s="103"/>
      <c r="CX366" s="103"/>
      <c r="DH366" s="103"/>
      <c r="DR366" s="103"/>
      <c r="EB366" s="103"/>
      <c r="EL366" s="103"/>
      <c r="EV366" s="103"/>
      <c r="FF366" s="103"/>
      <c r="FP366" s="103"/>
      <c r="FZ366" s="103"/>
      <c r="GJ366" s="103"/>
      <c r="GT366" s="103"/>
      <c r="HD366" s="103"/>
    </row>
    <row xmlns:x14ac="http://schemas.microsoft.com/office/spreadsheetml/2009/9/ac" r="367" s="3" customFormat="true" x14ac:dyDescent="0.25">
      <c r="A367" s="382"/>
      <c r="B367" s="103"/>
      <c r="L367" s="103"/>
      <c r="V367" s="103"/>
      <c r="AD367" s="429"/>
      <c r="AE367" s="429"/>
      <c r="AF367" s="429"/>
      <c r="AG367" s="429"/>
      <c r="AH367" s="429"/>
      <c r="AI367" s="429"/>
      <c r="AJ367" s="429"/>
      <c r="AK367" s="429"/>
      <c r="AL367" s="429"/>
      <c r="AM367" s="429"/>
      <c r="AN367" s="429"/>
      <c r="AO367" s="429"/>
      <c r="AP367" s="429"/>
      <c r="AQ367" s="429"/>
      <c r="AR367" s="429"/>
      <c r="AS367" s="429"/>
      <c r="AT367" s="429"/>
      <c r="AU367" s="429"/>
      <c r="AV367" s="429"/>
      <c r="AW367" s="429"/>
      <c r="AX367" s="429"/>
      <c r="AY367" s="429"/>
      <c r="AZ367" s="429"/>
      <c r="BA367" s="429"/>
      <c r="BB367" s="429"/>
      <c r="BC367" s="429"/>
      <c r="BD367" s="429"/>
      <c r="BE367" s="429"/>
      <c r="BF367" s="429"/>
      <c r="BG367" s="429"/>
      <c r="BH367" s="429"/>
      <c r="BI367" s="429"/>
      <c r="BJ367" s="103"/>
      <c r="BT367" s="103"/>
      <c r="CD367" s="103"/>
      <c r="CN367" s="103"/>
      <c r="CX367" s="103"/>
      <c r="DH367" s="103"/>
      <c r="DR367" s="103"/>
      <c r="EB367" s="103"/>
      <c r="EL367" s="103"/>
      <c r="EV367" s="103"/>
      <c r="FF367" s="103"/>
      <c r="FP367" s="103"/>
      <c r="FZ367" s="103"/>
      <c r="GJ367" s="103"/>
      <c r="GT367" s="103"/>
      <c r="HD367" s="103"/>
    </row>
    <row xmlns:x14ac="http://schemas.microsoft.com/office/spreadsheetml/2009/9/ac" r="368" s="3" customFormat="true" x14ac:dyDescent="0.25">
      <c r="A368" s="382"/>
      <c r="B368" s="103"/>
      <c r="L368" s="103"/>
      <c r="V368" s="103"/>
      <c r="AD368" s="429"/>
      <c r="AE368" s="429"/>
      <c r="AF368" s="429"/>
      <c r="AG368" s="429"/>
      <c r="AH368" s="429"/>
      <c r="AI368" s="429"/>
      <c r="AJ368" s="429"/>
      <c r="AK368" s="429"/>
      <c r="AL368" s="429"/>
      <c r="AM368" s="429"/>
      <c r="AN368" s="429"/>
      <c r="AO368" s="429"/>
      <c r="AP368" s="429"/>
      <c r="AQ368" s="429"/>
      <c r="AR368" s="429"/>
      <c r="AS368" s="429"/>
      <c r="AT368" s="429"/>
      <c r="AU368" s="429"/>
      <c r="AV368" s="429"/>
      <c r="AW368" s="429"/>
      <c r="AX368" s="429"/>
      <c r="AY368" s="429"/>
      <c r="AZ368" s="429"/>
      <c r="BA368" s="429"/>
      <c r="BB368" s="429"/>
      <c r="BC368" s="429"/>
      <c r="BD368" s="429"/>
      <c r="BE368" s="429"/>
      <c r="BF368" s="429"/>
      <c r="BG368" s="429"/>
      <c r="BH368" s="429"/>
      <c r="BI368" s="429"/>
      <c r="BJ368" s="103"/>
      <c r="BT368" s="103"/>
      <c r="CD368" s="103"/>
      <c r="CN368" s="103"/>
      <c r="CX368" s="103"/>
      <c r="DH368" s="103"/>
      <c r="DR368" s="103"/>
      <c r="EB368" s="103"/>
      <c r="EL368" s="103"/>
      <c r="EV368" s="103"/>
      <c r="FF368" s="103"/>
      <c r="FP368" s="103"/>
      <c r="FZ368" s="103"/>
      <c r="GJ368" s="103"/>
      <c r="GT368" s="103"/>
      <c r="HD368" s="103"/>
    </row>
    <row xmlns:x14ac="http://schemas.microsoft.com/office/spreadsheetml/2009/9/ac" r="369" s="3" customFormat="true" x14ac:dyDescent="0.25">
      <c r="A369" s="382"/>
      <c r="B369" s="103"/>
      <c r="L369" s="103"/>
      <c r="V369" s="103"/>
      <c r="AD369" s="429"/>
      <c r="AE369" s="429"/>
      <c r="AF369" s="429"/>
      <c r="AG369" s="429"/>
      <c r="AH369" s="429"/>
      <c r="AI369" s="429"/>
      <c r="AJ369" s="429"/>
      <c r="AK369" s="429"/>
      <c r="AL369" s="429"/>
      <c r="AM369" s="429"/>
      <c r="AN369" s="429"/>
      <c r="AO369" s="429"/>
      <c r="AP369" s="429"/>
      <c r="AQ369" s="429"/>
      <c r="AR369" s="429"/>
      <c r="AS369" s="429"/>
      <c r="AT369" s="429"/>
      <c r="AU369" s="429"/>
      <c r="AV369" s="429"/>
      <c r="AW369" s="429"/>
      <c r="AX369" s="429"/>
      <c r="AY369" s="429"/>
      <c r="AZ369" s="429"/>
      <c r="BA369" s="429"/>
      <c r="BB369" s="429"/>
      <c r="BC369" s="429"/>
      <c r="BD369" s="429"/>
      <c r="BE369" s="429"/>
      <c r="BF369" s="429"/>
      <c r="BG369" s="429"/>
      <c r="BH369" s="429"/>
      <c r="BI369" s="429"/>
      <c r="BJ369" s="103"/>
      <c r="BT369" s="103"/>
      <c r="CD369" s="103"/>
      <c r="CN369" s="103"/>
      <c r="CX369" s="103"/>
      <c r="DH369" s="103"/>
      <c r="DR369" s="103"/>
      <c r="EB369" s="103"/>
      <c r="EL369" s="103"/>
      <c r="EV369" s="103"/>
      <c r="FF369" s="103"/>
      <c r="FP369" s="103"/>
      <c r="FZ369" s="103"/>
      <c r="GJ369" s="103"/>
      <c r="GT369" s="103"/>
      <c r="HD369" s="103"/>
    </row>
    <row xmlns:x14ac="http://schemas.microsoft.com/office/spreadsheetml/2009/9/ac" r="370" s="3" customFormat="true" x14ac:dyDescent="0.25">
      <c r="A370" s="382"/>
      <c r="B370" s="103"/>
      <c r="L370" s="103"/>
      <c r="V370" s="103"/>
      <c r="AD370" s="429"/>
      <c r="AE370" s="429"/>
      <c r="AF370" s="429"/>
      <c r="AG370" s="429"/>
      <c r="AH370" s="429"/>
      <c r="AI370" s="429"/>
      <c r="AJ370" s="429"/>
      <c r="AK370" s="429"/>
      <c r="AL370" s="429"/>
      <c r="AM370" s="429"/>
      <c r="AN370" s="429"/>
      <c r="AO370" s="429"/>
      <c r="AP370" s="429"/>
      <c r="AQ370" s="429"/>
      <c r="AR370" s="429"/>
      <c r="AS370" s="429"/>
      <c r="AT370" s="429"/>
      <c r="AU370" s="429"/>
      <c r="AV370" s="429"/>
      <c r="AW370" s="429"/>
      <c r="AX370" s="429"/>
      <c r="AY370" s="429"/>
      <c r="AZ370" s="429"/>
      <c r="BA370" s="429"/>
      <c r="BB370" s="429"/>
      <c r="BC370" s="429"/>
      <c r="BD370" s="429"/>
      <c r="BE370" s="429"/>
      <c r="BF370" s="429"/>
      <c r="BG370" s="429"/>
      <c r="BH370" s="429"/>
      <c r="BI370" s="429"/>
      <c r="BJ370" s="103"/>
      <c r="BT370" s="103"/>
      <c r="CD370" s="103"/>
      <c r="CN370" s="103"/>
      <c r="CX370" s="103"/>
      <c r="DH370" s="103"/>
      <c r="DR370" s="103"/>
      <c r="EB370" s="103"/>
      <c r="EL370" s="103"/>
      <c r="EV370" s="103"/>
      <c r="FF370" s="103"/>
      <c r="FP370" s="103"/>
      <c r="FZ370" s="103"/>
      <c r="GJ370" s="103"/>
      <c r="GT370" s="103"/>
      <c r="HD370" s="103"/>
    </row>
    <row xmlns:x14ac="http://schemas.microsoft.com/office/spreadsheetml/2009/9/ac" r="371" s="3" customFormat="true" x14ac:dyDescent="0.25">
      <c r="A371" s="382"/>
      <c r="B371" s="103"/>
      <c r="L371" s="103"/>
      <c r="V371" s="103"/>
      <c r="AD371" s="429"/>
      <c r="AE371" s="429"/>
      <c r="AF371" s="429"/>
      <c r="AG371" s="429"/>
      <c r="AH371" s="429"/>
      <c r="AI371" s="429"/>
      <c r="AJ371" s="429"/>
      <c r="AK371" s="429"/>
      <c r="AL371" s="429"/>
      <c r="AM371" s="429"/>
      <c r="AN371" s="429"/>
      <c r="AO371" s="429"/>
      <c r="AP371" s="429"/>
      <c r="AQ371" s="429"/>
      <c r="AR371" s="429"/>
      <c r="AS371" s="429"/>
      <c r="AT371" s="429"/>
      <c r="AU371" s="429"/>
      <c r="AV371" s="429"/>
      <c r="AW371" s="429"/>
      <c r="AX371" s="429"/>
      <c r="AY371" s="429"/>
      <c r="AZ371" s="429"/>
      <c r="BA371" s="429"/>
      <c r="BB371" s="429"/>
      <c r="BC371" s="429"/>
      <c r="BD371" s="429"/>
      <c r="BE371" s="429"/>
      <c r="BF371" s="429"/>
      <c r="BG371" s="429"/>
      <c r="BH371" s="429"/>
      <c r="BI371" s="429"/>
      <c r="BJ371" s="103"/>
      <c r="BT371" s="103"/>
      <c r="CD371" s="103"/>
      <c r="CN371" s="103"/>
      <c r="CX371" s="103"/>
      <c r="DH371" s="103"/>
      <c r="DR371" s="103"/>
      <c r="EB371" s="103"/>
      <c r="EL371" s="103"/>
      <c r="EV371" s="103"/>
      <c r="FF371" s="103"/>
      <c r="FP371" s="103"/>
      <c r="FZ371" s="103"/>
      <c r="GJ371" s="103"/>
      <c r="GT371" s="103"/>
      <c r="HD371" s="103"/>
    </row>
    <row xmlns:x14ac="http://schemas.microsoft.com/office/spreadsheetml/2009/9/ac" r="372" s="3" customFormat="true" x14ac:dyDescent="0.25">
      <c r="A372" s="382"/>
      <c r="B372" s="103"/>
      <c r="L372" s="103"/>
      <c r="V372" s="103"/>
      <c r="AD372" s="429"/>
      <c r="AE372" s="429"/>
      <c r="AF372" s="429"/>
      <c r="AG372" s="429"/>
      <c r="AH372" s="429"/>
      <c r="AI372" s="429"/>
      <c r="AJ372" s="429"/>
      <c r="AK372" s="429"/>
      <c r="AL372" s="429"/>
      <c r="AM372" s="429"/>
      <c r="AN372" s="429"/>
      <c r="AO372" s="429"/>
      <c r="AP372" s="429"/>
      <c r="AQ372" s="429"/>
      <c r="AR372" s="429"/>
      <c r="AS372" s="429"/>
      <c r="AT372" s="429"/>
      <c r="AU372" s="429"/>
      <c r="AV372" s="429"/>
      <c r="AW372" s="429"/>
      <c r="AX372" s="429"/>
      <c r="AY372" s="429"/>
      <c r="AZ372" s="429"/>
      <c r="BA372" s="429"/>
      <c r="BB372" s="429"/>
      <c r="BC372" s="429"/>
      <c r="BD372" s="429"/>
      <c r="BE372" s="429"/>
      <c r="BF372" s="429"/>
      <c r="BG372" s="429"/>
      <c r="BH372" s="429"/>
      <c r="BI372" s="429"/>
      <c r="BJ372" s="103"/>
      <c r="BT372" s="103"/>
      <c r="CD372" s="103"/>
      <c r="CN372" s="103"/>
      <c r="CX372" s="103"/>
      <c r="DH372" s="103"/>
      <c r="DR372" s="103"/>
      <c r="EB372" s="103"/>
      <c r="EL372" s="103"/>
      <c r="EV372" s="103"/>
      <c r="FF372" s="103"/>
      <c r="FP372" s="103"/>
      <c r="FZ372" s="103"/>
      <c r="GJ372" s="103"/>
      <c r="GT372" s="103"/>
      <c r="HD372" s="103"/>
    </row>
    <row xmlns:x14ac="http://schemas.microsoft.com/office/spreadsheetml/2009/9/ac" r="373" s="3" customFormat="true" x14ac:dyDescent="0.25">
      <c r="A373" s="382"/>
      <c r="B373" s="103"/>
      <c r="L373" s="103"/>
      <c r="V373" s="103"/>
      <c r="AD373" s="429"/>
      <c r="AE373" s="429"/>
      <c r="AF373" s="429"/>
      <c r="AG373" s="429"/>
      <c r="AH373" s="429"/>
      <c r="AI373" s="429"/>
      <c r="AJ373" s="429"/>
      <c r="AK373" s="429"/>
      <c r="AL373" s="429"/>
      <c r="AM373" s="429"/>
      <c r="AN373" s="429"/>
      <c r="AO373" s="429"/>
      <c r="AP373" s="429"/>
      <c r="AQ373" s="429"/>
      <c r="AR373" s="429"/>
      <c r="AS373" s="429"/>
      <c r="AT373" s="429"/>
      <c r="AU373" s="429"/>
      <c r="AV373" s="429"/>
      <c r="AW373" s="429"/>
      <c r="AX373" s="429"/>
      <c r="AY373" s="429"/>
      <c r="AZ373" s="429"/>
      <c r="BA373" s="429"/>
      <c r="BB373" s="429"/>
      <c r="BC373" s="429"/>
      <c r="BD373" s="429"/>
      <c r="BE373" s="429"/>
      <c r="BF373" s="429"/>
      <c r="BG373" s="429"/>
      <c r="BH373" s="429"/>
      <c r="BI373" s="429"/>
      <c r="BJ373" s="103"/>
      <c r="BT373" s="103"/>
      <c r="CD373" s="103"/>
      <c r="CN373" s="103"/>
      <c r="CX373" s="103"/>
      <c r="DH373" s="103"/>
      <c r="DR373" s="103"/>
      <c r="EB373" s="103"/>
      <c r="EL373" s="103"/>
      <c r="EV373" s="103"/>
      <c r="FF373" s="103"/>
      <c r="FP373" s="103"/>
      <c r="FZ373" s="103"/>
      <c r="GJ373" s="103"/>
      <c r="GT373" s="103"/>
      <c r="HD373" s="103"/>
    </row>
    <row xmlns:x14ac="http://schemas.microsoft.com/office/spreadsheetml/2009/9/ac" r="374" s="3" customFormat="true" x14ac:dyDescent="0.25">
      <c r="A374" s="382"/>
      <c r="B374" s="103"/>
      <c r="L374" s="103"/>
      <c r="V374" s="103"/>
      <c r="AD374" s="429"/>
      <c r="AE374" s="429"/>
      <c r="AF374" s="429"/>
      <c r="AG374" s="429"/>
      <c r="AH374" s="429"/>
      <c r="AI374" s="429"/>
      <c r="AJ374" s="429"/>
      <c r="AK374" s="429"/>
      <c r="AL374" s="429"/>
      <c r="AM374" s="429"/>
      <c r="AN374" s="429"/>
      <c r="AO374" s="429"/>
      <c r="AP374" s="429"/>
      <c r="AQ374" s="429"/>
      <c r="AR374" s="429"/>
      <c r="AS374" s="429"/>
      <c r="AT374" s="429"/>
      <c r="AU374" s="429"/>
      <c r="AV374" s="429"/>
      <c r="AW374" s="429"/>
      <c r="AX374" s="429"/>
      <c r="AY374" s="429"/>
      <c r="AZ374" s="429"/>
      <c r="BA374" s="429"/>
      <c r="BB374" s="429"/>
      <c r="BC374" s="429"/>
      <c r="BD374" s="429"/>
      <c r="BE374" s="429"/>
      <c r="BF374" s="429"/>
      <c r="BG374" s="429"/>
      <c r="BH374" s="429"/>
      <c r="BI374" s="429"/>
      <c r="BJ374" s="103"/>
      <c r="BT374" s="103"/>
      <c r="CD374" s="103"/>
      <c r="CN374" s="103"/>
      <c r="CX374" s="103"/>
      <c r="DH374" s="103"/>
      <c r="DR374" s="103"/>
      <c r="EB374" s="103"/>
      <c r="EL374" s="103"/>
      <c r="EV374" s="103"/>
      <c r="FF374" s="103"/>
      <c r="FP374" s="103"/>
      <c r="FZ374" s="103"/>
      <c r="GJ374" s="103"/>
      <c r="GT374" s="103"/>
      <c r="HD374" s="103"/>
    </row>
    <row xmlns:x14ac="http://schemas.microsoft.com/office/spreadsheetml/2009/9/ac" r="375" s="3" customFormat="true" x14ac:dyDescent="0.25">
      <c r="A375" s="382"/>
      <c r="B375" s="103"/>
      <c r="L375" s="103"/>
      <c r="V375" s="103"/>
      <c r="AD375" s="429"/>
      <c r="AE375" s="429"/>
      <c r="AF375" s="429"/>
      <c r="AG375" s="429"/>
      <c r="AH375" s="429"/>
      <c r="AI375" s="429"/>
      <c r="AJ375" s="429"/>
      <c r="AK375" s="429"/>
      <c r="AL375" s="429"/>
      <c r="AM375" s="429"/>
      <c r="AN375" s="429"/>
      <c r="AO375" s="429"/>
      <c r="AP375" s="429"/>
      <c r="AQ375" s="429"/>
      <c r="AR375" s="429"/>
      <c r="AS375" s="429"/>
      <c r="AT375" s="429"/>
      <c r="AU375" s="429"/>
      <c r="AV375" s="429"/>
      <c r="AW375" s="429"/>
      <c r="AX375" s="429"/>
      <c r="AY375" s="429"/>
      <c r="AZ375" s="429"/>
      <c r="BA375" s="429"/>
      <c r="BB375" s="429"/>
      <c r="BC375" s="429"/>
      <c r="BD375" s="429"/>
      <c r="BE375" s="429"/>
      <c r="BF375" s="429"/>
      <c r="BG375" s="429"/>
      <c r="BH375" s="429"/>
      <c r="BI375" s="429"/>
      <c r="BJ375" s="103"/>
      <c r="BT375" s="103"/>
      <c r="CD375" s="103"/>
      <c r="CN375" s="103"/>
      <c r="CX375" s="103"/>
      <c r="DH375" s="103"/>
      <c r="DR375" s="103"/>
      <c r="EB375" s="103"/>
      <c r="EL375" s="103"/>
      <c r="EV375" s="103"/>
      <c r="FF375" s="103"/>
      <c r="FP375" s="103"/>
      <c r="FZ375" s="103"/>
      <c r="GJ375" s="103"/>
      <c r="GT375" s="103"/>
      <c r="HD375" s="103"/>
    </row>
    <row xmlns:x14ac="http://schemas.microsoft.com/office/spreadsheetml/2009/9/ac" r="376" s="3" customFormat="true" x14ac:dyDescent="0.25">
      <c r="A376" s="382"/>
      <c r="B376" s="103"/>
      <c r="L376" s="103"/>
      <c r="V376" s="103"/>
      <c r="AD376" s="429"/>
      <c r="AE376" s="429"/>
      <c r="AF376" s="429"/>
      <c r="AG376" s="429"/>
      <c r="AH376" s="429"/>
      <c r="AI376" s="429"/>
      <c r="AJ376" s="429"/>
      <c r="AK376" s="429"/>
      <c r="AL376" s="429"/>
      <c r="AM376" s="429"/>
      <c r="AN376" s="429"/>
      <c r="AO376" s="429"/>
      <c r="AP376" s="429"/>
      <c r="AQ376" s="429"/>
      <c r="AR376" s="429"/>
      <c r="AS376" s="429"/>
      <c r="AT376" s="429"/>
      <c r="AU376" s="429"/>
      <c r="AV376" s="429"/>
      <c r="AW376" s="429"/>
      <c r="AX376" s="429"/>
      <c r="AY376" s="429"/>
      <c r="AZ376" s="429"/>
      <c r="BA376" s="429"/>
      <c r="BB376" s="429"/>
      <c r="BC376" s="429"/>
      <c r="BD376" s="429"/>
      <c r="BE376" s="429"/>
      <c r="BF376" s="429"/>
      <c r="BG376" s="429"/>
      <c r="BH376" s="429"/>
      <c r="BI376" s="429"/>
      <c r="BJ376" s="103"/>
      <c r="BT376" s="103"/>
      <c r="CD376" s="103"/>
      <c r="CN376" s="103"/>
      <c r="CX376" s="103"/>
      <c r="DH376" s="103"/>
      <c r="DR376" s="103"/>
      <c r="EB376" s="103"/>
      <c r="EL376" s="103"/>
      <c r="EV376" s="103"/>
      <c r="FF376" s="103"/>
      <c r="FP376" s="103"/>
      <c r="FZ376" s="103"/>
      <c r="GJ376" s="103"/>
      <c r="GT376" s="103"/>
      <c r="HD376" s="103"/>
    </row>
    <row xmlns:x14ac="http://schemas.microsoft.com/office/spreadsheetml/2009/9/ac" r="377" s="3" customFormat="true" x14ac:dyDescent="0.25">
      <c r="A377" s="382"/>
      <c r="B377" s="103"/>
      <c r="L377" s="103"/>
      <c r="V377" s="103"/>
      <c r="AD377" s="429"/>
      <c r="AE377" s="429"/>
      <c r="AF377" s="429"/>
      <c r="AG377" s="429"/>
      <c r="AH377" s="429"/>
      <c r="AI377" s="429"/>
      <c r="AJ377" s="429"/>
      <c r="AK377" s="429"/>
      <c r="AL377" s="429"/>
      <c r="AM377" s="429"/>
      <c r="AN377" s="429"/>
      <c r="AO377" s="429"/>
      <c r="AP377" s="429"/>
      <c r="AQ377" s="429"/>
      <c r="AR377" s="429"/>
      <c r="AS377" s="429"/>
      <c r="AT377" s="429"/>
      <c r="AU377" s="429"/>
      <c r="AV377" s="429"/>
      <c r="AW377" s="429"/>
      <c r="AX377" s="429"/>
      <c r="AY377" s="429"/>
      <c r="AZ377" s="429"/>
      <c r="BA377" s="429"/>
      <c r="BB377" s="429"/>
      <c r="BC377" s="429"/>
      <c r="BD377" s="429"/>
      <c r="BE377" s="429"/>
      <c r="BF377" s="429"/>
      <c r="BG377" s="429"/>
      <c r="BH377" s="429"/>
      <c r="BI377" s="429"/>
      <c r="BJ377" s="103"/>
      <c r="BT377" s="103"/>
      <c r="CD377" s="103"/>
      <c r="CN377" s="103"/>
      <c r="CX377" s="103"/>
      <c r="DH377" s="103"/>
      <c r="DR377" s="103"/>
      <c r="EB377" s="103"/>
      <c r="EL377" s="103"/>
      <c r="EV377" s="103"/>
      <c r="FF377" s="103"/>
      <c r="FP377" s="103"/>
      <c r="FZ377" s="103"/>
      <c r="GJ377" s="103"/>
      <c r="GT377" s="103"/>
      <c r="HD377" s="103"/>
    </row>
    <row xmlns:x14ac="http://schemas.microsoft.com/office/spreadsheetml/2009/9/ac" r="378" s="3" customFormat="true" x14ac:dyDescent="0.25">
      <c r="A378" s="382"/>
      <c r="B378" s="103"/>
      <c r="L378" s="103"/>
      <c r="V378" s="103"/>
      <c r="AD378" s="429"/>
      <c r="AE378" s="429"/>
      <c r="AF378" s="429"/>
      <c r="AG378" s="429"/>
      <c r="AH378" s="429"/>
      <c r="AI378" s="429"/>
      <c r="AJ378" s="429"/>
      <c r="AK378" s="429"/>
      <c r="AL378" s="429"/>
      <c r="AM378" s="429"/>
      <c r="AN378" s="429"/>
      <c r="AO378" s="429"/>
      <c r="AP378" s="429"/>
      <c r="AQ378" s="429"/>
      <c r="AR378" s="429"/>
      <c r="AS378" s="429"/>
      <c r="AT378" s="429"/>
      <c r="AU378" s="429"/>
      <c r="AV378" s="429"/>
      <c r="AW378" s="429"/>
      <c r="AX378" s="429"/>
      <c r="AY378" s="429"/>
      <c r="AZ378" s="429"/>
      <c r="BA378" s="429"/>
      <c r="BB378" s="429"/>
      <c r="BC378" s="429"/>
      <c r="BD378" s="429"/>
      <c r="BE378" s="429"/>
      <c r="BF378" s="429"/>
      <c r="BG378" s="429"/>
      <c r="BH378" s="429"/>
      <c r="BI378" s="429"/>
      <c r="BJ378" s="103"/>
      <c r="BT378" s="103"/>
      <c r="CD378" s="103"/>
      <c r="CN378" s="103"/>
      <c r="CX378" s="103"/>
      <c r="DH378" s="103"/>
      <c r="DR378" s="103"/>
      <c r="EB378" s="103"/>
      <c r="EL378" s="103"/>
      <c r="EV378" s="103"/>
      <c r="FF378" s="103"/>
      <c r="FP378" s="103"/>
      <c r="FZ378" s="103"/>
      <c r="GJ378" s="103"/>
      <c r="GT378" s="103"/>
      <c r="HD378" s="103"/>
    </row>
    <row xmlns:x14ac="http://schemas.microsoft.com/office/spreadsheetml/2009/9/ac" r="379" s="3" customFormat="true" x14ac:dyDescent="0.25">
      <c r="A379" s="382"/>
      <c r="B379" s="103"/>
      <c r="L379" s="103"/>
      <c r="V379" s="103"/>
      <c r="AD379" s="429"/>
      <c r="AE379" s="429"/>
      <c r="AF379" s="429"/>
      <c r="AG379" s="429"/>
      <c r="AH379" s="429"/>
      <c r="AI379" s="429"/>
      <c r="AJ379" s="429"/>
      <c r="AK379" s="429"/>
      <c r="AL379" s="429"/>
      <c r="AM379" s="429"/>
      <c r="AN379" s="429"/>
      <c r="AO379" s="429"/>
      <c r="AP379" s="429"/>
      <c r="AQ379" s="429"/>
      <c r="AR379" s="429"/>
      <c r="AS379" s="429"/>
      <c r="AT379" s="429"/>
      <c r="AU379" s="429"/>
      <c r="AV379" s="429"/>
      <c r="AW379" s="429"/>
      <c r="AX379" s="429"/>
      <c r="AY379" s="429"/>
      <c r="AZ379" s="429"/>
      <c r="BA379" s="429"/>
      <c r="BB379" s="429"/>
      <c r="BC379" s="429"/>
      <c r="BD379" s="429"/>
      <c r="BE379" s="429"/>
      <c r="BF379" s="429"/>
      <c r="BG379" s="429"/>
      <c r="BH379" s="429"/>
      <c r="BI379" s="429"/>
      <c r="BJ379" s="103"/>
      <c r="BT379" s="103"/>
      <c r="CD379" s="103"/>
      <c r="CN379" s="103"/>
      <c r="CX379" s="103"/>
      <c r="DH379" s="103"/>
      <c r="DR379" s="103"/>
      <c r="EB379" s="103"/>
      <c r="EL379" s="103"/>
      <c r="EV379" s="103"/>
      <c r="FF379" s="103"/>
      <c r="FP379" s="103"/>
      <c r="FZ379" s="103"/>
      <c r="GJ379" s="103"/>
      <c r="GT379" s="103"/>
      <c r="HD379" s="103"/>
    </row>
    <row xmlns:x14ac="http://schemas.microsoft.com/office/spreadsheetml/2009/9/ac" r="380" s="3" customFormat="true" x14ac:dyDescent="0.25">
      <c r="A380" s="382"/>
      <c r="B380" s="103"/>
      <c r="L380" s="103"/>
      <c r="V380" s="103"/>
      <c r="AD380" s="429"/>
      <c r="AE380" s="429"/>
      <c r="AF380" s="429"/>
      <c r="AG380" s="429"/>
      <c r="AH380" s="429"/>
      <c r="AI380" s="429"/>
      <c r="AJ380" s="429"/>
      <c r="AK380" s="429"/>
      <c r="AL380" s="429"/>
      <c r="AM380" s="429"/>
      <c r="AN380" s="429"/>
      <c r="AO380" s="429"/>
      <c r="AP380" s="429"/>
      <c r="AQ380" s="429"/>
      <c r="AR380" s="429"/>
      <c r="AS380" s="429"/>
      <c r="AT380" s="429"/>
      <c r="AU380" s="429"/>
      <c r="AV380" s="429"/>
      <c r="AW380" s="429"/>
      <c r="AX380" s="429"/>
      <c r="AY380" s="429"/>
      <c r="AZ380" s="429"/>
      <c r="BA380" s="429"/>
      <c r="BB380" s="429"/>
      <c r="BC380" s="429"/>
      <c r="BD380" s="429"/>
      <c r="BE380" s="429"/>
      <c r="BF380" s="429"/>
      <c r="BG380" s="429"/>
      <c r="BH380" s="429"/>
      <c r="BI380" s="429"/>
      <c r="BJ380" s="103"/>
      <c r="BT380" s="103"/>
      <c r="CD380" s="103"/>
      <c r="CN380" s="103"/>
      <c r="CX380" s="103"/>
      <c r="DH380" s="103"/>
      <c r="DR380" s="103"/>
      <c r="EB380" s="103"/>
      <c r="EL380" s="103"/>
      <c r="EV380" s="103"/>
      <c r="FF380" s="103"/>
      <c r="FP380" s="103"/>
      <c r="FZ380" s="103"/>
      <c r="GJ380" s="103"/>
      <c r="GT380" s="103"/>
      <c r="HD380" s="103"/>
    </row>
    <row xmlns:x14ac="http://schemas.microsoft.com/office/spreadsheetml/2009/9/ac" r="381" s="3" customFormat="true" x14ac:dyDescent="0.25">
      <c r="A381" s="382"/>
      <c r="B381" s="103"/>
      <c r="L381" s="103"/>
      <c r="V381" s="103"/>
      <c r="AD381" s="429"/>
      <c r="AE381" s="429"/>
      <c r="AF381" s="429"/>
      <c r="AG381" s="429"/>
      <c r="AH381" s="429"/>
      <c r="AI381" s="429"/>
      <c r="AJ381" s="429"/>
      <c r="AK381" s="429"/>
      <c r="AL381" s="429"/>
      <c r="AM381" s="429"/>
      <c r="AN381" s="429"/>
      <c r="AO381" s="429"/>
      <c r="AP381" s="429"/>
      <c r="AQ381" s="429"/>
      <c r="AR381" s="429"/>
      <c r="AS381" s="429"/>
      <c r="AT381" s="429"/>
      <c r="AU381" s="429"/>
      <c r="AV381" s="429"/>
      <c r="AW381" s="429"/>
      <c r="AX381" s="429"/>
      <c r="AY381" s="429"/>
      <c r="AZ381" s="429"/>
      <c r="BA381" s="429"/>
      <c r="BB381" s="429"/>
      <c r="BC381" s="429"/>
      <c r="BD381" s="429"/>
      <c r="BE381" s="429"/>
      <c r="BF381" s="429"/>
      <c r="BG381" s="429"/>
      <c r="BH381" s="429"/>
      <c r="BI381" s="429"/>
      <c r="BJ381" s="103"/>
      <c r="BT381" s="103"/>
      <c r="CD381" s="103"/>
      <c r="CN381" s="103"/>
      <c r="CX381" s="103"/>
      <c r="DH381" s="103"/>
      <c r="DR381" s="103"/>
      <c r="EB381" s="103"/>
      <c r="EL381" s="103"/>
      <c r="EV381" s="103"/>
      <c r="FF381" s="103"/>
      <c r="FP381" s="103"/>
      <c r="FZ381" s="103"/>
      <c r="GJ381" s="103"/>
      <c r="GT381" s="103"/>
      <c r="HD381" s="103"/>
    </row>
    <row xmlns:x14ac="http://schemas.microsoft.com/office/spreadsheetml/2009/9/ac" r="382" s="3" customFormat="true" x14ac:dyDescent="0.25">
      <c r="A382" s="382"/>
      <c r="B382" s="103"/>
      <c r="L382" s="103"/>
      <c r="V382" s="103"/>
      <c r="AD382" s="429"/>
      <c r="AE382" s="429"/>
      <c r="AF382" s="429"/>
      <c r="AG382" s="429"/>
      <c r="AH382" s="429"/>
      <c r="AI382" s="429"/>
      <c r="AJ382" s="429"/>
      <c r="AK382" s="429"/>
      <c r="AL382" s="429"/>
      <c r="AM382" s="429"/>
      <c r="AN382" s="429"/>
      <c r="AO382" s="429"/>
      <c r="AP382" s="429"/>
      <c r="AQ382" s="429"/>
      <c r="AR382" s="429"/>
      <c r="AS382" s="429"/>
      <c r="AT382" s="429"/>
      <c r="AU382" s="429"/>
      <c r="AV382" s="429"/>
      <c r="AW382" s="429"/>
      <c r="AX382" s="429"/>
      <c r="AY382" s="429"/>
      <c r="AZ382" s="429"/>
      <c r="BA382" s="429"/>
      <c r="BB382" s="429"/>
      <c r="BC382" s="429"/>
      <c r="BD382" s="429"/>
      <c r="BE382" s="429"/>
      <c r="BF382" s="429"/>
      <c r="BG382" s="429"/>
      <c r="BH382" s="429"/>
      <c r="BI382" s="429"/>
      <c r="BJ382" s="103"/>
      <c r="BT382" s="103"/>
      <c r="CD382" s="103"/>
      <c r="CN382" s="103"/>
      <c r="CX382" s="103"/>
      <c r="DH382" s="103"/>
      <c r="DR382" s="103"/>
      <c r="EB382" s="103"/>
      <c r="EL382" s="103"/>
      <c r="EV382" s="103"/>
      <c r="FF382" s="103"/>
      <c r="FP382" s="103"/>
      <c r="FZ382" s="103"/>
      <c r="GJ382" s="103"/>
      <c r="GT382" s="103"/>
      <c r="HD382" s="103"/>
    </row>
    <row xmlns:x14ac="http://schemas.microsoft.com/office/spreadsheetml/2009/9/ac" r="383" s="3" customFormat="true" x14ac:dyDescent="0.25">
      <c r="A383" s="382"/>
      <c r="B383" s="103"/>
      <c r="L383" s="103"/>
      <c r="V383" s="103"/>
      <c r="AD383" s="429"/>
      <c r="AE383" s="429"/>
      <c r="AF383" s="429"/>
      <c r="AG383" s="429"/>
      <c r="AH383" s="429"/>
      <c r="AI383" s="429"/>
      <c r="AJ383" s="429"/>
      <c r="AK383" s="429"/>
      <c r="AL383" s="429"/>
      <c r="AM383" s="429"/>
      <c r="AN383" s="429"/>
      <c r="AO383" s="429"/>
      <c r="AP383" s="429"/>
      <c r="AQ383" s="429"/>
      <c r="AR383" s="429"/>
      <c r="AS383" s="429"/>
      <c r="AT383" s="429"/>
      <c r="AU383" s="429"/>
      <c r="AV383" s="429"/>
      <c r="AW383" s="429"/>
      <c r="AX383" s="429"/>
      <c r="AY383" s="429"/>
      <c r="AZ383" s="429"/>
      <c r="BA383" s="429"/>
      <c r="BB383" s="429"/>
      <c r="BC383" s="429"/>
      <c r="BD383" s="429"/>
      <c r="BE383" s="429"/>
      <c r="BF383" s="429"/>
      <c r="BG383" s="429"/>
      <c r="BH383" s="429"/>
      <c r="BI383" s="429"/>
      <c r="BJ383" s="103"/>
      <c r="BT383" s="103"/>
      <c r="CD383" s="103"/>
      <c r="CN383" s="103"/>
      <c r="CX383" s="103"/>
      <c r="DH383" s="103"/>
      <c r="DR383" s="103"/>
      <c r="EB383" s="103"/>
      <c r="EL383" s="103"/>
      <c r="EV383" s="103"/>
      <c r="FF383" s="103"/>
      <c r="FP383" s="103"/>
      <c r="FZ383" s="103"/>
      <c r="GJ383" s="103"/>
      <c r="GT383" s="103"/>
      <c r="HD383" s="103"/>
    </row>
    <row xmlns:x14ac="http://schemas.microsoft.com/office/spreadsheetml/2009/9/ac" r="384" s="3" customFormat="true" x14ac:dyDescent="0.25">
      <c r="A384" s="382"/>
      <c r="B384" s="103"/>
      <c r="L384" s="103"/>
      <c r="V384" s="103"/>
      <c r="AD384" s="429"/>
      <c r="AE384" s="429"/>
      <c r="AF384" s="429"/>
      <c r="AG384" s="429"/>
      <c r="AH384" s="429"/>
      <c r="AI384" s="429"/>
      <c r="AJ384" s="429"/>
      <c r="AK384" s="429"/>
      <c r="AL384" s="429"/>
      <c r="AM384" s="429"/>
      <c r="AN384" s="429"/>
      <c r="AO384" s="429"/>
      <c r="AP384" s="429"/>
      <c r="AQ384" s="429"/>
      <c r="AR384" s="429"/>
      <c r="AS384" s="429"/>
      <c r="AT384" s="429"/>
      <c r="AU384" s="429"/>
      <c r="AV384" s="429"/>
      <c r="AW384" s="429"/>
      <c r="AX384" s="429"/>
      <c r="AY384" s="429"/>
      <c r="AZ384" s="429"/>
      <c r="BA384" s="429"/>
      <c r="BB384" s="429"/>
      <c r="BC384" s="429"/>
      <c r="BD384" s="429"/>
      <c r="BE384" s="429"/>
      <c r="BF384" s="429"/>
      <c r="BG384" s="429"/>
      <c r="BH384" s="429"/>
      <c r="BI384" s="429"/>
      <c r="BJ384" s="103"/>
      <c r="BT384" s="103"/>
      <c r="CD384" s="103"/>
      <c r="CN384" s="103"/>
      <c r="CX384" s="103"/>
      <c r="DH384" s="103"/>
      <c r="DR384" s="103"/>
      <c r="EB384" s="103"/>
      <c r="EL384" s="103"/>
      <c r="EV384" s="103"/>
      <c r="FF384" s="103"/>
      <c r="FP384" s="103"/>
      <c r="FZ384" s="103"/>
      <c r="GJ384" s="103"/>
      <c r="GT384" s="103"/>
      <c r="HD384" s="103"/>
    </row>
    <row xmlns:x14ac="http://schemas.microsoft.com/office/spreadsheetml/2009/9/ac" r="385" s="3" customFormat="true" x14ac:dyDescent="0.25">
      <c r="A385" s="382"/>
      <c r="B385" s="103"/>
      <c r="L385" s="103"/>
      <c r="V385" s="103"/>
      <c r="AD385" s="429"/>
      <c r="AE385" s="429"/>
      <c r="AF385" s="429"/>
      <c r="AG385" s="429"/>
      <c r="AH385" s="429"/>
      <c r="AI385" s="429"/>
      <c r="AJ385" s="429"/>
      <c r="AK385" s="429"/>
      <c r="AL385" s="429"/>
      <c r="AM385" s="429"/>
      <c r="AN385" s="429"/>
      <c r="AO385" s="429"/>
      <c r="AP385" s="429"/>
      <c r="AQ385" s="429"/>
      <c r="AR385" s="429"/>
      <c r="AS385" s="429"/>
      <c r="AT385" s="429"/>
      <c r="AU385" s="429"/>
      <c r="AV385" s="429"/>
      <c r="AW385" s="429"/>
      <c r="AX385" s="429"/>
      <c r="AY385" s="429"/>
      <c r="AZ385" s="429"/>
      <c r="BA385" s="429"/>
      <c r="BB385" s="429"/>
      <c r="BC385" s="429"/>
      <c r="BD385" s="429"/>
      <c r="BE385" s="429"/>
      <c r="BF385" s="429"/>
      <c r="BG385" s="429"/>
      <c r="BH385" s="429"/>
      <c r="BI385" s="429"/>
      <c r="BJ385" s="103"/>
      <c r="BT385" s="103"/>
      <c r="CD385" s="103"/>
      <c r="CN385" s="103"/>
      <c r="CX385" s="103"/>
      <c r="DH385" s="103"/>
      <c r="DR385" s="103"/>
      <c r="EB385" s="103"/>
      <c r="EL385" s="103"/>
      <c r="EV385" s="103"/>
      <c r="FF385" s="103"/>
      <c r="FP385" s="103"/>
      <c r="FZ385" s="103"/>
      <c r="GJ385" s="103"/>
      <c r="GT385" s="103"/>
      <c r="HD385" s="103"/>
    </row>
    <row xmlns:x14ac="http://schemas.microsoft.com/office/spreadsheetml/2009/9/ac" r="386" s="3" customFormat="true" x14ac:dyDescent="0.25">
      <c r="A386" s="382"/>
      <c r="B386" s="103"/>
      <c r="L386" s="103"/>
      <c r="V386" s="103"/>
      <c r="AD386" s="429"/>
      <c r="AE386" s="429"/>
      <c r="AF386" s="429"/>
      <c r="AG386" s="429"/>
      <c r="AH386" s="429"/>
      <c r="AI386" s="429"/>
      <c r="AJ386" s="429"/>
      <c r="AK386" s="429"/>
      <c r="AL386" s="429"/>
      <c r="AM386" s="429"/>
      <c r="AN386" s="429"/>
      <c r="AO386" s="429"/>
      <c r="AP386" s="429"/>
      <c r="AQ386" s="429"/>
      <c r="AR386" s="429"/>
      <c r="AS386" s="429"/>
      <c r="AT386" s="429"/>
      <c r="AU386" s="429"/>
      <c r="AV386" s="429"/>
      <c r="AW386" s="429"/>
      <c r="AX386" s="429"/>
      <c r="AY386" s="429"/>
      <c r="AZ386" s="429"/>
      <c r="BA386" s="429"/>
      <c r="BB386" s="429"/>
      <c r="BC386" s="429"/>
      <c r="BD386" s="429"/>
      <c r="BE386" s="429"/>
      <c r="BF386" s="429"/>
      <c r="BG386" s="429"/>
      <c r="BH386" s="429"/>
      <c r="BI386" s="429"/>
      <c r="BJ386" s="103"/>
      <c r="BT386" s="103"/>
      <c r="CD386" s="103"/>
      <c r="CN386" s="103"/>
      <c r="CX386" s="103"/>
      <c r="DH386" s="103"/>
      <c r="DR386" s="103"/>
      <c r="EB386" s="103"/>
      <c r="EL386" s="103"/>
      <c r="EV386" s="103"/>
      <c r="FF386" s="103"/>
      <c r="FP386" s="103"/>
      <c r="FZ386" s="103"/>
      <c r="GJ386" s="103"/>
      <c r="GT386" s="103"/>
      <c r="HD386" s="103"/>
    </row>
    <row xmlns:x14ac="http://schemas.microsoft.com/office/spreadsheetml/2009/9/ac" r="387" s="3" customFormat="true" x14ac:dyDescent="0.25">
      <c r="A387" s="382"/>
      <c r="B387" s="103"/>
      <c r="L387" s="103"/>
      <c r="V387" s="103"/>
      <c r="AD387" s="429"/>
      <c r="AE387" s="429"/>
      <c r="AF387" s="429"/>
      <c r="AG387" s="429"/>
      <c r="AH387" s="429"/>
      <c r="AI387" s="429"/>
      <c r="AJ387" s="429"/>
      <c r="AK387" s="429"/>
      <c r="AL387" s="429"/>
      <c r="AM387" s="429"/>
      <c r="AN387" s="429"/>
      <c r="AO387" s="429"/>
      <c r="AP387" s="429"/>
      <c r="AQ387" s="429"/>
      <c r="AR387" s="429"/>
      <c r="AS387" s="429"/>
      <c r="AT387" s="429"/>
      <c r="AU387" s="429"/>
      <c r="AV387" s="429"/>
      <c r="AW387" s="429"/>
      <c r="AX387" s="429"/>
      <c r="AY387" s="429"/>
      <c r="AZ387" s="429"/>
      <c r="BA387" s="429"/>
      <c r="BB387" s="429"/>
      <c r="BC387" s="429"/>
      <c r="BD387" s="429"/>
      <c r="BE387" s="429"/>
      <c r="BF387" s="429"/>
      <c r="BG387" s="429"/>
      <c r="BH387" s="429"/>
      <c r="BI387" s="429"/>
      <c r="BJ387" s="103"/>
      <c r="BT387" s="103"/>
      <c r="CD387" s="103"/>
      <c r="CN387" s="103"/>
      <c r="CX387" s="103"/>
      <c r="DH387" s="103"/>
      <c r="DR387" s="103"/>
      <c r="EB387" s="103"/>
      <c r="EL387" s="103"/>
      <c r="EV387" s="103"/>
      <c r="FF387" s="103"/>
      <c r="FP387" s="103"/>
      <c r="FZ387" s="103"/>
      <c r="GJ387" s="103"/>
      <c r="GT387" s="103"/>
      <c r="HD387" s="103"/>
    </row>
    <row xmlns:x14ac="http://schemas.microsoft.com/office/spreadsheetml/2009/9/ac" r="388" s="3" customFormat="true" x14ac:dyDescent="0.25">
      <c r="A388" s="382"/>
      <c r="B388" s="103"/>
      <c r="L388" s="103"/>
      <c r="V388" s="103"/>
      <c r="AD388" s="429"/>
      <c r="AE388" s="429"/>
      <c r="AF388" s="429"/>
      <c r="AG388" s="429"/>
      <c r="AH388" s="429"/>
      <c r="AI388" s="429"/>
      <c r="AJ388" s="429"/>
      <c r="AK388" s="429"/>
      <c r="AL388" s="429"/>
      <c r="AM388" s="429"/>
      <c r="AN388" s="429"/>
      <c r="AO388" s="429"/>
      <c r="AP388" s="429"/>
      <c r="AQ388" s="429"/>
      <c r="AR388" s="429"/>
      <c r="AS388" s="429"/>
      <c r="AT388" s="429"/>
      <c r="AU388" s="429"/>
      <c r="AV388" s="429"/>
      <c r="AW388" s="429"/>
      <c r="AX388" s="429"/>
      <c r="AY388" s="429"/>
      <c r="AZ388" s="429"/>
      <c r="BA388" s="429"/>
      <c r="BB388" s="429"/>
      <c r="BC388" s="429"/>
      <c r="BD388" s="429"/>
      <c r="BE388" s="429"/>
      <c r="BF388" s="429"/>
      <c r="BG388" s="429"/>
      <c r="BH388" s="429"/>
      <c r="BI388" s="429"/>
      <c r="BJ388" s="103"/>
      <c r="BT388" s="103"/>
      <c r="CD388" s="103"/>
      <c r="CN388" s="103"/>
      <c r="CX388" s="103"/>
      <c r="DH388" s="103"/>
      <c r="DR388" s="103"/>
      <c r="EB388" s="103"/>
      <c r="EL388" s="103"/>
      <c r="EV388" s="103"/>
      <c r="FF388" s="103"/>
      <c r="FP388" s="103"/>
      <c r="FZ388" s="103"/>
      <c r="GJ388" s="103"/>
      <c r="GT388" s="103"/>
      <c r="HD388" s="103"/>
    </row>
    <row xmlns:x14ac="http://schemas.microsoft.com/office/spreadsheetml/2009/9/ac" r="389" s="3" customFormat="true" x14ac:dyDescent="0.25">
      <c r="A389" s="382"/>
      <c r="B389" s="103"/>
      <c r="L389" s="103"/>
      <c r="V389" s="103"/>
      <c r="AD389" s="429"/>
      <c r="AE389" s="429"/>
      <c r="AF389" s="429"/>
      <c r="AG389" s="429"/>
      <c r="AH389" s="429"/>
      <c r="AI389" s="429"/>
      <c r="AJ389" s="429"/>
      <c r="AK389" s="429"/>
      <c r="AL389" s="429"/>
      <c r="AM389" s="429"/>
      <c r="AN389" s="429"/>
      <c r="AO389" s="429"/>
      <c r="AP389" s="429"/>
      <c r="AQ389" s="429"/>
      <c r="AR389" s="429"/>
      <c r="AS389" s="429"/>
      <c r="AT389" s="429"/>
      <c r="AU389" s="429"/>
      <c r="AV389" s="429"/>
      <c r="AW389" s="429"/>
      <c r="AX389" s="429"/>
      <c r="AY389" s="429"/>
      <c r="AZ389" s="429"/>
      <c r="BA389" s="429"/>
      <c r="BB389" s="429"/>
      <c r="BC389" s="429"/>
      <c r="BD389" s="429"/>
      <c r="BE389" s="429"/>
      <c r="BF389" s="429"/>
      <c r="BG389" s="429"/>
      <c r="BH389" s="429"/>
      <c r="BI389" s="429"/>
      <c r="BJ389" s="103"/>
      <c r="BT389" s="103"/>
      <c r="CD389" s="103"/>
      <c r="CN389" s="103"/>
      <c r="CX389" s="103"/>
      <c r="DH389" s="103"/>
      <c r="DR389" s="103"/>
      <c r="EB389" s="103"/>
      <c r="EL389" s="103"/>
      <c r="EV389" s="103"/>
      <c r="FF389" s="103"/>
      <c r="FP389" s="103"/>
      <c r="FZ389" s="103"/>
      <c r="GJ389" s="103"/>
      <c r="GT389" s="103"/>
      <c r="HD389" s="103"/>
    </row>
    <row xmlns:x14ac="http://schemas.microsoft.com/office/spreadsheetml/2009/9/ac" r="390" s="3" customFormat="true" x14ac:dyDescent="0.25">
      <c r="A390" s="382"/>
      <c r="B390" s="103"/>
      <c r="L390" s="103"/>
      <c r="V390" s="103"/>
      <c r="AD390" s="429"/>
      <c r="AE390" s="429"/>
      <c r="AF390" s="429"/>
      <c r="AG390" s="429"/>
      <c r="AH390" s="429"/>
      <c r="AI390" s="429"/>
      <c r="AJ390" s="429"/>
      <c r="AK390" s="429"/>
      <c r="AL390" s="429"/>
      <c r="AM390" s="429"/>
      <c r="AN390" s="429"/>
      <c r="AO390" s="429"/>
      <c r="AP390" s="429"/>
      <c r="AQ390" s="429"/>
      <c r="AR390" s="429"/>
      <c r="AS390" s="429"/>
      <c r="AT390" s="429"/>
      <c r="AU390" s="429"/>
      <c r="AV390" s="429"/>
      <c r="AW390" s="429"/>
      <c r="AX390" s="429"/>
      <c r="AY390" s="429"/>
      <c r="AZ390" s="429"/>
      <c r="BA390" s="429"/>
      <c r="BB390" s="429"/>
      <c r="BC390" s="429"/>
      <c r="BD390" s="429"/>
      <c r="BE390" s="429"/>
      <c r="BF390" s="429"/>
      <c r="BG390" s="429"/>
      <c r="BH390" s="429"/>
      <c r="BI390" s="429"/>
      <c r="BJ390" s="103"/>
      <c r="BT390" s="103"/>
      <c r="CD390" s="103"/>
      <c r="CN390" s="103"/>
      <c r="CX390" s="103"/>
      <c r="DH390" s="103"/>
      <c r="DR390" s="103"/>
      <c r="EB390" s="103"/>
      <c r="EL390" s="103"/>
      <c r="EV390" s="103"/>
      <c r="FF390" s="103"/>
      <c r="FP390" s="103"/>
      <c r="FZ390" s="103"/>
      <c r="GJ390" s="103"/>
      <c r="GT390" s="103"/>
      <c r="HD390" s="103"/>
    </row>
    <row xmlns:x14ac="http://schemas.microsoft.com/office/spreadsheetml/2009/9/ac" r="391" s="3" customFormat="true" x14ac:dyDescent="0.25">
      <c r="A391" s="382"/>
      <c r="B391" s="103"/>
      <c r="L391" s="103"/>
      <c r="V391" s="103"/>
      <c r="AD391" s="429"/>
      <c r="AE391" s="429"/>
      <c r="AF391" s="429"/>
      <c r="AG391" s="429"/>
      <c r="AH391" s="429"/>
      <c r="AI391" s="429"/>
      <c r="AJ391" s="429"/>
      <c r="AK391" s="429"/>
      <c r="AL391" s="429"/>
      <c r="AM391" s="429"/>
      <c r="AN391" s="429"/>
      <c r="AO391" s="429"/>
      <c r="AP391" s="429"/>
      <c r="AQ391" s="429"/>
      <c r="AR391" s="429"/>
      <c r="AS391" s="429"/>
      <c r="AT391" s="429"/>
      <c r="AU391" s="429"/>
      <c r="AV391" s="429"/>
      <c r="AW391" s="429"/>
      <c r="AX391" s="429"/>
      <c r="AY391" s="429"/>
      <c r="AZ391" s="429"/>
      <c r="BA391" s="429"/>
      <c r="BB391" s="429"/>
      <c r="BC391" s="429"/>
      <c r="BD391" s="429"/>
      <c r="BE391" s="429"/>
      <c r="BF391" s="429"/>
      <c r="BG391" s="429"/>
      <c r="BH391" s="429"/>
      <c r="BI391" s="429"/>
      <c r="BJ391" s="103"/>
      <c r="BT391" s="103"/>
      <c r="CD391" s="103"/>
      <c r="CN391" s="103"/>
      <c r="CX391" s="103"/>
      <c r="DH391" s="103"/>
      <c r="DR391" s="103"/>
      <c r="EB391" s="103"/>
      <c r="EL391" s="103"/>
      <c r="EV391" s="103"/>
      <c r="FF391" s="103"/>
      <c r="FP391" s="103"/>
      <c r="FZ391" s="103"/>
      <c r="GJ391" s="103"/>
      <c r="GT391" s="103"/>
      <c r="HD391" s="103"/>
    </row>
    <row xmlns:x14ac="http://schemas.microsoft.com/office/spreadsheetml/2009/9/ac" r="392" s="3" customFormat="true" x14ac:dyDescent="0.25">
      <c r="A392" s="382"/>
      <c r="B392" s="103"/>
      <c r="L392" s="103"/>
      <c r="V392" s="103"/>
      <c r="AD392" s="429"/>
      <c r="AE392" s="429"/>
      <c r="AF392" s="429"/>
      <c r="AG392" s="429"/>
      <c r="AH392" s="429"/>
      <c r="AI392" s="429"/>
      <c r="AJ392" s="429"/>
      <c r="AK392" s="429"/>
      <c r="AL392" s="429"/>
      <c r="AM392" s="429"/>
      <c r="AN392" s="429"/>
      <c r="AO392" s="429"/>
      <c r="AP392" s="429"/>
      <c r="AQ392" s="429"/>
      <c r="AR392" s="429"/>
      <c r="AS392" s="429"/>
      <c r="AT392" s="429"/>
      <c r="AU392" s="429"/>
      <c r="AV392" s="429"/>
      <c r="AW392" s="429"/>
      <c r="AX392" s="429"/>
      <c r="AY392" s="429"/>
      <c r="AZ392" s="429"/>
      <c r="BA392" s="429"/>
      <c r="BB392" s="429"/>
      <c r="BC392" s="429"/>
      <c r="BD392" s="429"/>
      <c r="BE392" s="429"/>
      <c r="BF392" s="429"/>
      <c r="BG392" s="429"/>
      <c r="BH392" s="429"/>
      <c r="BI392" s="429"/>
      <c r="BJ392" s="103"/>
      <c r="BT392" s="103"/>
      <c r="CD392" s="103"/>
      <c r="CN392" s="103"/>
      <c r="CX392" s="103"/>
      <c r="DH392" s="103"/>
      <c r="DR392" s="103"/>
      <c r="EB392" s="103"/>
      <c r="EL392" s="103"/>
      <c r="EV392" s="103"/>
      <c r="FF392" s="103"/>
      <c r="FP392" s="103"/>
      <c r="FZ392" s="103"/>
      <c r="GJ392" s="103"/>
      <c r="GT392" s="103"/>
      <c r="HD392" s="103"/>
    </row>
    <row xmlns:x14ac="http://schemas.microsoft.com/office/spreadsheetml/2009/9/ac" r="393" s="3" customFormat="true" x14ac:dyDescent="0.25">
      <c r="A393" s="382"/>
      <c r="B393" s="103"/>
      <c r="L393" s="103"/>
      <c r="V393" s="103"/>
      <c r="AD393" s="429"/>
      <c r="AE393" s="429"/>
      <c r="AF393" s="429"/>
      <c r="AG393" s="429"/>
      <c r="AH393" s="429"/>
      <c r="AI393" s="429"/>
      <c r="AJ393" s="429"/>
      <c r="AK393" s="429"/>
      <c r="AL393" s="429"/>
      <c r="AM393" s="429"/>
      <c r="AN393" s="429"/>
      <c r="AO393" s="429"/>
      <c r="AP393" s="429"/>
      <c r="AQ393" s="429"/>
      <c r="AR393" s="429"/>
      <c r="AS393" s="429"/>
      <c r="AT393" s="429"/>
      <c r="AU393" s="429"/>
      <c r="AV393" s="429"/>
      <c r="AW393" s="429"/>
      <c r="AX393" s="429"/>
      <c r="AY393" s="429"/>
      <c r="AZ393" s="429"/>
      <c r="BA393" s="429"/>
      <c r="BB393" s="429"/>
      <c r="BC393" s="429"/>
      <c r="BD393" s="429"/>
      <c r="BE393" s="429"/>
      <c r="BF393" s="429"/>
      <c r="BG393" s="429"/>
      <c r="BH393" s="429"/>
      <c r="BI393" s="429"/>
      <c r="BJ393" s="103"/>
      <c r="BT393" s="103"/>
      <c r="CD393" s="103"/>
      <c r="CN393" s="103"/>
      <c r="CX393" s="103"/>
      <c r="DH393" s="103"/>
      <c r="DR393" s="103"/>
      <c r="EB393" s="103"/>
      <c r="EL393" s="103"/>
      <c r="EV393" s="103"/>
      <c r="FF393" s="103"/>
      <c r="FP393" s="103"/>
      <c r="FZ393" s="103"/>
      <c r="GJ393" s="103"/>
      <c r="GT393" s="103"/>
      <c r="HD393" s="103"/>
    </row>
    <row xmlns:x14ac="http://schemas.microsoft.com/office/spreadsheetml/2009/9/ac" r="394" s="3" customFormat="true" x14ac:dyDescent="0.25">
      <c r="A394" s="382"/>
      <c r="B394" s="103"/>
      <c r="L394" s="103"/>
      <c r="V394" s="103"/>
      <c r="AD394" s="429"/>
      <c r="AE394" s="429"/>
      <c r="AF394" s="429"/>
      <c r="AG394" s="429"/>
      <c r="AH394" s="429"/>
      <c r="AI394" s="429"/>
      <c r="AJ394" s="429"/>
      <c r="AK394" s="429"/>
      <c r="AL394" s="429"/>
      <c r="AM394" s="429"/>
      <c r="AN394" s="429"/>
      <c r="AO394" s="429"/>
      <c r="AP394" s="429"/>
      <c r="AQ394" s="429"/>
      <c r="AR394" s="429"/>
      <c r="AS394" s="429"/>
      <c r="AT394" s="429"/>
      <c r="AU394" s="429"/>
      <c r="AV394" s="429"/>
      <c r="AW394" s="429"/>
      <c r="AX394" s="429"/>
      <c r="AY394" s="429"/>
      <c r="AZ394" s="429"/>
      <c r="BA394" s="429"/>
      <c r="BB394" s="429"/>
      <c r="BC394" s="429"/>
      <c r="BD394" s="429"/>
      <c r="BE394" s="429"/>
      <c r="BF394" s="429"/>
      <c r="BG394" s="429"/>
      <c r="BH394" s="429"/>
      <c r="BI394" s="429"/>
      <c r="BJ394" s="103"/>
      <c r="BT394" s="103"/>
      <c r="CD394" s="103"/>
      <c r="CN394" s="103"/>
      <c r="CX394" s="103"/>
      <c r="DH394" s="103"/>
      <c r="DR394" s="103"/>
      <c r="EB394" s="103"/>
      <c r="EL394" s="103"/>
      <c r="EV394" s="103"/>
      <c r="FF394" s="103"/>
      <c r="FP394" s="103"/>
      <c r="FZ394" s="103"/>
      <c r="GJ394" s="103"/>
      <c r="GT394" s="103"/>
      <c r="HD394" s="103"/>
    </row>
    <row xmlns:x14ac="http://schemas.microsoft.com/office/spreadsheetml/2009/9/ac" r="395" s="3" customFormat="true" x14ac:dyDescent="0.25">
      <c r="A395" s="382"/>
      <c r="B395" s="103"/>
      <c r="L395" s="103"/>
      <c r="V395" s="103"/>
      <c r="AD395" s="429"/>
      <c r="AE395" s="429"/>
      <c r="AF395" s="429"/>
      <c r="AG395" s="429"/>
      <c r="AH395" s="429"/>
      <c r="AI395" s="429"/>
      <c r="AJ395" s="429"/>
      <c r="AK395" s="429"/>
      <c r="AL395" s="429"/>
      <c r="AM395" s="429"/>
      <c r="AN395" s="429"/>
      <c r="AO395" s="429"/>
      <c r="AP395" s="429"/>
      <c r="AQ395" s="429"/>
      <c r="AR395" s="429"/>
      <c r="AS395" s="429"/>
      <c r="AT395" s="429"/>
      <c r="AU395" s="429"/>
      <c r="AV395" s="429"/>
      <c r="AW395" s="429"/>
      <c r="AX395" s="429"/>
      <c r="AY395" s="429"/>
      <c r="AZ395" s="429"/>
      <c r="BA395" s="429"/>
      <c r="BB395" s="429"/>
      <c r="BC395" s="429"/>
      <c r="BD395" s="429"/>
      <c r="BE395" s="429"/>
      <c r="BF395" s="429"/>
      <c r="BG395" s="429"/>
      <c r="BH395" s="429"/>
      <c r="BI395" s="429"/>
      <c r="BJ395" s="103"/>
      <c r="BT395" s="103"/>
      <c r="CD395" s="103"/>
      <c r="CN395" s="103"/>
      <c r="CX395" s="103"/>
      <c r="DH395" s="103"/>
      <c r="DR395" s="103"/>
      <c r="EB395" s="103"/>
      <c r="EL395" s="103"/>
      <c r="EV395" s="103"/>
      <c r="FF395" s="103"/>
      <c r="FP395" s="103"/>
      <c r="FZ395" s="103"/>
      <c r="GJ395" s="103"/>
      <c r="GT395" s="103"/>
      <c r="HD395" s="103"/>
    </row>
    <row xmlns:x14ac="http://schemas.microsoft.com/office/spreadsheetml/2009/9/ac" r="396" s="3" customFormat="true" x14ac:dyDescent="0.25">
      <c r="A396" s="382"/>
      <c r="B396" s="103"/>
      <c r="L396" s="103"/>
      <c r="V396" s="103"/>
      <c r="AD396" s="429"/>
      <c r="AE396" s="429"/>
      <c r="AF396" s="429"/>
      <c r="AG396" s="429"/>
      <c r="AH396" s="429"/>
      <c r="AI396" s="429"/>
      <c r="AJ396" s="429"/>
      <c r="AK396" s="429"/>
      <c r="AL396" s="429"/>
      <c r="AM396" s="429"/>
      <c r="AN396" s="429"/>
      <c r="AO396" s="429"/>
      <c r="AP396" s="429"/>
      <c r="AQ396" s="429"/>
      <c r="AR396" s="429"/>
      <c r="AS396" s="429"/>
      <c r="AT396" s="429"/>
      <c r="AU396" s="429"/>
      <c r="AV396" s="429"/>
      <c r="AW396" s="429"/>
      <c r="AX396" s="429"/>
      <c r="AY396" s="429"/>
      <c r="AZ396" s="429"/>
      <c r="BA396" s="429"/>
      <c r="BB396" s="429"/>
      <c r="BC396" s="429"/>
      <c r="BD396" s="429"/>
      <c r="BE396" s="429"/>
      <c r="BF396" s="429"/>
      <c r="BG396" s="429"/>
      <c r="BH396" s="429"/>
      <c r="BI396" s="429"/>
      <c r="BJ396" s="103"/>
      <c r="BT396" s="103"/>
      <c r="CD396" s="103"/>
      <c r="CN396" s="103"/>
      <c r="CX396" s="103"/>
      <c r="DH396" s="103"/>
      <c r="DR396" s="103"/>
      <c r="EB396" s="103"/>
      <c r="EL396" s="103"/>
      <c r="EV396" s="103"/>
      <c r="FF396" s="103"/>
      <c r="FP396" s="103"/>
      <c r="FZ396" s="103"/>
      <c r="GJ396" s="103"/>
      <c r="GT396" s="103"/>
      <c r="HD396" s="103"/>
    </row>
    <row xmlns:x14ac="http://schemas.microsoft.com/office/spreadsheetml/2009/9/ac" r="397" s="3" customFormat="true" x14ac:dyDescent="0.25">
      <c r="A397" s="382"/>
      <c r="B397" s="103"/>
      <c r="L397" s="103"/>
      <c r="V397" s="103"/>
      <c r="AD397" s="429"/>
      <c r="AE397" s="429"/>
      <c r="AF397" s="429"/>
      <c r="AG397" s="429"/>
      <c r="AH397" s="429"/>
      <c r="AI397" s="429"/>
      <c r="AJ397" s="429"/>
      <c r="AK397" s="429"/>
      <c r="AL397" s="429"/>
      <c r="AM397" s="429"/>
      <c r="AN397" s="429"/>
      <c r="AO397" s="429"/>
      <c r="AP397" s="429"/>
      <c r="AQ397" s="429"/>
      <c r="AR397" s="429"/>
      <c r="AS397" s="429"/>
      <c r="AT397" s="429"/>
      <c r="AU397" s="429"/>
      <c r="AV397" s="429"/>
      <c r="AW397" s="429"/>
      <c r="AX397" s="429"/>
      <c r="AY397" s="429"/>
      <c r="AZ397" s="429"/>
      <c r="BA397" s="429"/>
      <c r="BB397" s="429"/>
      <c r="BC397" s="429"/>
      <c r="BD397" s="429"/>
      <c r="BE397" s="429"/>
      <c r="BF397" s="429"/>
      <c r="BG397" s="429"/>
      <c r="BH397" s="429"/>
      <c r="BI397" s="429"/>
      <c r="BJ397" s="103"/>
      <c r="BT397" s="103"/>
      <c r="CD397" s="103"/>
      <c r="CN397" s="103"/>
      <c r="CX397" s="103"/>
      <c r="DH397" s="103"/>
      <c r="DR397" s="103"/>
      <c r="EB397" s="103"/>
      <c r="EL397" s="103"/>
      <c r="EV397" s="103"/>
      <c r="FF397" s="103"/>
      <c r="FP397" s="103"/>
      <c r="FZ397" s="103"/>
      <c r="GJ397" s="103"/>
      <c r="GT397" s="103"/>
      <c r="HD397" s="103"/>
    </row>
    <row xmlns:x14ac="http://schemas.microsoft.com/office/spreadsheetml/2009/9/ac" r="398" s="3" customFormat="true" x14ac:dyDescent="0.25">
      <c r="A398" s="382"/>
      <c r="B398" s="103"/>
      <c r="L398" s="103"/>
      <c r="V398" s="103"/>
      <c r="AD398" s="429"/>
      <c r="AE398" s="429"/>
      <c r="AF398" s="429"/>
      <c r="AG398" s="429"/>
      <c r="AH398" s="429"/>
      <c r="AI398" s="429"/>
      <c r="AJ398" s="429"/>
      <c r="AK398" s="429"/>
      <c r="AL398" s="429"/>
      <c r="AM398" s="429"/>
      <c r="AN398" s="429"/>
      <c r="AO398" s="429"/>
      <c r="AP398" s="429"/>
      <c r="AQ398" s="429"/>
      <c r="AR398" s="429"/>
      <c r="AS398" s="429"/>
      <c r="AT398" s="429"/>
      <c r="AU398" s="429"/>
      <c r="AV398" s="429"/>
      <c r="AW398" s="429"/>
      <c r="AX398" s="429"/>
      <c r="AY398" s="429"/>
      <c r="AZ398" s="429"/>
      <c r="BA398" s="429"/>
      <c r="BB398" s="429"/>
      <c r="BC398" s="429"/>
      <c r="BD398" s="429"/>
      <c r="BE398" s="429"/>
      <c r="BF398" s="429"/>
      <c r="BG398" s="429"/>
      <c r="BH398" s="429"/>
      <c r="BI398" s="429"/>
      <c r="BJ398" s="103"/>
      <c r="BT398" s="103"/>
      <c r="CD398" s="103"/>
      <c r="CN398" s="103"/>
      <c r="CX398" s="103"/>
      <c r="DH398" s="103"/>
      <c r="DR398" s="103"/>
      <c r="EB398" s="103"/>
      <c r="EL398" s="103"/>
      <c r="EV398" s="103"/>
      <c r="FF398" s="103"/>
      <c r="FP398" s="103"/>
      <c r="FZ398" s="103"/>
      <c r="GJ398" s="103"/>
      <c r="GT398" s="103"/>
      <c r="HD398" s="103"/>
    </row>
    <row xmlns:x14ac="http://schemas.microsoft.com/office/spreadsheetml/2009/9/ac" r="399" s="3" customFormat="true" x14ac:dyDescent="0.25">
      <c r="A399" s="382"/>
      <c r="B399" s="103"/>
      <c r="L399" s="103"/>
      <c r="V399" s="103"/>
      <c r="AD399" s="429"/>
      <c r="AE399" s="429"/>
      <c r="AF399" s="429"/>
      <c r="AG399" s="429"/>
      <c r="AH399" s="429"/>
      <c r="AI399" s="429"/>
      <c r="AJ399" s="429"/>
      <c r="AK399" s="429"/>
      <c r="AL399" s="429"/>
      <c r="AM399" s="429"/>
      <c r="AN399" s="429"/>
      <c r="AO399" s="429"/>
      <c r="AP399" s="429"/>
      <c r="AQ399" s="429"/>
      <c r="AR399" s="429"/>
      <c r="AS399" s="429"/>
      <c r="AT399" s="429"/>
      <c r="AU399" s="429"/>
      <c r="AV399" s="429"/>
      <c r="AW399" s="429"/>
      <c r="AX399" s="429"/>
      <c r="AY399" s="429"/>
      <c r="AZ399" s="429"/>
      <c r="BA399" s="429"/>
      <c r="BB399" s="429"/>
      <c r="BC399" s="429"/>
      <c r="BD399" s="429"/>
      <c r="BE399" s="429"/>
      <c r="BF399" s="429"/>
      <c r="BG399" s="429"/>
      <c r="BH399" s="429"/>
      <c r="BI399" s="429"/>
      <c r="BJ399" s="103"/>
      <c r="BT399" s="103"/>
      <c r="CD399" s="103"/>
      <c r="CN399" s="103"/>
      <c r="CX399" s="103"/>
      <c r="DH399" s="103"/>
      <c r="DR399" s="103"/>
      <c r="EB399" s="103"/>
      <c r="EL399" s="103"/>
      <c r="EV399" s="103"/>
      <c r="FF399" s="103"/>
      <c r="FP399" s="103"/>
      <c r="FZ399" s="103"/>
      <c r="GJ399" s="103"/>
      <c r="GT399" s="103"/>
      <c r="HD399" s="103"/>
    </row>
    <row xmlns:x14ac="http://schemas.microsoft.com/office/spreadsheetml/2009/9/ac" r="400" s="3" customFormat="true" x14ac:dyDescent="0.25">
      <c r="A400" s="382"/>
      <c r="B400" s="103"/>
      <c r="L400" s="103"/>
      <c r="V400" s="103"/>
      <c r="AD400" s="429"/>
      <c r="AE400" s="429"/>
      <c r="AF400" s="429"/>
      <c r="AG400" s="429"/>
      <c r="AH400" s="429"/>
      <c r="AI400" s="429"/>
      <c r="AJ400" s="429"/>
      <c r="AK400" s="429"/>
      <c r="AL400" s="429"/>
      <c r="AM400" s="429"/>
      <c r="AN400" s="429"/>
      <c r="AO400" s="429"/>
      <c r="AP400" s="429"/>
      <c r="AQ400" s="429"/>
      <c r="AR400" s="429"/>
      <c r="AS400" s="429"/>
      <c r="AT400" s="429"/>
      <c r="AU400" s="429"/>
      <c r="AV400" s="429"/>
      <c r="AW400" s="429"/>
      <c r="AX400" s="429"/>
      <c r="AY400" s="429"/>
      <c r="AZ400" s="429"/>
      <c r="BA400" s="429"/>
      <c r="BB400" s="429"/>
      <c r="BC400" s="429"/>
      <c r="BD400" s="429"/>
      <c r="BE400" s="429"/>
      <c r="BF400" s="429"/>
      <c r="BG400" s="429"/>
      <c r="BH400" s="429"/>
      <c r="BI400" s="429"/>
      <c r="BJ400" s="103"/>
      <c r="BT400" s="103"/>
      <c r="CD400" s="103"/>
      <c r="CN400" s="103"/>
      <c r="CX400" s="103"/>
      <c r="DH400" s="103"/>
      <c r="DR400" s="103"/>
      <c r="EB400" s="103"/>
      <c r="EL400" s="103"/>
      <c r="EV400" s="103"/>
      <c r="FF400" s="103"/>
      <c r="FP400" s="103"/>
      <c r="FZ400" s="103"/>
      <c r="GJ400" s="103"/>
      <c r="GT400" s="103"/>
      <c r="HD400" s="103"/>
    </row>
    <row xmlns:x14ac="http://schemas.microsoft.com/office/spreadsheetml/2009/9/ac" r="401" s="3" customFormat="true" x14ac:dyDescent="0.25">
      <c r="A401" s="382"/>
      <c r="B401" s="103"/>
      <c r="L401" s="103"/>
      <c r="V401" s="103"/>
      <c r="AD401" s="429"/>
      <c r="AE401" s="429"/>
      <c r="AF401" s="429"/>
      <c r="AG401" s="429"/>
      <c r="AH401" s="429"/>
      <c r="AI401" s="429"/>
      <c r="AJ401" s="429"/>
      <c r="AK401" s="429"/>
      <c r="AL401" s="429"/>
      <c r="AM401" s="429"/>
      <c r="AN401" s="429"/>
      <c r="AO401" s="429"/>
      <c r="AP401" s="429"/>
      <c r="AQ401" s="429"/>
      <c r="AR401" s="429"/>
      <c r="AS401" s="429"/>
      <c r="AT401" s="429"/>
      <c r="AU401" s="429"/>
      <c r="AV401" s="429"/>
      <c r="AW401" s="429"/>
      <c r="AX401" s="429"/>
      <c r="AY401" s="429"/>
      <c r="AZ401" s="429"/>
      <c r="BA401" s="429"/>
      <c r="BB401" s="429"/>
      <c r="BC401" s="429"/>
      <c r="BD401" s="429"/>
      <c r="BE401" s="429"/>
      <c r="BF401" s="429"/>
      <c r="BG401" s="429"/>
      <c r="BH401" s="429"/>
      <c r="BI401" s="429"/>
      <c r="BJ401" s="103"/>
      <c r="BT401" s="103"/>
      <c r="CD401" s="103"/>
      <c r="CN401" s="103"/>
      <c r="CX401" s="103"/>
      <c r="DH401" s="103"/>
      <c r="DR401" s="103"/>
      <c r="EB401" s="103"/>
      <c r="EL401" s="103"/>
      <c r="EV401" s="103"/>
      <c r="FF401" s="103"/>
      <c r="FP401" s="103"/>
      <c r="FZ401" s="103"/>
      <c r="GJ401" s="103"/>
      <c r="GT401" s="103"/>
      <c r="HD401" s="103"/>
    </row>
    <row xmlns:x14ac="http://schemas.microsoft.com/office/spreadsheetml/2009/9/ac" r="402" s="3" customFormat="true" x14ac:dyDescent="0.25">
      <c r="A402" s="382"/>
      <c r="B402" s="103"/>
      <c r="L402" s="103"/>
      <c r="V402" s="103"/>
      <c r="AD402" s="429"/>
      <c r="AE402" s="429"/>
      <c r="AF402" s="429"/>
      <c r="AG402" s="429"/>
      <c r="AH402" s="429"/>
      <c r="AI402" s="429"/>
      <c r="AJ402" s="429"/>
      <c r="AK402" s="429"/>
      <c r="AL402" s="429"/>
      <c r="AM402" s="429"/>
      <c r="AN402" s="429"/>
      <c r="AO402" s="429"/>
      <c r="AP402" s="429"/>
      <c r="AQ402" s="429"/>
      <c r="AR402" s="429"/>
      <c r="AS402" s="429"/>
      <c r="AT402" s="429"/>
      <c r="AU402" s="429"/>
      <c r="AV402" s="429"/>
      <c r="AW402" s="429"/>
      <c r="AX402" s="429"/>
      <c r="AY402" s="429"/>
      <c r="AZ402" s="429"/>
      <c r="BA402" s="429"/>
      <c r="BB402" s="429"/>
      <c r="BC402" s="429"/>
      <c r="BD402" s="429"/>
      <c r="BE402" s="429"/>
      <c r="BF402" s="429"/>
      <c r="BG402" s="429"/>
      <c r="BH402" s="429"/>
      <c r="BI402" s="429"/>
      <c r="BJ402" s="103"/>
      <c r="BT402" s="103"/>
      <c r="CD402" s="103"/>
      <c r="CN402" s="103"/>
      <c r="CX402" s="103"/>
      <c r="DH402" s="103"/>
      <c r="DR402" s="103"/>
      <c r="EB402" s="103"/>
      <c r="EL402" s="103"/>
      <c r="EV402" s="103"/>
      <c r="FF402" s="103"/>
      <c r="FP402" s="103"/>
      <c r="FZ402" s="103"/>
      <c r="GJ402" s="103"/>
      <c r="GT402" s="103"/>
      <c r="HD402" s="103"/>
    </row>
    <row xmlns:x14ac="http://schemas.microsoft.com/office/spreadsheetml/2009/9/ac" r="403" s="3" customFormat="true" x14ac:dyDescent="0.25">
      <c r="A403" s="382"/>
      <c r="B403" s="103"/>
      <c r="L403" s="103"/>
      <c r="V403" s="103"/>
      <c r="AD403" s="429"/>
      <c r="AE403" s="429"/>
      <c r="AF403" s="429"/>
      <c r="AG403" s="429"/>
      <c r="AH403" s="429"/>
      <c r="AI403" s="429"/>
      <c r="AJ403" s="429"/>
      <c r="AK403" s="429"/>
      <c r="AL403" s="429"/>
      <c r="AM403" s="429"/>
      <c r="AN403" s="429"/>
      <c r="AO403" s="429"/>
      <c r="AP403" s="429"/>
      <c r="AQ403" s="429"/>
      <c r="AR403" s="429"/>
      <c r="AS403" s="429"/>
      <c r="AT403" s="429"/>
      <c r="AU403" s="429"/>
      <c r="AV403" s="429"/>
      <c r="AW403" s="429"/>
      <c r="AX403" s="429"/>
      <c r="AY403" s="429"/>
      <c r="AZ403" s="429"/>
      <c r="BA403" s="429"/>
      <c r="BB403" s="429"/>
      <c r="BC403" s="429"/>
      <c r="BD403" s="429"/>
      <c r="BE403" s="429"/>
      <c r="BF403" s="429"/>
      <c r="BG403" s="429"/>
      <c r="BH403" s="429"/>
      <c r="BI403" s="429"/>
      <c r="BJ403" s="103"/>
      <c r="BT403" s="103"/>
      <c r="CD403" s="103"/>
      <c r="CN403" s="103"/>
      <c r="CX403" s="103"/>
      <c r="DH403" s="103"/>
      <c r="DR403" s="103"/>
      <c r="EB403" s="103"/>
      <c r="EL403" s="103"/>
      <c r="EV403" s="103"/>
      <c r="FF403" s="103"/>
      <c r="FP403" s="103"/>
      <c r="FZ403" s="103"/>
      <c r="GJ403" s="103"/>
      <c r="GT403" s="103"/>
      <c r="HD403" s="103"/>
    </row>
    <row xmlns:x14ac="http://schemas.microsoft.com/office/spreadsheetml/2009/9/ac" r="404" s="3" customFormat="true" x14ac:dyDescent="0.25">
      <c r="A404" s="382"/>
      <c r="B404" s="103"/>
      <c r="L404" s="103"/>
      <c r="V404" s="103"/>
      <c r="AD404" s="429"/>
      <c r="AE404" s="429"/>
      <c r="AF404" s="429"/>
      <c r="AG404" s="429"/>
      <c r="AH404" s="429"/>
      <c r="AI404" s="429"/>
      <c r="AJ404" s="429"/>
      <c r="AK404" s="429"/>
      <c r="AL404" s="429"/>
      <c r="AM404" s="429"/>
      <c r="AN404" s="429"/>
      <c r="AO404" s="429"/>
      <c r="AP404" s="429"/>
      <c r="AQ404" s="429"/>
      <c r="AR404" s="429"/>
      <c r="AS404" s="429"/>
      <c r="AT404" s="429"/>
      <c r="AU404" s="429"/>
      <c r="AV404" s="429"/>
      <c r="AW404" s="429"/>
      <c r="AX404" s="429"/>
      <c r="AY404" s="429"/>
      <c r="AZ404" s="429"/>
      <c r="BA404" s="429"/>
      <c r="BB404" s="429"/>
      <c r="BC404" s="429"/>
      <c r="BD404" s="429"/>
      <c r="BE404" s="429"/>
      <c r="BF404" s="429"/>
      <c r="BG404" s="429"/>
      <c r="BH404" s="429"/>
      <c r="BI404" s="429"/>
      <c r="BJ404" s="103"/>
      <c r="BT404" s="103"/>
      <c r="CD404" s="103"/>
      <c r="CN404" s="103"/>
      <c r="CX404" s="103"/>
      <c r="DH404" s="103"/>
      <c r="DR404" s="103"/>
      <c r="EB404" s="103"/>
      <c r="EL404" s="103"/>
      <c r="EV404" s="103"/>
      <c r="FF404" s="103"/>
      <c r="FP404" s="103"/>
      <c r="FZ404" s="103"/>
      <c r="GJ404" s="103"/>
      <c r="GT404" s="103"/>
      <c r="HD404" s="103"/>
    </row>
    <row xmlns:x14ac="http://schemas.microsoft.com/office/spreadsheetml/2009/9/ac" r="405" s="3" customFormat="true" x14ac:dyDescent="0.25">
      <c r="A405" s="382"/>
      <c r="B405" s="103"/>
      <c r="L405" s="103"/>
      <c r="V405" s="103"/>
      <c r="AD405" s="429"/>
      <c r="AE405" s="429"/>
      <c r="AF405" s="429"/>
      <c r="AG405" s="429"/>
      <c r="AH405" s="429"/>
      <c r="AI405" s="429"/>
      <c r="AJ405" s="429"/>
      <c r="AK405" s="429"/>
      <c r="AL405" s="429"/>
      <c r="AM405" s="429"/>
      <c r="AN405" s="429"/>
      <c r="AO405" s="429"/>
      <c r="AP405" s="429"/>
      <c r="AQ405" s="429"/>
      <c r="AR405" s="429"/>
      <c r="AS405" s="429"/>
      <c r="AT405" s="429"/>
      <c r="AU405" s="429"/>
      <c r="AV405" s="429"/>
      <c r="AW405" s="429"/>
      <c r="AX405" s="429"/>
      <c r="AY405" s="429"/>
      <c r="AZ405" s="429"/>
      <c r="BA405" s="429"/>
      <c r="BB405" s="429"/>
      <c r="BC405" s="429"/>
      <c r="BD405" s="429"/>
      <c r="BE405" s="429"/>
      <c r="BF405" s="429"/>
      <c r="BG405" s="429"/>
      <c r="BH405" s="429"/>
      <c r="BI405" s="429"/>
      <c r="BJ405" s="103"/>
      <c r="BT405" s="103"/>
      <c r="CD405" s="103"/>
      <c r="CN405" s="103"/>
      <c r="CX405" s="103"/>
      <c r="DH405" s="103"/>
      <c r="DR405" s="103"/>
      <c r="EB405" s="103"/>
      <c r="EL405" s="103"/>
      <c r="EV405" s="103"/>
      <c r="FF405" s="103"/>
      <c r="FP405" s="103"/>
      <c r="FZ405" s="103"/>
      <c r="GJ405" s="103"/>
      <c r="GT405" s="103"/>
      <c r="HD405" s="103"/>
    </row>
    <row xmlns:x14ac="http://schemas.microsoft.com/office/spreadsheetml/2009/9/ac" r="406" s="3" customFormat="true" x14ac:dyDescent="0.25">
      <c r="A406" s="382"/>
      <c r="B406" s="103"/>
      <c r="L406" s="103"/>
      <c r="V406" s="103"/>
      <c r="AD406" s="429"/>
      <c r="AE406" s="429"/>
      <c r="AF406" s="429"/>
      <c r="AG406" s="429"/>
      <c r="AH406" s="429"/>
      <c r="AI406" s="429"/>
      <c r="AJ406" s="429"/>
      <c r="AK406" s="429"/>
      <c r="AL406" s="429"/>
      <c r="AM406" s="429"/>
      <c r="AN406" s="429"/>
      <c r="AO406" s="429"/>
      <c r="AP406" s="429"/>
      <c r="AQ406" s="429"/>
      <c r="AR406" s="429"/>
      <c r="AS406" s="429"/>
      <c r="AT406" s="429"/>
      <c r="AU406" s="429"/>
      <c r="AV406" s="429"/>
      <c r="AW406" s="429"/>
      <c r="AX406" s="429"/>
      <c r="AY406" s="429"/>
      <c r="AZ406" s="429"/>
      <c r="BA406" s="429"/>
      <c r="BB406" s="429"/>
      <c r="BC406" s="429"/>
      <c r="BD406" s="429"/>
      <c r="BE406" s="429"/>
      <c r="BF406" s="429"/>
      <c r="BG406" s="429"/>
      <c r="BH406" s="429"/>
      <c r="BI406" s="429"/>
      <c r="BJ406" s="103"/>
      <c r="BT406" s="103"/>
      <c r="CD406" s="103"/>
      <c r="CN406" s="103"/>
      <c r="CX406" s="103"/>
      <c r="DH406" s="103"/>
      <c r="DR406" s="103"/>
      <c r="EB406" s="103"/>
      <c r="EL406" s="103"/>
      <c r="EV406" s="103"/>
      <c r="FF406" s="103"/>
      <c r="FP406" s="103"/>
      <c r="FZ406" s="103"/>
      <c r="GJ406" s="103"/>
      <c r="GT406" s="103"/>
      <c r="HD406" s="103"/>
    </row>
    <row xmlns:x14ac="http://schemas.microsoft.com/office/spreadsheetml/2009/9/ac" r="407" s="3" customFormat="true" x14ac:dyDescent="0.25">
      <c r="A407" s="382"/>
      <c r="B407" s="103"/>
      <c r="L407" s="103"/>
      <c r="V407" s="103"/>
      <c r="AD407" s="429"/>
      <c r="AE407" s="429"/>
      <c r="AF407" s="429"/>
      <c r="AG407" s="429"/>
      <c r="AH407" s="429"/>
      <c r="AI407" s="429"/>
      <c r="AJ407" s="429"/>
      <c r="AK407" s="429"/>
      <c r="AL407" s="429"/>
      <c r="AM407" s="429"/>
      <c r="AN407" s="429"/>
      <c r="AO407" s="429"/>
      <c r="AP407" s="429"/>
      <c r="AQ407" s="429"/>
      <c r="AR407" s="429"/>
      <c r="AS407" s="429"/>
      <c r="AT407" s="429"/>
      <c r="AU407" s="429"/>
      <c r="AV407" s="429"/>
      <c r="AW407" s="429"/>
      <c r="AX407" s="429"/>
      <c r="AY407" s="429"/>
      <c r="AZ407" s="429"/>
      <c r="BA407" s="429"/>
      <c r="BB407" s="429"/>
      <c r="BC407" s="429"/>
      <c r="BD407" s="429"/>
      <c r="BE407" s="429"/>
      <c r="BF407" s="429"/>
      <c r="BG407" s="429"/>
      <c r="BH407" s="429"/>
      <c r="BI407" s="429"/>
      <c r="BJ407" s="103"/>
      <c r="BT407" s="103"/>
      <c r="CD407" s="103"/>
      <c r="CN407" s="103"/>
      <c r="CX407" s="103"/>
      <c r="DH407" s="103"/>
      <c r="DR407" s="103"/>
      <c r="EB407" s="103"/>
      <c r="EL407" s="103"/>
      <c r="EV407" s="103"/>
      <c r="FF407" s="103"/>
      <c r="FP407" s="103"/>
      <c r="FZ407" s="103"/>
      <c r="GJ407" s="103"/>
      <c r="GT407" s="103"/>
      <c r="HD407" s="103"/>
    </row>
    <row xmlns:x14ac="http://schemas.microsoft.com/office/spreadsheetml/2009/9/ac" r="408" s="3" customFormat="true" x14ac:dyDescent="0.25">
      <c r="A408" s="382"/>
      <c r="B408" s="103"/>
      <c r="L408" s="103"/>
      <c r="V408" s="103"/>
      <c r="AD408" s="429"/>
      <c r="AE408" s="429"/>
      <c r="AF408" s="429"/>
      <c r="AG408" s="429"/>
      <c r="AH408" s="429"/>
      <c r="AI408" s="429"/>
      <c r="AJ408" s="429"/>
      <c r="AK408" s="429"/>
      <c r="AL408" s="429"/>
      <c r="AM408" s="429"/>
      <c r="AN408" s="429"/>
      <c r="AO408" s="429"/>
      <c r="AP408" s="429"/>
      <c r="AQ408" s="429"/>
      <c r="AR408" s="429"/>
      <c r="AS408" s="429"/>
      <c r="AT408" s="429"/>
      <c r="AU408" s="429"/>
      <c r="AV408" s="429"/>
      <c r="AW408" s="429"/>
      <c r="AX408" s="429"/>
      <c r="AY408" s="429"/>
      <c r="AZ408" s="429"/>
      <c r="BA408" s="429"/>
      <c r="BB408" s="429"/>
      <c r="BC408" s="429"/>
      <c r="BD408" s="429"/>
      <c r="BE408" s="429"/>
      <c r="BF408" s="429"/>
      <c r="BG408" s="429"/>
      <c r="BH408" s="429"/>
      <c r="BI408" s="429"/>
      <c r="BJ408" s="103"/>
      <c r="BT408" s="103"/>
      <c r="CD408" s="103"/>
      <c r="CN408" s="103"/>
      <c r="CX408" s="103"/>
      <c r="DH408" s="103"/>
      <c r="DR408" s="103"/>
      <c r="EB408" s="103"/>
      <c r="EL408" s="103"/>
      <c r="EV408" s="103"/>
      <c r="FF408" s="103"/>
      <c r="FP408" s="103"/>
      <c r="FZ408" s="103"/>
      <c r="GJ408" s="103"/>
      <c r="GT408" s="103"/>
      <c r="HD408" s="103"/>
    </row>
    <row xmlns:x14ac="http://schemas.microsoft.com/office/spreadsheetml/2009/9/ac" r="409" s="3" customFormat="true" x14ac:dyDescent="0.25">
      <c r="A409" s="382"/>
      <c r="B409" s="103"/>
      <c r="L409" s="103"/>
      <c r="V409" s="103"/>
      <c r="AD409" s="429"/>
      <c r="AE409" s="429"/>
      <c r="AF409" s="429"/>
      <c r="AG409" s="429"/>
      <c r="AH409" s="429"/>
      <c r="AI409" s="429"/>
      <c r="AJ409" s="429"/>
      <c r="AK409" s="429"/>
      <c r="AL409" s="429"/>
      <c r="AM409" s="429"/>
      <c r="AN409" s="429"/>
      <c r="AO409" s="429"/>
      <c r="AP409" s="429"/>
      <c r="AQ409" s="429"/>
      <c r="AR409" s="429"/>
      <c r="AS409" s="429"/>
      <c r="AT409" s="429"/>
      <c r="AU409" s="429"/>
      <c r="AV409" s="429"/>
      <c r="AW409" s="429"/>
      <c r="AX409" s="429"/>
      <c r="AY409" s="429"/>
      <c r="AZ409" s="429"/>
      <c r="BA409" s="429"/>
      <c r="BB409" s="429"/>
      <c r="BC409" s="429"/>
      <c r="BD409" s="429"/>
      <c r="BE409" s="429"/>
      <c r="BF409" s="429"/>
      <c r="BG409" s="429"/>
      <c r="BH409" s="429"/>
      <c r="BI409" s="429"/>
      <c r="BJ409" s="103"/>
      <c r="BT409" s="103"/>
      <c r="CD409" s="103"/>
      <c r="CN409" s="103"/>
      <c r="CX409" s="103"/>
      <c r="DH409" s="103"/>
      <c r="DR409" s="103"/>
      <c r="EB409" s="103"/>
      <c r="EL409" s="103"/>
      <c r="EV409" s="103"/>
      <c r="FF409" s="103"/>
      <c r="FP409" s="103"/>
      <c r="FZ409" s="103"/>
      <c r="GJ409" s="103"/>
      <c r="GT409" s="103"/>
      <c r="HD409" s="103"/>
    </row>
    <row xmlns:x14ac="http://schemas.microsoft.com/office/spreadsheetml/2009/9/ac" r="410" s="3" customFormat="true" x14ac:dyDescent="0.25">
      <c r="A410" s="382"/>
      <c r="B410" s="103"/>
      <c r="L410" s="103"/>
      <c r="V410" s="103"/>
      <c r="AD410" s="429"/>
      <c r="AE410" s="429"/>
      <c r="AF410" s="429"/>
      <c r="AG410" s="429"/>
      <c r="AH410" s="429"/>
      <c r="AI410" s="429"/>
      <c r="AJ410" s="429"/>
      <c r="AK410" s="429"/>
      <c r="AL410" s="429"/>
      <c r="AM410" s="429"/>
      <c r="AN410" s="429"/>
      <c r="AO410" s="429"/>
      <c r="AP410" s="429"/>
      <c r="AQ410" s="429"/>
      <c r="AR410" s="429"/>
      <c r="AS410" s="429"/>
      <c r="AT410" s="429"/>
      <c r="AU410" s="429"/>
      <c r="AV410" s="429"/>
      <c r="AW410" s="429"/>
      <c r="AX410" s="429"/>
      <c r="AY410" s="429"/>
      <c r="AZ410" s="429"/>
      <c r="BA410" s="429"/>
      <c r="BB410" s="429"/>
      <c r="BC410" s="429"/>
      <c r="BD410" s="429"/>
      <c r="BE410" s="429"/>
      <c r="BF410" s="429"/>
      <c r="BG410" s="429"/>
      <c r="BH410" s="429"/>
      <c r="BI410" s="429"/>
      <c r="BJ410" s="103"/>
      <c r="BT410" s="103"/>
      <c r="CD410" s="103"/>
      <c r="CN410" s="103"/>
      <c r="CX410" s="103"/>
      <c r="DH410" s="103"/>
      <c r="DR410" s="103"/>
      <c r="EB410" s="103"/>
      <c r="EL410" s="103"/>
      <c r="EV410" s="103"/>
      <c r="FF410" s="103"/>
      <c r="FP410" s="103"/>
      <c r="FZ410" s="103"/>
      <c r="GJ410" s="103"/>
      <c r="GT410" s="103"/>
      <c r="HD410" s="103"/>
    </row>
    <row xmlns:x14ac="http://schemas.microsoft.com/office/spreadsheetml/2009/9/ac" r="411" s="3" customFormat="true" x14ac:dyDescent="0.25">
      <c r="A411" s="382"/>
      <c r="B411" s="103"/>
      <c r="L411" s="103"/>
      <c r="V411" s="103"/>
      <c r="AD411" s="429"/>
      <c r="AE411" s="429"/>
      <c r="AF411" s="429"/>
      <c r="AG411" s="429"/>
      <c r="AH411" s="429"/>
      <c r="AI411" s="429"/>
      <c r="AJ411" s="429"/>
      <c r="AK411" s="429"/>
      <c r="AL411" s="429"/>
      <c r="AM411" s="429"/>
      <c r="AN411" s="429"/>
      <c r="AO411" s="429"/>
      <c r="AP411" s="429"/>
      <c r="AQ411" s="429"/>
      <c r="AR411" s="429"/>
      <c r="AS411" s="429"/>
      <c r="AT411" s="429"/>
      <c r="AU411" s="429"/>
      <c r="AV411" s="429"/>
      <c r="AW411" s="429"/>
      <c r="AX411" s="429"/>
      <c r="AY411" s="429"/>
      <c r="AZ411" s="429"/>
      <c r="BA411" s="429"/>
      <c r="BB411" s="429"/>
      <c r="BC411" s="429"/>
      <c r="BD411" s="429"/>
      <c r="BE411" s="429"/>
      <c r="BF411" s="429"/>
      <c r="BG411" s="429"/>
      <c r="BH411" s="429"/>
      <c r="BI411" s="429"/>
      <c r="BJ411" s="103"/>
      <c r="BT411" s="103"/>
      <c r="CD411" s="103"/>
      <c r="CN411" s="103"/>
      <c r="CX411" s="103"/>
      <c r="DH411" s="103"/>
      <c r="DR411" s="103"/>
      <c r="EB411" s="103"/>
      <c r="EL411" s="103"/>
      <c r="EV411" s="103"/>
      <c r="FF411" s="103"/>
      <c r="FP411" s="103"/>
      <c r="FZ411" s="103"/>
      <c r="GJ411" s="103"/>
      <c r="GT411" s="103"/>
      <c r="HD411" s="103"/>
    </row>
    <row xmlns:x14ac="http://schemas.microsoft.com/office/spreadsheetml/2009/9/ac" r="412" s="3" customFormat="true" x14ac:dyDescent="0.25">
      <c r="A412" s="382"/>
      <c r="B412" s="103"/>
      <c r="L412" s="103"/>
      <c r="V412" s="103"/>
      <c r="AD412" s="429"/>
      <c r="AE412" s="429"/>
      <c r="AF412" s="429"/>
      <c r="AG412" s="429"/>
      <c r="AH412" s="429"/>
      <c r="AI412" s="429"/>
      <c r="AJ412" s="429"/>
      <c r="AK412" s="429"/>
      <c r="AL412" s="429"/>
      <c r="AM412" s="429"/>
      <c r="AN412" s="429"/>
      <c r="AO412" s="429"/>
      <c r="AP412" s="429"/>
      <c r="AQ412" s="429"/>
      <c r="AR412" s="429"/>
      <c r="AS412" s="429"/>
      <c r="AT412" s="429"/>
      <c r="AU412" s="429"/>
      <c r="AV412" s="429"/>
      <c r="AW412" s="429"/>
      <c r="AX412" s="429"/>
      <c r="AY412" s="429"/>
      <c r="AZ412" s="429"/>
      <c r="BA412" s="429"/>
      <c r="BB412" s="429"/>
      <c r="BC412" s="429"/>
      <c r="BD412" s="429"/>
      <c r="BE412" s="429"/>
      <c r="BF412" s="429"/>
      <c r="BG412" s="429"/>
      <c r="BH412" s="429"/>
      <c r="BI412" s="429"/>
      <c r="BJ412" s="103"/>
      <c r="BT412" s="103"/>
      <c r="CD412" s="103"/>
      <c r="CN412" s="103"/>
      <c r="CX412" s="103"/>
      <c r="DH412" s="103"/>
      <c r="DR412" s="103"/>
      <c r="EB412" s="103"/>
      <c r="EL412" s="103"/>
      <c r="EV412" s="103"/>
      <c r="FF412" s="103"/>
      <c r="FP412" s="103"/>
      <c r="FZ412" s="103"/>
      <c r="GJ412" s="103"/>
      <c r="GT412" s="103"/>
      <c r="HD412" s="103"/>
    </row>
    <row xmlns:x14ac="http://schemas.microsoft.com/office/spreadsheetml/2009/9/ac" r="413" s="3" customFormat="true" x14ac:dyDescent="0.25">
      <c r="A413" s="382"/>
      <c r="B413" s="103"/>
      <c r="L413" s="103"/>
      <c r="V413" s="103"/>
      <c r="AD413" s="429"/>
      <c r="AE413" s="429"/>
      <c r="AF413" s="429"/>
      <c r="AG413" s="429"/>
      <c r="AH413" s="429"/>
      <c r="AI413" s="429"/>
      <c r="AJ413" s="429"/>
      <c r="AK413" s="429"/>
      <c r="AL413" s="429"/>
      <c r="AM413" s="429"/>
      <c r="AN413" s="429"/>
      <c r="AO413" s="429"/>
      <c r="AP413" s="429"/>
      <c r="AQ413" s="429"/>
      <c r="AR413" s="429"/>
      <c r="AS413" s="429"/>
      <c r="AT413" s="429"/>
      <c r="AU413" s="429"/>
      <c r="AV413" s="429"/>
      <c r="AW413" s="429"/>
      <c r="AX413" s="429"/>
      <c r="AY413" s="429"/>
      <c r="AZ413" s="429"/>
      <c r="BA413" s="429"/>
      <c r="BB413" s="429"/>
      <c r="BC413" s="429"/>
      <c r="BD413" s="429"/>
      <c r="BE413" s="429"/>
      <c r="BF413" s="429"/>
      <c r="BG413" s="429"/>
      <c r="BH413" s="429"/>
      <c r="BI413" s="429"/>
      <c r="BJ413" s="103"/>
      <c r="BT413" s="103"/>
      <c r="CD413" s="103"/>
      <c r="CN413" s="103"/>
      <c r="CX413" s="103"/>
      <c r="DH413" s="103"/>
      <c r="DR413" s="103"/>
      <c r="EB413" s="103"/>
      <c r="EL413" s="103"/>
      <c r="EV413" s="103"/>
      <c r="FF413" s="103"/>
      <c r="FP413" s="103"/>
      <c r="FZ413" s="103"/>
      <c r="GJ413" s="103"/>
      <c r="GT413" s="103"/>
      <c r="HD413" s="103"/>
    </row>
    <row xmlns:x14ac="http://schemas.microsoft.com/office/spreadsheetml/2009/9/ac" r="414" s="3" customFormat="true" x14ac:dyDescent="0.25">
      <c r="A414" s="382"/>
      <c r="B414" s="103"/>
      <c r="L414" s="103"/>
      <c r="V414" s="103"/>
      <c r="AD414" s="429"/>
      <c r="AE414" s="429"/>
      <c r="AF414" s="429"/>
      <c r="AG414" s="429"/>
      <c r="AH414" s="429"/>
      <c r="AI414" s="429"/>
      <c r="AJ414" s="429"/>
      <c r="AK414" s="429"/>
      <c r="AL414" s="429"/>
      <c r="AM414" s="429"/>
      <c r="AN414" s="429"/>
      <c r="AO414" s="429"/>
      <c r="AP414" s="429"/>
      <c r="AQ414" s="429"/>
      <c r="AR414" s="429"/>
      <c r="AS414" s="429"/>
      <c r="AT414" s="429"/>
      <c r="AU414" s="429"/>
      <c r="AV414" s="429"/>
      <c r="AW414" s="429"/>
      <c r="AX414" s="429"/>
      <c r="AY414" s="429"/>
      <c r="AZ414" s="429"/>
      <c r="BA414" s="429"/>
      <c r="BB414" s="429"/>
      <c r="BC414" s="429"/>
      <c r="BD414" s="429"/>
      <c r="BE414" s="429"/>
      <c r="BF414" s="429"/>
      <c r="BG414" s="429"/>
      <c r="BH414" s="429"/>
      <c r="BI414" s="429"/>
      <c r="BJ414" s="103"/>
      <c r="BT414" s="103"/>
      <c r="CD414" s="103"/>
      <c r="CN414" s="103"/>
      <c r="CX414" s="103"/>
      <c r="DH414" s="103"/>
      <c r="DR414" s="103"/>
      <c r="EB414" s="103"/>
      <c r="EL414" s="103"/>
      <c r="EV414" s="103"/>
      <c r="FF414" s="103"/>
      <c r="FP414" s="103"/>
      <c r="FZ414" s="103"/>
      <c r="GJ414" s="103"/>
      <c r="GT414" s="103"/>
      <c r="HD414" s="103"/>
    </row>
    <row xmlns:x14ac="http://schemas.microsoft.com/office/spreadsheetml/2009/9/ac" r="415" s="3" customFormat="true" x14ac:dyDescent="0.25">
      <c r="A415" s="382"/>
      <c r="B415" s="103"/>
      <c r="L415" s="103"/>
      <c r="V415" s="103"/>
      <c r="AD415" s="429"/>
      <c r="AE415" s="429"/>
      <c r="AF415" s="429"/>
      <c r="AG415" s="429"/>
      <c r="AH415" s="429"/>
      <c r="AI415" s="429"/>
      <c r="AJ415" s="429"/>
      <c r="AK415" s="429"/>
      <c r="AL415" s="429"/>
      <c r="AM415" s="429"/>
      <c r="AN415" s="429"/>
      <c r="AO415" s="429"/>
      <c r="AP415" s="429"/>
      <c r="AQ415" s="429"/>
      <c r="AR415" s="429"/>
      <c r="AS415" s="429"/>
      <c r="AT415" s="429"/>
      <c r="AU415" s="429"/>
      <c r="AV415" s="429"/>
      <c r="AW415" s="429"/>
      <c r="AX415" s="429"/>
      <c r="AY415" s="429"/>
      <c r="AZ415" s="429"/>
      <c r="BA415" s="429"/>
      <c r="BB415" s="429"/>
      <c r="BC415" s="429"/>
      <c r="BD415" s="429"/>
      <c r="BE415" s="429"/>
      <c r="BF415" s="429"/>
      <c r="BG415" s="429"/>
      <c r="BH415" s="429"/>
      <c r="BI415" s="429"/>
      <c r="BJ415" s="103"/>
      <c r="BT415" s="103"/>
      <c r="CD415" s="103"/>
      <c r="CN415" s="103"/>
      <c r="CX415" s="103"/>
      <c r="DH415" s="103"/>
      <c r="DR415" s="103"/>
      <c r="EB415" s="103"/>
      <c r="EL415" s="103"/>
      <c r="EV415" s="103"/>
      <c r="FF415" s="103"/>
      <c r="FP415" s="103"/>
      <c r="FZ415" s="103"/>
      <c r="GJ415" s="103"/>
      <c r="GT415" s="103"/>
      <c r="HD415" s="103"/>
    </row>
    <row xmlns:x14ac="http://schemas.microsoft.com/office/spreadsheetml/2009/9/ac" r="416" s="3" customFormat="true" x14ac:dyDescent="0.25">
      <c r="A416" s="382"/>
      <c r="B416" s="103"/>
      <c r="L416" s="103"/>
      <c r="V416" s="103"/>
      <c r="AD416" s="429"/>
      <c r="AE416" s="429"/>
      <c r="AF416" s="429"/>
      <c r="AG416" s="429"/>
      <c r="AH416" s="429"/>
      <c r="AI416" s="429"/>
      <c r="AJ416" s="429"/>
      <c r="AK416" s="429"/>
      <c r="AL416" s="429"/>
      <c r="AM416" s="429"/>
      <c r="AN416" s="429"/>
      <c r="AO416" s="429"/>
      <c r="AP416" s="429"/>
      <c r="AQ416" s="429"/>
      <c r="AR416" s="429"/>
      <c r="AS416" s="429"/>
      <c r="AT416" s="429"/>
      <c r="AU416" s="429"/>
      <c r="AV416" s="429"/>
      <c r="AW416" s="429"/>
      <c r="AX416" s="429"/>
      <c r="AY416" s="429"/>
      <c r="AZ416" s="429"/>
      <c r="BA416" s="429"/>
      <c r="BB416" s="429"/>
      <c r="BC416" s="429"/>
      <c r="BD416" s="429"/>
      <c r="BE416" s="429"/>
      <c r="BF416" s="429"/>
      <c r="BG416" s="429"/>
      <c r="BH416" s="429"/>
      <c r="BI416" s="429"/>
      <c r="BJ416" s="103"/>
      <c r="BT416" s="103"/>
      <c r="CD416" s="103"/>
      <c r="CN416" s="103"/>
      <c r="CX416" s="103"/>
      <c r="DH416" s="103"/>
      <c r="DR416" s="103"/>
      <c r="EB416" s="103"/>
      <c r="EL416" s="103"/>
      <c r="EV416" s="103"/>
      <c r="FF416" s="103"/>
      <c r="FP416" s="103"/>
      <c r="FZ416" s="103"/>
      <c r="GJ416" s="103"/>
      <c r="GT416" s="103"/>
      <c r="HD416" s="103"/>
    </row>
    <row xmlns:x14ac="http://schemas.microsoft.com/office/spreadsheetml/2009/9/ac" r="417" s="3" customFormat="true" x14ac:dyDescent="0.25">
      <c r="A417" s="382"/>
      <c r="B417" s="103"/>
      <c r="L417" s="103"/>
      <c r="V417" s="103"/>
      <c r="AD417" s="429"/>
      <c r="AE417" s="429"/>
      <c r="AF417" s="429"/>
      <c r="AG417" s="429"/>
      <c r="AH417" s="429"/>
      <c r="AI417" s="429"/>
      <c r="AJ417" s="429"/>
      <c r="AK417" s="429"/>
      <c r="AL417" s="429"/>
      <c r="AM417" s="429"/>
      <c r="AN417" s="429"/>
      <c r="AO417" s="429"/>
      <c r="AP417" s="429"/>
      <c r="AQ417" s="429"/>
      <c r="AR417" s="429"/>
      <c r="AS417" s="429"/>
      <c r="AT417" s="429"/>
      <c r="AU417" s="429"/>
      <c r="AV417" s="429"/>
      <c r="AW417" s="429"/>
      <c r="AX417" s="429"/>
      <c r="AY417" s="429"/>
      <c r="AZ417" s="429"/>
      <c r="BA417" s="429"/>
      <c r="BB417" s="429"/>
      <c r="BC417" s="429"/>
      <c r="BD417" s="429"/>
      <c r="BE417" s="429"/>
      <c r="BF417" s="429"/>
      <c r="BG417" s="429"/>
      <c r="BH417" s="429"/>
      <c r="BI417" s="429"/>
      <c r="BJ417" s="103"/>
      <c r="BT417" s="103"/>
      <c r="CD417" s="103"/>
      <c r="CN417" s="103"/>
      <c r="CX417" s="103"/>
      <c r="DH417" s="103"/>
      <c r="DR417" s="103"/>
      <c r="EB417" s="103"/>
      <c r="EL417" s="103"/>
      <c r="EV417" s="103"/>
      <c r="FF417" s="103"/>
      <c r="FP417" s="103"/>
      <c r="FZ417" s="103"/>
      <c r="GJ417" s="103"/>
      <c r="GT417" s="103"/>
      <c r="HD417" s="103"/>
    </row>
    <row xmlns:x14ac="http://schemas.microsoft.com/office/spreadsheetml/2009/9/ac" r="418" s="3" customFormat="true" x14ac:dyDescent="0.25">
      <c r="A418" s="382"/>
      <c r="B418" s="103"/>
      <c r="L418" s="103"/>
      <c r="V418" s="103"/>
      <c r="AD418" s="429"/>
      <c r="AE418" s="429"/>
      <c r="AF418" s="429"/>
      <c r="AG418" s="429"/>
      <c r="AH418" s="429"/>
      <c r="AI418" s="429"/>
      <c r="AJ418" s="429"/>
      <c r="AK418" s="429"/>
      <c r="AL418" s="429"/>
      <c r="AM418" s="429"/>
      <c r="AN418" s="429"/>
      <c r="AO418" s="429"/>
      <c r="AP418" s="429"/>
      <c r="AQ418" s="429"/>
      <c r="AR418" s="429"/>
      <c r="AS418" s="429"/>
      <c r="AT418" s="429"/>
      <c r="AU418" s="429"/>
      <c r="AV418" s="429"/>
      <c r="AW418" s="429"/>
      <c r="AX418" s="429"/>
      <c r="AY418" s="429"/>
      <c r="AZ418" s="429"/>
      <c r="BA418" s="429"/>
      <c r="BB418" s="429"/>
      <c r="BC418" s="429"/>
      <c r="BD418" s="429"/>
      <c r="BE418" s="429"/>
      <c r="BF418" s="429"/>
      <c r="BG418" s="429"/>
      <c r="BH418" s="429"/>
      <c r="BI418" s="429"/>
      <c r="BJ418" s="103"/>
      <c r="BT418" s="103"/>
      <c r="CD418" s="103"/>
      <c r="CN418" s="103"/>
      <c r="CX418" s="103"/>
      <c r="DH418" s="103"/>
      <c r="DR418" s="103"/>
      <c r="EB418" s="103"/>
      <c r="EL418" s="103"/>
      <c r="EV418" s="103"/>
      <c r="FF418" s="103"/>
      <c r="FP418" s="103"/>
      <c r="FZ418" s="103"/>
      <c r="GJ418" s="103"/>
      <c r="GT418" s="103"/>
      <c r="HD418" s="103"/>
    </row>
    <row xmlns:x14ac="http://schemas.microsoft.com/office/spreadsheetml/2009/9/ac" r="419" s="3" customFormat="true" x14ac:dyDescent="0.25">
      <c r="A419" s="382"/>
      <c r="B419" s="103"/>
      <c r="L419" s="103"/>
      <c r="V419" s="103"/>
      <c r="AD419" s="429"/>
      <c r="AE419" s="429"/>
      <c r="AF419" s="429"/>
      <c r="AG419" s="429"/>
      <c r="AH419" s="429"/>
      <c r="AI419" s="429"/>
      <c r="AJ419" s="429"/>
      <c r="AK419" s="429"/>
      <c r="AL419" s="429"/>
      <c r="AM419" s="429"/>
      <c r="AN419" s="429"/>
      <c r="AO419" s="429"/>
      <c r="AP419" s="429"/>
      <c r="AQ419" s="429"/>
      <c r="AR419" s="429"/>
      <c r="AS419" s="429"/>
      <c r="AT419" s="429"/>
      <c r="AU419" s="429"/>
      <c r="AV419" s="429"/>
      <c r="AW419" s="429"/>
      <c r="AX419" s="429"/>
      <c r="AY419" s="429"/>
      <c r="AZ419" s="429"/>
      <c r="BA419" s="429"/>
      <c r="BB419" s="429"/>
      <c r="BC419" s="429"/>
      <c r="BD419" s="429"/>
      <c r="BE419" s="429"/>
      <c r="BF419" s="429"/>
      <c r="BG419" s="429"/>
      <c r="BH419" s="429"/>
      <c r="BI419" s="429"/>
      <c r="BJ419" s="103"/>
      <c r="BT419" s="103"/>
      <c r="CD419" s="103"/>
      <c r="CN419" s="103"/>
      <c r="CX419" s="103"/>
      <c r="DH419" s="103"/>
      <c r="DR419" s="103"/>
      <c r="EB419" s="103"/>
      <c r="EL419" s="103"/>
      <c r="EV419" s="103"/>
      <c r="FF419" s="103"/>
      <c r="FP419" s="103"/>
      <c r="FZ419" s="103"/>
      <c r="GJ419" s="103"/>
      <c r="GT419" s="103"/>
      <c r="HD419" s="103"/>
    </row>
    <row xmlns:x14ac="http://schemas.microsoft.com/office/spreadsheetml/2009/9/ac" r="420" s="3" customFormat="true" x14ac:dyDescent="0.25">
      <c r="A420" s="382"/>
      <c r="B420" s="103"/>
      <c r="L420" s="103"/>
      <c r="V420" s="103"/>
      <c r="AD420" s="429"/>
      <c r="AE420" s="429"/>
      <c r="AF420" s="429"/>
      <c r="AG420" s="429"/>
      <c r="AH420" s="429"/>
      <c r="AI420" s="429"/>
      <c r="AJ420" s="429"/>
      <c r="AK420" s="429"/>
      <c r="AL420" s="429"/>
      <c r="AM420" s="429"/>
      <c r="AN420" s="429"/>
      <c r="AO420" s="429"/>
      <c r="AP420" s="429"/>
      <c r="AQ420" s="429"/>
      <c r="AR420" s="429"/>
      <c r="AS420" s="429"/>
      <c r="AT420" s="429"/>
      <c r="AU420" s="429"/>
      <c r="AV420" s="429"/>
      <c r="AW420" s="429"/>
      <c r="AX420" s="429"/>
      <c r="AY420" s="429"/>
      <c r="AZ420" s="429"/>
      <c r="BA420" s="429"/>
      <c r="BB420" s="429"/>
      <c r="BC420" s="429"/>
      <c r="BD420" s="429"/>
      <c r="BE420" s="429"/>
      <c r="BF420" s="429"/>
      <c r="BG420" s="429"/>
      <c r="BH420" s="429"/>
      <c r="BI420" s="429"/>
      <c r="BJ420" s="103"/>
      <c r="BT420" s="103"/>
      <c r="CD420" s="103"/>
      <c r="CN420" s="103"/>
      <c r="CX420" s="103"/>
      <c r="DH420" s="103"/>
      <c r="DR420" s="103"/>
      <c r="EB420" s="103"/>
      <c r="EL420" s="103"/>
      <c r="EV420" s="103"/>
      <c r="FF420" s="103"/>
      <c r="FP420" s="103"/>
      <c r="FZ420" s="103"/>
      <c r="GJ420" s="103"/>
      <c r="GT420" s="103"/>
      <c r="HD420" s="103"/>
    </row>
    <row xmlns:x14ac="http://schemas.microsoft.com/office/spreadsheetml/2009/9/ac" r="421" s="3" customFormat="true" x14ac:dyDescent="0.25">
      <c r="A421" s="382"/>
      <c r="B421" s="103"/>
      <c r="L421" s="103"/>
      <c r="V421" s="103"/>
      <c r="AD421" s="429"/>
      <c r="AE421" s="429"/>
      <c r="AF421" s="429"/>
      <c r="AG421" s="429"/>
      <c r="AH421" s="429"/>
      <c r="AI421" s="429"/>
      <c r="AJ421" s="429"/>
      <c r="AK421" s="429"/>
      <c r="AL421" s="429"/>
      <c r="AM421" s="429"/>
      <c r="AN421" s="429"/>
      <c r="AO421" s="429"/>
      <c r="AP421" s="429"/>
      <c r="AQ421" s="429"/>
      <c r="AR421" s="429"/>
      <c r="AS421" s="429"/>
      <c r="AT421" s="429"/>
      <c r="AU421" s="429"/>
      <c r="AV421" s="429"/>
      <c r="AW421" s="429"/>
      <c r="AX421" s="429"/>
      <c r="AY421" s="429"/>
      <c r="AZ421" s="429"/>
      <c r="BA421" s="429"/>
      <c r="BB421" s="429"/>
      <c r="BC421" s="429"/>
      <c r="BD421" s="429"/>
      <c r="BE421" s="429"/>
      <c r="BF421" s="429"/>
      <c r="BG421" s="429"/>
      <c r="BH421" s="429"/>
      <c r="BI421" s="429"/>
      <c r="BJ421" s="103"/>
      <c r="BT421" s="103"/>
      <c r="CD421" s="103"/>
      <c r="CN421" s="103"/>
      <c r="CX421" s="103"/>
      <c r="DH421" s="103"/>
      <c r="DR421" s="103"/>
      <c r="EB421" s="103"/>
      <c r="EL421" s="103"/>
      <c r="EV421" s="103"/>
      <c r="FF421" s="103"/>
      <c r="FP421" s="103"/>
      <c r="FZ421" s="103"/>
      <c r="GJ421" s="103"/>
      <c r="GT421" s="103"/>
      <c r="HD421" s="103"/>
    </row>
    <row xmlns:x14ac="http://schemas.microsoft.com/office/spreadsheetml/2009/9/ac" r="422" s="3" customFormat="true" x14ac:dyDescent="0.25">
      <c r="A422" s="382"/>
      <c r="B422" s="103"/>
      <c r="L422" s="103"/>
      <c r="V422" s="103"/>
      <c r="AD422" s="429"/>
      <c r="AE422" s="429"/>
      <c r="AF422" s="429"/>
      <c r="AG422" s="429"/>
      <c r="AH422" s="429"/>
      <c r="AI422" s="429"/>
      <c r="AJ422" s="429"/>
      <c r="AK422" s="429"/>
      <c r="AL422" s="429"/>
      <c r="AM422" s="429"/>
      <c r="AN422" s="429"/>
      <c r="AO422" s="429"/>
      <c r="AP422" s="429"/>
      <c r="AQ422" s="429"/>
      <c r="AR422" s="429"/>
      <c r="AS422" s="429"/>
      <c r="AT422" s="429"/>
      <c r="AU422" s="429"/>
      <c r="AV422" s="429"/>
      <c r="AW422" s="429"/>
      <c r="AX422" s="429"/>
      <c r="AY422" s="429"/>
      <c r="AZ422" s="429"/>
      <c r="BA422" s="429"/>
      <c r="BB422" s="429"/>
      <c r="BC422" s="429"/>
      <c r="BD422" s="429"/>
      <c r="BE422" s="429"/>
      <c r="BF422" s="429"/>
      <c r="BG422" s="429"/>
      <c r="BH422" s="429"/>
      <c r="BI422" s="429"/>
      <c r="BJ422" s="103"/>
      <c r="BT422" s="103"/>
      <c r="CD422" s="103"/>
      <c r="CN422" s="103"/>
      <c r="CX422" s="103"/>
      <c r="DH422" s="103"/>
      <c r="DR422" s="103"/>
      <c r="EB422" s="103"/>
      <c r="EL422" s="103"/>
      <c r="EV422" s="103"/>
      <c r="FF422" s="103"/>
      <c r="FP422" s="103"/>
      <c r="FZ422" s="103"/>
      <c r="GJ422" s="103"/>
      <c r="GT422" s="103"/>
      <c r="HD422" s="103"/>
    </row>
    <row xmlns:x14ac="http://schemas.microsoft.com/office/spreadsheetml/2009/9/ac" r="423" s="3" customFormat="true" x14ac:dyDescent="0.25">
      <c r="A423" s="382"/>
      <c r="B423" s="103"/>
      <c r="L423" s="103"/>
      <c r="V423" s="103"/>
      <c r="AD423" s="429"/>
      <c r="AE423" s="429"/>
      <c r="AF423" s="429"/>
      <c r="AG423" s="429"/>
      <c r="AH423" s="429"/>
      <c r="AI423" s="429"/>
      <c r="AJ423" s="429"/>
      <c r="AK423" s="429"/>
      <c r="AL423" s="429"/>
      <c r="AM423" s="429"/>
      <c r="AN423" s="429"/>
      <c r="AO423" s="429"/>
      <c r="AP423" s="429"/>
      <c r="AQ423" s="429"/>
      <c r="AR423" s="429"/>
      <c r="AS423" s="429"/>
      <c r="AT423" s="429"/>
      <c r="AU423" s="429"/>
      <c r="AV423" s="429"/>
      <c r="AW423" s="429"/>
      <c r="AX423" s="429"/>
      <c r="AY423" s="429"/>
      <c r="AZ423" s="429"/>
      <c r="BA423" s="429"/>
      <c r="BB423" s="429"/>
      <c r="BC423" s="429"/>
      <c r="BD423" s="429"/>
      <c r="BE423" s="429"/>
      <c r="BF423" s="429"/>
      <c r="BG423" s="429"/>
      <c r="BH423" s="429"/>
      <c r="BI423" s="429"/>
      <c r="BJ423" s="103"/>
      <c r="BT423" s="103"/>
      <c r="CD423" s="103"/>
      <c r="CN423" s="103"/>
      <c r="CX423" s="103"/>
      <c r="DH423" s="103"/>
      <c r="DR423" s="103"/>
      <c r="EB423" s="103"/>
      <c r="EL423" s="103"/>
      <c r="EV423" s="103"/>
      <c r="FF423" s="103"/>
      <c r="FP423" s="103"/>
      <c r="FZ423" s="103"/>
      <c r="GJ423" s="103"/>
      <c r="GT423" s="103"/>
      <c r="HD423" s="103"/>
    </row>
    <row xmlns:x14ac="http://schemas.microsoft.com/office/spreadsheetml/2009/9/ac" r="424" s="3" customFormat="true" x14ac:dyDescent="0.25">
      <c r="A424" s="382"/>
      <c r="B424" s="103"/>
      <c r="L424" s="103"/>
      <c r="V424" s="103"/>
      <c r="AD424" s="429"/>
      <c r="AE424" s="429"/>
      <c r="AF424" s="429"/>
      <c r="AG424" s="429"/>
      <c r="AH424" s="429"/>
      <c r="AI424" s="429"/>
      <c r="AJ424" s="429"/>
      <c r="AK424" s="429"/>
      <c r="AL424" s="429"/>
      <c r="AM424" s="429"/>
      <c r="AN424" s="429"/>
      <c r="AO424" s="429"/>
      <c r="AP424" s="429"/>
      <c r="AQ424" s="429"/>
      <c r="AR424" s="429"/>
      <c r="AS424" s="429"/>
      <c r="AT424" s="429"/>
      <c r="AU424" s="429"/>
      <c r="AV424" s="429"/>
      <c r="AW424" s="429"/>
      <c r="AX424" s="429"/>
      <c r="AY424" s="429"/>
      <c r="AZ424" s="429"/>
      <c r="BA424" s="429"/>
      <c r="BB424" s="429"/>
      <c r="BC424" s="429"/>
      <c r="BD424" s="429"/>
      <c r="BE424" s="429"/>
      <c r="BF424" s="429"/>
      <c r="BG424" s="429"/>
      <c r="BH424" s="429"/>
      <c r="BI424" s="429"/>
      <c r="BJ424" s="103"/>
      <c r="BT424" s="103"/>
      <c r="CD424" s="103"/>
      <c r="CN424" s="103"/>
      <c r="CX424" s="103"/>
      <c r="DH424" s="103"/>
      <c r="DR424" s="103"/>
      <c r="EB424" s="103"/>
      <c r="EL424" s="103"/>
      <c r="EV424" s="103"/>
      <c r="FF424" s="103"/>
      <c r="FP424" s="103"/>
      <c r="FZ424" s="103"/>
      <c r="GJ424" s="103"/>
      <c r="GT424" s="103"/>
      <c r="HD424" s="103"/>
    </row>
    <row xmlns:x14ac="http://schemas.microsoft.com/office/spreadsheetml/2009/9/ac" r="425" s="3" customFormat="true" x14ac:dyDescent="0.25">
      <c r="A425" s="382"/>
      <c r="B425" s="103"/>
      <c r="L425" s="103"/>
      <c r="V425" s="103"/>
      <c r="AD425" s="429"/>
      <c r="AE425" s="429"/>
      <c r="AF425" s="429"/>
      <c r="AG425" s="429"/>
      <c r="AH425" s="429"/>
      <c r="AI425" s="429"/>
      <c r="AJ425" s="429"/>
      <c r="AK425" s="429"/>
      <c r="AL425" s="429"/>
      <c r="AM425" s="429"/>
      <c r="AN425" s="429"/>
      <c r="AO425" s="429"/>
      <c r="AP425" s="429"/>
      <c r="AQ425" s="429"/>
      <c r="AR425" s="429"/>
      <c r="AS425" s="429"/>
      <c r="AT425" s="429"/>
      <c r="AU425" s="429"/>
      <c r="AV425" s="429"/>
      <c r="AW425" s="429"/>
      <c r="AX425" s="429"/>
      <c r="AY425" s="429"/>
      <c r="AZ425" s="429"/>
      <c r="BA425" s="429"/>
      <c r="BB425" s="429"/>
      <c r="BC425" s="429"/>
      <c r="BD425" s="429"/>
      <c r="BE425" s="429"/>
      <c r="BF425" s="429"/>
      <c r="BG425" s="429"/>
      <c r="BH425" s="429"/>
      <c r="BI425" s="429"/>
      <c r="BJ425" s="103"/>
      <c r="BT425" s="103"/>
      <c r="CD425" s="103"/>
      <c r="CN425" s="103"/>
      <c r="CX425" s="103"/>
      <c r="DH425" s="103"/>
      <c r="DR425" s="103"/>
      <c r="EB425" s="103"/>
      <c r="EL425" s="103"/>
      <c r="EV425" s="103"/>
      <c r="FF425" s="103"/>
      <c r="FP425" s="103"/>
      <c r="FZ425" s="103"/>
      <c r="GJ425" s="103"/>
      <c r="GT425" s="103"/>
      <c r="HD425" s="103"/>
    </row>
    <row xmlns:x14ac="http://schemas.microsoft.com/office/spreadsheetml/2009/9/ac" r="426" s="3" customFormat="true" x14ac:dyDescent="0.25">
      <c r="A426" s="382"/>
      <c r="B426" s="103"/>
      <c r="L426" s="103"/>
      <c r="V426" s="103"/>
      <c r="AD426" s="429"/>
      <c r="AE426" s="429"/>
      <c r="AF426" s="429"/>
      <c r="AG426" s="429"/>
      <c r="AH426" s="429"/>
      <c r="AI426" s="429"/>
      <c r="AJ426" s="429"/>
      <c r="AK426" s="429"/>
      <c r="AL426" s="429"/>
      <c r="AM426" s="429"/>
      <c r="AN426" s="429"/>
      <c r="AO426" s="429"/>
      <c r="AP426" s="429"/>
      <c r="AQ426" s="429"/>
      <c r="AR426" s="429"/>
      <c r="AS426" s="429"/>
      <c r="AT426" s="429"/>
      <c r="AU426" s="429"/>
      <c r="AV426" s="429"/>
      <c r="AW426" s="429"/>
      <c r="AX426" s="429"/>
      <c r="AY426" s="429"/>
      <c r="AZ426" s="429"/>
      <c r="BA426" s="429"/>
      <c r="BB426" s="429"/>
      <c r="BC426" s="429"/>
      <c r="BD426" s="429"/>
      <c r="BE426" s="429"/>
      <c r="BF426" s="429"/>
      <c r="BG426" s="429"/>
      <c r="BH426" s="429"/>
      <c r="BI426" s="429"/>
      <c r="BJ426" s="103"/>
      <c r="BT426" s="103"/>
      <c r="CD426" s="103"/>
      <c r="CN426" s="103"/>
      <c r="CX426" s="103"/>
      <c r="DH426" s="103"/>
      <c r="DR426" s="103"/>
      <c r="EB426" s="103"/>
      <c r="EL426" s="103"/>
      <c r="EV426" s="103"/>
      <c r="FF426" s="103"/>
      <c r="FP426" s="103"/>
      <c r="FZ426" s="103"/>
      <c r="GJ426" s="103"/>
      <c r="GT426" s="103"/>
      <c r="HD426" s="103"/>
    </row>
    <row xmlns:x14ac="http://schemas.microsoft.com/office/spreadsheetml/2009/9/ac" r="427" s="3" customFormat="true" x14ac:dyDescent="0.25">
      <c r="A427" s="382"/>
      <c r="B427" s="103"/>
      <c r="L427" s="103"/>
      <c r="V427" s="103"/>
      <c r="AD427" s="429"/>
      <c r="AE427" s="429"/>
      <c r="AF427" s="429"/>
      <c r="AG427" s="429"/>
      <c r="AH427" s="429"/>
      <c r="AI427" s="429"/>
      <c r="AJ427" s="429"/>
      <c r="AK427" s="429"/>
      <c r="AL427" s="429"/>
      <c r="AM427" s="429"/>
      <c r="AN427" s="429"/>
      <c r="AO427" s="429"/>
      <c r="AP427" s="429"/>
      <c r="AQ427" s="429"/>
      <c r="AR427" s="429"/>
      <c r="AS427" s="429"/>
      <c r="AT427" s="429"/>
      <c r="AU427" s="429"/>
      <c r="AV427" s="429"/>
      <c r="AW427" s="429"/>
      <c r="AX427" s="429"/>
      <c r="AY427" s="429"/>
      <c r="AZ427" s="429"/>
      <c r="BA427" s="429"/>
      <c r="BB427" s="429"/>
      <c r="BC427" s="429"/>
      <c r="BD427" s="429"/>
      <c r="BE427" s="429"/>
      <c r="BF427" s="429"/>
      <c r="BG427" s="429"/>
      <c r="BH427" s="429"/>
      <c r="BI427" s="429"/>
      <c r="BJ427" s="103"/>
      <c r="BT427" s="103"/>
      <c r="CD427" s="103"/>
      <c r="CN427" s="103"/>
      <c r="CX427" s="103"/>
      <c r="DH427" s="103"/>
      <c r="DR427" s="103"/>
      <c r="EB427" s="103"/>
      <c r="EL427" s="103"/>
      <c r="EV427" s="103"/>
      <c r="FF427" s="103"/>
      <c r="FP427" s="103"/>
      <c r="FZ427" s="103"/>
      <c r="GJ427" s="103"/>
      <c r="GT427" s="103"/>
      <c r="HD427" s="103"/>
    </row>
    <row xmlns:x14ac="http://schemas.microsoft.com/office/spreadsheetml/2009/9/ac" r="428" s="3" customFormat="true" x14ac:dyDescent="0.25">
      <c r="A428" s="382"/>
      <c r="B428" s="103"/>
      <c r="L428" s="103"/>
      <c r="V428" s="103"/>
      <c r="AD428" s="429"/>
      <c r="AE428" s="429"/>
      <c r="AF428" s="429"/>
      <c r="AG428" s="429"/>
      <c r="AH428" s="429"/>
      <c r="AI428" s="429"/>
      <c r="AJ428" s="429"/>
      <c r="AK428" s="429"/>
      <c r="AL428" s="429"/>
      <c r="AM428" s="429"/>
      <c r="AN428" s="429"/>
      <c r="AO428" s="429"/>
      <c r="AP428" s="429"/>
      <c r="AQ428" s="429"/>
      <c r="AR428" s="429"/>
      <c r="AS428" s="429"/>
      <c r="AT428" s="429"/>
      <c r="AU428" s="429"/>
      <c r="AV428" s="429"/>
      <c r="AW428" s="429"/>
      <c r="AX428" s="429"/>
      <c r="AY428" s="429"/>
      <c r="AZ428" s="429"/>
      <c r="BA428" s="429"/>
      <c r="BB428" s="429"/>
      <c r="BC428" s="429"/>
      <c r="BD428" s="429"/>
      <c r="BE428" s="429"/>
      <c r="BF428" s="429"/>
      <c r="BG428" s="429"/>
      <c r="BH428" s="429"/>
      <c r="BI428" s="429"/>
      <c r="BJ428" s="103"/>
      <c r="BT428" s="103"/>
      <c r="CD428" s="103"/>
      <c r="CN428" s="103"/>
      <c r="CX428" s="103"/>
      <c r="DH428" s="103"/>
      <c r="DR428" s="103"/>
      <c r="EB428" s="103"/>
      <c r="EL428" s="103"/>
      <c r="EV428" s="103"/>
      <c r="FF428" s="103"/>
      <c r="FP428" s="103"/>
      <c r="FZ428" s="103"/>
      <c r="GJ428" s="103"/>
      <c r="GT428" s="103"/>
      <c r="HD428" s="103"/>
    </row>
    <row xmlns:x14ac="http://schemas.microsoft.com/office/spreadsheetml/2009/9/ac" r="429" s="3" customFormat="true" x14ac:dyDescent="0.25">
      <c r="A429" s="382"/>
      <c r="B429" s="103"/>
      <c r="L429" s="103"/>
      <c r="V429" s="103"/>
      <c r="AD429" s="429"/>
      <c r="AE429" s="429"/>
      <c r="AF429" s="429"/>
      <c r="AG429" s="429"/>
      <c r="AH429" s="429"/>
      <c r="AI429" s="429"/>
      <c r="AJ429" s="429"/>
      <c r="AK429" s="429"/>
      <c r="AL429" s="429"/>
      <c r="AM429" s="429"/>
      <c r="AN429" s="429"/>
      <c r="AO429" s="429"/>
      <c r="AP429" s="429"/>
      <c r="AQ429" s="429"/>
      <c r="AR429" s="429"/>
      <c r="AS429" s="429"/>
      <c r="AT429" s="429"/>
      <c r="AU429" s="429"/>
      <c r="AV429" s="429"/>
      <c r="AW429" s="429"/>
      <c r="AX429" s="429"/>
      <c r="AY429" s="429"/>
      <c r="AZ429" s="429"/>
      <c r="BA429" s="429"/>
      <c r="BB429" s="429"/>
      <c r="BC429" s="429"/>
      <c r="BD429" s="429"/>
      <c r="BE429" s="429"/>
      <c r="BF429" s="429"/>
      <c r="BG429" s="429"/>
      <c r="BH429" s="429"/>
      <c r="BI429" s="429"/>
      <c r="BJ429" s="103"/>
      <c r="BT429" s="103"/>
      <c r="CD429" s="103"/>
      <c r="CN429" s="103"/>
      <c r="CX429" s="103"/>
      <c r="DH429" s="103"/>
      <c r="DR429" s="103"/>
      <c r="EB429" s="103"/>
      <c r="EL429" s="103"/>
      <c r="EV429" s="103"/>
      <c r="FF429" s="103"/>
      <c r="FP429" s="103"/>
      <c r="FZ429" s="103"/>
      <c r="GJ429" s="103"/>
      <c r="GT429" s="103"/>
      <c r="HD429" s="103"/>
    </row>
    <row xmlns:x14ac="http://schemas.microsoft.com/office/spreadsheetml/2009/9/ac" r="430" s="3" customFormat="true" x14ac:dyDescent="0.25">
      <c r="A430" s="382"/>
      <c r="B430" s="103"/>
      <c r="L430" s="103"/>
      <c r="V430" s="103"/>
      <c r="AD430" s="429"/>
      <c r="AE430" s="429"/>
      <c r="AF430" s="429"/>
      <c r="AG430" s="429"/>
      <c r="AH430" s="429"/>
      <c r="AI430" s="429"/>
      <c r="AJ430" s="429"/>
      <c r="AK430" s="429"/>
      <c r="AL430" s="429"/>
      <c r="AM430" s="429"/>
      <c r="AN430" s="429"/>
      <c r="AO430" s="429"/>
      <c r="AP430" s="429"/>
      <c r="AQ430" s="429"/>
      <c r="AR430" s="429"/>
      <c r="AS430" s="429"/>
      <c r="AT430" s="429"/>
      <c r="AU430" s="429"/>
      <c r="AV430" s="429"/>
      <c r="AW430" s="429"/>
      <c r="AX430" s="429"/>
      <c r="AY430" s="429"/>
      <c r="AZ430" s="429"/>
      <c r="BA430" s="429"/>
      <c r="BB430" s="429"/>
      <c r="BC430" s="429"/>
      <c r="BD430" s="429"/>
      <c r="BE430" s="429"/>
      <c r="BF430" s="429"/>
      <c r="BG430" s="429"/>
      <c r="BH430" s="429"/>
      <c r="BI430" s="429"/>
      <c r="BJ430" s="103"/>
      <c r="BT430" s="103"/>
      <c r="CD430" s="103"/>
      <c r="CN430" s="103"/>
      <c r="CX430" s="103"/>
      <c r="DH430" s="103"/>
      <c r="DR430" s="103"/>
      <c r="EB430" s="103"/>
      <c r="EL430" s="103"/>
      <c r="EV430" s="103"/>
      <c r="FF430" s="103"/>
      <c r="FP430" s="103"/>
      <c r="FZ430" s="103"/>
      <c r="GJ430" s="103"/>
      <c r="GT430" s="103"/>
      <c r="HD430" s="103"/>
    </row>
    <row xmlns:x14ac="http://schemas.microsoft.com/office/spreadsheetml/2009/9/ac" r="431" s="3" customFormat="true" x14ac:dyDescent="0.25">
      <c r="A431" s="382"/>
      <c r="B431" s="103"/>
      <c r="L431" s="103"/>
      <c r="V431" s="103"/>
      <c r="AD431" s="429"/>
      <c r="AE431" s="429"/>
      <c r="AF431" s="429"/>
      <c r="AG431" s="429"/>
      <c r="AH431" s="429"/>
      <c r="AI431" s="429"/>
      <c r="AJ431" s="429"/>
      <c r="AK431" s="429"/>
      <c r="AL431" s="429"/>
      <c r="AM431" s="429"/>
      <c r="AN431" s="429"/>
      <c r="AO431" s="429"/>
      <c r="AP431" s="429"/>
      <c r="AQ431" s="429"/>
      <c r="AR431" s="429"/>
      <c r="AS431" s="429"/>
      <c r="AT431" s="429"/>
      <c r="AU431" s="429"/>
      <c r="AV431" s="429"/>
      <c r="AW431" s="429"/>
      <c r="AX431" s="429"/>
      <c r="AY431" s="429"/>
      <c r="AZ431" s="429"/>
      <c r="BA431" s="429"/>
      <c r="BB431" s="429"/>
      <c r="BC431" s="429"/>
      <c r="BD431" s="429"/>
      <c r="BE431" s="429"/>
      <c r="BF431" s="429"/>
      <c r="BG431" s="429"/>
      <c r="BH431" s="429"/>
      <c r="BI431" s="429"/>
      <c r="BJ431" s="103"/>
      <c r="BT431" s="103"/>
      <c r="CD431" s="103"/>
      <c r="CN431" s="103"/>
      <c r="CX431" s="103"/>
      <c r="DH431" s="103"/>
      <c r="DR431" s="103"/>
      <c r="EB431" s="103"/>
      <c r="EL431" s="103"/>
      <c r="EV431" s="103"/>
      <c r="FF431" s="103"/>
      <c r="FP431" s="103"/>
      <c r="FZ431" s="103"/>
      <c r="GJ431" s="103"/>
      <c r="GT431" s="103"/>
      <c r="HD431" s="103"/>
    </row>
    <row xmlns:x14ac="http://schemas.microsoft.com/office/spreadsheetml/2009/9/ac" r="432" s="3" customFormat="true" x14ac:dyDescent="0.25">
      <c r="A432" s="382"/>
      <c r="B432" s="103"/>
      <c r="L432" s="103"/>
      <c r="V432" s="103"/>
      <c r="AD432" s="429"/>
      <c r="AE432" s="429"/>
      <c r="AF432" s="429"/>
      <c r="AG432" s="429"/>
      <c r="AH432" s="429"/>
      <c r="AI432" s="429"/>
      <c r="AJ432" s="429"/>
      <c r="AK432" s="429"/>
      <c r="AL432" s="429"/>
      <c r="AM432" s="429"/>
      <c r="AN432" s="429"/>
      <c r="AO432" s="429"/>
      <c r="AP432" s="429"/>
      <c r="AQ432" s="429"/>
      <c r="AR432" s="429"/>
      <c r="AS432" s="429"/>
      <c r="AT432" s="429"/>
      <c r="AU432" s="429"/>
      <c r="AV432" s="429"/>
      <c r="AW432" s="429"/>
      <c r="AX432" s="429"/>
      <c r="AY432" s="429"/>
      <c r="AZ432" s="429"/>
      <c r="BA432" s="429"/>
      <c r="BB432" s="429"/>
      <c r="BC432" s="429"/>
      <c r="BD432" s="429"/>
      <c r="BE432" s="429"/>
      <c r="BF432" s="429"/>
      <c r="BG432" s="429"/>
      <c r="BH432" s="429"/>
      <c r="BI432" s="429"/>
      <c r="BJ432" s="103"/>
      <c r="BT432" s="103"/>
      <c r="CD432" s="103"/>
      <c r="CN432" s="103"/>
      <c r="CX432" s="103"/>
      <c r="DH432" s="103"/>
      <c r="DR432" s="103"/>
      <c r="EB432" s="103"/>
      <c r="EL432" s="103"/>
      <c r="EV432" s="103"/>
      <c r="FF432" s="103"/>
      <c r="FP432" s="103"/>
      <c r="FZ432" s="103"/>
      <c r="GJ432" s="103"/>
      <c r="GT432" s="103"/>
      <c r="HD432" s="103"/>
    </row>
    <row xmlns:x14ac="http://schemas.microsoft.com/office/spreadsheetml/2009/9/ac" r="433" s="3" customFormat="true" x14ac:dyDescent="0.25">
      <c r="A433" s="382"/>
      <c r="B433" s="103"/>
      <c r="L433" s="103"/>
      <c r="V433" s="103"/>
      <c r="AD433" s="429"/>
      <c r="AE433" s="429"/>
      <c r="AF433" s="429"/>
      <c r="AG433" s="429"/>
      <c r="AH433" s="429"/>
      <c r="AI433" s="429"/>
      <c r="AJ433" s="429"/>
      <c r="AK433" s="429"/>
      <c r="AL433" s="429"/>
      <c r="AM433" s="429"/>
      <c r="AN433" s="429"/>
      <c r="AO433" s="429"/>
      <c r="AP433" s="429"/>
      <c r="AQ433" s="429"/>
      <c r="AR433" s="429"/>
      <c r="AS433" s="429"/>
      <c r="AT433" s="429"/>
      <c r="AU433" s="429"/>
      <c r="AV433" s="429"/>
      <c r="AW433" s="429"/>
      <c r="AX433" s="429"/>
      <c r="AY433" s="429"/>
      <c r="AZ433" s="429"/>
      <c r="BA433" s="429"/>
      <c r="BB433" s="429"/>
      <c r="BC433" s="429"/>
      <c r="BD433" s="429"/>
      <c r="BE433" s="429"/>
      <c r="BF433" s="429"/>
      <c r="BG433" s="429"/>
      <c r="BH433" s="429"/>
      <c r="BI433" s="429"/>
      <c r="BJ433" s="103"/>
      <c r="BT433" s="103"/>
      <c r="CD433" s="103"/>
      <c r="CN433" s="103"/>
      <c r="CX433" s="103"/>
      <c r="DH433" s="103"/>
      <c r="DR433" s="103"/>
      <c r="EB433" s="103"/>
      <c r="EL433" s="103"/>
      <c r="EV433" s="103"/>
      <c r="FF433" s="103"/>
      <c r="FP433" s="103"/>
      <c r="FZ433" s="103"/>
      <c r="GJ433" s="103"/>
      <c r="GT433" s="103"/>
      <c r="HD433" s="103"/>
    </row>
    <row xmlns:x14ac="http://schemas.microsoft.com/office/spreadsheetml/2009/9/ac" r="434" s="3" customFormat="true" x14ac:dyDescent="0.25">
      <c r="A434" s="382"/>
      <c r="B434" s="103"/>
      <c r="L434" s="103"/>
      <c r="V434" s="103"/>
      <c r="AD434" s="429"/>
      <c r="AE434" s="429"/>
      <c r="AF434" s="429"/>
      <c r="AG434" s="429"/>
      <c r="AH434" s="429"/>
      <c r="AI434" s="429"/>
      <c r="AJ434" s="429"/>
      <c r="AK434" s="429"/>
      <c r="AL434" s="429"/>
      <c r="AM434" s="429"/>
      <c r="AN434" s="429"/>
      <c r="AO434" s="429"/>
      <c r="AP434" s="429"/>
      <c r="AQ434" s="429"/>
      <c r="AR434" s="429"/>
      <c r="AS434" s="429"/>
      <c r="AT434" s="429"/>
      <c r="AU434" s="429"/>
      <c r="AV434" s="429"/>
      <c r="AW434" s="429"/>
      <c r="AX434" s="429"/>
      <c r="AY434" s="429"/>
      <c r="AZ434" s="429"/>
      <c r="BA434" s="429"/>
      <c r="BB434" s="429"/>
      <c r="BC434" s="429"/>
      <c r="BD434" s="429"/>
      <c r="BE434" s="429"/>
      <c r="BF434" s="429"/>
      <c r="BG434" s="429"/>
      <c r="BH434" s="429"/>
      <c r="BI434" s="429"/>
      <c r="BJ434" s="103"/>
      <c r="BT434" s="103"/>
      <c r="CD434" s="103"/>
      <c r="CN434" s="103"/>
      <c r="CX434" s="103"/>
      <c r="DH434" s="103"/>
      <c r="DR434" s="103"/>
      <c r="EB434" s="103"/>
      <c r="EL434" s="103"/>
      <c r="EV434" s="103"/>
      <c r="FF434" s="103"/>
      <c r="FP434" s="103"/>
      <c r="FZ434" s="103"/>
      <c r="GJ434" s="103"/>
      <c r="GT434" s="103"/>
      <c r="HD434" s="103"/>
    </row>
    <row xmlns:x14ac="http://schemas.microsoft.com/office/spreadsheetml/2009/9/ac" r="435" s="3" customFormat="true" x14ac:dyDescent="0.25">
      <c r="A435" s="382"/>
      <c r="B435" s="103"/>
      <c r="L435" s="103"/>
      <c r="V435" s="103"/>
      <c r="AD435" s="429"/>
      <c r="AE435" s="429"/>
      <c r="AF435" s="429"/>
      <c r="AG435" s="429"/>
      <c r="AH435" s="429"/>
      <c r="AI435" s="429"/>
      <c r="AJ435" s="429"/>
      <c r="AK435" s="429"/>
      <c r="AL435" s="429"/>
      <c r="AM435" s="429"/>
      <c r="AN435" s="429"/>
      <c r="AO435" s="429"/>
      <c r="AP435" s="429"/>
      <c r="AQ435" s="429"/>
      <c r="AR435" s="429"/>
      <c r="AS435" s="429"/>
      <c r="AT435" s="429"/>
      <c r="AU435" s="429"/>
      <c r="AV435" s="429"/>
      <c r="AW435" s="429"/>
      <c r="AX435" s="429"/>
      <c r="AY435" s="429"/>
      <c r="AZ435" s="429"/>
      <c r="BA435" s="429"/>
      <c r="BB435" s="429"/>
      <c r="BC435" s="429"/>
      <c r="BD435" s="429"/>
      <c r="BE435" s="429"/>
      <c r="BF435" s="429"/>
      <c r="BG435" s="429"/>
      <c r="BH435" s="429"/>
      <c r="BI435" s="429"/>
      <c r="BJ435" s="103"/>
      <c r="BT435" s="103"/>
      <c r="CD435" s="103"/>
      <c r="CN435" s="103"/>
      <c r="CX435" s="103"/>
      <c r="DH435" s="103"/>
      <c r="DR435" s="103"/>
      <c r="EB435" s="103"/>
      <c r="EL435" s="103"/>
      <c r="EV435" s="103"/>
      <c r="FF435" s="103"/>
      <c r="FP435" s="103"/>
      <c r="FZ435" s="103"/>
      <c r="GJ435" s="103"/>
      <c r="GT435" s="103"/>
      <c r="HD435" s="103"/>
    </row>
    <row xmlns:x14ac="http://schemas.microsoft.com/office/spreadsheetml/2009/9/ac" r="436" s="3" customFormat="true" x14ac:dyDescent="0.25">
      <c r="A436" s="382"/>
      <c r="B436" s="103"/>
      <c r="L436" s="103"/>
      <c r="V436" s="103"/>
      <c r="AD436" s="429"/>
      <c r="AE436" s="429"/>
      <c r="AF436" s="429"/>
      <c r="AG436" s="429"/>
      <c r="AH436" s="429"/>
      <c r="AI436" s="429"/>
      <c r="AJ436" s="429"/>
      <c r="AK436" s="429"/>
      <c r="AL436" s="429"/>
      <c r="AM436" s="429"/>
      <c r="AN436" s="429"/>
      <c r="AO436" s="429"/>
      <c r="AP436" s="429"/>
      <c r="AQ436" s="429"/>
      <c r="AR436" s="429"/>
      <c r="AS436" s="429"/>
      <c r="AT436" s="429"/>
      <c r="AU436" s="429"/>
      <c r="AV436" s="429"/>
      <c r="AW436" s="429"/>
      <c r="AX436" s="429"/>
      <c r="AY436" s="429"/>
      <c r="AZ436" s="429"/>
      <c r="BA436" s="429"/>
      <c r="BB436" s="429"/>
      <c r="BC436" s="429"/>
      <c r="BD436" s="429"/>
      <c r="BE436" s="429"/>
      <c r="BF436" s="429"/>
      <c r="BG436" s="429"/>
      <c r="BH436" s="429"/>
      <c r="BI436" s="429"/>
      <c r="BJ436" s="103"/>
      <c r="BT436" s="103"/>
      <c r="CD436" s="103"/>
      <c r="CN436" s="103"/>
      <c r="CX436" s="103"/>
      <c r="DH436" s="103"/>
      <c r="DR436" s="103"/>
      <c r="EB436" s="103"/>
      <c r="EL436" s="103"/>
      <c r="EV436" s="103"/>
      <c r="FF436" s="103"/>
      <c r="FP436" s="103"/>
      <c r="FZ436" s="103"/>
      <c r="GJ436" s="103"/>
      <c r="GT436" s="103"/>
      <c r="HD436" s="103"/>
    </row>
    <row xmlns:x14ac="http://schemas.microsoft.com/office/spreadsheetml/2009/9/ac" r="437" s="3" customFormat="true" x14ac:dyDescent="0.25">
      <c r="A437" s="382"/>
      <c r="B437" s="103"/>
      <c r="L437" s="103"/>
      <c r="V437" s="103"/>
      <c r="AD437" s="429"/>
      <c r="AE437" s="429"/>
      <c r="AF437" s="429"/>
      <c r="AG437" s="429"/>
      <c r="AH437" s="429"/>
      <c r="AI437" s="429"/>
      <c r="AJ437" s="429"/>
      <c r="AK437" s="429"/>
      <c r="AL437" s="429"/>
      <c r="AM437" s="429"/>
      <c r="AN437" s="429"/>
      <c r="AO437" s="429"/>
      <c r="AP437" s="429"/>
      <c r="AQ437" s="429"/>
      <c r="AR437" s="429"/>
      <c r="AS437" s="429"/>
      <c r="AT437" s="429"/>
      <c r="AU437" s="429"/>
      <c r="AV437" s="429"/>
      <c r="AW437" s="429"/>
      <c r="AX437" s="429"/>
      <c r="AY437" s="429"/>
      <c r="AZ437" s="429"/>
      <c r="BA437" s="429"/>
      <c r="BB437" s="429"/>
      <c r="BC437" s="429"/>
      <c r="BD437" s="429"/>
      <c r="BE437" s="429"/>
      <c r="BF437" s="429"/>
      <c r="BG437" s="429"/>
      <c r="BH437" s="429"/>
      <c r="BI437" s="429"/>
      <c r="BJ437" s="103"/>
      <c r="BT437" s="103"/>
      <c r="CD437" s="103"/>
      <c r="CN437" s="103"/>
      <c r="CX437" s="103"/>
      <c r="DH437" s="103"/>
      <c r="DR437" s="103"/>
      <c r="EB437" s="103"/>
      <c r="EL437" s="103"/>
      <c r="EV437" s="103"/>
      <c r="FF437" s="103"/>
      <c r="FP437" s="103"/>
      <c r="FZ437" s="103"/>
      <c r="GJ437" s="103"/>
      <c r="GT437" s="103"/>
      <c r="HD437" s="103"/>
    </row>
    <row xmlns:x14ac="http://schemas.microsoft.com/office/spreadsheetml/2009/9/ac" r="438" s="3" customFormat="true" x14ac:dyDescent="0.25">
      <c r="A438" s="382"/>
      <c r="B438" s="103"/>
      <c r="L438" s="103"/>
      <c r="V438" s="103"/>
      <c r="AD438" s="429"/>
      <c r="AE438" s="429"/>
      <c r="AF438" s="429"/>
      <c r="AG438" s="429"/>
      <c r="AH438" s="429"/>
      <c r="AI438" s="429"/>
      <c r="AJ438" s="429"/>
      <c r="AK438" s="429"/>
      <c r="AL438" s="429"/>
      <c r="AM438" s="429"/>
      <c r="AN438" s="429"/>
      <c r="AO438" s="429"/>
      <c r="AP438" s="429"/>
      <c r="AQ438" s="429"/>
      <c r="AR438" s="429"/>
      <c r="AS438" s="429"/>
      <c r="AT438" s="429"/>
      <c r="AU438" s="429"/>
      <c r="AV438" s="429"/>
      <c r="AW438" s="429"/>
      <c r="AX438" s="429"/>
      <c r="AY438" s="429"/>
      <c r="AZ438" s="429"/>
      <c r="BA438" s="429"/>
      <c r="BB438" s="429"/>
      <c r="BC438" s="429"/>
      <c r="BD438" s="429"/>
      <c r="BE438" s="429"/>
      <c r="BF438" s="429"/>
      <c r="BG438" s="429"/>
      <c r="BH438" s="429"/>
      <c r="BI438" s="429"/>
      <c r="BJ438" s="103"/>
      <c r="BT438" s="103"/>
      <c r="CD438" s="103"/>
      <c r="CN438" s="103"/>
      <c r="CX438" s="103"/>
      <c r="DH438" s="103"/>
      <c r="DR438" s="103"/>
      <c r="EB438" s="103"/>
      <c r="EL438" s="103"/>
      <c r="EV438" s="103"/>
      <c r="FF438" s="103"/>
      <c r="FP438" s="103"/>
      <c r="FZ438" s="103"/>
      <c r="GJ438" s="103"/>
      <c r="GT438" s="103"/>
      <c r="HD438" s="103"/>
    </row>
    <row xmlns:x14ac="http://schemas.microsoft.com/office/spreadsheetml/2009/9/ac" r="439" s="3" customFormat="true" x14ac:dyDescent="0.25">
      <c r="A439" s="382"/>
      <c r="B439" s="103"/>
      <c r="L439" s="103"/>
      <c r="V439" s="103"/>
      <c r="AD439" s="429"/>
      <c r="AE439" s="429"/>
      <c r="AF439" s="429"/>
      <c r="AG439" s="429"/>
      <c r="AH439" s="429"/>
      <c r="AI439" s="429"/>
      <c r="AJ439" s="429"/>
      <c r="AK439" s="429"/>
      <c r="AL439" s="429"/>
      <c r="AM439" s="429"/>
      <c r="AN439" s="429"/>
      <c r="AO439" s="429"/>
      <c r="AP439" s="429"/>
      <c r="AQ439" s="429"/>
      <c r="AR439" s="429"/>
      <c r="AS439" s="429"/>
      <c r="AT439" s="429"/>
      <c r="AU439" s="429"/>
      <c r="AV439" s="429"/>
      <c r="AW439" s="429"/>
      <c r="AX439" s="429"/>
      <c r="AY439" s="429"/>
      <c r="AZ439" s="429"/>
      <c r="BA439" s="429"/>
      <c r="BB439" s="429"/>
      <c r="BC439" s="429"/>
      <c r="BD439" s="429"/>
      <c r="BE439" s="429"/>
      <c r="BF439" s="429"/>
      <c r="BG439" s="429"/>
      <c r="BH439" s="429"/>
      <c r="BI439" s="429"/>
      <c r="BJ439" s="103"/>
      <c r="BT439" s="103"/>
      <c r="CD439" s="103"/>
      <c r="CN439" s="103"/>
      <c r="CX439" s="103"/>
      <c r="DH439" s="103"/>
      <c r="DR439" s="103"/>
      <c r="EB439" s="103"/>
      <c r="EL439" s="103"/>
      <c r="EV439" s="103"/>
      <c r="FF439" s="103"/>
      <c r="FP439" s="103"/>
      <c r="FZ439" s="103"/>
      <c r="GJ439" s="103"/>
      <c r="GT439" s="103"/>
      <c r="HD439" s="103"/>
    </row>
    <row xmlns:x14ac="http://schemas.microsoft.com/office/spreadsheetml/2009/9/ac" r="440" s="3" customFormat="true" x14ac:dyDescent="0.25">
      <c r="A440" s="382"/>
      <c r="B440" s="103"/>
      <c r="L440" s="103"/>
      <c r="V440" s="103"/>
      <c r="AD440" s="429"/>
      <c r="AE440" s="429"/>
      <c r="AF440" s="429"/>
      <c r="AG440" s="429"/>
      <c r="AH440" s="429"/>
      <c r="AI440" s="429"/>
      <c r="AJ440" s="429"/>
      <c r="AK440" s="429"/>
      <c r="AL440" s="429"/>
      <c r="AM440" s="429"/>
      <c r="AN440" s="429"/>
      <c r="AO440" s="429"/>
      <c r="AP440" s="429"/>
      <c r="AQ440" s="429"/>
      <c r="AR440" s="429"/>
      <c r="AS440" s="429"/>
      <c r="AT440" s="429"/>
      <c r="AU440" s="429"/>
      <c r="AV440" s="429"/>
      <c r="AW440" s="429"/>
      <c r="AX440" s="429"/>
      <c r="AY440" s="429"/>
      <c r="AZ440" s="429"/>
      <c r="BA440" s="429"/>
      <c r="BB440" s="429"/>
      <c r="BC440" s="429"/>
      <c r="BD440" s="429"/>
      <c r="BE440" s="429"/>
      <c r="BF440" s="429"/>
      <c r="BG440" s="429"/>
      <c r="BH440" s="429"/>
      <c r="BI440" s="429"/>
      <c r="BJ440" s="103"/>
      <c r="BT440" s="103"/>
      <c r="CD440" s="103"/>
      <c r="CN440" s="103"/>
      <c r="CX440" s="103"/>
      <c r="DH440" s="103"/>
      <c r="DR440" s="103"/>
      <c r="EB440" s="103"/>
      <c r="EL440" s="103"/>
      <c r="EV440" s="103"/>
      <c r="FF440" s="103"/>
      <c r="FP440" s="103"/>
      <c r="FZ440" s="103"/>
      <c r="GJ440" s="103"/>
      <c r="GT440" s="103"/>
      <c r="HD440" s="103"/>
    </row>
    <row xmlns:x14ac="http://schemas.microsoft.com/office/spreadsheetml/2009/9/ac" r="441" s="3" customFormat="true" x14ac:dyDescent="0.25">
      <c r="A441" s="382"/>
      <c r="B441" s="103"/>
      <c r="L441" s="103"/>
      <c r="V441" s="103"/>
      <c r="AD441" s="429"/>
      <c r="AE441" s="429"/>
      <c r="AF441" s="429"/>
      <c r="AG441" s="429"/>
      <c r="AH441" s="429"/>
      <c r="AI441" s="429"/>
      <c r="AJ441" s="429"/>
      <c r="AK441" s="429"/>
      <c r="AL441" s="429"/>
      <c r="AM441" s="429"/>
      <c r="AN441" s="429"/>
      <c r="AO441" s="429"/>
      <c r="AP441" s="429"/>
      <c r="AQ441" s="429"/>
      <c r="AR441" s="429"/>
      <c r="AS441" s="429"/>
      <c r="AT441" s="429"/>
      <c r="AU441" s="429"/>
      <c r="AV441" s="429"/>
      <c r="AW441" s="429"/>
      <c r="AX441" s="429"/>
      <c r="AY441" s="429"/>
      <c r="AZ441" s="429"/>
      <c r="BA441" s="429"/>
      <c r="BB441" s="429"/>
      <c r="BC441" s="429"/>
      <c r="BD441" s="429"/>
      <c r="BE441" s="429"/>
      <c r="BF441" s="429"/>
      <c r="BG441" s="429"/>
      <c r="BH441" s="429"/>
      <c r="BI441" s="429"/>
      <c r="BJ441" s="103"/>
      <c r="BT441" s="103"/>
      <c r="CD441" s="103"/>
      <c r="CN441" s="103"/>
      <c r="CX441" s="103"/>
      <c r="DH441" s="103"/>
      <c r="DR441" s="103"/>
      <c r="EB441" s="103"/>
      <c r="EL441" s="103"/>
      <c r="EV441" s="103"/>
      <c r="FF441" s="103"/>
      <c r="FP441" s="103"/>
      <c r="FZ441" s="103"/>
      <c r="GJ441" s="103"/>
      <c r="GT441" s="103"/>
      <c r="HD441" s="103"/>
    </row>
    <row xmlns:x14ac="http://schemas.microsoft.com/office/spreadsheetml/2009/9/ac" r="442" s="3" customFormat="true" x14ac:dyDescent="0.25">
      <c r="A442" s="382"/>
      <c r="B442" s="103"/>
      <c r="L442" s="103"/>
      <c r="V442" s="103"/>
      <c r="AD442" s="429"/>
      <c r="AE442" s="429"/>
      <c r="AF442" s="429"/>
      <c r="AG442" s="429"/>
      <c r="AH442" s="429"/>
      <c r="AI442" s="429"/>
      <c r="AJ442" s="429"/>
      <c r="AK442" s="429"/>
      <c r="AL442" s="429"/>
      <c r="AM442" s="429"/>
      <c r="AN442" s="429"/>
      <c r="AO442" s="429"/>
      <c r="AP442" s="429"/>
      <c r="AQ442" s="429"/>
      <c r="AR442" s="429"/>
      <c r="AS442" s="429"/>
      <c r="AT442" s="429"/>
      <c r="AU442" s="429"/>
      <c r="AV442" s="429"/>
      <c r="AW442" s="429"/>
      <c r="AX442" s="429"/>
      <c r="AY442" s="429"/>
      <c r="AZ442" s="429"/>
      <c r="BA442" s="429"/>
      <c r="BB442" s="429"/>
      <c r="BC442" s="429"/>
      <c r="BD442" s="429"/>
      <c r="BE442" s="429"/>
      <c r="BF442" s="429"/>
      <c r="BG442" s="429"/>
      <c r="BH442" s="429"/>
      <c r="BI442" s="429"/>
      <c r="BJ442" s="103"/>
      <c r="BT442" s="103"/>
      <c r="CD442" s="103"/>
      <c r="CN442" s="103"/>
      <c r="CX442" s="103"/>
      <c r="DH442" s="103"/>
      <c r="DR442" s="103"/>
      <c r="EB442" s="103"/>
      <c r="EL442" s="103"/>
      <c r="EV442" s="103"/>
      <c r="FF442" s="103"/>
      <c r="FP442" s="103"/>
      <c r="FZ442" s="103"/>
      <c r="GJ442" s="103"/>
      <c r="GT442" s="103"/>
      <c r="HD442" s="103"/>
    </row>
    <row xmlns:x14ac="http://schemas.microsoft.com/office/spreadsheetml/2009/9/ac" r="443" s="3" customFormat="true" x14ac:dyDescent="0.25">
      <c r="A443" s="382"/>
      <c r="B443" s="103"/>
      <c r="L443" s="103"/>
      <c r="V443" s="103"/>
      <c r="AD443" s="429"/>
      <c r="AE443" s="429"/>
      <c r="AF443" s="429"/>
      <c r="AG443" s="429"/>
      <c r="AH443" s="429"/>
      <c r="AI443" s="429"/>
      <c r="AJ443" s="429"/>
      <c r="AK443" s="429"/>
      <c r="AL443" s="429"/>
      <c r="AM443" s="429"/>
      <c r="AN443" s="429"/>
      <c r="AO443" s="429"/>
      <c r="AP443" s="429"/>
      <c r="AQ443" s="429"/>
      <c r="AR443" s="429"/>
      <c r="AS443" s="429"/>
      <c r="AT443" s="429"/>
      <c r="AU443" s="429"/>
      <c r="AV443" s="429"/>
      <c r="AW443" s="429"/>
      <c r="AX443" s="429"/>
      <c r="AY443" s="429"/>
      <c r="AZ443" s="429"/>
      <c r="BA443" s="429"/>
      <c r="BB443" s="429"/>
      <c r="BC443" s="429"/>
      <c r="BD443" s="429"/>
      <c r="BE443" s="429"/>
      <c r="BF443" s="429"/>
      <c r="BG443" s="429"/>
      <c r="BH443" s="429"/>
      <c r="BI443" s="429"/>
      <c r="BJ443" s="103"/>
      <c r="BT443" s="103"/>
      <c r="CD443" s="103"/>
      <c r="CN443" s="103"/>
      <c r="CX443" s="103"/>
      <c r="DH443" s="103"/>
      <c r="DR443" s="103"/>
      <c r="EB443" s="103"/>
      <c r="EL443" s="103"/>
      <c r="EV443" s="103"/>
      <c r="FF443" s="103"/>
      <c r="FP443" s="103"/>
      <c r="FZ443" s="103"/>
      <c r="GJ443" s="103"/>
      <c r="GT443" s="103"/>
      <c r="HD443" s="103"/>
    </row>
    <row xmlns:x14ac="http://schemas.microsoft.com/office/spreadsheetml/2009/9/ac" r="444" s="3" customFormat="true" x14ac:dyDescent="0.25">
      <c r="A444" s="382"/>
      <c r="B444" s="103"/>
      <c r="L444" s="103"/>
      <c r="V444" s="103"/>
      <c r="AD444" s="429"/>
      <c r="AE444" s="429"/>
      <c r="AF444" s="429"/>
      <c r="AG444" s="429"/>
      <c r="AH444" s="429"/>
      <c r="AI444" s="429"/>
      <c r="AJ444" s="429"/>
      <c r="AK444" s="429"/>
      <c r="AL444" s="429"/>
      <c r="AM444" s="429"/>
      <c r="AN444" s="429"/>
      <c r="AO444" s="429"/>
      <c r="AP444" s="429"/>
      <c r="AQ444" s="429"/>
      <c r="AR444" s="429"/>
      <c r="AS444" s="429"/>
      <c r="AT444" s="429"/>
      <c r="AU444" s="429"/>
      <c r="AV444" s="429"/>
      <c r="AW444" s="429"/>
      <c r="AX444" s="429"/>
      <c r="AY444" s="429"/>
      <c r="AZ444" s="429"/>
      <c r="BA444" s="429"/>
      <c r="BB444" s="429"/>
      <c r="BC444" s="429"/>
      <c r="BD444" s="429"/>
      <c r="BE444" s="429"/>
      <c r="BF444" s="429"/>
      <c r="BG444" s="429"/>
      <c r="BH444" s="429"/>
      <c r="BI444" s="429"/>
      <c r="BJ444" s="103"/>
      <c r="BT444" s="103"/>
      <c r="CD444" s="103"/>
      <c r="CN444" s="103"/>
      <c r="CX444" s="103"/>
      <c r="DH444" s="103"/>
      <c r="DR444" s="103"/>
      <c r="EB444" s="103"/>
      <c r="EL444" s="103"/>
      <c r="EV444" s="103"/>
      <c r="FF444" s="103"/>
      <c r="FP444" s="103"/>
      <c r="FZ444" s="103"/>
      <c r="GJ444" s="103"/>
      <c r="GT444" s="103"/>
      <c r="HD444" s="103"/>
    </row>
    <row xmlns:x14ac="http://schemas.microsoft.com/office/spreadsheetml/2009/9/ac" r="445" s="3" customFormat="true" x14ac:dyDescent="0.25">
      <c r="A445" s="382"/>
      <c r="B445" s="103"/>
      <c r="L445" s="103"/>
      <c r="V445" s="103"/>
      <c r="AD445" s="429"/>
      <c r="AE445" s="429"/>
      <c r="AF445" s="429"/>
      <c r="AG445" s="429"/>
      <c r="AH445" s="429"/>
      <c r="AI445" s="429"/>
      <c r="AJ445" s="429"/>
      <c r="AK445" s="429"/>
      <c r="AL445" s="429"/>
      <c r="AM445" s="429"/>
      <c r="AN445" s="429"/>
      <c r="AO445" s="429"/>
      <c r="AP445" s="429"/>
      <c r="AQ445" s="429"/>
      <c r="AR445" s="429"/>
      <c r="AS445" s="429"/>
      <c r="AT445" s="429"/>
      <c r="AU445" s="429"/>
      <c r="AV445" s="429"/>
      <c r="AW445" s="429"/>
      <c r="AX445" s="429"/>
      <c r="AY445" s="429"/>
      <c r="AZ445" s="429"/>
      <c r="BA445" s="429"/>
      <c r="BB445" s="429"/>
      <c r="BC445" s="429"/>
      <c r="BD445" s="429"/>
      <c r="BE445" s="429"/>
      <c r="BF445" s="429"/>
      <c r="BG445" s="429"/>
      <c r="BH445" s="429"/>
      <c r="BI445" s="429"/>
      <c r="BJ445" s="103"/>
      <c r="BT445" s="103"/>
      <c r="CD445" s="103"/>
      <c r="CN445" s="103"/>
      <c r="CX445" s="103"/>
      <c r="DH445" s="103"/>
      <c r="DR445" s="103"/>
      <c r="EB445" s="103"/>
      <c r="EL445" s="103"/>
      <c r="EV445" s="103"/>
      <c r="FF445" s="103"/>
      <c r="FP445" s="103"/>
      <c r="FZ445" s="103"/>
      <c r="GJ445" s="103"/>
      <c r="GT445" s="103"/>
      <c r="HD445" s="103"/>
    </row>
    <row xmlns:x14ac="http://schemas.microsoft.com/office/spreadsheetml/2009/9/ac" r="446" s="3" customFormat="true" x14ac:dyDescent="0.25">
      <c r="A446" s="382"/>
      <c r="B446" s="103"/>
      <c r="L446" s="103"/>
      <c r="V446" s="103"/>
      <c r="AD446" s="429"/>
      <c r="AE446" s="429"/>
      <c r="AF446" s="429"/>
      <c r="AG446" s="429"/>
      <c r="AH446" s="429"/>
      <c r="AI446" s="429"/>
      <c r="AJ446" s="429"/>
      <c r="AK446" s="429"/>
      <c r="AL446" s="429"/>
      <c r="AM446" s="429"/>
      <c r="AN446" s="429"/>
      <c r="AO446" s="429"/>
      <c r="AP446" s="429"/>
      <c r="AQ446" s="429"/>
      <c r="AR446" s="429"/>
      <c r="AS446" s="429"/>
      <c r="AT446" s="429"/>
      <c r="AU446" s="429"/>
      <c r="AV446" s="429"/>
      <c r="AW446" s="429"/>
      <c r="AX446" s="429"/>
      <c r="AY446" s="429"/>
      <c r="AZ446" s="429"/>
      <c r="BA446" s="429"/>
      <c r="BB446" s="429"/>
      <c r="BC446" s="429"/>
      <c r="BD446" s="429"/>
      <c r="BE446" s="429"/>
      <c r="BF446" s="429"/>
      <c r="BG446" s="429"/>
      <c r="BH446" s="429"/>
      <c r="BI446" s="429"/>
      <c r="BJ446" s="103"/>
      <c r="BT446" s="103"/>
      <c r="CD446" s="103"/>
      <c r="CN446" s="103"/>
      <c r="CX446" s="103"/>
      <c r="DH446" s="103"/>
      <c r="DR446" s="103"/>
      <c r="EB446" s="103"/>
      <c r="EL446" s="103"/>
      <c r="EV446" s="103"/>
      <c r="FF446" s="103"/>
      <c r="FP446" s="103"/>
      <c r="FZ446" s="103"/>
      <c r="GJ446" s="103"/>
      <c r="GT446" s="103"/>
      <c r="HD446" s="103"/>
    </row>
    <row xmlns:x14ac="http://schemas.microsoft.com/office/spreadsheetml/2009/9/ac" r="447" s="3" customFormat="true" x14ac:dyDescent="0.25">
      <c r="A447" s="382"/>
      <c r="B447" s="103"/>
      <c r="L447" s="103"/>
      <c r="V447" s="103"/>
      <c r="AD447" s="429"/>
      <c r="AE447" s="429"/>
      <c r="AF447" s="429"/>
      <c r="AG447" s="429"/>
      <c r="AH447" s="429"/>
      <c r="AI447" s="429"/>
      <c r="AJ447" s="429"/>
      <c r="AK447" s="429"/>
      <c r="AL447" s="429"/>
      <c r="AM447" s="429"/>
      <c r="AN447" s="429"/>
      <c r="AO447" s="429"/>
      <c r="AP447" s="429"/>
      <c r="AQ447" s="429"/>
      <c r="AR447" s="429"/>
      <c r="AS447" s="429"/>
      <c r="AT447" s="429"/>
      <c r="AU447" s="429"/>
      <c r="AV447" s="429"/>
      <c r="AW447" s="429"/>
      <c r="AX447" s="429"/>
      <c r="AY447" s="429"/>
      <c r="AZ447" s="429"/>
      <c r="BA447" s="429"/>
      <c r="BB447" s="429"/>
      <c r="BC447" s="429"/>
      <c r="BD447" s="429"/>
      <c r="BE447" s="429"/>
      <c r="BF447" s="429"/>
      <c r="BG447" s="429"/>
      <c r="BH447" s="429"/>
      <c r="BI447" s="429"/>
      <c r="BJ447" s="103"/>
      <c r="BT447" s="103"/>
      <c r="CD447" s="103"/>
      <c r="CN447" s="103"/>
      <c r="CX447" s="103"/>
      <c r="DH447" s="103"/>
      <c r="DR447" s="103"/>
      <c r="EB447" s="103"/>
      <c r="EL447" s="103"/>
      <c r="EV447" s="103"/>
      <c r="FF447" s="103"/>
      <c r="FP447" s="103"/>
      <c r="FZ447" s="103"/>
      <c r="GJ447" s="103"/>
      <c r="GT447" s="103"/>
      <c r="HD447" s="103"/>
    </row>
    <row xmlns:x14ac="http://schemas.microsoft.com/office/spreadsheetml/2009/9/ac" r="448" s="3" customFormat="true" x14ac:dyDescent="0.25">
      <c r="A448" s="382"/>
      <c r="B448" s="103"/>
      <c r="L448" s="103"/>
      <c r="V448" s="103"/>
      <c r="AD448" s="429"/>
      <c r="AE448" s="429"/>
      <c r="AF448" s="429"/>
      <c r="AG448" s="429"/>
      <c r="AH448" s="429"/>
      <c r="AI448" s="429"/>
      <c r="AJ448" s="429"/>
      <c r="AK448" s="429"/>
      <c r="AL448" s="429"/>
      <c r="AM448" s="429"/>
      <c r="AN448" s="429"/>
      <c r="AO448" s="429"/>
      <c r="AP448" s="429"/>
      <c r="AQ448" s="429"/>
      <c r="AR448" s="429"/>
      <c r="AS448" s="429"/>
      <c r="AT448" s="429"/>
      <c r="AU448" s="429"/>
      <c r="AV448" s="429"/>
      <c r="AW448" s="429"/>
      <c r="AX448" s="429"/>
      <c r="AY448" s="429"/>
      <c r="AZ448" s="429"/>
      <c r="BA448" s="429"/>
      <c r="BB448" s="429"/>
      <c r="BC448" s="429"/>
      <c r="BD448" s="429"/>
      <c r="BE448" s="429"/>
      <c r="BF448" s="429"/>
      <c r="BG448" s="429"/>
      <c r="BH448" s="429"/>
      <c r="BI448" s="429"/>
      <c r="BJ448" s="103"/>
      <c r="BT448" s="103"/>
      <c r="CD448" s="103"/>
      <c r="CN448" s="103"/>
      <c r="CX448" s="103"/>
      <c r="DH448" s="103"/>
      <c r="DR448" s="103"/>
      <c r="EB448" s="103"/>
      <c r="EL448" s="103"/>
      <c r="EV448" s="103"/>
      <c r="FF448" s="103"/>
      <c r="FP448" s="103"/>
      <c r="FZ448" s="103"/>
      <c r="GJ448" s="103"/>
      <c r="GT448" s="103"/>
      <c r="HD448" s="103"/>
    </row>
    <row xmlns:x14ac="http://schemas.microsoft.com/office/spreadsheetml/2009/9/ac" r="449" s="3" customFormat="true" x14ac:dyDescent="0.25">
      <c r="A449" s="382"/>
      <c r="B449" s="103"/>
      <c r="L449" s="103"/>
      <c r="V449" s="103"/>
      <c r="AD449" s="429"/>
      <c r="AE449" s="429"/>
      <c r="AF449" s="429"/>
      <c r="AG449" s="429"/>
      <c r="AH449" s="429"/>
      <c r="AI449" s="429"/>
      <c r="AJ449" s="429"/>
      <c r="AK449" s="429"/>
      <c r="AL449" s="429"/>
      <c r="AM449" s="429"/>
      <c r="AN449" s="429"/>
      <c r="AO449" s="429"/>
      <c r="AP449" s="429"/>
      <c r="AQ449" s="429"/>
      <c r="AR449" s="429"/>
      <c r="AS449" s="429"/>
      <c r="AT449" s="429"/>
      <c r="AU449" s="429"/>
      <c r="AV449" s="429"/>
      <c r="AW449" s="429"/>
      <c r="AX449" s="429"/>
      <c r="AY449" s="429"/>
      <c r="AZ449" s="429"/>
      <c r="BA449" s="429"/>
      <c r="BB449" s="429"/>
      <c r="BC449" s="429"/>
      <c r="BD449" s="429"/>
      <c r="BE449" s="429"/>
      <c r="BF449" s="429"/>
      <c r="BG449" s="429"/>
      <c r="BH449" s="429"/>
      <c r="BI449" s="429"/>
      <c r="BJ449" s="103"/>
      <c r="BT449" s="103"/>
      <c r="CD449" s="103"/>
      <c r="CN449" s="103"/>
      <c r="CX449" s="103"/>
      <c r="DH449" s="103"/>
      <c r="DR449" s="103"/>
      <c r="EB449" s="103"/>
      <c r="EL449" s="103"/>
      <c r="EV449" s="103"/>
      <c r="FF449" s="103"/>
      <c r="FP449" s="103"/>
      <c r="FZ449" s="103"/>
      <c r="GJ449" s="103"/>
      <c r="GT449" s="103"/>
      <c r="HD449" s="103"/>
    </row>
    <row xmlns:x14ac="http://schemas.microsoft.com/office/spreadsheetml/2009/9/ac" r="450" s="3" customFormat="true" x14ac:dyDescent="0.25">
      <c r="A450" s="382"/>
      <c r="B450" s="103"/>
      <c r="L450" s="103"/>
      <c r="V450" s="103"/>
      <c r="AD450" s="429"/>
      <c r="AE450" s="429"/>
      <c r="AF450" s="429"/>
      <c r="AG450" s="429"/>
      <c r="AH450" s="429"/>
      <c r="AI450" s="429"/>
      <c r="AJ450" s="429"/>
      <c r="AK450" s="429"/>
      <c r="AL450" s="429"/>
      <c r="AM450" s="429"/>
      <c r="AN450" s="429"/>
      <c r="AO450" s="429"/>
      <c r="AP450" s="429"/>
      <c r="AQ450" s="429"/>
      <c r="AR450" s="429"/>
      <c r="AS450" s="429"/>
      <c r="AT450" s="429"/>
      <c r="AU450" s="429"/>
      <c r="AV450" s="429"/>
      <c r="AW450" s="429"/>
      <c r="AX450" s="429"/>
      <c r="AY450" s="429"/>
      <c r="AZ450" s="429"/>
      <c r="BA450" s="429"/>
      <c r="BB450" s="429"/>
      <c r="BC450" s="429"/>
      <c r="BD450" s="429"/>
      <c r="BE450" s="429"/>
      <c r="BF450" s="429"/>
      <c r="BG450" s="429"/>
      <c r="BH450" s="429"/>
      <c r="BI450" s="429"/>
      <c r="BJ450" s="103"/>
      <c r="BT450" s="103"/>
      <c r="CD450" s="103"/>
      <c r="CN450" s="103"/>
      <c r="CX450" s="103"/>
      <c r="DH450" s="103"/>
      <c r="DR450" s="103"/>
      <c r="EB450" s="103"/>
      <c r="EL450" s="103"/>
      <c r="EV450" s="103"/>
      <c r="FF450" s="103"/>
      <c r="FP450" s="103"/>
      <c r="FZ450" s="103"/>
      <c r="GJ450" s="103"/>
      <c r="GT450" s="103"/>
      <c r="HD450" s="103"/>
    </row>
    <row xmlns:x14ac="http://schemas.microsoft.com/office/spreadsheetml/2009/9/ac" r="451" s="3" customFormat="true" x14ac:dyDescent="0.25">
      <c r="A451" s="382"/>
      <c r="B451" s="103"/>
      <c r="L451" s="103"/>
      <c r="V451" s="103"/>
      <c r="AD451" s="429"/>
      <c r="AE451" s="429"/>
      <c r="AF451" s="429"/>
      <c r="AG451" s="429"/>
      <c r="AH451" s="429"/>
      <c r="AI451" s="429"/>
      <c r="AJ451" s="429"/>
      <c r="AK451" s="429"/>
      <c r="AL451" s="429"/>
      <c r="AM451" s="429"/>
      <c r="AN451" s="429"/>
      <c r="AO451" s="429"/>
      <c r="AP451" s="429"/>
      <c r="AQ451" s="429"/>
      <c r="AR451" s="429"/>
      <c r="AS451" s="429"/>
      <c r="AT451" s="429"/>
      <c r="AU451" s="429"/>
      <c r="AV451" s="429"/>
      <c r="AW451" s="429"/>
      <c r="AX451" s="429"/>
      <c r="AY451" s="429"/>
      <c r="AZ451" s="429"/>
      <c r="BA451" s="429"/>
      <c r="BB451" s="429"/>
      <c r="BC451" s="429"/>
      <c r="BD451" s="429"/>
      <c r="BE451" s="429"/>
      <c r="BF451" s="429"/>
      <c r="BG451" s="429"/>
      <c r="BH451" s="429"/>
      <c r="BI451" s="429"/>
      <c r="BJ451" s="103"/>
      <c r="BT451" s="103"/>
      <c r="CD451" s="103"/>
      <c r="CN451" s="103"/>
      <c r="CX451" s="103"/>
      <c r="DH451" s="103"/>
      <c r="DR451" s="103"/>
      <c r="EB451" s="103"/>
      <c r="EL451" s="103"/>
      <c r="EV451" s="103"/>
      <c r="FF451" s="103"/>
      <c r="FP451" s="103"/>
      <c r="FZ451" s="103"/>
      <c r="GJ451" s="103"/>
      <c r="GT451" s="103"/>
      <c r="HD451" s="103"/>
    </row>
    <row xmlns:x14ac="http://schemas.microsoft.com/office/spreadsheetml/2009/9/ac" r="452" s="3" customFormat="true" x14ac:dyDescent="0.25">
      <c r="A452" s="382"/>
      <c r="B452" s="103"/>
      <c r="L452" s="103"/>
      <c r="V452" s="103"/>
      <c r="AD452" s="429"/>
      <c r="AE452" s="429"/>
      <c r="AF452" s="429"/>
      <c r="AG452" s="429"/>
      <c r="AH452" s="429"/>
      <c r="AI452" s="429"/>
      <c r="AJ452" s="429"/>
      <c r="AK452" s="429"/>
      <c r="AL452" s="429"/>
      <c r="AM452" s="429"/>
      <c r="AN452" s="429"/>
      <c r="AO452" s="429"/>
      <c r="AP452" s="429"/>
      <c r="AQ452" s="429"/>
      <c r="AR452" s="429"/>
      <c r="AS452" s="429"/>
      <c r="AT452" s="429"/>
      <c r="AU452" s="429"/>
      <c r="AV452" s="429"/>
      <c r="AW452" s="429"/>
      <c r="AX452" s="429"/>
      <c r="AY452" s="429"/>
      <c r="AZ452" s="429"/>
      <c r="BA452" s="429"/>
      <c r="BB452" s="429"/>
      <c r="BC452" s="429"/>
      <c r="BD452" s="429"/>
      <c r="BE452" s="429"/>
      <c r="BF452" s="429"/>
      <c r="BG452" s="429"/>
      <c r="BH452" s="429"/>
      <c r="BI452" s="429"/>
      <c r="BJ452" s="103"/>
      <c r="BT452" s="103"/>
      <c r="CD452" s="103"/>
      <c r="CN452" s="103"/>
      <c r="CX452" s="103"/>
      <c r="DH452" s="103"/>
      <c r="DR452" s="103"/>
      <c r="EB452" s="103"/>
      <c r="EL452" s="103"/>
      <c r="EV452" s="103"/>
      <c r="FF452" s="103"/>
      <c r="FP452" s="103"/>
      <c r="FZ452" s="103"/>
      <c r="GJ452" s="103"/>
      <c r="GT452" s="103"/>
      <c r="HD452" s="103"/>
    </row>
    <row xmlns:x14ac="http://schemas.microsoft.com/office/spreadsheetml/2009/9/ac" r="453" s="3" customFormat="true" x14ac:dyDescent="0.25">
      <c r="A453" s="382"/>
      <c r="B453" s="103"/>
      <c r="L453" s="103"/>
      <c r="V453" s="103"/>
      <c r="AD453" s="429"/>
      <c r="AE453" s="429"/>
      <c r="AF453" s="429"/>
      <c r="AG453" s="429"/>
      <c r="AH453" s="429"/>
      <c r="AI453" s="429"/>
      <c r="AJ453" s="429"/>
      <c r="AK453" s="429"/>
      <c r="AL453" s="429"/>
      <c r="AM453" s="429"/>
      <c r="AN453" s="429"/>
      <c r="AO453" s="429"/>
      <c r="AP453" s="429"/>
      <c r="AQ453" s="429"/>
      <c r="AR453" s="429"/>
      <c r="AS453" s="429"/>
      <c r="AT453" s="429"/>
      <c r="AU453" s="429"/>
      <c r="AV453" s="429"/>
      <c r="AW453" s="429"/>
      <c r="AX453" s="429"/>
      <c r="AY453" s="429"/>
      <c r="AZ453" s="429"/>
      <c r="BA453" s="429"/>
      <c r="BB453" s="429"/>
      <c r="BC453" s="429"/>
      <c r="BD453" s="429"/>
      <c r="BE453" s="429"/>
      <c r="BF453" s="429"/>
      <c r="BG453" s="429"/>
      <c r="BH453" s="429"/>
      <c r="BI453" s="429"/>
      <c r="BJ453" s="103"/>
      <c r="BT453" s="103"/>
      <c r="CD453" s="103"/>
      <c r="CN453" s="103"/>
      <c r="CX453" s="103"/>
      <c r="DH453" s="103"/>
      <c r="DR453" s="103"/>
      <c r="EB453" s="103"/>
      <c r="EL453" s="103"/>
      <c r="EV453" s="103"/>
      <c r="FF453" s="103"/>
      <c r="FP453" s="103"/>
      <c r="FZ453" s="103"/>
      <c r="GJ453" s="103"/>
      <c r="GT453" s="103"/>
      <c r="HD453" s="103"/>
    </row>
    <row xmlns:x14ac="http://schemas.microsoft.com/office/spreadsheetml/2009/9/ac" r="454" s="3" customFormat="true" x14ac:dyDescent="0.25">
      <c r="A454" s="382"/>
      <c r="B454" s="103"/>
      <c r="L454" s="103"/>
      <c r="V454" s="103"/>
      <c r="AD454" s="429"/>
      <c r="AE454" s="429"/>
      <c r="AF454" s="429"/>
      <c r="AG454" s="429"/>
      <c r="AH454" s="429"/>
      <c r="AI454" s="429"/>
      <c r="AJ454" s="429"/>
      <c r="AK454" s="429"/>
      <c r="AL454" s="429"/>
      <c r="AM454" s="429"/>
      <c r="AN454" s="429"/>
      <c r="AO454" s="429"/>
      <c r="AP454" s="429"/>
      <c r="AQ454" s="429"/>
      <c r="AR454" s="429"/>
      <c r="AS454" s="429"/>
      <c r="AT454" s="429"/>
      <c r="AU454" s="429"/>
      <c r="AV454" s="429"/>
      <c r="AW454" s="429"/>
      <c r="AX454" s="429"/>
      <c r="AY454" s="429"/>
      <c r="AZ454" s="429"/>
      <c r="BA454" s="429"/>
      <c r="BB454" s="429"/>
      <c r="BC454" s="429"/>
      <c r="BD454" s="429"/>
      <c r="BE454" s="429"/>
      <c r="BF454" s="429"/>
      <c r="BG454" s="429"/>
      <c r="BH454" s="429"/>
      <c r="BI454" s="429"/>
      <c r="BJ454" s="103"/>
      <c r="BT454" s="103"/>
      <c r="CD454" s="103"/>
      <c r="CN454" s="103"/>
      <c r="CX454" s="103"/>
      <c r="DH454" s="103"/>
      <c r="DR454" s="103"/>
      <c r="EB454" s="103"/>
      <c r="EL454" s="103"/>
      <c r="EV454" s="103"/>
      <c r="FF454" s="103"/>
      <c r="FP454" s="103"/>
      <c r="FZ454" s="103"/>
      <c r="GJ454" s="103"/>
      <c r="GT454" s="103"/>
      <c r="HD454" s="103"/>
    </row>
    <row xmlns:x14ac="http://schemas.microsoft.com/office/spreadsheetml/2009/9/ac" r="455" s="3" customFormat="true" x14ac:dyDescent="0.25">
      <c r="A455" s="382"/>
      <c r="B455" s="103"/>
      <c r="L455" s="103"/>
      <c r="V455" s="103"/>
      <c r="AD455" s="429"/>
      <c r="AE455" s="429"/>
      <c r="AF455" s="429"/>
      <c r="AG455" s="429"/>
      <c r="AH455" s="429"/>
      <c r="AI455" s="429"/>
      <c r="AJ455" s="429"/>
      <c r="AK455" s="429"/>
      <c r="AL455" s="429"/>
      <c r="AM455" s="429"/>
      <c r="AN455" s="429"/>
      <c r="AO455" s="429"/>
      <c r="AP455" s="429"/>
      <c r="AQ455" s="429"/>
      <c r="AR455" s="429"/>
      <c r="AS455" s="429"/>
      <c r="AT455" s="429"/>
      <c r="AU455" s="429"/>
      <c r="AV455" s="429"/>
      <c r="AW455" s="429"/>
      <c r="AX455" s="429"/>
      <c r="AY455" s="429"/>
      <c r="AZ455" s="429"/>
      <c r="BA455" s="429"/>
      <c r="BB455" s="429"/>
      <c r="BC455" s="429"/>
      <c r="BD455" s="429"/>
      <c r="BE455" s="429"/>
      <c r="BF455" s="429"/>
      <c r="BG455" s="429"/>
      <c r="BH455" s="429"/>
      <c r="BI455" s="429"/>
      <c r="BJ455" s="103"/>
      <c r="BT455" s="103"/>
      <c r="CD455" s="103"/>
      <c r="CN455" s="103"/>
      <c r="CX455" s="103"/>
      <c r="DH455" s="103"/>
      <c r="DR455" s="103"/>
      <c r="EB455" s="103"/>
      <c r="EL455" s="103"/>
      <c r="EV455" s="103"/>
      <c r="FF455" s="103"/>
      <c r="FP455" s="103"/>
      <c r="FZ455" s="103"/>
      <c r="GJ455" s="103"/>
      <c r="GT455" s="103"/>
      <c r="HD455" s="103"/>
    </row>
    <row xmlns:x14ac="http://schemas.microsoft.com/office/spreadsheetml/2009/9/ac" r="456" s="3" customFormat="true" x14ac:dyDescent="0.25">
      <c r="A456" s="382"/>
      <c r="B456" s="103"/>
      <c r="L456" s="103"/>
      <c r="V456" s="103"/>
      <c r="AD456" s="429"/>
      <c r="AE456" s="429"/>
      <c r="AF456" s="429"/>
      <c r="AG456" s="429"/>
      <c r="AH456" s="429"/>
      <c r="AI456" s="429"/>
      <c r="AJ456" s="429"/>
      <c r="AK456" s="429"/>
      <c r="AL456" s="429"/>
      <c r="AM456" s="429"/>
      <c r="AN456" s="429"/>
      <c r="AO456" s="429"/>
      <c r="AP456" s="429"/>
      <c r="AQ456" s="429"/>
      <c r="AR456" s="429"/>
      <c r="AS456" s="429"/>
      <c r="AT456" s="429"/>
      <c r="AU456" s="429"/>
      <c r="AV456" s="429"/>
      <c r="AW456" s="429"/>
      <c r="AX456" s="429"/>
      <c r="AY456" s="429"/>
      <c r="AZ456" s="429"/>
      <c r="BA456" s="429"/>
      <c r="BB456" s="429"/>
      <c r="BC456" s="429"/>
      <c r="BD456" s="429"/>
      <c r="BE456" s="429"/>
      <c r="BF456" s="429"/>
      <c r="BG456" s="429"/>
      <c r="BH456" s="429"/>
      <c r="BI456" s="429"/>
      <c r="BJ456" s="103"/>
      <c r="BT456" s="103"/>
      <c r="CD456" s="103"/>
      <c r="CN456" s="103"/>
      <c r="CX456" s="103"/>
      <c r="DH456" s="103"/>
      <c r="DR456" s="103"/>
      <c r="EB456" s="103"/>
      <c r="EL456" s="103"/>
      <c r="EV456" s="103"/>
      <c r="FF456" s="103"/>
      <c r="FP456" s="103"/>
      <c r="FZ456" s="103"/>
      <c r="GJ456" s="103"/>
      <c r="GT456" s="103"/>
      <c r="HD456" s="103"/>
    </row>
    <row xmlns:x14ac="http://schemas.microsoft.com/office/spreadsheetml/2009/9/ac" r="457" s="3" customFormat="true" x14ac:dyDescent="0.25">
      <c r="A457" s="382"/>
      <c r="B457" s="103"/>
      <c r="L457" s="103"/>
      <c r="V457" s="103"/>
      <c r="AD457" s="429"/>
      <c r="AE457" s="429"/>
      <c r="AF457" s="429"/>
      <c r="AG457" s="429"/>
      <c r="AH457" s="429"/>
      <c r="AI457" s="429"/>
      <c r="AJ457" s="429"/>
      <c r="AK457" s="429"/>
      <c r="AL457" s="429"/>
      <c r="AM457" s="429"/>
      <c r="AN457" s="429"/>
      <c r="AO457" s="429"/>
      <c r="AP457" s="429"/>
      <c r="AQ457" s="429"/>
      <c r="AR457" s="429"/>
      <c r="AS457" s="429"/>
      <c r="AT457" s="429"/>
      <c r="AU457" s="429"/>
      <c r="AV457" s="429"/>
      <c r="AW457" s="429"/>
      <c r="AX457" s="429"/>
      <c r="AY457" s="429"/>
      <c r="AZ457" s="429"/>
      <c r="BA457" s="429"/>
      <c r="BB457" s="429"/>
      <c r="BC457" s="429"/>
      <c r="BD457" s="429"/>
      <c r="BE457" s="429"/>
      <c r="BF457" s="429"/>
      <c r="BG457" s="429"/>
      <c r="BH457" s="429"/>
      <c r="BI457" s="429"/>
      <c r="BJ457" s="103"/>
      <c r="BT457" s="103"/>
      <c r="CD457" s="103"/>
      <c r="CN457" s="103"/>
      <c r="CX457" s="103"/>
      <c r="DH457" s="103"/>
      <c r="DR457" s="103"/>
      <c r="EB457" s="103"/>
      <c r="EL457" s="103"/>
      <c r="EV457" s="103"/>
      <c r="FF457" s="103"/>
      <c r="FP457" s="103"/>
      <c r="FZ457" s="103"/>
      <c r="GJ457" s="103"/>
      <c r="GT457" s="103"/>
      <c r="HD457" s="103"/>
    </row>
    <row xmlns:x14ac="http://schemas.microsoft.com/office/spreadsheetml/2009/9/ac" r="458" s="3" customFormat="true" x14ac:dyDescent="0.25">
      <c r="A458" s="382"/>
      <c r="B458" s="103"/>
      <c r="L458" s="103"/>
      <c r="V458" s="103"/>
      <c r="AD458" s="429"/>
      <c r="AE458" s="429"/>
      <c r="AF458" s="429"/>
      <c r="AG458" s="429"/>
      <c r="AH458" s="429"/>
      <c r="AI458" s="429"/>
      <c r="AJ458" s="429"/>
      <c r="AK458" s="429"/>
      <c r="AL458" s="429"/>
      <c r="AM458" s="429"/>
      <c r="AN458" s="429"/>
      <c r="AO458" s="429"/>
      <c r="AP458" s="429"/>
      <c r="AQ458" s="429"/>
      <c r="AR458" s="429"/>
      <c r="AS458" s="429"/>
      <c r="AT458" s="429"/>
      <c r="AU458" s="429"/>
      <c r="AV458" s="429"/>
      <c r="AW458" s="429"/>
      <c r="AX458" s="429"/>
      <c r="AY458" s="429"/>
      <c r="AZ458" s="429"/>
      <c r="BA458" s="429"/>
      <c r="BB458" s="429"/>
      <c r="BC458" s="429"/>
      <c r="BD458" s="429"/>
      <c r="BE458" s="429"/>
      <c r="BF458" s="429"/>
      <c r="BG458" s="429"/>
      <c r="BH458" s="429"/>
      <c r="BI458" s="429"/>
      <c r="BJ458" s="103"/>
      <c r="BT458" s="103"/>
      <c r="CD458" s="103"/>
      <c r="CN458" s="103"/>
      <c r="CX458" s="103"/>
      <c r="DH458" s="103"/>
      <c r="DR458" s="103"/>
      <c r="EB458" s="103"/>
      <c r="EL458" s="103"/>
      <c r="EV458" s="103"/>
      <c r="FF458" s="103"/>
      <c r="FP458" s="103"/>
      <c r="FZ458" s="103"/>
      <c r="GJ458" s="103"/>
      <c r="GT458" s="103"/>
      <c r="HD458" s="103"/>
    </row>
    <row xmlns:x14ac="http://schemas.microsoft.com/office/spreadsheetml/2009/9/ac" r="459" s="3" customFormat="true" x14ac:dyDescent="0.25">
      <c r="A459" s="382"/>
      <c r="B459" s="103"/>
      <c r="L459" s="103"/>
      <c r="V459" s="103"/>
      <c r="AD459" s="429"/>
      <c r="AE459" s="429"/>
      <c r="AF459" s="429"/>
      <c r="AG459" s="429"/>
      <c r="AH459" s="429"/>
      <c r="AI459" s="429"/>
      <c r="AJ459" s="429"/>
      <c r="AK459" s="429"/>
      <c r="AL459" s="429"/>
      <c r="AM459" s="429"/>
      <c r="AN459" s="429"/>
      <c r="AO459" s="429"/>
      <c r="AP459" s="429"/>
      <c r="AQ459" s="429"/>
      <c r="AR459" s="429"/>
      <c r="AS459" s="429"/>
      <c r="AT459" s="429"/>
      <c r="AU459" s="429"/>
      <c r="AV459" s="429"/>
      <c r="AW459" s="429"/>
      <c r="AX459" s="429"/>
      <c r="AY459" s="429"/>
      <c r="AZ459" s="429"/>
      <c r="BA459" s="429"/>
      <c r="BB459" s="429"/>
      <c r="BC459" s="429"/>
      <c r="BD459" s="429"/>
      <c r="BE459" s="429"/>
      <c r="BF459" s="429"/>
      <c r="BG459" s="429"/>
      <c r="BH459" s="429"/>
      <c r="BI459" s="429"/>
      <c r="BJ459" s="103"/>
      <c r="BT459" s="103"/>
      <c r="CD459" s="103"/>
      <c r="CN459" s="103"/>
      <c r="CX459" s="103"/>
      <c r="DH459" s="103"/>
      <c r="DR459" s="103"/>
      <c r="EB459" s="103"/>
      <c r="EL459" s="103"/>
      <c r="EV459" s="103"/>
      <c r="FF459" s="103"/>
      <c r="FP459" s="103"/>
      <c r="FZ459" s="103"/>
      <c r="GJ459" s="103"/>
      <c r="GT459" s="103"/>
      <c r="HD459" s="103"/>
    </row>
    <row xmlns:x14ac="http://schemas.microsoft.com/office/spreadsheetml/2009/9/ac" r="460" s="3" customFormat="true" x14ac:dyDescent="0.25">
      <c r="A460" s="382"/>
      <c r="B460" s="103"/>
      <c r="L460" s="103"/>
      <c r="V460" s="103"/>
      <c r="AD460" s="429"/>
      <c r="AE460" s="429"/>
      <c r="AF460" s="429"/>
      <c r="AG460" s="429"/>
      <c r="AH460" s="429"/>
      <c r="AI460" s="429"/>
      <c r="AJ460" s="429"/>
      <c r="AK460" s="429"/>
      <c r="AL460" s="429"/>
      <c r="AM460" s="429"/>
      <c r="AN460" s="429"/>
      <c r="AO460" s="429"/>
      <c r="AP460" s="429"/>
      <c r="AQ460" s="429"/>
      <c r="AR460" s="429"/>
      <c r="AS460" s="429"/>
      <c r="AT460" s="429"/>
      <c r="AU460" s="429"/>
      <c r="AV460" s="429"/>
      <c r="AW460" s="429"/>
      <c r="AX460" s="429"/>
      <c r="AY460" s="429"/>
      <c r="AZ460" s="429"/>
      <c r="BA460" s="429"/>
      <c r="BB460" s="429"/>
      <c r="BC460" s="429"/>
      <c r="BD460" s="429"/>
      <c r="BE460" s="429"/>
      <c r="BF460" s="429"/>
      <c r="BG460" s="429"/>
      <c r="BH460" s="429"/>
      <c r="BI460" s="429"/>
      <c r="BJ460" s="103"/>
      <c r="BT460" s="103"/>
      <c r="CD460" s="103"/>
      <c r="CN460" s="103"/>
      <c r="CX460" s="103"/>
      <c r="DH460" s="103"/>
      <c r="DR460" s="103"/>
      <c r="EB460" s="103"/>
      <c r="EL460" s="103"/>
      <c r="EV460" s="103"/>
      <c r="FF460" s="103"/>
      <c r="FP460" s="103"/>
      <c r="FZ460" s="103"/>
      <c r="GJ460" s="103"/>
      <c r="GT460" s="103"/>
      <c r="HD460" s="103"/>
    </row>
    <row xmlns:x14ac="http://schemas.microsoft.com/office/spreadsheetml/2009/9/ac" r="461" s="3" customFormat="true" x14ac:dyDescent="0.25">
      <c r="A461" s="382"/>
      <c r="B461" s="103"/>
      <c r="L461" s="103"/>
      <c r="V461" s="103"/>
      <c r="AD461" s="429"/>
      <c r="AE461" s="429"/>
      <c r="AF461" s="429"/>
      <c r="AG461" s="429"/>
      <c r="AH461" s="429"/>
      <c r="AI461" s="429"/>
      <c r="AJ461" s="429"/>
      <c r="AK461" s="429"/>
      <c r="AL461" s="429"/>
      <c r="AM461" s="429"/>
      <c r="AN461" s="429"/>
      <c r="AO461" s="429"/>
      <c r="AP461" s="429"/>
      <c r="AQ461" s="429"/>
      <c r="AR461" s="429"/>
      <c r="AS461" s="429"/>
      <c r="AT461" s="429"/>
      <c r="AU461" s="429"/>
      <c r="AV461" s="429"/>
      <c r="AW461" s="429"/>
      <c r="AX461" s="429"/>
      <c r="AY461" s="429"/>
      <c r="AZ461" s="429"/>
      <c r="BA461" s="429"/>
      <c r="BB461" s="429"/>
      <c r="BC461" s="429"/>
      <c r="BD461" s="429"/>
      <c r="BE461" s="429"/>
      <c r="BF461" s="429"/>
      <c r="BG461" s="429"/>
      <c r="BH461" s="429"/>
      <c r="BI461" s="429"/>
      <c r="BJ461" s="103"/>
      <c r="BT461" s="103"/>
      <c r="CD461" s="103"/>
      <c r="CN461" s="103"/>
      <c r="CX461" s="103"/>
      <c r="DH461" s="103"/>
      <c r="DR461" s="103"/>
      <c r="EB461" s="103"/>
      <c r="EL461" s="103"/>
      <c r="EV461" s="103"/>
      <c r="FF461" s="103"/>
      <c r="FP461" s="103"/>
      <c r="FZ461" s="103"/>
      <c r="GJ461" s="103"/>
      <c r="GT461" s="103"/>
      <c r="HD461" s="103"/>
    </row>
    <row xmlns:x14ac="http://schemas.microsoft.com/office/spreadsheetml/2009/9/ac" r="462" s="3" customFormat="true" x14ac:dyDescent="0.25">
      <c r="A462" s="382"/>
      <c r="B462" s="103"/>
      <c r="L462" s="103"/>
      <c r="V462" s="103"/>
      <c r="AD462" s="429"/>
      <c r="AE462" s="429"/>
      <c r="AF462" s="429"/>
      <c r="AG462" s="429"/>
      <c r="AH462" s="429"/>
      <c r="AI462" s="429"/>
      <c r="AJ462" s="429"/>
      <c r="AK462" s="429"/>
      <c r="AL462" s="429"/>
      <c r="AM462" s="429"/>
      <c r="AN462" s="429"/>
      <c r="AO462" s="429"/>
      <c r="AP462" s="429"/>
      <c r="AQ462" s="429"/>
      <c r="AR462" s="429"/>
      <c r="AS462" s="429"/>
      <c r="AT462" s="429"/>
      <c r="AU462" s="429"/>
      <c r="AV462" s="429"/>
      <c r="AW462" s="429"/>
      <c r="AX462" s="429"/>
      <c r="AY462" s="429"/>
      <c r="AZ462" s="429"/>
      <c r="BA462" s="429"/>
      <c r="BB462" s="429"/>
      <c r="BC462" s="429"/>
      <c r="BD462" s="429"/>
      <c r="BE462" s="429"/>
      <c r="BF462" s="429"/>
      <c r="BG462" s="429"/>
      <c r="BH462" s="429"/>
      <c r="BI462" s="429"/>
      <c r="BJ462" s="103"/>
      <c r="BT462" s="103"/>
      <c r="CD462" s="103"/>
      <c r="CN462" s="103"/>
      <c r="CX462" s="103"/>
      <c r="DH462" s="103"/>
      <c r="DR462" s="103"/>
      <c r="EB462" s="103"/>
      <c r="EL462" s="103"/>
      <c r="EV462" s="103"/>
      <c r="FF462" s="103"/>
      <c r="FP462" s="103"/>
      <c r="FZ462" s="103"/>
      <c r="GJ462" s="103"/>
      <c r="GT462" s="103"/>
      <c r="HD462" s="103"/>
    </row>
    <row xmlns:x14ac="http://schemas.microsoft.com/office/spreadsheetml/2009/9/ac" r="463" s="3" customFormat="true" x14ac:dyDescent="0.25">
      <c r="A463" s="382"/>
      <c r="B463" s="103"/>
      <c r="L463" s="103"/>
      <c r="V463" s="103"/>
      <c r="AD463" s="429"/>
      <c r="AE463" s="429"/>
      <c r="AF463" s="429"/>
      <c r="AG463" s="429"/>
      <c r="AH463" s="429"/>
      <c r="AI463" s="429"/>
      <c r="AJ463" s="429"/>
      <c r="AK463" s="429"/>
      <c r="AL463" s="429"/>
      <c r="AM463" s="429"/>
      <c r="AN463" s="429"/>
      <c r="AO463" s="429"/>
      <c r="AP463" s="429"/>
      <c r="AQ463" s="429"/>
      <c r="AR463" s="429"/>
      <c r="AS463" s="429"/>
      <c r="AT463" s="429"/>
      <c r="AU463" s="429"/>
      <c r="AV463" s="429"/>
      <c r="AW463" s="429"/>
      <c r="AX463" s="429"/>
      <c r="AY463" s="429"/>
      <c r="AZ463" s="429"/>
      <c r="BA463" s="429"/>
      <c r="BB463" s="429"/>
      <c r="BC463" s="429"/>
      <c r="BD463" s="429"/>
      <c r="BE463" s="429"/>
      <c r="BF463" s="429"/>
      <c r="BG463" s="429"/>
      <c r="BH463" s="429"/>
      <c r="BI463" s="429"/>
      <c r="BJ463" s="103"/>
      <c r="BT463" s="103"/>
      <c r="CD463" s="103"/>
      <c r="CN463" s="103"/>
      <c r="CX463" s="103"/>
      <c r="DH463" s="103"/>
      <c r="DR463" s="103"/>
      <c r="EB463" s="103"/>
      <c r="EL463" s="103"/>
      <c r="EV463" s="103"/>
      <c r="FF463" s="103"/>
      <c r="FP463" s="103"/>
      <c r="FZ463" s="103"/>
      <c r="GJ463" s="103"/>
      <c r="GT463" s="103"/>
      <c r="HD463" s="103"/>
    </row>
    <row xmlns:x14ac="http://schemas.microsoft.com/office/spreadsheetml/2009/9/ac" r="464" s="3" customFormat="true" x14ac:dyDescent="0.25">
      <c r="A464" s="382"/>
      <c r="B464" s="103"/>
      <c r="L464" s="103"/>
      <c r="V464" s="103"/>
      <c r="AD464" s="429"/>
      <c r="AE464" s="429"/>
      <c r="AF464" s="429"/>
      <c r="AG464" s="429"/>
      <c r="AH464" s="429"/>
      <c r="AI464" s="429"/>
      <c r="AJ464" s="429"/>
      <c r="AK464" s="429"/>
      <c r="AL464" s="429"/>
      <c r="AM464" s="429"/>
      <c r="AN464" s="429"/>
      <c r="AO464" s="429"/>
      <c r="AP464" s="429"/>
      <c r="AQ464" s="429"/>
      <c r="AR464" s="429"/>
      <c r="AS464" s="429"/>
      <c r="AT464" s="429"/>
      <c r="AU464" s="429"/>
      <c r="AV464" s="429"/>
      <c r="AW464" s="429"/>
      <c r="AX464" s="429"/>
      <c r="AY464" s="429"/>
      <c r="AZ464" s="429"/>
      <c r="BA464" s="429"/>
      <c r="BB464" s="429"/>
      <c r="BC464" s="429"/>
      <c r="BD464" s="429"/>
      <c r="BE464" s="429"/>
      <c r="BF464" s="429"/>
      <c r="BG464" s="429"/>
      <c r="BH464" s="429"/>
      <c r="BI464" s="429"/>
      <c r="BJ464" s="103"/>
      <c r="BT464" s="103"/>
      <c r="CD464" s="103"/>
      <c r="CN464" s="103"/>
      <c r="CX464" s="103"/>
      <c r="DH464" s="103"/>
      <c r="DR464" s="103"/>
      <c r="EB464" s="103"/>
      <c r="EL464" s="103"/>
      <c r="EV464" s="103"/>
      <c r="FF464" s="103"/>
      <c r="FP464" s="103"/>
      <c r="FZ464" s="103"/>
      <c r="GJ464" s="103"/>
      <c r="GT464" s="103"/>
      <c r="HD464" s="103"/>
    </row>
    <row xmlns:x14ac="http://schemas.microsoft.com/office/spreadsheetml/2009/9/ac" r="465" s="3" customFormat="true" x14ac:dyDescent="0.25">
      <c r="A465" s="382"/>
      <c r="B465" s="103"/>
      <c r="L465" s="103"/>
      <c r="V465" s="103"/>
      <c r="AD465" s="429"/>
      <c r="AE465" s="429"/>
      <c r="AF465" s="429"/>
      <c r="AG465" s="429"/>
      <c r="AH465" s="429"/>
      <c r="AI465" s="429"/>
      <c r="AJ465" s="429"/>
      <c r="AK465" s="429"/>
      <c r="AL465" s="429"/>
      <c r="AM465" s="429"/>
      <c r="AN465" s="429"/>
      <c r="AO465" s="429"/>
      <c r="AP465" s="429"/>
      <c r="AQ465" s="429"/>
      <c r="AR465" s="429"/>
      <c r="AS465" s="429"/>
      <c r="AT465" s="429"/>
      <c r="AU465" s="429"/>
      <c r="AV465" s="429"/>
      <c r="AW465" s="429"/>
      <c r="AX465" s="429"/>
      <c r="AY465" s="429"/>
      <c r="AZ465" s="429"/>
      <c r="BA465" s="429"/>
      <c r="BB465" s="429"/>
      <c r="BC465" s="429"/>
      <c r="BD465" s="429"/>
      <c r="BE465" s="429"/>
      <c r="BF465" s="429"/>
      <c r="BG465" s="429"/>
      <c r="BH465" s="429"/>
      <c r="BI465" s="429"/>
      <c r="BJ465" s="103"/>
      <c r="BT465" s="103"/>
      <c r="CD465" s="103"/>
      <c r="CN465" s="103"/>
      <c r="CX465" s="103"/>
      <c r="DH465" s="103"/>
      <c r="DR465" s="103"/>
      <c r="EB465" s="103"/>
      <c r="EL465" s="103"/>
      <c r="EV465" s="103"/>
      <c r="FF465" s="103"/>
      <c r="FP465" s="103"/>
      <c r="FZ465" s="103"/>
      <c r="GJ465" s="103"/>
      <c r="GT465" s="103"/>
      <c r="HD465" s="103"/>
    </row>
    <row xmlns:x14ac="http://schemas.microsoft.com/office/spreadsheetml/2009/9/ac" r="466" s="3" customFormat="true" x14ac:dyDescent="0.25">
      <c r="A466" s="382"/>
      <c r="B466" s="103"/>
      <c r="L466" s="103"/>
      <c r="V466" s="103"/>
      <c r="AD466" s="429"/>
      <c r="AE466" s="429"/>
      <c r="AF466" s="429"/>
      <c r="AG466" s="429"/>
      <c r="AH466" s="429"/>
      <c r="AI466" s="429"/>
      <c r="AJ466" s="429"/>
      <c r="AK466" s="429"/>
      <c r="AL466" s="429"/>
      <c r="AM466" s="429"/>
      <c r="AN466" s="429"/>
      <c r="AO466" s="429"/>
      <c r="AP466" s="429"/>
      <c r="AQ466" s="429"/>
      <c r="AR466" s="429"/>
      <c r="AS466" s="429"/>
      <c r="AT466" s="429"/>
      <c r="AU466" s="429"/>
      <c r="AV466" s="429"/>
      <c r="AW466" s="429"/>
      <c r="AX466" s="429"/>
      <c r="AY466" s="429"/>
      <c r="AZ466" s="429"/>
      <c r="BA466" s="429"/>
      <c r="BB466" s="429"/>
      <c r="BC466" s="429"/>
      <c r="BD466" s="429"/>
      <c r="BE466" s="429"/>
      <c r="BF466" s="429"/>
      <c r="BG466" s="429"/>
      <c r="BH466" s="429"/>
      <c r="BI466" s="429"/>
      <c r="BJ466" s="103"/>
      <c r="BT466" s="103"/>
      <c r="CD466" s="103"/>
      <c r="CN466" s="103"/>
      <c r="CX466" s="103"/>
      <c r="DH466" s="103"/>
      <c r="DR466" s="103"/>
      <c r="EB466" s="103"/>
      <c r="EL466" s="103"/>
      <c r="EV466" s="103"/>
      <c r="FF466" s="103"/>
      <c r="FP466" s="103"/>
      <c r="FZ466" s="103"/>
      <c r="GJ466" s="103"/>
      <c r="GT466" s="103"/>
      <c r="HD466" s="103"/>
    </row>
    <row xmlns:x14ac="http://schemas.microsoft.com/office/spreadsheetml/2009/9/ac" r="467" s="3" customFormat="true" x14ac:dyDescent="0.25">
      <c r="A467" s="382"/>
      <c r="B467" s="103"/>
      <c r="L467" s="103"/>
      <c r="V467" s="103"/>
      <c r="AD467" s="429"/>
      <c r="AE467" s="429"/>
      <c r="AF467" s="429"/>
      <c r="AG467" s="429"/>
      <c r="AH467" s="429"/>
      <c r="AI467" s="429"/>
      <c r="AJ467" s="429"/>
      <c r="AK467" s="429"/>
      <c r="AL467" s="429"/>
      <c r="AM467" s="429"/>
      <c r="AN467" s="429"/>
      <c r="AO467" s="429"/>
      <c r="AP467" s="429"/>
      <c r="AQ467" s="429"/>
      <c r="AR467" s="429"/>
      <c r="AS467" s="429"/>
      <c r="AT467" s="429"/>
      <c r="AU467" s="429"/>
      <c r="AV467" s="429"/>
      <c r="AW467" s="429"/>
      <c r="AX467" s="429"/>
      <c r="AY467" s="429"/>
      <c r="AZ467" s="429"/>
      <c r="BA467" s="429"/>
      <c r="BB467" s="429"/>
      <c r="BC467" s="429"/>
      <c r="BD467" s="429"/>
      <c r="BE467" s="429"/>
      <c r="BF467" s="429"/>
      <c r="BG467" s="429"/>
      <c r="BH467" s="429"/>
      <c r="BI467" s="429"/>
      <c r="BJ467" s="103"/>
      <c r="BT467" s="103"/>
      <c r="CD467" s="103"/>
      <c r="CN467" s="103"/>
      <c r="CX467" s="103"/>
      <c r="DH467" s="103"/>
      <c r="DR467" s="103"/>
      <c r="EB467" s="103"/>
      <c r="EL467" s="103"/>
      <c r="EV467" s="103"/>
      <c r="FF467" s="103"/>
      <c r="FP467" s="103"/>
      <c r="FZ467" s="103"/>
      <c r="GJ467" s="103"/>
      <c r="GT467" s="103"/>
      <c r="HD467" s="103"/>
    </row>
    <row xmlns:x14ac="http://schemas.microsoft.com/office/spreadsheetml/2009/9/ac" r="468" s="3" customFormat="true" x14ac:dyDescent="0.25">
      <c r="A468" s="382"/>
      <c r="B468" s="103"/>
      <c r="L468" s="103"/>
      <c r="V468" s="103"/>
      <c r="AD468" s="429"/>
      <c r="AE468" s="429"/>
      <c r="AF468" s="429"/>
      <c r="AG468" s="429"/>
      <c r="AH468" s="429"/>
      <c r="AI468" s="429"/>
      <c r="AJ468" s="429"/>
      <c r="AK468" s="429"/>
      <c r="AL468" s="429"/>
      <c r="AM468" s="429"/>
      <c r="AN468" s="429"/>
      <c r="AO468" s="429"/>
      <c r="AP468" s="429"/>
      <c r="AQ468" s="429"/>
      <c r="AR468" s="429"/>
      <c r="AS468" s="429"/>
      <c r="AT468" s="429"/>
      <c r="AU468" s="429"/>
      <c r="AV468" s="429"/>
      <c r="AW468" s="429"/>
      <c r="AX468" s="429"/>
      <c r="AY468" s="429"/>
      <c r="AZ468" s="429"/>
      <c r="BA468" s="429"/>
      <c r="BB468" s="429"/>
      <c r="BC468" s="429"/>
      <c r="BD468" s="429"/>
      <c r="BE468" s="429"/>
      <c r="BF468" s="429"/>
      <c r="BG468" s="429"/>
      <c r="BH468" s="429"/>
      <c r="BI468" s="429"/>
      <c r="BJ468" s="103"/>
      <c r="BT468" s="103"/>
      <c r="CD468" s="103"/>
      <c r="CN468" s="103"/>
      <c r="CX468" s="103"/>
      <c r="DH468" s="103"/>
      <c r="DR468" s="103"/>
      <c r="EB468" s="103"/>
      <c r="EL468" s="103"/>
      <c r="EV468" s="103"/>
      <c r="FF468" s="103"/>
      <c r="FP468" s="103"/>
      <c r="FZ468" s="103"/>
      <c r="GJ468" s="103"/>
      <c r="GT468" s="103"/>
      <c r="HD468" s="103"/>
    </row>
    <row xmlns:x14ac="http://schemas.microsoft.com/office/spreadsheetml/2009/9/ac" r="469" s="3" customFormat="true" x14ac:dyDescent="0.25">
      <c r="A469" s="382"/>
      <c r="B469" s="103"/>
      <c r="L469" s="103"/>
      <c r="V469" s="103"/>
      <c r="AD469" s="429"/>
      <c r="AE469" s="429"/>
      <c r="AF469" s="429"/>
      <c r="AG469" s="429"/>
      <c r="AH469" s="429"/>
      <c r="AI469" s="429"/>
      <c r="AJ469" s="429"/>
      <c r="AK469" s="429"/>
      <c r="AL469" s="429"/>
      <c r="AM469" s="429"/>
      <c r="AN469" s="429"/>
      <c r="AO469" s="429"/>
      <c r="AP469" s="429"/>
      <c r="AQ469" s="429"/>
      <c r="AR469" s="429"/>
      <c r="AS469" s="429"/>
      <c r="AT469" s="429"/>
      <c r="AU469" s="429"/>
      <c r="AV469" s="429"/>
      <c r="AW469" s="429"/>
      <c r="AX469" s="429"/>
      <c r="AY469" s="429"/>
      <c r="AZ469" s="429"/>
      <c r="BA469" s="429"/>
      <c r="BB469" s="429"/>
      <c r="BC469" s="429"/>
      <c r="BD469" s="429"/>
      <c r="BE469" s="429"/>
      <c r="BF469" s="429"/>
      <c r="BG469" s="429"/>
      <c r="BH469" s="429"/>
      <c r="BI469" s="429"/>
      <c r="BJ469" s="103"/>
      <c r="BT469" s="103"/>
      <c r="CD469" s="103"/>
      <c r="CN469" s="103"/>
      <c r="CX469" s="103"/>
      <c r="DH469" s="103"/>
      <c r="DR469" s="103"/>
      <c r="EB469" s="103"/>
      <c r="EL469" s="103"/>
      <c r="EV469" s="103"/>
      <c r="FF469" s="103"/>
      <c r="FP469" s="103"/>
      <c r="FZ469" s="103"/>
      <c r="GJ469" s="103"/>
      <c r="GT469" s="103"/>
      <c r="HD469" s="103"/>
    </row>
    <row xmlns:x14ac="http://schemas.microsoft.com/office/spreadsheetml/2009/9/ac" r="470" s="3" customFormat="true" x14ac:dyDescent="0.25">
      <c r="A470" s="382"/>
      <c r="B470" s="103"/>
      <c r="L470" s="103"/>
      <c r="V470" s="103"/>
      <c r="AD470" s="429"/>
      <c r="AE470" s="429"/>
      <c r="AF470" s="429"/>
      <c r="AG470" s="429"/>
      <c r="AH470" s="429"/>
      <c r="AI470" s="429"/>
      <c r="AJ470" s="429"/>
      <c r="AK470" s="429"/>
      <c r="AL470" s="429"/>
      <c r="AM470" s="429"/>
      <c r="AN470" s="429"/>
      <c r="AO470" s="429"/>
      <c r="AP470" s="429"/>
      <c r="AQ470" s="429"/>
      <c r="AR470" s="429"/>
      <c r="AS470" s="429"/>
      <c r="AT470" s="429"/>
      <c r="AU470" s="429"/>
      <c r="AV470" s="429"/>
      <c r="AW470" s="429"/>
      <c r="AX470" s="429"/>
      <c r="AY470" s="429"/>
      <c r="AZ470" s="429"/>
      <c r="BA470" s="429"/>
      <c r="BB470" s="429"/>
      <c r="BC470" s="429"/>
      <c r="BD470" s="429"/>
      <c r="BE470" s="429"/>
      <c r="BF470" s="429"/>
      <c r="BG470" s="429"/>
      <c r="BH470" s="429"/>
      <c r="BI470" s="429"/>
      <c r="BJ470" s="103"/>
      <c r="BT470" s="103"/>
      <c r="CD470" s="103"/>
      <c r="CN470" s="103"/>
      <c r="CX470" s="103"/>
      <c r="DH470" s="103"/>
      <c r="DR470" s="103"/>
      <c r="EB470" s="103"/>
      <c r="EL470" s="103"/>
      <c r="EV470" s="103"/>
      <c r="FF470" s="103"/>
      <c r="FP470" s="103"/>
      <c r="FZ470" s="103"/>
      <c r="GJ470" s="103"/>
      <c r="GT470" s="103"/>
      <c r="HD470" s="103"/>
    </row>
    <row xmlns:x14ac="http://schemas.microsoft.com/office/spreadsheetml/2009/9/ac" r="471" s="3" customFormat="true" x14ac:dyDescent="0.25">
      <c r="A471" s="382"/>
      <c r="B471" s="103"/>
      <c r="L471" s="103"/>
      <c r="V471" s="103"/>
      <c r="AD471" s="429"/>
      <c r="AE471" s="429"/>
      <c r="AF471" s="429"/>
      <c r="AG471" s="429"/>
      <c r="AH471" s="429"/>
      <c r="AI471" s="429"/>
      <c r="AJ471" s="429"/>
      <c r="AK471" s="429"/>
      <c r="AL471" s="429"/>
      <c r="AM471" s="429"/>
      <c r="AN471" s="429"/>
      <c r="AO471" s="429"/>
      <c r="AP471" s="429"/>
      <c r="AQ471" s="429"/>
      <c r="AR471" s="429"/>
      <c r="AS471" s="429"/>
      <c r="AT471" s="429"/>
      <c r="AU471" s="429"/>
      <c r="AV471" s="429"/>
      <c r="AW471" s="429"/>
      <c r="AX471" s="429"/>
      <c r="AY471" s="429"/>
      <c r="AZ471" s="429"/>
      <c r="BA471" s="429"/>
      <c r="BB471" s="429"/>
      <c r="BC471" s="429"/>
      <c r="BD471" s="429"/>
      <c r="BE471" s="429"/>
      <c r="BF471" s="429"/>
      <c r="BG471" s="429"/>
      <c r="BH471" s="429"/>
      <c r="BI471" s="429"/>
      <c r="BJ471" s="103"/>
      <c r="BT471" s="103"/>
      <c r="CD471" s="103"/>
      <c r="CN471" s="103"/>
      <c r="CX471" s="103"/>
      <c r="DH471" s="103"/>
      <c r="DR471" s="103"/>
      <c r="EB471" s="103"/>
      <c r="EL471" s="103"/>
      <c r="EV471" s="103"/>
      <c r="FF471" s="103"/>
      <c r="FP471" s="103"/>
      <c r="FZ471" s="103"/>
      <c r="GJ471" s="103"/>
      <c r="GT471" s="103"/>
      <c r="HD471" s="103"/>
    </row>
    <row xmlns:x14ac="http://schemas.microsoft.com/office/spreadsheetml/2009/9/ac" r="472" s="3" customFormat="true" x14ac:dyDescent="0.25">
      <c r="A472" s="382"/>
      <c r="B472" s="103"/>
      <c r="L472" s="103"/>
      <c r="V472" s="103"/>
      <c r="AD472" s="429"/>
      <c r="AE472" s="429"/>
      <c r="AF472" s="429"/>
      <c r="AG472" s="429"/>
      <c r="AH472" s="429"/>
      <c r="AI472" s="429"/>
      <c r="AJ472" s="429"/>
      <c r="AK472" s="429"/>
      <c r="AL472" s="429"/>
      <c r="AM472" s="429"/>
      <c r="AN472" s="429"/>
      <c r="AO472" s="429"/>
      <c r="AP472" s="429"/>
      <c r="AQ472" s="429"/>
      <c r="AR472" s="429"/>
      <c r="AS472" s="429"/>
      <c r="AT472" s="429"/>
      <c r="AU472" s="429"/>
      <c r="AV472" s="429"/>
      <c r="AW472" s="429"/>
      <c r="AX472" s="429"/>
      <c r="AY472" s="429"/>
      <c r="AZ472" s="429"/>
      <c r="BA472" s="429"/>
      <c r="BB472" s="429"/>
      <c r="BC472" s="429"/>
      <c r="BD472" s="429"/>
      <c r="BE472" s="429"/>
      <c r="BF472" s="429"/>
      <c r="BG472" s="429"/>
      <c r="BH472" s="429"/>
      <c r="BI472" s="429"/>
      <c r="BJ472" s="103"/>
      <c r="BT472" s="103"/>
      <c r="CD472" s="103"/>
      <c r="CN472" s="103"/>
      <c r="CX472" s="103"/>
      <c r="DH472" s="103"/>
      <c r="DR472" s="103"/>
      <c r="EB472" s="103"/>
      <c r="EL472" s="103"/>
      <c r="EV472" s="103"/>
      <c r="FF472" s="103"/>
      <c r="FP472" s="103"/>
      <c r="FZ472" s="103"/>
      <c r="GJ472" s="103"/>
      <c r="GT472" s="103"/>
      <c r="HD472" s="103"/>
    </row>
    <row xmlns:x14ac="http://schemas.microsoft.com/office/spreadsheetml/2009/9/ac" r="473" s="3" customFormat="true" x14ac:dyDescent="0.25">
      <c r="A473" s="382"/>
      <c r="B473" s="103"/>
      <c r="L473" s="103"/>
      <c r="V473" s="103"/>
      <c r="AD473" s="429"/>
      <c r="AE473" s="429"/>
      <c r="AF473" s="429"/>
      <c r="AG473" s="429"/>
      <c r="AH473" s="429"/>
      <c r="AI473" s="429"/>
      <c r="AJ473" s="429"/>
      <c r="AK473" s="429"/>
      <c r="AL473" s="429"/>
      <c r="AM473" s="429"/>
      <c r="AN473" s="429"/>
      <c r="AO473" s="429"/>
      <c r="AP473" s="429"/>
      <c r="AQ473" s="429"/>
      <c r="AR473" s="429"/>
      <c r="AS473" s="429"/>
      <c r="AT473" s="429"/>
      <c r="AU473" s="429"/>
      <c r="AV473" s="429"/>
      <c r="AW473" s="429"/>
      <c r="AX473" s="429"/>
      <c r="AY473" s="429"/>
      <c r="AZ473" s="429"/>
      <c r="BA473" s="429"/>
      <c r="BB473" s="429"/>
      <c r="BC473" s="429"/>
      <c r="BD473" s="429"/>
      <c r="BE473" s="429"/>
      <c r="BF473" s="429"/>
      <c r="BG473" s="429"/>
      <c r="BH473" s="429"/>
      <c r="BI473" s="429"/>
      <c r="BJ473" s="103"/>
      <c r="BT473" s="103"/>
      <c r="CD473" s="103"/>
      <c r="CN473" s="103"/>
      <c r="CX473" s="103"/>
      <c r="DH473" s="103"/>
      <c r="DR473" s="103"/>
      <c r="EB473" s="103"/>
      <c r="EL473" s="103"/>
      <c r="EV473" s="103"/>
      <c r="FF473" s="103"/>
      <c r="FP473" s="103"/>
      <c r="FZ473" s="103"/>
      <c r="GJ473" s="103"/>
      <c r="GT473" s="103"/>
      <c r="HD473" s="103"/>
    </row>
    <row xmlns:x14ac="http://schemas.microsoft.com/office/spreadsheetml/2009/9/ac" r="474" s="3" customFormat="true" x14ac:dyDescent="0.25">
      <c r="A474" s="382"/>
      <c r="B474" s="103"/>
      <c r="L474" s="103"/>
      <c r="V474" s="103"/>
      <c r="AD474" s="429"/>
      <c r="AE474" s="429"/>
      <c r="AF474" s="429"/>
      <c r="AG474" s="429"/>
      <c r="AH474" s="429"/>
      <c r="AI474" s="429"/>
      <c r="AJ474" s="429"/>
      <c r="AK474" s="429"/>
      <c r="AL474" s="429"/>
      <c r="AM474" s="429"/>
      <c r="AN474" s="429"/>
      <c r="AO474" s="429"/>
      <c r="AP474" s="429"/>
      <c r="AQ474" s="429"/>
      <c r="AR474" s="429"/>
      <c r="AS474" s="429"/>
      <c r="AT474" s="429"/>
      <c r="AU474" s="429"/>
      <c r="AV474" s="429"/>
      <c r="AW474" s="429"/>
      <c r="AX474" s="429"/>
      <c r="AY474" s="429"/>
      <c r="AZ474" s="429"/>
      <c r="BA474" s="429"/>
      <c r="BB474" s="429"/>
      <c r="BC474" s="429"/>
      <c r="BD474" s="429"/>
      <c r="BE474" s="429"/>
      <c r="BF474" s="429"/>
      <c r="BG474" s="429"/>
      <c r="BH474" s="429"/>
      <c r="BI474" s="429"/>
      <c r="BJ474" s="103"/>
      <c r="BT474" s="103"/>
      <c r="CD474" s="103"/>
      <c r="CN474" s="103"/>
      <c r="CX474" s="103"/>
      <c r="DH474" s="103"/>
      <c r="DR474" s="103"/>
      <c r="EB474" s="103"/>
      <c r="EL474" s="103"/>
      <c r="EV474" s="103"/>
      <c r="FF474" s="103"/>
      <c r="FP474" s="103"/>
      <c r="FZ474" s="103"/>
      <c r="GJ474" s="103"/>
      <c r="GT474" s="103"/>
      <c r="HD474" s="103"/>
    </row>
    <row xmlns:x14ac="http://schemas.microsoft.com/office/spreadsheetml/2009/9/ac" r="475" s="3" customFormat="true" x14ac:dyDescent="0.25">
      <c r="A475" s="382"/>
      <c r="B475" s="103"/>
      <c r="L475" s="103"/>
      <c r="V475" s="103"/>
      <c r="AD475" s="429"/>
      <c r="AE475" s="429"/>
      <c r="AF475" s="429"/>
      <c r="AG475" s="429"/>
      <c r="AH475" s="429"/>
      <c r="AI475" s="429"/>
      <c r="AJ475" s="429"/>
      <c r="AK475" s="429"/>
      <c r="AL475" s="429"/>
      <c r="AM475" s="429"/>
      <c r="AN475" s="429"/>
      <c r="AO475" s="429"/>
      <c r="AP475" s="429"/>
      <c r="AQ475" s="429"/>
      <c r="AR475" s="429"/>
      <c r="AS475" s="429"/>
      <c r="AT475" s="429"/>
      <c r="AU475" s="429"/>
      <c r="AV475" s="429"/>
      <c r="AW475" s="429"/>
      <c r="AX475" s="429"/>
      <c r="AY475" s="429"/>
      <c r="AZ475" s="429"/>
      <c r="BA475" s="429"/>
      <c r="BB475" s="429"/>
      <c r="BC475" s="429"/>
      <c r="BD475" s="429"/>
      <c r="BE475" s="429"/>
      <c r="BF475" s="429"/>
      <c r="BG475" s="429"/>
      <c r="BH475" s="429"/>
      <c r="BI475" s="429"/>
      <c r="BJ475" s="103"/>
      <c r="BT475" s="103"/>
      <c r="CD475" s="103"/>
      <c r="CN475" s="103"/>
      <c r="CX475" s="103"/>
      <c r="DH475" s="103"/>
      <c r="DR475" s="103"/>
      <c r="EB475" s="103"/>
      <c r="EL475" s="103"/>
      <c r="EV475" s="103"/>
      <c r="FF475" s="103"/>
      <c r="FP475" s="103"/>
      <c r="FZ475" s="103"/>
      <c r="GJ475" s="103"/>
      <c r="GT475" s="103"/>
      <c r="HD475" s="103"/>
    </row>
    <row xmlns:x14ac="http://schemas.microsoft.com/office/spreadsheetml/2009/9/ac" r="476" s="3" customFormat="true" x14ac:dyDescent="0.25">
      <c r="A476" s="382"/>
      <c r="B476" s="103"/>
      <c r="L476" s="103"/>
      <c r="V476" s="103"/>
      <c r="AD476" s="429"/>
      <c r="AE476" s="429"/>
      <c r="AF476" s="429"/>
      <c r="AG476" s="429"/>
      <c r="AH476" s="429"/>
      <c r="AI476" s="429"/>
      <c r="AJ476" s="429"/>
      <c r="AK476" s="429"/>
      <c r="AL476" s="429"/>
      <c r="AM476" s="429"/>
      <c r="AN476" s="429"/>
      <c r="AO476" s="429"/>
      <c r="AP476" s="429"/>
      <c r="AQ476" s="429"/>
      <c r="AR476" s="429"/>
      <c r="AS476" s="429"/>
      <c r="AT476" s="429"/>
      <c r="AU476" s="429"/>
      <c r="AV476" s="429"/>
      <c r="AW476" s="429"/>
      <c r="AX476" s="429"/>
      <c r="AY476" s="429"/>
      <c r="AZ476" s="429"/>
      <c r="BA476" s="429"/>
      <c r="BB476" s="429"/>
      <c r="BC476" s="429"/>
      <c r="BD476" s="429"/>
      <c r="BE476" s="429"/>
      <c r="BF476" s="429"/>
      <c r="BG476" s="429"/>
      <c r="BH476" s="429"/>
      <c r="BI476" s="429"/>
      <c r="BJ476" s="103"/>
      <c r="BT476" s="103"/>
      <c r="CD476" s="103"/>
      <c r="CN476" s="103"/>
      <c r="CX476" s="103"/>
      <c r="DH476" s="103"/>
      <c r="DR476" s="103"/>
      <c r="EB476" s="103"/>
      <c r="EL476" s="103"/>
      <c r="EV476" s="103"/>
      <c r="FF476" s="103"/>
      <c r="FP476" s="103"/>
      <c r="FZ476" s="103"/>
      <c r="GJ476" s="103"/>
      <c r="GT476" s="103"/>
      <c r="HD476" s="103"/>
    </row>
    <row xmlns:x14ac="http://schemas.microsoft.com/office/spreadsheetml/2009/9/ac" r="477" s="3" customFormat="true" x14ac:dyDescent="0.25">
      <c r="A477" s="382"/>
      <c r="B477" s="103"/>
      <c r="L477" s="103"/>
      <c r="V477" s="103"/>
      <c r="AD477" s="429"/>
      <c r="AE477" s="429"/>
      <c r="AF477" s="429"/>
      <c r="AG477" s="429"/>
      <c r="AH477" s="429"/>
      <c r="AI477" s="429"/>
      <c r="AJ477" s="429"/>
      <c r="AK477" s="429"/>
      <c r="AL477" s="429"/>
      <c r="AM477" s="429"/>
      <c r="AN477" s="429"/>
      <c r="AO477" s="429"/>
      <c r="AP477" s="429"/>
      <c r="AQ477" s="429"/>
      <c r="AR477" s="429"/>
      <c r="AS477" s="429"/>
      <c r="AT477" s="429"/>
      <c r="AU477" s="429"/>
      <c r="AV477" s="429"/>
      <c r="AW477" s="429"/>
      <c r="AX477" s="429"/>
      <c r="AY477" s="429"/>
      <c r="AZ477" s="429"/>
      <c r="BA477" s="429"/>
      <c r="BB477" s="429"/>
      <c r="BC477" s="429"/>
      <c r="BD477" s="429"/>
      <c r="BE477" s="429"/>
      <c r="BF477" s="429"/>
      <c r="BG477" s="429"/>
      <c r="BH477" s="429"/>
      <c r="BI477" s="429"/>
      <c r="BJ477" s="103"/>
      <c r="BT477" s="103"/>
      <c r="CD477" s="103"/>
      <c r="CN477" s="103"/>
      <c r="CX477" s="103"/>
      <c r="DH477" s="103"/>
      <c r="DR477" s="103"/>
      <c r="EB477" s="103"/>
      <c r="EL477" s="103"/>
      <c r="EV477" s="103"/>
      <c r="FF477" s="103"/>
      <c r="FP477" s="103"/>
      <c r="FZ477" s="103"/>
      <c r="GJ477" s="103"/>
      <c r="GT477" s="103"/>
      <c r="HD477" s="103"/>
    </row>
    <row xmlns:x14ac="http://schemas.microsoft.com/office/spreadsheetml/2009/9/ac" r="478" s="3" customFormat="true" x14ac:dyDescent="0.25">
      <c r="A478" s="382"/>
      <c r="B478" s="103"/>
      <c r="L478" s="103"/>
      <c r="V478" s="103"/>
      <c r="AD478" s="429"/>
      <c r="AE478" s="429"/>
      <c r="AF478" s="429"/>
      <c r="AG478" s="429"/>
      <c r="AH478" s="429"/>
      <c r="AI478" s="429"/>
      <c r="AJ478" s="429"/>
      <c r="AK478" s="429"/>
      <c r="AL478" s="429"/>
      <c r="AM478" s="429"/>
      <c r="AN478" s="429"/>
      <c r="AO478" s="429"/>
      <c r="AP478" s="429"/>
      <c r="AQ478" s="429"/>
      <c r="AR478" s="429"/>
      <c r="AS478" s="429"/>
      <c r="AT478" s="429"/>
      <c r="AU478" s="429"/>
      <c r="AV478" s="429"/>
      <c r="AW478" s="429"/>
      <c r="AX478" s="429"/>
      <c r="AY478" s="429"/>
      <c r="AZ478" s="429"/>
      <c r="BA478" s="429"/>
      <c r="BB478" s="429"/>
      <c r="BC478" s="429"/>
      <c r="BD478" s="429"/>
      <c r="BE478" s="429"/>
      <c r="BF478" s="429"/>
      <c r="BG478" s="429"/>
      <c r="BH478" s="429"/>
      <c r="BI478" s="429"/>
      <c r="BJ478" s="103"/>
      <c r="BT478" s="103"/>
      <c r="CD478" s="103"/>
      <c r="CN478" s="103"/>
      <c r="CX478" s="103"/>
      <c r="DH478" s="103"/>
      <c r="DR478" s="103"/>
      <c r="EB478" s="103"/>
      <c r="EL478" s="103"/>
      <c r="EV478" s="103"/>
      <c r="FF478" s="103"/>
      <c r="FP478" s="103"/>
      <c r="FZ478" s="103"/>
      <c r="GJ478" s="103"/>
      <c r="GT478" s="103"/>
      <c r="HD478" s="103"/>
    </row>
    <row xmlns:x14ac="http://schemas.microsoft.com/office/spreadsheetml/2009/9/ac" r="479" s="3" customFormat="true" x14ac:dyDescent="0.25">
      <c r="A479" s="382"/>
      <c r="B479" s="103"/>
      <c r="L479" s="103"/>
      <c r="V479" s="103"/>
      <c r="AD479" s="429"/>
      <c r="AE479" s="429"/>
      <c r="AF479" s="429"/>
      <c r="AG479" s="429"/>
      <c r="AH479" s="429"/>
      <c r="AI479" s="429"/>
      <c r="AJ479" s="429"/>
      <c r="AK479" s="429"/>
      <c r="AL479" s="429"/>
      <c r="AM479" s="429"/>
      <c r="AN479" s="429"/>
      <c r="AO479" s="429"/>
      <c r="AP479" s="429"/>
      <c r="AQ479" s="429"/>
      <c r="AR479" s="429"/>
      <c r="AS479" s="429"/>
      <c r="AT479" s="429"/>
      <c r="AU479" s="429"/>
      <c r="AV479" s="429"/>
      <c r="AW479" s="429"/>
      <c r="AX479" s="429"/>
      <c r="AY479" s="429"/>
      <c r="AZ479" s="429"/>
      <c r="BA479" s="429"/>
      <c r="BB479" s="429"/>
      <c r="BC479" s="429"/>
      <c r="BD479" s="429"/>
      <c r="BE479" s="429"/>
      <c r="BF479" s="429"/>
      <c r="BG479" s="429"/>
      <c r="BH479" s="429"/>
      <c r="BI479" s="429"/>
      <c r="BJ479" s="103"/>
      <c r="BT479" s="103"/>
      <c r="CD479" s="103"/>
      <c r="CN479" s="103"/>
      <c r="CX479" s="103"/>
      <c r="DH479" s="103"/>
      <c r="DR479" s="103"/>
      <c r="EB479" s="103"/>
      <c r="EL479" s="103"/>
      <c r="EV479" s="103"/>
      <c r="FF479" s="103"/>
      <c r="FP479" s="103"/>
      <c r="FZ479" s="103"/>
      <c r="GJ479" s="103"/>
      <c r="GT479" s="103"/>
      <c r="HD479" s="103"/>
    </row>
    <row xmlns:x14ac="http://schemas.microsoft.com/office/spreadsheetml/2009/9/ac" r="480" s="3" customFormat="true" x14ac:dyDescent="0.25">
      <c r="A480" s="382"/>
      <c r="B480" s="103"/>
      <c r="L480" s="103"/>
      <c r="V480" s="103"/>
      <c r="AD480" s="429"/>
      <c r="AE480" s="429"/>
      <c r="AF480" s="429"/>
      <c r="AG480" s="429"/>
      <c r="AH480" s="429"/>
      <c r="AI480" s="429"/>
      <c r="AJ480" s="429"/>
      <c r="AK480" s="429"/>
      <c r="AL480" s="429"/>
      <c r="AM480" s="429"/>
      <c r="AN480" s="429"/>
      <c r="AO480" s="429"/>
      <c r="AP480" s="429"/>
      <c r="AQ480" s="429"/>
      <c r="AR480" s="429"/>
      <c r="AS480" s="429"/>
      <c r="AT480" s="429"/>
      <c r="AU480" s="429"/>
      <c r="AV480" s="429"/>
      <c r="AW480" s="429"/>
      <c r="AX480" s="429"/>
      <c r="AY480" s="429"/>
      <c r="AZ480" s="429"/>
      <c r="BA480" s="429"/>
      <c r="BB480" s="429"/>
      <c r="BC480" s="429"/>
      <c r="BD480" s="429"/>
      <c r="BE480" s="429"/>
      <c r="BF480" s="429"/>
      <c r="BG480" s="429"/>
      <c r="BH480" s="429"/>
      <c r="BI480" s="429"/>
      <c r="BJ480" s="103"/>
      <c r="BT480" s="103"/>
      <c r="CD480" s="103"/>
      <c r="CN480" s="103"/>
      <c r="CX480" s="103"/>
      <c r="DH480" s="103"/>
      <c r="DR480" s="103"/>
      <c r="EB480" s="103"/>
      <c r="EL480" s="103"/>
      <c r="EV480" s="103"/>
      <c r="FF480" s="103"/>
      <c r="FP480" s="103"/>
      <c r="FZ480" s="103"/>
      <c r="GJ480" s="103"/>
      <c r="GT480" s="103"/>
      <c r="HD480" s="103"/>
    </row>
    <row xmlns:x14ac="http://schemas.microsoft.com/office/spreadsheetml/2009/9/ac" r="481" s="3" customFormat="true" x14ac:dyDescent="0.25">
      <c r="A481" s="382"/>
      <c r="B481" s="103"/>
      <c r="L481" s="103"/>
      <c r="V481" s="103"/>
      <c r="AD481" s="429"/>
      <c r="AE481" s="429"/>
      <c r="AF481" s="429"/>
      <c r="AG481" s="429"/>
      <c r="AH481" s="429"/>
      <c r="AI481" s="429"/>
      <c r="AJ481" s="429"/>
      <c r="AK481" s="429"/>
      <c r="AL481" s="429"/>
      <c r="AM481" s="429"/>
      <c r="AN481" s="429"/>
      <c r="AO481" s="429"/>
      <c r="AP481" s="429"/>
      <c r="AQ481" s="429"/>
      <c r="AR481" s="429"/>
      <c r="AS481" s="429"/>
      <c r="AT481" s="429"/>
      <c r="AU481" s="429"/>
      <c r="AV481" s="429"/>
      <c r="AW481" s="429"/>
      <c r="AX481" s="429"/>
      <c r="AY481" s="429"/>
      <c r="AZ481" s="429"/>
      <c r="BA481" s="429"/>
      <c r="BB481" s="429"/>
      <c r="BC481" s="429"/>
      <c r="BD481" s="429"/>
      <c r="BE481" s="429"/>
      <c r="BF481" s="429"/>
      <c r="BG481" s="429"/>
      <c r="BH481" s="429"/>
      <c r="BI481" s="429"/>
      <c r="BJ481" s="103"/>
      <c r="BT481" s="103"/>
      <c r="CD481" s="103"/>
      <c r="CN481" s="103"/>
      <c r="CX481" s="103"/>
      <c r="DH481" s="103"/>
      <c r="DR481" s="103"/>
      <c r="EB481" s="103"/>
      <c r="EL481" s="103"/>
      <c r="EV481" s="103"/>
      <c r="FF481" s="103"/>
      <c r="FP481" s="103"/>
      <c r="FZ481" s="103"/>
      <c r="GJ481" s="103"/>
      <c r="GT481" s="103"/>
      <c r="HD481" s="103"/>
    </row>
    <row xmlns:x14ac="http://schemas.microsoft.com/office/spreadsheetml/2009/9/ac" r="482" s="3" customFormat="true" x14ac:dyDescent="0.25">
      <c r="A482" s="382"/>
      <c r="B482" s="103"/>
      <c r="L482" s="103"/>
      <c r="V482" s="103"/>
      <c r="AD482" s="429"/>
      <c r="AE482" s="429"/>
      <c r="AF482" s="429"/>
      <c r="AG482" s="429"/>
      <c r="AH482" s="429"/>
      <c r="AI482" s="429"/>
      <c r="AJ482" s="429"/>
      <c r="AK482" s="429"/>
      <c r="AL482" s="429"/>
      <c r="AM482" s="429"/>
      <c r="AN482" s="429"/>
      <c r="AO482" s="429"/>
      <c r="AP482" s="429"/>
      <c r="AQ482" s="429"/>
      <c r="AR482" s="429"/>
      <c r="AS482" s="429"/>
      <c r="AT482" s="429"/>
      <c r="AU482" s="429"/>
      <c r="AV482" s="429"/>
      <c r="AW482" s="429"/>
      <c r="AX482" s="429"/>
      <c r="AY482" s="429"/>
      <c r="AZ482" s="429"/>
      <c r="BA482" s="429"/>
      <c r="BB482" s="429"/>
      <c r="BC482" s="429"/>
      <c r="BD482" s="429"/>
      <c r="BE482" s="429"/>
      <c r="BF482" s="429"/>
      <c r="BG482" s="429"/>
      <c r="BH482" s="429"/>
      <c r="BI482" s="429"/>
      <c r="BJ482" s="103"/>
      <c r="BT482" s="103"/>
      <c r="CD482" s="103"/>
      <c r="CN482" s="103"/>
      <c r="CX482" s="103"/>
      <c r="DH482" s="103"/>
      <c r="DR482" s="103"/>
      <c r="EB482" s="103"/>
      <c r="EL482" s="103"/>
      <c r="EV482" s="103"/>
      <c r="FF482" s="103"/>
      <c r="FP482" s="103"/>
      <c r="FZ482" s="103"/>
      <c r="GJ482" s="103"/>
      <c r="GT482" s="103"/>
      <c r="HD482" s="103"/>
    </row>
    <row xmlns:x14ac="http://schemas.microsoft.com/office/spreadsheetml/2009/9/ac" r="483" s="3" customFormat="true" x14ac:dyDescent="0.25">
      <c r="A483" s="382"/>
      <c r="B483" s="103"/>
      <c r="L483" s="103"/>
      <c r="V483" s="103"/>
      <c r="AD483" s="429"/>
      <c r="AE483" s="429"/>
      <c r="AF483" s="429"/>
      <c r="AG483" s="429"/>
      <c r="AH483" s="429"/>
      <c r="AI483" s="429"/>
      <c r="AJ483" s="429"/>
      <c r="AK483" s="429"/>
      <c r="AL483" s="429"/>
      <c r="AM483" s="429"/>
      <c r="AN483" s="429"/>
      <c r="AO483" s="429"/>
      <c r="AP483" s="429"/>
      <c r="AQ483" s="429"/>
      <c r="AR483" s="429"/>
      <c r="AS483" s="429"/>
      <c r="AT483" s="429"/>
      <c r="AU483" s="429"/>
      <c r="AV483" s="429"/>
      <c r="AW483" s="429"/>
      <c r="AX483" s="429"/>
      <c r="AY483" s="429"/>
      <c r="AZ483" s="429"/>
      <c r="BA483" s="429"/>
      <c r="BB483" s="429"/>
      <c r="BC483" s="429"/>
      <c r="BD483" s="429"/>
      <c r="BE483" s="429"/>
      <c r="BF483" s="429"/>
      <c r="BG483" s="429"/>
      <c r="BH483" s="429"/>
      <c r="BI483" s="429"/>
      <c r="BJ483" s="103"/>
      <c r="BT483" s="103"/>
      <c r="CD483" s="103"/>
      <c r="CN483" s="103"/>
      <c r="CX483" s="103"/>
      <c r="DH483" s="103"/>
      <c r="DR483" s="103"/>
      <c r="EB483" s="103"/>
      <c r="EL483" s="103"/>
      <c r="EV483" s="103"/>
      <c r="FF483" s="103"/>
      <c r="FP483" s="103"/>
      <c r="FZ483" s="103"/>
      <c r="GJ483" s="103"/>
      <c r="GT483" s="103"/>
      <c r="HD483" s="103"/>
    </row>
    <row xmlns:x14ac="http://schemas.microsoft.com/office/spreadsheetml/2009/9/ac" r="484" s="3" customFormat="true" x14ac:dyDescent="0.25">
      <c r="A484" s="382"/>
      <c r="B484" s="103"/>
      <c r="L484" s="103"/>
      <c r="V484" s="103"/>
      <c r="AD484" s="429"/>
      <c r="AE484" s="429"/>
      <c r="AF484" s="429"/>
      <c r="AG484" s="429"/>
      <c r="AH484" s="429"/>
      <c r="AI484" s="429"/>
      <c r="AJ484" s="429"/>
      <c r="AK484" s="429"/>
      <c r="AL484" s="429"/>
      <c r="AM484" s="429"/>
      <c r="AN484" s="429"/>
      <c r="AO484" s="429"/>
      <c r="AP484" s="429"/>
      <c r="AQ484" s="429"/>
      <c r="AR484" s="429"/>
      <c r="AS484" s="429"/>
      <c r="AT484" s="429"/>
      <c r="AU484" s="429"/>
      <c r="AV484" s="429"/>
      <c r="AW484" s="429"/>
      <c r="AX484" s="429"/>
      <c r="AY484" s="429"/>
      <c r="AZ484" s="429"/>
      <c r="BA484" s="429"/>
      <c r="BB484" s="429"/>
      <c r="BC484" s="429"/>
      <c r="BD484" s="429"/>
      <c r="BE484" s="429"/>
      <c r="BF484" s="429"/>
      <c r="BG484" s="429"/>
      <c r="BH484" s="429"/>
      <c r="BI484" s="429"/>
      <c r="BJ484" s="103"/>
      <c r="BT484" s="103"/>
      <c r="CD484" s="103"/>
      <c r="CN484" s="103"/>
      <c r="CX484" s="103"/>
      <c r="DH484" s="103"/>
      <c r="DR484" s="103"/>
      <c r="EB484" s="103"/>
      <c r="EL484" s="103"/>
      <c r="EV484" s="103"/>
      <c r="FF484" s="103"/>
      <c r="FP484" s="103"/>
      <c r="FZ484" s="103"/>
      <c r="GJ484" s="103"/>
      <c r="GT484" s="103"/>
      <c r="HD484" s="103"/>
    </row>
    <row xmlns:x14ac="http://schemas.microsoft.com/office/spreadsheetml/2009/9/ac" r="485" s="3" customFormat="true" x14ac:dyDescent="0.25">
      <c r="A485" s="382"/>
      <c r="B485" s="103"/>
      <c r="L485" s="103"/>
      <c r="V485" s="103"/>
      <c r="AD485" s="429"/>
      <c r="AE485" s="429"/>
      <c r="AF485" s="429"/>
      <c r="AG485" s="429"/>
      <c r="AH485" s="429"/>
      <c r="AI485" s="429"/>
      <c r="AJ485" s="429"/>
      <c r="AK485" s="429"/>
      <c r="AL485" s="429"/>
      <c r="AM485" s="429"/>
      <c r="AN485" s="429"/>
      <c r="AO485" s="429"/>
      <c r="AP485" s="429"/>
      <c r="AQ485" s="429"/>
      <c r="AR485" s="429"/>
      <c r="AS485" s="429"/>
      <c r="AT485" s="429"/>
      <c r="AU485" s="429"/>
      <c r="AV485" s="429"/>
      <c r="AW485" s="429"/>
      <c r="AX485" s="429"/>
      <c r="AY485" s="429"/>
      <c r="AZ485" s="429"/>
      <c r="BA485" s="429"/>
      <c r="BB485" s="429"/>
      <c r="BC485" s="429"/>
      <c r="BD485" s="429"/>
      <c r="BE485" s="429"/>
      <c r="BF485" s="429"/>
      <c r="BG485" s="429"/>
      <c r="BH485" s="429"/>
      <c r="BI485" s="429"/>
      <c r="BJ485" s="103"/>
      <c r="BT485" s="103"/>
      <c r="CD485" s="103"/>
      <c r="CN485" s="103"/>
      <c r="CX485" s="103"/>
      <c r="DH485" s="103"/>
      <c r="DR485" s="103"/>
      <c r="EB485" s="103"/>
      <c r="EL485" s="103"/>
      <c r="EV485" s="103"/>
      <c r="FF485" s="103"/>
      <c r="FP485" s="103"/>
      <c r="FZ485" s="103"/>
      <c r="GJ485" s="103"/>
      <c r="GT485" s="103"/>
      <c r="HD485" s="103"/>
    </row>
    <row xmlns:x14ac="http://schemas.microsoft.com/office/spreadsheetml/2009/9/ac" r="486" s="3" customFormat="true" x14ac:dyDescent="0.25">
      <c r="A486" s="382"/>
      <c r="B486" s="103"/>
      <c r="L486" s="103"/>
      <c r="V486" s="103"/>
      <c r="AD486" s="429"/>
      <c r="AE486" s="429"/>
      <c r="AF486" s="429"/>
      <c r="AG486" s="429"/>
      <c r="AH486" s="429"/>
      <c r="AI486" s="429"/>
      <c r="AJ486" s="429"/>
      <c r="AK486" s="429"/>
      <c r="AL486" s="429"/>
      <c r="AM486" s="429"/>
      <c r="AN486" s="429"/>
      <c r="AO486" s="429"/>
      <c r="AP486" s="429"/>
      <c r="AQ486" s="429"/>
      <c r="AR486" s="429"/>
      <c r="AS486" s="429"/>
      <c r="AT486" s="429"/>
      <c r="AU486" s="429"/>
      <c r="AV486" s="429"/>
      <c r="AW486" s="429"/>
      <c r="AX486" s="429"/>
      <c r="AY486" s="429"/>
      <c r="AZ486" s="429"/>
      <c r="BA486" s="429"/>
      <c r="BB486" s="429"/>
      <c r="BC486" s="429"/>
      <c r="BD486" s="429"/>
      <c r="BE486" s="429"/>
      <c r="BF486" s="429"/>
      <c r="BG486" s="429"/>
      <c r="BH486" s="429"/>
      <c r="BI486" s="429"/>
      <c r="BJ486" s="103"/>
      <c r="BT486" s="103"/>
      <c r="CD486" s="103"/>
      <c r="CN486" s="103"/>
      <c r="CX486" s="103"/>
      <c r="DH486" s="103"/>
      <c r="DR486" s="103"/>
      <c r="EB486" s="103"/>
      <c r="EL486" s="103"/>
      <c r="EV486" s="103"/>
      <c r="FF486" s="103"/>
      <c r="FP486" s="103"/>
      <c r="FZ486" s="103"/>
      <c r="GJ486" s="103"/>
      <c r="GT486" s="103"/>
      <c r="HD486" s="103"/>
    </row>
    <row xmlns:x14ac="http://schemas.microsoft.com/office/spreadsheetml/2009/9/ac" r="487" s="3" customFormat="true" x14ac:dyDescent="0.25">
      <c r="A487" s="382"/>
      <c r="B487" s="103"/>
      <c r="L487" s="103"/>
      <c r="V487" s="103"/>
      <c r="AD487" s="429"/>
      <c r="AE487" s="429"/>
      <c r="AF487" s="429"/>
      <c r="AG487" s="429"/>
      <c r="AH487" s="429"/>
      <c r="AI487" s="429"/>
      <c r="AJ487" s="429"/>
      <c r="AK487" s="429"/>
      <c r="AL487" s="429"/>
      <c r="AM487" s="429"/>
      <c r="AN487" s="429"/>
      <c r="AO487" s="429"/>
      <c r="AP487" s="429"/>
      <c r="AQ487" s="429"/>
      <c r="AR487" s="429"/>
      <c r="AS487" s="429"/>
      <c r="AT487" s="429"/>
      <c r="AU487" s="429"/>
      <c r="AV487" s="429"/>
      <c r="AW487" s="429"/>
      <c r="AX487" s="429"/>
      <c r="AY487" s="429"/>
      <c r="AZ487" s="429"/>
      <c r="BA487" s="429"/>
      <c r="BB487" s="429"/>
      <c r="BC487" s="429"/>
      <c r="BD487" s="429"/>
      <c r="BE487" s="429"/>
      <c r="BF487" s="429"/>
      <c r="BG487" s="429"/>
      <c r="BH487" s="429"/>
      <c r="BI487" s="429"/>
      <c r="BJ487" s="103"/>
      <c r="BT487" s="103"/>
      <c r="CD487" s="103"/>
      <c r="CN487" s="103"/>
      <c r="CX487" s="103"/>
      <c r="DH487" s="103"/>
      <c r="DR487" s="103"/>
      <c r="EB487" s="103"/>
      <c r="EL487" s="103"/>
      <c r="EV487" s="103"/>
      <c r="FF487" s="103"/>
      <c r="FP487" s="103"/>
      <c r="FZ487" s="103"/>
      <c r="GJ487" s="103"/>
      <c r="GT487" s="103"/>
      <c r="HD487" s="103"/>
    </row>
    <row xmlns:x14ac="http://schemas.microsoft.com/office/spreadsheetml/2009/9/ac" r="488" s="3" customFormat="true" x14ac:dyDescent="0.25">
      <c r="A488" s="382"/>
      <c r="B488" s="103"/>
      <c r="L488" s="103"/>
      <c r="V488" s="103"/>
      <c r="AD488" s="429"/>
      <c r="AE488" s="429"/>
      <c r="AF488" s="429"/>
      <c r="AG488" s="429"/>
      <c r="AH488" s="429"/>
      <c r="AI488" s="429"/>
      <c r="AJ488" s="429"/>
      <c r="AK488" s="429"/>
      <c r="AL488" s="429"/>
      <c r="AM488" s="429"/>
      <c r="AN488" s="429"/>
      <c r="AO488" s="429"/>
      <c r="AP488" s="429"/>
      <c r="AQ488" s="429"/>
      <c r="AR488" s="429"/>
      <c r="AS488" s="429"/>
      <c r="AT488" s="429"/>
      <c r="AU488" s="429"/>
      <c r="AV488" s="429"/>
      <c r="AW488" s="429"/>
      <c r="AX488" s="429"/>
      <c r="AY488" s="429"/>
      <c r="AZ488" s="429"/>
      <c r="BA488" s="429"/>
      <c r="BB488" s="429"/>
      <c r="BC488" s="429"/>
      <c r="BD488" s="429"/>
      <c r="BE488" s="429"/>
      <c r="BF488" s="429"/>
      <c r="BG488" s="429"/>
      <c r="BH488" s="429"/>
      <c r="BI488" s="429"/>
      <c r="BJ488" s="103"/>
      <c r="BT488" s="103"/>
      <c r="CD488" s="103"/>
      <c r="CN488" s="103"/>
      <c r="CX488" s="103"/>
      <c r="DH488" s="103"/>
      <c r="DR488" s="103"/>
      <c r="EB488" s="103"/>
      <c r="EL488" s="103"/>
      <c r="EV488" s="103"/>
      <c r="FF488" s="103"/>
      <c r="FP488" s="103"/>
      <c r="FZ488" s="103"/>
      <c r="GJ488" s="103"/>
      <c r="GT488" s="103"/>
      <c r="HD488" s="103"/>
    </row>
    <row xmlns:x14ac="http://schemas.microsoft.com/office/spreadsheetml/2009/9/ac" r="489" s="3" customFormat="true" x14ac:dyDescent="0.25">
      <c r="A489" s="382"/>
      <c r="B489" s="103"/>
      <c r="L489" s="103"/>
      <c r="V489" s="103"/>
      <c r="AD489" s="429"/>
      <c r="AE489" s="429"/>
      <c r="AF489" s="429"/>
      <c r="AG489" s="429"/>
      <c r="AH489" s="429"/>
      <c r="AI489" s="429"/>
      <c r="AJ489" s="429"/>
      <c r="AK489" s="429"/>
      <c r="AL489" s="429"/>
      <c r="AM489" s="429"/>
      <c r="AN489" s="429"/>
      <c r="AO489" s="429"/>
      <c r="AP489" s="429"/>
      <c r="AQ489" s="429"/>
      <c r="AR489" s="429"/>
      <c r="AS489" s="429"/>
      <c r="AT489" s="429"/>
      <c r="AU489" s="429"/>
      <c r="AV489" s="429"/>
      <c r="AW489" s="429"/>
      <c r="AX489" s="429"/>
      <c r="AY489" s="429"/>
      <c r="AZ489" s="429"/>
      <c r="BA489" s="429"/>
      <c r="BB489" s="429"/>
      <c r="BC489" s="429"/>
      <c r="BD489" s="429"/>
      <c r="BE489" s="429"/>
      <c r="BF489" s="429"/>
      <c r="BG489" s="429"/>
      <c r="BH489" s="429"/>
      <c r="BI489" s="429"/>
      <c r="BJ489" s="103"/>
      <c r="BT489" s="103"/>
      <c r="CD489" s="103"/>
      <c r="CN489" s="103"/>
      <c r="CX489" s="103"/>
      <c r="DH489" s="103"/>
      <c r="DR489" s="103"/>
      <c r="EB489" s="103"/>
      <c r="EL489" s="103"/>
      <c r="EV489" s="103"/>
      <c r="FF489" s="103"/>
      <c r="FP489" s="103"/>
      <c r="FZ489" s="103"/>
      <c r="GJ489" s="103"/>
      <c r="GT489" s="103"/>
      <c r="HD489" s="103"/>
    </row>
    <row xmlns:x14ac="http://schemas.microsoft.com/office/spreadsheetml/2009/9/ac" r="490" s="3" customFormat="true" x14ac:dyDescent="0.25">
      <c r="A490" s="382"/>
      <c r="B490" s="103"/>
      <c r="L490" s="103"/>
      <c r="V490" s="103"/>
      <c r="AD490" s="429"/>
      <c r="AE490" s="429"/>
      <c r="AF490" s="429"/>
      <c r="AG490" s="429"/>
      <c r="AH490" s="429"/>
      <c r="AI490" s="429"/>
      <c r="AJ490" s="429"/>
      <c r="AK490" s="429"/>
      <c r="AL490" s="429"/>
      <c r="AM490" s="429"/>
      <c r="AN490" s="429"/>
      <c r="AO490" s="429"/>
      <c r="AP490" s="429"/>
      <c r="AQ490" s="429"/>
      <c r="AR490" s="429"/>
      <c r="AS490" s="429"/>
      <c r="AT490" s="429"/>
      <c r="AU490" s="429"/>
      <c r="AV490" s="429"/>
      <c r="AW490" s="429"/>
      <c r="AX490" s="429"/>
      <c r="AY490" s="429"/>
      <c r="AZ490" s="429"/>
      <c r="BA490" s="429"/>
      <c r="BB490" s="429"/>
      <c r="BC490" s="429"/>
      <c r="BD490" s="429"/>
      <c r="BE490" s="429"/>
      <c r="BF490" s="429"/>
      <c r="BG490" s="429"/>
      <c r="BH490" s="429"/>
      <c r="BI490" s="429"/>
      <c r="BJ490" s="103"/>
      <c r="BT490" s="103"/>
      <c r="CD490" s="103"/>
      <c r="CN490" s="103"/>
      <c r="CX490" s="103"/>
      <c r="DH490" s="103"/>
      <c r="DR490" s="103"/>
      <c r="EB490" s="103"/>
      <c r="EL490" s="103"/>
      <c r="EV490" s="103"/>
      <c r="FF490" s="103"/>
      <c r="FP490" s="103"/>
      <c r="FZ490" s="103"/>
      <c r="GJ490" s="103"/>
      <c r="GT490" s="103"/>
      <c r="HD490" s="103"/>
    </row>
    <row xmlns:x14ac="http://schemas.microsoft.com/office/spreadsheetml/2009/9/ac" r="491" s="3" customFormat="true" x14ac:dyDescent="0.25">
      <c r="A491" s="382"/>
      <c r="B491" s="103"/>
      <c r="L491" s="103"/>
      <c r="V491" s="103"/>
      <c r="AD491" s="429"/>
      <c r="AE491" s="429"/>
      <c r="AF491" s="429"/>
      <c r="AG491" s="429"/>
      <c r="AH491" s="429"/>
      <c r="AI491" s="429"/>
      <c r="AJ491" s="429"/>
      <c r="AK491" s="429"/>
      <c r="AL491" s="429"/>
      <c r="AM491" s="429"/>
      <c r="AN491" s="429"/>
      <c r="AO491" s="429"/>
      <c r="AP491" s="429"/>
      <c r="AQ491" s="429"/>
      <c r="AR491" s="429"/>
      <c r="AS491" s="429"/>
      <c r="AT491" s="429"/>
      <c r="AU491" s="429"/>
      <c r="AV491" s="429"/>
      <c r="AW491" s="429"/>
      <c r="AX491" s="429"/>
      <c r="AY491" s="429"/>
      <c r="AZ491" s="429"/>
      <c r="BA491" s="429"/>
      <c r="BB491" s="429"/>
      <c r="BC491" s="429"/>
      <c r="BD491" s="429"/>
      <c r="BE491" s="429"/>
      <c r="BF491" s="429"/>
      <c r="BG491" s="429"/>
      <c r="BH491" s="429"/>
      <c r="BI491" s="429"/>
      <c r="BJ491" s="103"/>
      <c r="BT491" s="103"/>
      <c r="CD491" s="103"/>
      <c r="CN491" s="103"/>
      <c r="CX491" s="103"/>
      <c r="DH491" s="103"/>
      <c r="DR491" s="103"/>
      <c r="EB491" s="103"/>
      <c r="EL491" s="103"/>
      <c r="EV491" s="103"/>
      <c r="FF491" s="103"/>
      <c r="FP491" s="103"/>
      <c r="FZ491" s="103"/>
      <c r="GJ491" s="103"/>
      <c r="GT491" s="103"/>
      <c r="HD491" s="103"/>
    </row>
    <row xmlns:x14ac="http://schemas.microsoft.com/office/spreadsheetml/2009/9/ac" r="492" s="3" customFormat="true" x14ac:dyDescent="0.25">
      <c r="A492" s="382"/>
      <c r="B492" s="103"/>
      <c r="L492" s="103"/>
      <c r="V492" s="103"/>
      <c r="AD492" s="429"/>
      <c r="AE492" s="429"/>
      <c r="AF492" s="429"/>
      <c r="AG492" s="429"/>
      <c r="AH492" s="429"/>
      <c r="AI492" s="429"/>
      <c r="AJ492" s="429"/>
      <c r="AK492" s="429"/>
      <c r="AL492" s="429"/>
      <c r="AM492" s="429"/>
      <c r="AN492" s="429"/>
      <c r="AO492" s="429"/>
      <c r="AP492" s="429"/>
      <c r="AQ492" s="429"/>
      <c r="AR492" s="429"/>
      <c r="AS492" s="429"/>
      <c r="AT492" s="429"/>
      <c r="AU492" s="429"/>
      <c r="AV492" s="429"/>
      <c r="AW492" s="429"/>
      <c r="AX492" s="429"/>
      <c r="AY492" s="429"/>
      <c r="AZ492" s="429"/>
      <c r="BA492" s="429"/>
      <c r="BB492" s="429"/>
      <c r="BC492" s="429"/>
      <c r="BD492" s="429"/>
      <c r="BE492" s="429"/>
      <c r="BF492" s="429"/>
      <c r="BG492" s="429"/>
      <c r="BH492" s="429"/>
      <c r="BI492" s="429"/>
      <c r="BJ492" s="103"/>
      <c r="BT492" s="103"/>
      <c r="CD492" s="103"/>
      <c r="CN492" s="103"/>
      <c r="CX492" s="103"/>
      <c r="DH492" s="103"/>
      <c r="DR492" s="103"/>
      <c r="EB492" s="103"/>
      <c r="EL492" s="103"/>
      <c r="EV492" s="103"/>
      <c r="FF492" s="103"/>
      <c r="FP492" s="103"/>
      <c r="FZ492" s="103"/>
      <c r="GJ492" s="103"/>
      <c r="GT492" s="103"/>
      <c r="HD492" s="103"/>
    </row>
    <row xmlns:x14ac="http://schemas.microsoft.com/office/spreadsheetml/2009/9/ac" r="493" s="3" customFormat="true" x14ac:dyDescent="0.25">
      <c r="A493" s="382"/>
      <c r="B493" s="103"/>
      <c r="L493" s="103"/>
      <c r="V493" s="103"/>
      <c r="AD493" s="429"/>
      <c r="AE493" s="429"/>
      <c r="AF493" s="429"/>
      <c r="AG493" s="429"/>
      <c r="AH493" s="429"/>
      <c r="AI493" s="429"/>
      <c r="AJ493" s="429"/>
      <c r="AK493" s="429"/>
      <c r="AL493" s="429"/>
      <c r="AM493" s="429"/>
      <c r="AN493" s="429"/>
      <c r="AO493" s="429"/>
      <c r="AP493" s="429"/>
      <c r="AQ493" s="429"/>
      <c r="AR493" s="429"/>
      <c r="AS493" s="429"/>
      <c r="AT493" s="429"/>
      <c r="AU493" s="429"/>
      <c r="AV493" s="429"/>
      <c r="AW493" s="429"/>
      <c r="AX493" s="429"/>
      <c r="AY493" s="429"/>
      <c r="AZ493" s="429"/>
      <c r="BA493" s="429"/>
      <c r="BB493" s="429"/>
      <c r="BC493" s="429"/>
      <c r="BD493" s="429"/>
      <c r="BE493" s="429"/>
      <c r="BF493" s="429"/>
      <c r="BG493" s="429"/>
      <c r="BH493" s="429"/>
      <c r="BI493" s="429"/>
      <c r="BJ493" s="103"/>
      <c r="BT493" s="103"/>
      <c r="CD493" s="103"/>
      <c r="CN493" s="103"/>
      <c r="CX493" s="103"/>
      <c r="DH493" s="103"/>
      <c r="DR493" s="103"/>
      <c r="EB493" s="103"/>
      <c r="EL493" s="103"/>
      <c r="EV493" s="103"/>
      <c r="FF493" s="103"/>
      <c r="FP493" s="103"/>
      <c r="FZ493" s="103"/>
      <c r="GJ493" s="103"/>
      <c r="GT493" s="103"/>
      <c r="HD493" s="103"/>
    </row>
    <row xmlns:x14ac="http://schemas.microsoft.com/office/spreadsheetml/2009/9/ac" r="494" s="3" customFormat="true" x14ac:dyDescent="0.25">
      <c r="A494" s="382"/>
      <c r="B494" s="103"/>
      <c r="L494" s="103"/>
      <c r="V494" s="103"/>
      <c r="AD494" s="429"/>
      <c r="AE494" s="429"/>
      <c r="AF494" s="429"/>
      <c r="AG494" s="429"/>
      <c r="AH494" s="429"/>
      <c r="AI494" s="429"/>
      <c r="AJ494" s="429"/>
      <c r="AK494" s="429"/>
      <c r="AL494" s="429"/>
      <c r="AM494" s="429"/>
      <c r="AN494" s="429"/>
      <c r="AO494" s="429"/>
      <c r="AP494" s="429"/>
      <c r="AQ494" s="429"/>
      <c r="AR494" s="429"/>
      <c r="AS494" s="429"/>
      <c r="AT494" s="429"/>
      <c r="AU494" s="429"/>
      <c r="AV494" s="429"/>
      <c r="AW494" s="429"/>
      <c r="AX494" s="429"/>
      <c r="AY494" s="429"/>
      <c r="AZ494" s="429"/>
      <c r="BA494" s="429"/>
      <c r="BB494" s="429"/>
      <c r="BC494" s="429"/>
      <c r="BD494" s="429"/>
      <c r="BE494" s="429"/>
      <c r="BF494" s="429"/>
      <c r="BG494" s="429"/>
      <c r="BH494" s="429"/>
      <c r="BI494" s="429"/>
      <c r="BJ494" s="103"/>
      <c r="BT494" s="103"/>
      <c r="CD494" s="103"/>
      <c r="CN494" s="103"/>
      <c r="CX494" s="103"/>
      <c r="DH494" s="103"/>
      <c r="DR494" s="103"/>
      <c r="EB494" s="103"/>
      <c r="EL494" s="103"/>
      <c r="EV494" s="103"/>
      <c r="FF494" s="103"/>
      <c r="FP494" s="103"/>
      <c r="FZ494" s="103"/>
      <c r="GJ494" s="103"/>
      <c r="GT494" s="103"/>
      <c r="HD494" s="103"/>
    </row>
    <row xmlns:x14ac="http://schemas.microsoft.com/office/spreadsheetml/2009/9/ac" r="495" s="3" customFormat="true" x14ac:dyDescent="0.25">
      <c r="A495" s="382"/>
      <c r="B495" s="103"/>
      <c r="L495" s="103"/>
      <c r="V495" s="103"/>
      <c r="AD495" s="429"/>
      <c r="AE495" s="429"/>
      <c r="AF495" s="429"/>
      <c r="AG495" s="429"/>
      <c r="AH495" s="429"/>
      <c r="AI495" s="429"/>
      <c r="AJ495" s="429"/>
      <c r="AK495" s="429"/>
      <c r="AL495" s="429"/>
      <c r="AM495" s="429"/>
      <c r="AN495" s="429"/>
      <c r="AO495" s="429"/>
      <c r="AP495" s="429"/>
      <c r="AQ495" s="429"/>
      <c r="AR495" s="429"/>
      <c r="AS495" s="429"/>
      <c r="AT495" s="429"/>
      <c r="AU495" s="429"/>
      <c r="AV495" s="429"/>
      <c r="AW495" s="429"/>
      <c r="AX495" s="429"/>
      <c r="AY495" s="429"/>
      <c r="AZ495" s="429"/>
      <c r="BA495" s="429"/>
      <c r="BB495" s="429"/>
      <c r="BC495" s="429"/>
      <c r="BD495" s="429"/>
      <c r="BE495" s="429"/>
      <c r="BF495" s="429"/>
      <c r="BG495" s="429"/>
      <c r="BH495" s="429"/>
      <c r="BI495" s="429"/>
      <c r="BJ495" s="103"/>
      <c r="BT495" s="103"/>
      <c r="CD495" s="103"/>
      <c r="CN495" s="103"/>
      <c r="CX495" s="103"/>
      <c r="DH495" s="103"/>
      <c r="DR495" s="103"/>
      <c r="EB495" s="103"/>
      <c r="EL495" s="103"/>
      <c r="EV495" s="103"/>
      <c r="FF495" s="103"/>
      <c r="FP495" s="103"/>
      <c r="FZ495" s="103"/>
      <c r="GJ495" s="103"/>
      <c r="GT495" s="103"/>
      <c r="HD495" s="103"/>
    </row>
    <row xmlns:x14ac="http://schemas.microsoft.com/office/spreadsheetml/2009/9/ac" r="496" s="3" customFormat="true" x14ac:dyDescent="0.25">
      <c r="A496" s="382"/>
      <c r="B496" s="103"/>
      <c r="L496" s="103"/>
      <c r="V496" s="103"/>
      <c r="AD496" s="429"/>
      <c r="AE496" s="429"/>
      <c r="AF496" s="429"/>
      <c r="AG496" s="429"/>
      <c r="AH496" s="429"/>
      <c r="AI496" s="429"/>
      <c r="AJ496" s="429"/>
      <c r="AK496" s="429"/>
      <c r="AL496" s="429"/>
      <c r="AM496" s="429"/>
      <c r="AN496" s="429"/>
      <c r="AO496" s="429"/>
      <c r="AP496" s="429"/>
      <c r="AQ496" s="429"/>
      <c r="AR496" s="429"/>
      <c r="AS496" s="429"/>
      <c r="AT496" s="429"/>
      <c r="AU496" s="429"/>
      <c r="AV496" s="429"/>
      <c r="AW496" s="429"/>
      <c r="AX496" s="429"/>
      <c r="AY496" s="429"/>
      <c r="AZ496" s="429"/>
      <c r="BA496" s="429"/>
      <c r="BB496" s="429"/>
      <c r="BC496" s="429"/>
      <c r="BD496" s="429"/>
      <c r="BE496" s="429"/>
      <c r="BF496" s="429"/>
      <c r="BG496" s="429"/>
      <c r="BH496" s="429"/>
      <c r="BI496" s="429"/>
      <c r="BJ496" s="103"/>
      <c r="BT496" s="103"/>
      <c r="CD496" s="103"/>
      <c r="CN496" s="103"/>
      <c r="CX496" s="103"/>
      <c r="DH496" s="103"/>
      <c r="DR496" s="103"/>
      <c r="EB496" s="103"/>
      <c r="EL496" s="103"/>
      <c r="EV496" s="103"/>
      <c r="FF496" s="103"/>
      <c r="FP496" s="103"/>
      <c r="FZ496" s="103"/>
      <c r="GJ496" s="103"/>
      <c r="GT496" s="103"/>
      <c r="HD496" s="103"/>
    </row>
    <row xmlns:x14ac="http://schemas.microsoft.com/office/spreadsheetml/2009/9/ac" r="497" s="3" customFormat="true" x14ac:dyDescent="0.25">
      <c r="A497" s="382"/>
      <c r="B497" s="103"/>
      <c r="L497" s="103"/>
      <c r="V497" s="103"/>
      <c r="AD497" s="429"/>
      <c r="AE497" s="429"/>
      <c r="AF497" s="429"/>
      <c r="AG497" s="429"/>
      <c r="AH497" s="429"/>
      <c r="AI497" s="429"/>
      <c r="AJ497" s="429"/>
      <c r="AK497" s="429"/>
      <c r="AL497" s="429"/>
      <c r="AM497" s="429"/>
      <c r="AN497" s="429"/>
      <c r="AO497" s="429"/>
      <c r="AP497" s="429"/>
      <c r="AQ497" s="429"/>
      <c r="AR497" s="429"/>
      <c r="AS497" s="429"/>
      <c r="AT497" s="429"/>
      <c r="AU497" s="429"/>
      <c r="AV497" s="429"/>
      <c r="AW497" s="429"/>
      <c r="AX497" s="429"/>
      <c r="AY497" s="429"/>
      <c r="AZ497" s="429"/>
      <c r="BA497" s="429"/>
      <c r="BB497" s="429"/>
      <c r="BC497" s="429"/>
      <c r="BD497" s="429"/>
      <c r="BE497" s="429"/>
      <c r="BF497" s="429"/>
      <c r="BG497" s="429"/>
      <c r="BH497" s="429"/>
      <c r="BI497" s="429"/>
      <c r="BJ497" s="103"/>
      <c r="BT497" s="103"/>
      <c r="CD497" s="103"/>
      <c r="CN497" s="103"/>
      <c r="CX497" s="103"/>
      <c r="DH497" s="103"/>
      <c r="DR497" s="103"/>
      <c r="EB497" s="103"/>
      <c r="EL497" s="103"/>
      <c r="EV497" s="103"/>
      <c r="FF497" s="103"/>
      <c r="FP497" s="103"/>
      <c r="FZ497" s="103"/>
      <c r="GJ497" s="103"/>
      <c r="GT497" s="103"/>
      <c r="HD497" s="103"/>
    </row>
    <row xmlns:x14ac="http://schemas.microsoft.com/office/spreadsheetml/2009/9/ac" r="498" s="3" customFormat="true" x14ac:dyDescent="0.25">
      <c r="A498" s="382"/>
      <c r="B498" s="103"/>
      <c r="L498" s="103"/>
      <c r="V498" s="103"/>
      <c r="AD498" s="429"/>
      <c r="AE498" s="429"/>
      <c r="AF498" s="429"/>
      <c r="AG498" s="429"/>
      <c r="AH498" s="429"/>
      <c r="AI498" s="429"/>
      <c r="AJ498" s="429"/>
      <c r="AK498" s="429"/>
      <c r="AL498" s="429"/>
      <c r="AM498" s="429"/>
      <c r="AN498" s="429"/>
      <c r="AO498" s="429"/>
      <c r="AP498" s="429"/>
      <c r="AQ498" s="429"/>
      <c r="AR498" s="429"/>
      <c r="AS498" s="429"/>
      <c r="AT498" s="429"/>
      <c r="AU498" s="429"/>
      <c r="AV498" s="429"/>
      <c r="AW498" s="429"/>
      <c r="AX498" s="429"/>
      <c r="AY498" s="429"/>
      <c r="AZ498" s="429"/>
      <c r="BA498" s="429"/>
      <c r="BB498" s="429"/>
      <c r="BC498" s="429"/>
      <c r="BD498" s="429"/>
      <c r="BE498" s="429"/>
      <c r="BF498" s="429"/>
      <c r="BG498" s="429"/>
      <c r="BH498" s="429"/>
      <c r="BI498" s="429"/>
      <c r="BJ498" s="103"/>
      <c r="BT498" s="103"/>
      <c r="CD498" s="103"/>
      <c r="CN498" s="103"/>
      <c r="CX498" s="103"/>
      <c r="DH498" s="103"/>
      <c r="DR498" s="103"/>
      <c r="EB498" s="103"/>
      <c r="EL498" s="103"/>
      <c r="EV498" s="103"/>
      <c r="FF498" s="103"/>
      <c r="FP498" s="103"/>
      <c r="FZ498" s="103"/>
      <c r="GJ498" s="103"/>
      <c r="GT498" s="103"/>
      <c r="HD498" s="103"/>
    </row>
    <row xmlns:x14ac="http://schemas.microsoft.com/office/spreadsheetml/2009/9/ac" r="499" s="3" customFormat="true" x14ac:dyDescent="0.25">
      <c r="A499" s="382"/>
      <c r="B499" s="103"/>
      <c r="L499" s="103"/>
      <c r="V499" s="103"/>
      <c r="AD499" s="429"/>
      <c r="AE499" s="429"/>
      <c r="AF499" s="429"/>
      <c r="AG499" s="429"/>
      <c r="AH499" s="429"/>
      <c r="AI499" s="429"/>
      <c r="AJ499" s="429"/>
      <c r="AK499" s="429"/>
      <c r="AL499" s="429"/>
      <c r="AM499" s="429"/>
      <c r="AN499" s="429"/>
      <c r="AO499" s="429"/>
      <c r="AP499" s="429"/>
      <c r="AQ499" s="429"/>
      <c r="AR499" s="429"/>
      <c r="AS499" s="429"/>
      <c r="AT499" s="429"/>
      <c r="AU499" s="429"/>
      <c r="AV499" s="429"/>
      <c r="AW499" s="429"/>
      <c r="AX499" s="429"/>
      <c r="AY499" s="429"/>
      <c r="AZ499" s="429"/>
      <c r="BA499" s="429"/>
      <c r="BB499" s="429"/>
      <c r="BC499" s="429"/>
      <c r="BD499" s="429"/>
      <c r="BE499" s="429"/>
      <c r="BF499" s="429"/>
      <c r="BG499" s="429"/>
      <c r="BH499" s="429"/>
      <c r="BI499" s="429"/>
      <c r="BJ499" s="103"/>
      <c r="BT499" s="103"/>
      <c r="CD499" s="103"/>
      <c r="CN499" s="103"/>
      <c r="CX499" s="103"/>
      <c r="DH499" s="103"/>
      <c r="DR499" s="103"/>
      <c r="EB499" s="103"/>
      <c r="EL499" s="103"/>
      <c r="EV499" s="103"/>
      <c r="FF499" s="103"/>
      <c r="FP499" s="103"/>
      <c r="FZ499" s="103"/>
      <c r="GJ499" s="103"/>
      <c r="GT499" s="103"/>
      <c r="HD499" s="103"/>
    </row>
    <row xmlns:x14ac="http://schemas.microsoft.com/office/spreadsheetml/2009/9/ac" r="500" s="3" customFormat="true" x14ac:dyDescent="0.25">
      <c r="A500" s="382"/>
      <c r="B500" s="103"/>
      <c r="L500" s="103"/>
      <c r="V500" s="103"/>
      <c r="AD500" s="429"/>
      <c r="AE500" s="429"/>
      <c r="AF500" s="429"/>
      <c r="AG500" s="429"/>
      <c r="AH500" s="429"/>
      <c r="AI500" s="429"/>
      <c r="AJ500" s="429"/>
      <c r="AK500" s="429"/>
      <c r="AL500" s="429"/>
      <c r="AM500" s="429"/>
      <c r="AN500" s="429"/>
      <c r="AO500" s="429"/>
      <c r="AP500" s="429"/>
      <c r="AQ500" s="429"/>
      <c r="AR500" s="429"/>
      <c r="AS500" s="429"/>
      <c r="AT500" s="429"/>
      <c r="AU500" s="429"/>
      <c r="AV500" s="429"/>
      <c r="AW500" s="429"/>
      <c r="AX500" s="429"/>
      <c r="AY500" s="429"/>
      <c r="AZ500" s="429"/>
      <c r="BA500" s="429"/>
      <c r="BB500" s="429"/>
      <c r="BC500" s="429"/>
      <c r="BD500" s="429"/>
      <c r="BE500" s="429"/>
      <c r="BF500" s="429"/>
      <c r="BG500" s="429"/>
      <c r="BH500" s="429"/>
      <c r="BI500" s="429"/>
      <c r="BJ500" s="103"/>
      <c r="BT500" s="103"/>
      <c r="CD500" s="103"/>
      <c r="CN500" s="103"/>
      <c r="CX500" s="103"/>
      <c r="DH500" s="103"/>
      <c r="DR500" s="103"/>
      <c r="EB500" s="103"/>
      <c r="EL500" s="103"/>
      <c r="EV500" s="103"/>
      <c r="FF500" s="103"/>
      <c r="FP500" s="103"/>
      <c r="FZ500" s="103"/>
      <c r="GJ500" s="103"/>
      <c r="GT500" s="103"/>
      <c r="HD500" s="103"/>
    </row>
    <row xmlns:x14ac="http://schemas.microsoft.com/office/spreadsheetml/2009/9/ac" r="501" s="3" customFormat="true" x14ac:dyDescent="0.25">
      <c r="A501" s="382"/>
      <c r="B501" s="103"/>
      <c r="L501" s="103"/>
      <c r="V501" s="103"/>
      <c r="AD501" s="429"/>
      <c r="AE501" s="429"/>
      <c r="AF501" s="429"/>
      <c r="AG501" s="429"/>
      <c r="AH501" s="429"/>
      <c r="AI501" s="429"/>
      <c r="AJ501" s="429"/>
      <c r="AK501" s="429"/>
      <c r="AL501" s="429"/>
      <c r="AM501" s="429"/>
      <c r="AN501" s="429"/>
      <c r="AO501" s="429"/>
      <c r="AP501" s="429"/>
      <c r="AQ501" s="429"/>
      <c r="AR501" s="429"/>
      <c r="AS501" s="429"/>
      <c r="AT501" s="429"/>
      <c r="AU501" s="429"/>
      <c r="AV501" s="429"/>
      <c r="AW501" s="429"/>
      <c r="AX501" s="429"/>
      <c r="AY501" s="429"/>
      <c r="AZ501" s="429"/>
      <c r="BA501" s="429"/>
      <c r="BB501" s="429"/>
      <c r="BC501" s="429"/>
      <c r="BD501" s="429"/>
      <c r="BE501" s="429"/>
      <c r="BF501" s="429"/>
      <c r="BG501" s="429"/>
      <c r="BH501" s="429"/>
      <c r="BI501" s="429"/>
      <c r="BJ501" s="103"/>
      <c r="BT501" s="103"/>
      <c r="CD501" s="103"/>
      <c r="CN501" s="103"/>
      <c r="CX501" s="103"/>
      <c r="DH501" s="103"/>
      <c r="DR501" s="103"/>
      <c r="EB501" s="103"/>
      <c r="EL501" s="103"/>
      <c r="EV501" s="103"/>
      <c r="FF501" s="103"/>
      <c r="FP501" s="103"/>
      <c r="FZ501" s="103"/>
      <c r="GJ501" s="103"/>
      <c r="GT501" s="103"/>
      <c r="HD501" s="103"/>
    </row>
    <row xmlns:x14ac="http://schemas.microsoft.com/office/spreadsheetml/2009/9/ac" r="502" s="3" customFormat="true" x14ac:dyDescent="0.25">
      <c r="A502" s="382"/>
      <c r="B502" s="103"/>
      <c r="L502" s="103"/>
      <c r="V502" s="103"/>
      <c r="AD502" s="429"/>
      <c r="AE502" s="429"/>
      <c r="AF502" s="429"/>
      <c r="AG502" s="429"/>
      <c r="AH502" s="429"/>
      <c r="AI502" s="429"/>
      <c r="AJ502" s="429"/>
      <c r="AK502" s="429"/>
      <c r="AL502" s="429"/>
      <c r="AM502" s="429"/>
      <c r="AN502" s="429"/>
      <c r="AO502" s="429"/>
      <c r="AP502" s="429"/>
      <c r="AQ502" s="429"/>
      <c r="AR502" s="429"/>
      <c r="AS502" s="429"/>
      <c r="AT502" s="429"/>
      <c r="AU502" s="429"/>
      <c r="AV502" s="429"/>
      <c r="AW502" s="429"/>
      <c r="AX502" s="429"/>
      <c r="AY502" s="429"/>
      <c r="AZ502" s="429"/>
      <c r="BA502" s="429"/>
      <c r="BB502" s="429"/>
      <c r="BC502" s="429"/>
      <c r="BD502" s="429"/>
      <c r="BE502" s="429"/>
      <c r="BF502" s="429"/>
      <c r="BG502" s="429"/>
      <c r="BH502" s="429"/>
      <c r="BI502" s="429"/>
      <c r="BJ502" s="103"/>
      <c r="BT502" s="103"/>
      <c r="CD502" s="103"/>
      <c r="CN502" s="103"/>
      <c r="CX502" s="103"/>
      <c r="DH502" s="103"/>
      <c r="DR502" s="103"/>
      <c r="EB502" s="103"/>
      <c r="EL502" s="103"/>
      <c r="EV502" s="103"/>
      <c r="FF502" s="103"/>
      <c r="FP502" s="103"/>
      <c r="FZ502" s="103"/>
      <c r="GJ502" s="103"/>
      <c r="GT502" s="103"/>
      <c r="HD502" s="103"/>
    </row>
    <row xmlns:x14ac="http://schemas.microsoft.com/office/spreadsheetml/2009/9/ac" r="503" s="3" customFormat="true" x14ac:dyDescent="0.25">
      <c r="A503" s="382"/>
      <c r="B503" s="103"/>
      <c r="L503" s="103"/>
      <c r="V503" s="103"/>
      <c r="AD503" s="429"/>
      <c r="AE503" s="429"/>
      <c r="AF503" s="429"/>
      <c r="AG503" s="429"/>
      <c r="AH503" s="429"/>
      <c r="AI503" s="429"/>
      <c r="AJ503" s="429"/>
      <c r="AK503" s="429"/>
      <c r="AL503" s="429"/>
      <c r="AM503" s="429"/>
      <c r="AN503" s="429"/>
      <c r="AO503" s="429"/>
      <c r="AP503" s="429"/>
      <c r="AQ503" s="429"/>
      <c r="AR503" s="429"/>
      <c r="AS503" s="429"/>
      <c r="AT503" s="429"/>
      <c r="AU503" s="429"/>
      <c r="AV503" s="429"/>
      <c r="AW503" s="429"/>
      <c r="AX503" s="429"/>
      <c r="AY503" s="429"/>
      <c r="AZ503" s="429"/>
      <c r="BA503" s="429"/>
      <c r="BB503" s="429"/>
      <c r="BC503" s="429"/>
      <c r="BD503" s="429"/>
      <c r="BE503" s="429"/>
      <c r="BF503" s="429"/>
      <c r="BG503" s="429"/>
      <c r="BH503" s="429"/>
      <c r="BI503" s="429"/>
      <c r="BJ503" s="103"/>
      <c r="BT503" s="103"/>
      <c r="CD503" s="103"/>
      <c r="CN503" s="103"/>
      <c r="CX503" s="103"/>
      <c r="DH503" s="103"/>
      <c r="DR503" s="103"/>
      <c r="EB503" s="103"/>
      <c r="EL503" s="103"/>
      <c r="EV503" s="103"/>
      <c r="FF503" s="103"/>
      <c r="FP503" s="103"/>
      <c r="FZ503" s="103"/>
      <c r="GJ503" s="103"/>
      <c r="GT503" s="103"/>
      <c r="HD503" s="103"/>
    </row>
    <row xmlns:x14ac="http://schemas.microsoft.com/office/spreadsheetml/2009/9/ac" r="504" s="3" customFormat="true" x14ac:dyDescent="0.25">
      <c r="A504" s="382"/>
      <c r="B504" s="103"/>
      <c r="L504" s="103"/>
      <c r="V504" s="103"/>
      <c r="AD504" s="429"/>
      <c r="AE504" s="429"/>
      <c r="AF504" s="429"/>
      <c r="AG504" s="429"/>
      <c r="AH504" s="429"/>
      <c r="AI504" s="429"/>
      <c r="AJ504" s="429"/>
      <c r="AK504" s="429"/>
      <c r="AL504" s="429"/>
      <c r="AM504" s="429"/>
      <c r="AN504" s="429"/>
      <c r="AO504" s="429"/>
      <c r="AP504" s="429"/>
      <c r="AQ504" s="429"/>
      <c r="AR504" s="429"/>
      <c r="AS504" s="429"/>
      <c r="AT504" s="429"/>
      <c r="AU504" s="429"/>
      <c r="AV504" s="429"/>
      <c r="AW504" s="429"/>
      <c r="AX504" s="429"/>
      <c r="AY504" s="429"/>
      <c r="AZ504" s="429"/>
      <c r="BA504" s="429"/>
      <c r="BB504" s="429"/>
      <c r="BC504" s="429"/>
      <c r="BD504" s="429"/>
      <c r="BE504" s="429"/>
      <c r="BF504" s="429"/>
      <c r="BG504" s="429"/>
      <c r="BH504" s="429"/>
      <c r="BI504" s="429"/>
      <c r="BJ504" s="103"/>
      <c r="BT504" s="103"/>
      <c r="CD504" s="103"/>
      <c r="CN504" s="103"/>
      <c r="CX504" s="103"/>
      <c r="DH504" s="103"/>
      <c r="DR504" s="103"/>
      <c r="EB504" s="103"/>
      <c r="EL504" s="103"/>
      <c r="EV504" s="103"/>
      <c r="FF504" s="103"/>
      <c r="FP504" s="103"/>
      <c r="FZ504" s="103"/>
      <c r="GJ504" s="103"/>
      <c r="GT504" s="103"/>
      <c r="HD504" s="103"/>
    </row>
    <row xmlns:x14ac="http://schemas.microsoft.com/office/spreadsheetml/2009/9/ac" r="505" s="3" customFormat="true" x14ac:dyDescent="0.25">
      <c r="A505" s="382"/>
      <c r="B505" s="103"/>
      <c r="L505" s="103"/>
      <c r="V505" s="103"/>
      <c r="AD505" s="429"/>
      <c r="AE505" s="429"/>
      <c r="AF505" s="429"/>
      <c r="AG505" s="429"/>
      <c r="AH505" s="429"/>
      <c r="AI505" s="429"/>
      <c r="AJ505" s="429"/>
      <c r="AK505" s="429"/>
      <c r="AL505" s="429"/>
      <c r="AM505" s="429"/>
      <c r="AN505" s="429"/>
      <c r="AO505" s="429"/>
      <c r="AP505" s="429"/>
      <c r="AQ505" s="429"/>
      <c r="AR505" s="429"/>
      <c r="AS505" s="429"/>
      <c r="AT505" s="429"/>
      <c r="AU505" s="429"/>
      <c r="AV505" s="429"/>
      <c r="AW505" s="429"/>
      <c r="AX505" s="429"/>
      <c r="AY505" s="429"/>
      <c r="AZ505" s="429"/>
      <c r="BA505" s="429"/>
      <c r="BB505" s="429"/>
      <c r="BC505" s="429"/>
      <c r="BD505" s="429"/>
      <c r="BE505" s="429"/>
      <c r="BF505" s="429"/>
      <c r="BG505" s="429"/>
      <c r="BH505" s="429"/>
      <c r="BI505" s="429"/>
      <c r="BJ505" s="103"/>
      <c r="BT505" s="103"/>
      <c r="CD505" s="103"/>
      <c r="CN505" s="103"/>
      <c r="CX505" s="103"/>
      <c r="DH505" s="103"/>
      <c r="DR505" s="103"/>
      <c r="EB505" s="103"/>
      <c r="EL505" s="103"/>
      <c r="EV505" s="103"/>
      <c r="FF505" s="103"/>
      <c r="FP505" s="103"/>
      <c r="FZ505" s="103"/>
      <c r="GJ505" s="103"/>
      <c r="GT505" s="103"/>
      <c r="HD505" s="103"/>
    </row>
    <row xmlns:x14ac="http://schemas.microsoft.com/office/spreadsheetml/2009/9/ac" r="506" s="3" customFormat="true" x14ac:dyDescent="0.25">
      <c r="A506" s="382"/>
      <c r="B506" s="103"/>
      <c r="L506" s="103"/>
      <c r="V506" s="103"/>
      <c r="AD506" s="429"/>
      <c r="AE506" s="429"/>
      <c r="AF506" s="429"/>
      <c r="AG506" s="429"/>
      <c r="AH506" s="429"/>
      <c r="AI506" s="429"/>
      <c r="AJ506" s="429"/>
      <c r="AK506" s="429"/>
      <c r="AL506" s="429"/>
      <c r="AM506" s="429"/>
      <c r="AN506" s="429"/>
      <c r="AO506" s="429"/>
      <c r="AP506" s="429"/>
      <c r="AQ506" s="429"/>
      <c r="AR506" s="429"/>
      <c r="AS506" s="429"/>
      <c r="AT506" s="429"/>
      <c r="AU506" s="429"/>
      <c r="AV506" s="429"/>
      <c r="AW506" s="429"/>
      <c r="AX506" s="429"/>
      <c r="AY506" s="429"/>
      <c r="AZ506" s="429"/>
      <c r="BA506" s="429"/>
      <c r="BB506" s="429"/>
      <c r="BC506" s="429"/>
      <c r="BD506" s="429"/>
      <c r="BE506" s="429"/>
      <c r="BF506" s="429"/>
      <c r="BG506" s="429"/>
      <c r="BH506" s="429"/>
      <c r="BI506" s="429"/>
      <c r="BJ506" s="103"/>
      <c r="BT506" s="103"/>
      <c r="CD506" s="103"/>
      <c r="CN506" s="103"/>
      <c r="CX506" s="103"/>
      <c r="DH506" s="103"/>
      <c r="DR506" s="103"/>
      <c r="EB506" s="103"/>
      <c r="EL506" s="103"/>
      <c r="EV506" s="103"/>
      <c r="FF506" s="103"/>
      <c r="FP506" s="103"/>
      <c r="FZ506" s="103"/>
      <c r="GJ506" s="103"/>
      <c r="GT506" s="103"/>
      <c r="HD506" s="103"/>
    </row>
    <row xmlns:x14ac="http://schemas.microsoft.com/office/spreadsheetml/2009/9/ac" r="507" s="3" customFormat="true" x14ac:dyDescent="0.25">
      <c r="A507" s="382"/>
      <c r="B507" s="103"/>
      <c r="L507" s="103"/>
      <c r="V507" s="103"/>
      <c r="AD507" s="429"/>
      <c r="AE507" s="429"/>
      <c r="AF507" s="429"/>
      <c r="AG507" s="429"/>
      <c r="AH507" s="429"/>
      <c r="AI507" s="429"/>
      <c r="AJ507" s="429"/>
      <c r="AK507" s="429"/>
      <c r="AL507" s="429"/>
      <c r="AM507" s="429"/>
      <c r="AN507" s="429"/>
      <c r="AO507" s="429"/>
      <c r="AP507" s="429"/>
      <c r="AQ507" s="429"/>
      <c r="AR507" s="429"/>
      <c r="AS507" s="429"/>
      <c r="AT507" s="429"/>
      <c r="AU507" s="429"/>
      <c r="AV507" s="429"/>
      <c r="AW507" s="429"/>
      <c r="AX507" s="429"/>
      <c r="AY507" s="429"/>
      <c r="AZ507" s="429"/>
      <c r="BA507" s="429"/>
      <c r="BB507" s="429"/>
      <c r="BC507" s="429"/>
      <c r="BD507" s="429"/>
      <c r="BE507" s="429"/>
      <c r="BF507" s="429"/>
      <c r="BG507" s="429"/>
      <c r="BH507" s="429"/>
      <c r="BI507" s="429"/>
      <c r="BJ507" s="103"/>
      <c r="BT507" s="103"/>
      <c r="CD507" s="103"/>
      <c r="CN507" s="103"/>
      <c r="CX507" s="103"/>
      <c r="DH507" s="103"/>
      <c r="DR507" s="103"/>
      <c r="EB507" s="103"/>
      <c r="EL507" s="103"/>
      <c r="EV507" s="103"/>
      <c r="FF507" s="103"/>
      <c r="FP507" s="103"/>
      <c r="FZ507" s="103"/>
      <c r="GJ507" s="103"/>
      <c r="GT507" s="103"/>
      <c r="HD507" s="103"/>
    </row>
    <row xmlns:x14ac="http://schemas.microsoft.com/office/spreadsheetml/2009/9/ac" r="508" s="3" customFormat="true" x14ac:dyDescent="0.25">
      <c r="A508" s="382"/>
      <c r="B508" s="103"/>
      <c r="L508" s="103"/>
      <c r="V508" s="103"/>
      <c r="AD508" s="429"/>
      <c r="AE508" s="429"/>
      <c r="AF508" s="429"/>
      <c r="AG508" s="429"/>
      <c r="AH508" s="429"/>
      <c r="AI508" s="429"/>
      <c r="AJ508" s="429"/>
      <c r="AK508" s="429"/>
      <c r="AL508" s="429"/>
      <c r="AM508" s="429"/>
      <c r="AN508" s="429"/>
      <c r="AO508" s="429"/>
      <c r="AP508" s="429"/>
      <c r="AQ508" s="429"/>
      <c r="AR508" s="429"/>
      <c r="AS508" s="429"/>
      <c r="AT508" s="429"/>
      <c r="AU508" s="429"/>
      <c r="AV508" s="429"/>
      <c r="AW508" s="429"/>
      <c r="AX508" s="429"/>
      <c r="AY508" s="429"/>
      <c r="AZ508" s="429"/>
      <c r="BA508" s="429"/>
      <c r="BB508" s="429"/>
      <c r="BC508" s="429"/>
      <c r="BD508" s="429"/>
      <c r="BE508" s="429"/>
      <c r="BF508" s="429"/>
      <c r="BG508" s="429"/>
      <c r="BH508" s="429"/>
      <c r="BI508" s="429"/>
      <c r="BJ508" s="103"/>
      <c r="BT508" s="103"/>
      <c r="CD508" s="103"/>
      <c r="CN508" s="103"/>
      <c r="CX508" s="103"/>
      <c r="DH508" s="103"/>
      <c r="DR508" s="103"/>
      <c r="EB508" s="103"/>
      <c r="EL508" s="103"/>
      <c r="EV508" s="103"/>
      <c r="FF508" s="103"/>
      <c r="FP508" s="103"/>
      <c r="FZ508" s="103"/>
      <c r="GJ508" s="103"/>
      <c r="GT508" s="103"/>
      <c r="HD508" s="103"/>
    </row>
    <row xmlns:x14ac="http://schemas.microsoft.com/office/spreadsheetml/2009/9/ac" r="509" s="3" customFormat="true" x14ac:dyDescent="0.25">
      <c r="A509" s="382"/>
      <c r="B509" s="103"/>
      <c r="L509" s="103"/>
      <c r="V509" s="103"/>
      <c r="AD509" s="429"/>
      <c r="AE509" s="429"/>
      <c r="AF509" s="429"/>
      <c r="AG509" s="429"/>
      <c r="AH509" s="429"/>
      <c r="AI509" s="429"/>
      <c r="AJ509" s="429"/>
      <c r="AK509" s="429"/>
      <c r="AL509" s="429"/>
      <c r="AM509" s="429"/>
      <c r="AN509" s="429"/>
      <c r="AO509" s="429"/>
      <c r="AP509" s="429"/>
      <c r="AQ509" s="429"/>
      <c r="AR509" s="429"/>
      <c r="AS509" s="429"/>
      <c r="AT509" s="429"/>
      <c r="AU509" s="429"/>
      <c r="AV509" s="429"/>
      <c r="AW509" s="429"/>
      <c r="AX509" s="429"/>
      <c r="AY509" s="429"/>
      <c r="AZ509" s="429"/>
      <c r="BA509" s="429"/>
      <c r="BB509" s="429"/>
      <c r="BC509" s="429"/>
      <c r="BD509" s="429"/>
      <c r="BE509" s="429"/>
      <c r="BF509" s="429"/>
      <c r="BG509" s="429"/>
      <c r="BH509" s="429"/>
      <c r="BI509" s="429"/>
      <c r="BJ509" s="103"/>
      <c r="BT509" s="103"/>
      <c r="CD509" s="103"/>
      <c r="CN509" s="103"/>
      <c r="CX509" s="103"/>
      <c r="DH509" s="103"/>
      <c r="DR509" s="103"/>
      <c r="EB509" s="103"/>
      <c r="EL509" s="103"/>
      <c r="EV509" s="103"/>
      <c r="FF509" s="103"/>
      <c r="FP509" s="103"/>
      <c r="FZ509" s="103"/>
      <c r="GJ509" s="103"/>
      <c r="GT509" s="103"/>
      <c r="HD509" s="103"/>
    </row>
    <row xmlns:x14ac="http://schemas.microsoft.com/office/spreadsheetml/2009/9/ac" r="510" s="3" customFormat="true" x14ac:dyDescent="0.25">
      <c r="A510" s="382"/>
      <c r="B510" s="103"/>
      <c r="L510" s="103"/>
      <c r="V510" s="103"/>
      <c r="AD510" s="429"/>
      <c r="AE510" s="429"/>
      <c r="AF510" s="429"/>
      <c r="AG510" s="429"/>
      <c r="AH510" s="429"/>
      <c r="AI510" s="429"/>
      <c r="AJ510" s="429"/>
      <c r="AK510" s="429"/>
      <c r="AL510" s="429"/>
      <c r="AM510" s="429"/>
      <c r="AN510" s="429"/>
      <c r="AO510" s="429"/>
      <c r="AP510" s="429"/>
      <c r="AQ510" s="429"/>
      <c r="AR510" s="429"/>
      <c r="AS510" s="429"/>
      <c r="AT510" s="429"/>
      <c r="AU510" s="429"/>
      <c r="AV510" s="429"/>
      <c r="AW510" s="429"/>
      <c r="AX510" s="429"/>
      <c r="AY510" s="429"/>
      <c r="AZ510" s="429"/>
      <c r="BA510" s="429"/>
      <c r="BB510" s="429"/>
      <c r="BC510" s="429"/>
      <c r="BD510" s="429"/>
      <c r="BE510" s="429"/>
      <c r="BF510" s="429"/>
      <c r="BG510" s="429"/>
      <c r="BH510" s="429"/>
      <c r="BI510" s="429"/>
      <c r="BJ510" s="103"/>
      <c r="BT510" s="103"/>
      <c r="CD510" s="103"/>
      <c r="CN510" s="103"/>
      <c r="CX510" s="103"/>
      <c r="DH510" s="103"/>
      <c r="DR510" s="103"/>
      <c r="EB510" s="103"/>
      <c r="EL510" s="103"/>
      <c r="EV510" s="103"/>
      <c r="FF510" s="103"/>
      <c r="FP510" s="103"/>
      <c r="FZ510" s="103"/>
      <c r="GJ510" s="103"/>
      <c r="GT510" s="103"/>
      <c r="HD510" s="103"/>
    </row>
    <row xmlns:x14ac="http://schemas.microsoft.com/office/spreadsheetml/2009/9/ac" r="511" s="3" customFormat="true" x14ac:dyDescent="0.25">
      <c r="A511" s="382"/>
      <c r="B511" s="103"/>
      <c r="L511" s="103"/>
      <c r="V511" s="103"/>
      <c r="AD511" s="429"/>
      <c r="AE511" s="429"/>
      <c r="AF511" s="429"/>
      <c r="AG511" s="429"/>
      <c r="AH511" s="429"/>
      <c r="AI511" s="429"/>
      <c r="AJ511" s="429"/>
      <c r="AK511" s="429"/>
      <c r="AL511" s="429"/>
      <c r="AM511" s="429"/>
      <c r="AN511" s="429"/>
      <c r="AO511" s="429"/>
      <c r="AP511" s="429"/>
      <c r="AQ511" s="429"/>
      <c r="AR511" s="429"/>
      <c r="AS511" s="429"/>
      <c r="AT511" s="429"/>
      <c r="AU511" s="429"/>
      <c r="AV511" s="429"/>
      <c r="AW511" s="429"/>
      <c r="AX511" s="429"/>
      <c r="AY511" s="429"/>
      <c r="AZ511" s="429"/>
      <c r="BA511" s="429"/>
      <c r="BB511" s="429"/>
      <c r="BC511" s="429"/>
      <c r="BD511" s="429"/>
      <c r="BE511" s="429"/>
      <c r="BF511" s="429"/>
      <c r="BG511" s="429"/>
      <c r="BH511" s="429"/>
      <c r="BI511" s="429"/>
      <c r="BJ511" s="103"/>
      <c r="BT511" s="103"/>
      <c r="CD511" s="103"/>
      <c r="CN511" s="103"/>
      <c r="CX511" s="103"/>
      <c r="DH511" s="103"/>
      <c r="DR511" s="103"/>
      <c r="EB511" s="103"/>
      <c r="EL511" s="103"/>
      <c r="EV511" s="103"/>
      <c r="FF511" s="103"/>
      <c r="FP511" s="103"/>
      <c r="FZ511" s="103"/>
      <c r="GJ511" s="103"/>
      <c r="GT511" s="103"/>
      <c r="HD511" s="103"/>
    </row>
    <row xmlns:x14ac="http://schemas.microsoft.com/office/spreadsheetml/2009/9/ac" r="512" s="3" customFormat="true" x14ac:dyDescent="0.25">
      <c r="A512" s="382"/>
      <c r="B512" s="103"/>
      <c r="L512" s="103"/>
      <c r="V512" s="103"/>
      <c r="AD512" s="429"/>
      <c r="AE512" s="429"/>
      <c r="AF512" s="429"/>
      <c r="AG512" s="429"/>
      <c r="AH512" s="429"/>
      <c r="AI512" s="429"/>
      <c r="AJ512" s="429"/>
      <c r="AK512" s="429"/>
      <c r="AL512" s="429"/>
      <c r="AM512" s="429"/>
      <c r="AN512" s="429"/>
      <c r="AO512" s="429"/>
      <c r="AP512" s="429"/>
      <c r="AQ512" s="429"/>
      <c r="AR512" s="429"/>
      <c r="AS512" s="429"/>
      <c r="AT512" s="429"/>
      <c r="AU512" s="429"/>
      <c r="AV512" s="429"/>
      <c r="AW512" s="429"/>
      <c r="AX512" s="429"/>
      <c r="AY512" s="429"/>
      <c r="AZ512" s="429"/>
      <c r="BA512" s="429"/>
      <c r="BB512" s="429"/>
      <c r="BC512" s="429"/>
      <c r="BD512" s="429"/>
      <c r="BE512" s="429"/>
      <c r="BF512" s="429"/>
      <c r="BG512" s="429"/>
      <c r="BH512" s="429"/>
      <c r="BI512" s="429"/>
      <c r="BJ512" s="103"/>
      <c r="BT512" s="103"/>
      <c r="CD512" s="103"/>
      <c r="CN512" s="103"/>
      <c r="CX512" s="103"/>
      <c r="DH512" s="103"/>
      <c r="DR512" s="103"/>
      <c r="EB512" s="103"/>
      <c r="EL512" s="103"/>
      <c r="EV512" s="103"/>
      <c r="FF512" s="103"/>
      <c r="FP512" s="103"/>
      <c r="FZ512" s="103"/>
      <c r="GJ512" s="103"/>
      <c r="GT512" s="103"/>
      <c r="HD512" s="103"/>
    </row>
    <row xmlns:x14ac="http://schemas.microsoft.com/office/spreadsheetml/2009/9/ac" r="513" s="3" customFormat="true" x14ac:dyDescent="0.25">
      <c r="A513" s="382"/>
      <c r="B513" s="103"/>
      <c r="L513" s="103"/>
      <c r="V513" s="103"/>
      <c r="AD513" s="429"/>
      <c r="AE513" s="429"/>
      <c r="AF513" s="429"/>
      <c r="AG513" s="429"/>
      <c r="AH513" s="429"/>
      <c r="AI513" s="429"/>
      <c r="AJ513" s="429"/>
      <c r="AK513" s="429"/>
      <c r="AL513" s="429"/>
      <c r="AM513" s="429"/>
      <c r="AN513" s="429"/>
      <c r="AO513" s="429"/>
      <c r="AP513" s="429"/>
      <c r="AQ513" s="429"/>
      <c r="AR513" s="429"/>
      <c r="AS513" s="429"/>
      <c r="AT513" s="429"/>
      <c r="AU513" s="429"/>
      <c r="AV513" s="429"/>
      <c r="AW513" s="429"/>
      <c r="AX513" s="429"/>
      <c r="AY513" s="429"/>
      <c r="AZ513" s="429"/>
      <c r="BA513" s="429"/>
      <c r="BB513" s="429"/>
      <c r="BC513" s="429"/>
      <c r="BD513" s="429"/>
      <c r="BE513" s="429"/>
      <c r="BF513" s="429"/>
      <c r="BG513" s="429"/>
      <c r="BH513" s="429"/>
      <c r="BI513" s="429"/>
      <c r="BJ513" s="103"/>
      <c r="BT513" s="103"/>
      <c r="CD513" s="103"/>
      <c r="CN513" s="103"/>
      <c r="CX513" s="103"/>
      <c r="DH513" s="103"/>
      <c r="DR513" s="103"/>
      <c r="EB513" s="103"/>
      <c r="EL513" s="103"/>
      <c r="EV513" s="103"/>
      <c r="FF513" s="103"/>
      <c r="FP513" s="103"/>
      <c r="FZ513" s="103"/>
      <c r="GJ513" s="103"/>
      <c r="GT513" s="103"/>
      <c r="HD513" s="103"/>
    </row>
    <row xmlns:x14ac="http://schemas.microsoft.com/office/spreadsheetml/2009/9/ac" r="514" s="3" customFormat="true" x14ac:dyDescent="0.25">
      <c r="A514" s="382"/>
      <c r="B514" s="103"/>
      <c r="L514" s="103"/>
      <c r="V514" s="103"/>
      <c r="AD514" s="429"/>
      <c r="AE514" s="429"/>
      <c r="AF514" s="429"/>
      <c r="AG514" s="429"/>
      <c r="AH514" s="429"/>
      <c r="AI514" s="429"/>
      <c r="AJ514" s="429"/>
      <c r="AK514" s="429"/>
      <c r="AL514" s="429"/>
      <c r="AM514" s="429"/>
      <c r="AN514" s="429"/>
      <c r="AO514" s="429"/>
      <c r="AP514" s="429"/>
      <c r="AQ514" s="429"/>
      <c r="AR514" s="429"/>
      <c r="AS514" s="429"/>
      <c r="AT514" s="429"/>
      <c r="AU514" s="429"/>
      <c r="AV514" s="429"/>
      <c r="AW514" s="429"/>
      <c r="AX514" s="429"/>
      <c r="AY514" s="429"/>
      <c r="AZ514" s="429"/>
      <c r="BA514" s="429"/>
      <c r="BB514" s="429"/>
      <c r="BC514" s="429"/>
      <c r="BD514" s="429"/>
      <c r="BE514" s="429"/>
      <c r="BF514" s="429"/>
      <c r="BG514" s="429"/>
      <c r="BH514" s="429"/>
      <c r="BI514" s="429"/>
      <c r="BJ514" s="103"/>
      <c r="BT514" s="103"/>
      <c r="CD514" s="103"/>
      <c r="CN514" s="103"/>
      <c r="CX514" s="103"/>
      <c r="DH514" s="103"/>
      <c r="DR514" s="103"/>
      <c r="EB514" s="103"/>
      <c r="EL514" s="103"/>
      <c r="EV514" s="103"/>
      <c r="FF514" s="103"/>
      <c r="FP514" s="103"/>
      <c r="FZ514" s="103"/>
      <c r="GJ514" s="103"/>
      <c r="GT514" s="103"/>
      <c r="HD514" s="103"/>
    </row>
    <row xmlns:x14ac="http://schemas.microsoft.com/office/spreadsheetml/2009/9/ac" r="515" s="3" customFormat="true" x14ac:dyDescent="0.25">
      <c r="A515" s="382"/>
      <c r="B515" s="103"/>
      <c r="L515" s="103"/>
      <c r="V515" s="103"/>
      <c r="AD515" s="429"/>
      <c r="AE515" s="429"/>
      <c r="AF515" s="429"/>
      <c r="AG515" s="429"/>
      <c r="AH515" s="429"/>
      <c r="AI515" s="429"/>
      <c r="AJ515" s="429"/>
      <c r="AK515" s="429"/>
      <c r="AL515" s="429"/>
      <c r="AM515" s="429"/>
      <c r="AN515" s="429"/>
      <c r="AO515" s="429"/>
      <c r="AP515" s="429"/>
      <c r="AQ515" s="429"/>
      <c r="AR515" s="429"/>
      <c r="AS515" s="429"/>
      <c r="AT515" s="429"/>
      <c r="AU515" s="429"/>
      <c r="AV515" s="429"/>
      <c r="AW515" s="429"/>
      <c r="AX515" s="429"/>
      <c r="AY515" s="429"/>
      <c r="AZ515" s="429"/>
      <c r="BA515" s="429"/>
      <c r="BB515" s="429"/>
      <c r="BC515" s="429"/>
      <c r="BD515" s="429"/>
      <c r="BE515" s="429"/>
      <c r="BF515" s="429"/>
      <c r="BG515" s="429"/>
      <c r="BH515" s="429"/>
      <c r="BI515" s="429"/>
      <c r="BJ515" s="103"/>
      <c r="BT515" s="103"/>
      <c r="CD515" s="103"/>
      <c r="CN515" s="103"/>
      <c r="CX515" s="103"/>
      <c r="DH515" s="103"/>
      <c r="DR515" s="103"/>
      <c r="EB515" s="103"/>
      <c r="EL515" s="103"/>
      <c r="EV515" s="103"/>
      <c r="FF515" s="103"/>
      <c r="FP515" s="103"/>
      <c r="FZ515" s="103"/>
      <c r="GJ515" s="103"/>
      <c r="GT515" s="103"/>
      <c r="HD515" s="103"/>
    </row>
    <row xmlns:x14ac="http://schemas.microsoft.com/office/spreadsheetml/2009/9/ac" r="516" s="3" customFormat="true" x14ac:dyDescent="0.25">
      <c r="A516" s="382"/>
      <c r="B516" s="103"/>
      <c r="L516" s="103"/>
      <c r="V516" s="103"/>
      <c r="AD516" s="429"/>
      <c r="AE516" s="429"/>
      <c r="AF516" s="429"/>
      <c r="AG516" s="429"/>
      <c r="AH516" s="429"/>
      <c r="AI516" s="429"/>
      <c r="AJ516" s="429"/>
      <c r="AK516" s="429"/>
      <c r="AL516" s="429"/>
      <c r="AM516" s="429"/>
      <c r="AN516" s="429"/>
      <c r="AO516" s="429"/>
      <c r="AP516" s="429"/>
      <c r="AQ516" s="429"/>
      <c r="AR516" s="429"/>
      <c r="AS516" s="429"/>
      <c r="AT516" s="429"/>
      <c r="AU516" s="429"/>
      <c r="AV516" s="429"/>
      <c r="AW516" s="429"/>
      <c r="AX516" s="429"/>
      <c r="AY516" s="429"/>
      <c r="AZ516" s="429"/>
      <c r="BA516" s="429"/>
      <c r="BB516" s="429"/>
      <c r="BC516" s="429"/>
      <c r="BD516" s="429"/>
      <c r="BE516" s="429"/>
      <c r="BF516" s="429"/>
      <c r="BG516" s="429"/>
      <c r="BH516" s="429"/>
      <c r="BI516" s="429"/>
      <c r="BJ516" s="103"/>
      <c r="BT516" s="103"/>
      <c r="CD516" s="103"/>
      <c r="CN516" s="103"/>
      <c r="CX516" s="103"/>
      <c r="DH516" s="103"/>
      <c r="DR516" s="103"/>
      <c r="EB516" s="103"/>
      <c r="EL516" s="103"/>
      <c r="EV516" s="103"/>
      <c r="FF516" s="103"/>
      <c r="FP516" s="103"/>
      <c r="FZ516" s="103"/>
      <c r="GJ516" s="103"/>
      <c r="GT516" s="103"/>
      <c r="HD516" s="103"/>
    </row>
    <row xmlns:x14ac="http://schemas.microsoft.com/office/spreadsheetml/2009/9/ac" r="517" s="3" customFormat="true" x14ac:dyDescent="0.25">
      <c r="A517" s="382"/>
      <c r="B517" s="103"/>
      <c r="L517" s="103"/>
      <c r="V517" s="103"/>
      <c r="AD517" s="429"/>
      <c r="AE517" s="429"/>
      <c r="AF517" s="429"/>
      <c r="AG517" s="429"/>
      <c r="AH517" s="429"/>
      <c r="AI517" s="429"/>
      <c r="AJ517" s="429"/>
      <c r="AK517" s="429"/>
      <c r="AL517" s="429"/>
      <c r="AM517" s="429"/>
      <c r="AN517" s="429"/>
      <c r="AO517" s="429"/>
      <c r="AP517" s="429"/>
      <c r="AQ517" s="429"/>
      <c r="AR517" s="429"/>
      <c r="AS517" s="429"/>
      <c r="AT517" s="429"/>
      <c r="AU517" s="429"/>
      <c r="AV517" s="429"/>
      <c r="AW517" s="429"/>
      <c r="AX517" s="429"/>
      <c r="AY517" s="429"/>
      <c r="AZ517" s="429"/>
      <c r="BA517" s="429"/>
      <c r="BB517" s="429"/>
      <c r="BC517" s="429"/>
      <c r="BD517" s="429"/>
      <c r="BE517" s="429"/>
      <c r="BF517" s="429"/>
      <c r="BG517" s="429"/>
      <c r="BH517" s="429"/>
      <c r="BI517" s="429"/>
      <c r="BJ517" s="103"/>
      <c r="BT517" s="103"/>
      <c r="CD517" s="103"/>
      <c r="CN517" s="103"/>
      <c r="CX517" s="103"/>
      <c r="DH517" s="103"/>
      <c r="DR517" s="103"/>
      <c r="EB517" s="103"/>
      <c r="EL517" s="103"/>
      <c r="EV517" s="103"/>
      <c r="FF517" s="103"/>
      <c r="FP517" s="103"/>
      <c r="FZ517" s="103"/>
      <c r="GJ517" s="103"/>
      <c r="GT517" s="103"/>
      <c r="HD517" s="103"/>
    </row>
    <row xmlns:x14ac="http://schemas.microsoft.com/office/spreadsheetml/2009/9/ac" r="518" s="3" customFormat="true" x14ac:dyDescent="0.25">
      <c r="A518" s="382"/>
      <c r="B518" s="103"/>
      <c r="L518" s="103"/>
      <c r="V518" s="103"/>
      <c r="AD518" s="429"/>
      <c r="AE518" s="429"/>
      <c r="AF518" s="429"/>
      <c r="AG518" s="429"/>
      <c r="AH518" s="429"/>
      <c r="AI518" s="429"/>
      <c r="AJ518" s="429"/>
      <c r="AK518" s="429"/>
      <c r="AL518" s="429"/>
      <c r="AM518" s="429"/>
      <c r="AN518" s="429"/>
      <c r="AO518" s="429"/>
      <c r="AP518" s="429"/>
      <c r="AQ518" s="429"/>
      <c r="AR518" s="429"/>
      <c r="AS518" s="429"/>
      <c r="AT518" s="429"/>
      <c r="AU518" s="429"/>
      <c r="AV518" s="429"/>
      <c r="AW518" s="429"/>
      <c r="AX518" s="429"/>
      <c r="AY518" s="429"/>
      <c r="AZ518" s="429"/>
      <c r="BA518" s="429"/>
      <c r="BB518" s="429"/>
      <c r="BC518" s="429"/>
      <c r="BD518" s="429"/>
      <c r="BE518" s="429"/>
      <c r="BF518" s="429"/>
      <c r="BG518" s="429"/>
      <c r="BH518" s="429"/>
      <c r="BI518" s="429"/>
      <c r="BJ518" s="103"/>
      <c r="BT518" s="103"/>
      <c r="CD518" s="103"/>
      <c r="CN518" s="103"/>
      <c r="CX518" s="103"/>
      <c r="DH518" s="103"/>
      <c r="DR518" s="103"/>
      <c r="EB518" s="103"/>
      <c r="EL518" s="103"/>
      <c r="EV518" s="103"/>
      <c r="FF518" s="103"/>
      <c r="FP518" s="103"/>
      <c r="FZ518" s="103"/>
      <c r="GJ518" s="103"/>
      <c r="GT518" s="103"/>
      <c r="HD518" s="103"/>
    </row>
    <row xmlns:x14ac="http://schemas.microsoft.com/office/spreadsheetml/2009/9/ac" r="519" s="3" customFormat="true" x14ac:dyDescent="0.25">
      <c r="A519" s="382"/>
      <c r="B519" s="103"/>
      <c r="L519" s="103"/>
      <c r="V519" s="103"/>
      <c r="AD519" s="429"/>
      <c r="AE519" s="429"/>
      <c r="AF519" s="429"/>
      <c r="AG519" s="429"/>
      <c r="AH519" s="429"/>
      <c r="AI519" s="429"/>
      <c r="AJ519" s="429"/>
      <c r="AK519" s="429"/>
      <c r="AL519" s="429"/>
      <c r="AM519" s="429"/>
      <c r="AN519" s="429"/>
      <c r="AO519" s="429"/>
      <c r="AP519" s="429"/>
      <c r="AQ519" s="429"/>
      <c r="AR519" s="429"/>
      <c r="AS519" s="429"/>
      <c r="AT519" s="429"/>
      <c r="AU519" s="429"/>
      <c r="AV519" s="429"/>
      <c r="AW519" s="429"/>
      <c r="AX519" s="429"/>
      <c r="AY519" s="429"/>
      <c r="AZ519" s="429"/>
      <c r="BA519" s="429"/>
      <c r="BB519" s="429"/>
      <c r="BC519" s="429"/>
      <c r="BD519" s="429"/>
      <c r="BE519" s="429"/>
      <c r="BF519" s="429"/>
      <c r="BG519" s="429"/>
      <c r="BH519" s="429"/>
      <c r="BI519" s="429"/>
      <c r="BJ519" s="103"/>
      <c r="BT519" s="103"/>
      <c r="CD519" s="103"/>
      <c r="CN519" s="103"/>
      <c r="CX519" s="103"/>
      <c r="DH519" s="103"/>
      <c r="DR519" s="103"/>
      <c r="EB519" s="103"/>
      <c r="EL519" s="103"/>
      <c r="EV519" s="103"/>
      <c r="FF519" s="103"/>
      <c r="FP519" s="103"/>
      <c r="FZ519" s="103"/>
      <c r="GJ519" s="103"/>
      <c r="GT519" s="103"/>
      <c r="HD519" s="103"/>
    </row>
    <row xmlns:x14ac="http://schemas.microsoft.com/office/spreadsheetml/2009/9/ac" r="520" s="3" customFormat="true" x14ac:dyDescent="0.25">
      <c r="A520" s="382"/>
      <c r="B520" s="103"/>
      <c r="L520" s="103"/>
      <c r="V520" s="103"/>
      <c r="AD520" s="429"/>
      <c r="AE520" s="429"/>
      <c r="AF520" s="429"/>
      <c r="AG520" s="429"/>
      <c r="AH520" s="429"/>
      <c r="AI520" s="429"/>
      <c r="AJ520" s="429"/>
      <c r="AK520" s="429"/>
      <c r="AL520" s="429"/>
      <c r="AM520" s="429"/>
      <c r="AN520" s="429"/>
      <c r="AO520" s="429"/>
      <c r="AP520" s="429"/>
      <c r="AQ520" s="429"/>
      <c r="AR520" s="429"/>
      <c r="AS520" s="429"/>
      <c r="AT520" s="429"/>
      <c r="AU520" s="429"/>
      <c r="AV520" s="429"/>
      <c r="AW520" s="429"/>
      <c r="AX520" s="429"/>
      <c r="AY520" s="429"/>
      <c r="AZ520" s="429"/>
      <c r="BA520" s="429"/>
      <c r="BB520" s="429"/>
      <c r="BC520" s="429"/>
      <c r="BD520" s="429"/>
      <c r="BE520" s="429"/>
      <c r="BF520" s="429"/>
      <c r="BG520" s="429"/>
      <c r="BH520" s="429"/>
      <c r="BI520" s="429"/>
      <c r="BJ520" s="103"/>
      <c r="BT520" s="103"/>
      <c r="CD520" s="103"/>
      <c r="CN520" s="103"/>
      <c r="CX520" s="103"/>
      <c r="DH520" s="103"/>
      <c r="DR520" s="103"/>
      <c r="EB520" s="103"/>
      <c r="EL520" s="103"/>
      <c r="EV520" s="103"/>
      <c r="FF520" s="103"/>
      <c r="FP520" s="103"/>
      <c r="FZ520" s="103"/>
      <c r="GJ520" s="103"/>
      <c r="GT520" s="103"/>
      <c r="HD520" s="103"/>
    </row>
    <row xmlns:x14ac="http://schemas.microsoft.com/office/spreadsheetml/2009/9/ac" r="521" s="3" customFormat="true" x14ac:dyDescent="0.25">
      <c r="A521" s="382"/>
      <c r="B521" s="103"/>
      <c r="L521" s="103"/>
      <c r="V521" s="103"/>
      <c r="AD521" s="429"/>
      <c r="AE521" s="429"/>
      <c r="AF521" s="429"/>
      <c r="AG521" s="429"/>
      <c r="AH521" s="429"/>
      <c r="AI521" s="429"/>
      <c r="AJ521" s="429"/>
      <c r="AK521" s="429"/>
      <c r="AL521" s="429"/>
      <c r="AM521" s="429"/>
      <c r="AN521" s="429"/>
      <c r="AO521" s="429"/>
      <c r="AP521" s="429"/>
      <c r="AQ521" s="429"/>
      <c r="AR521" s="429"/>
      <c r="AS521" s="429"/>
      <c r="AT521" s="429"/>
      <c r="AU521" s="429"/>
      <c r="AV521" s="429"/>
      <c r="AW521" s="429"/>
      <c r="AX521" s="429"/>
      <c r="AY521" s="429"/>
      <c r="AZ521" s="429"/>
      <c r="BA521" s="429"/>
      <c r="BB521" s="429"/>
      <c r="BC521" s="429"/>
      <c r="BD521" s="429"/>
      <c r="BE521" s="429"/>
      <c r="BF521" s="429"/>
      <c r="BG521" s="429"/>
      <c r="BH521" s="429"/>
      <c r="BI521" s="429"/>
      <c r="BJ521" s="103"/>
      <c r="BT521" s="103"/>
      <c r="CD521" s="103"/>
      <c r="CN521" s="103"/>
      <c r="CX521" s="103"/>
      <c r="DH521" s="103"/>
      <c r="DR521" s="103"/>
      <c r="EB521" s="103"/>
      <c r="EL521" s="103"/>
      <c r="EV521" s="103"/>
      <c r="FF521" s="103"/>
      <c r="FP521" s="103"/>
      <c r="FZ521" s="103"/>
      <c r="GJ521" s="103"/>
      <c r="GT521" s="103"/>
      <c r="HD521" s="103"/>
    </row>
    <row xmlns:x14ac="http://schemas.microsoft.com/office/spreadsheetml/2009/9/ac" r="522" s="3" customFormat="true" x14ac:dyDescent="0.25">
      <c r="A522" s="382"/>
      <c r="B522" s="103"/>
      <c r="L522" s="103"/>
      <c r="V522" s="103"/>
      <c r="AD522" s="429"/>
      <c r="AE522" s="429"/>
      <c r="AF522" s="429"/>
      <c r="AG522" s="429"/>
      <c r="AH522" s="429"/>
      <c r="AI522" s="429"/>
      <c r="AJ522" s="429"/>
      <c r="AK522" s="429"/>
      <c r="AL522" s="429"/>
      <c r="AM522" s="429"/>
      <c r="AN522" s="429"/>
      <c r="AO522" s="429"/>
      <c r="AP522" s="429"/>
      <c r="AQ522" s="429"/>
      <c r="AR522" s="429"/>
      <c r="AS522" s="429"/>
      <c r="AT522" s="429"/>
      <c r="AU522" s="429"/>
      <c r="AV522" s="429"/>
      <c r="AW522" s="429"/>
      <c r="AX522" s="429"/>
      <c r="AY522" s="429"/>
      <c r="AZ522" s="429"/>
      <c r="BA522" s="429"/>
      <c r="BB522" s="429"/>
      <c r="BC522" s="429"/>
      <c r="BD522" s="429"/>
      <c r="BE522" s="429"/>
      <c r="BF522" s="429"/>
      <c r="BG522" s="429"/>
      <c r="BH522" s="429"/>
      <c r="BI522" s="429"/>
      <c r="BJ522" s="103"/>
      <c r="BT522" s="103"/>
      <c r="CD522" s="103"/>
      <c r="CN522" s="103"/>
      <c r="CX522" s="103"/>
      <c r="DH522" s="103"/>
      <c r="DR522" s="103"/>
      <c r="EB522" s="103"/>
      <c r="EL522" s="103"/>
      <c r="EV522" s="103"/>
      <c r="FF522" s="103"/>
      <c r="FP522" s="103"/>
      <c r="FZ522" s="103"/>
      <c r="GJ522" s="103"/>
      <c r="GT522" s="103"/>
      <c r="HD522" s="103"/>
    </row>
    <row xmlns:x14ac="http://schemas.microsoft.com/office/spreadsheetml/2009/9/ac" r="523" s="3" customFormat="true" x14ac:dyDescent="0.25">
      <c r="A523" s="382"/>
      <c r="B523" s="103"/>
      <c r="L523" s="103"/>
      <c r="V523" s="103"/>
      <c r="AD523" s="429"/>
      <c r="AE523" s="429"/>
      <c r="AF523" s="429"/>
      <c r="AG523" s="429"/>
      <c r="AH523" s="429"/>
      <c r="AI523" s="429"/>
      <c r="AJ523" s="429"/>
      <c r="AK523" s="429"/>
      <c r="AL523" s="429"/>
      <c r="AM523" s="429"/>
      <c r="AN523" s="429"/>
      <c r="AO523" s="429"/>
      <c r="AP523" s="429"/>
      <c r="AQ523" s="429"/>
      <c r="AR523" s="429"/>
      <c r="AS523" s="429"/>
      <c r="AT523" s="429"/>
      <c r="AU523" s="429"/>
      <c r="AV523" s="429"/>
      <c r="AW523" s="429"/>
      <c r="AX523" s="429"/>
      <c r="AY523" s="429"/>
      <c r="AZ523" s="429"/>
      <c r="BA523" s="429"/>
      <c r="BB523" s="429"/>
      <c r="BC523" s="429"/>
      <c r="BD523" s="429"/>
      <c r="BE523" s="429"/>
      <c r="BF523" s="429"/>
      <c r="BG523" s="429"/>
      <c r="BH523" s="429"/>
      <c r="BI523" s="429"/>
      <c r="BJ523" s="103"/>
      <c r="BT523" s="103"/>
      <c r="CD523" s="103"/>
      <c r="CN523" s="103"/>
      <c r="CX523" s="103"/>
      <c r="DH523" s="103"/>
      <c r="DR523" s="103"/>
      <c r="EB523" s="103"/>
      <c r="EL523" s="103"/>
      <c r="EV523" s="103"/>
      <c r="FF523" s="103"/>
      <c r="FP523" s="103"/>
      <c r="FZ523" s="103"/>
      <c r="GJ523" s="103"/>
      <c r="GT523" s="103"/>
      <c r="HD523" s="103"/>
    </row>
    <row xmlns:x14ac="http://schemas.microsoft.com/office/spreadsheetml/2009/9/ac" r="524" s="3" customFormat="true" x14ac:dyDescent="0.25">
      <c r="A524" s="382"/>
      <c r="B524" s="103"/>
      <c r="L524" s="103"/>
      <c r="V524" s="103"/>
      <c r="AD524" s="429"/>
      <c r="AE524" s="429"/>
      <c r="AF524" s="429"/>
      <c r="AG524" s="429"/>
      <c r="AH524" s="429"/>
      <c r="AI524" s="429"/>
      <c r="AJ524" s="429"/>
      <c r="AK524" s="429"/>
      <c r="AL524" s="429"/>
      <c r="AM524" s="429"/>
      <c r="AN524" s="429"/>
      <c r="AO524" s="429"/>
      <c r="AP524" s="429"/>
      <c r="AQ524" s="429"/>
      <c r="AR524" s="429"/>
      <c r="AS524" s="429"/>
      <c r="AT524" s="429"/>
      <c r="AU524" s="429"/>
      <c r="AV524" s="429"/>
      <c r="AW524" s="429"/>
      <c r="AX524" s="429"/>
      <c r="AY524" s="429"/>
      <c r="AZ524" s="429"/>
      <c r="BA524" s="429"/>
      <c r="BB524" s="429"/>
      <c r="BC524" s="429"/>
      <c r="BD524" s="429"/>
      <c r="BE524" s="429"/>
      <c r="BF524" s="429"/>
      <c r="BG524" s="429"/>
      <c r="BH524" s="429"/>
      <c r="BI524" s="429"/>
      <c r="BJ524" s="103"/>
      <c r="BT524" s="103"/>
      <c r="CD524" s="103"/>
      <c r="CN524" s="103"/>
      <c r="CX524" s="103"/>
      <c r="DH524" s="103"/>
      <c r="DR524" s="103"/>
      <c r="EB524" s="103"/>
      <c r="EL524" s="103"/>
      <c r="EV524" s="103"/>
      <c r="FF524" s="103"/>
      <c r="FP524" s="103"/>
      <c r="FZ524" s="103"/>
      <c r="GJ524" s="103"/>
      <c r="GT524" s="103"/>
      <c r="HD524" s="103"/>
    </row>
    <row xmlns:x14ac="http://schemas.microsoft.com/office/spreadsheetml/2009/9/ac" r="525" s="3" customFormat="true" x14ac:dyDescent="0.25">
      <c r="A525" s="382"/>
      <c r="B525" s="103"/>
      <c r="L525" s="103"/>
      <c r="V525" s="103"/>
      <c r="AD525" s="429"/>
      <c r="AE525" s="429"/>
      <c r="AF525" s="429"/>
      <c r="AG525" s="429"/>
      <c r="AH525" s="429"/>
      <c r="AI525" s="429"/>
      <c r="AJ525" s="429"/>
      <c r="AK525" s="429"/>
      <c r="AL525" s="429"/>
      <c r="AM525" s="429"/>
      <c r="AN525" s="429"/>
      <c r="AO525" s="429"/>
      <c r="AP525" s="429"/>
      <c r="AQ525" s="429"/>
      <c r="AR525" s="429"/>
      <c r="AS525" s="429"/>
      <c r="AT525" s="429"/>
      <c r="AU525" s="429"/>
      <c r="AV525" s="429"/>
      <c r="AW525" s="429"/>
      <c r="AX525" s="429"/>
      <c r="AY525" s="429"/>
      <c r="AZ525" s="429"/>
      <c r="BA525" s="429"/>
      <c r="BB525" s="429"/>
      <c r="BC525" s="429"/>
      <c r="BD525" s="429"/>
      <c r="BE525" s="429"/>
      <c r="BF525" s="429"/>
      <c r="BG525" s="429"/>
      <c r="BH525" s="429"/>
      <c r="BI525" s="429"/>
      <c r="BJ525" s="103"/>
      <c r="BT525" s="103"/>
      <c r="CD525" s="103"/>
      <c r="CN525" s="103"/>
      <c r="CX525" s="103"/>
      <c r="DH525" s="103"/>
      <c r="DR525" s="103"/>
      <c r="EB525" s="103"/>
      <c r="EL525" s="103"/>
      <c r="EV525" s="103"/>
      <c r="FF525" s="103"/>
      <c r="FP525" s="103"/>
      <c r="FZ525" s="103"/>
      <c r="GJ525" s="103"/>
      <c r="GT525" s="103"/>
      <c r="HD525" s="103"/>
    </row>
    <row xmlns:x14ac="http://schemas.microsoft.com/office/spreadsheetml/2009/9/ac" r="526" s="3" customFormat="true" x14ac:dyDescent="0.25">
      <c r="A526" s="382"/>
      <c r="B526" s="103"/>
      <c r="L526" s="103"/>
      <c r="V526" s="103"/>
      <c r="AD526" s="429"/>
      <c r="AE526" s="429"/>
      <c r="AF526" s="429"/>
      <c r="AG526" s="429"/>
      <c r="AH526" s="429"/>
      <c r="AI526" s="429"/>
      <c r="AJ526" s="429"/>
      <c r="AK526" s="429"/>
      <c r="AL526" s="429"/>
      <c r="AM526" s="429"/>
      <c r="AN526" s="429"/>
      <c r="AO526" s="429"/>
      <c r="AP526" s="429"/>
      <c r="AQ526" s="429"/>
      <c r="AR526" s="429"/>
      <c r="AS526" s="429"/>
      <c r="AT526" s="429"/>
      <c r="AU526" s="429"/>
      <c r="AV526" s="429"/>
      <c r="AW526" s="429"/>
      <c r="AX526" s="429"/>
      <c r="AY526" s="429"/>
      <c r="AZ526" s="429"/>
      <c r="BA526" s="429"/>
      <c r="BB526" s="429"/>
      <c r="BC526" s="429"/>
      <c r="BD526" s="429"/>
      <c r="BE526" s="429"/>
      <c r="BF526" s="429"/>
      <c r="BG526" s="429"/>
      <c r="BH526" s="429"/>
      <c r="BI526" s="429"/>
      <c r="BJ526" s="103"/>
      <c r="BT526" s="103"/>
      <c r="CD526" s="103"/>
      <c r="CN526" s="103"/>
      <c r="CX526" s="103"/>
      <c r="DH526" s="103"/>
      <c r="DR526" s="103"/>
      <c r="EB526" s="103"/>
      <c r="EL526" s="103"/>
      <c r="EV526" s="103"/>
      <c r="FF526" s="103"/>
      <c r="FP526" s="103"/>
      <c r="FZ526" s="103"/>
      <c r="GJ526" s="103"/>
      <c r="GT526" s="103"/>
      <c r="HD526" s="103"/>
    </row>
    <row xmlns:x14ac="http://schemas.microsoft.com/office/spreadsheetml/2009/9/ac" r="527" s="3" customFormat="true" x14ac:dyDescent="0.25">
      <c r="A527" s="382"/>
      <c r="B527" s="103"/>
      <c r="L527" s="103"/>
      <c r="V527" s="103"/>
      <c r="AD527" s="429"/>
      <c r="AE527" s="429"/>
      <c r="AF527" s="429"/>
      <c r="AG527" s="429"/>
      <c r="AH527" s="429"/>
      <c r="AI527" s="429"/>
      <c r="AJ527" s="429"/>
      <c r="AK527" s="429"/>
      <c r="AL527" s="429"/>
      <c r="AM527" s="429"/>
      <c r="AN527" s="429"/>
      <c r="AO527" s="429"/>
      <c r="AP527" s="429"/>
      <c r="AQ527" s="429"/>
      <c r="AR527" s="429"/>
      <c r="AS527" s="429"/>
      <c r="AT527" s="429"/>
      <c r="AU527" s="429"/>
      <c r="AV527" s="429"/>
      <c r="AW527" s="429"/>
      <c r="AX527" s="429"/>
      <c r="AY527" s="429"/>
      <c r="AZ527" s="429"/>
      <c r="BA527" s="429"/>
      <c r="BB527" s="429"/>
      <c r="BC527" s="429"/>
      <c r="BD527" s="429"/>
      <c r="BE527" s="429"/>
      <c r="BF527" s="429"/>
      <c r="BG527" s="429"/>
      <c r="BH527" s="429"/>
      <c r="BI527" s="429"/>
      <c r="BJ527" s="103"/>
      <c r="BT527" s="103"/>
      <c r="CD527" s="103"/>
      <c r="CN527" s="103"/>
      <c r="CX527" s="103"/>
      <c r="DH527" s="103"/>
      <c r="DR527" s="103"/>
      <c r="EB527" s="103"/>
      <c r="EL527" s="103"/>
      <c r="EV527" s="103"/>
      <c r="FF527" s="103"/>
      <c r="FP527" s="103"/>
      <c r="FZ527" s="103"/>
      <c r="GJ527" s="103"/>
      <c r="GT527" s="103"/>
      <c r="HD527" s="103"/>
    </row>
    <row xmlns:x14ac="http://schemas.microsoft.com/office/spreadsheetml/2009/9/ac" r="528" s="3" customFormat="true" x14ac:dyDescent="0.25">
      <c r="A528" s="382"/>
      <c r="B528" s="103"/>
      <c r="L528" s="103"/>
      <c r="V528" s="103"/>
      <c r="AD528" s="429"/>
      <c r="AE528" s="429"/>
      <c r="AF528" s="429"/>
      <c r="AG528" s="429"/>
      <c r="AH528" s="429"/>
      <c r="AI528" s="429"/>
      <c r="AJ528" s="429"/>
      <c r="AK528" s="429"/>
      <c r="AL528" s="429"/>
      <c r="AM528" s="429"/>
      <c r="AN528" s="429"/>
      <c r="AO528" s="429"/>
      <c r="AP528" s="429"/>
      <c r="AQ528" s="429"/>
      <c r="AR528" s="429"/>
      <c r="AS528" s="429"/>
      <c r="AT528" s="429"/>
      <c r="AU528" s="429"/>
      <c r="AV528" s="429"/>
      <c r="AW528" s="429"/>
      <c r="AX528" s="429"/>
      <c r="AY528" s="429"/>
      <c r="AZ528" s="429"/>
      <c r="BA528" s="429"/>
      <c r="BB528" s="429"/>
      <c r="BC528" s="429"/>
      <c r="BD528" s="429"/>
      <c r="BE528" s="429"/>
      <c r="BF528" s="429"/>
      <c r="BG528" s="429"/>
      <c r="BH528" s="429"/>
      <c r="BI528" s="429"/>
      <c r="BJ528" s="103"/>
      <c r="BT528" s="103"/>
      <c r="CD528" s="103"/>
      <c r="CN528" s="103"/>
      <c r="CX528" s="103"/>
      <c r="DH528" s="103"/>
      <c r="DR528" s="103"/>
      <c r="EB528" s="103"/>
      <c r="EL528" s="103"/>
      <c r="EV528" s="103"/>
      <c r="FF528" s="103"/>
      <c r="FP528" s="103"/>
      <c r="FZ528" s="103"/>
      <c r="GJ528" s="103"/>
      <c r="GT528" s="103"/>
      <c r="HD528" s="103"/>
    </row>
    <row xmlns:x14ac="http://schemas.microsoft.com/office/spreadsheetml/2009/9/ac" r="529" s="3" customFormat="true" x14ac:dyDescent="0.25">
      <c r="A529" s="382"/>
      <c r="B529" s="103"/>
      <c r="L529" s="103"/>
      <c r="V529" s="103"/>
      <c r="AD529" s="429"/>
      <c r="AE529" s="429"/>
      <c r="AF529" s="429"/>
      <c r="AG529" s="429"/>
      <c r="AH529" s="429"/>
      <c r="AI529" s="429"/>
      <c r="AJ529" s="429"/>
      <c r="AK529" s="429"/>
      <c r="AL529" s="429"/>
      <c r="AM529" s="429"/>
      <c r="AN529" s="429"/>
      <c r="AO529" s="429"/>
      <c r="AP529" s="429"/>
      <c r="AQ529" s="429"/>
      <c r="AR529" s="429"/>
      <c r="AS529" s="429"/>
      <c r="AT529" s="429"/>
      <c r="AU529" s="429"/>
      <c r="AV529" s="429"/>
      <c r="AW529" s="429"/>
      <c r="AX529" s="429"/>
      <c r="AY529" s="429"/>
      <c r="AZ529" s="429"/>
      <c r="BA529" s="429"/>
      <c r="BB529" s="429"/>
      <c r="BC529" s="429"/>
      <c r="BD529" s="429"/>
      <c r="BE529" s="429"/>
      <c r="BF529" s="429"/>
      <c r="BG529" s="429"/>
      <c r="BH529" s="429"/>
      <c r="BI529" s="429"/>
      <c r="BJ529" s="103"/>
      <c r="BT529" s="103"/>
      <c r="CD529" s="103"/>
      <c r="CN529" s="103"/>
      <c r="CX529" s="103"/>
      <c r="DH529" s="103"/>
      <c r="DR529" s="103"/>
      <c r="EB529" s="103"/>
      <c r="EL529" s="103"/>
      <c r="EV529" s="103"/>
      <c r="FF529" s="103"/>
      <c r="FP529" s="103"/>
      <c r="FZ529" s="103"/>
      <c r="GJ529" s="103"/>
      <c r="GT529" s="103"/>
      <c r="HD529" s="103"/>
    </row>
    <row xmlns:x14ac="http://schemas.microsoft.com/office/spreadsheetml/2009/9/ac" r="530" s="3" customFormat="true" x14ac:dyDescent="0.25">
      <c r="A530" s="382"/>
      <c r="B530" s="103"/>
      <c r="L530" s="103"/>
      <c r="V530" s="103"/>
      <c r="AD530" s="429"/>
      <c r="AE530" s="429"/>
      <c r="AF530" s="429"/>
      <c r="AG530" s="429"/>
      <c r="AH530" s="429"/>
      <c r="AI530" s="429"/>
      <c r="AJ530" s="429"/>
      <c r="AK530" s="429"/>
      <c r="AL530" s="429"/>
      <c r="AM530" s="429"/>
      <c r="AN530" s="429"/>
      <c r="AO530" s="429"/>
      <c r="AP530" s="429"/>
      <c r="AQ530" s="429"/>
      <c r="AR530" s="429"/>
      <c r="AS530" s="429"/>
      <c r="AT530" s="429"/>
      <c r="AU530" s="429"/>
      <c r="AV530" s="429"/>
      <c r="AW530" s="429"/>
      <c r="AX530" s="429"/>
      <c r="AY530" s="429"/>
      <c r="AZ530" s="429"/>
      <c r="BA530" s="429"/>
      <c r="BB530" s="429"/>
      <c r="BC530" s="429"/>
      <c r="BD530" s="429"/>
      <c r="BE530" s="429"/>
      <c r="BF530" s="429"/>
      <c r="BG530" s="429"/>
      <c r="BH530" s="429"/>
      <c r="BI530" s="429"/>
      <c r="BJ530" s="103"/>
      <c r="BT530" s="103"/>
      <c r="CD530" s="103"/>
      <c r="CN530" s="103"/>
      <c r="CX530" s="103"/>
      <c r="DH530" s="103"/>
      <c r="DR530" s="103"/>
      <c r="EB530" s="103"/>
      <c r="EL530" s="103"/>
      <c r="EV530" s="103"/>
      <c r="FF530" s="103"/>
      <c r="FP530" s="103"/>
      <c r="FZ530" s="103"/>
      <c r="GJ530" s="103"/>
      <c r="GT530" s="103"/>
      <c r="HD530" s="103"/>
    </row>
    <row xmlns:x14ac="http://schemas.microsoft.com/office/spreadsheetml/2009/9/ac" r="531" s="3" customFormat="true" x14ac:dyDescent="0.25">
      <c r="A531" s="382"/>
      <c r="B531" s="103"/>
      <c r="L531" s="103"/>
      <c r="V531" s="103"/>
      <c r="AD531" s="429"/>
      <c r="AE531" s="429"/>
      <c r="AF531" s="429"/>
      <c r="AG531" s="429"/>
      <c r="AH531" s="429"/>
      <c r="AI531" s="429"/>
      <c r="AJ531" s="429"/>
      <c r="AK531" s="429"/>
      <c r="AL531" s="429"/>
      <c r="AM531" s="429"/>
      <c r="AN531" s="429"/>
      <c r="AO531" s="429"/>
      <c r="AP531" s="429"/>
      <c r="AQ531" s="429"/>
      <c r="AR531" s="429"/>
      <c r="AS531" s="429"/>
      <c r="AT531" s="429"/>
      <c r="AU531" s="429"/>
      <c r="AV531" s="429"/>
      <c r="AW531" s="429"/>
      <c r="AX531" s="429"/>
      <c r="AY531" s="429"/>
      <c r="AZ531" s="429"/>
      <c r="BA531" s="429"/>
      <c r="BB531" s="429"/>
      <c r="BC531" s="429"/>
      <c r="BD531" s="429"/>
      <c r="BE531" s="429"/>
      <c r="BF531" s="429"/>
      <c r="BG531" s="429"/>
      <c r="BH531" s="429"/>
      <c r="BI531" s="429"/>
      <c r="BJ531" s="103"/>
      <c r="BT531" s="103"/>
      <c r="CD531" s="103"/>
      <c r="CN531" s="103"/>
      <c r="CX531" s="103"/>
      <c r="DH531" s="103"/>
      <c r="DR531" s="103"/>
      <c r="EB531" s="103"/>
      <c r="EL531" s="103"/>
      <c r="EV531" s="103"/>
      <c r="FF531" s="103"/>
      <c r="FP531" s="103"/>
      <c r="FZ531" s="103"/>
      <c r="GJ531" s="103"/>
      <c r="GT531" s="103"/>
      <c r="HD531" s="103"/>
    </row>
    <row xmlns:x14ac="http://schemas.microsoft.com/office/spreadsheetml/2009/9/ac" r="532" s="3" customFormat="true" x14ac:dyDescent="0.25">
      <c r="A532" s="382"/>
      <c r="B532" s="103"/>
      <c r="L532" s="103"/>
      <c r="V532" s="103"/>
      <c r="AD532" s="429"/>
      <c r="AE532" s="429"/>
      <c r="AF532" s="429"/>
      <c r="AG532" s="429"/>
      <c r="AH532" s="429"/>
      <c r="AI532" s="429"/>
      <c r="AJ532" s="429"/>
      <c r="AK532" s="429"/>
      <c r="AL532" s="429"/>
      <c r="AM532" s="429"/>
      <c r="AN532" s="429"/>
      <c r="AO532" s="429"/>
      <c r="AP532" s="429"/>
      <c r="AQ532" s="429"/>
      <c r="AR532" s="429"/>
      <c r="AS532" s="429"/>
      <c r="AT532" s="429"/>
      <c r="AU532" s="429"/>
      <c r="AV532" s="429"/>
      <c r="AW532" s="429"/>
      <c r="AX532" s="429"/>
      <c r="AY532" s="429"/>
      <c r="AZ532" s="429"/>
      <c r="BA532" s="429"/>
      <c r="BB532" s="429"/>
      <c r="BC532" s="429"/>
      <c r="BD532" s="429"/>
      <c r="BE532" s="429"/>
      <c r="BF532" s="429"/>
      <c r="BG532" s="429"/>
      <c r="BH532" s="429"/>
      <c r="BI532" s="429"/>
      <c r="BJ532" s="103"/>
      <c r="BT532" s="103"/>
      <c r="CD532" s="103"/>
      <c r="CN532" s="103"/>
      <c r="CX532" s="103"/>
      <c r="DH532" s="103"/>
      <c r="DR532" s="103"/>
      <c r="EB532" s="103"/>
      <c r="EL532" s="103"/>
      <c r="EV532" s="103"/>
      <c r="FF532" s="103"/>
      <c r="FP532" s="103"/>
      <c r="FZ532" s="103"/>
      <c r="GJ532" s="103"/>
      <c r="GT532" s="103"/>
      <c r="HD532" s="103"/>
    </row>
    <row xmlns:x14ac="http://schemas.microsoft.com/office/spreadsheetml/2009/9/ac" r="533" s="3" customFormat="true" x14ac:dyDescent="0.25">
      <c r="A533" s="382"/>
      <c r="B533" s="103"/>
      <c r="L533" s="103"/>
      <c r="V533" s="103"/>
      <c r="AD533" s="429"/>
      <c r="AE533" s="429"/>
      <c r="AF533" s="429"/>
      <c r="AG533" s="429"/>
      <c r="AH533" s="429"/>
      <c r="AI533" s="429"/>
      <c r="AJ533" s="429"/>
      <c r="AK533" s="429"/>
      <c r="AL533" s="429"/>
      <c r="AM533" s="429"/>
      <c r="AN533" s="429"/>
      <c r="AO533" s="429"/>
      <c r="AP533" s="429"/>
      <c r="AQ533" s="429"/>
      <c r="AR533" s="429"/>
      <c r="AS533" s="429"/>
      <c r="AT533" s="429"/>
      <c r="AU533" s="429"/>
      <c r="AV533" s="429"/>
      <c r="AW533" s="429"/>
      <c r="AX533" s="429"/>
      <c r="AY533" s="429"/>
      <c r="AZ533" s="429"/>
      <c r="BA533" s="429"/>
      <c r="BB533" s="429"/>
      <c r="BC533" s="429"/>
      <c r="BD533" s="429"/>
      <c r="BE533" s="429"/>
      <c r="BF533" s="429"/>
      <c r="BG533" s="429"/>
      <c r="BH533" s="429"/>
      <c r="BI533" s="429"/>
      <c r="BJ533" s="103"/>
      <c r="BT533" s="103"/>
      <c r="CD533" s="103"/>
      <c r="CN533" s="103"/>
      <c r="CX533" s="103"/>
      <c r="DH533" s="103"/>
      <c r="DR533" s="103"/>
      <c r="EB533" s="103"/>
      <c r="EL533" s="103"/>
      <c r="EV533" s="103"/>
      <c r="FF533" s="103"/>
      <c r="FP533" s="103"/>
      <c r="FZ533" s="103"/>
      <c r="GJ533" s="103"/>
      <c r="GT533" s="103"/>
      <c r="HD533" s="103"/>
    </row>
    <row xmlns:x14ac="http://schemas.microsoft.com/office/spreadsheetml/2009/9/ac" r="534" s="3" customFormat="true" x14ac:dyDescent="0.25">
      <c r="A534" s="382"/>
      <c r="B534" s="103"/>
      <c r="L534" s="103"/>
      <c r="V534" s="103"/>
      <c r="AD534" s="429"/>
      <c r="AE534" s="429"/>
      <c r="AF534" s="429"/>
      <c r="AG534" s="429"/>
      <c r="AH534" s="429"/>
      <c r="AI534" s="429"/>
      <c r="AJ534" s="429"/>
      <c r="AK534" s="429"/>
      <c r="AL534" s="429"/>
      <c r="AM534" s="429"/>
      <c r="AN534" s="429"/>
      <c r="AO534" s="429"/>
      <c r="AP534" s="429"/>
      <c r="AQ534" s="429"/>
      <c r="AR534" s="429"/>
      <c r="AS534" s="429"/>
      <c r="AT534" s="429"/>
      <c r="AU534" s="429"/>
      <c r="AV534" s="429"/>
      <c r="AW534" s="429"/>
      <c r="AX534" s="429"/>
      <c r="AY534" s="429"/>
      <c r="AZ534" s="429"/>
      <c r="BA534" s="429"/>
      <c r="BB534" s="429"/>
      <c r="BC534" s="429"/>
      <c r="BD534" s="429"/>
      <c r="BE534" s="429"/>
      <c r="BF534" s="429"/>
      <c r="BG534" s="429"/>
      <c r="BH534" s="429"/>
      <c r="BI534" s="429"/>
      <c r="BJ534" s="103"/>
      <c r="BT534" s="103"/>
      <c r="CD534" s="103"/>
      <c r="CN534" s="103"/>
      <c r="CX534" s="103"/>
      <c r="DH534" s="103"/>
      <c r="DR534" s="103"/>
      <c r="EB534" s="103"/>
      <c r="EL534" s="103"/>
      <c r="EV534" s="103"/>
      <c r="FF534" s="103"/>
      <c r="FP534" s="103"/>
      <c r="FZ534" s="103"/>
      <c r="GJ534" s="103"/>
      <c r="GT534" s="103"/>
      <c r="HD534" s="103"/>
    </row>
    <row xmlns:x14ac="http://schemas.microsoft.com/office/spreadsheetml/2009/9/ac" r="535" s="3" customFormat="true" x14ac:dyDescent="0.25">
      <c r="A535" s="382"/>
      <c r="B535" s="103"/>
      <c r="L535" s="103"/>
      <c r="V535" s="103"/>
      <c r="AD535" s="429"/>
      <c r="AE535" s="429"/>
      <c r="AF535" s="429"/>
      <c r="AG535" s="429"/>
      <c r="AH535" s="429"/>
      <c r="AI535" s="429"/>
      <c r="AJ535" s="429"/>
      <c r="AK535" s="429"/>
      <c r="AL535" s="429"/>
      <c r="AM535" s="429"/>
      <c r="AN535" s="429"/>
      <c r="AO535" s="429"/>
      <c r="AP535" s="429"/>
      <c r="AQ535" s="429"/>
      <c r="AR535" s="429"/>
      <c r="AS535" s="429"/>
      <c r="AT535" s="429"/>
      <c r="AU535" s="429"/>
      <c r="AV535" s="429"/>
      <c r="AW535" s="429"/>
      <c r="AX535" s="429"/>
      <c r="AY535" s="429"/>
      <c r="AZ535" s="429"/>
      <c r="BA535" s="429"/>
      <c r="BB535" s="429"/>
      <c r="BC535" s="429"/>
      <c r="BD535" s="429"/>
      <c r="BE535" s="429"/>
      <c r="BF535" s="429"/>
      <c r="BG535" s="429"/>
      <c r="BH535" s="429"/>
      <c r="BI535" s="429"/>
      <c r="BJ535" s="103"/>
      <c r="BT535" s="103"/>
      <c r="CD535" s="103"/>
      <c r="CN535" s="103"/>
      <c r="CX535" s="103"/>
      <c r="DH535" s="103"/>
      <c r="DR535" s="103"/>
      <c r="EB535" s="103"/>
      <c r="EL535" s="103"/>
      <c r="EV535" s="103"/>
      <c r="FF535" s="103"/>
      <c r="FP535" s="103"/>
      <c r="FZ535" s="103"/>
      <c r="GJ535" s="103"/>
      <c r="GT535" s="103"/>
      <c r="HD535" s="103"/>
    </row>
    <row xmlns:x14ac="http://schemas.microsoft.com/office/spreadsheetml/2009/9/ac" r="536" s="3" customFormat="true" x14ac:dyDescent="0.25">
      <c r="A536" s="382"/>
      <c r="B536" s="103"/>
      <c r="L536" s="103"/>
      <c r="V536" s="103"/>
      <c r="AD536" s="429"/>
      <c r="AE536" s="429"/>
      <c r="AF536" s="429"/>
      <c r="AG536" s="429"/>
      <c r="AH536" s="429"/>
      <c r="AI536" s="429"/>
      <c r="AJ536" s="429"/>
      <c r="AK536" s="429"/>
      <c r="AL536" s="429"/>
      <c r="AM536" s="429"/>
      <c r="AN536" s="429"/>
      <c r="AO536" s="429"/>
      <c r="AP536" s="429"/>
      <c r="AQ536" s="429"/>
      <c r="AR536" s="429"/>
      <c r="AS536" s="429"/>
      <c r="AT536" s="429"/>
      <c r="AU536" s="429"/>
      <c r="AV536" s="429"/>
      <c r="AW536" s="429"/>
      <c r="AX536" s="429"/>
      <c r="AY536" s="429"/>
      <c r="AZ536" s="429"/>
      <c r="BA536" s="429"/>
      <c r="BB536" s="429"/>
      <c r="BC536" s="429"/>
      <c r="BD536" s="429"/>
      <c r="BE536" s="429"/>
      <c r="BF536" s="429"/>
      <c r="BG536" s="429"/>
      <c r="BH536" s="429"/>
      <c r="BI536" s="429"/>
      <c r="BJ536" s="103"/>
      <c r="BT536" s="103"/>
      <c r="CD536" s="103"/>
      <c r="CN536" s="103"/>
      <c r="CX536" s="103"/>
      <c r="DH536" s="103"/>
      <c r="DR536" s="103"/>
      <c r="EB536" s="103"/>
      <c r="EL536" s="103"/>
      <c r="EV536" s="103"/>
      <c r="FF536" s="103"/>
      <c r="FP536" s="103"/>
      <c r="FZ536" s="103"/>
      <c r="GJ536" s="103"/>
      <c r="GT536" s="103"/>
      <c r="HD536" s="103"/>
    </row>
    <row xmlns:x14ac="http://schemas.microsoft.com/office/spreadsheetml/2009/9/ac" r="537" s="3" customFormat="true" x14ac:dyDescent="0.25">
      <c r="A537" s="382"/>
      <c r="B537" s="103"/>
      <c r="L537" s="103"/>
      <c r="V537" s="103"/>
      <c r="AD537" s="429"/>
      <c r="AE537" s="429"/>
      <c r="AF537" s="429"/>
      <c r="AG537" s="429"/>
      <c r="AH537" s="429"/>
      <c r="AI537" s="429"/>
      <c r="AJ537" s="429"/>
      <c r="AK537" s="429"/>
      <c r="AL537" s="429"/>
      <c r="AM537" s="429"/>
      <c r="AN537" s="429"/>
      <c r="AO537" s="429"/>
      <c r="AP537" s="429"/>
      <c r="AQ537" s="429"/>
      <c r="AR537" s="429"/>
      <c r="AS537" s="429"/>
      <c r="AT537" s="429"/>
      <c r="AU537" s="429"/>
      <c r="AV537" s="429"/>
      <c r="AW537" s="429"/>
      <c r="AX537" s="429"/>
      <c r="AY537" s="429"/>
      <c r="AZ537" s="429"/>
      <c r="BA537" s="429"/>
      <c r="BB537" s="429"/>
      <c r="BC537" s="429"/>
      <c r="BD537" s="429"/>
      <c r="BE537" s="429"/>
      <c r="BF537" s="429"/>
      <c r="BG537" s="429"/>
      <c r="BH537" s="429"/>
      <c r="BI537" s="429"/>
      <c r="BJ537" s="103"/>
      <c r="BT537" s="103"/>
      <c r="CD537" s="103"/>
      <c r="CN537" s="103"/>
      <c r="CX537" s="103"/>
      <c r="DH537" s="103"/>
      <c r="DR537" s="103"/>
      <c r="EB537" s="103"/>
      <c r="EL537" s="103"/>
      <c r="EV537" s="103"/>
      <c r="FF537" s="103"/>
      <c r="FP537" s="103"/>
      <c r="FZ537" s="103"/>
      <c r="GJ537" s="103"/>
      <c r="GT537" s="103"/>
      <c r="HD537" s="103"/>
    </row>
    <row xmlns:x14ac="http://schemas.microsoft.com/office/spreadsheetml/2009/9/ac" r="538" s="3" customFormat="true" x14ac:dyDescent="0.25">
      <c r="A538" s="382"/>
      <c r="B538" s="103"/>
      <c r="L538" s="103"/>
      <c r="V538" s="103"/>
      <c r="AD538" s="429"/>
      <c r="AE538" s="429"/>
      <c r="AF538" s="429"/>
      <c r="AG538" s="429"/>
      <c r="AH538" s="429"/>
      <c r="AI538" s="429"/>
      <c r="AJ538" s="429"/>
      <c r="AK538" s="429"/>
      <c r="AL538" s="429"/>
      <c r="AM538" s="429"/>
      <c r="AN538" s="429"/>
      <c r="AO538" s="429"/>
      <c r="AP538" s="429"/>
      <c r="AQ538" s="429"/>
      <c r="AR538" s="429"/>
      <c r="AS538" s="429"/>
      <c r="AT538" s="429"/>
      <c r="AU538" s="429"/>
      <c r="AV538" s="429"/>
      <c r="AW538" s="429"/>
      <c r="AX538" s="429"/>
      <c r="AY538" s="429"/>
      <c r="AZ538" s="429"/>
      <c r="BA538" s="429"/>
      <c r="BB538" s="429"/>
      <c r="BC538" s="429"/>
      <c r="BD538" s="429"/>
      <c r="BE538" s="429"/>
      <c r="BF538" s="429"/>
      <c r="BG538" s="429"/>
      <c r="BH538" s="429"/>
      <c r="BI538" s="429"/>
      <c r="BJ538" s="103"/>
      <c r="BT538" s="103"/>
      <c r="CD538" s="103"/>
      <c r="CN538" s="103"/>
      <c r="CX538" s="103"/>
      <c r="DH538" s="103"/>
      <c r="DR538" s="103"/>
      <c r="EB538" s="103"/>
      <c r="EL538" s="103"/>
      <c r="EV538" s="103"/>
      <c r="FF538" s="103"/>
      <c r="FP538" s="103"/>
      <c r="FZ538" s="103"/>
      <c r="GJ538" s="103"/>
      <c r="GT538" s="103"/>
      <c r="HD538" s="103"/>
    </row>
    <row xmlns:x14ac="http://schemas.microsoft.com/office/spreadsheetml/2009/9/ac" r="539" s="3" customFormat="true" x14ac:dyDescent="0.25">
      <c r="A539" s="382"/>
      <c r="B539" s="103"/>
      <c r="L539" s="103"/>
      <c r="V539" s="103"/>
      <c r="AD539" s="429"/>
      <c r="AE539" s="429"/>
      <c r="AF539" s="429"/>
      <c r="AG539" s="429"/>
      <c r="AH539" s="429"/>
      <c r="AI539" s="429"/>
      <c r="AJ539" s="429"/>
      <c r="AK539" s="429"/>
      <c r="AL539" s="429"/>
      <c r="AM539" s="429"/>
      <c r="AN539" s="429"/>
      <c r="AO539" s="429"/>
      <c r="AP539" s="429"/>
      <c r="AQ539" s="429"/>
      <c r="AR539" s="429"/>
      <c r="AS539" s="429"/>
      <c r="AT539" s="429"/>
      <c r="AU539" s="429"/>
      <c r="AV539" s="429"/>
      <c r="AW539" s="429"/>
      <c r="AX539" s="429"/>
      <c r="AY539" s="429"/>
      <c r="AZ539" s="429"/>
      <c r="BA539" s="429"/>
      <c r="BB539" s="429"/>
      <c r="BC539" s="429"/>
      <c r="BD539" s="429"/>
      <c r="BE539" s="429"/>
      <c r="BF539" s="429"/>
      <c r="BG539" s="429"/>
      <c r="BH539" s="429"/>
      <c r="BI539" s="429"/>
      <c r="BJ539" s="103"/>
      <c r="BT539" s="103"/>
      <c r="CD539" s="103"/>
      <c r="CN539" s="103"/>
      <c r="CX539" s="103"/>
      <c r="DH539" s="103"/>
      <c r="DR539" s="103"/>
      <c r="EB539" s="103"/>
      <c r="EL539" s="103"/>
      <c r="EV539" s="103"/>
      <c r="FF539" s="103"/>
      <c r="FP539" s="103"/>
      <c r="FZ539" s="103"/>
      <c r="GJ539" s="103"/>
      <c r="GT539" s="103"/>
      <c r="HD539" s="103"/>
    </row>
    <row xmlns:x14ac="http://schemas.microsoft.com/office/spreadsheetml/2009/9/ac" r="540" s="3" customFormat="true" x14ac:dyDescent="0.25">
      <c r="A540" s="382"/>
      <c r="B540" s="103"/>
      <c r="L540" s="103"/>
      <c r="V540" s="103"/>
      <c r="AD540" s="429"/>
      <c r="AE540" s="429"/>
      <c r="AF540" s="429"/>
      <c r="AG540" s="429"/>
      <c r="AH540" s="429"/>
      <c r="AI540" s="429"/>
      <c r="AJ540" s="429"/>
      <c r="AK540" s="429"/>
      <c r="AL540" s="429"/>
      <c r="AM540" s="429"/>
      <c r="AN540" s="429"/>
      <c r="AO540" s="429"/>
      <c r="AP540" s="429"/>
      <c r="AQ540" s="429"/>
      <c r="AR540" s="429"/>
      <c r="AS540" s="429"/>
      <c r="AT540" s="429"/>
      <c r="AU540" s="429"/>
      <c r="AV540" s="429"/>
      <c r="AW540" s="429"/>
      <c r="AX540" s="429"/>
      <c r="AY540" s="429"/>
      <c r="AZ540" s="429"/>
      <c r="BA540" s="429"/>
      <c r="BB540" s="429"/>
      <c r="BC540" s="429"/>
      <c r="BD540" s="429"/>
      <c r="BE540" s="429"/>
      <c r="BF540" s="429"/>
      <c r="BG540" s="429"/>
      <c r="BH540" s="429"/>
      <c r="BI540" s="429"/>
      <c r="BJ540" s="103"/>
      <c r="BT540" s="103"/>
      <c r="CD540" s="103"/>
      <c r="CN540" s="103"/>
      <c r="CX540" s="103"/>
      <c r="DH540" s="103"/>
      <c r="DR540" s="103"/>
      <c r="EB540" s="103"/>
      <c r="EL540" s="103"/>
      <c r="EV540" s="103"/>
      <c r="FF540" s="103"/>
      <c r="FP540" s="103"/>
      <c r="FZ540" s="103"/>
      <c r="GJ540" s="103"/>
      <c r="GT540" s="103"/>
      <c r="HD540" s="103"/>
    </row>
    <row xmlns:x14ac="http://schemas.microsoft.com/office/spreadsheetml/2009/9/ac" r="541" s="3" customFormat="true" x14ac:dyDescent="0.25">
      <c r="A541" s="382"/>
      <c r="B541" s="103"/>
      <c r="L541" s="103"/>
      <c r="V541" s="103"/>
      <c r="AD541" s="429"/>
      <c r="AE541" s="429"/>
      <c r="AF541" s="429"/>
      <c r="AG541" s="429"/>
      <c r="AH541" s="429"/>
      <c r="AI541" s="429"/>
      <c r="AJ541" s="429"/>
      <c r="AK541" s="429"/>
      <c r="AL541" s="429"/>
      <c r="AM541" s="429"/>
      <c r="AN541" s="429"/>
      <c r="AO541" s="429"/>
      <c r="AP541" s="429"/>
      <c r="AQ541" s="429"/>
      <c r="AR541" s="429"/>
      <c r="AS541" s="429"/>
      <c r="AT541" s="429"/>
      <c r="AU541" s="429"/>
      <c r="AV541" s="429"/>
      <c r="AW541" s="429"/>
      <c r="AX541" s="429"/>
      <c r="AY541" s="429"/>
      <c r="AZ541" s="429"/>
      <c r="BA541" s="429"/>
      <c r="BB541" s="429"/>
      <c r="BC541" s="429"/>
      <c r="BD541" s="429"/>
      <c r="BE541" s="429"/>
      <c r="BF541" s="429"/>
      <c r="BG541" s="429"/>
      <c r="BH541" s="429"/>
      <c r="BI541" s="429"/>
      <c r="BJ541" s="103"/>
      <c r="BT541" s="103"/>
      <c r="CD541" s="103"/>
      <c r="CN541" s="103"/>
      <c r="CX541" s="103"/>
      <c r="DH541" s="103"/>
      <c r="DR541" s="103"/>
      <c r="EB541" s="103"/>
      <c r="EL541" s="103"/>
      <c r="EV541" s="103"/>
      <c r="FF541" s="103"/>
      <c r="FP541" s="103"/>
      <c r="FZ541" s="103"/>
      <c r="GJ541" s="103"/>
      <c r="GT541" s="103"/>
      <c r="HD541" s="103"/>
    </row>
    <row xmlns:x14ac="http://schemas.microsoft.com/office/spreadsheetml/2009/9/ac" r="542" s="3" customFormat="true" x14ac:dyDescent="0.25">
      <c r="A542" s="382"/>
      <c r="B542" s="103"/>
      <c r="L542" s="103"/>
      <c r="V542" s="103"/>
      <c r="AD542" s="429"/>
      <c r="AE542" s="429"/>
      <c r="AF542" s="429"/>
      <c r="AG542" s="429"/>
      <c r="AH542" s="429"/>
      <c r="AI542" s="429"/>
      <c r="AJ542" s="429"/>
      <c r="AK542" s="429"/>
      <c r="AL542" s="429"/>
      <c r="AM542" s="429"/>
      <c r="AN542" s="429"/>
      <c r="AO542" s="429"/>
      <c r="AP542" s="429"/>
      <c r="AQ542" s="429"/>
      <c r="AR542" s="429"/>
      <c r="AS542" s="429"/>
      <c r="AT542" s="429"/>
      <c r="AU542" s="429"/>
      <c r="AV542" s="429"/>
      <c r="AW542" s="429"/>
      <c r="AX542" s="429"/>
      <c r="AY542" s="429"/>
      <c r="AZ542" s="429"/>
      <c r="BA542" s="429"/>
      <c r="BB542" s="429"/>
      <c r="BC542" s="429"/>
      <c r="BD542" s="429"/>
      <c r="BE542" s="429"/>
      <c r="BF542" s="429"/>
      <c r="BG542" s="429"/>
      <c r="BH542" s="429"/>
      <c r="BI542" s="429"/>
      <c r="BJ542" s="103"/>
      <c r="BT542" s="103"/>
      <c r="CD542" s="103"/>
      <c r="CN542" s="103"/>
      <c r="CX542" s="103"/>
      <c r="DH542" s="103"/>
      <c r="DR542" s="103"/>
      <c r="EB542" s="103"/>
      <c r="EL542" s="103"/>
      <c r="EV542" s="103"/>
      <c r="FF542" s="103"/>
      <c r="FP542" s="103"/>
      <c r="FZ542" s="103"/>
      <c r="GJ542" s="103"/>
      <c r="GT542" s="103"/>
      <c r="HD542" s="103"/>
    </row>
    <row xmlns:x14ac="http://schemas.microsoft.com/office/spreadsheetml/2009/9/ac" r="543" s="3" customFormat="true" x14ac:dyDescent="0.25">
      <c r="A543" s="382"/>
      <c r="B543" s="103"/>
      <c r="L543" s="103"/>
      <c r="V543" s="103"/>
      <c r="AD543" s="429"/>
      <c r="AE543" s="429"/>
      <c r="AF543" s="429"/>
      <c r="AG543" s="429"/>
      <c r="AH543" s="429"/>
      <c r="AI543" s="429"/>
      <c r="AJ543" s="429"/>
      <c r="AK543" s="429"/>
      <c r="AL543" s="429"/>
      <c r="AM543" s="429"/>
      <c r="AN543" s="429"/>
      <c r="AO543" s="429"/>
      <c r="AP543" s="429"/>
      <c r="AQ543" s="429"/>
      <c r="AR543" s="429"/>
      <c r="AS543" s="429"/>
      <c r="AT543" s="429"/>
      <c r="AU543" s="429"/>
      <c r="AV543" s="429"/>
      <c r="AW543" s="429"/>
      <c r="AX543" s="429"/>
      <c r="AY543" s="429"/>
      <c r="AZ543" s="429"/>
      <c r="BA543" s="429"/>
      <c r="BB543" s="429"/>
      <c r="BC543" s="429"/>
      <c r="BD543" s="429"/>
      <c r="BE543" s="429"/>
      <c r="BF543" s="429"/>
      <c r="BG543" s="429"/>
      <c r="BH543" s="429"/>
      <c r="BI543" s="429"/>
      <c r="BJ543" s="103"/>
      <c r="BT543" s="103"/>
      <c r="CD543" s="103"/>
      <c r="CN543" s="103"/>
      <c r="CX543" s="103"/>
      <c r="DH543" s="103"/>
      <c r="DR543" s="103"/>
      <c r="EB543" s="103"/>
      <c r="EL543" s="103"/>
      <c r="EV543" s="103"/>
      <c r="FF543" s="103"/>
      <c r="FP543" s="103"/>
      <c r="FZ543" s="103"/>
      <c r="GJ543" s="103"/>
      <c r="GT543" s="103"/>
      <c r="HD543" s="103"/>
    </row>
    <row xmlns:x14ac="http://schemas.microsoft.com/office/spreadsheetml/2009/9/ac" r="544" s="3" customFormat="true" x14ac:dyDescent="0.25">
      <c r="A544" s="382"/>
      <c r="B544" s="103"/>
      <c r="L544" s="103"/>
      <c r="V544" s="103"/>
      <c r="AD544" s="429"/>
      <c r="AE544" s="429"/>
      <c r="AF544" s="429"/>
      <c r="AG544" s="429"/>
      <c r="AH544" s="429"/>
      <c r="AI544" s="429"/>
      <c r="AJ544" s="429"/>
      <c r="AK544" s="429"/>
      <c r="AL544" s="429"/>
      <c r="AM544" s="429"/>
      <c r="AN544" s="429"/>
      <c r="AO544" s="429"/>
      <c r="AP544" s="429"/>
      <c r="AQ544" s="429"/>
      <c r="AR544" s="429"/>
      <c r="AS544" s="429"/>
      <c r="AT544" s="429"/>
      <c r="AU544" s="429"/>
      <c r="AV544" s="429"/>
      <c r="AW544" s="429"/>
      <c r="AX544" s="429"/>
      <c r="AY544" s="429"/>
      <c r="AZ544" s="429"/>
      <c r="BA544" s="429"/>
      <c r="BB544" s="429"/>
      <c r="BC544" s="429"/>
      <c r="BD544" s="429"/>
      <c r="BE544" s="429"/>
      <c r="BF544" s="429"/>
      <c r="BG544" s="429"/>
      <c r="BH544" s="429"/>
      <c r="BI544" s="429"/>
      <c r="BJ544" s="103"/>
      <c r="BT544" s="103"/>
      <c r="CD544" s="103"/>
      <c r="CN544" s="103"/>
      <c r="CX544" s="103"/>
      <c r="DH544" s="103"/>
      <c r="DR544" s="103"/>
      <c r="EB544" s="103"/>
      <c r="EL544" s="103"/>
      <c r="EV544" s="103"/>
      <c r="FF544" s="103"/>
      <c r="FP544" s="103"/>
      <c r="FZ544" s="103"/>
      <c r="GJ544" s="103"/>
      <c r="GT544" s="103"/>
      <c r="HD544" s="103"/>
    </row>
    <row xmlns:x14ac="http://schemas.microsoft.com/office/spreadsheetml/2009/9/ac" r="545" s="3" customFormat="true" x14ac:dyDescent="0.25">
      <c r="A545" s="382"/>
      <c r="B545" s="103"/>
      <c r="L545" s="103"/>
      <c r="V545" s="103"/>
      <c r="AD545" s="429"/>
      <c r="AE545" s="429"/>
      <c r="AF545" s="429"/>
      <c r="AG545" s="429"/>
      <c r="AH545" s="429"/>
      <c r="AI545" s="429"/>
      <c r="AJ545" s="429"/>
      <c r="AK545" s="429"/>
      <c r="AL545" s="429"/>
      <c r="AM545" s="429"/>
      <c r="AN545" s="429"/>
      <c r="AO545" s="429"/>
      <c r="AP545" s="429"/>
      <c r="AQ545" s="429"/>
      <c r="AR545" s="429"/>
      <c r="AS545" s="429"/>
      <c r="AT545" s="429"/>
      <c r="AU545" s="429"/>
      <c r="AV545" s="429"/>
      <c r="AW545" s="429"/>
      <c r="AX545" s="429"/>
      <c r="AY545" s="429"/>
      <c r="AZ545" s="429"/>
      <c r="BA545" s="429"/>
      <c r="BB545" s="429"/>
      <c r="BC545" s="429"/>
      <c r="BD545" s="429"/>
      <c r="BE545" s="429"/>
      <c r="BF545" s="429"/>
      <c r="BG545" s="429"/>
      <c r="BH545" s="429"/>
      <c r="BI545" s="429"/>
      <c r="BJ545" s="103"/>
      <c r="BT545" s="103"/>
      <c r="CD545" s="103"/>
      <c r="CN545" s="103"/>
      <c r="CX545" s="103"/>
      <c r="DH545" s="103"/>
      <c r="DR545" s="103"/>
      <c r="EB545" s="103"/>
      <c r="EL545" s="103"/>
      <c r="EV545" s="103"/>
      <c r="FF545" s="103"/>
      <c r="FP545" s="103"/>
      <c r="FZ545" s="103"/>
      <c r="GJ545" s="103"/>
      <c r="GT545" s="103"/>
      <c r="HD545" s="103"/>
    </row>
    <row xmlns:x14ac="http://schemas.microsoft.com/office/spreadsheetml/2009/9/ac" r="546" s="3" customFormat="true" x14ac:dyDescent="0.25">
      <c r="A546" s="382"/>
      <c r="B546" s="103"/>
      <c r="L546" s="103"/>
      <c r="V546" s="103"/>
      <c r="AD546" s="429"/>
      <c r="AE546" s="429"/>
      <c r="AF546" s="429"/>
      <c r="AG546" s="429"/>
      <c r="AH546" s="429"/>
      <c r="AI546" s="429"/>
      <c r="AJ546" s="429"/>
      <c r="AK546" s="429"/>
      <c r="AL546" s="429"/>
      <c r="AM546" s="429"/>
      <c r="AN546" s="429"/>
      <c r="AO546" s="429"/>
      <c r="AP546" s="429"/>
      <c r="AQ546" s="429"/>
      <c r="AR546" s="429"/>
      <c r="AS546" s="429"/>
      <c r="AT546" s="429"/>
      <c r="AU546" s="429"/>
      <c r="AV546" s="429"/>
      <c r="AW546" s="429"/>
      <c r="AX546" s="429"/>
      <c r="AY546" s="429"/>
      <c r="AZ546" s="429"/>
      <c r="BA546" s="429"/>
      <c r="BB546" s="429"/>
      <c r="BC546" s="429"/>
      <c r="BD546" s="429"/>
      <c r="BE546" s="429"/>
      <c r="BF546" s="429"/>
      <c r="BG546" s="429"/>
      <c r="BH546" s="429"/>
      <c r="BI546" s="429"/>
      <c r="BJ546" s="103"/>
      <c r="BT546" s="103"/>
      <c r="CD546" s="103"/>
      <c r="CN546" s="103"/>
      <c r="CX546" s="103"/>
      <c r="DH546" s="103"/>
      <c r="DR546" s="103"/>
      <c r="EB546" s="103"/>
      <c r="EL546" s="103"/>
      <c r="EV546" s="103"/>
      <c r="FF546" s="103"/>
      <c r="FP546" s="103"/>
      <c r="FZ546" s="103"/>
      <c r="GJ546" s="103"/>
      <c r="GT546" s="103"/>
      <c r="HD546" s="103"/>
    </row>
    <row xmlns:x14ac="http://schemas.microsoft.com/office/spreadsheetml/2009/9/ac" r="547" s="3" customFormat="true" x14ac:dyDescent="0.25">
      <c r="A547" s="382"/>
      <c r="B547" s="103"/>
      <c r="L547" s="103"/>
      <c r="V547" s="103"/>
      <c r="AD547" s="429"/>
      <c r="AE547" s="429"/>
      <c r="AF547" s="429"/>
      <c r="AG547" s="429"/>
      <c r="AH547" s="429"/>
      <c r="AI547" s="429"/>
      <c r="AJ547" s="429"/>
      <c r="AK547" s="429"/>
      <c r="AL547" s="429"/>
      <c r="AM547" s="429"/>
      <c r="AN547" s="429"/>
      <c r="AO547" s="429"/>
      <c r="AP547" s="429"/>
      <c r="AQ547" s="429"/>
      <c r="AR547" s="429"/>
      <c r="AS547" s="429"/>
      <c r="AT547" s="429"/>
      <c r="AU547" s="429"/>
      <c r="AV547" s="429"/>
      <c r="AW547" s="429"/>
      <c r="AX547" s="429"/>
      <c r="AY547" s="429"/>
      <c r="AZ547" s="429"/>
      <c r="BA547" s="429"/>
      <c r="BB547" s="429"/>
      <c r="BC547" s="429"/>
      <c r="BD547" s="429"/>
      <c r="BE547" s="429"/>
      <c r="BF547" s="429"/>
      <c r="BG547" s="429"/>
      <c r="BH547" s="429"/>
      <c r="BI547" s="429"/>
      <c r="BJ547" s="103"/>
      <c r="BT547" s="103"/>
      <c r="CD547" s="103"/>
      <c r="CN547" s="103"/>
      <c r="CX547" s="103"/>
      <c r="DH547" s="103"/>
      <c r="DR547" s="103"/>
      <c r="EB547" s="103"/>
      <c r="EL547" s="103"/>
      <c r="EV547" s="103"/>
      <c r="FF547" s="103"/>
      <c r="FP547" s="103"/>
      <c r="FZ547" s="103"/>
      <c r="GJ547" s="103"/>
      <c r="GT547" s="103"/>
      <c r="HD547" s="103"/>
    </row>
    <row xmlns:x14ac="http://schemas.microsoft.com/office/spreadsheetml/2009/9/ac" r="548" s="3" customFormat="true" x14ac:dyDescent="0.25">
      <c r="A548" s="382"/>
      <c r="B548" s="103"/>
      <c r="L548" s="103"/>
      <c r="V548" s="103"/>
      <c r="AD548" s="429"/>
      <c r="AE548" s="429"/>
      <c r="AF548" s="429"/>
      <c r="AG548" s="429"/>
      <c r="AH548" s="429"/>
      <c r="AI548" s="429"/>
      <c r="AJ548" s="429"/>
      <c r="AK548" s="429"/>
      <c r="AL548" s="429"/>
      <c r="AM548" s="429"/>
      <c r="AN548" s="429"/>
      <c r="AO548" s="429"/>
      <c r="AP548" s="429"/>
      <c r="AQ548" s="429"/>
      <c r="AR548" s="429"/>
      <c r="AS548" s="429"/>
      <c r="AT548" s="429"/>
      <c r="AU548" s="429"/>
      <c r="AV548" s="429"/>
      <c r="AW548" s="429"/>
      <c r="AX548" s="429"/>
      <c r="AY548" s="429"/>
      <c r="AZ548" s="429"/>
      <c r="BA548" s="429"/>
      <c r="BB548" s="429"/>
      <c r="BC548" s="429"/>
      <c r="BD548" s="429"/>
      <c r="BE548" s="429"/>
      <c r="BF548" s="429"/>
      <c r="BG548" s="429"/>
      <c r="BH548" s="429"/>
      <c r="BI548" s="429"/>
      <c r="BJ548" s="103"/>
      <c r="BT548" s="103"/>
      <c r="CD548" s="103"/>
      <c r="CN548" s="103"/>
      <c r="CX548" s="103"/>
      <c r="DH548" s="103"/>
      <c r="DR548" s="103"/>
      <c r="EB548" s="103"/>
      <c r="EL548" s="103"/>
      <c r="EV548" s="103"/>
      <c r="FF548" s="103"/>
      <c r="FP548" s="103"/>
      <c r="FZ548" s="103"/>
      <c r="GJ548" s="103"/>
      <c r="GT548" s="103"/>
      <c r="HD548" s="103"/>
    </row>
    <row xmlns:x14ac="http://schemas.microsoft.com/office/spreadsheetml/2009/9/ac" r="549" s="3" customFormat="true" x14ac:dyDescent="0.25">
      <c r="A549" s="382"/>
      <c r="B549" s="103"/>
      <c r="L549" s="103"/>
      <c r="V549" s="103"/>
      <c r="AD549" s="429"/>
      <c r="AE549" s="429"/>
      <c r="AF549" s="429"/>
      <c r="AG549" s="429"/>
      <c r="AH549" s="429"/>
      <c r="AI549" s="429"/>
      <c r="AJ549" s="429"/>
      <c r="AK549" s="429"/>
      <c r="AL549" s="429"/>
      <c r="AM549" s="429"/>
      <c r="AN549" s="429"/>
      <c r="AO549" s="429"/>
      <c r="AP549" s="429"/>
      <c r="AQ549" s="429"/>
      <c r="AR549" s="429"/>
      <c r="AS549" s="429"/>
      <c r="AT549" s="429"/>
      <c r="AU549" s="429"/>
      <c r="AV549" s="429"/>
      <c r="AW549" s="429"/>
      <c r="AX549" s="429"/>
      <c r="AY549" s="429"/>
      <c r="AZ549" s="429"/>
      <c r="BA549" s="429"/>
      <c r="BB549" s="429"/>
      <c r="BC549" s="429"/>
      <c r="BD549" s="429"/>
      <c r="BE549" s="429"/>
      <c r="BF549" s="429"/>
      <c r="BG549" s="429"/>
      <c r="BH549" s="429"/>
      <c r="BI549" s="429"/>
      <c r="BJ549" s="103"/>
      <c r="BT549" s="103"/>
      <c r="CD549" s="103"/>
      <c r="CN549" s="103"/>
      <c r="CX549" s="103"/>
      <c r="DH549" s="103"/>
      <c r="DR549" s="103"/>
      <c r="EB549" s="103"/>
      <c r="EL549" s="103"/>
      <c r="EV549" s="103"/>
      <c r="FF549" s="103"/>
      <c r="FP549" s="103"/>
      <c r="FZ549" s="103"/>
      <c r="GJ549" s="103"/>
      <c r="GT549" s="103"/>
      <c r="HD549" s="103"/>
    </row>
    <row xmlns:x14ac="http://schemas.microsoft.com/office/spreadsheetml/2009/9/ac" r="550" s="3" customFormat="true" x14ac:dyDescent="0.25">
      <c r="A550" s="382"/>
      <c r="B550" s="103"/>
      <c r="L550" s="103"/>
      <c r="V550" s="103"/>
      <c r="AD550" s="429"/>
      <c r="AE550" s="429"/>
      <c r="AF550" s="429"/>
      <c r="AG550" s="429"/>
      <c r="AH550" s="429"/>
      <c r="AI550" s="429"/>
      <c r="AJ550" s="429"/>
      <c r="AK550" s="429"/>
      <c r="AL550" s="429"/>
      <c r="AM550" s="429"/>
      <c r="AN550" s="429"/>
      <c r="AO550" s="429"/>
      <c r="AP550" s="429"/>
      <c r="AQ550" s="429"/>
      <c r="AR550" s="429"/>
      <c r="AS550" s="429"/>
      <c r="AT550" s="429"/>
      <c r="AU550" s="429"/>
      <c r="AV550" s="429"/>
      <c r="AW550" s="429"/>
      <c r="AX550" s="429"/>
      <c r="AY550" s="429"/>
      <c r="AZ550" s="429"/>
      <c r="BA550" s="429"/>
      <c r="BB550" s="429"/>
      <c r="BC550" s="429"/>
      <c r="BD550" s="429"/>
      <c r="BE550" s="429"/>
      <c r="BF550" s="429"/>
      <c r="BG550" s="429"/>
      <c r="BH550" s="429"/>
      <c r="BI550" s="429"/>
      <c r="BJ550" s="103"/>
      <c r="BT550" s="103"/>
      <c r="CD550" s="103"/>
      <c r="CN550" s="103"/>
      <c r="CX550" s="103"/>
      <c r="DH550" s="103"/>
      <c r="DR550" s="103"/>
      <c r="EB550" s="103"/>
      <c r="EL550" s="103"/>
      <c r="EV550" s="103"/>
      <c r="FF550" s="103"/>
      <c r="FP550" s="103"/>
      <c r="FZ550" s="103"/>
      <c r="GJ550" s="103"/>
      <c r="GT550" s="103"/>
      <c r="HD550" s="103"/>
    </row>
    <row xmlns:x14ac="http://schemas.microsoft.com/office/spreadsheetml/2009/9/ac" r="551" s="3" customFormat="true" x14ac:dyDescent="0.25">
      <c r="A551" s="382"/>
      <c r="B551" s="103"/>
      <c r="L551" s="103"/>
      <c r="V551" s="103"/>
      <c r="AD551" s="429"/>
      <c r="AE551" s="429"/>
      <c r="AF551" s="429"/>
      <c r="AG551" s="429"/>
      <c r="AH551" s="429"/>
      <c r="AI551" s="429"/>
      <c r="AJ551" s="429"/>
      <c r="AK551" s="429"/>
      <c r="AL551" s="429"/>
      <c r="AM551" s="429"/>
      <c r="AN551" s="429"/>
      <c r="AO551" s="429"/>
      <c r="AP551" s="429"/>
      <c r="AQ551" s="429"/>
      <c r="AR551" s="429"/>
      <c r="AS551" s="429"/>
      <c r="AT551" s="429"/>
      <c r="AU551" s="429"/>
      <c r="AV551" s="429"/>
      <c r="AW551" s="429"/>
      <c r="AX551" s="429"/>
      <c r="AY551" s="429"/>
      <c r="AZ551" s="429"/>
      <c r="BA551" s="429"/>
      <c r="BB551" s="429"/>
      <c r="BC551" s="429"/>
      <c r="BD551" s="429"/>
      <c r="BE551" s="429"/>
      <c r="BF551" s="429"/>
      <c r="BG551" s="429"/>
      <c r="BH551" s="429"/>
      <c r="BI551" s="429"/>
      <c r="BJ551" s="103"/>
      <c r="BT551" s="103"/>
      <c r="CD551" s="103"/>
      <c r="CN551" s="103"/>
      <c r="CX551" s="103"/>
      <c r="DH551" s="103"/>
      <c r="DR551" s="103"/>
      <c r="EB551" s="103"/>
      <c r="EL551" s="103"/>
      <c r="EV551" s="103"/>
      <c r="FF551" s="103"/>
      <c r="FP551" s="103"/>
      <c r="FZ551" s="103"/>
      <c r="GJ551" s="103"/>
      <c r="GT551" s="103"/>
      <c r="HD551" s="103"/>
    </row>
    <row xmlns:x14ac="http://schemas.microsoft.com/office/spreadsheetml/2009/9/ac" r="552" s="3" customFormat="true" x14ac:dyDescent="0.25">
      <c r="A552" s="382"/>
      <c r="B552" s="103"/>
      <c r="L552" s="103"/>
      <c r="V552" s="103"/>
      <c r="AD552" s="429"/>
      <c r="AE552" s="429"/>
      <c r="AF552" s="429"/>
      <c r="AG552" s="429"/>
      <c r="AH552" s="429"/>
      <c r="AI552" s="429"/>
      <c r="AJ552" s="429"/>
      <c r="AK552" s="429"/>
      <c r="AL552" s="429"/>
      <c r="AM552" s="429"/>
      <c r="AN552" s="429"/>
      <c r="AO552" s="429"/>
      <c r="AP552" s="429"/>
      <c r="AQ552" s="429"/>
      <c r="AR552" s="429"/>
      <c r="AS552" s="429"/>
      <c r="AT552" s="429"/>
      <c r="AU552" s="429"/>
      <c r="AV552" s="429"/>
      <c r="AW552" s="429"/>
      <c r="AX552" s="429"/>
      <c r="AY552" s="429"/>
      <c r="AZ552" s="429"/>
      <c r="BA552" s="429"/>
      <c r="BB552" s="429"/>
      <c r="BC552" s="429"/>
      <c r="BD552" s="429"/>
      <c r="BE552" s="429"/>
      <c r="BF552" s="429"/>
      <c r="BG552" s="429"/>
      <c r="BH552" s="429"/>
      <c r="BI552" s="429"/>
      <c r="BJ552" s="103"/>
      <c r="BT552" s="103"/>
      <c r="CD552" s="103"/>
      <c r="CN552" s="103"/>
      <c r="CX552" s="103"/>
      <c r="DH552" s="103"/>
      <c r="DR552" s="103"/>
      <c r="EB552" s="103"/>
      <c r="EL552" s="103"/>
      <c r="EV552" s="103"/>
      <c r="FF552" s="103"/>
      <c r="FP552" s="103"/>
      <c r="FZ552" s="103"/>
      <c r="GJ552" s="103"/>
      <c r="GT552" s="103"/>
      <c r="HD552" s="103"/>
    </row>
    <row xmlns:x14ac="http://schemas.microsoft.com/office/spreadsheetml/2009/9/ac" r="553" s="3" customFormat="true" x14ac:dyDescent="0.25">
      <c r="A553" s="382"/>
      <c r="B553" s="103"/>
      <c r="L553" s="103"/>
      <c r="V553" s="103"/>
      <c r="AD553" s="429"/>
      <c r="AE553" s="429"/>
      <c r="AF553" s="429"/>
      <c r="AG553" s="429"/>
      <c r="AH553" s="429"/>
      <c r="AI553" s="429"/>
      <c r="AJ553" s="429"/>
      <c r="AK553" s="429"/>
      <c r="AL553" s="429"/>
      <c r="AM553" s="429"/>
      <c r="AN553" s="429"/>
      <c r="AO553" s="429"/>
      <c r="AP553" s="429"/>
      <c r="AQ553" s="429"/>
      <c r="AR553" s="429"/>
      <c r="AS553" s="429"/>
      <c r="AT553" s="429"/>
      <c r="AU553" s="429"/>
      <c r="AV553" s="429"/>
      <c r="AW553" s="429"/>
      <c r="AX553" s="429"/>
      <c r="AY553" s="429"/>
      <c r="AZ553" s="429"/>
      <c r="BA553" s="429"/>
      <c r="BB553" s="429"/>
      <c r="BC553" s="429"/>
      <c r="BD553" s="429"/>
      <c r="BE553" s="429"/>
      <c r="BF553" s="429"/>
      <c r="BG553" s="429"/>
      <c r="BH553" s="429"/>
      <c r="BI553" s="429"/>
      <c r="BJ553" s="103"/>
      <c r="BT553" s="103"/>
      <c r="CD553" s="103"/>
      <c r="CN553" s="103"/>
      <c r="CX553" s="103"/>
      <c r="DH553" s="103"/>
      <c r="DR553" s="103"/>
      <c r="EB553" s="103"/>
      <c r="EL553" s="103"/>
      <c r="EV553" s="103"/>
      <c r="FF553" s="103"/>
      <c r="FP553" s="103"/>
      <c r="FZ553" s="103"/>
      <c r="GJ553" s="103"/>
      <c r="GT553" s="103"/>
      <c r="HD553" s="103"/>
    </row>
    <row xmlns:x14ac="http://schemas.microsoft.com/office/spreadsheetml/2009/9/ac" r="554" s="3" customFormat="true" x14ac:dyDescent="0.25">
      <c r="A554" s="382"/>
      <c r="B554" s="103"/>
      <c r="L554" s="103"/>
      <c r="V554" s="103"/>
      <c r="AD554" s="429"/>
      <c r="AE554" s="429"/>
      <c r="AF554" s="429"/>
      <c r="AG554" s="429"/>
      <c r="AH554" s="429"/>
      <c r="AI554" s="429"/>
      <c r="AJ554" s="429"/>
      <c r="AK554" s="429"/>
      <c r="AL554" s="429"/>
      <c r="AM554" s="429"/>
      <c r="AN554" s="429"/>
      <c r="AO554" s="429"/>
      <c r="AP554" s="429"/>
      <c r="AQ554" s="429"/>
      <c r="AR554" s="429"/>
      <c r="AS554" s="429"/>
      <c r="AT554" s="429"/>
      <c r="AU554" s="429"/>
      <c r="AV554" s="429"/>
      <c r="AW554" s="429"/>
      <c r="AX554" s="429"/>
      <c r="AY554" s="429"/>
      <c r="AZ554" s="429"/>
      <c r="BA554" s="429"/>
      <c r="BB554" s="429"/>
      <c r="BC554" s="429"/>
      <c r="BD554" s="429"/>
      <c r="BE554" s="429"/>
      <c r="BF554" s="429"/>
      <c r="BG554" s="429"/>
      <c r="BH554" s="429"/>
      <c r="BI554" s="429"/>
      <c r="BJ554" s="103"/>
      <c r="BT554" s="103"/>
      <c r="CD554" s="103"/>
      <c r="CN554" s="103"/>
      <c r="CX554" s="103"/>
      <c r="DH554" s="103"/>
      <c r="DR554" s="103"/>
      <c r="EB554" s="103"/>
      <c r="EL554" s="103"/>
      <c r="EV554" s="103"/>
      <c r="FF554" s="103"/>
      <c r="FP554" s="103"/>
      <c r="FZ554" s="103"/>
      <c r="GJ554" s="103"/>
      <c r="GT554" s="103"/>
      <c r="HD554" s="103"/>
    </row>
    <row xmlns:x14ac="http://schemas.microsoft.com/office/spreadsheetml/2009/9/ac" r="555" s="3" customFormat="true" x14ac:dyDescent="0.25">
      <c r="A555" s="382"/>
      <c r="B555" s="103"/>
      <c r="L555" s="103"/>
      <c r="V555" s="103"/>
      <c r="AD555" s="429"/>
      <c r="AE555" s="429"/>
      <c r="AF555" s="429"/>
      <c r="AG555" s="429"/>
      <c r="AH555" s="429"/>
      <c r="AI555" s="429"/>
      <c r="AJ555" s="429"/>
      <c r="AK555" s="429"/>
      <c r="AL555" s="429"/>
      <c r="AM555" s="429"/>
      <c r="AN555" s="429"/>
      <c r="AO555" s="429"/>
      <c r="AP555" s="429"/>
      <c r="AQ555" s="429"/>
      <c r="AR555" s="429"/>
      <c r="AS555" s="429"/>
      <c r="AT555" s="429"/>
      <c r="AU555" s="429"/>
      <c r="AV555" s="429"/>
      <c r="AW555" s="429"/>
      <c r="AX555" s="429"/>
      <c r="AY555" s="429"/>
      <c r="AZ555" s="429"/>
      <c r="BA555" s="429"/>
      <c r="BB555" s="429"/>
      <c r="BC555" s="429"/>
      <c r="BD555" s="429"/>
      <c r="BE555" s="429"/>
      <c r="BF555" s="429"/>
      <c r="BG555" s="429"/>
      <c r="BH555" s="429"/>
      <c r="BI555" s="429"/>
      <c r="BJ555" s="103"/>
      <c r="BT555" s="103"/>
      <c r="CD555" s="103"/>
      <c r="CN555" s="103"/>
      <c r="CX555" s="103"/>
      <c r="DH555" s="103"/>
      <c r="DR555" s="103"/>
      <c r="EB555" s="103"/>
      <c r="EL555" s="103"/>
      <c r="EV555" s="103"/>
      <c r="FF555" s="103"/>
      <c r="FP555" s="103"/>
      <c r="FZ555" s="103"/>
      <c r="GJ555" s="103"/>
      <c r="GT555" s="103"/>
      <c r="HD555" s="103"/>
    </row>
    <row xmlns:x14ac="http://schemas.microsoft.com/office/spreadsheetml/2009/9/ac" r="556" s="3" customFormat="true" x14ac:dyDescent="0.25">
      <c r="A556" s="382"/>
      <c r="B556" s="103"/>
      <c r="L556" s="103"/>
      <c r="V556" s="103"/>
      <c r="AD556" s="429"/>
      <c r="AE556" s="429"/>
      <c r="AF556" s="429"/>
      <c r="AG556" s="429"/>
      <c r="AH556" s="429"/>
      <c r="AI556" s="429"/>
      <c r="AJ556" s="429"/>
      <c r="AK556" s="429"/>
      <c r="AL556" s="429"/>
      <c r="AM556" s="429"/>
      <c r="AN556" s="429"/>
      <c r="AO556" s="429"/>
      <c r="AP556" s="429"/>
      <c r="AQ556" s="429"/>
      <c r="AR556" s="429"/>
      <c r="AS556" s="429"/>
      <c r="AT556" s="429"/>
      <c r="AU556" s="429"/>
      <c r="AV556" s="429"/>
      <c r="AW556" s="429"/>
      <c r="AX556" s="429"/>
      <c r="AY556" s="429"/>
      <c r="AZ556" s="429"/>
      <c r="BA556" s="429"/>
      <c r="BB556" s="429"/>
      <c r="BC556" s="429"/>
      <c r="BD556" s="429"/>
      <c r="BE556" s="429"/>
      <c r="BF556" s="429"/>
      <c r="BG556" s="429"/>
      <c r="BH556" s="429"/>
      <c r="BI556" s="429"/>
      <c r="BJ556" s="103"/>
      <c r="BT556" s="103"/>
      <c r="CD556" s="103"/>
      <c r="CN556" s="103"/>
      <c r="CX556" s="103"/>
      <c r="DH556" s="103"/>
      <c r="DR556" s="103"/>
      <c r="EB556" s="103"/>
      <c r="EL556" s="103"/>
      <c r="EV556" s="103"/>
      <c r="FF556" s="103"/>
      <c r="FP556" s="103"/>
      <c r="FZ556" s="103"/>
      <c r="GJ556" s="103"/>
      <c r="GT556" s="103"/>
      <c r="HD556" s="103"/>
    </row>
    <row xmlns:x14ac="http://schemas.microsoft.com/office/spreadsheetml/2009/9/ac" r="557" s="3" customFormat="true" x14ac:dyDescent="0.25">
      <c r="A557" s="382"/>
      <c r="B557" s="103"/>
      <c r="L557" s="103"/>
      <c r="V557" s="103"/>
      <c r="AD557" s="429"/>
      <c r="AE557" s="429"/>
      <c r="AF557" s="429"/>
      <c r="AG557" s="429"/>
      <c r="AH557" s="429"/>
      <c r="AI557" s="429"/>
      <c r="AJ557" s="429"/>
      <c r="AK557" s="429"/>
      <c r="AL557" s="429"/>
      <c r="AM557" s="429"/>
      <c r="AN557" s="429"/>
      <c r="AO557" s="429"/>
      <c r="AP557" s="429"/>
      <c r="AQ557" s="429"/>
      <c r="AR557" s="429"/>
      <c r="AS557" s="429"/>
      <c r="AT557" s="429"/>
      <c r="AU557" s="429"/>
      <c r="AV557" s="429"/>
      <c r="AW557" s="429"/>
      <c r="AX557" s="429"/>
      <c r="AY557" s="429"/>
      <c r="AZ557" s="429"/>
      <c r="BA557" s="429"/>
      <c r="BB557" s="429"/>
      <c r="BC557" s="429"/>
      <c r="BD557" s="429"/>
      <c r="BE557" s="429"/>
      <c r="BF557" s="429"/>
      <c r="BG557" s="429"/>
      <c r="BH557" s="429"/>
      <c r="BI557" s="429"/>
      <c r="BJ557" s="103"/>
      <c r="BT557" s="103"/>
      <c r="CD557" s="103"/>
      <c r="CN557" s="103"/>
      <c r="CX557" s="103"/>
      <c r="DH557" s="103"/>
      <c r="DR557" s="103"/>
      <c r="EB557" s="103"/>
      <c r="EL557" s="103"/>
      <c r="EV557" s="103"/>
      <c r="FF557" s="103"/>
      <c r="FP557" s="103"/>
      <c r="FZ557" s="103"/>
      <c r="GJ557" s="103"/>
      <c r="GT557" s="103"/>
      <c r="HD557" s="103"/>
    </row>
    <row xmlns:x14ac="http://schemas.microsoft.com/office/spreadsheetml/2009/9/ac" r="558" s="3" customFormat="true" x14ac:dyDescent="0.25">
      <c r="A558" s="382"/>
      <c r="B558" s="103"/>
      <c r="L558" s="103"/>
      <c r="V558" s="103"/>
      <c r="AD558" s="429"/>
      <c r="AE558" s="429"/>
      <c r="AF558" s="429"/>
      <c r="AG558" s="429"/>
      <c r="AH558" s="429"/>
      <c r="AI558" s="429"/>
      <c r="AJ558" s="429"/>
      <c r="AK558" s="429"/>
      <c r="AL558" s="429"/>
      <c r="AM558" s="429"/>
      <c r="AN558" s="429"/>
      <c r="AO558" s="429"/>
      <c r="AP558" s="429"/>
      <c r="AQ558" s="429"/>
      <c r="AR558" s="429"/>
      <c r="AS558" s="429"/>
      <c r="AT558" s="429"/>
      <c r="AU558" s="429"/>
      <c r="AV558" s="429"/>
      <c r="AW558" s="429"/>
      <c r="AX558" s="429"/>
      <c r="AY558" s="429"/>
      <c r="AZ558" s="429"/>
      <c r="BA558" s="429"/>
      <c r="BB558" s="429"/>
      <c r="BC558" s="429"/>
      <c r="BD558" s="429"/>
      <c r="BE558" s="429"/>
      <c r="BF558" s="429"/>
      <c r="BG558" s="429"/>
      <c r="BH558" s="429"/>
      <c r="BI558" s="429"/>
      <c r="BJ558" s="103"/>
      <c r="BT558" s="103"/>
      <c r="CD558" s="103"/>
      <c r="CN558" s="103"/>
      <c r="CX558" s="103"/>
      <c r="DH558" s="103"/>
      <c r="DR558" s="103"/>
      <c r="EB558" s="103"/>
      <c r="EL558" s="103"/>
      <c r="EV558" s="103"/>
      <c r="FF558" s="103"/>
      <c r="FP558" s="103"/>
      <c r="FZ558" s="103"/>
      <c r="GJ558" s="103"/>
      <c r="GT558" s="103"/>
      <c r="HD558" s="103"/>
    </row>
    <row xmlns:x14ac="http://schemas.microsoft.com/office/spreadsheetml/2009/9/ac" r="559" s="3" customFormat="true" x14ac:dyDescent="0.25">
      <c r="A559" s="382"/>
      <c r="B559" s="103"/>
      <c r="L559" s="103"/>
      <c r="V559" s="103"/>
      <c r="AD559" s="429"/>
      <c r="AE559" s="429"/>
      <c r="AF559" s="429"/>
      <c r="AG559" s="429"/>
      <c r="AH559" s="429"/>
      <c r="AI559" s="429"/>
      <c r="AJ559" s="429"/>
      <c r="AK559" s="429"/>
      <c r="AL559" s="429"/>
      <c r="AM559" s="429"/>
      <c r="AN559" s="429"/>
      <c r="AO559" s="429"/>
      <c r="AP559" s="429"/>
      <c r="AQ559" s="429"/>
      <c r="AR559" s="429"/>
      <c r="AS559" s="429"/>
      <c r="AT559" s="429"/>
      <c r="AU559" s="429"/>
      <c r="AV559" s="429"/>
      <c r="AW559" s="429"/>
      <c r="AX559" s="429"/>
      <c r="AY559" s="429"/>
      <c r="AZ559" s="429"/>
      <c r="BA559" s="429"/>
      <c r="BB559" s="429"/>
      <c r="BC559" s="429"/>
      <c r="BD559" s="429"/>
      <c r="BE559" s="429"/>
      <c r="BF559" s="429"/>
      <c r="BG559" s="429"/>
      <c r="BH559" s="429"/>
      <c r="BI559" s="429"/>
      <c r="BJ559" s="103"/>
      <c r="BT559" s="103"/>
      <c r="CD559" s="103"/>
      <c r="CN559" s="103"/>
      <c r="CX559" s="103"/>
      <c r="DH559" s="103"/>
      <c r="DR559" s="103"/>
      <c r="EB559" s="103"/>
      <c r="EL559" s="103"/>
      <c r="EV559" s="103"/>
      <c r="FF559" s="103"/>
      <c r="FP559" s="103"/>
      <c r="FZ559" s="103"/>
      <c r="GJ559" s="103"/>
      <c r="GT559" s="103"/>
      <c r="HD559" s="103"/>
    </row>
    <row xmlns:x14ac="http://schemas.microsoft.com/office/spreadsheetml/2009/9/ac" r="560" s="3" customFormat="true" x14ac:dyDescent="0.25">
      <c r="A560" s="382"/>
      <c r="B560" s="103"/>
      <c r="L560" s="103"/>
      <c r="V560" s="103"/>
      <c r="AD560" s="429"/>
      <c r="AE560" s="429"/>
      <c r="AF560" s="429"/>
      <c r="AG560" s="429"/>
      <c r="AH560" s="429"/>
      <c r="AI560" s="429"/>
      <c r="AJ560" s="429"/>
      <c r="AK560" s="429"/>
      <c r="AL560" s="429"/>
      <c r="AM560" s="429"/>
      <c r="AN560" s="429"/>
      <c r="AO560" s="429"/>
      <c r="AP560" s="429"/>
      <c r="AQ560" s="429"/>
      <c r="AR560" s="429"/>
      <c r="AS560" s="429"/>
      <c r="AT560" s="429"/>
      <c r="AU560" s="429"/>
      <c r="AV560" s="429"/>
      <c r="AW560" s="429"/>
      <c r="AX560" s="429"/>
      <c r="AY560" s="429"/>
      <c r="AZ560" s="429"/>
      <c r="BA560" s="429"/>
      <c r="BB560" s="429"/>
      <c r="BC560" s="429"/>
      <c r="BD560" s="429"/>
      <c r="BE560" s="429"/>
      <c r="BF560" s="429"/>
      <c r="BG560" s="429"/>
      <c r="BH560" s="429"/>
      <c r="BI560" s="429"/>
      <c r="BJ560" s="103"/>
      <c r="BT560" s="103"/>
      <c r="CD560" s="103"/>
      <c r="CN560" s="103"/>
      <c r="CX560" s="103"/>
      <c r="DH560" s="103"/>
      <c r="DR560" s="103"/>
      <c r="EB560" s="103"/>
      <c r="EL560" s="103"/>
      <c r="EV560" s="103"/>
      <c r="FF560" s="103"/>
      <c r="FP560" s="103"/>
      <c r="FZ560" s="103"/>
      <c r="GJ560" s="103"/>
      <c r="GT560" s="103"/>
      <c r="HD560" s="103"/>
    </row>
    <row xmlns:x14ac="http://schemas.microsoft.com/office/spreadsheetml/2009/9/ac" r="561" s="3" customFormat="true" x14ac:dyDescent="0.25">
      <c r="A561" s="382"/>
      <c r="B561" s="103"/>
      <c r="L561" s="103"/>
      <c r="V561" s="103"/>
      <c r="AD561" s="429"/>
      <c r="AE561" s="429"/>
      <c r="AF561" s="429"/>
      <c r="AG561" s="429"/>
      <c r="AH561" s="429"/>
      <c r="AI561" s="429"/>
      <c r="AJ561" s="429"/>
      <c r="AK561" s="429"/>
      <c r="AL561" s="429"/>
      <c r="AM561" s="429"/>
      <c r="AN561" s="429"/>
      <c r="AO561" s="429"/>
      <c r="AP561" s="429"/>
      <c r="AQ561" s="429"/>
      <c r="AR561" s="429"/>
      <c r="AS561" s="429"/>
      <c r="AT561" s="429"/>
      <c r="AU561" s="429"/>
      <c r="AV561" s="429"/>
      <c r="AW561" s="429"/>
      <c r="AX561" s="429"/>
      <c r="AY561" s="429"/>
      <c r="AZ561" s="429"/>
      <c r="BA561" s="429"/>
      <c r="BB561" s="429"/>
      <c r="BC561" s="429"/>
      <c r="BD561" s="429"/>
      <c r="BE561" s="429"/>
      <c r="BF561" s="429"/>
      <c r="BG561" s="429"/>
      <c r="BH561" s="429"/>
      <c r="BI561" s="429"/>
      <c r="BJ561" s="103"/>
      <c r="BT561" s="103"/>
      <c r="CD561" s="103"/>
      <c r="CN561" s="103"/>
      <c r="CX561" s="103"/>
      <c r="DH561" s="103"/>
      <c r="DR561" s="103"/>
      <c r="EB561" s="103"/>
      <c r="EL561" s="103"/>
      <c r="EV561" s="103"/>
      <c r="FF561" s="103"/>
      <c r="FP561" s="103"/>
      <c r="FZ561" s="103"/>
      <c r="GJ561" s="103"/>
      <c r="GT561" s="103"/>
      <c r="HD561" s="103"/>
    </row>
    <row xmlns:x14ac="http://schemas.microsoft.com/office/spreadsheetml/2009/9/ac" r="562" s="3" customFormat="true" x14ac:dyDescent="0.25">
      <c r="A562" s="382"/>
      <c r="B562" s="103"/>
      <c r="L562" s="103"/>
      <c r="V562" s="103"/>
      <c r="AD562" s="429"/>
      <c r="AE562" s="429"/>
      <c r="AF562" s="429"/>
      <c r="AG562" s="429"/>
      <c r="AH562" s="429"/>
      <c r="AI562" s="429"/>
      <c r="AJ562" s="429"/>
      <c r="AK562" s="429"/>
      <c r="AL562" s="429"/>
      <c r="AM562" s="429"/>
      <c r="AN562" s="429"/>
      <c r="AO562" s="429"/>
      <c r="AP562" s="429"/>
      <c r="AQ562" s="429"/>
      <c r="AR562" s="429"/>
      <c r="AS562" s="429"/>
      <c r="AT562" s="429"/>
      <c r="AU562" s="429"/>
      <c r="AV562" s="429"/>
      <c r="AW562" s="429"/>
      <c r="AX562" s="429"/>
      <c r="AY562" s="429"/>
      <c r="AZ562" s="429"/>
      <c r="BA562" s="429"/>
      <c r="BB562" s="429"/>
      <c r="BC562" s="429"/>
      <c r="BD562" s="429"/>
      <c r="BE562" s="429"/>
      <c r="BF562" s="429"/>
      <c r="BG562" s="429"/>
      <c r="BH562" s="429"/>
      <c r="BI562" s="429"/>
      <c r="BJ562" s="103"/>
      <c r="BT562" s="103"/>
      <c r="CD562" s="103"/>
      <c r="CN562" s="103"/>
      <c r="CX562" s="103"/>
      <c r="DH562" s="103"/>
      <c r="DR562" s="103"/>
      <c r="EB562" s="103"/>
      <c r="EL562" s="103"/>
      <c r="EV562" s="103"/>
      <c r="FF562" s="103"/>
      <c r="FP562" s="103"/>
      <c r="FZ562" s="103"/>
      <c r="GJ562" s="103"/>
      <c r="GT562" s="103"/>
      <c r="HD562" s="103"/>
    </row>
    <row xmlns:x14ac="http://schemas.microsoft.com/office/spreadsheetml/2009/9/ac" r="563" s="3" customFormat="true" x14ac:dyDescent="0.25">
      <c r="A563" s="382"/>
      <c r="B563" s="103"/>
      <c r="L563" s="103"/>
      <c r="V563" s="103"/>
      <c r="AD563" s="429"/>
      <c r="AE563" s="429"/>
      <c r="AF563" s="429"/>
      <c r="AG563" s="429"/>
      <c r="AH563" s="429"/>
      <c r="AI563" s="429"/>
      <c r="AJ563" s="429"/>
      <c r="AK563" s="429"/>
      <c r="AL563" s="429"/>
      <c r="AM563" s="429"/>
      <c r="AN563" s="429"/>
      <c r="AO563" s="429"/>
      <c r="AP563" s="429"/>
      <c r="AQ563" s="429"/>
      <c r="AR563" s="429"/>
      <c r="AS563" s="429"/>
      <c r="AT563" s="429"/>
      <c r="AU563" s="429"/>
      <c r="AV563" s="429"/>
      <c r="AW563" s="429"/>
      <c r="AX563" s="429"/>
      <c r="AY563" s="429"/>
      <c r="AZ563" s="429"/>
      <c r="BA563" s="429"/>
      <c r="BB563" s="429"/>
      <c r="BC563" s="429"/>
      <c r="BD563" s="429"/>
      <c r="BE563" s="429"/>
      <c r="BF563" s="429"/>
      <c r="BG563" s="429"/>
      <c r="BH563" s="429"/>
      <c r="BI563" s="429"/>
      <c r="BJ563" s="103"/>
      <c r="BT563" s="103"/>
      <c r="CD563" s="103"/>
      <c r="CN563" s="103"/>
      <c r="CX563" s="103"/>
      <c r="DH563" s="103"/>
      <c r="DR563" s="103"/>
      <c r="EB563" s="103"/>
      <c r="EL563" s="103"/>
      <c r="EV563" s="103"/>
      <c r="FF563" s="103"/>
      <c r="FP563" s="103"/>
      <c r="FZ563" s="103"/>
      <c r="GJ563" s="103"/>
      <c r="GT563" s="103"/>
      <c r="HD563" s="103"/>
    </row>
    <row xmlns:x14ac="http://schemas.microsoft.com/office/spreadsheetml/2009/9/ac" r="564" s="3" customFormat="true" x14ac:dyDescent="0.25">
      <c r="A564" s="382"/>
      <c r="B564" s="103"/>
      <c r="L564" s="103"/>
      <c r="V564" s="103"/>
      <c r="AD564" s="429"/>
      <c r="AE564" s="429"/>
      <c r="AF564" s="429"/>
      <c r="AG564" s="429"/>
      <c r="AH564" s="429"/>
      <c r="AI564" s="429"/>
      <c r="AJ564" s="429"/>
      <c r="AK564" s="429"/>
      <c r="AL564" s="429"/>
      <c r="AM564" s="429"/>
      <c r="AN564" s="429"/>
      <c r="AO564" s="429"/>
      <c r="AP564" s="429"/>
      <c r="AQ564" s="429"/>
      <c r="AR564" s="429"/>
      <c r="AS564" s="429"/>
      <c r="AT564" s="429"/>
      <c r="AU564" s="429"/>
      <c r="AV564" s="429"/>
      <c r="AW564" s="429"/>
      <c r="AX564" s="429"/>
      <c r="AY564" s="429"/>
      <c r="AZ564" s="429"/>
      <c r="BA564" s="429"/>
      <c r="BB564" s="429"/>
      <c r="BC564" s="429"/>
      <c r="BD564" s="429"/>
      <c r="BE564" s="429"/>
      <c r="BF564" s="429"/>
      <c r="BG564" s="429"/>
      <c r="BH564" s="429"/>
      <c r="BI564" s="429"/>
      <c r="BJ564" s="103"/>
      <c r="BT564" s="103"/>
      <c r="CD564" s="103"/>
      <c r="CN564" s="103"/>
      <c r="CX564" s="103"/>
      <c r="DH564" s="103"/>
      <c r="DR564" s="103"/>
      <c r="EB564" s="103"/>
      <c r="EL564" s="103"/>
      <c r="EV564" s="103"/>
      <c r="FF564" s="103"/>
      <c r="FP564" s="103"/>
      <c r="FZ564" s="103"/>
      <c r="GJ564" s="103"/>
      <c r="GT564" s="103"/>
      <c r="HD564" s="103"/>
    </row>
    <row xmlns:x14ac="http://schemas.microsoft.com/office/spreadsheetml/2009/9/ac" r="565" s="3" customFormat="true" x14ac:dyDescent="0.25">
      <c r="A565" s="382"/>
      <c r="B565" s="103"/>
      <c r="L565" s="103"/>
      <c r="V565" s="103"/>
      <c r="AD565" s="429"/>
      <c r="AE565" s="429"/>
      <c r="AF565" s="429"/>
      <c r="AG565" s="429"/>
      <c r="AH565" s="429"/>
      <c r="AI565" s="429"/>
      <c r="AJ565" s="429"/>
      <c r="AK565" s="429"/>
      <c r="AL565" s="429"/>
      <c r="AM565" s="429"/>
      <c r="AN565" s="429"/>
      <c r="AO565" s="429"/>
      <c r="AP565" s="429"/>
      <c r="AQ565" s="429"/>
      <c r="AR565" s="429"/>
      <c r="AS565" s="429"/>
      <c r="AT565" s="429"/>
      <c r="AU565" s="429"/>
      <c r="AV565" s="429"/>
      <c r="AW565" s="429"/>
      <c r="AX565" s="429"/>
      <c r="AY565" s="429"/>
      <c r="AZ565" s="429"/>
      <c r="BA565" s="429"/>
      <c r="BB565" s="429"/>
      <c r="BC565" s="429"/>
      <c r="BD565" s="429"/>
      <c r="BE565" s="429"/>
      <c r="BF565" s="429"/>
      <c r="BG565" s="429"/>
      <c r="BH565" s="429"/>
      <c r="BI565" s="429"/>
      <c r="BJ565" s="103"/>
      <c r="BT565" s="103"/>
      <c r="CD565" s="103"/>
      <c r="CN565" s="103"/>
      <c r="CX565" s="103"/>
      <c r="DH565" s="103"/>
      <c r="DR565" s="103"/>
      <c r="EB565" s="103"/>
      <c r="EL565" s="103"/>
      <c r="EV565" s="103"/>
      <c r="FF565" s="103"/>
      <c r="FP565" s="103"/>
      <c r="FZ565" s="103"/>
      <c r="GJ565" s="103"/>
      <c r="GT565" s="103"/>
      <c r="HD565" s="103"/>
    </row>
    <row xmlns:x14ac="http://schemas.microsoft.com/office/spreadsheetml/2009/9/ac" r="566" s="3" customFormat="true" x14ac:dyDescent="0.25">
      <c r="A566" s="382"/>
      <c r="B566" s="103"/>
      <c r="L566" s="103"/>
      <c r="V566" s="103"/>
      <c r="AD566" s="429"/>
      <c r="AE566" s="429"/>
      <c r="AF566" s="429"/>
      <c r="AG566" s="429"/>
      <c r="AH566" s="429"/>
      <c r="AI566" s="429"/>
      <c r="AJ566" s="429"/>
      <c r="AK566" s="429"/>
      <c r="AL566" s="429"/>
      <c r="AM566" s="429"/>
      <c r="AN566" s="429"/>
      <c r="AO566" s="429"/>
      <c r="AP566" s="429"/>
      <c r="AQ566" s="429"/>
      <c r="AR566" s="429"/>
      <c r="AS566" s="429"/>
      <c r="AT566" s="429"/>
      <c r="AU566" s="429"/>
      <c r="AV566" s="429"/>
      <c r="AW566" s="429"/>
      <c r="AX566" s="429"/>
      <c r="AY566" s="429"/>
      <c r="AZ566" s="429"/>
      <c r="BA566" s="429"/>
      <c r="BB566" s="429"/>
      <c r="BC566" s="429"/>
      <c r="BD566" s="429"/>
      <c r="BE566" s="429"/>
      <c r="BF566" s="429"/>
      <c r="BG566" s="429"/>
      <c r="BH566" s="429"/>
      <c r="BI566" s="429"/>
      <c r="BJ566" s="103"/>
      <c r="BT566" s="103"/>
      <c r="CD566" s="103"/>
      <c r="CN566" s="103"/>
      <c r="CX566" s="103"/>
      <c r="DH566" s="103"/>
      <c r="DR566" s="103"/>
      <c r="EB566" s="103"/>
      <c r="EL566" s="103"/>
      <c r="EV566" s="103"/>
      <c r="FF566" s="103"/>
      <c r="FP566" s="103"/>
      <c r="FZ566" s="103"/>
      <c r="GJ566" s="103"/>
      <c r="GT566" s="103"/>
      <c r="HD566" s="103"/>
    </row>
    <row xmlns:x14ac="http://schemas.microsoft.com/office/spreadsheetml/2009/9/ac" r="567" s="3" customFormat="true" x14ac:dyDescent="0.25">
      <c r="A567" s="382"/>
      <c r="B567" s="103"/>
      <c r="L567" s="103"/>
      <c r="V567" s="103"/>
      <c r="AD567" s="429"/>
      <c r="AE567" s="429"/>
      <c r="AF567" s="429"/>
      <c r="AG567" s="429"/>
      <c r="AH567" s="429"/>
      <c r="AI567" s="429"/>
      <c r="AJ567" s="429"/>
      <c r="AK567" s="429"/>
      <c r="AL567" s="429"/>
      <c r="AM567" s="429"/>
      <c r="AN567" s="429"/>
      <c r="AO567" s="429"/>
      <c r="AP567" s="429"/>
      <c r="AQ567" s="429"/>
      <c r="AR567" s="429"/>
      <c r="AS567" s="429"/>
      <c r="AT567" s="429"/>
      <c r="AU567" s="429"/>
      <c r="AV567" s="429"/>
      <c r="AW567" s="429"/>
      <c r="AX567" s="429"/>
      <c r="AY567" s="429"/>
      <c r="AZ567" s="429"/>
      <c r="BA567" s="429"/>
      <c r="BB567" s="429"/>
      <c r="BC567" s="429"/>
      <c r="BD567" s="429"/>
      <c r="BE567" s="429"/>
      <c r="BF567" s="429"/>
      <c r="BG567" s="429"/>
      <c r="BH567" s="429"/>
      <c r="BI567" s="429"/>
      <c r="BJ567" s="103"/>
      <c r="BT567" s="103"/>
      <c r="CD567" s="103"/>
      <c r="CN567" s="103"/>
      <c r="CX567" s="103"/>
      <c r="DH567" s="103"/>
      <c r="DR567" s="103"/>
      <c r="EB567" s="103"/>
      <c r="EL567" s="103"/>
      <c r="EV567" s="103"/>
      <c r="FF567" s="103"/>
      <c r="FP567" s="103"/>
      <c r="FZ567" s="103"/>
      <c r="GJ567" s="103"/>
      <c r="GT567" s="103"/>
      <c r="HD567" s="103"/>
    </row>
    <row xmlns:x14ac="http://schemas.microsoft.com/office/spreadsheetml/2009/9/ac" r="568" s="3" customFormat="true" x14ac:dyDescent="0.25">
      <c r="A568" s="382"/>
      <c r="B568" s="103"/>
      <c r="L568" s="103"/>
      <c r="V568" s="103"/>
      <c r="AD568" s="429"/>
      <c r="AE568" s="429"/>
      <c r="AF568" s="429"/>
      <c r="AG568" s="429"/>
      <c r="AH568" s="429"/>
      <c r="AI568" s="429"/>
      <c r="AJ568" s="429"/>
      <c r="AK568" s="429"/>
      <c r="AL568" s="429"/>
      <c r="AM568" s="429"/>
      <c r="AN568" s="429"/>
      <c r="AO568" s="429"/>
      <c r="AP568" s="429"/>
      <c r="AQ568" s="429"/>
      <c r="AR568" s="429"/>
      <c r="AS568" s="429"/>
      <c r="AT568" s="429"/>
      <c r="AU568" s="429"/>
      <c r="AV568" s="429"/>
      <c r="AW568" s="429"/>
      <c r="AX568" s="429"/>
      <c r="AY568" s="429"/>
      <c r="AZ568" s="429"/>
      <c r="BA568" s="429"/>
      <c r="BB568" s="429"/>
      <c r="BC568" s="429"/>
      <c r="BD568" s="429"/>
      <c r="BE568" s="429"/>
      <c r="BF568" s="429"/>
      <c r="BG568" s="429"/>
      <c r="BH568" s="429"/>
      <c r="BI568" s="429"/>
      <c r="BJ568" s="103"/>
      <c r="BT568" s="103"/>
      <c r="CD568" s="103"/>
      <c r="CN568" s="103"/>
      <c r="CX568" s="103"/>
      <c r="DH568" s="103"/>
      <c r="DR568" s="103"/>
      <c r="EB568" s="103"/>
      <c r="EL568" s="103"/>
      <c r="EV568" s="103"/>
      <c r="FF568" s="103"/>
      <c r="FP568" s="103"/>
      <c r="FZ568" s="103"/>
      <c r="GJ568" s="103"/>
      <c r="GT568" s="103"/>
      <c r="HD568" s="103"/>
    </row>
    <row xmlns:x14ac="http://schemas.microsoft.com/office/spreadsheetml/2009/9/ac" r="569" s="3" customFormat="true" x14ac:dyDescent="0.25">
      <c r="A569" s="382"/>
      <c r="B569" s="103"/>
      <c r="L569" s="103"/>
      <c r="V569" s="103"/>
      <c r="AD569" s="429"/>
      <c r="AE569" s="429"/>
      <c r="AF569" s="429"/>
      <c r="AG569" s="429"/>
      <c r="AH569" s="429"/>
      <c r="AI569" s="429"/>
      <c r="AJ569" s="429"/>
      <c r="AK569" s="429"/>
      <c r="AL569" s="429"/>
      <c r="AM569" s="429"/>
      <c r="AN569" s="429"/>
      <c r="AO569" s="429"/>
      <c r="AP569" s="429"/>
      <c r="AQ569" s="429"/>
      <c r="AR569" s="429"/>
      <c r="AS569" s="429"/>
      <c r="AT569" s="429"/>
      <c r="AU569" s="429"/>
      <c r="AV569" s="429"/>
      <c r="AW569" s="429"/>
      <c r="AX569" s="429"/>
      <c r="AY569" s="429"/>
      <c r="AZ569" s="429"/>
      <c r="BA569" s="429"/>
      <c r="BB569" s="429"/>
      <c r="BC569" s="429"/>
      <c r="BD569" s="429"/>
      <c r="BE569" s="429"/>
      <c r="BF569" s="429"/>
      <c r="BG569" s="429"/>
      <c r="BH569" s="429"/>
      <c r="BI569" s="429"/>
      <c r="BJ569" s="103"/>
      <c r="BT569" s="103"/>
      <c r="CD569" s="103"/>
      <c r="CN569" s="103"/>
      <c r="CX569" s="103"/>
      <c r="DH569" s="103"/>
      <c r="DR569" s="103"/>
      <c r="EB569" s="103"/>
      <c r="EL569" s="103"/>
      <c r="EV569" s="103"/>
      <c r="FF569" s="103"/>
      <c r="FP569" s="103"/>
      <c r="FZ569" s="103"/>
      <c r="GJ569" s="103"/>
      <c r="GT569" s="103"/>
      <c r="HD569" s="103"/>
    </row>
    <row xmlns:x14ac="http://schemas.microsoft.com/office/spreadsheetml/2009/9/ac" r="570" s="3" customFormat="true" x14ac:dyDescent="0.25">
      <c r="A570" s="382"/>
      <c r="B570" s="103"/>
      <c r="L570" s="103"/>
      <c r="V570" s="103"/>
      <c r="AD570" s="429"/>
      <c r="AE570" s="429"/>
      <c r="AF570" s="429"/>
      <c r="AG570" s="429"/>
      <c r="AH570" s="429"/>
      <c r="AI570" s="429"/>
      <c r="AJ570" s="429"/>
      <c r="AK570" s="429"/>
      <c r="AL570" s="429"/>
      <c r="AM570" s="429"/>
      <c r="AN570" s="429"/>
      <c r="AO570" s="429"/>
      <c r="AP570" s="429"/>
      <c r="AQ570" s="429"/>
      <c r="AR570" s="429"/>
      <c r="AS570" s="429"/>
      <c r="AT570" s="429"/>
      <c r="AU570" s="429"/>
      <c r="AV570" s="429"/>
      <c r="AW570" s="429"/>
      <c r="AX570" s="429"/>
      <c r="AY570" s="429"/>
      <c r="AZ570" s="429"/>
      <c r="BA570" s="429"/>
      <c r="BB570" s="429"/>
      <c r="BC570" s="429"/>
      <c r="BD570" s="429"/>
      <c r="BE570" s="429"/>
      <c r="BF570" s="429"/>
      <c r="BG570" s="429"/>
      <c r="BH570" s="429"/>
      <c r="BI570" s="429"/>
      <c r="BJ570" s="103"/>
      <c r="BT570" s="103"/>
      <c r="CD570" s="103"/>
      <c r="CN570" s="103"/>
      <c r="CX570" s="103"/>
      <c r="DH570" s="103"/>
      <c r="DR570" s="103"/>
      <c r="EB570" s="103"/>
      <c r="EL570" s="103"/>
      <c r="EV570" s="103"/>
      <c r="FF570" s="103"/>
      <c r="FP570" s="103"/>
      <c r="FZ570" s="103"/>
      <c r="GJ570" s="103"/>
      <c r="GT570" s="103"/>
      <c r="HD570" s="103"/>
    </row>
    <row xmlns:x14ac="http://schemas.microsoft.com/office/spreadsheetml/2009/9/ac" r="571" s="3" customFormat="true" x14ac:dyDescent="0.25">
      <c r="A571" s="382"/>
      <c r="B571" s="103"/>
      <c r="L571" s="103"/>
      <c r="V571" s="103"/>
      <c r="AD571" s="429"/>
      <c r="AE571" s="429"/>
      <c r="AF571" s="429"/>
      <c r="AG571" s="429"/>
      <c r="AH571" s="429"/>
      <c r="AI571" s="429"/>
      <c r="AJ571" s="429"/>
      <c r="AK571" s="429"/>
      <c r="AL571" s="429"/>
      <c r="AM571" s="429"/>
      <c r="AN571" s="429"/>
      <c r="AO571" s="429"/>
      <c r="AP571" s="429"/>
      <c r="AQ571" s="429"/>
      <c r="AR571" s="429"/>
      <c r="AS571" s="429"/>
      <c r="AT571" s="429"/>
      <c r="AU571" s="429"/>
      <c r="AV571" s="429"/>
      <c r="AW571" s="429"/>
      <c r="AX571" s="429"/>
      <c r="AY571" s="429"/>
      <c r="AZ571" s="429"/>
      <c r="BA571" s="429"/>
      <c r="BB571" s="429"/>
      <c r="BC571" s="429"/>
      <c r="BD571" s="429"/>
      <c r="BE571" s="429"/>
      <c r="BF571" s="429"/>
      <c r="BG571" s="429"/>
      <c r="BH571" s="429"/>
      <c r="BI571" s="429"/>
      <c r="BJ571" s="103"/>
      <c r="BT571" s="103"/>
      <c r="CD571" s="103"/>
      <c r="CN571" s="103"/>
      <c r="CX571" s="103"/>
      <c r="DH571" s="103"/>
      <c r="DR571" s="103"/>
      <c r="EB571" s="103"/>
      <c r="EL571" s="103"/>
      <c r="EV571" s="103"/>
      <c r="FF571" s="103"/>
      <c r="FP571" s="103"/>
      <c r="FZ571" s="103"/>
      <c r="GJ571" s="103"/>
      <c r="GT571" s="103"/>
      <c r="HD571" s="103"/>
    </row>
    <row xmlns:x14ac="http://schemas.microsoft.com/office/spreadsheetml/2009/9/ac" r="572" s="3" customFormat="true" x14ac:dyDescent="0.25">
      <c r="A572" s="382"/>
      <c r="B572" s="103"/>
      <c r="L572" s="103"/>
      <c r="V572" s="103"/>
      <c r="AD572" s="429"/>
      <c r="AE572" s="429"/>
      <c r="AF572" s="429"/>
      <c r="AG572" s="429"/>
      <c r="AH572" s="429"/>
      <c r="AI572" s="429"/>
      <c r="AJ572" s="429"/>
      <c r="AK572" s="429"/>
      <c r="AL572" s="429"/>
      <c r="AM572" s="429"/>
      <c r="AN572" s="429"/>
      <c r="AO572" s="429"/>
      <c r="AP572" s="429"/>
      <c r="AQ572" s="429"/>
      <c r="AR572" s="429"/>
      <c r="AS572" s="429"/>
      <c r="AT572" s="429"/>
      <c r="AU572" s="429"/>
      <c r="AV572" s="429"/>
      <c r="AW572" s="429"/>
      <c r="AX572" s="429"/>
      <c r="AY572" s="429"/>
      <c r="AZ572" s="429"/>
      <c r="BA572" s="429"/>
      <c r="BB572" s="429"/>
      <c r="BC572" s="429"/>
      <c r="BD572" s="429"/>
      <c r="BE572" s="429"/>
      <c r="BF572" s="429"/>
      <c r="BG572" s="429"/>
      <c r="BH572" s="429"/>
      <c r="BI572" s="429"/>
      <c r="BJ572" s="103"/>
      <c r="BT572" s="103"/>
      <c r="CD572" s="103"/>
      <c r="CN572" s="103"/>
      <c r="CX572" s="103"/>
      <c r="DH572" s="103"/>
      <c r="DR572" s="103"/>
      <c r="EB572" s="103"/>
      <c r="EL572" s="103"/>
      <c r="EV572" s="103"/>
      <c r="FF572" s="103"/>
      <c r="FP572" s="103"/>
      <c r="FZ572" s="103"/>
      <c r="GJ572" s="103"/>
      <c r="GT572" s="103"/>
      <c r="HD572" s="103"/>
    </row>
    <row xmlns:x14ac="http://schemas.microsoft.com/office/spreadsheetml/2009/9/ac" r="573" s="3" customFormat="true" x14ac:dyDescent="0.25">
      <c r="A573" s="382"/>
      <c r="B573" s="103"/>
      <c r="L573" s="103"/>
      <c r="V573" s="103"/>
      <c r="AD573" s="429"/>
      <c r="AE573" s="429"/>
      <c r="AF573" s="429"/>
      <c r="AG573" s="429"/>
      <c r="AH573" s="429"/>
      <c r="AI573" s="429"/>
      <c r="AJ573" s="429"/>
      <c r="AK573" s="429"/>
      <c r="AL573" s="429"/>
      <c r="AM573" s="429"/>
      <c r="AN573" s="429"/>
      <c r="AO573" s="429"/>
      <c r="AP573" s="429"/>
      <c r="AQ573" s="429"/>
      <c r="AR573" s="429"/>
      <c r="AS573" s="429"/>
      <c r="AT573" s="429"/>
      <c r="AU573" s="429"/>
      <c r="AV573" s="429"/>
      <c r="AW573" s="429"/>
      <c r="AX573" s="429"/>
      <c r="AY573" s="429"/>
      <c r="AZ573" s="429"/>
      <c r="BA573" s="429"/>
      <c r="BB573" s="429"/>
      <c r="BC573" s="429"/>
      <c r="BD573" s="429"/>
      <c r="BE573" s="429"/>
      <c r="BF573" s="429"/>
      <c r="BG573" s="429"/>
      <c r="BH573" s="429"/>
      <c r="BI573" s="429"/>
      <c r="BJ573" s="103"/>
      <c r="BT573" s="103"/>
      <c r="CD573" s="103"/>
      <c r="CN573" s="103"/>
      <c r="CX573" s="103"/>
      <c r="DH573" s="103"/>
      <c r="DR573" s="103"/>
      <c r="EB573" s="103"/>
      <c r="EL573" s="103"/>
      <c r="EV573" s="103"/>
      <c r="FF573" s="103"/>
      <c r="FP573" s="103"/>
      <c r="FZ573" s="103"/>
      <c r="GJ573" s="103"/>
      <c r="GT573" s="103"/>
      <c r="HD573" s="103"/>
    </row>
    <row xmlns:x14ac="http://schemas.microsoft.com/office/spreadsheetml/2009/9/ac" r="574" s="3" customFormat="true" x14ac:dyDescent="0.25">
      <c r="A574" s="382"/>
      <c r="B574" s="103"/>
      <c r="L574" s="103"/>
      <c r="V574" s="103"/>
      <c r="AD574" s="429"/>
      <c r="AE574" s="429"/>
      <c r="AF574" s="429"/>
      <c r="AG574" s="429"/>
      <c r="AH574" s="429"/>
      <c r="AI574" s="429"/>
      <c r="AJ574" s="429"/>
      <c r="AK574" s="429"/>
      <c r="AL574" s="429"/>
      <c r="AM574" s="429"/>
      <c r="AN574" s="429"/>
      <c r="AO574" s="429"/>
      <c r="AP574" s="429"/>
      <c r="AQ574" s="429"/>
      <c r="AR574" s="429"/>
      <c r="AS574" s="429"/>
      <c r="AT574" s="429"/>
      <c r="AU574" s="429"/>
      <c r="AV574" s="429"/>
      <c r="AW574" s="429"/>
      <c r="AX574" s="429"/>
      <c r="AY574" s="429"/>
      <c r="AZ574" s="429"/>
      <c r="BA574" s="429"/>
      <c r="BB574" s="429"/>
      <c r="BC574" s="429"/>
      <c r="BD574" s="429"/>
      <c r="BE574" s="429"/>
      <c r="BF574" s="429"/>
      <c r="BG574" s="429"/>
      <c r="BH574" s="429"/>
      <c r="BI574" s="429"/>
      <c r="BJ574" s="103"/>
      <c r="BT574" s="103"/>
      <c r="CD574" s="103"/>
      <c r="CN574" s="103"/>
      <c r="CX574" s="103"/>
      <c r="DH574" s="103"/>
      <c r="DR574" s="103"/>
      <c r="EB574" s="103"/>
      <c r="EL574" s="103"/>
      <c r="EV574" s="103"/>
      <c r="FF574" s="103"/>
      <c r="FP574" s="103"/>
      <c r="FZ574" s="103"/>
      <c r="GJ574" s="103"/>
      <c r="GT574" s="103"/>
      <c r="HD574" s="103"/>
    </row>
    <row xmlns:x14ac="http://schemas.microsoft.com/office/spreadsheetml/2009/9/ac" r="575" s="3" customFormat="true" x14ac:dyDescent="0.25">
      <c r="A575" s="382"/>
      <c r="B575" s="103"/>
      <c r="L575" s="103"/>
      <c r="V575" s="103"/>
      <c r="AD575" s="429"/>
      <c r="AE575" s="429"/>
      <c r="AF575" s="429"/>
      <c r="AG575" s="429"/>
      <c r="AH575" s="429"/>
      <c r="AI575" s="429"/>
      <c r="AJ575" s="429"/>
      <c r="AK575" s="429"/>
      <c r="AL575" s="429"/>
      <c r="AM575" s="429"/>
      <c r="AN575" s="429"/>
      <c r="AO575" s="429"/>
      <c r="AP575" s="429"/>
      <c r="AQ575" s="429"/>
      <c r="AR575" s="429"/>
      <c r="AS575" s="429"/>
      <c r="AT575" s="429"/>
      <c r="AU575" s="429"/>
      <c r="AV575" s="429"/>
      <c r="AW575" s="429"/>
      <c r="AX575" s="429"/>
      <c r="AY575" s="429"/>
      <c r="AZ575" s="429"/>
      <c r="BA575" s="429"/>
      <c r="BB575" s="429"/>
      <c r="BC575" s="429"/>
      <c r="BD575" s="429"/>
      <c r="BE575" s="429"/>
      <c r="BF575" s="429"/>
      <c r="BG575" s="429"/>
      <c r="BH575" s="429"/>
      <c r="BI575" s="429"/>
      <c r="BJ575" s="103"/>
      <c r="BT575" s="103"/>
      <c r="CD575" s="103"/>
      <c r="CN575" s="103"/>
      <c r="CX575" s="103"/>
      <c r="DH575" s="103"/>
      <c r="DR575" s="103"/>
      <c r="EB575" s="103"/>
      <c r="EL575" s="103"/>
      <c r="EV575" s="103"/>
      <c r="FF575" s="103"/>
      <c r="FP575" s="103"/>
      <c r="FZ575" s="103"/>
      <c r="GJ575" s="103"/>
      <c r="GT575" s="103"/>
      <c r="HD575" s="103"/>
    </row>
    <row xmlns:x14ac="http://schemas.microsoft.com/office/spreadsheetml/2009/9/ac" r="576" s="3" customFormat="true" x14ac:dyDescent="0.25">
      <c r="A576" s="382"/>
      <c r="B576" s="103"/>
      <c r="L576" s="103"/>
      <c r="V576" s="103"/>
      <c r="AD576" s="429"/>
      <c r="AE576" s="429"/>
      <c r="AF576" s="429"/>
      <c r="AG576" s="429"/>
      <c r="AH576" s="429"/>
      <c r="AI576" s="429"/>
      <c r="AJ576" s="429"/>
      <c r="AK576" s="429"/>
      <c r="AL576" s="429"/>
      <c r="AM576" s="429"/>
      <c r="AN576" s="429"/>
      <c r="AO576" s="429"/>
      <c r="AP576" s="429"/>
      <c r="AQ576" s="429"/>
      <c r="AR576" s="429"/>
      <c r="AS576" s="429"/>
      <c r="AT576" s="429"/>
      <c r="AU576" s="429"/>
      <c r="AV576" s="429"/>
      <c r="AW576" s="429"/>
      <c r="AX576" s="429"/>
      <c r="AY576" s="429"/>
      <c r="AZ576" s="429"/>
      <c r="BA576" s="429"/>
      <c r="BB576" s="429"/>
      <c r="BC576" s="429"/>
      <c r="BD576" s="429"/>
      <c r="BE576" s="429"/>
      <c r="BF576" s="429"/>
      <c r="BG576" s="429"/>
      <c r="BH576" s="429"/>
      <c r="BI576" s="429"/>
      <c r="BJ576" s="103"/>
      <c r="BT576" s="103"/>
      <c r="CD576" s="103"/>
      <c r="CN576" s="103"/>
      <c r="CX576" s="103"/>
      <c r="DH576" s="103"/>
      <c r="DR576" s="103"/>
      <c r="EB576" s="103"/>
      <c r="EL576" s="103"/>
      <c r="EV576" s="103"/>
      <c r="FF576" s="103"/>
      <c r="FP576" s="103"/>
      <c r="FZ576" s="103"/>
      <c r="GJ576" s="103"/>
      <c r="GT576" s="103"/>
      <c r="HD576" s="103"/>
    </row>
    <row xmlns:x14ac="http://schemas.microsoft.com/office/spreadsheetml/2009/9/ac" r="577" s="3" customFormat="true" x14ac:dyDescent="0.25">
      <c r="A577" s="382"/>
      <c r="B577" s="103"/>
      <c r="L577" s="103"/>
      <c r="V577" s="103"/>
      <c r="AD577" s="429"/>
      <c r="AE577" s="429"/>
      <c r="AF577" s="429"/>
      <c r="AG577" s="429"/>
      <c r="AH577" s="429"/>
      <c r="AI577" s="429"/>
      <c r="AJ577" s="429"/>
      <c r="AK577" s="429"/>
      <c r="AL577" s="429"/>
      <c r="AM577" s="429"/>
      <c r="AN577" s="429"/>
      <c r="AO577" s="429"/>
      <c r="AP577" s="429"/>
      <c r="AQ577" s="429"/>
      <c r="AR577" s="429"/>
      <c r="AS577" s="429"/>
      <c r="AT577" s="429"/>
      <c r="AU577" s="429"/>
      <c r="AV577" s="429"/>
      <c r="AW577" s="429"/>
      <c r="AX577" s="429"/>
      <c r="AY577" s="429"/>
      <c r="AZ577" s="429"/>
      <c r="BA577" s="429"/>
      <c r="BB577" s="429"/>
      <c r="BC577" s="429"/>
      <c r="BD577" s="429"/>
      <c r="BE577" s="429"/>
      <c r="BF577" s="429"/>
      <c r="BG577" s="429"/>
      <c r="BH577" s="429"/>
      <c r="BI577" s="429"/>
      <c r="BJ577" s="103"/>
      <c r="BT577" s="103"/>
      <c r="CD577" s="103"/>
      <c r="CN577" s="103"/>
      <c r="CX577" s="103"/>
      <c r="DH577" s="103"/>
      <c r="DR577" s="103"/>
      <c r="EB577" s="103"/>
      <c r="EL577" s="103"/>
      <c r="EV577" s="103"/>
      <c r="FF577" s="103"/>
      <c r="FP577" s="103"/>
      <c r="FZ577" s="103"/>
      <c r="GJ577" s="103"/>
      <c r="GT577" s="103"/>
      <c r="HD577" s="103"/>
    </row>
    <row xmlns:x14ac="http://schemas.microsoft.com/office/spreadsheetml/2009/9/ac" r="578" s="3" customFormat="true" x14ac:dyDescent="0.25">
      <c r="A578" s="382"/>
      <c r="B578" s="103"/>
      <c r="L578" s="103"/>
      <c r="V578" s="103"/>
      <c r="AD578" s="429"/>
      <c r="AE578" s="429"/>
      <c r="AF578" s="429"/>
      <c r="AG578" s="429"/>
      <c r="AH578" s="429"/>
      <c r="AI578" s="429"/>
      <c r="AJ578" s="429"/>
      <c r="AK578" s="429"/>
      <c r="AL578" s="429"/>
      <c r="AM578" s="429"/>
      <c r="AN578" s="429"/>
      <c r="AO578" s="429"/>
      <c r="AP578" s="429"/>
      <c r="AQ578" s="429"/>
      <c r="AR578" s="429"/>
      <c r="AS578" s="429"/>
      <c r="AT578" s="429"/>
      <c r="AU578" s="429"/>
      <c r="AV578" s="429"/>
      <c r="AW578" s="429"/>
      <c r="AX578" s="429"/>
      <c r="AY578" s="429"/>
      <c r="AZ578" s="429"/>
      <c r="BA578" s="429"/>
      <c r="BB578" s="429"/>
      <c r="BC578" s="429"/>
      <c r="BD578" s="429"/>
      <c r="BE578" s="429"/>
      <c r="BF578" s="429"/>
      <c r="BG578" s="429"/>
      <c r="BH578" s="429"/>
      <c r="BI578" s="429"/>
      <c r="BJ578" s="103"/>
      <c r="BT578" s="103"/>
      <c r="CD578" s="103"/>
      <c r="CN578" s="103"/>
      <c r="CX578" s="103"/>
      <c r="DH578" s="103"/>
      <c r="DR578" s="103"/>
      <c r="EB578" s="103"/>
      <c r="EL578" s="103"/>
      <c r="EV578" s="103"/>
      <c r="FF578" s="103"/>
      <c r="FP578" s="103"/>
      <c r="FZ578" s="103"/>
      <c r="GJ578" s="103"/>
      <c r="GT578" s="103"/>
      <c r="HD578" s="103"/>
    </row>
    <row xmlns:x14ac="http://schemas.microsoft.com/office/spreadsheetml/2009/9/ac" r="579" s="3" customFormat="true" x14ac:dyDescent="0.25">
      <c r="A579" s="382"/>
      <c r="B579" s="103"/>
      <c r="L579" s="103"/>
      <c r="V579" s="103"/>
      <c r="AD579" s="429"/>
      <c r="AE579" s="429"/>
      <c r="AF579" s="429"/>
      <c r="AG579" s="429"/>
      <c r="AH579" s="429"/>
      <c r="AI579" s="429"/>
      <c r="AJ579" s="429"/>
      <c r="AK579" s="429"/>
      <c r="AL579" s="429"/>
      <c r="AM579" s="429"/>
      <c r="AN579" s="429"/>
      <c r="AO579" s="429"/>
      <c r="AP579" s="429"/>
      <c r="AQ579" s="429"/>
      <c r="AR579" s="429"/>
      <c r="AS579" s="429"/>
      <c r="AT579" s="429"/>
      <c r="AU579" s="429"/>
      <c r="AV579" s="429"/>
      <c r="AW579" s="429"/>
      <c r="AX579" s="429"/>
      <c r="AY579" s="429"/>
      <c r="AZ579" s="429"/>
      <c r="BA579" s="429"/>
      <c r="BB579" s="429"/>
      <c r="BC579" s="429"/>
      <c r="BD579" s="429"/>
      <c r="BE579" s="429"/>
      <c r="BF579" s="429"/>
      <c r="BG579" s="429"/>
      <c r="BH579" s="429"/>
      <c r="BI579" s="429"/>
      <c r="BJ579" s="103"/>
      <c r="BT579" s="103"/>
      <c r="CD579" s="103"/>
      <c r="CN579" s="103"/>
      <c r="CX579" s="103"/>
      <c r="DH579" s="103"/>
      <c r="DR579" s="103"/>
      <c r="EB579" s="103"/>
      <c r="EL579" s="103"/>
      <c r="EV579" s="103"/>
      <c r="FF579" s="103"/>
      <c r="FP579" s="103"/>
      <c r="FZ579" s="103"/>
      <c r="GJ579" s="103"/>
      <c r="GT579" s="103"/>
      <c r="HD579" s="103"/>
    </row>
    <row xmlns:x14ac="http://schemas.microsoft.com/office/spreadsheetml/2009/9/ac" r="580" s="3" customFormat="true" x14ac:dyDescent="0.25">
      <c r="A580" s="382"/>
      <c r="B580" s="103"/>
      <c r="L580" s="103"/>
      <c r="V580" s="103"/>
      <c r="AD580" s="429"/>
      <c r="AE580" s="429"/>
      <c r="AF580" s="429"/>
      <c r="AG580" s="429"/>
      <c r="AH580" s="429"/>
      <c r="AI580" s="429"/>
      <c r="AJ580" s="429"/>
      <c r="AK580" s="429"/>
      <c r="AL580" s="429"/>
      <c r="AM580" s="429"/>
      <c r="AN580" s="429"/>
      <c r="AO580" s="429"/>
      <c r="AP580" s="429"/>
      <c r="AQ580" s="429"/>
      <c r="AR580" s="429"/>
      <c r="AS580" s="429"/>
      <c r="AT580" s="429"/>
      <c r="AU580" s="429"/>
      <c r="AV580" s="429"/>
      <c r="AW580" s="429"/>
      <c r="AX580" s="429"/>
      <c r="AY580" s="429"/>
      <c r="AZ580" s="429"/>
      <c r="BA580" s="429"/>
      <c r="BB580" s="429"/>
      <c r="BC580" s="429"/>
      <c r="BD580" s="429"/>
      <c r="BE580" s="429"/>
      <c r="BF580" s="429"/>
      <c r="BG580" s="429"/>
      <c r="BH580" s="429"/>
      <c r="BI580" s="429"/>
      <c r="BJ580" s="103"/>
      <c r="BT580" s="103"/>
      <c r="CD580" s="103"/>
      <c r="CN580" s="103"/>
      <c r="CX580" s="103"/>
      <c r="DH580" s="103"/>
      <c r="DR580" s="103"/>
      <c r="EB580" s="103"/>
      <c r="EL580" s="103"/>
      <c r="EV580" s="103"/>
      <c r="FF580" s="103"/>
      <c r="FP580" s="103"/>
      <c r="FZ580" s="103"/>
      <c r="GJ580" s="103"/>
      <c r="GT580" s="103"/>
      <c r="HD580" s="103"/>
    </row>
    <row xmlns:x14ac="http://schemas.microsoft.com/office/spreadsheetml/2009/9/ac" r="581" s="3" customFormat="true" x14ac:dyDescent="0.25">
      <c r="A581" s="382"/>
      <c r="B581" s="103"/>
      <c r="L581" s="103"/>
      <c r="V581" s="103"/>
      <c r="AD581" s="429"/>
      <c r="AE581" s="429"/>
      <c r="AF581" s="429"/>
      <c r="AG581" s="429"/>
      <c r="AH581" s="429"/>
      <c r="AI581" s="429"/>
      <c r="AJ581" s="429"/>
      <c r="AK581" s="429"/>
      <c r="AL581" s="429"/>
      <c r="AM581" s="429"/>
      <c r="AN581" s="429"/>
      <c r="AO581" s="429"/>
      <c r="AP581" s="429"/>
      <c r="AQ581" s="429"/>
      <c r="AR581" s="429"/>
      <c r="AS581" s="429"/>
      <c r="AT581" s="429"/>
      <c r="AU581" s="429"/>
      <c r="AV581" s="429"/>
      <c r="AW581" s="429"/>
      <c r="AX581" s="429"/>
      <c r="AY581" s="429"/>
      <c r="AZ581" s="429"/>
      <c r="BA581" s="429"/>
      <c r="BB581" s="429"/>
      <c r="BC581" s="429"/>
      <c r="BD581" s="429"/>
      <c r="BE581" s="429"/>
      <c r="BF581" s="429"/>
      <c r="BG581" s="429"/>
      <c r="BH581" s="429"/>
      <c r="BI581" s="429"/>
      <c r="BJ581" s="103"/>
      <c r="BT581" s="103"/>
      <c r="CD581" s="103"/>
      <c r="CN581" s="103"/>
      <c r="CX581" s="103"/>
      <c r="DH581" s="103"/>
      <c r="DR581" s="103"/>
      <c r="EB581" s="103"/>
      <c r="EL581" s="103"/>
      <c r="EV581" s="103"/>
      <c r="FF581" s="103"/>
      <c r="FP581" s="103"/>
      <c r="FZ581" s="103"/>
      <c r="GJ581" s="103"/>
      <c r="GT581" s="103"/>
      <c r="HD581" s="103"/>
    </row>
    <row xmlns:x14ac="http://schemas.microsoft.com/office/spreadsheetml/2009/9/ac" r="582" s="3" customFormat="true" x14ac:dyDescent="0.25">
      <c r="A582" s="382"/>
      <c r="B582" s="103"/>
      <c r="L582" s="103"/>
      <c r="V582" s="103"/>
      <c r="AD582" s="429"/>
      <c r="AE582" s="429"/>
      <c r="AF582" s="429"/>
      <c r="AG582" s="429"/>
      <c r="AH582" s="429"/>
      <c r="AI582" s="429"/>
      <c r="AJ582" s="429"/>
      <c r="AK582" s="429"/>
      <c r="AL582" s="429"/>
      <c r="AM582" s="429"/>
      <c r="AN582" s="429"/>
      <c r="AO582" s="429"/>
      <c r="AP582" s="429"/>
      <c r="AQ582" s="429"/>
      <c r="AR582" s="429"/>
      <c r="AS582" s="429"/>
      <c r="AT582" s="429"/>
      <c r="AU582" s="429"/>
      <c r="AV582" s="429"/>
      <c r="AW582" s="429"/>
      <c r="AX582" s="429"/>
      <c r="AY582" s="429"/>
      <c r="AZ582" s="429"/>
      <c r="BA582" s="429"/>
      <c r="BB582" s="429"/>
      <c r="BC582" s="429"/>
      <c r="BD582" s="429"/>
      <c r="BE582" s="429"/>
      <c r="BF582" s="429"/>
      <c r="BG582" s="429"/>
      <c r="BH582" s="429"/>
      <c r="BI582" s="429"/>
      <c r="BJ582" s="103"/>
      <c r="BT582" s="103"/>
      <c r="CD582" s="103"/>
      <c r="CN582" s="103"/>
      <c r="CX582" s="103"/>
      <c r="DH582" s="103"/>
      <c r="DR582" s="103"/>
      <c r="EB582" s="103"/>
      <c r="EL582" s="103"/>
      <c r="EV582" s="103"/>
      <c r="FF582" s="103"/>
      <c r="FP582" s="103"/>
      <c r="FZ582" s="103"/>
      <c r="GJ582" s="103"/>
      <c r="GT582" s="103"/>
      <c r="HD582" s="103"/>
    </row>
    <row xmlns:x14ac="http://schemas.microsoft.com/office/spreadsheetml/2009/9/ac" r="583" s="3" customFormat="true" x14ac:dyDescent="0.25">
      <c r="A583" s="382"/>
      <c r="B583" s="103"/>
      <c r="L583" s="103"/>
      <c r="V583" s="103"/>
      <c r="AD583" s="429"/>
      <c r="AE583" s="429"/>
      <c r="AF583" s="429"/>
      <c r="AG583" s="429"/>
      <c r="AH583" s="429"/>
      <c r="AI583" s="429"/>
      <c r="AJ583" s="429"/>
      <c r="AK583" s="429"/>
      <c r="AL583" s="429"/>
      <c r="AM583" s="429"/>
      <c r="AN583" s="429"/>
      <c r="AO583" s="429"/>
      <c r="AP583" s="429"/>
      <c r="AQ583" s="429"/>
      <c r="AR583" s="429"/>
      <c r="AS583" s="429"/>
      <c r="AT583" s="429"/>
      <c r="AU583" s="429"/>
      <c r="AV583" s="429"/>
      <c r="AW583" s="429"/>
      <c r="AX583" s="429"/>
      <c r="AY583" s="429"/>
      <c r="AZ583" s="429"/>
      <c r="BA583" s="429"/>
      <c r="BB583" s="429"/>
      <c r="BC583" s="429"/>
      <c r="BD583" s="429"/>
      <c r="BE583" s="429"/>
      <c r="BF583" s="429"/>
      <c r="BG583" s="429"/>
      <c r="BH583" s="429"/>
      <c r="BI583" s="429"/>
      <c r="BJ583" s="103"/>
      <c r="BT583" s="103"/>
      <c r="CD583" s="103"/>
      <c r="CN583" s="103"/>
      <c r="CX583" s="103"/>
      <c r="DH583" s="103"/>
      <c r="DR583" s="103"/>
      <c r="EB583" s="103"/>
      <c r="EL583" s="103"/>
      <c r="EV583" s="103"/>
      <c r="FF583" s="103"/>
      <c r="FP583" s="103"/>
      <c r="FZ583" s="103"/>
      <c r="GJ583" s="103"/>
      <c r="GT583" s="103"/>
      <c r="HD583" s="103"/>
    </row>
    <row xmlns:x14ac="http://schemas.microsoft.com/office/spreadsheetml/2009/9/ac" r="584" s="3" customFormat="true" x14ac:dyDescent="0.25">
      <c r="A584" s="382"/>
      <c r="B584" s="103"/>
      <c r="L584" s="103"/>
      <c r="V584" s="103"/>
      <c r="AD584" s="429"/>
      <c r="AE584" s="429"/>
      <c r="AF584" s="429"/>
      <c r="AG584" s="429"/>
      <c r="AH584" s="429"/>
      <c r="AI584" s="429"/>
      <c r="AJ584" s="429"/>
      <c r="AK584" s="429"/>
      <c r="AL584" s="429"/>
      <c r="AM584" s="429"/>
      <c r="AN584" s="429"/>
      <c r="AO584" s="429"/>
      <c r="AP584" s="429"/>
      <c r="AQ584" s="429"/>
      <c r="AR584" s="429"/>
      <c r="AS584" s="429"/>
      <c r="AT584" s="429"/>
      <c r="AU584" s="429"/>
      <c r="AV584" s="429"/>
      <c r="AW584" s="429"/>
      <c r="AX584" s="429"/>
      <c r="AY584" s="429"/>
      <c r="AZ584" s="429"/>
      <c r="BA584" s="429"/>
      <c r="BB584" s="429"/>
      <c r="BC584" s="429"/>
      <c r="BD584" s="429"/>
      <c r="BE584" s="429"/>
      <c r="BF584" s="429"/>
      <c r="BG584" s="429"/>
      <c r="BH584" s="429"/>
      <c r="BI584" s="429"/>
      <c r="BJ584" s="103"/>
      <c r="BT584" s="103"/>
      <c r="CD584" s="103"/>
      <c r="CN584" s="103"/>
      <c r="CX584" s="103"/>
      <c r="DH584" s="103"/>
      <c r="DR584" s="103"/>
      <c r="EB584" s="103"/>
      <c r="EL584" s="103"/>
      <c r="EV584" s="103"/>
      <c r="FF584" s="103"/>
      <c r="FP584" s="103"/>
      <c r="FZ584" s="103"/>
      <c r="GJ584" s="103"/>
      <c r="GT584" s="103"/>
      <c r="HD584" s="103"/>
    </row>
    <row xmlns:x14ac="http://schemas.microsoft.com/office/spreadsheetml/2009/9/ac" r="585" s="3" customFormat="true" x14ac:dyDescent="0.25">
      <c r="A585" s="382"/>
      <c r="B585" s="103"/>
      <c r="L585" s="103"/>
      <c r="V585" s="103"/>
      <c r="AD585" s="429"/>
      <c r="AE585" s="429"/>
      <c r="AF585" s="429"/>
      <c r="AG585" s="429"/>
      <c r="AH585" s="429"/>
      <c r="AI585" s="429"/>
      <c r="AJ585" s="429"/>
      <c r="AK585" s="429"/>
      <c r="AL585" s="429"/>
      <c r="AM585" s="429"/>
      <c r="AN585" s="429"/>
      <c r="AO585" s="429"/>
      <c r="AP585" s="429"/>
      <c r="AQ585" s="429"/>
      <c r="AR585" s="429"/>
      <c r="AS585" s="429"/>
      <c r="AT585" s="429"/>
      <c r="AU585" s="429"/>
      <c r="AV585" s="429"/>
      <c r="AW585" s="429"/>
      <c r="AX585" s="429"/>
      <c r="AY585" s="429"/>
      <c r="AZ585" s="429"/>
      <c r="BA585" s="429"/>
      <c r="BB585" s="429"/>
      <c r="BC585" s="429"/>
      <c r="BD585" s="429"/>
      <c r="BE585" s="429"/>
      <c r="BF585" s="429"/>
      <c r="BG585" s="429"/>
      <c r="BH585" s="429"/>
      <c r="BI585" s="429"/>
      <c r="BJ585" s="103"/>
      <c r="BT585" s="103"/>
      <c r="CD585" s="103"/>
      <c r="CN585" s="103"/>
      <c r="CX585" s="103"/>
      <c r="DH585" s="103"/>
      <c r="DR585" s="103"/>
      <c r="EB585" s="103"/>
      <c r="EL585" s="103"/>
      <c r="EV585" s="103"/>
      <c r="FF585" s="103"/>
      <c r="FP585" s="103"/>
      <c r="FZ585" s="103"/>
      <c r="GJ585" s="103"/>
      <c r="GT585" s="103"/>
      <c r="HD585" s="103"/>
    </row>
    <row xmlns:x14ac="http://schemas.microsoft.com/office/spreadsheetml/2009/9/ac" r="586" s="3" customFormat="true" x14ac:dyDescent="0.25">
      <c r="A586" s="382"/>
      <c r="B586" s="103"/>
      <c r="L586" s="103"/>
      <c r="V586" s="103"/>
      <c r="AD586" s="429"/>
      <c r="AE586" s="429"/>
      <c r="AF586" s="429"/>
      <c r="AG586" s="429"/>
      <c r="AH586" s="429"/>
      <c r="AI586" s="429"/>
      <c r="AJ586" s="429"/>
      <c r="AK586" s="429"/>
      <c r="AL586" s="429"/>
      <c r="AM586" s="429"/>
      <c r="AN586" s="429"/>
      <c r="AO586" s="429"/>
      <c r="AP586" s="429"/>
      <c r="AQ586" s="429"/>
      <c r="AR586" s="429"/>
      <c r="AS586" s="429"/>
      <c r="AT586" s="429"/>
      <c r="AU586" s="429"/>
      <c r="AV586" s="429"/>
      <c r="AW586" s="429"/>
      <c r="AX586" s="429"/>
      <c r="AY586" s="429"/>
      <c r="AZ586" s="429"/>
      <c r="BA586" s="429"/>
      <c r="BB586" s="429"/>
      <c r="BC586" s="429"/>
      <c r="BD586" s="429"/>
      <c r="BE586" s="429"/>
      <c r="BF586" s="429"/>
      <c r="BG586" s="429"/>
      <c r="BH586" s="429"/>
      <c r="BI586" s="429"/>
      <c r="BJ586" s="103"/>
      <c r="BT586" s="103"/>
      <c r="CD586" s="103"/>
      <c r="CN586" s="103"/>
      <c r="CX586" s="103"/>
      <c r="DH586" s="103"/>
      <c r="DR586" s="103"/>
      <c r="EB586" s="103"/>
      <c r="EL586" s="103"/>
      <c r="EV586" s="103"/>
      <c r="FF586" s="103"/>
      <c r="FP586" s="103"/>
      <c r="FZ586" s="103"/>
      <c r="GJ586" s="103"/>
      <c r="GT586" s="103"/>
      <c r="HD586" s="103"/>
    </row>
    <row xmlns:x14ac="http://schemas.microsoft.com/office/spreadsheetml/2009/9/ac" r="587" s="3" customFormat="true" x14ac:dyDescent="0.25">
      <c r="A587" s="382"/>
      <c r="B587" s="103"/>
      <c r="L587" s="103"/>
      <c r="V587" s="103"/>
      <c r="AD587" s="429"/>
      <c r="AE587" s="429"/>
      <c r="AF587" s="429"/>
      <c r="AG587" s="429"/>
      <c r="AH587" s="429"/>
      <c r="AI587" s="429"/>
      <c r="AJ587" s="429"/>
      <c r="AK587" s="429"/>
      <c r="AL587" s="429"/>
      <c r="AM587" s="429"/>
      <c r="AN587" s="429"/>
      <c r="AO587" s="429"/>
      <c r="AP587" s="429"/>
      <c r="AQ587" s="429"/>
      <c r="AR587" s="429"/>
      <c r="AS587" s="429"/>
      <c r="AT587" s="429"/>
      <c r="AU587" s="429"/>
      <c r="AV587" s="429"/>
      <c r="AW587" s="429"/>
      <c r="AX587" s="429"/>
      <c r="AY587" s="429"/>
      <c r="AZ587" s="429"/>
      <c r="BA587" s="429"/>
      <c r="BB587" s="429"/>
      <c r="BC587" s="429"/>
      <c r="BD587" s="429"/>
      <c r="BE587" s="429"/>
      <c r="BF587" s="429"/>
      <c r="BG587" s="429"/>
      <c r="BH587" s="429"/>
      <c r="BI587" s="429"/>
      <c r="BJ587" s="103"/>
      <c r="BT587" s="103"/>
      <c r="CD587" s="103"/>
      <c r="CN587" s="103"/>
      <c r="CX587" s="103"/>
      <c r="DH587" s="103"/>
      <c r="DR587" s="103"/>
      <c r="EB587" s="103"/>
      <c r="EL587" s="103"/>
      <c r="EV587" s="103"/>
      <c r="FF587" s="103"/>
      <c r="FP587" s="103"/>
      <c r="FZ587" s="103"/>
      <c r="GJ587" s="103"/>
      <c r="GT587" s="103"/>
      <c r="HD587" s="103"/>
    </row>
    <row xmlns:x14ac="http://schemas.microsoft.com/office/spreadsheetml/2009/9/ac" r="588" s="3" customFormat="true" x14ac:dyDescent="0.25">
      <c r="A588" s="382"/>
      <c r="B588" s="103"/>
      <c r="L588" s="103"/>
      <c r="V588" s="103"/>
      <c r="AD588" s="429"/>
      <c r="AE588" s="429"/>
      <c r="AF588" s="429"/>
      <c r="AG588" s="429"/>
      <c r="AH588" s="429"/>
      <c r="AI588" s="429"/>
      <c r="AJ588" s="429"/>
      <c r="AK588" s="429"/>
      <c r="AL588" s="429"/>
      <c r="AM588" s="429"/>
      <c r="AN588" s="429"/>
      <c r="AO588" s="429"/>
      <c r="AP588" s="429"/>
      <c r="AQ588" s="429"/>
      <c r="AR588" s="429"/>
      <c r="AS588" s="429"/>
      <c r="AT588" s="429"/>
      <c r="AU588" s="429"/>
      <c r="AV588" s="429"/>
      <c r="AW588" s="429"/>
      <c r="AX588" s="429"/>
      <c r="AY588" s="429"/>
      <c r="AZ588" s="429"/>
      <c r="BA588" s="429"/>
      <c r="BB588" s="429"/>
      <c r="BC588" s="429"/>
      <c r="BD588" s="429"/>
      <c r="BE588" s="429"/>
      <c r="BF588" s="429"/>
      <c r="BG588" s="429"/>
      <c r="BH588" s="429"/>
      <c r="BI588" s="429"/>
      <c r="BJ588" s="103"/>
      <c r="BT588" s="103"/>
      <c r="CD588" s="103"/>
      <c r="CN588" s="103"/>
      <c r="CX588" s="103"/>
      <c r="DH588" s="103"/>
      <c r="DR588" s="103"/>
      <c r="EB588" s="103"/>
      <c r="EL588" s="103"/>
      <c r="EV588" s="103"/>
      <c r="FF588" s="103"/>
      <c r="FP588" s="103"/>
      <c r="FZ588" s="103"/>
      <c r="GJ588" s="103"/>
      <c r="GT588" s="103"/>
      <c r="HD588" s="103"/>
    </row>
    <row xmlns:x14ac="http://schemas.microsoft.com/office/spreadsheetml/2009/9/ac" r="589" s="3" customFormat="true" x14ac:dyDescent="0.25">
      <c r="A589" s="382"/>
      <c r="B589" s="103"/>
      <c r="L589" s="103"/>
      <c r="V589" s="103"/>
      <c r="AD589" s="429"/>
      <c r="AE589" s="429"/>
      <c r="AF589" s="429"/>
      <c r="AG589" s="429"/>
      <c r="AH589" s="429"/>
      <c r="AI589" s="429"/>
      <c r="AJ589" s="429"/>
      <c r="AK589" s="429"/>
      <c r="AL589" s="429"/>
      <c r="AM589" s="429"/>
      <c r="AN589" s="429"/>
      <c r="AO589" s="429"/>
      <c r="AP589" s="429"/>
      <c r="AQ589" s="429"/>
      <c r="AR589" s="429"/>
      <c r="AS589" s="429"/>
      <c r="AT589" s="429"/>
      <c r="AU589" s="429"/>
      <c r="AV589" s="429"/>
      <c r="AW589" s="429"/>
      <c r="AX589" s="429"/>
      <c r="AY589" s="429"/>
      <c r="AZ589" s="429"/>
      <c r="BA589" s="429"/>
      <c r="BB589" s="429"/>
      <c r="BC589" s="429"/>
      <c r="BD589" s="429"/>
      <c r="BE589" s="429"/>
      <c r="BF589" s="429"/>
      <c r="BG589" s="429"/>
      <c r="BH589" s="429"/>
      <c r="BI589" s="429"/>
      <c r="BJ589" s="103"/>
      <c r="BT589" s="103"/>
      <c r="CD589" s="103"/>
      <c r="CN589" s="103"/>
      <c r="CX589" s="103"/>
      <c r="DH589" s="103"/>
      <c r="DR589" s="103"/>
      <c r="EB589" s="103"/>
      <c r="EL589" s="103"/>
      <c r="EV589" s="103"/>
      <c r="FF589" s="103"/>
      <c r="FP589" s="103"/>
      <c r="FZ589" s="103"/>
      <c r="GJ589" s="103"/>
      <c r="GT589" s="103"/>
      <c r="HD589" s="103"/>
    </row>
    <row xmlns:x14ac="http://schemas.microsoft.com/office/spreadsheetml/2009/9/ac" r="590" s="3" customFormat="true" x14ac:dyDescent="0.25">
      <c r="A590" s="382"/>
      <c r="B590" s="103"/>
      <c r="L590" s="103"/>
      <c r="V590" s="103"/>
      <c r="AD590" s="429"/>
      <c r="AE590" s="429"/>
      <c r="AF590" s="429"/>
      <c r="AG590" s="429"/>
      <c r="AH590" s="429"/>
      <c r="AI590" s="429"/>
      <c r="AJ590" s="429"/>
      <c r="AK590" s="429"/>
      <c r="AL590" s="429"/>
      <c r="AM590" s="429"/>
      <c r="AN590" s="429"/>
      <c r="AO590" s="429"/>
      <c r="AP590" s="429"/>
      <c r="AQ590" s="429"/>
      <c r="AR590" s="429"/>
      <c r="AS590" s="429"/>
      <c r="AT590" s="429"/>
      <c r="AU590" s="429"/>
      <c r="AV590" s="429"/>
      <c r="AW590" s="429"/>
      <c r="AX590" s="429"/>
      <c r="AY590" s="429"/>
      <c r="AZ590" s="429"/>
      <c r="BA590" s="429"/>
      <c r="BB590" s="429"/>
      <c r="BC590" s="429"/>
      <c r="BD590" s="429"/>
      <c r="BE590" s="429"/>
      <c r="BF590" s="429"/>
      <c r="BG590" s="429"/>
      <c r="BH590" s="429"/>
      <c r="BI590" s="429"/>
      <c r="BJ590" s="103"/>
      <c r="BT590" s="103"/>
      <c r="CD590" s="103"/>
      <c r="CN590" s="103"/>
      <c r="CX590" s="103"/>
      <c r="DH590" s="103"/>
      <c r="DR590" s="103"/>
      <c r="EB590" s="103"/>
      <c r="EL590" s="103"/>
      <c r="EV590" s="103"/>
      <c r="FF590" s="103"/>
      <c r="FP590" s="103"/>
      <c r="FZ590" s="103"/>
      <c r="GJ590" s="103"/>
      <c r="GT590" s="103"/>
      <c r="HD590" s="103"/>
    </row>
    <row xmlns:x14ac="http://schemas.microsoft.com/office/spreadsheetml/2009/9/ac" r="591" s="3" customFormat="true" x14ac:dyDescent="0.25">
      <c r="A591" s="382"/>
      <c r="B591" s="103"/>
      <c r="L591" s="103"/>
      <c r="V591" s="103"/>
      <c r="AD591" s="429"/>
      <c r="AE591" s="429"/>
      <c r="AF591" s="429"/>
      <c r="AG591" s="429"/>
      <c r="AH591" s="429"/>
      <c r="AI591" s="429"/>
      <c r="AJ591" s="429"/>
      <c r="AK591" s="429"/>
      <c r="AL591" s="429"/>
      <c r="AM591" s="429"/>
      <c r="AN591" s="429"/>
      <c r="AO591" s="429"/>
      <c r="AP591" s="429"/>
      <c r="AQ591" s="429"/>
      <c r="AR591" s="429"/>
      <c r="AS591" s="429"/>
      <c r="AT591" s="429"/>
      <c r="AU591" s="429"/>
      <c r="AV591" s="429"/>
      <c r="AW591" s="429"/>
      <c r="AX591" s="429"/>
      <c r="AY591" s="429"/>
      <c r="AZ591" s="429"/>
      <c r="BA591" s="429"/>
      <c r="BB591" s="429"/>
      <c r="BC591" s="429"/>
      <c r="BD591" s="429"/>
      <c r="BE591" s="429"/>
      <c r="BF591" s="429"/>
      <c r="BG591" s="429"/>
      <c r="BH591" s="429"/>
      <c r="BI591" s="429"/>
      <c r="BJ591" s="103"/>
      <c r="BT591" s="103"/>
      <c r="CD591" s="103"/>
      <c r="CN591" s="103"/>
      <c r="CX591" s="103"/>
      <c r="DH591" s="103"/>
      <c r="DR591" s="103"/>
      <c r="EB591" s="103"/>
      <c r="EL591" s="103"/>
      <c r="EV591" s="103"/>
      <c r="FF591" s="103"/>
      <c r="FP591" s="103"/>
      <c r="FZ591" s="103"/>
      <c r="GJ591" s="103"/>
      <c r="GT591" s="103"/>
      <c r="HD591" s="103"/>
    </row>
    <row xmlns:x14ac="http://schemas.microsoft.com/office/spreadsheetml/2009/9/ac" r="592" s="3" customFormat="true" x14ac:dyDescent="0.25">
      <c r="A592" s="382"/>
      <c r="B592" s="103"/>
      <c r="L592" s="103"/>
      <c r="V592" s="103"/>
      <c r="AD592" s="429"/>
      <c r="AE592" s="429"/>
      <c r="AF592" s="429"/>
      <c r="AG592" s="429"/>
      <c r="AH592" s="429"/>
      <c r="AI592" s="429"/>
      <c r="AJ592" s="429"/>
      <c r="AK592" s="429"/>
      <c r="AL592" s="429"/>
      <c r="AM592" s="429"/>
      <c r="AN592" s="429"/>
      <c r="AO592" s="429"/>
      <c r="AP592" s="429"/>
      <c r="AQ592" s="429"/>
      <c r="AR592" s="429"/>
      <c r="AS592" s="429"/>
      <c r="AT592" s="429"/>
      <c r="AU592" s="429"/>
      <c r="AV592" s="429"/>
      <c r="AW592" s="429"/>
      <c r="AX592" s="429"/>
      <c r="AY592" s="429"/>
      <c r="AZ592" s="429"/>
      <c r="BA592" s="429"/>
      <c r="BB592" s="429"/>
      <c r="BC592" s="429"/>
      <c r="BD592" s="429"/>
      <c r="BE592" s="429"/>
      <c r="BF592" s="429"/>
      <c r="BG592" s="429"/>
      <c r="BH592" s="429"/>
      <c r="BI592" s="429"/>
      <c r="BJ592" s="103"/>
      <c r="BT592" s="103"/>
      <c r="CD592" s="103"/>
      <c r="CN592" s="103"/>
      <c r="CX592" s="103"/>
      <c r="DH592" s="103"/>
      <c r="DR592" s="103"/>
      <c r="EB592" s="103"/>
      <c r="EL592" s="103"/>
      <c r="EV592" s="103"/>
      <c r="FF592" s="103"/>
      <c r="FP592" s="103"/>
      <c r="FZ592" s="103"/>
      <c r="GJ592" s="103"/>
      <c r="GT592" s="103"/>
      <c r="HD592" s="103"/>
    </row>
    <row xmlns:x14ac="http://schemas.microsoft.com/office/spreadsheetml/2009/9/ac" r="593" s="3" customFormat="true" x14ac:dyDescent="0.25">
      <c r="A593" s="382"/>
      <c r="B593" s="103"/>
      <c r="L593" s="103"/>
      <c r="V593" s="103"/>
      <c r="AD593" s="429"/>
      <c r="AE593" s="429"/>
      <c r="AF593" s="429"/>
      <c r="AG593" s="429"/>
      <c r="AH593" s="429"/>
      <c r="AI593" s="429"/>
      <c r="AJ593" s="429"/>
      <c r="AK593" s="429"/>
      <c r="AL593" s="429"/>
      <c r="AM593" s="429"/>
      <c r="AN593" s="429"/>
      <c r="AO593" s="429"/>
      <c r="AP593" s="429"/>
      <c r="AQ593" s="429"/>
      <c r="AR593" s="429"/>
      <c r="AS593" s="429"/>
      <c r="AT593" s="429"/>
      <c r="AU593" s="429"/>
      <c r="AV593" s="429"/>
      <c r="AW593" s="429"/>
      <c r="AX593" s="429"/>
      <c r="AY593" s="429"/>
      <c r="AZ593" s="429"/>
      <c r="BA593" s="429"/>
      <c r="BB593" s="429"/>
      <c r="BC593" s="429"/>
      <c r="BD593" s="429"/>
      <c r="BE593" s="429"/>
      <c r="BF593" s="429"/>
      <c r="BG593" s="429"/>
      <c r="BH593" s="429"/>
      <c r="BI593" s="429"/>
      <c r="BJ593" s="103"/>
      <c r="BT593" s="103"/>
      <c r="CD593" s="103"/>
      <c r="CN593" s="103"/>
      <c r="CX593" s="103"/>
      <c r="DH593" s="103"/>
      <c r="DR593" s="103"/>
      <c r="EB593" s="103"/>
      <c r="EL593" s="103"/>
      <c r="EV593" s="103"/>
      <c r="FF593" s="103"/>
      <c r="FP593" s="103"/>
      <c r="FZ593" s="103"/>
      <c r="GJ593" s="103"/>
      <c r="GT593" s="103"/>
      <c r="HD593" s="103"/>
    </row>
    <row xmlns:x14ac="http://schemas.microsoft.com/office/spreadsheetml/2009/9/ac" r="594" s="3" customFormat="true" x14ac:dyDescent="0.25">
      <c r="A594" s="382"/>
      <c r="B594" s="103"/>
      <c r="L594" s="103"/>
      <c r="V594" s="103"/>
      <c r="AD594" s="429"/>
      <c r="AE594" s="429"/>
      <c r="AF594" s="429"/>
      <c r="AG594" s="429"/>
      <c r="AH594" s="429"/>
      <c r="AI594" s="429"/>
      <c r="AJ594" s="429"/>
      <c r="AK594" s="429"/>
      <c r="AL594" s="429"/>
      <c r="AM594" s="429"/>
      <c r="AN594" s="429"/>
      <c r="AO594" s="429"/>
      <c r="AP594" s="429"/>
      <c r="AQ594" s="429"/>
      <c r="AR594" s="429"/>
      <c r="AS594" s="429"/>
      <c r="AT594" s="429"/>
      <c r="AU594" s="429"/>
      <c r="AV594" s="429"/>
      <c r="AW594" s="429"/>
      <c r="AX594" s="429"/>
      <c r="AY594" s="429"/>
      <c r="AZ594" s="429"/>
      <c r="BA594" s="429"/>
      <c r="BB594" s="429"/>
      <c r="BC594" s="429"/>
      <c r="BD594" s="429"/>
      <c r="BE594" s="429"/>
      <c r="BF594" s="429"/>
      <c r="BG594" s="429"/>
      <c r="BH594" s="429"/>
      <c r="BI594" s="429"/>
      <c r="BJ594" s="103"/>
      <c r="BT594" s="103"/>
      <c r="CD594" s="103"/>
      <c r="CN594" s="103"/>
      <c r="CX594" s="103"/>
      <c r="DH594" s="103"/>
      <c r="DR594" s="103"/>
      <c r="EB594" s="103"/>
      <c r="EL594" s="103"/>
      <c r="EV594" s="103"/>
      <c r="FF594" s="103"/>
      <c r="FP594" s="103"/>
      <c r="FZ594" s="103"/>
      <c r="GJ594" s="103"/>
      <c r="GT594" s="103"/>
      <c r="HD594" s="103"/>
    </row>
    <row xmlns:x14ac="http://schemas.microsoft.com/office/spreadsheetml/2009/9/ac" r="595" s="3" customFormat="true" x14ac:dyDescent="0.25">
      <c r="A595" s="382"/>
      <c r="B595" s="103"/>
      <c r="L595" s="103"/>
      <c r="V595" s="103"/>
      <c r="AD595" s="429"/>
      <c r="AE595" s="429"/>
      <c r="AF595" s="429"/>
      <c r="AG595" s="429"/>
      <c r="AH595" s="429"/>
      <c r="AI595" s="429"/>
      <c r="AJ595" s="429"/>
      <c r="AK595" s="429"/>
      <c r="AL595" s="429"/>
      <c r="AM595" s="429"/>
      <c r="AN595" s="429"/>
      <c r="AO595" s="429"/>
      <c r="AP595" s="429"/>
      <c r="AQ595" s="429"/>
      <c r="AR595" s="429"/>
      <c r="AS595" s="429"/>
      <c r="AT595" s="429"/>
      <c r="AU595" s="429"/>
      <c r="AV595" s="429"/>
      <c r="AW595" s="429"/>
      <c r="AX595" s="429"/>
      <c r="AY595" s="429"/>
      <c r="AZ595" s="429"/>
      <c r="BA595" s="429"/>
      <c r="BB595" s="429"/>
      <c r="BC595" s="429"/>
      <c r="BD595" s="429"/>
      <c r="BE595" s="429"/>
      <c r="BF595" s="429"/>
      <c r="BG595" s="429"/>
      <c r="BH595" s="429"/>
      <c r="BI595" s="429"/>
      <c r="BJ595" s="103"/>
      <c r="BT595" s="103"/>
      <c r="CD595" s="103"/>
      <c r="CN595" s="103"/>
      <c r="CX595" s="103"/>
      <c r="DH595" s="103"/>
      <c r="DR595" s="103"/>
      <c r="EB595" s="103"/>
      <c r="EL595" s="103"/>
      <c r="EV595" s="103"/>
      <c r="FF595" s="103"/>
      <c r="FP595" s="103"/>
      <c r="FZ595" s="103"/>
      <c r="GJ595" s="103"/>
      <c r="GT595" s="103"/>
      <c r="HD595" s="103"/>
    </row>
    <row xmlns:x14ac="http://schemas.microsoft.com/office/spreadsheetml/2009/9/ac" r="596" s="3" customFormat="true" x14ac:dyDescent="0.25">
      <c r="A596" s="382"/>
      <c r="B596" s="103"/>
      <c r="L596" s="103"/>
      <c r="V596" s="103"/>
      <c r="AD596" s="429"/>
      <c r="AE596" s="429"/>
      <c r="AF596" s="429"/>
      <c r="AG596" s="429"/>
      <c r="AH596" s="429"/>
      <c r="AI596" s="429"/>
      <c r="AJ596" s="429"/>
      <c r="AK596" s="429"/>
      <c r="AL596" s="429"/>
      <c r="AM596" s="429"/>
      <c r="AN596" s="429"/>
      <c r="AO596" s="429"/>
      <c r="AP596" s="429"/>
      <c r="AQ596" s="429"/>
      <c r="AR596" s="429"/>
      <c r="AS596" s="429"/>
      <c r="AT596" s="429"/>
      <c r="AU596" s="429"/>
      <c r="AV596" s="429"/>
      <c r="AW596" s="429"/>
      <c r="AX596" s="429"/>
      <c r="AY596" s="429"/>
      <c r="AZ596" s="429"/>
      <c r="BA596" s="429"/>
      <c r="BB596" s="429"/>
      <c r="BC596" s="429"/>
      <c r="BD596" s="429"/>
      <c r="BE596" s="429"/>
      <c r="BF596" s="429"/>
      <c r="BG596" s="429"/>
      <c r="BH596" s="429"/>
      <c r="BI596" s="429"/>
      <c r="BJ596" s="103"/>
      <c r="BT596" s="103"/>
      <c r="CD596" s="103"/>
      <c r="CN596" s="103"/>
      <c r="CX596" s="103"/>
      <c r="DH596" s="103"/>
      <c r="DR596" s="103"/>
      <c r="EB596" s="103"/>
      <c r="EL596" s="103"/>
      <c r="EV596" s="103"/>
      <c r="FF596" s="103"/>
      <c r="FP596" s="103"/>
      <c r="FZ596" s="103"/>
      <c r="GJ596" s="103"/>
      <c r="GT596" s="103"/>
      <c r="HD596" s="103"/>
    </row>
    <row xmlns:x14ac="http://schemas.microsoft.com/office/spreadsheetml/2009/9/ac" r="597" s="3" customFormat="true" x14ac:dyDescent="0.25">
      <c r="A597" s="382"/>
      <c r="B597" s="103"/>
      <c r="L597" s="103"/>
      <c r="V597" s="103"/>
      <c r="AD597" s="429"/>
      <c r="AE597" s="429"/>
      <c r="AF597" s="429"/>
      <c r="AG597" s="429"/>
      <c r="AH597" s="429"/>
      <c r="AI597" s="429"/>
      <c r="AJ597" s="429"/>
      <c r="AK597" s="429"/>
      <c r="AL597" s="429"/>
      <c r="AM597" s="429"/>
      <c r="AN597" s="429"/>
      <c r="AO597" s="429"/>
      <c r="AP597" s="429"/>
      <c r="AQ597" s="429"/>
      <c r="AR597" s="429"/>
      <c r="AS597" s="429"/>
      <c r="AT597" s="429"/>
      <c r="AU597" s="429"/>
      <c r="AV597" s="429"/>
      <c r="AW597" s="429"/>
      <c r="AX597" s="429"/>
      <c r="AY597" s="429"/>
      <c r="AZ597" s="429"/>
      <c r="BA597" s="429"/>
      <c r="BB597" s="429"/>
      <c r="BC597" s="429"/>
      <c r="BD597" s="429"/>
      <c r="BE597" s="429"/>
      <c r="BF597" s="429"/>
      <c r="BG597" s="429"/>
      <c r="BH597" s="429"/>
      <c r="BI597" s="429"/>
      <c r="BJ597" s="103"/>
      <c r="BT597" s="103"/>
      <c r="CD597" s="103"/>
      <c r="CN597" s="103"/>
      <c r="CX597" s="103"/>
      <c r="DH597" s="103"/>
      <c r="DR597" s="103"/>
      <c r="EB597" s="103"/>
      <c r="EL597" s="103"/>
      <c r="EV597" s="103"/>
      <c r="FF597" s="103"/>
      <c r="FP597" s="103"/>
      <c r="FZ597" s="103"/>
      <c r="GJ597" s="103"/>
      <c r="GT597" s="103"/>
      <c r="HD597" s="103"/>
    </row>
    <row xmlns:x14ac="http://schemas.microsoft.com/office/spreadsheetml/2009/9/ac" r="598" s="3" customFormat="true" x14ac:dyDescent="0.25">
      <c r="A598" s="382"/>
      <c r="B598" s="103"/>
      <c r="L598" s="103"/>
      <c r="V598" s="103"/>
      <c r="AD598" s="429"/>
      <c r="AE598" s="429"/>
      <c r="AF598" s="429"/>
      <c r="AG598" s="429"/>
      <c r="AH598" s="429"/>
      <c r="AI598" s="429"/>
      <c r="AJ598" s="429"/>
      <c r="AK598" s="429"/>
      <c r="AL598" s="429"/>
      <c r="AM598" s="429"/>
      <c r="AN598" s="429"/>
      <c r="AO598" s="429"/>
      <c r="AP598" s="429"/>
      <c r="AQ598" s="429"/>
      <c r="AR598" s="429"/>
      <c r="AS598" s="429"/>
      <c r="AT598" s="429"/>
      <c r="AU598" s="429"/>
      <c r="AV598" s="429"/>
      <c r="AW598" s="429"/>
      <c r="AX598" s="429"/>
      <c r="AY598" s="429"/>
      <c r="AZ598" s="429"/>
      <c r="BA598" s="429"/>
      <c r="BB598" s="429"/>
      <c r="BC598" s="429"/>
      <c r="BD598" s="429"/>
      <c r="BE598" s="429"/>
      <c r="BF598" s="429"/>
      <c r="BG598" s="429"/>
      <c r="BH598" s="429"/>
      <c r="BI598" s="429"/>
      <c r="BJ598" s="103"/>
      <c r="BT598" s="103"/>
      <c r="CD598" s="103"/>
      <c r="CN598" s="103"/>
      <c r="CX598" s="103"/>
      <c r="DH598" s="103"/>
      <c r="DR598" s="103"/>
      <c r="EB598" s="103"/>
      <c r="EL598" s="103"/>
      <c r="EV598" s="103"/>
      <c r="FF598" s="103"/>
      <c r="FP598" s="103"/>
      <c r="FZ598" s="103"/>
      <c r="GJ598" s="103"/>
      <c r="GT598" s="103"/>
      <c r="HD598" s="103"/>
    </row>
    <row xmlns:x14ac="http://schemas.microsoft.com/office/spreadsheetml/2009/9/ac" r="599" s="3" customFormat="true" x14ac:dyDescent="0.25">
      <c r="A599" s="382"/>
      <c r="B599" s="103"/>
      <c r="L599" s="103"/>
      <c r="V599" s="103"/>
      <c r="AD599" s="429"/>
      <c r="AE599" s="429"/>
      <c r="AF599" s="429"/>
      <c r="AG599" s="429"/>
      <c r="AH599" s="429"/>
      <c r="AI599" s="429"/>
      <c r="AJ599" s="429"/>
      <c r="AK599" s="429"/>
      <c r="AL599" s="429"/>
      <c r="AM599" s="429"/>
      <c r="AN599" s="429"/>
      <c r="AO599" s="429"/>
      <c r="AP599" s="429"/>
      <c r="AQ599" s="429"/>
      <c r="AR599" s="429"/>
      <c r="AS599" s="429"/>
      <c r="AT599" s="429"/>
      <c r="AU599" s="429"/>
      <c r="AV599" s="429"/>
      <c r="AW599" s="429"/>
      <c r="AX599" s="429"/>
      <c r="AY599" s="429"/>
      <c r="AZ599" s="429"/>
      <c r="BA599" s="429"/>
      <c r="BB599" s="429"/>
      <c r="BC599" s="429"/>
      <c r="BD599" s="429"/>
      <c r="BE599" s="429"/>
      <c r="BF599" s="429"/>
      <c r="BG599" s="429"/>
      <c r="BH599" s="429"/>
      <c r="BI599" s="429"/>
      <c r="BJ599" s="103"/>
      <c r="BT599" s="103"/>
      <c r="CD599" s="103"/>
      <c r="CN599" s="103"/>
      <c r="CX599" s="103"/>
      <c r="DH599" s="103"/>
      <c r="DR599" s="103"/>
      <c r="EB599" s="103"/>
      <c r="EL599" s="103"/>
      <c r="EV599" s="103"/>
      <c r="FF599" s="103"/>
      <c r="FP599" s="103"/>
      <c r="FZ599" s="103"/>
      <c r="GJ599" s="103"/>
      <c r="GT599" s="103"/>
      <c r="HD599" s="103"/>
    </row>
    <row xmlns:x14ac="http://schemas.microsoft.com/office/spreadsheetml/2009/9/ac" r="600" s="3" customFormat="true" x14ac:dyDescent="0.25">
      <c r="A600" s="382"/>
      <c r="B600" s="103"/>
      <c r="L600" s="103"/>
      <c r="V600" s="103"/>
      <c r="AD600" s="429"/>
      <c r="AE600" s="429"/>
      <c r="AF600" s="429"/>
      <c r="AG600" s="429"/>
      <c r="AH600" s="429"/>
      <c r="AI600" s="429"/>
      <c r="AJ600" s="429"/>
      <c r="AK600" s="429"/>
      <c r="AL600" s="429"/>
      <c r="AM600" s="429"/>
      <c r="AN600" s="429"/>
      <c r="AO600" s="429"/>
      <c r="AP600" s="429"/>
      <c r="AQ600" s="429"/>
      <c r="AR600" s="429"/>
      <c r="AS600" s="429"/>
      <c r="AT600" s="429"/>
      <c r="AU600" s="429"/>
      <c r="AV600" s="429"/>
      <c r="AW600" s="429"/>
      <c r="AX600" s="429"/>
      <c r="AY600" s="429"/>
      <c r="AZ600" s="429"/>
      <c r="BA600" s="429"/>
      <c r="BB600" s="429"/>
      <c r="BC600" s="429"/>
      <c r="BD600" s="429"/>
      <c r="BE600" s="429"/>
      <c r="BF600" s="429"/>
      <c r="BG600" s="429"/>
      <c r="BH600" s="429"/>
      <c r="BI600" s="429"/>
      <c r="BJ600" s="103"/>
      <c r="BT600" s="103"/>
      <c r="CD600" s="103"/>
      <c r="CN600" s="103"/>
      <c r="CX600" s="103"/>
      <c r="DH600" s="103"/>
      <c r="DR600" s="103"/>
      <c r="EB600" s="103"/>
      <c r="EL600" s="103"/>
      <c r="EV600" s="103"/>
      <c r="FF600" s="103"/>
      <c r="FP600" s="103"/>
      <c r="FZ600" s="103"/>
      <c r="GJ600" s="103"/>
      <c r="GT600" s="103"/>
      <c r="HD600" s="103"/>
    </row>
    <row xmlns:x14ac="http://schemas.microsoft.com/office/spreadsheetml/2009/9/ac" r="601" s="3" customFormat="true" x14ac:dyDescent="0.25">
      <c r="A601" s="382"/>
      <c r="B601" s="103"/>
      <c r="L601" s="103"/>
      <c r="V601" s="103"/>
      <c r="AD601" s="429"/>
      <c r="AE601" s="429"/>
      <c r="AF601" s="429"/>
      <c r="AG601" s="429"/>
      <c r="AH601" s="429"/>
      <c r="AI601" s="429"/>
      <c r="AJ601" s="429"/>
      <c r="AK601" s="429"/>
      <c r="AL601" s="429"/>
      <c r="AM601" s="429"/>
      <c r="AN601" s="429"/>
      <c r="AO601" s="429"/>
      <c r="AP601" s="429"/>
      <c r="AQ601" s="429"/>
      <c r="AR601" s="429"/>
      <c r="AS601" s="429"/>
      <c r="AT601" s="429"/>
      <c r="AU601" s="429"/>
      <c r="AV601" s="429"/>
      <c r="AW601" s="429"/>
      <c r="AX601" s="429"/>
      <c r="AY601" s="429"/>
      <c r="AZ601" s="429"/>
      <c r="BA601" s="429"/>
      <c r="BB601" s="429"/>
      <c r="BC601" s="429"/>
      <c r="BD601" s="429"/>
      <c r="BE601" s="429"/>
      <c r="BF601" s="429"/>
      <c r="BG601" s="429"/>
      <c r="BH601" s="429"/>
      <c r="BI601" s="429"/>
      <c r="BJ601" s="103"/>
      <c r="BT601" s="103"/>
      <c r="CD601" s="103"/>
      <c r="CN601" s="103"/>
      <c r="CX601" s="103"/>
      <c r="DH601" s="103"/>
      <c r="DR601" s="103"/>
      <c r="EB601" s="103"/>
      <c r="EL601" s="103"/>
      <c r="EV601" s="103"/>
      <c r="FF601" s="103"/>
      <c r="FP601" s="103"/>
      <c r="FZ601" s="103"/>
      <c r="GJ601" s="103"/>
      <c r="GT601" s="103"/>
      <c r="HD601" s="103"/>
    </row>
    <row xmlns:x14ac="http://schemas.microsoft.com/office/spreadsheetml/2009/9/ac" r="602" s="3" customFormat="true" x14ac:dyDescent="0.25">
      <c r="A602" s="382"/>
      <c r="B602" s="103"/>
      <c r="L602" s="103"/>
      <c r="V602" s="103"/>
      <c r="AD602" s="429"/>
      <c r="AE602" s="429"/>
      <c r="AF602" s="429"/>
      <c r="AG602" s="429"/>
      <c r="AH602" s="429"/>
      <c r="AI602" s="429"/>
      <c r="AJ602" s="429"/>
      <c r="AK602" s="429"/>
      <c r="AL602" s="429"/>
      <c r="AM602" s="429"/>
      <c r="AN602" s="429"/>
      <c r="AO602" s="429"/>
      <c r="AP602" s="429"/>
      <c r="AQ602" s="429"/>
      <c r="AR602" s="429"/>
      <c r="AS602" s="429"/>
      <c r="AT602" s="429"/>
      <c r="AU602" s="429"/>
      <c r="AV602" s="429"/>
      <c r="AW602" s="429"/>
      <c r="AX602" s="429"/>
      <c r="AY602" s="429"/>
      <c r="AZ602" s="429"/>
      <c r="BA602" s="429"/>
      <c r="BB602" s="429"/>
      <c r="BC602" s="429"/>
      <c r="BD602" s="429"/>
      <c r="BE602" s="429"/>
      <c r="BF602" s="429"/>
      <c r="BG602" s="429"/>
      <c r="BH602" s="429"/>
      <c r="BI602" s="429"/>
      <c r="BJ602" s="103"/>
      <c r="BT602" s="103"/>
      <c r="CD602" s="103"/>
      <c r="CN602" s="103"/>
      <c r="CX602" s="103"/>
      <c r="DH602" s="103"/>
      <c r="DR602" s="103"/>
      <c r="EB602" s="103"/>
      <c r="EL602" s="103"/>
      <c r="EV602" s="103"/>
      <c r="FF602" s="103"/>
      <c r="FP602" s="103"/>
      <c r="FZ602" s="103"/>
      <c r="GJ602" s="103"/>
      <c r="GT602" s="103"/>
      <c r="HD602" s="103"/>
    </row>
    <row xmlns:x14ac="http://schemas.microsoft.com/office/spreadsheetml/2009/9/ac" r="603" s="3" customFormat="true" x14ac:dyDescent="0.25">
      <c r="A603" s="382"/>
      <c r="B603" s="103"/>
      <c r="L603" s="103"/>
      <c r="V603" s="103"/>
      <c r="AD603" s="429"/>
      <c r="AE603" s="429"/>
      <c r="AF603" s="429"/>
      <c r="AG603" s="429"/>
      <c r="AH603" s="429"/>
      <c r="AI603" s="429"/>
      <c r="AJ603" s="429"/>
      <c r="AK603" s="429"/>
      <c r="AL603" s="429"/>
      <c r="AM603" s="429"/>
      <c r="AN603" s="429"/>
      <c r="AO603" s="429"/>
      <c r="AP603" s="429"/>
      <c r="AQ603" s="429"/>
      <c r="AR603" s="429"/>
      <c r="AS603" s="429"/>
      <c r="AT603" s="429"/>
      <c r="AU603" s="429"/>
      <c r="AV603" s="429"/>
      <c r="AW603" s="429"/>
      <c r="AX603" s="429"/>
      <c r="AY603" s="429"/>
      <c r="AZ603" s="429"/>
      <c r="BA603" s="429"/>
      <c r="BB603" s="429"/>
      <c r="BC603" s="429"/>
      <c r="BD603" s="429"/>
      <c r="BE603" s="429"/>
      <c r="BF603" s="429"/>
      <c r="BG603" s="429"/>
      <c r="BH603" s="429"/>
      <c r="BI603" s="429"/>
      <c r="BJ603" s="103"/>
      <c r="BT603" s="103"/>
      <c r="CD603" s="103"/>
      <c r="CN603" s="103"/>
      <c r="CX603" s="103"/>
      <c r="DH603" s="103"/>
      <c r="DR603" s="103"/>
      <c r="EB603" s="103"/>
      <c r="EL603" s="103"/>
      <c r="EV603" s="103"/>
      <c r="FF603" s="103"/>
      <c r="FP603" s="103"/>
      <c r="FZ603" s="103"/>
      <c r="GJ603" s="103"/>
      <c r="GT603" s="103"/>
      <c r="HD603" s="103"/>
    </row>
    <row xmlns:x14ac="http://schemas.microsoft.com/office/spreadsheetml/2009/9/ac" r="604" s="3" customFormat="true" x14ac:dyDescent="0.25">
      <c r="A604" s="382"/>
      <c r="B604" s="103"/>
      <c r="L604" s="103"/>
      <c r="V604" s="103"/>
      <c r="AD604" s="429"/>
      <c r="AE604" s="429"/>
      <c r="AF604" s="429"/>
      <c r="AG604" s="429"/>
      <c r="AH604" s="429"/>
      <c r="AI604" s="429"/>
      <c r="AJ604" s="429"/>
      <c r="AK604" s="429"/>
      <c r="AL604" s="429"/>
      <c r="AM604" s="429"/>
      <c r="AN604" s="429"/>
      <c r="AO604" s="429"/>
      <c r="AP604" s="429"/>
      <c r="AQ604" s="429"/>
      <c r="AR604" s="429"/>
      <c r="AS604" s="429"/>
      <c r="AT604" s="429"/>
      <c r="AU604" s="429"/>
      <c r="AV604" s="429"/>
      <c r="AW604" s="429"/>
      <c r="AX604" s="429"/>
      <c r="AY604" s="429"/>
      <c r="AZ604" s="429"/>
      <c r="BA604" s="429"/>
      <c r="BB604" s="429"/>
      <c r="BC604" s="429"/>
      <c r="BD604" s="429"/>
      <c r="BE604" s="429"/>
      <c r="BF604" s="429"/>
      <c r="BG604" s="429"/>
      <c r="BH604" s="429"/>
      <c r="BI604" s="429"/>
      <c r="BJ604" s="103"/>
      <c r="BT604" s="103"/>
      <c r="CD604" s="103"/>
      <c r="CN604" s="103"/>
      <c r="CX604" s="103"/>
      <c r="DH604" s="103"/>
      <c r="DR604" s="103"/>
      <c r="EB604" s="103"/>
      <c r="EL604" s="103"/>
      <c r="EV604" s="103"/>
      <c r="FF604" s="103"/>
      <c r="FP604" s="103"/>
      <c r="FZ604" s="103"/>
      <c r="GJ604" s="103"/>
      <c r="GT604" s="103"/>
      <c r="HD604" s="103"/>
    </row>
    <row xmlns:x14ac="http://schemas.microsoft.com/office/spreadsheetml/2009/9/ac" r="605" s="3" customFormat="true" x14ac:dyDescent="0.25">
      <c r="A605" s="382"/>
      <c r="B605" s="103"/>
      <c r="L605" s="103"/>
      <c r="V605" s="103"/>
      <c r="AD605" s="429"/>
      <c r="AE605" s="429"/>
      <c r="AF605" s="429"/>
      <c r="AG605" s="429"/>
      <c r="AH605" s="429"/>
      <c r="AI605" s="429"/>
      <c r="AJ605" s="429"/>
      <c r="AK605" s="429"/>
      <c r="AL605" s="429"/>
      <c r="AM605" s="429"/>
      <c r="AN605" s="429"/>
      <c r="AO605" s="429"/>
      <c r="AP605" s="429"/>
      <c r="AQ605" s="429"/>
      <c r="AR605" s="429"/>
      <c r="AS605" s="429"/>
      <c r="AT605" s="429"/>
      <c r="AU605" s="429"/>
      <c r="AV605" s="429"/>
      <c r="AW605" s="429"/>
      <c r="AX605" s="429"/>
      <c r="AY605" s="429"/>
      <c r="AZ605" s="429"/>
      <c r="BA605" s="429"/>
      <c r="BB605" s="429"/>
      <c r="BC605" s="429"/>
      <c r="BD605" s="429"/>
      <c r="BE605" s="429"/>
      <c r="BF605" s="429"/>
      <c r="BG605" s="429"/>
      <c r="BH605" s="429"/>
      <c r="BI605" s="429"/>
      <c r="BJ605" s="103"/>
      <c r="BT605" s="103"/>
      <c r="CD605" s="103"/>
      <c r="CN605" s="103"/>
      <c r="CX605" s="103"/>
      <c r="DH605" s="103"/>
      <c r="DR605" s="103"/>
      <c r="EB605" s="103"/>
      <c r="EL605" s="103"/>
      <c r="EV605" s="103"/>
      <c r="FF605" s="103"/>
      <c r="FP605" s="103"/>
      <c r="FZ605" s="103"/>
      <c r="GJ605" s="103"/>
      <c r="GT605" s="103"/>
      <c r="HD605" s="103"/>
    </row>
    <row xmlns:x14ac="http://schemas.microsoft.com/office/spreadsheetml/2009/9/ac" r="606" s="3" customFormat="true" x14ac:dyDescent="0.25">
      <c r="A606" s="382"/>
      <c r="B606" s="103"/>
      <c r="L606" s="103"/>
      <c r="V606" s="103"/>
      <c r="AD606" s="429"/>
      <c r="AE606" s="429"/>
      <c r="AF606" s="429"/>
      <c r="AG606" s="429"/>
      <c r="AH606" s="429"/>
      <c r="AI606" s="429"/>
      <c r="AJ606" s="429"/>
      <c r="AK606" s="429"/>
      <c r="AL606" s="429"/>
      <c r="AM606" s="429"/>
      <c r="AN606" s="429"/>
      <c r="AO606" s="429"/>
      <c r="AP606" s="429"/>
      <c r="AQ606" s="429"/>
      <c r="AR606" s="429"/>
      <c r="AS606" s="429"/>
      <c r="AT606" s="429"/>
      <c r="AU606" s="429"/>
      <c r="AV606" s="429"/>
      <c r="AW606" s="429"/>
      <c r="AX606" s="429"/>
      <c r="AY606" s="429"/>
      <c r="AZ606" s="429"/>
      <c r="BA606" s="429"/>
      <c r="BB606" s="429"/>
      <c r="BC606" s="429"/>
      <c r="BD606" s="429"/>
      <c r="BE606" s="429"/>
      <c r="BF606" s="429"/>
      <c r="BG606" s="429"/>
      <c r="BH606" s="429"/>
      <c r="BI606" s="429"/>
      <c r="BJ606" s="103"/>
      <c r="BT606" s="103"/>
      <c r="CD606" s="103"/>
      <c r="CN606" s="103"/>
      <c r="CX606" s="103"/>
      <c r="DH606" s="103"/>
      <c r="DR606" s="103"/>
      <c r="EB606" s="103"/>
      <c r="EL606" s="103"/>
      <c r="EV606" s="103"/>
      <c r="FF606" s="103"/>
      <c r="FP606" s="103"/>
      <c r="FZ606" s="103"/>
      <c r="GJ606" s="103"/>
      <c r="GT606" s="103"/>
      <c r="HD606" s="103"/>
    </row>
    <row xmlns:x14ac="http://schemas.microsoft.com/office/spreadsheetml/2009/9/ac" r="607" s="3" customFormat="true" x14ac:dyDescent="0.25">
      <c r="A607" s="382"/>
      <c r="B607" s="103"/>
      <c r="L607" s="103"/>
      <c r="V607" s="103"/>
      <c r="AD607" s="429"/>
      <c r="AE607" s="429"/>
      <c r="AF607" s="429"/>
      <c r="AG607" s="429"/>
      <c r="AH607" s="429"/>
      <c r="AI607" s="429"/>
      <c r="AJ607" s="429"/>
      <c r="AK607" s="429"/>
      <c r="AL607" s="429"/>
      <c r="AM607" s="429"/>
      <c r="AN607" s="429"/>
      <c r="AO607" s="429"/>
      <c r="AP607" s="429"/>
      <c r="AQ607" s="429"/>
      <c r="AR607" s="429"/>
      <c r="AS607" s="429"/>
      <c r="AT607" s="429"/>
      <c r="AU607" s="429"/>
      <c r="AV607" s="429"/>
      <c r="AW607" s="429"/>
      <c r="AX607" s="429"/>
      <c r="AY607" s="429"/>
      <c r="AZ607" s="429"/>
      <c r="BA607" s="429"/>
      <c r="BB607" s="429"/>
      <c r="BC607" s="429"/>
      <c r="BD607" s="429"/>
      <c r="BE607" s="429"/>
      <c r="BF607" s="429"/>
      <c r="BG607" s="429"/>
      <c r="BH607" s="429"/>
      <c r="BI607" s="429"/>
      <c r="BJ607" s="103"/>
      <c r="BT607" s="103"/>
      <c r="CD607" s="103"/>
      <c r="CN607" s="103"/>
      <c r="CX607" s="103"/>
      <c r="DH607" s="103"/>
      <c r="DR607" s="103"/>
      <c r="EB607" s="103"/>
      <c r="EL607" s="103"/>
      <c r="EV607" s="103"/>
      <c r="FF607" s="103"/>
      <c r="FP607" s="103"/>
      <c r="FZ607" s="103"/>
      <c r="GJ607" s="103"/>
      <c r="GT607" s="103"/>
      <c r="HD607" s="103"/>
    </row>
    <row xmlns:x14ac="http://schemas.microsoft.com/office/spreadsheetml/2009/9/ac" r="608" s="3" customFormat="true" x14ac:dyDescent="0.25">
      <c r="A608" s="382"/>
      <c r="B608" s="103"/>
      <c r="L608" s="103"/>
      <c r="V608" s="103"/>
      <c r="AD608" s="429"/>
      <c r="AE608" s="429"/>
      <c r="AF608" s="429"/>
      <c r="AG608" s="429"/>
      <c r="AH608" s="429"/>
      <c r="AI608" s="429"/>
      <c r="AJ608" s="429"/>
      <c r="AK608" s="429"/>
      <c r="AL608" s="429"/>
      <c r="AM608" s="429"/>
      <c r="AN608" s="429"/>
      <c r="AO608" s="429"/>
      <c r="AP608" s="429"/>
      <c r="AQ608" s="429"/>
      <c r="AR608" s="429"/>
      <c r="AS608" s="429"/>
      <c r="AT608" s="429"/>
      <c r="AU608" s="429"/>
      <c r="AV608" s="429"/>
      <c r="AW608" s="429"/>
      <c r="AX608" s="429"/>
      <c r="AY608" s="429"/>
      <c r="AZ608" s="429"/>
      <c r="BA608" s="429"/>
      <c r="BB608" s="429"/>
      <c r="BC608" s="429"/>
      <c r="BD608" s="429"/>
      <c r="BE608" s="429"/>
      <c r="BF608" s="429"/>
      <c r="BG608" s="429"/>
      <c r="BH608" s="429"/>
      <c r="BI608" s="429"/>
      <c r="BJ608" s="103"/>
      <c r="BT608" s="103"/>
      <c r="CD608" s="103"/>
      <c r="CN608" s="103"/>
      <c r="CX608" s="103"/>
      <c r="DH608" s="103"/>
      <c r="DR608" s="103"/>
      <c r="EB608" s="103"/>
      <c r="EL608" s="103"/>
      <c r="EV608" s="103"/>
      <c r="FF608" s="103"/>
      <c r="FP608" s="103"/>
      <c r="FZ608" s="103"/>
      <c r="GJ608" s="103"/>
      <c r="GT608" s="103"/>
      <c r="HD608" s="103"/>
    </row>
    <row xmlns:x14ac="http://schemas.microsoft.com/office/spreadsheetml/2009/9/ac" r="609" s="3" customFormat="true" x14ac:dyDescent="0.25">
      <c r="A609" s="382"/>
      <c r="B609" s="103"/>
      <c r="L609" s="103"/>
      <c r="V609" s="103"/>
      <c r="AD609" s="429"/>
      <c r="AE609" s="429"/>
      <c r="AF609" s="429"/>
      <c r="AG609" s="429"/>
      <c r="AH609" s="429"/>
      <c r="AI609" s="429"/>
      <c r="AJ609" s="429"/>
      <c r="AK609" s="429"/>
      <c r="AL609" s="429"/>
      <c r="AM609" s="429"/>
      <c r="AN609" s="429"/>
      <c r="AO609" s="429"/>
      <c r="AP609" s="429"/>
      <c r="AQ609" s="429"/>
      <c r="AR609" s="429"/>
      <c r="AS609" s="429"/>
      <c r="AT609" s="429"/>
      <c r="AU609" s="429"/>
      <c r="AV609" s="429"/>
      <c r="AW609" s="429"/>
      <c r="AX609" s="429"/>
      <c r="AY609" s="429"/>
      <c r="AZ609" s="429"/>
      <c r="BA609" s="429"/>
      <c r="BB609" s="429"/>
      <c r="BC609" s="429"/>
      <c r="BD609" s="429"/>
      <c r="BE609" s="429"/>
      <c r="BF609" s="429"/>
      <c r="BG609" s="429"/>
      <c r="BH609" s="429"/>
      <c r="BI609" s="429"/>
      <c r="BJ609" s="103"/>
      <c r="BT609" s="103"/>
      <c r="CD609" s="103"/>
      <c r="CN609" s="103"/>
      <c r="CX609" s="103"/>
      <c r="DH609" s="103"/>
      <c r="DR609" s="103"/>
      <c r="EB609" s="103"/>
      <c r="EL609" s="103"/>
      <c r="EV609" s="103"/>
      <c r="FF609" s="103"/>
      <c r="FP609" s="103"/>
      <c r="FZ609" s="103"/>
      <c r="GJ609" s="103"/>
      <c r="GT609" s="103"/>
      <c r="HD609" s="103"/>
    </row>
    <row xmlns:x14ac="http://schemas.microsoft.com/office/spreadsheetml/2009/9/ac" r="610" s="3" customFormat="true" x14ac:dyDescent="0.25">
      <c r="A610" s="382"/>
      <c r="B610" s="103"/>
      <c r="L610" s="103"/>
      <c r="V610" s="103"/>
      <c r="AD610" s="429"/>
      <c r="AE610" s="429"/>
      <c r="AF610" s="429"/>
      <c r="AG610" s="429"/>
      <c r="AH610" s="429"/>
      <c r="AI610" s="429"/>
      <c r="AJ610" s="429"/>
      <c r="AK610" s="429"/>
      <c r="AL610" s="429"/>
      <c r="AM610" s="429"/>
      <c r="AN610" s="429"/>
      <c r="AO610" s="429"/>
      <c r="AP610" s="429"/>
      <c r="AQ610" s="429"/>
      <c r="AR610" s="429"/>
      <c r="AS610" s="429"/>
      <c r="AT610" s="429"/>
      <c r="AU610" s="429"/>
      <c r="AV610" s="429"/>
      <c r="AW610" s="429"/>
      <c r="AX610" s="429"/>
      <c r="AY610" s="429"/>
      <c r="AZ610" s="429"/>
      <c r="BA610" s="429"/>
      <c r="BB610" s="429"/>
      <c r="BC610" s="429"/>
      <c r="BD610" s="429"/>
      <c r="BE610" s="429"/>
      <c r="BF610" s="429"/>
      <c r="BG610" s="429"/>
      <c r="BH610" s="429"/>
      <c r="BI610" s="429"/>
      <c r="BJ610" s="103"/>
      <c r="BT610" s="103"/>
      <c r="CD610" s="103"/>
      <c r="CN610" s="103"/>
      <c r="CX610" s="103"/>
      <c r="DH610" s="103"/>
      <c r="DR610" s="103"/>
      <c r="EB610" s="103"/>
      <c r="EL610" s="103"/>
      <c r="EV610" s="103"/>
      <c r="FF610" s="103"/>
      <c r="FP610" s="103"/>
      <c r="FZ610" s="103"/>
      <c r="GJ610" s="103"/>
      <c r="GT610" s="103"/>
      <c r="HD610" s="103"/>
    </row>
    <row xmlns:x14ac="http://schemas.microsoft.com/office/spreadsheetml/2009/9/ac" r="611" s="3" customFormat="true" x14ac:dyDescent="0.25">
      <c r="A611" s="382"/>
      <c r="B611" s="103"/>
      <c r="L611" s="103"/>
      <c r="V611" s="103"/>
      <c r="AD611" s="429"/>
      <c r="AE611" s="429"/>
      <c r="AF611" s="429"/>
      <c r="AG611" s="429"/>
      <c r="AH611" s="429"/>
      <c r="AI611" s="429"/>
      <c r="AJ611" s="429"/>
      <c r="AK611" s="429"/>
      <c r="AL611" s="429"/>
      <c r="AM611" s="429"/>
      <c r="AN611" s="429"/>
      <c r="AO611" s="429"/>
      <c r="AP611" s="429"/>
      <c r="AQ611" s="429"/>
      <c r="AR611" s="429"/>
      <c r="AS611" s="429"/>
      <c r="AT611" s="429"/>
      <c r="AU611" s="429"/>
      <c r="AV611" s="429"/>
      <c r="AW611" s="429"/>
      <c r="AX611" s="429"/>
      <c r="AY611" s="429"/>
      <c r="AZ611" s="429"/>
      <c r="BA611" s="429"/>
      <c r="BB611" s="429"/>
      <c r="BC611" s="429"/>
      <c r="BD611" s="429"/>
      <c r="BE611" s="429"/>
      <c r="BF611" s="429"/>
      <c r="BG611" s="429"/>
      <c r="BH611" s="429"/>
      <c r="BI611" s="429"/>
      <c r="BJ611" s="103"/>
      <c r="BT611" s="103"/>
      <c r="CD611" s="103"/>
      <c r="CN611" s="103"/>
      <c r="CX611" s="103"/>
      <c r="DH611" s="103"/>
      <c r="DR611" s="103"/>
      <c r="EB611" s="103"/>
      <c r="EL611" s="103"/>
      <c r="EV611" s="103"/>
      <c r="FF611" s="103"/>
      <c r="FP611" s="103"/>
      <c r="FZ611" s="103"/>
      <c r="GJ611" s="103"/>
      <c r="GT611" s="103"/>
      <c r="HD611" s="103"/>
    </row>
    <row xmlns:x14ac="http://schemas.microsoft.com/office/spreadsheetml/2009/9/ac" r="612" s="3" customFormat="true" x14ac:dyDescent="0.25">
      <c r="A612" s="382"/>
      <c r="B612" s="103"/>
      <c r="L612" s="103"/>
      <c r="V612" s="103"/>
      <c r="AD612" s="429"/>
      <c r="AE612" s="429"/>
      <c r="AF612" s="429"/>
      <c r="AG612" s="429"/>
      <c r="AH612" s="429"/>
      <c r="AI612" s="429"/>
      <c r="AJ612" s="429"/>
      <c r="AK612" s="429"/>
      <c r="AL612" s="429"/>
      <c r="AM612" s="429"/>
      <c r="AN612" s="429"/>
      <c r="AO612" s="429"/>
      <c r="AP612" s="429"/>
      <c r="AQ612" s="429"/>
      <c r="AR612" s="429"/>
      <c r="AS612" s="429"/>
      <c r="AT612" s="429"/>
      <c r="AU612" s="429"/>
      <c r="AV612" s="429"/>
      <c r="AW612" s="429"/>
      <c r="AX612" s="429"/>
      <c r="AY612" s="429"/>
      <c r="AZ612" s="429"/>
      <c r="BA612" s="429"/>
      <c r="BB612" s="429"/>
      <c r="BC612" s="429"/>
      <c r="BD612" s="429"/>
      <c r="BE612" s="429"/>
      <c r="BF612" s="429"/>
      <c r="BG612" s="429"/>
      <c r="BH612" s="429"/>
      <c r="BI612" s="429"/>
      <c r="BJ612" s="103"/>
      <c r="BT612" s="103"/>
      <c r="CD612" s="103"/>
      <c r="CN612" s="103"/>
      <c r="CX612" s="103"/>
      <c r="DH612" s="103"/>
      <c r="DR612" s="103"/>
      <c r="EB612" s="103"/>
      <c r="EL612" s="103"/>
      <c r="EV612" s="103"/>
      <c r="FF612" s="103"/>
      <c r="FP612" s="103"/>
      <c r="FZ612" s="103"/>
      <c r="GJ612" s="103"/>
      <c r="GT612" s="103"/>
      <c r="HD612" s="103"/>
    </row>
    <row xmlns:x14ac="http://schemas.microsoft.com/office/spreadsheetml/2009/9/ac" r="613" s="3" customFormat="true" x14ac:dyDescent="0.25">
      <c r="A613" s="382"/>
      <c r="B613" s="103"/>
      <c r="L613" s="103"/>
      <c r="V613" s="103"/>
      <c r="AD613" s="429"/>
      <c r="AE613" s="429"/>
      <c r="AF613" s="429"/>
      <c r="AG613" s="429"/>
      <c r="AH613" s="429"/>
      <c r="AI613" s="429"/>
      <c r="AJ613" s="429"/>
      <c r="AK613" s="429"/>
      <c r="AL613" s="429"/>
      <c r="AM613" s="429"/>
      <c r="AN613" s="429"/>
      <c r="AO613" s="429"/>
      <c r="AP613" s="429"/>
      <c r="AQ613" s="429"/>
      <c r="AR613" s="429"/>
      <c r="AS613" s="429"/>
      <c r="AT613" s="429"/>
      <c r="AU613" s="429"/>
      <c r="AV613" s="429"/>
      <c r="AW613" s="429"/>
      <c r="AX613" s="429"/>
      <c r="AY613" s="429"/>
      <c r="AZ613" s="429"/>
      <c r="BA613" s="429"/>
      <c r="BB613" s="429"/>
      <c r="BC613" s="429"/>
      <c r="BD613" s="429"/>
      <c r="BE613" s="429"/>
      <c r="BF613" s="429"/>
      <c r="BG613" s="429"/>
      <c r="BH613" s="429"/>
      <c r="BI613" s="429"/>
      <c r="BJ613" s="103"/>
      <c r="BT613" s="103"/>
      <c r="CD613" s="103"/>
      <c r="CN613" s="103"/>
      <c r="CX613" s="103"/>
      <c r="DH613" s="103"/>
      <c r="DR613" s="103"/>
      <c r="EB613" s="103"/>
      <c r="EL613" s="103"/>
      <c r="EV613" s="103"/>
      <c r="FF613" s="103"/>
      <c r="FP613" s="103"/>
      <c r="FZ613" s="103"/>
      <c r="GJ613" s="103"/>
      <c r="GT613" s="103"/>
      <c r="HD613" s="103"/>
    </row>
    <row xmlns:x14ac="http://schemas.microsoft.com/office/spreadsheetml/2009/9/ac" r="614" s="3" customFormat="true" x14ac:dyDescent="0.25">
      <c r="A614" s="382"/>
      <c r="B614" s="103"/>
      <c r="L614" s="103"/>
      <c r="V614" s="103"/>
      <c r="AD614" s="429"/>
      <c r="AE614" s="429"/>
      <c r="AF614" s="429"/>
      <c r="AG614" s="429"/>
      <c r="AH614" s="429"/>
      <c r="AI614" s="429"/>
      <c r="AJ614" s="429"/>
      <c r="AK614" s="429"/>
      <c r="AL614" s="429"/>
      <c r="AM614" s="429"/>
      <c r="AN614" s="429"/>
      <c r="AO614" s="429"/>
      <c r="AP614" s="429"/>
      <c r="AQ614" s="429"/>
      <c r="AR614" s="429"/>
      <c r="AS614" s="429"/>
      <c r="AT614" s="429"/>
      <c r="AU614" s="429"/>
      <c r="AV614" s="429"/>
      <c r="AW614" s="429"/>
      <c r="AX614" s="429"/>
      <c r="AY614" s="429"/>
      <c r="AZ614" s="429"/>
      <c r="BA614" s="429"/>
      <c r="BB614" s="429"/>
      <c r="BC614" s="429"/>
      <c r="BD614" s="429"/>
      <c r="BE614" s="429"/>
      <c r="BF614" s="429"/>
      <c r="BG614" s="429"/>
      <c r="BH614" s="429"/>
      <c r="BI614" s="429"/>
      <c r="BJ614" s="103"/>
      <c r="BT614" s="103"/>
      <c r="CD614" s="103"/>
      <c r="CN614" s="103"/>
      <c r="CX614" s="103"/>
      <c r="DH614" s="103"/>
      <c r="DR614" s="103"/>
      <c r="EB614" s="103"/>
      <c r="EL614" s="103"/>
      <c r="EV614" s="103"/>
      <c r="FF614" s="103"/>
      <c r="FP614" s="103"/>
      <c r="FZ614" s="103"/>
      <c r="GJ614" s="103"/>
      <c r="GT614" s="103"/>
      <c r="HD614" s="103"/>
    </row>
    <row xmlns:x14ac="http://schemas.microsoft.com/office/spreadsheetml/2009/9/ac" r="615" s="3" customFormat="true" x14ac:dyDescent="0.25">
      <c r="A615" s="382"/>
      <c r="B615" s="103"/>
      <c r="L615" s="103"/>
      <c r="V615" s="103"/>
      <c r="AD615" s="429"/>
      <c r="AE615" s="429"/>
      <c r="AF615" s="429"/>
      <c r="AG615" s="429"/>
      <c r="AH615" s="429"/>
      <c r="AI615" s="429"/>
      <c r="AJ615" s="429"/>
      <c r="AK615" s="429"/>
      <c r="AL615" s="429"/>
      <c r="AM615" s="429"/>
      <c r="AN615" s="429"/>
      <c r="AO615" s="429"/>
      <c r="AP615" s="429"/>
      <c r="AQ615" s="429"/>
      <c r="AR615" s="429"/>
      <c r="AS615" s="429"/>
      <c r="AT615" s="429"/>
      <c r="AU615" s="429"/>
      <c r="AV615" s="429"/>
      <c r="AW615" s="429"/>
      <c r="AX615" s="429"/>
      <c r="AY615" s="429"/>
      <c r="AZ615" s="429"/>
      <c r="BA615" s="429"/>
      <c r="BB615" s="429"/>
      <c r="BC615" s="429"/>
      <c r="BD615" s="429"/>
      <c r="BE615" s="429"/>
      <c r="BF615" s="429"/>
      <c r="BG615" s="429"/>
      <c r="BH615" s="429"/>
      <c r="BI615" s="429"/>
      <c r="BJ615" s="103"/>
      <c r="BT615" s="103"/>
      <c r="CD615" s="103"/>
      <c r="CN615" s="103"/>
      <c r="CX615" s="103"/>
      <c r="DH615" s="103"/>
      <c r="DR615" s="103"/>
      <c r="EB615" s="103"/>
      <c r="EL615" s="103"/>
      <c r="EV615" s="103"/>
      <c r="FF615" s="103"/>
      <c r="FP615" s="103"/>
      <c r="FZ615" s="103"/>
      <c r="GJ615" s="103"/>
      <c r="GT615" s="103"/>
      <c r="HD615" s="103"/>
    </row>
    <row xmlns:x14ac="http://schemas.microsoft.com/office/spreadsheetml/2009/9/ac" r="616" s="3" customFormat="true" x14ac:dyDescent="0.25">
      <c r="A616" s="382"/>
      <c r="B616" s="103"/>
      <c r="L616" s="103"/>
      <c r="V616" s="103"/>
      <c r="AD616" s="429"/>
      <c r="AE616" s="429"/>
      <c r="AF616" s="429"/>
      <c r="AG616" s="429"/>
      <c r="AH616" s="429"/>
      <c r="AI616" s="429"/>
      <c r="AJ616" s="429"/>
      <c r="AK616" s="429"/>
      <c r="AL616" s="429"/>
      <c r="AM616" s="429"/>
      <c r="AN616" s="429"/>
      <c r="AO616" s="429"/>
      <c r="AP616" s="429"/>
      <c r="AQ616" s="429"/>
      <c r="AR616" s="429"/>
      <c r="AS616" s="429"/>
      <c r="AT616" s="429"/>
      <c r="AU616" s="429"/>
      <c r="AV616" s="429"/>
      <c r="AW616" s="429"/>
      <c r="AX616" s="429"/>
      <c r="AY616" s="429"/>
      <c r="AZ616" s="429"/>
      <c r="BA616" s="429"/>
      <c r="BB616" s="429"/>
      <c r="BC616" s="429"/>
      <c r="BD616" s="429"/>
      <c r="BE616" s="429"/>
      <c r="BF616" s="429"/>
      <c r="BG616" s="429"/>
      <c r="BH616" s="429"/>
      <c r="BI616" s="429"/>
      <c r="BJ616" s="103"/>
      <c r="BT616" s="103"/>
      <c r="CD616" s="103"/>
      <c r="CN616" s="103"/>
      <c r="CX616" s="103"/>
      <c r="DH616" s="103"/>
      <c r="DR616" s="103"/>
      <c r="EB616" s="103"/>
      <c r="EL616" s="103"/>
      <c r="EV616" s="103"/>
      <c r="FF616" s="103"/>
      <c r="FP616" s="103"/>
      <c r="FZ616" s="103"/>
      <c r="GJ616" s="103"/>
      <c r="GT616" s="103"/>
      <c r="HD616" s="103"/>
    </row>
    <row xmlns:x14ac="http://schemas.microsoft.com/office/spreadsheetml/2009/9/ac" r="617" s="3" customFormat="true" x14ac:dyDescent="0.25">
      <c r="A617" s="382"/>
      <c r="B617" s="103"/>
      <c r="L617" s="103"/>
      <c r="V617" s="103"/>
      <c r="AD617" s="429"/>
      <c r="AE617" s="429"/>
      <c r="AF617" s="429"/>
      <c r="AG617" s="429"/>
      <c r="AH617" s="429"/>
      <c r="AI617" s="429"/>
      <c r="AJ617" s="429"/>
      <c r="AK617" s="429"/>
      <c r="AL617" s="429"/>
      <c r="AM617" s="429"/>
      <c r="AN617" s="429"/>
      <c r="AO617" s="429"/>
      <c r="AP617" s="429"/>
      <c r="AQ617" s="429"/>
      <c r="AR617" s="429"/>
      <c r="AS617" s="429"/>
      <c r="AT617" s="429"/>
      <c r="AU617" s="429"/>
      <c r="AV617" s="429"/>
      <c r="AW617" s="429"/>
      <c r="AX617" s="429"/>
      <c r="AY617" s="429"/>
      <c r="AZ617" s="429"/>
      <c r="BA617" s="429"/>
      <c r="BB617" s="429"/>
      <c r="BC617" s="429"/>
      <c r="BD617" s="429"/>
      <c r="BE617" s="429"/>
      <c r="BF617" s="429"/>
      <c r="BG617" s="429"/>
      <c r="BH617" s="429"/>
      <c r="BI617" s="429"/>
      <c r="BJ617" s="103"/>
      <c r="BT617" s="103"/>
      <c r="CD617" s="103"/>
      <c r="CN617" s="103"/>
      <c r="CX617" s="103"/>
      <c r="DH617" s="103"/>
      <c r="DR617" s="103"/>
      <c r="EB617" s="103"/>
      <c r="EL617" s="103"/>
      <c r="EV617" s="103"/>
      <c r="FF617" s="103"/>
      <c r="FP617" s="103"/>
      <c r="FZ617" s="103"/>
      <c r="GJ617" s="103"/>
      <c r="GT617" s="103"/>
      <c r="HD617" s="103"/>
    </row>
    <row xmlns:x14ac="http://schemas.microsoft.com/office/spreadsheetml/2009/9/ac" r="618" s="3" customFormat="true" x14ac:dyDescent="0.25">
      <c r="A618" s="382"/>
      <c r="B618" s="103"/>
      <c r="L618" s="103"/>
      <c r="V618" s="103"/>
      <c r="AD618" s="429"/>
      <c r="AE618" s="429"/>
      <c r="AF618" s="429"/>
      <c r="AG618" s="429"/>
      <c r="AH618" s="429"/>
      <c r="AI618" s="429"/>
      <c r="AJ618" s="429"/>
      <c r="AK618" s="429"/>
      <c r="AL618" s="429"/>
      <c r="AM618" s="429"/>
      <c r="AN618" s="429"/>
      <c r="AO618" s="429"/>
      <c r="AP618" s="429"/>
      <c r="AQ618" s="429"/>
      <c r="AR618" s="429"/>
      <c r="AS618" s="429"/>
      <c r="AT618" s="429"/>
      <c r="AU618" s="429"/>
      <c r="AV618" s="429"/>
      <c r="AW618" s="429"/>
      <c r="AX618" s="429"/>
      <c r="AY618" s="429"/>
      <c r="AZ618" s="429"/>
      <c r="BA618" s="429"/>
      <c r="BB618" s="429"/>
      <c r="BC618" s="429"/>
      <c r="BD618" s="429"/>
      <c r="BE618" s="429"/>
      <c r="BF618" s="429"/>
      <c r="BG618" s="429"/>
      <c r="BH618" s="429"/>
      <c r="BI618" s="429"/>
      <c r="BJ618" s="103"/>
      <c r="BT618" s="103"/>
      <c r="CD618" s="103"/>
      <c r="CN618" s="103"/>
      <c r="CX618" s="103"/>
      <c r="DH618" s="103"/>
      <c r="DR618" s="103"/>
      <c r="EB618" s="103"/>
      <c r="EL618" s="103"/>
      <c r="EV618" s="103"/>
      <c r="FF618" s="103"/>
      <c r="FP618" s="103"/>
      <c r="FZ618" s="103"/>
      <c r="GJ618" s="103"/>
      <c r="GT618" s="103"/>
      <c r="HD618" s="103"/>
    </row>
    <row xmlns:x14ac="http://schemas.microsoft.com/office/spreadsheetml/2009/9/ac" r="619" s="3" customFormat="true" x14ac:dyDescent="0.25">
      <c r="A619" s="382"/>
      <c r="B619" s="103"/>
      <c r="L619" s="103"/>
      <c r="V619" s="103"/>
      <c r="AD619" s="429"/>
      <c r="AE619" s="429"/>
      <c r="AF619" s="429"/>
      <c r="AG619" s="429"/>
      <c r="AH619" s="429"/>
      <c r="AI619" s="429"/>
      <c r="AJ619" s="429"/>
      <c r="AK619" s="429"/>
      <c r="AL619" s="429"/>
      <c r="AM619" s="429"/>
      <c r="AN619" s="429"/>
      <c r="AO619" s="429"/>
      <c r="AP619" s="429"/>
      <c r="AQ619" s="429"/>
      <c r="AR619" s="429"/>
      <c r="AS619" s="429"/>
      <c r="AT619" s="429"/>
      <c r="AU619" s="429"/>
      <c r="AV619" s="429"/>
      <c r="AW619" s="429"/>
      <c r="AX619" s="429"/>
      <c r="AY619" s="429"/>
      <c r="AZ619" s="429"/>
      <c r="BA619" s="429"/>
      <c r="BB619" s="429"/>
      <c r="BC619" s="429"/>
      <c r="BD619" s="429"/>
      <c r="BE619" s="429"/>
      <c r="BF619" s="429"/>
      <c r="BG619" s="429"/>
      <c r="BH619" s="429"/>
      <c r="BI619" s="429"/>
      <c r="BJ619" s="103"/>
      <c r="BT619" s="103"/>
      <c r="CD619" s="103"/>
      <c r="CN619" s="103"/>
      <c r="CX619" s="103"/>
      <c r="DH619" s="103"/>
      <c r="DR619" s="103"/>
      <c r="EB619" s="103"/>
      <c r="EL619" s="103"/>
      <c r="EV619" s="103"/>
      <c r="FF619" s="103"/>
      <c r="FP619" s="103"/>
      <c r="FZ619" s="103"/>
      <c r="GJ619" s="103"/>
      <c r="GT619" s="103"/>
      <c r="HD619" s="103"/>
    </row>
    <row xmlns:x14ac="http://schemas.microsoft.com/office/spreadsheetml/2009/9/ac" r="620" s="3" customFormat="true" x14ac:dyDescent="0.25">
      <c r="A620" s="382"/>
      <c r="B620" s="103"/>
      <c r="L620" s="103"/>
      <c r="V620" s="103"/>
      <c r="AD620" s="429"/>
      <c r="AE620" s="429"/>
      <c r="AF620" s="429"/>
      <c r="AG620" s="429"/>
      <c r="AH620" s="429"/>
      <c r="AI620" s="429"/>
      <c r="AJ620" s="429"/>
      <c r="AK620" s="429"/>
      <c r="AL620" s="429"/>
      <c r="AM620" s="429"/>
      <c r="AN620" s="429"/>
      <c r="AO620" s="429"/>
      <c r="AP620" s="429"/>
      <c r="AQ620" s="429"/>
      <c r="AR620" s="429"/>
      <c r="AS620" s="429"/>
      <c r="AT620" s="429"/>
      <c r="AU620" s="429"/>
      <c r="AV620" s="429"/>
      <c r="AW620" s="429"/>
      <c r="AX620" s="429"/>
      <c r="AY620" s="429"/>
      <c r="AZ620" s="429"/>
      <c r="BA620" s="429"/>
      <c r="BB620" s="429"/>
      <c r="BC620" s="429"/>
      <c r="BD620" s="429"/>
      <c r="BE620" s="429"/>
      <c r="BF620" s="429"/>
      <c r="BG620" s="429"/>
      <c r="BH620" s="429"/>
      <c r="BI620" s="429"/>
      <c r="BJ620" s="103"/>
      <c r="BT620" s="103"/>
      <c r="CD620" s="103"/>
      <c r="CN620" s="103"/>
      <c r="CX620" s="103"/>
      <c r="DH620" s="103"/>
      <c r="DR620" s="103"/>
      <c r="EB620" s="103"/>
      <c r="EL620" s="103"/>
      <c r="EV620" s="103"/>
      <c r="FF620" s="103"/>
      <c r="FP620" s="103"/>
      <c r="FZ620" s="103"/>
      <c r="GJ620" s="103"/>
      <c r="GT620" s="103"/>
      <c r="HD620" s="103"/>
    </row>
    <row xmlns:x14ac="http://schemas.microsoft.com/office/spreadsheetml/2009/9/ac" r="621" s="3" customFormat="true" x14ac:dyDescent="0.25">
      <c r="A621" s="382"/>
      <c r="B621" s="103"/>
      <c r="L621" s="103"/>
      <c r="V621" s="103"/>
      <c r="AD621" s="429"/>
      <c r="AE621" s="429"/>
      <c r="AF621" s="429"/>
      <c r="AG621" s="429"/>
      <c r="AH621" s="429"/>
      <c r="AI621" s="429"/>
      <c r="AJ621" s="429"/>
      <c r="AK621" s="429"/>
      <c r="AL621" s="429"/>
      <c r="AM621" s="429"/>
      <c r="AN621" s="429"/>
      <c r="AO621" s="429"/>
      <c r="AP621" s="429"/>
      <c r="AQ621" s="429"/>
      <c r="AR621" s="429"/>
      <c r="AS621" s="429"/>
      <c r="AT621" s="429"/>
      <c r="AU621" s="429"/>
      <c r="AV621" s="429"/>
      <c r="AW621" s="429"/>
      <c r="AX621" s="429"/>
      <c r="AY621" s="429"/>
      <c r="AZ621" s="429"/>
      <c r="BA621" s="429"/>
      <c r="BB621" s="429"/>
      <c r="BC621" s="429"/>
      <c r="BD621" s="429"/>
      <c r="BE621" s="429"/>
      <c r="BF621" s="429"/>
      <c r="BG621" s="429"/>
      <c r="BH621" s="429"/>
      <c r="BI621" s="429"/>
      <c r="BJ621" s="103"/>
      <c r="BT621" s="103"/>
      <c r="CD621" s="103"/>
      <c r="CN621" s="103"/>
      <c r="CX621" s="103"/>
      <c r="DH621" s="103"/>
      <c r="DR621" s="103"/>
      <c r="EB621" s="103"/>
      <c r="EL621" s="103"/>
      <c r="EV621" s="103"/>
      <c r="FF621" s="103"/>
      <c r="FP621" s="103"/>
      <c r="FZ621" s="103"/>
      <c r="GJ621" s="103"/>
      <c r="GT621" s="103"/>
      <c r="HD621" s="103"/>
    </row>
    <row xmlns:x14ac="http://schemas.microsoft.com/office/spreadsheetml/2009/9/ac" r="622" s="3" customFormat="true" x14ac:dyDescent="0.25">
      <c r="A622" s="382"/>
      <c r="B622" s="103"/>
      <c r="L622" s="103"/>
      <c r="V622" s="103"/>
      <c r="AD622" s="429"/>
      <c r="AE622" s="429"/>
      <c r="AF622" s="429"/>
      <c r="AG622" s="429"/>
      <c r="AH622" s="429"/>
      <c r="AI622" s="429"/>
      <c r="AJ622" s="429"/>
      <c r="AK622" s="429"/>
      <c r="AL622" s="429"/>
      <c r="AM622" s="429"/>
      <c r="AN622" s="429"/>
      <c r="AO622" s="429"/>
      <c r="AP622" s="429"/>
      <c r="AQ622" s="429"/>
      <c r="AR622" s="429"/>
      <c r="AS622" s="429"/>
      <c r="AT622" s="429"/>
      <c r="AU622" s="429"/>
      <c r="AV622" s="429"/>
      <c r="AW622" s="429"/>
      <c r="AX622" s="429"/>
      <c r="AY622" s="429"/>
      <c r="AZ622" s="429"/>
      <c r="BA622" s="429"/>
      <c r="BB622" s="429"/>
      <c r="BC622" s="429"/>
      <c r="BD622" s="429"/>
      <c r="BE622" s="429"/>
      <c r="BF622" s="429"/>
      <c r="BG622" s="429"/>
      <c r="BH622" s="429"/>
      <c r="BI622" s="429"/>
      <c r="BJ622" s="103"/>
      <c r="BT622" s="103"/>
      <c r="CD622" s="103"/>
      <c r="CN622" s="103"/>
      <c r="CX622" s="103"/>
      <c r="DH622" s="103"/>
      <c r="DR622" s="103"/>
      <c r="EB622" s="103"/>
      <c r="EL622" s="103"/>
      <c r="EV622" s="103"/>
      <c r="FF622" s="103"/>
      <c r="FP622" s="103"/>
      <c r="FZ622" s="103"/>
      <c r="GJ622" s="103"/>
      <c r="GT622" s="103"/>
      <c r="HD622" s="103"/>
    </row>
  </sheetData>
  <mergeCells count="7">
    <mergeCell ref="BA10:BG10"/>
    <mergeCell ref="A2:A3"/>
    <mergeCell ref="AQ10:AW10"/>
    <mergeCell ref="C10:I10"/>
    <mergeCell ref="AG10:AM10"/>
    <mergeCell ref="M10:S10"/>
    <mergeCell ref="W10:AC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1"/>
    <col min="3" max="7" width="11.75" style="91" customWidth="true"/>
    <col min="8" max="16384" width="9" style="91"/>
  </cols>
  <sheetData>
    <row xmlns:x14ac="http://schemas.microsoft.com/office/spreadsheetml/2009/9/ac" r="2" ht="20.25" x14ac:dyDescent="0.2">
      <c r="B2" s="87" t="str">
        <f>+Introduction!C7</f>
        <v>Fiji</v>
      </c>
      <c r="C2" s="88"/>
      <c r="D2" s="89"/>
      <c r="E2" s="89"/>
      <c r="F2" s="89"/>
      <c r="G2" s="90"/>
    </row>
    <row xmlns:x14ac="http://schemas.microsoft.com/office/spreadsheetml/2009/9/ac" r="3" x14ac:dyDescent="0.2">
      <c r="B3" s="612" t="s">
        <v>155</v>
      </c>
      <c r="C3" s="612"/>
      <c r="D3" s="612"/>
      <c r="E3" s="612"/>
      <c r="F3" s="612"/>
      <c r="G3" s="613"/>
    </row>
    <row xmlns:x14ac="http://schemas.microsoft.com/office/spreadsheetml/2009/9/ac" r="4" ht="13.5" x14ac:dyDescent="0.2">
      <c r="B4" s="92" t="s">
        <v>4</v>
      </c>
      <c r="C4" s="92" t="s">
        <v>58</v>
      </c>
      <c r="D4" s="92" t="s">
        <v>62</v>
      </c>
      <c r="E4" s="92" t="s">
        <v>59</v>
      </c>
      <c r="F4" s="92" t="s">
        <v>60</v>
      </c>
      <c r="G4" s="92" t="s">
        <v>61</v>
      </c>
    </row>
    <row xmlns:x14ac="http://schemas.microsoft.com/office/spreadsheetml/2009/9/ac" r="5" x14ac:dyDescent="0.2">
      <c r="B5" s="819">
        <v>2000</v>
      </c>
      <c r="C5" s="963">
        <v>304238</v>
      </c>
      <c r="D5" s="964">
        <v>47.908000946044922</v>
      </c>
      <c r="E5" s="965">
        <v>58834</v>
      </c>
      <c r="F5" s="966">
        <v>115211</v>
      </c>
      <c r="G5" s="967">
        <v>130193</v>
      </c>
    </row>
    <row xmlns:x14ac="http://schemas.microsoft.com/office/spreadsheetml/2009/9/ac" r="6" x14ac:dyDescent="0.2">
      <c r="B6" s="825">
        <v>2001</v>
      </c>
      <c r="C6" s="968">
        <v>302826</v>
      </c>
      <c r="D6" s="969">
        <v>48.299999237060547</v>
      </c>
      <c r="E6" s="970">
        <v>58506</v>
      </c>
      <c r="F6" s="971">
        <v>114597</v>
      </c>
      <c r="G6" s="972">
        <v>129723</v>
      </c>
    </row>
    <row xmlns:x14ac="http://schemas.microsoft.com/office/spreadsheetml/2009/9/ac" r="7" x14ac:dyDescent="0.2">
      <c r="B7" s="831">
        <v>2002</v>
      </c>
      <c r="C7" s="973">
        <v>301022</v>
      </c>
      <c r="D7" s="974">
        <v>48.692001342773438</v>
      </c>
      <c r="E7" s="975">
        <v>57920</v>
      </c>
      <c r="F7" s="976">
        <v>114044</v>
      </c>
      <c r="G7" s="977">
        <v>129058</v>
      </c>
    </row>
    <row xmlns:x14ac="http://schemas.microsoft.com/office/spreadsheetml/2009/9/ac" r="8" x14ac:dyDescent="0.2">
      <c r="B8" s="837">
        <v>2003</v>
      </c>
      <c r="C8" s="978">
        <v>299146</v>
      </c>
      <c r="D8" s="979">
        <v>49.084999084472656</v>
      </c>
      <c r="E8" s="980">
        <v>57410</v>
      </c>
      <c r="F8" s="981">
        <v>113332</v>
      </c>
      <c r="G8" s="982">
        <v>128404</v>
      </c>
    </row>
    <row xmlns:x14ac="http://schemas.microsoft.com/office/spreadsheetml/2009/9/ac" r="9" x14ac:dyDescent="0.2">
      <c r="B9" s="843">
        <v>2004</v>
      </c>
      <c r="C9" s="983">
        <v>297221</v>
      </c>
      <c r="D9" s="984">
        <v>49.479000091552734</v>
      </c>
      <c r="E9" s="985">
        <v>57205</v>
      </c>
      <c r="F9" s="986">
        <v>112282</v>
      </c>
      <c r="G9" s="987">
        <v>127734</v>
      </c>
    </row>
    <row xmlns:x14ac="http://schemas.microsoft.com/office/spreadsheetml/2009/9/ac" r="10" x14ac:dyDescent="0.2">
      <c r="B10" s="849">
        <v>2005</v>
      </c>
      <c r="C10" s="988">
        <v>295644</v>
      </c>
      <c r="D10" s="989">
        <v>49.871002197265625</v>
      </c>
      <c r="E10" s="990">
        <v>57400</v>
      </c>
      <c r="F10" s="991">
        <v>111183</v>
      </c>
      <c r="G10" s="992">
        <v>127061</v>
      </c>
    </row>
    <row xmlns:x14ac="http://schemas.microsoft.com/office/spreadsheetml/2009/9/ac" r="11" x14ac:dyDescent="0.2">
      <c r="B11" s="855">
        <v>2006</v>
      </c>
      <c r="C11" s="993">
        <v>294650</v>
      </c>
      <c r="D11" s="994">
        <v>50.263999938964844</v>
      </c>
      <c r="E11" s="995">
        <v>57754</v>
      </c>
      <c r="F11" s="996">
        <v>110320</v>
      </c>
      <c r="G11" s="997">
        <v>126576</v>
      </c>
    </row>
    <row xmlns:x14ac="http://schemas.microsoft.com/office/spreadsheetml/2009/9/ac" r="12" x14ac:dyDescent="0.2">
      <c r="B12" s="861">
        <v>2007</v>
      </c>
      <c r="C12" s="998">
        <v>293563</v>
      </c>
      <c r="D12" s="999">
        <v>50.656997680664063</v>
      </c>
      <c r="E12" s="1000">
        <v>58225</v>
      </c>
      <c r="F12" s="1001">
        <v>109664</v>
      </c>
      <c r="G12" s="1002">
        <v>125674</v>
      </c>
    </row>
    <row xmlns:x14ac="http://schemas.microsoft.com/office/spreadsheetml/2009/9/ac" r="13" x14ac:dyDescent="0.2">
      <c r="B13" s="867">
        <v>2008</v>
      </c>
      <c r="C13" s="1003">
        <v>292171</v>
      </c>
      <c r="D13" s="1004">
        <v>51.145999908447266</v>
      </c>
      <c r="E13" s="1005">
        <v>58479</v>
      </c>
      <c r="F13" s="1006">
        <v>108959</v>
      </c>
      <c r="G13" s="1007">
        <v>124733</v>
      </c>
    </row>
    <row xmlns:x14ac="http://schemas.microsoft.com/office/spreadsheetml/2009/9/ac" r="14" x14ac:dyDescent="0.2">
      <c r="B14" s="873">
        <v>2009</v>
      </c>
      <c r="C14" s="1008">
        <v>290714</v>
      </c>
      <c r="D14" s="1009">
        <v>51.657997131347656</v>
      </c>
      <c r="E14" s="1010">
        <v>58735</v>
      </c>
      <c r="F14" s="1011">
        <v>108336</v>
      </c>
      <c r="G14" s="1012">
        <v>123643</v>
      </c>
    </row>
    <row xmlns:x14ac="http://schemas.microsoft.com/office/spreadsheetml/2009/9/ac" r="15" x14ac:dyDescent="0.2">
      <c r="B15" s="879">
        <v>2010</v>
      </c>
      <c r="C15" s="1013">
        <v>289384</v>
      </c>
      <c r="D15" s="1014">
        <v>52.170997619628906</v>
      </c>
      <c r="E15" s="1015">
        <v>59267</v>
      </c>
      <c r="F15" s="1016">
        <v>108151</v>
      </c>
      <c r="G15" s="1017">
        <v>121966</v>
      </c>
    </row>
    <row xmlns:x14ac="http://schemas.microsoft.com/office/spreadsheetml/2009/9/ac" r="16" x14ac:dyDescent="0.2">
      <c r="B16" s="885">
        <v>2011</v>
      </c>
      <c r="C16" s="1018">
        <v>288142</v>
      </c>
      <c r="D16" s="1019">
        <v>52.683002471923828</v>
      </c>
      <c r="E16" s="1020">
        <v>59875</v>
      </c>
      <c r="F16" s="1021">
        <v>108359</v>
      </c>
      <c r="G16" s="1022">
        <v>119908</v>
      </c>
    </row>
    <row xmlns:x14ac="http://schemas.microsoft.com/office/spreadsheetml/2009/9/ac" r="17" x14ac:dyDescent="0.2">
      <c r="B17" s="891">
        <v>2012</v>
      </c>
      <c r="C17" s="1023">
        <v>287055</v>
      </c>
      <c r="D17" s="1024">
        <v>53.195999145507813</v>
      </c>
      <c r="E17" s="1025">
        <v>60414</v>
      </c>
      <c r="F17" s="1026">
        <v>108643</v>
      </c>
      <c r="G17" s="1027">
        <v>117998</v>
      </c>
    </row>
    <row xmlns:x14ac="http://schemas.microsoft.com/office/spreadsheetml/2009/9/ac" r="18" x14ac:dyDescent="0.2">
      <c r="B18" s="897">
        <v>2013</v>
      </c>
      <c r="C18" s="1028">
        <v>285962</v>
      </c>
      <c r="D18" s="1029">
        <v>53.706001281738281</v>
      </c>
      <c r="E18" s="1030">
        <v>60184</v>
      </c>
      <c r="F18" s="1031">
        <v>109464</v>
      </c>
      <c r="G18" s="1032">
        <v>116314</v>
      </c>
    </row>
    <row xmlns:x14ac="http://schemas.microsoft.com/office/spreadsheetml/2009/9/ac" r="19" x14ac:dyDescent="0.2">
      <c r="B19" s="903">
        <v>2014</v>
      </c>
      <c r="C19" s="1033">
        <v>284825</v>
      </c>
      <c r="D19" s="1034">
        <v>54.215995788574219</v>
      </c>
      <c r="E19" s="1035">
        <v>59458</v>
      </c>
      <c r="F19" s="1036">
        <v>110341</v>
      </c>
      <c r="G19" s="1037">
        <v>115026</v>
      </c>
    </row>
    <row xmlns:x14ac="http://schemas.microsoft.com/office/spreadsheetml/2009/9/ac" r="20" x14ac:dyDescent="0.2">
      <c r="B20" s="909">
        <v>2015</v>
      </c>
      <c r="C20" s="1038">
        <v>283379</v>
      </c>
      <c r="D20" s="1039">
        <v>54.725997924804688</v>
      </c>
      <c r="E20" s="1040">
        <v>58396</v>
      </c>
      <c r="F20" s="1041">
        <v>111009</v>
      </c>
      <c r="G20" s="1042">
        <v>113974</v>
      </c>
    </row>
    <row xmlns:x14ac="http://schemas.microsoft.com/office/spreadsheetml/2009/9/ac" r="21" x14ac:dyDescent="0.2">
      <c r="B21" s="915">
        <v>2016</v>
      </c>
      <c r="C21" s="1043">
        <v>282007</v>
      </c>
      <c r="D21" s="1044">
        <v>55.234996795654297</v>
      </c>
      <c r="E21" s="1045">
        <v>57495</v>
      </c>
      <c r="F21" s="1046">
        <v>111254</v>
      </c>
      <c r="G21" s="1047">
        <v>113258</v>
      </c>
    </row>
    <row xmlns:x14ac="http://schemas.microsoft.com/office/spreadsheetml/2009/9/ac" r="22" x14ac:dyDescent="0.2">
      <c r="B22" s="921">
        <v>2017</v>
      </c>
      <c r="C22" s="1048">
        <v>280996</v>
      </c>
      <c r="D22" s="1049">
        <v>55.742000579833984</v>
      </c>
      <c r="E22" s="1050">
        <v>56926</v>
      </c>
      <c r="F22" s="1051">
        <v>111073</v>
      </c>
      <c r="G22" s="1052">
        <v>112997</v>
      </c>
    </row>
    <row xmlns:x14ac="http://schemas.microsoft.com/office/spreadsheetml/2009/9/ac" r="23" x14ac:dyDescent="0.2">
      <c r="B23" s="927">
        <v>2018</v>
      </c>
      <c r="C23" s="1053">
        <v>280110</v>
      </c>
      <c r="D23" s="1054">
        <v>56.247997283935547</v>
      </c>
      <c r="E23" s="1055">
        <v>56641</v>
      </c>
      <c r="F23" s="1056">
        <v>110436</v>
      </c>
      <c r="G23" s="1057">
        <v>113033</v>
      </c>
    </row>
    <row xmlns:x14ac="http://schemas.microsoft.com/office/spreadsheetml/2009/9/ac" r="24" x14ac:dyDescent="0.2">
      <c r="B24" s="933">
        <v>2019</v>
      </c>
      <c r="C24" s="1058">
        <v>279102</v>
      </c>
      <c r="D24" s="1059">
        <v>56.75</v>
      </c>
      <c r="E24" s="1060">
        <v>56296</v>
      </c>
      <c r="F24" s="1061">
        <v>109180</v>
      </c>
      <c r="G24" s="1062">
        <v>113626</v>
      </c>
    </row>
    <row xmlns:x14ac="http://schemas.microsoft.com/office/spreadsheetml/2009/9/ac" r="25" x14ac:dyDescent="0.2">
      <c r="B25" s="939">
        <v>2020</v>
      </c>
      <c r="C25" s="1063">
        <v>277798</v>
      </c>
      <c r="D25" s="1064">
        <v>57.247001647949219</v>
      </c>
      <c r="E25" s="1065">
        <v>55627</v>
      </c>
      <c r="F25" s="1066">
        <v>107759</v>
      </c>
      <c r="G25" s="1067">
        <v>114412</v>
      </c>
    </row>
    <row xmlns:x14ac="http://schemas.microsoft.com/office/spreadsheetml/2009/9/ac" r="26" x14ac:dyDescent="0.2">
      <c r="B26" s="945">
        <v>2021</v>
      </c>
      <c r="C26" s="1068">
        <v>278280</v>
      </c>
      <c r="D26" s="1069">
        <v>57.740001678466797</v>
      </c>
      <c r="E26" s="1070">
        <v>54967</v>
      </c>
      <c r="F26" s="1071">
        <v>107342</v>
      </c>
      <c r="G26" s="1072">
        <v>115971</v>
      </c>
    </row>
    <row xmlns:x14ac="http://schemas.microsoft.com/office/spreadsheetml/2009/9/ac" r="27" x14ac:dyDescent="0.2">
      <c r="B27" s="951">
        <v>2022</v>
      </c>
      <c r="C27" s="952">
        <v>278289</v>
      </c>
      <c r="D27" s="953">
        <v>58.229000091552734</v>
      </c>
      <c r="E27" s="954">
        <v>54102</v>
      </c>
      <c r="F27" s="955">
        <v>107009</v>
      </c>
      <c r="G27" s="956">
        <v>117178</v>
      </c>
    </row>
    <row xmlns:x14ac="http://schemas.microsoft.com/office/spreadsheetml/2009/9/ac" r="28" x14ac:dyDescent="0.2">
      <c r="B28" s="957">
        <v>2023</v>
      </c>
      <c r="C28" s="958">
        <v>279196</v>
      </c>
      <c r="D28" s="959">
        <v>58.713001251220703</v>
      </c>
      <c r="E28" s="960">
        <v>53464</v>
      </c>
      <c r="F28" s="961">
        <v>107280</v>
      </c>
      <c r="G28" s="962">
        <v>118452</v>
      </c>
    </row>
    <row xmlns:x14ac="http://schemas.microsoft.com/office/spreadsheetml/2009/9/ac" r="29" x14ac:dyDescent="0.2">
      <c r="B29" s="173">
        <v>2024</v>
      </c>
      <c r="C29" s="335"/>
      <c r="D29" s="336"/>
      <c r="E29" s="337"/>
      <c r="F29" s="338"/>
      <c r="G29" s="339"/>
    </row>
    <row xmlns:x14ac="http://schemas.microsoft.com/office/spreadsheetml/2009/9/ac" r="30" x14ac:dyDescent="0.2">
      <c r="B30" s="172">
        <v>2025</v>
      </c>
      <c r="C30" s="335"/>
      <c r="D30" s="336"/>
      <c r="E30" s="337"/>
      <c r="F30" s="338"/>
      <c r="G30" s="339"/>
    </row>
    <row xmlns:x14ac="http://schemas.microsoft.com/office/spreadsheetml/2009/9/ac" r="31" x14ac:dyDescent="0.2">
      <c r="B31" s="173">
        <v>2026</v>
      </c>
      <c r="C31" s="335"/>
      <c r="D31" s="336"/>
      <c r="E31" s="337"/>
      <c r="F31" s="338"/>
      <c r="G31" s="339"/>
    </row>
    <row xmlns:x14ac="http://schemas.microsoft.com/office/spreadsheetml/2009/9/ac" r="32" x14ac:dyDescent="0.2">
      <c r="B32" s="172">
        <v>2027</v>
      </c>
      <c r="C32" s="335"/>
      <c r="D32" s="336"/>
      <c r="E32" s="337"/>
      <c r="F32" s="338"/>
      <c r="G32" s="339"/>
    </row>
    <row xmlns:x14ac="http://schemas.microsoft.com/office/spreadsheetml/2009/9/ac" r="33" x14ac:dyDescent="0.2">
      <c r="B33" s="173">
        <v>2028</v>
      </c>
      <c r="C33" s="335"/>
      <c r="D33" s="336"/>
      <c r="E33" s="337"/>
      <c r="F33" s="338"/>
      <c r="G33" s="339"/>
    </row>
    <row xmlns:x14ac="http://schemas.microsoft.com/office/spreadsheetml/2009/9/ac" r="34" x14ac:dyDescent="0.2">
      <c r="B34" s="172">
        <v>2029</v>
      </c>
      <c r="C34" s="335"/>
      <c r="D34" s="336"/>
      <c r="E34" s="337"/>
      <c r="F34" s="338"/>
      <c r="G34" s="339"/>
    </row>
    <row xmlns:x14ac="http://schemas.microsoft.com/office/spreadsheetml/2009/9/ac" r="35" x14ac:dyDescent="0.2">
      <c r="B35" s="173">
        <v>2030</v>
      </c>
      <c r="C35" s="177"/>
      <c r="D35" s="174"/>
      <c r="E35" s="178"/>
      <c r="F35" s="175"/>
      <c r="G35" s="176"/>
    </row>
    <row xmlns:x14ac="http://schemas.microsoft.com/office/spreadsheetml/2009/9/ac" r="36" ht="14.25" x14ac:dyDescent="0.2">
      <c r="B36" s="95" t="s">
        <v>157</v>
      </c>
      <c r="G36" s="93"/>
    </row>
    <row xmlns:x14ac="http://schemas.microsoft.com/office/spreadsheetml/2009/9/ac" r="37" ht="14.25" x14ac:dyDescent="0.2">
      <c r="B37" s="95" t="s">
        <v>179</v>
      </c>
    </row>
    <row xmlns:x14ac="http://schemas.microsoft.com/office/spreadsheetml/2009/9/ac" r="38" ht="14.25" x14ac:dyDescent="0.2">
      <c r="B38" s="95" t="s">
        <v>284</v>
      </c>
    </row>
    <row xmlns:x14ac="http://schemas.microsoft.com/office/spreadsheetml/2009/9/ac" r="39" x14ac:dyDescent="0.2">
      <c r="B39" s="408" t="s">
        <v>180</v>
      </c>
    </row>
    <row xmlns:x14ac="http://schemas.microsoft.com/office/spreadsheetml/2009/9/ac" r="41" x14ac:dyDescent="0.2">
      <c r="B41" s="9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4DEF6-6103-499C-ACDB-0DCCB55C52B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49" customWidth="true"/>
  </cols>
  <sheetData>
    <row xmlns:x14ac="http://schemas.microsoft.com/office/spreadsheetml/2009/9/ac" r="2" ht="33" customHeight="true" x14ac:dyDescent="0.25">
      <c r="B2" s="614" t="s">
        <v>182</v>
      </c>
      <c r="C2" s="614"/>
    </row>
    <row xmlns:x14ac="http://schemas.microsoft.com/office/spreadsheetml/2009/9/ac" r="3" ht="6" customHeight="true" x14ac:dyDescent="0.25">
      <c r="B3" s="348"/>
    </row>
    <row xmlns:x14ac="http://schemas.microsoft.com/office/spreadsheetml/2009/9/ac" r="4" ht="30" customHeight="true" x14ac:dyDescent="0.25">
      <c r="B4" s="350" t="s">
        <v>183</v>
      </c>
      <c r="C4" s="351" t="s">
        <v>184</v>
      </c>
    </row>
    <row xmlns:x14ac="http://schemas.microsoft.com/office/spreadsheetml/2009/9/ac" r="5" ht="30" customHeight="true" x14ac:dyDescent="0.25">
      <c r="B5" s="350" t="s">
        <v>48</v>
      </c>
      <c r="C5" s="351" t="s">
        <v>185</v>
      </c>
    </row>
    <row xmlns:x14ac="http://schemas.microsoft.com/office/spreadsheetml/2009/9/ac" r="6" ht="30" customHeight="true" x14ac:dyDescent="0.25">
      <c r="B6" s="350" t="s">
        <v>186</v>
      </c>
      <c r="C6" s="351" t="s">
        <v>187</v>
      </c>
    </row>
    <row xmlns:x14ac="http://schemas.microsoft.com/office/spreadsheetml/2009/9/ac" r="7" ht="30" customHeight="true" x14ac:dyDescent="0.25">
      <c r="B7" s="350" t="s">
        <v>188</v>
      </c>
      <c r="C7" s="351" t="s">
        <v>189</v>
      </c>
    </row>
    <row xmlns:x14ac="http://schemas.microsoft.com/office/spreadsheetml/2009/9/ac" r="8" ht="30" customHeight="true" x14ac:dyDescent="0.25">
      <c r="B8" s="350" t="s">
        <v>130</v>
      </c>
      <c r="C8" s="351" t="s">
        <v>190</v>
      </c>
    </row>
    <row xmlns:x14ac="http://schemas.microsoft.com/office/spreadsheetml/2009/9/ac" r="9" ht="30" customHeight="true" x14ac:dyDescent="0.25">
      <c r="B9" s="350" t="s">
        <v>191</v>
      </c>
      <c r="C9" s="351" t="s">
        <v>192</v>
      </c>
    </row>
    <row xmlns:x14ac="http://schemas.microsoft.com/office/spreadsheetml/2009/9/ac" r="10" ht="30" customHeight="true" x14ac:dyDescent="0.25">
      <c r="B10" s="350" t="s">
        <v>134</v>
      </c>
      <c r="C10" s="351" t="s">
        <v>193</v>
      </c>
    </row>
    <row xmlns:x14ac="http://schemas.microsoft.com/office/spreadsheetml/2009/9/ac" r="11" s="354" customFormat="true" ht="6.75" customHeight="true" x14ac:dyDescent="0.25">
      <c r="B11" s="352"/>
      <c r="C11" s="353"/>
    </row>
    <row xmlns:x14ac="http://schemas.microsoft.com/office/spreadsheetml/2009/9/ac" r="12" s="356" customFormat="true" ht="11.25" x14ac:dyDescent="0.2">
      <c r="B12" s="355" t="s">
        <v>194</v>
      </c>
    </row>
    <row xmlns:x14ac="http://schemas.microsoft.com/office/spreadsheetml/2009/9/ac" r="13" x14ac:dyDescent="0.25">
      <c r="B13" s="355" t="s">
        <v>247</v>
      </c>
    </row>
    <row xmlns:x14ac="http://schemas.microsoft.com/office/spreadsheetml/2009/9/ac" r="14" x14ac:dyDescent="0.25">
      <c r="B14" s="357" t="s">
        <v>195</v>
      </c>
    </row>
    <row xmlns:x14ac="http://schemas.microsoft.com/office/spreadsheetml/2009/9/ac" r="15" ht="76.5" customHeight="true" x14ac:dyDescent="0.25">
      <c r="B15" s="615" t="s">
        <v>196</v>
      </c>
      <c r="C15" s="61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6699F-93E2-4817-8C84-3439E953120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17" customWidth="true"/>
    <col min="2" max="2" width="12.375" style="617" customWidth="true"/>
    <col min="3" max="8" width="9" style="617" customWidth="true"/>
    <col min="9" max="9" width="12.375" style="617" customWidth="true"/>
    <col min="10" max="15" width="9" style="617" customWidth="true"/>
    <col min="16" max="16" width="12.375" style="617" customWidth="true"/>
    <col min="17" max="22" width="9" style="617" customWidth="true"/>
    <col min="23" max="38" width="9" style="617"/>
    <col min="39" max="16384" width="9" style="625"/>
  </cols>
  <sheetData>
    <row xmlns:x14ac="http://schemas.microsoft.com/office/spreadsheetml/2009/9/ac" r="1" s="617" customFormat="true" x14ac:dyDescent="0.2">
      <c r="A1" s="616" t="s">
        <v>136</v>
      </c>
      <c r="B1" s="616"/>
      <c r="C1" s="616"/>
      <c r="D1" s="616"/>
      <c r="E1" s="616"/>
      <c r="F1" s="616"/>
      <c r="G1" s="616"/>
      <c r="H1" s="616"/>
      <c r="I1" s="616"/>
      <c r="J1" s="616"/>
      <c r="K1" s="616"/>
      <c r="L1" s="616"/>
      <c r="M1" s="616"/>
      <c r="N1" s="616"/>
      <c r="O1" s="616"/>
      <c r="P1" s="616"/>
      <c r="Q1" s="616"/>
      <c r="R1" s="616"/>
      <c r="S1" s="616"/>
      <c r="T1" s="616"/>
      <c r="U1" s="616"/>
      <c r="V1" s="616"/>
    </row>
    <row xmlns:x14ac="http://schemas.microsoft.com/office/spreadsheetml/2009/9/ac" r="2" s="617" customFormat="true" x14ac:dyDescent="0.2">
      <c r="A2" s="616"/>
      <c r="B2" s="616"/>
      <c r="C2" s="616"/>
      <c r="D2" s="616"/>
      <c r="E2" s="616"/>
      <c r="F2" s="616"/>
      <c r="G2" s="616"/>
      <c r="H2" s="616"/>
      <c r="I2" s="616"/>
      <c r="J2" s="616"/>
      <c r="K2" s="616"/>
      <c r="L2" s="616"/>
      <c r="M2" s="616"/>
      <c r="N2" s="616"/>
      <c r="O2" s="616"/>
      <c r="P2" s="616"/>
      <c r="Q2" s="616"/>
      <c r="R2" s="616"/>
      <c r="S2" s="616"/>
      <c r="T2" s="616"/>
      <c r="U2" s="616"/>
      <c r="V2" s="616"/>
    </row>
    <row xmlns:x14ac="http://schemas.microsoft.com/office/spreadsheetml/2009/9/ac" r="3" s="617" customFormat="true" ht="18" x14ac:dyDescent="0.2">
      <c r="A3" s="618"/>
      <c r="B3" s="618"/>
      <c r="C3" s="618"/>
      <c r="D3" s="618"/>
      <c r="E3" s="618"/>
      <c r="F3" s="618"/>
      <c r="G3" s="618"/>
      <c r="H3" s="618"/>
      <c r="I3" s="618"/>
      <c r="J3" s="618"/>
      <c r="K3" s="618"/>
      <c r="L3" s="618"/>
      <c r="M3" s="618"/>
      <c r="N3" s="618"/>
      <c r="O3" s="618"/>
      <c r="P3" s="618"/>
      <c r="Q3" s="618"/>
      <c r="R3" s="618"/>
      <c r="S3" s="618"/>
      <c r="T3" s="618"/>
      <c r="U3" s="618"/>
      <c r="V3" s="618"/>
    </row>
    <row xmlns:x14ac="http://schemas.microsoft.com/office/spreadsheetml/2009/9/ac" r="4" ht="15.75" x14ac:dyDescent="0.25">
      <c r="B4" s="619" t="s">
        <v>13</v>
      </c>
      <c r="E4" s="620"/>
      <c r="I4" s="621" t="s">
        <v>14</v>
      </c>
      <c r="P4" s="622" t="s">
        <v>15</v>
      </c>
    </row>
    <row xmlns:x14ac="http://schemas.microsoft.com/office/spreadsheetml/2009/9/ac" r="6" x14ac:dyDescent="0.2">
      <c r="G6" s="623"/>
      <c r="H6" s="623"/>
      <c r="I6" s="623"/>
      <c r="K6" s="623"/>
      <c r="L6" s="623"/>
    </row>
    <row xmlns:x14ac="http://schemas.microsoft.com/office/spreadsheetml/2009/9/ac" r="7" ht="15.75" x14ac:dyDescent="0.2">
      <c r="G7" s="623"/>
      <c r="H7" s="623"/>
      <c r="I7" s="623"/>
      <c r="K7" s="624"/>
      <c r="L7" s="623"/>
    </row>
    <row xmlns:x14ac="http://schemas.microsoft.com/office/spreadsheetml/2009/9/ac" r="8" x14ac:dyDescent="0.2">
      <c r="G8" s="623"/>
      <c r="H8" s="623"/>
      <c r="I8" s="623"/>
      <c r="K8" s="623"/>
      <c r="L8" s="623"/>
    </row>
    <row xmlns:x14ac="http://schemas.microsoft.com/office/spreadsheetml/2009/9/ac" r="9" x14ac:dyDescent="0.2">
      <c r="G9" s="623"/>
      <c r="H9" s="623"/>
      <c r="I9" s="623"/>
      <c r="K9" s="623"/>
      <c r="L9" s="623"/>
    </row>
    <row xmlns:x14ac="http://schemas.microsoft.com/office/spreadsheetml/2009/9/ac" r="10" x14ac:dyDescent="0.2">
      <c r="G10" s="623"/>
      <c r="H10" s="623"/>
      <c r="I10" s="623"/>
      <c r="K10" s="623"/>
      <c r="L10" s="623"/>
    </row>
    <row xmlns:x14ac="http://schemas.microsoft.com/office/spreadsheetml/2009/9/ac" r="11" x14ac:dyDescent="0.2">
      <c r="G11" s="623"/>
      <c r="H11" s="623"/>
      <c r="I11" s="623"/>
      <c r="K11" s="623"/>
      <c r="L11" s="623"/>
    </row>
    <row xmlns:x14ac="http://schemas.microsoft.com/office/spreadsheetml/2009/9/ac" r="12" x14ac:dyDescent="0.2">
      <c r="G12" s="623"/>
      <c r="H12" s="623"/>
      <c r="I12" s="623"/>
      <c r="K12" s="623"/>
      <c r="L12" s="623"/>
    </row>
    <row xmlns:x14ac="http://schemas.microsoft.com/office/spreadsheetml/2009/9/ac" r="13" x14ac:dyDescent="0.2">
      <c r="G13" s="623"/>
      <c r="H13" s="623"/>
      <c r="I13" s="623"/>
      <c r="K13" s="623"/>
      <c r="L13" s="623"/>
    </row>
    <row xmlns:x14ac="http://schemas.microsoft.com/office/spreadsheetml/2009/9/ac" r="14" x14ac:dyDescent="0.2">
      <c r="G14" s="623"/>
      <c r="H14" s="623"/>
      <c r="I14" s="623"/>
      <c r="K14" s="623"/>
      <c r="L14" s="623"/>
    </row>
    <row xmlns:x14ac="http://schemas.microsoft.com/office/spreadsheetml/2009/9/ac" r="15" x14ac:dyDescent="0.2">
      <c r="G15" s="623"/>
      <c r="H15" s="623"/>
      <c r="I15" s="623"/>
      <c r="K15" s="623"/>
      <c r="L15" s="623"/>
    </row>
    <row xmlns:x14ac="http://schemas.microsoft.com/office/spreadsheetml/2009/9/ac" r="16" x14ac:dyDescent="0.2">
      <c r="G16" s="623"/>
      <c r="H16" s="623"/>
      <c r="I16" s="623"/>
      <c r="K16" s="623"/>
      <c r="L16" s="623"/>
    </row>
    <row xmlns:x14ac="http://schemas.microsoft.com/office/spreadsheetml/2009/9/ac" r="17" x14ac:dyDescent="0.2">
      <c r="G17" s="623"/>
      <c r="H17" s="623"/>
      <c r="I17" s="623"/>
      <c r="K17" s="623"/>
      <c r="L17" s="623"/>
    </row>
    <row xmlns:x14ac="http://schemas.microsoft.com/office/spreadsheetml/2009/9/ac" r="18" x14ac:dyDescent="0.2">
      <c r="G18" s="623"/>
      <c r="H18" s="623"/>
      <c r="I18" s="623"/>
      <c r="K18" s="623"/>
      <c r="L18" s="623"/>
    </row>
    <row xmlns:x14ac="http://schemas.microsoft.com/office/spreadsheetml/2009/9/ac" r="19" x14ac:dyDescent="0.2">
      <c r="G19" s="623"/>
      <c r="H19" s="623"/>
      <c r="I19" s="623"/>
      <c r="K19" s="623"/>
      <c r="L19" s="623"/>
    </row>
    <row xmlns:x14ac="http://schemas.microsoft.com/office/spreadsheetml/2009/9/ac" r="20" x14ac:dyDescent="0.2">
      <c r="G20" s="623"/>
      <c r="H20" s="623"/>
      <c r="I20" s="623"/>
      <c r="K20" s="623"/>
      <c r="L20" s="623"/>
    </row>
    <row xmlns:x14ac="http://schemas.microsoft.com/office/spreadsheetml/2009/9/ac" r="21" x14ac:dyDescent="0.2">
      <c r="G21" s="623"/>
      <c r="H21" s="623"/>
      <c r="I21" s="623"/>
      <c r="K21" s="623"/>
      <c r="L21" s="623"/>
    </row>
    <row xmlns:x14ac="http://schemas.microsoft.com/office/spreadsheetml/2009/9/ac" r="23" x14ac:dyDescent="0.2">
      <c r="B23" s="626"/>
    </row>
    <row xmlns:x14ac="http://schemas.microsoft.com/office/spreadsheetml/2009/9/ac" r="25" x14ac:dyDescent="0.2">
      <c r="B25" s="627"/>
      <c r="C25" s="627" t="str">
        <f>+IF(OR((C28="National*"),(D28="Urban*"),(E28="Rural*"),(F28="Pre-primary*"),(G28="Primary*"),(H28="Secondary^"),(C28="National*^"),(D28="Urban*^"),(E28="Rural*^"),(F28="Pre-primary*^"),(G28="Primary*^"),(H28="Secondary*^")),"*No basic service estimate available","")</f>
        <v/>
      </c>
      <c r="J25" s="627" t="str">
        <f>+IF(OR((J28="National*"),(K28="Urban*"),(L28="Rural*"),(M28="Pre-primary*"),(N28="Primary*"),(O28="Secondary^"),(J28="National*^"),(K28="Urban*^"),(L28="Rural*^"),(M28="Pre-primary*^"),(N28="Primary*^"),(O28="Secondary*^")),"*No basic service estimate available","")</f>
        <v/>
      </c>
      <c r="Q25" s="627" t="str">
        <f>+IF(OR((Q28="National*"),(R28="Urban*"),(S28="Rural*"),(T28="Pre-primary*"),(U28="Primary*"),(V28="Secondary^"),(Q28="National*^"),(R28="Urban*^"),(S28="Rural*^"),(T28="Pre-primary*^"),(U28="Primary*^"),(V28="Secondary*^")),"*No basic service estimate available","")</f>
        <v/>
      </c>
    </row>
    <row xmlns:x14ac="http://schemas.microsoft.com/office/spreadsheetml/2009/9/ac" r="26" ht="15.75" thickBot="true" x14ac:dyDescent="0.25">
      <c r="B26" s="626"/>
      <c r="C26" s="627" t="str">
        <f>+IF(OR((C28="National*^"),(D28="Urban*^"),(E28="Rural*^"),(F28="Pre-primary*^"),(G28="Primary*^"),(H28="Secondary*^")),"^Facilities that cannot be classified as improved or unimproved are treated as limited","")</f>
        <v/>
      </c>
      <c r="J26" s="627" t="str">
        <f>+IF(OR((J28="National*^"),(K28="Urban*^"),(L28="Rural*^"),(M28="Pre-primary*^"),(N28="Primary*^"),(O28="Secondary*^")),"^Facilities that cannot be classified as improved or unimproved are treated as limited","")</f>
        <v/>
      </c>
      <c r="Q26" s="627" t="str">
        <f>+IF(OR((Q28="National*^"),(R28="Urban*^"),(S28="Rural*^"),(T28="Pre-primary*^"),(U28="Primary*^"),(V28="Secondary*^")),"^Facilities that cannot be classified as having water or not are treated as limited","")</f>
        <v/>
      </c>
    </row>
    <row xmlns:x14ac="http://schemas.microsoft.com/office/spreadsheetml/2009/9/ac" r="27" x14ac:dyDescent="0.2">
      <c r="B27" s="628" t="str">
        <f>+Introduction!C7</f>
        <v>Fiji</v>
      </c>
      <c r="C27" s="629" t="s">
        <v>176</v>
      </c>
      <c r="D27" s="629"/>
      <c r="E27" s="629"/>
      <c r="F27" s="629"/>
      <c r="G27" s="629"/>
      <c r="H27" s="629"/>
      <c r="I27" s="630" t="str">
        <f>+B27</f>
        <v>Fiji</v>
      </c>
      <c r="J27" s="631" t="s">
        <v>14</v>
      </c>
      <c r="K27" s="632"/>
      <c r="L27" s="632"/>
      <c r="M27" s="632"/>
      <c r="N27" s="632"/>
      <c r="O27" s="632"/>
      <c r="P27" s="633" t="str">
        <f>+B27</f>
        <v>Fiji</v>
      </c>
      <c r="Q27" s="634" t="s">
        <v>15</v>
      </c>
      <c r="R27" s="634"/>
      <c r="S27" s="634"/>
      <c r="T27" s="634"/>
      <c r="U27" s="634"/>
      <c r="V27" s="635"/>
      <c r="AM27" s="617"/>
      <c r="AN27" s="617"/>
      <c r="AO27" s="617"/>
      <c r="AP27" s="617"/>
      <c r="AQ27" s="617"/>
      <c r="AR27" s="617"/>
      <c r="AS27" s="617"/>
      <c r="AT27" s="617"/>
      <c r="AU27" s="617"/>
    </row>
    <row xmlns:x14ac="http://schemas.microsoft.com/office/spreadsheetml/2009/9/ac" r="28" x14ac:dyDescent="0.2">
      <c r="B28" s="636"/>
      <c r="C28" s="637" t="str">
        <f>IF(AND(C30=0.0000000001,C31=0.0000000001,C32=0.0000000001), "National*",IF(AND(C30=0.0000000001,ISNUMBER(C32)),"National*", "National"))</f>
        <v>National</v>
      </c>
      <c r="D28" s="638" t="str">
        <f>IF(AND(D30=0.0000000001,D31=0.0000000001,D32=0.0000000001), "Urban*",IF(AND(D30=0.0000000001,ISNUMBER(D32)),"Urban*", "Urban"))</f>
        <v>Urban</v>
      </c>
      <c r="E28" s="638" t="str">
        <f>IF(AND(E30=0.0000000001,E31=0.0000000001,E32=0.0000000001), "Rural*",IF(AND(E30=0.0000000001,ISNUMBER(E32)),"Rural*", "Rural"))</f>
        <v>Rural</v>
      </c>
      <c r="F28" s="638" t="str">
        <f>IF(AND(F30=0.0000000001,F31=0.0000000001,F32=0.0000000001), "Pre-primary*",IF(AND(F30=0.0000000001,ISNUMBER(F32)),"Pre-primary*", "Pre-primary"))</f>
        <v>Pre-primary</v>
      </c>
      <c r="G28" s="638" t="str">
        <f>IF(AND(G30=0.0000000001,G31=0.0000000001,G32=0.0000000001), "Primary*",IF(AND(G30=0.0000000001,ISNUMBER(G32)),"Primary*", "Primary"))</f>
        <v>Primary</v>
      </c>
      <c r="H28" s="638" t="str">
        <f>IF(AND(H30=0.0000000001,H31=0.0000000001,H32=0.0000000001), "Secondary*",IF(AND(H30=0.0000000001,ISNUMBER(H32)),"Secondary*", "Secondary"))</f>
        <v>Secondary</v>
      </c>
      <c r="I28" s="636"/>
      <c r="J28" s="639" t="str">
        <f>IF(AND(J30=0.0000000001,J31=0.0000000001,J32=0.0000000001), "National*",IF(AND(J30=0.0000000001,ISNUMBER(J32)),"National*", "National"))</f>
        <v>National</v>
      </c>
      <c r="K28" s="638" t="str">
        <f>IF(AND(K30=0.0000000001,K31=0.0000000001,K32=0.0000000001), "Urban*",IF(AND(K30=0.0000000001,ISNUMBER(K32)),"Urban*", "Urban"))</f>
        <v>Urban</v>
      </c>
      <c r="L28" s="638" t="str">
        <f>IF(AND(L30=0.0000000001,L31=0.0000000001,L32=0.0000000001), "Rural*",IF(AND(L30=0.0000000001,ISNUMBER(L32)),"Rural*", "Rural"))</f>
        <v>Rural</v>
      </c>
      <c r="M28" s="638" t="str">
        <f>IF(AND(M30=0.0000000001,M31=0.0000000001,M32=0.0000000001), "Pre-primary*",IF(AND(M30=0.0000000001,ISNUMBER(M32)),"Pre-primary*", "Pre-primary"))</f>
        <v>Pre-primary</v>
      </c>
      <c r="N28" s="638" t="str">
        <f>IF(AND(N30=0.0000000001,N31=0.0000000001,N32=0.0000000001), "Primary*",IF(AND(N30=0.0000000001,ISNUMBER(N32)),"Primary*", "Primary"))</f>
        <v>Primary</v>
      </c>
      <c r="O28" s="638" t="str">
        <f>IF(AND(O30=0.0000000001,O31=0.0000000001,O32=0.0000000001), "Secondary*",IF(AND(O30=0.0000000001,ISNUMBER(O32)),"Secondary*", "Secondary"))</f>
        <v>Secondary</v>
      </c>
      <c r="P28" s="640"/>
      <c r="Q28" s="641" t="str">
        <f>IF(AND(Q30=0.0000000001,Q31=0.0000000001,Q32=0.0000000001), "National*",IF(AND(Q30=0.0000000001,ISNUMBER(Q32)),"National*", "National"))</f>
        <v>National</v>
      </c>
      <c r="R28" s="638" t="str">
        <f>IF(AND(R30=0.0000000001,R31=0.0000000001,R32=0.0000000001), "Urban*",IF(AND(R30=0.0000000001,ISNUMBER(R32)),"Urban*", "Urban"))</f>
        <v>Urban</v>
      </c>
      <c r="S28" s="638" t="str">
        <f>IF(AND(S30=0.0000000001,S31=0.0000000001,S32=0.0000000001), "Rural*",IF(AND(S30=0.0000000001,ISNUMBER(S32)),"Rural*", "Rural"))</f>
        <v>Rural</v>
      </c>
      <c r="T28" s="638" t="str">
        <f>IF(AND(T30=0.0000000001,T31=0.0000000001,T32=0.0000000001), "Pre-primary*",IF(AND(T30=0.0000000001,ISNUMBER(T32)),"Pre-primary*", "Pre-primary"))</f>
        <v>Pre-primary</v>
      </c>
      <c r="U28" s="638" t="str">
        <f>IF(AND(U30=0.0000000001,U31=0.0000000001,U32=0.0000000001), "Primary*",IF(AND(U30=0.0000000001,ISNUMBER(U32)),"Primary*", "Primary"))</f>
        <v>Primary</v>
      </c>
      <c r="V28" s="642" t="str">
        <f>IF(AND(V30=0.0000000001,V31=0.0000000001,V32=0.0000000001), "Secondary*",IF(AND(V30=0.0000000001,ISNUMBER(V32)),"Secondary*", "Secondary"))</f>
        <v>Secondary</v>
      </c>
      <c r="AM28" s="617"/>
      <c r="AN28" s="617"/>
      <c r="AO28" s="617"/>
      <c r="AP28" s="617"/>
      <c r="AQ28" s="617"/>
      <c r="AR28" s="617"/>
      <c r="AS28" s="617"/>
      <c r="AT28" s="617"/>
      <c r="AU28" s="617"/>
    </row>
    <row xmlns:x14ac="http://schemas.microsoft.com/office/spreadsheetml/2009/9/ac" r="29" ht="15.75" thickBot="true" x14ac:dyDescent="0.25">
      <c r="B29" s="636"/>
      <c r="C29" s="643">
        <f>IF(ISNUMBER(Regressions!B4), Regressions!B4, "-")</f>
        <v>2023</v>
      </c>
      <c r="D29" s="644">
        <f>C29</f>
        <v>2023</v>
      </c>
      <c r="E29" s="644">
        <f>D29</f>
        <v>2023</v>
      </c>
      <c r="F29" s="644">
        <f>E29</f>
        <v>2023</v>
      </c>
      <c r="G29" s="644">
        <f>F29</f>
        <v>2023</v>
      </c>
      <c r="H29" s="644">
        <f>F29</f>
        <v>2023</v>
      </c>
      <c r="I29" s="636"/>
      <c r="J29" s="645">
        <f>IF(ISNUMBER(Regressions!K4), Regressions!K4, "-")</f>
        <v>2023</v>
      </c>
      <c r="K29" s="646">
        <f>J29</f>
        <v>2023</v>
      </c>
      <c r="L29" s="646">
        <f>K29</f>
        <v>2023</v>
      </c>
      <c r="M29" s="646">
        <f>L29</f>
        <v>2023</v>
      </c>
      <c r="N29" s="646">
        <f>M29</f>
        <v>2023</v>
      </c>
      <c r="O29" s="646">
        <f>M29</f>
        <v>2023</v>
      </c>
      <c r="P29" s="640"/>
      <c r="Q29" s="647">
        <f>IF(ISNUMBER(Regressions!T4), Regressions!T4, "-")</f>
        <v>2023</v>
      </c>
      <c r="R29" s="648">
        <f>Q29</f>
        <v>2023</v>
      </c>
      <c r="S29" s="648">
        <f>R29</f>
        <v>2023</v>
      </c>
      <c r="T29" s="648">
        <f>S29</f>
        <v>2023</v>
      </c>
      <c r="U29" s="648">
        <f>T29</f>
        <v>2023</v>
      </c>
      <c r="V29" s="649">
        <f>T29</f>
        <v>2023</v>
      </c>
      <c r="AM29" s="617"/>
      <c r="AN29" s="617"/>
      <c r="AO29" s="617"/>
      <c r="AP29" s="617"/>
      <c r="AQ29" s="617"/>
      <c r="AR29" s="617"/>
      <c r="AS29" s="617"/>
      <c r="AT29" s="617"/>
      <c r="AU29" s="617"/>
    </row>
    <row xmlns:x14ac="http://schemas.microsoft.com/office/spreadsheetml/2009/9/ac" r="30" x14ac:dyDescent="0.2">
      <c r="B30" s="650" t="s">
        <v>139</v>
      </c>
      <c r="C30" s="651">
        <f>IF(ISNUMBER(Regressions!C4), Regressions!C4, 0.0000000001)</f>
        <v>77.619218259999997</v>
      </c>
      <c r="D30" s="651">
        <f>IF(ISNUMBER(Regressions!D4), Regressions!D4, 0.0000000001)</f>
        <v>94.470600000000005</v>
      </c>
      <c r="E30" s="651">
        <f>IF(ISNUMBER(Regressions!E4), Regressions!E4, 0.0000000001)</f>
        <v>70.197249999999997</v>
      </c>
      <c r="F30" s="651">
        <f>IF(ISNUMBER(Regressions!F4), Regressions!F4, 0.0000000001)</f>
        <v>61.120199999999997</v>
      </c>
      <c r="G30" s="651">
        <f>IF(ISNUMBER(Regressions!G4), Regressions!G4, 0.0000000001)</f>
        <v>77.571835109999995</v>
      </c>
      <c r="H30" s="651">
        <f>IF(ISNUMBER(Regressions!H4), Regressions!H4, 0.0000000001)</f>
        <v>86.953977269999996</v>
      </c>
      <c r="I30" s="652" t="s">
        <v>139</v>
      </c>
      <c r="J30" s="651">
        <f>IF(ISNUMBER(Regressions!L4), Regressions!L4,0.0000000001)</f>
        <v>90.541630150000003</v>
      </c>
      <c r="K30" s="651">
        <f>IF(ISNUMBER(Regressions!M4), Regressions!M4,0.0000000001)</f>
        <v>94.914400000000001</v>
      </c>
      <c r="L30" s="651">
        <f>IF(ISNUMBER(Regressions!N4), Regressions!N4,0.0000000001)</f>
        <v>92.3</v>
      </c>
      <c r="M30" s="651">
        <f>IF(ISNUMBER(Regressions!O4), Regressions!O4,0.0000000001)</f>
        <v>98.9</v>
      </c>
      <c r="N30" s="651">
        <f>IF(ISNUMBER(Regressions!P4), Regressions!P4,0.0000000001)</f>
        <v>99.680298019999995</v>
      </c>
      <c r="O30" s="651">
        <f>IF(ISNUMBER(Regressions!Q4), Regressions!Q4,0.0000000001)</f>
        <v>96.059659089999997</v>
      </c>
      <c r="P30" s="653" t="s">
        <v>139</v>
      </c>
      <c r="Q30" s="651">
        <f>IF(ISNUMBER(Regressions!U4), Regressions!U4,0.0000000001)</f>
        <v>91.153456539999993</v>
      </c>
      <c r="R30" s="651">
        <f>IF(ISNUMBER(Regressions!V4), Regressions!V4,0.0000000001)</f>
        <v>89.9</v>
      </c>
      <c r="S30" s="651">
        <f>IF(ISNUMBER(Regressions!W4), Regressions!W4,0.0000000001)</f>
        <v>84.5</v>
      </c>
      <c r="T30" s="651">
        <f>IF(ISNUMBER(Regressions!X4), Regressions!X4,0.0000000001)</f>
        <v>88.2</v>
      </c>
      <c r="U30" s="651">
        <f>IF(ISNUMBER(Regressions!Y4), Regressions!Y4,0.0000000001)</f>
        <v>87.871735709999996</v>
      </c>
      <c r="V30" s="654">
        <f>IF(ISNUMBER(Regressions!Z4), Regressions!Z4,0.0000000001)</f>
        <v>97.821663020000003</v>
      </c>
      <c r="AM30" s="617"/>
      <c r="AN30" s="617"/>
      <c r="AO30" s="617"/>
      <c r="AP30" s="617"/>
      <c r="AQ30" s="617"/>
      <c r="AR30" s="617"/>
      <c r="AS30" s="617"/>
      <c r="AT30" s="617"/>
      <c r="AU30" s="617"/>
    </row>
    <row xmlns:x14ac="http://schemas.microsoft.com/office/spreadsheetml/2009/9/ac" r="31" x14ac:dyDescent="0.2">
      <c r="B31" s="655" t="s">
        <v>140</v>
      </c>
      <c r="C31" s="651">
        <f>IF(ISNUMBER(Regressions!C5), Regressions!C5, 0.0000000001)</f>
        <v>0</v>
      </c>
      <c r="D31" s="651">
        <f>IF(ISNUMBER(Regressions!D5), Regressions!D5, 0.0000000001)</f>
        <v>0.37940000000000002</v>
      </c>
      <c r="E31" s="651">
        <f>IF(ISNUMBER(Regressions!E5), Regressions!E5, 0.0000000001)</f>
        <v>0.35275000000000001</v>
      </c>
      <c r="F31" s="651">
        <f>IF(ISNUMBER(Regressions!F5), Regressions!F5, 0.0000000001)</f>
        <v>0.67979999999999996</v>
      </c>
      <c r="G31" s="651">
        <f>IF(ISNUMBER(Regressions!G5), Regressions!G5, 0.0000000001)</f>
        <v>0</v>
      </c>
      <c r="H31" s="651">
        <f>IF(ISNUMBER(Regressions!H5), Regressions!H5, 0.0000000001)</f>
        <v>0</v>
      </c>
      <c r="I31" s="656" t="s">
        <v>140</v>
      </c>
      <c r="J31" s="651">
        <f>IF(ISNUMBER(Regressions!L5), Regressions!L5,0.0000000001)</f>
        <v>9.4583698520000006</v>
      </c>
      <c r="K31" s="651">
        <f>IF(ISNUMBER(Regressions!M5), Regressions!M5,0.0000000001)</f>
        <v>4.7855999999999996</v>
      </c>
      <c r="L31" s="651">
        <f>IF(ISNUMBER(Regressions!N5), Regressions!N5,0.0000000001)</f>
        <v>7.7</v>
      </c>
      <c r="M31" s="651">
        <f>IF(ISNUMBER(Regressions!O5), Regressions!O5,0.0000000001)</f>
        <v>0</v>
      </c>
      <c r="N31" s="651">
        <f>IF(ISNUMBER(Regressions!P5), Regressions!P5,0.0000000001)</f>
        <v>0.31970197960000002</v>
      </c>
      <c r="O31" s="651">
        <f>IF(ISNUMBER(Regressions!Q5), Regressions!Q5,0.0000000001)</f>
        <v>3.9403409090000001</v>
      </c>
      <c r="P31" s="657" t="s">
        <v>140</v>
      </c>
      <c r="Q31" s="651">
        <f>IF(ISNUMBER(Regressions!U5), Regressions!U5,0.0000000001)</f>
        <v>0</v>
      </c>
      <c r="R31" s="651">
        <f>IF(ISNUMBER(Regressions!V5), Regressions!V5,0.0000000001)</f>
        <v>8.6999999999999993</v>
      </c>
      <c r="S31" s="651">
        <f>IF(ISNUMBER(Regressions!W5), Regressions!W5,0.0000000001)</f>
        <v>13.6</v>
      </c>
      <c r="T31" s="651">
        <f>IF(ISNUMBER(Regressions!X5), Regressions!X5,0.0000000001)</f>
        <v>1E-10</v>
      </c>
      <c r="U31" s="651">
        <f>IF(ISNUMBER(Regressions!Y5), Regressions!Y5,0.0000000001)</f>
        <v>7.8501042910000001</v>
      </c>
      <c r="V31" s="654">
        <f>IF(ISNUMBER(Regressions!Z5), Regressions!Z5,0.0000000001)</f>
        <v>1E-10</v>
      </c>
      <c r="AM31" s="617"/>
      <c r="AN31" s="617"/>
      <c r="AO31" s="617"/>
      <c r="AP31" s="617"/>
      <c r="AQ31" s="617"/>
      <c r="AR31" s="617"/>
      <c r="AS31" s="617"/>
      <c r="AT31" s="617"/>
      <c r="AU31" s="617"/>
    </row>
    <row xmlns:x14ac="http://schemas.microsoft.com/office/spreadsheetml/2009/9/ac" r="32" x14ac:dyDescent="0.2">
      <c r="B32" s="655" t="s">
        <v>138</v>
      </c>
      <c r="C32" s="651">
        <f>IF(ISNUMBER(Regressions!C6), Regressions!C6, 0.0000000001)</f>
        <v>22.38078174</v>
      </c>
      <c r="D32" s="651">
        <f>IF(ISNUMBER(Regressions!D6), Regressions!D6, 0.0000000001)</f>
        <v>5.15</v>
      </c>
      <c r="E32" s="651">
        <f>IF(ISNUMBER(Regressions!E6), Regressions!E6, 0.0000000001)</f>
        <v>29.45</v>
      </c>
      <c r="F32" s="651">
        <f>IF(ISNUMBER(Regressions!F6), Regressions!F6, 0.0000000001)</f>
        <v>38.200000000000003</v>
      </c>
      <c r="G32" s="651">
        <f>IF(ISNUMBER(Regressions!G6), Regressions!G6, 0.0000000001)</f>
        <v>22.428164890000001</v>
      </c>
      <c r="H32" s="651">
        <f>IF(ISNUMBER(Regressions!H6), Regressions!H6, 0.0000000001)</f>
        <v>13.046022730000001</v>
      </c>
      <c r="I32" s="658" t="s">
        <v>138</v>
      </c>
      <c r="J32" s="651">
        <f>IF(ISNUMBER(Regressions!L6), Regressions!L6,0.0000000001)</f>
        <v>0</v>
      </c>
      <c r="K32" s="651">
        <f>IF(ISNUMBER(Regressions!M6), Regressions!M6,0.0000000001)</f>
        <v>0.3</v>
      </c>
      <c r="L32" s="651">
        <f>IF(ISNUMBER(Regressions!N6), Regressions!N6,0.0000000001)</f>
        <v>0</v>
      </c>
      <c r="M32" s="651">
        <f>IF(ISNUMBER(Regressions!O6), Regressions!O6,0.0000000001)</f>
        <v>1.1000000000000001</v>
      </c>
      <c r="N32" s="651">
        <f>IF(ISNUMBER(Regressions!P6), Regressions!P6,0.0000000001)</f>
        <v>0</v>
      </c>
      <c r="O32" s="651">
        <f>IF(ISNUMBER(Regressions!Q6), Regressions!Q6,0.0000000001)</f>
        <v>0</v>
      </c>
      <c r="P32" s="659" t="s">
        <v>138</v>
      </c>
      <c r="Q32" s="651">
        <f>IF(ISNUMBER(Regressions!U6), Regressions!U6,0.0000000001)</f>
        <v>8.8465434629999997</v>
      </c>
      <c r="R32" s="651">
        <f>IF(ISNUMBER(Regressions!V6), Regressions!V6,0.0000000001)</f>
        <v>1.4</v>
      </c>
      <c r="S32" s="651">
        <f>IF(ISNUMBER(Regressions!W6), Regressions!W6,0.0000000001)</f>
        <v>1.9</v>
      </c>
      <c r="T32" s="651">
        <f>IF(ISNUMBER(Regressions!X6), Regressions!X6,0.0000000001)</f>
        <v>1E-10</v>
      </c>
      <c r="U32" s="651">
        <f>IF(ISNUMBER(Regressions!Y6), Regressions!Y6,0.0000000001)</f>
        <v>4.2781599999999997</v>
      </c>
      <c r="V32" s="654">
        <f>IF(ISNUMBER(Regressions!Z6), Regressions!Z6,0.0000000001)</f>
        <v>1E-10</v>
      </c>
      <c r="AM32" s="617"/>
      <c r="AN32" s="617"/>
      <c r="AO32" s="617"/>
      <c r="AP32" s="617"/>
      <c r="AQ32" s="617"/>
      <c r="AR32" s="617"/>
      <c r="AS32" s="617"/>
      <c r="AT32" s="617"/>
      <c r="AU32" s="617"/>
    </row>
    <row xmlns:x14ac="http://schemas.microsoft.com/office/spreadsheetml/2009/9/ac" r="33" ht="15.75" thickBot="true" x14ac:dyDescent="0.25">
      <c r="B33" s="660" t="s">
        <v>177</v>
      </c>
      <c r="C33" s="661">
        <f>IF(ISNUMBER(Regressions!C7), Regressions!C7, 0.0000000001)</f>
        <v>0</v>
      </c>
      <c r="D33" s="661">
        <f>IF(ISNUMBER(Regressions!D7), Regressions!D7, 0.0000000001)</f>
        <v>0</v>
      </c>
      <c r="E33" s="661">
        <f>IF(ISNUMBER(Regressions!E7), Regressions!E7, 0.0000000001)</f>
        <v>0</v>
      </c>
      <c r="F33" s="661">
        <f>IF(ISNUMBER(Regressions!F7), Regressions!F7, 0.0000000001)</f>
        <v>0</v>
      </c>
      <c r="G33" s="661">
        <f>IF(ISNUMBER(Regressions!G7), Regressions!G7, 0.0000000001)</f>
        <v>0</v>
      </c>
      <c r="H33" s="661">
        <f>IF(ISNUMBER(Regressions!H7), Regressions!H7, 0.0000000001)</f>
        <v>0</v>
      </c>
      <c r="I33" s="662" t="s">
        <v>177</v>
      </c>
      <c r="J33" s="663">
        <f>IF(ISNUMBER(Regressions!L7), Regressions!L7,0.0000000001)</f>
        <v>0</v>
      </c>
      <c r="K33" s="661">
        <f>IF(ISNUMBER(Regressions!M7), Regressions!M7,0.0000000001)</f>
        <v>0</v>
      </c>
      <c r="L33" s="661">
        <f>IF(ISNUMBER(Regressions!N7), Regressions!N7,0.0000000001)</f>
        <v>0</v>
      </c>
      <c r="M33" s="661">
        <f>IF(ISNUMBER(Regressions!O7), Regressions!O7,0.0000000001)</f>
        <v>0</v>
      </c>
      <c r="N33" s="661">
        <f>IF(ISNUMBER(Regressions!P7), Regressions!P7,0.0000000001)</f>
        <v>0</v>
      </c>
      <c r="O33" s="661">
        <f>IF(ISNUMBER(Regressions!Q7), Regressions!Q7,0.0000000001)</f>
        <v>0</v>
      </c>
      <c r="P33" s="664" t="s">
        <v>177</v>
      </c>
      <c r="Q33" s="663">
        <f>IF(ISNUMBER(Regressions!U7), Regressions!U7,0.0000000001)</f>
        <v>0</v>
      </c>
      <c r="R33" s="663">
        <f>IF(ISNUMBER(Regressions!V7), Regressions!V7,0.0000000001)</f>
        <v>0</v>
      </c>
      <c r="S33" s="661">
        <f>IF(ISNUMBER(Regressions!W7), Regressions!W7,0.0000000001)</f>
        <v>0</v>
      </c>
      <c r="T33" s="661">
        <f>IF(ISNUMBER(Regressions!X7), Regressions!X7,0.0000000001)</f>
        <v>11.8</v>
      </c>
      <c r="U33" s="661">
        <f>IF(ISNUMBER(Regressions!Y7), Regressions!Y7,0.0000000001)</f>
        <v>0</v>
      </c>
      <c r="V33" s="665">
        <f>IF(ISNUMBER(Regressions!Z7), Regressions!Z7,0.0000000001)</f>
        <v>2.178336984</v>
      </c>
    </row>
    <row xmlns:x14ac="http://schemas.microsoft.com/office/spreadsheetml/2009/9/ac" r="34" x14ac:dyDescent="0.2">
      <c r="B34" s="666" t="s">
        <v>282</v>
      </c>
    </row>
    <row xmlns:x14ac="http://schemas.microsoft.com/office/spreadsheetml/2009/9/ac" r="35" ht="6" customHeight="true" x14ac:dyDescent="0.2"/>
    <row xmlns:x14ac="http://schemas.microsoft.com/office/spreadsheetml/2009/9/ac" r="36" s="617" customFormat="true" ht="50.1" customHeight="true" x14ac:dyDescent="0.2">
      <c r="B36" s="667" t="s">
        <v>34</v>
      </c>
      <c r="C36" s="668" t="s">
        <v>317</v>
      </c>
      <c r="D36" s="668"/>
      <c r="E36" s="668"/>
      <c r="F36" s="668"/>
      <c r="G36" s="668"/>
      <c r="H36" s="668"/>
      <c r="I36" s="667" t="s">
        <v>34</v>
      </c>
      <c r="J36" s="669" t="s">
        <v>318</v>
      </c>
      <c r="K36" s="670"/>
      <c r="L36" s="670"/>
      <c r="M36" s="670"/>
      <c r="N36" s="670"/>
      <c r="O36" s="670"/>
      <c r="P36" s="667" t="s">
        <v>34</v>
      </c>
      <c r="Q36" s="671" t="s">
        <v>319</v>
      </c>
      <c r="R36" s="671"/>
      <c r="S36" s="671"/>
      <c r="T36" s="671"/>
      <c r="U36" s="671"/>
      <c r="V36" s="671"/>
    </row>
    <row xmlns:x14ac="http://schemas.microsoft.com/office/spreadsheetml/2009/9/ac" r="37" ht="50.1" customHeight="true" x14ac:dyDescent="0.2">
      <c r="B37" s="667" t="s">
        <v>35</v>
      </c>
      <c r="C37" s="672" t="s">
        <v>320</v>
      </c>
      <c r="D37" s="672"/>
      <c r="E37" s="672"/>
      <c r="F37" s="672"/>
      <c r="G37" s="672"/>
      <c r="H37" s="672"/>
      <c r="I37" s="667" t="s">
        <v>35</v>
      </c>
      <c r="J37" s="672" t="s">
        <v>321</v>
      </c>
      <c r="K37" s="672"/>
      <c r="L37" s="672"/>
      <c r="M37" s="672"/>
      <c r="N37" s="672"/>
      <c r="O37" s="672"/>
      <c r="P37" s="667" t="s">
        <v>35</v>
      </c>
      <c r="Q37" s="672" t="s">
        <v>322</v>
      </c>
      <c r="R37" s="672"/>
      <c r="S37" s="672"/>
      <c r="T37" s="672"/>
      <c r="U37" s="672"/>
      <c r="V37" s="672"/>
    </row>
    <row xmlns:x14ac="http://schemas.microsoft.com/office/spreadsheetml/2009/9/ac" r="38" ht="50.1" customHeight="true" x14ac:dyDescent="0.2">
      <c r="B38" s="667" t="s">
        <v>36</v>
      </c>
      <c r="C38" s="673" t="s">
        <v>323</v>
      </c>
      <c r="D38" s="673"/>
      <c r="E38" s="673"/>
      <c r="F38" s="673"/>
      <c r="G38" s="673"/>
      <c r="H38" s="673"/>
      <c r="I38" s="667" t="s">
        <v>36</v>
      </c>
      <c r="J38" s="673" t="s">
        <v>324</v>
      </c>
      <c r="K38" s="673"/>
      <c r="L38" s="673"/>
      <c r="M38" s="673"/>
      <c r="N38" s="673"/>
      <c r="O38" s="673"/>
      <c r="P38" s="667" t="s">
        <v>36</v>
      </c>
      <c r="Q38" s="673" t="s">
        <v>325</v>
      </c>
      <c r="R38" s="673"/>
      <c r="S38" s="673"/>
      <c r="T38" s="673"/>
      <c r="U38" s="673"/>
      <c r="V38" s="673"/>
    </row>
    <row xmlns:x14ac="http://schemas.microsoft.com/office/spreadsheetml/2009/9/ac" r="39" ht="50.1" customHeight="true" x14ac:dyDescent="0.2">
      <c r="B39" s="667" t="s">
        <v>177</v>
      </c>
      <c r="C39" s="674" t="s">
        <v>326</v>
      </c>
      <c r="D39" s="674"/>
      <c r="E39" s="674"/>
      <c r="F39" s="674"/>
      <c r="G39" s="674"/>
      <c r="H39" s="674"/>
      <c r="I39" s="667" t="s">
        <v>177</v>
      </c>
      <c r="J39" s="674" t="s">
        <v>326</v>
      </c>
      <c r="K39" s="674"/>
      <c r="L39" s="674"/>
      <c r="M39" s="674"/>
      <c r="N39" s="674"/>
      <c r="O39" s="674"/>
      <c r="P39" s="667" t="s">
        <v>177</v>
      </c>
      <c r="Q39" s="674" t="s">
        <v>326</v>
      </c>
      <c r="R39" s="674"/>
      <c r="S39" s="674"/>
      <c r="T39" s="674"/>
      <c r="U39" s="674"/>
      <c r="V39" s="67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D1" zoomScale="90" zoomScaleNormal="90" workbookViewId="0"/>
  </sheetViews>
  <sheetFormatPr xmlns:x14ac="http://schemas.microsoft.com/office/spreadsheetml/2009/9/ac" defaultColWidth="9" defaultRowHeight="12.75" x14ac:dyDescent="0.2"/>
  <cols>
    <col min="1" max="31" width="9" style="24"/>
    <col min="32" max="32" width="5.125" style="24" customWidth="true"/>
    <col min="33" max="16384" width="9" style="24"/>
  </cols>
  <sheetData>
    <row xmlns:x14ac="http://schemas.microsoft.com/office/spreadsheetml/2009/9/ac" r="1" s="27" customFormat="true" x14ac:dyDescent="0.2"/>
    <row xmlns:x14ac="http://schemas.microsoft.com/office/spreadsheetml/2009/9/ac" r="2" s="27" customFormat="true" ht="15.75" x14ac:dyDescent="0.25">
      <c r="A2" s="26" t="s">
        <v>141</v>
      </c>
    </row>
    <row xmlns:x14ac="http://schemas.microsoft.com/office/spreadsheetml/2009/9/ac" r="3" s="27" customFormat="true" ht="15.75" x14ac:dyDescent="0.25">
      <c r="A3" s="26"/>
    </row>
    <row xmlns:x14ac="http://schemas.microsoft.com/office/spreadsheetml/2009/9/ac" r="4" s="27" customFormat="true" x14ac:dyDescent="0.2">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row>
    <row xmlns:x14ac="http://schemas.microsoft.com/office/spreadsheetml/2009/9/ac" r="5" s="27" customFormat="true" x14ac:dyDescent="0.2">
      <c r="A5" s="84"/>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row>
    <row xmlns:x14ac="http://schemas.microsoft.com/office/spreadsheetml/2009/9/ac" r="6" s="27" customFormat="true" x14ac:dyDescent="0.2">
      <c r="A6" s="84"/>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row>
    <row xmlns:x14ac="http://schemas.microsoft.com/office/spreadsheetml/2009/9/ac" r="7" s="27" customFormat="true" x14ac:dyDescent="0.2">
      <c r="A7" s="84"/>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row>
    <row xmlns:x14ac="http://schemas.microsoft.com/office/spreadsheetml/2009/9/ac" r="8" s="27" customFormat="true" x14ac:dyDescent="0.2">
      <c r="A8" s="84"/>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row>
    <row xmlns:x14ac="http://schemas.microsoft.com/office/spreadsheetml/2009/9/ac" r="9" s="27" customFormat="true" x14ac:dyDescent="0.2">
      <c r="A9" s="84"/>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row>
    <row xmlns:x14ac="http://schemas.microsoft.com/office/spreadsheetml/2009/9/ac" r="10" s="27" customFormat="true" x14ac:dyDescent="0.2">
      <c r="A10" s="84"/>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row>
    <row xmlns:x14ac="http://schemas.microsoft.com/office/spreadsheetml/2009/9/ac" r="11" s="27" customFormat="true" x14ac:dyDescent="0.2">
      <c r="A11" s="84"/>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row>
    <row xmlns:x14ac="http://schemas.microsoft.com/office/spreadsheetml/2009/9/ac" r="12" s="27" customFormat="true" x14ac:dyDescent="0.2">
      <c r="A12" s="84"/>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row>
    <row xmlns:x14ac="http://schemas.microsoft.com/office/spreadsheetml/2009/9/ac" r="13" s="27" customFormat="true" x14ac:dyDescent="0.2">
      <c r="A13" s="84"/>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row>
    <row xmlns:x14ac="http://schemas.microsoft.com/office/spreadsheetml/2009/9/ac" r="14" s="27" customFormat="true" x14ac:dyDescent="0.2">
      <c r="A14" s="84"/>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row>
    <row xmlns:x14ac="http://schemas.microsoft.com/office/spreadsheetml/2009/9/ac" r="15" s="27" customFormat="true" x14ac:dyDescent="0.2">
      <c r="A15" s="84"/>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row>
    <row xmlns:x14ac="http://schemas.microsoft.com/office/spreadsheetml/2009/9/ac" r="16" s="27" customFormat="true" x14ac:dyDescent="0.2">
      <c r="A16" s="84"/>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row>
    <row xmlns:x14ac="http://schemas.microsoft.com/office/spreadsheetml/2009/9/ac" r="17" s="27" customFormat="true" x14ac:dyDescent="0.2">
      <c r="A17" s="84"/>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row>
    <row xmlns:x14ac="http://schemas.microsoft.com/office/spreadsheetml/2009/9/ac" r="18" s="27" customFormat="true" x14ac:dyDescent="0.2">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row>
    <row xmlns:x14ac="http://schemas.microsoft.com/office/spreadsheetml/2009/9/ac" r="19" s="27" customFormat="true" x14ac:dyDescent="0.2">
      <c r="A19" s="84"/>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row>
    <row xmlns:x14ac="http://schemas.microsoft.com/office/spreadsheetml/2009/9/ac" r="20" s="27" customFormat="true" x14ac:dyDescent="0.2">
      <c r="A20" s="84"/>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row>
    <row xmlns:x14ac="http://schemas.microsoft.com/office/spreadsheetml/2009/9/ac" r="21" s="27" customFormat="true" x14ac:dyDescent="0.2">
      <c r="A21" s="84"/>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row>
    <row xmlns:x14ac="http://schemas.microsoft.com/office/spreadsheetml/2009/9/ac" r="22" s="27" customFormat="true" x14ac:dyDescent="0.2">
      <c r="A22" s="84"/>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row>
    <row xmlns:x14ac="http://schemas.microsoft.com/office/spreadsheetml/2009/9/ac" r="23" s="27" customFormat="true" x14ac:dyDescent="0.2">
      <c r="A23" s="25" t="s">
        <v>282</v>
      </c>
    </row>
    <row xmlns:x14ac="http://schemas.microsoft.com/office/spreadsheetml/2009/9/ac" r="24" s="27" customFormat="true" x14ac:dyDescent="0.2">
      <c r="A24" s="25"/>
    </row>
    <row xmlns:x14ac="http://schemas.microsoft.com/office/spreadsheetml/2009/9/ac" r="25" s="27" customFormat="true" x14ac:dyDescent="0.2">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row>
    <row xmlns:x14ac="http://schemas.microsoft.com/office/spreadsheetml/2009/9/ac" r="26" s="27" customFormat="true" x14ac:dyDescent="0.2">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row>
    <row xmlns:x14ac="http://schemas.microsoft.com/office/spreadsheetml/2009/9/ac" r="27" s="27" customFormat="true" x14ac:dyDescent="0.2">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row>
    <row xmlns:x14ac="http://schemas.microsoft.com/office/spreadsheetml/2009/9/ac" r="28" s="27" customFormat="true" x14ac:dyDescent="0.2">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row>
    <row xmlns:x14ac="http://schemas.microsoft.com/office/spreadsheetml/2009/9/ac" r="29" s="27" customFormat="true" x14ac:dyDescent="0.2">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row>
    <row xmlns:x14ac="http://schemas.microsoft.com/office/spreadsheetml/2009/9/ac" r="30" s="27" customFormat="true" x14ac:dyDescent="0.2">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row>
    <row xmlns:x14ac="http://schemas.microsoft.com/office/spreadsheetml/2009/9/ac" r="31" s="27" customFormat="true" x14ac:dyDescent="0.2">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row>
    <row xmlns:x14ac="http://schemas.microsoft.com/office/spreadsheetml/2009/9/ac" r="32" s="27" customFormat="true" x14ac:dyDescent="0.2">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row>
    <row xmlns:x14ac="http://schemas.microsoft.com/office/spreadsheetml/2009/9/ac" r="33" s="27" customFormat="true" x14ac:dyDescent="0.2">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row>
    <row xmlns:x14ac="http://schemas.microsoft.com/office/spreadsheetml/2009/9/ac" r="34" s="27" customFormat="true" x14ac:dyDescent="0.2">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row>
    <row xmlns:x14ac="http://schemas.microsoft.com/office/spreadsheetml/2009/9/ac" r="35" s="27" customFormat="true" x14ac:dyDescent="0.2">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row>
    <row xmlns:x14ac="http://schemas.microsoft.com/office/spreadsheetml/2009/9/ac" r="36" s="27" customFormat="true" x14ac:dyDescent="0.2">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row>
    <row xmlns:x14ac="http://schemas.microsoft.com/office/spreadsheetml/2009/9/ac" r="37" s="27" customFormat="true" x14ac:dyDescent="0.2">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row>
    <row xmlns:x14ac="http://schemas.microsoft.com/office/spreadsheetml/2009/9/ac" r="38" s="27" customFormat="true" x14ac:dyDescent="0.2">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row>
    <row xmlns:x14ac="http://schemas.microsoft.com/office/spreadsheetml/2009/9/ac" r="39" s="27" customFormat="true" x14ac:dyDescent="0.2">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row>
    <row xmlns:x14ac="http://schemas.microsoft.com/office/spreadsheetml/2009/9/ac" r="40" s="27" customFormat="true" x14ac:dyDescent="0.2">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row>
    <row xmlns:x14ac="http://schemas.microsoft.com/office/spreadsheetml/2009/9/ac" r="41" s="27" customFormat="true" x14ac:dyDescent="0.2">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row>
    <row xmlns:x14ac="http://schemas.microsoft.com/office/spreadsheetml/2009/9/ac" r="42" s="27" customFormat="true" x14ac:dyDescent="0.2">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row>
    <row xmlns:x14ac="http://schemas.microsoft.com/office/spreadsheetml/2009/9/ac" r="43" s="27" customFormat="true" x14ac:dyDescent="0.2">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row>
    <row xmlns:x14ac="http://schemas.microsoft.com/office/spreadsheetml/2009/9/ac" r="44" s="27" customFormat="true" x14ac:dyDescent="0.2">
      <c r="A44" s="25" t="s">
        <v>282</v>
      </c>
      <c r="B44" s="25"/>
    </row>
    <row xmlns:x14ac="http://schemas.microsoft.com/office/spreadsheetml/2009/9/ac" r="45" s="27" customFormat="true" x14ac:dyDescent="0.2"/>
    <row xmlns:x14ac="http://schemas.microsoft.com/office/spreadsheetml/2009/9/ac" r="46" s="27" customFormat="true" x14ac:dyDescent="0.2">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row>
    <row xmlns:x14ac="http://schemas.microsoft.com/office/spreadsheetml/2009/9/ac" r="47" s="27" customFormat="true" x14ac:dyDescent="0.2">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row>
    <row xmlns:x14ac="http://schemas.microsoft.com/office/spreadsheetml/2009/9/ac" r="48" s="27" customFormat="true" x14ac:dyDescent="0.2">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row>
    <row xmlns:x14ac="http://schemas.microsoft.com/office/spreadsheetml/2009/9/ac" r="49" s="27" customFormat="true" x14ac:dyDescent="0.2">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row>
    <row xmlns:x14ac="http://schemas.microsoft.com/office/spreadsheetml/2009/9/ac" r="50" s="27" customFormat="true" x14ac:dyDescent="0.2">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row>
    <row xmlns:x14ac="http://schemas.microsoft.com/office/spreadsheetml/2009/9/ac" r="51" s="27" customFormat="true" x14ac:dyDescent="0.2">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row>
    <row xmlns:x14ac="http://schemas.microsoft.com/office/spreadsheetml/2009/9/ac" r="52" s="27" customFormat="true" x14ac:dyDescent="0.2">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row>
    <row xmlns:x14ac="http://schemas.microsoft.com/office/spreadsheetml/2009/9/ac" r="53" s="27" customFormat="true" x14ac:dyDescent="0.2">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row>
    <row xmlns:x14ac="http://schemas.microsoft.com/office/spreadsheetml/2009/9/ac" r="54" s="27" customFormat="true" x14ac:dyDescent="0.2">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row>
    <row xmlns:x14ac="http://schemas.microsoft.com/office/spreadsheetml/2009/9/ac" r="55" s="27" customFormat="true" x14ac:dyDescent="0.2">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row>
    <row xmlns:x14ac="http://schemas.microsoft.com/office/spreadsheetml/2009/9/ac" r="56" s="27" customFormat="true" x14ac:dyDescent="0.2">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row>
    <row xmlns:x14ac="http://schemas.microsoft.com/office/spreadsheetml/2009/9/ac" r="57" s="27" customFormat="true" x14ac:dyDescent="0.2">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row>
    <row xmlns:x14ac="http://schemas.microsoft.com/office/spreadsheetml/2009/9/ac" r="58" s="27" customFormat="true" x14ac:dyDescent="0.2">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row>
    <row xmlns:x14ac="http://schemas.microsoft.com/office/spreadsheetml/2009/9/ac" r="59" s="27" customFormat="true" x14ac:dyDescent="0.2">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row>
    <row xmlns:x14ac="http://schemas.microsoft.com/office/spreadsheetml/2009/9/ac" r="60" s="27" customFormat="true" x14ac:dyDescent="0.2">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row>
    <row xmlns:x14ac="http://schemas.microsoft.com/office/spreadsheetml/2009/9/ac" r="61" s="27" customFormat="true" x14ac:dyDescent="0.2">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row>
    <row xmlns:x14ac="http://schemas.microsoft.com/office/spreadsheetml/2009/9/ac" r="62" s="27" customFormat="true" x14ac:dyDescent="0.2">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row>
    <row xmlns:x14ac="http://schemas.microsoft.com/office/spreadsheetml/2009/9/ac" r="63" s="27" customFormat="true" x14ac:dyDescent="0.2">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row>
    <row xmlns:x14ac="http://schemas.microsoft.com/office/spreadsheetml/2009/9/ac" r="64" s="27" customFormat="true" x14ac:dyDescent="0.2">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row>
    <row xmlns:x14ac="http://schemas.microsoft.com/office/spreadsheetml/2009/9/ac" r="65" s="27" customFormat="true" x14ac:dyDescent="0.2">
      <c r="A65" s="25" t="s">
        <v>282</v>
      </c>
      <c r="B65" s="25"/>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topLeftCell="J1" zoomScaleNormal="100" workbookViewId="0">
      <selection activeCell="A6" sqref="A6:BQ207"/>
    </sheetView>
  </sheetViews>
  <sheetFormatPr xmlns:x14ac="http://schemas.microsoft.com/office/spreadsheetml/2009/9/ac" defaultColWidth="9" defaultRowHeight="12.75" x14ac:dyDescent="0.2"/>
  <cols>
    <col min="1" max="1" width="7.125" style="24" customWidth="true"/>
    <col min="2" max="2" width="9" style="24"/>
    <col min="3" max="3" width="5.875" style="24" customWidth="true"/>
    <col min="4" max="5" width="4.125" style="24" customWidth="true"/>
    <col min="6" max="6" width="3.875" style="24" customWidth="true"/>
    <col min="7" max="7" width="4.125" style="24" customWidth="true"/>
    <col min="8" max="9" width="3.875" style="24" customWidth="true"/>
    <col min="10" max="10" width="4.125" style="24" customWidth="true"/>
    <col min="11" max="12" width="3.875" style="24" customWidth="true"/>
    <col min="13" max="13" width="4.125" style="24" customWidth="true"/>
    <col min="14" max="15" width="3.875" style="24" customWidth="true"/>
    <col min="16" max="16" width="4.125" style="24" customWidth="true"/>
    <col min="17" max="18" width="3.875" style="24" customWidth="true"/>
    <col min="19" max="19" width="4.125" style="24" customWidth="true"/>
    <col min="20" max="21" width="3.875" style="24" customWidth="true"/>
    <col min="22" max="51" width="3.875" style="51" customWidth="true"/>
    <col min="52" max="69" width="3.875" style="55" customWidth="true"/>
    <col min="70" max="16384" width="9" style="24"/>
  </cols>
  <sheetData>
    <row xmlns:x14ac="http://schemas.microsoft.com/office/spreadsheetml/2009/9/ac" r="1" ht="18" x14ac:dyDescent="0.25">
      <c r="A1" s="29" t="s">
        <v>87</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row>
    <row xmlns:x14ac="http://schemas.microsoft.com/office/spreadsheetml/2009/9/ac" r="2" ht="15.75" x14ac:dyDescent="0.25">
      <c r="A2" s="31"/>
      <c r="B2" s="31"/>
      <c r="C2" s="31"/>
      <c r="D2" s="53" t="s">
        <v>13</v>
      </c>
      <c r="E2" s="53"/>
      <c r="F2" s="30"/>
      <c r="G2" s="53"/>
      <c r="H2" s="30"/>
      <c r="I2" s="30"/>
      <c r="J2" s="53"/>
      <c r="K2" s="32"/>
      <c r="L2" s="32"/>
      <c r="M2" s="53"/>
      <c r="N2" s="30"/>
      <c r="O2" s="30"/>
      <c r="P2" s="53"/>
      <c r="Q2" s="30"/>
      <c r="R2" s="30"/>
      <c r="S2" s="53"/>
      <c r="T2" s="30"/>
      <c r="U2" s="30"/>
      <c r="V2" s="52" t="s">
        <v>14</v>
      </c>
      <c r="W2" s="52"/>
      <c r="X2" s="32"/>
      <c r="Y2" s="32"/>
      <c r="Z2" s="32"/>
      <c r="AA2" s="52"/>
      <c r="AB2" s="32"/>
      <c r="AC2" s="32"/>
      <c r="AD2" s="32"/>
      <c r="AE2" s="32"/>
      <c r="AF2" s="52"/>
      <c r="AG2" s="32"/>
      <c r="AH2" s="32"/>
      <c r="AI2" s="32"/>
      <c r="AJ2" s="32"/>
      <c r="AK2" s="52"/>
      <c r="AL2" s="32"/>
      <c r="AM2" s="32"/>
      <c r="AN2" s="32"/>
      <c r="AO2" s="32"/>
      <c r="AP2" s="52"/>
      <c r="AQ2" s="32"/>
      <c r="AR2" s="32"/>
      <c r="AS2" s="32"/>
      <c r="AT2" s="32"/>
      <c r="AU2" s="52"/>
      <c r="AV2" s="32"/>
      <c r="AW2" s="32"/>
      <c r="AX2" s="32"/>
      <c r="AY2" s="32"/>
      <c r="AZ2" s="54" t="s">
        <v>15</v>
      </c>
      <c r="BA2" s="54"/>
      <c r="BB2" s="54"/>
      <c r="BC2" s="54"/>
      <c r="BD2" s="54"/>
      <c r="BE2" s="54"/>
      <c r="BF2" s="54"/>
      <c r="BG2" s="54"/>
      <c r="BH2" s="54"/>
      <c r="BI2" s="54"/>
      <c r="BJ2" s="54"/>
      <c r="BK2" s="54"/>
      <c r="BL2" s="54"/>
      <c r="BM2" s="54"/>
      <c r="BN2" s="54"/>
      <c r="BO2" s="54"/>
      <c r="BP2" s="54"/>
      <c r="BQ2" s="54"/>
    </row>
    <row xmlns:x14ac="http://schemas.microsoft.com/office/spreadsheetml/2009/9/ac" r="3" ht="14.25" x14ac:dyDescent="0.2">
      <c r="A3" s="35"/>
      <c r="B3" s="30"/>
      <c r="C3" s="30"/>
      <c r="D3" s="36" t="s">
        <v>7</v>
      </c>
      <c r="E3" s="36"/>
      <c r="F3" s="36"/>
      <c r="G3" s="36" t="s">
        <v>1</v>
      </c>
      <c r="I3" s="36"/>
      <c r="J3" s="36" t="s">
        <v>2</v>
      </c>
      <c r="L3" s="36"/>
      <c r="M3" s="36" t="s">
        <v>16</v>
      </c>
      <c r="O3" s="36"/>
      <c r="P3" s="36" t="s">
        <v>17</v>
      </c>
      <c r="R3" s="36"/>
      <c r="S3" s="36" t="s">
        <v>18</v>
      </c>
      <c r="U3" s="36"/>
      <c r="V3" s="36" t="s">
        <v>7</v>
      </c>
      <c r="W3" s="36"/>
      <c r="X3" s="36"/>
      <c r="Y3" s="36"/>
      <c r="Z3" s="36"/>
      <c r="AA3" s="36" t="s">
        <v>1</v>
      </c>
      <c r="AB3" s="27"/>
      <c r="AC3" s="36"/>
      <c r="AD3" s="36"/>
      <c r="AE3" s="36"/>
      <c r="AF3" s="36" t="s">
        <v>2</v>
      </c>
      <c r="AG3" s="27"/>
      <c r="AH3" s="36"/>
      <c r="AI3" s="36"/>
      <c r="AJ3" s="36"/>
      <c r="AK3" s="36" t="s">
        <v>16</v>
      </c>
      <c r="AL3" s="27"/>
      <c r="AM3" s="36"/>
      <c r="AN3" s="36"/>
      <c r="AO3" s="36"/>
      <c r="AP3" s="36" t="s">
        <v>17</v>
      </c>
      <c r="AQ3" s="27"/>
      <c r="AR3" s="36"/>
      <c r="AS3" s="36"/>
      <c r="AT3" s="36"/>
      <c r="AU3" s="36" t="s">
        <v>18</v>
      </c>
      <c r="AV3" s="27"/>
      <c r="AW3" s="36"/>
      <c r="AX3" s="36"/>
      <c r="AY3" s="36"/>
      <c r="AZ3" s="36" t="s">
        <v>7</v>
      </c>
      <c r="BA3" s="36"/>
      <c r="BB3" s="36"/>
      <c r="BC3" s="36" t="s">
        <v>1</v>
      </c>
      <c r="BD3" s="27"/>
      <c r="BE3" s="36"/>
      <c r="BF3" s="36" t="s">
        <v>2</v>
      </c>
      <c r="BG3" s="27"/>
      <c r="BH3" s="36"/>
      <c r="BI3" s="36" t="s">
        <v>16</v>
      </c>
      <c r="BJ3" s="27"/>
      <c r="BK3" s="36"/>
      <c r="BL3" s="36" t="s">
        <v>17</v>
      </c>
      <c r="BM3" s="27"/>
      <c r="BN3" s="36"/>
      <c r="BO3" s="36" t="s">
        <v>18</v>
      </c>
      <c r="BP3" s="27"/>
      <c r="BQ3" s="36"/>
    </row>
    <row xmlns:x14ac="http://schemas.microsoft.com/office/spreadsheetml/2009/9/ac" r="4" ht="164.25" x14ac:dyDescent="0.2">
      <c r="A4" s="37" t="s">
        <v>5</v>
      </c>
      <c r="B4" s="37" t="s">
        <v>6</v>
      </c>
      <c r="C4" s="37" t="s">
        <v>4</v>
      </c>
      <c r="D4" s="110" t="s">
        <v>25</v>
      </c>
      <c r="E4" s="111" t="s">
        <v>19</v>
      </c>
      <c r="F4" s="112" t="s">
        <v>107</v>
      </c>
      <c r="G4" s="110" t="s">
        <v>25</v>
      </c>
      <c r="H4" s="111" t="s">
        <v>19</v>
      </c>
      <c r="I4" s="112" t="s">
        <v>107</v>
      </c>
      <c r="J4" s="110" t="s">
        <v>25</v>
      </c>
      <c r="K4" s="111" t="s">
        <v>19</v>
      </c>
      <c r="L4" s="112" t="s">
        <v>107</v>
      </c>
      <c r="M4" s="110" t="s">
        <v>25</v>
      </c>
      <c r="N4" s="111" t="s">
        <v>19</v>
      </c>
      <c r="O4" s="112" t="s">
        <v>107</v>
      </c>
      <c r="P4" s="110" t="s">
        <v>25</v>
      </c>
      <c r="Q4" s="111" t="s">
        <v>19</v>
      </c>
      <c r="R4" s="112" t="s">
        <v>107</v>
      </c>
      <c r="S4" s="110" t="s">
        <v>25</v>
      </c>
      <c r="T4" s="111" t="s">
        <v>19</v>
      </c>
      <c r="U4" s="113" t="s">
        <v>107</v>
      </c>
      <c r="V4" s="114" t="s">
        <v>25</v>
      </c>
      <c r="W4" s="115" t="s">
        <v>19</v>
      </c>
      <c r="X4" s="115" t="s">
        <v>21</v>
      </c>
      <c r="Y4" s="115" t="s">
        <v>29</v>
      </c>
      <c r="Z4" s="117" t="s">
        <v>108</v>
      </c>
      <c r="AA4" s="114" t="s">
        <v>25</v>
      </c>
      <c r="AB4" s="115" t="s">
        <v>19</v>
      </c>
      <c r="AC4" s="115" t="s">
        <v>21</v>
      </c>
      <c r="AD4" s="115" t="s">
        <v>29</v>
      </c>
      <c r="AE4" s="117" t="s">
        <v>108</v>
      </c>
      <c r="AF4" s="114" t="s">
        <v>25</v>
      </c>
      <c r="AG4" s="115" t="s">
        <v>19</v>
      </c>
      <c r="AH4" s="115" t="s">
        <v>21</v>
      </c>
      <c r="AI4" s="115" t="s">
        <v>29</v>
      </c>
      <c r="AJ4" s="117" t="s">
        <v>108</v>
      </c>
      <c r="AK4" s="114" t="s">
        <v>25</v>
      </c>
      <c r="AL4" s="115" t="s">
        <v>19</v>
      </c>
      <c r="AM4" s="115" t="s">
        <v>21</v>
      </c>
      <c r="AN4" s="115" t="s">
        <v>29</v>
      </c>
      <c r="AO4" s="117" t="s">
        <v>108</v>
      </c>
      <c r="AP4" s="114" t="s">
        <v>25</v>
      </c>
      <c r="AQ4" s="115" t="s">
        <v>19</v>
      </c>
      <c r="AR4" s="115" t="s">
        <v>21</v>
      </c>
      <c r="AS4" s="115" t="s">
        <v>29</v>
      </c>
      <c r="AT4" s="117" t="s">
        <v>108</v>
      </c>
      <c r="AU4" s="114" t="s">
        <v>25</v>
      </c>
      <c r="AV4" s="115" t="s">
        <v>19</v>
      </c>
      <c r="AW4" s="115" t="s">
        <v>21</v>
      </c>
      <c r="AX4" s="115" t="s">
        <v>29</v>
      </c>
      <c r="AY4" s="118" t="s">
        <v>108</v>
      </c>
      <c r="AZ4" s="119" t="s">
        <v>25</v>
      </c>
      <c r="BA4" s="120" t="s">
        <v>126</v>
      </c>
      <c r="BB4" s="121" t="s">
        <v>127</v>
      </c>
      <c r="BC4" s="119" t="s">
        <v>25</v>
      </c>
      <c r="BD4" s="120" t="s">
        <v>126</v>
      </c>
      <c r="BE4" s="121" t="s">
        <v>127</v>
      </c>
      <c r="BF4" s="119" t="s">
        <v>25</v>
      </c>
      <c r="BG4" s="120" t="s">
        <v>126</v>
      </c>
      <c r="BH4" s="121" t="s">
        <v>127</v>
      </c>
      <c r="BI4" s="119" t="s">
        <v>25</v>
      </c>
      <c r="BJ4" s="120" t="s">
        <v>126</v>
      </c>
      <c r="BK4" s="121" t="s">
        <v>127</v>
      </c>
      <c r="BL4" s="119" t="s">
        <v>25</v>
      </c>
      <c r="BM4" s="120" t="s">
        <v>126</v>
      </c>
      <c r="BN4" s="121" t="s">
        <v>127</v>
      </c>
      <c r="BO4" s="119" t="s">
        <v>25</v>
      </c>
      <c r="BP4" s="120" t="s">
        <v>126</v>
      </c>
      <c r="BQ4" s="121" t="s">
        <v>127</v>
      </c>
    </row>
    <row xmlns:x14ac="http://schemas.microsoft.com/office/spreadsheetml/2009/9/ac" r="5" ht="48" hidden="true" x14ac:dyDescent="0.2">
      <c r="A5" s="37" t="s">
        <v>39</v>
      </c>
      <c r="B5" s="37" t="s">
        <v>40</v>
      </c>
      <c r="C5" s="37" t="s">
        <v>41</v>
      </c>
      <c r="D5" s="110" t="s">
        <v>120</v>
      </c>
      <c r="E5" s="111" t="s">
        <v>42</v>
      </c>
      <c r="F5" s="112" t="s">
        <v>158</v>
      </c>
      <c r="G5" s="110" t="s">
        <v>121</v>
      </c>
      <c r="H5" s="111" t="s">
        <v>43</v>
      </c>
      <c r="I5" s="112" t="s">
        <v>159</v>
      </c>
      <c r="J5" s="110" t="s">
        <v>122</v>
      </c>
      <c r="K5" s="111" t="s">
        <v>44</v>
      </c>
      <c r="L5" s="112" t="s">
        <v>160</v>
      </c>
      <c r="M5" s="110" t="s">
        <v>123</v>
      </c>
      <c r="N5" s="111" t="s">
        <v>84</v>
      </c>
      <c r="O5" s="112" t="s">
        <v>161</v>
      </c>
      <c r="P5" s="110" t="s">
        <v>124</v>
      </c>
      <c r="Q5" s="111" t="s">
        <v>85</v>
      </c>
      <c r="R5" s="112" t="s">
        <v>162</v>
      </c>
      <c r="S5" s="110" t="s">
        <v>125</v>
      </c>
      <c r="T5" s="111" t="s">
        <v>86</v>
      </c>
      <c r="U5" s="113" t="s">
        <v>163</v>
      </c>
      <c r="V5" s="114" t="s">
        <v>114</v>
      </c>
      <c r="W5" s="115" t="s">
        <v>45</v>
      </c>
      <c r="X5" s="116" t="s">
        <v>63</v>
      </c>
      <c r="Y5" s="116" t="s">
        <v>64</v>
      </c>
      <c r="Z5" s="117" t="s">
        <v>164</v>
      </c>
      <c r="AA5" s="114" t="s">
        <v>115</v>
      </c>
      <c r="AB5" s="115" t="s">
        <v>46</v>
      </c>
      <c r="AC5" s="116" t="s">
        <v>65</v>
      </c>
      <c r="AD5" s="116" t="s">
        <v>66</v>
      </c>
      <c r="AE5" s="117" t="s">
        <v>165</v>
      </c>
      <c r="AF5" s="114" t="s">
        <v>116</v>
      </c>
      <c r="AG5" s="115" t="s">
        <v>47</v>
      </c>
      <c r="AH5" s="116" t="s">
        <v>67</v>
      </c>
      <c r="AI5" s="116" t="s">
        <v>68</v>
      </c>
      <c r="AJ5" s="117" t="s">
        <v>166</v>
      </c>
      <c r="AK5" s="114" t="s">
        <v>117</v>
      </c>
      <c r="AL5" s="115" t="s">
        <v>69</v>
      </c>
      <c r="AM5" s="116" t="s">
        <v>70</v>
      </c>
      <c r="AN5" s="116" t="s">
        <v>71</v>
      </c>
      <c r="AO5" s="117" t="s">
        <v>167</v>
      </c>
      <c r="AP5" s="114" t="s">
        <v>118</v>
      </c>
      <c r="AQ5" s="115" t="s">
        <v>72</v>
      </c>
      <c r="AR5" s="116" t="s">
        <v>73</v>
      </c>
      <c r="AS5" s="116" t="s">
        <v>74</v>
      </c>
      <c r="AT5" s="117" t="s">
        <v>168</v>
      </c>
      <c r="AU5" s="114" t="s">
        <v>119</v>
      </c>
      <c r="AV5" s="115" t="s">
        <v>75</v>
      </c>
      <c r="AW5" s="116" t="s">
        <v>76</v>
      </c>
      <c r="AX5" s="116" t="s">
        <v>77</v>
      </c>
      <c r="AY5" s="118" t="s">
        <v>169</v>
      </c>
      <c r="AZ5" s="119" t="s">
        <v>78</v>
      </c>
      <c r="BA5" s="120" t="s">
        <v>100</v>
      </c>
      <c r="BB5" s="121" t="s">
        <v>170</v>
      </c>
      <c r="BC5" s="119" t="s">
        <v>83</v>
      </c>
      <c r="BD5" s="120" t="s">
        <v>101</v>
      </c>
      <c r="BE5" s="121" t="s">
        <v>171</v>
      </c>
      <c r="BF5" s="119" t="s">
        <v>82</v>
      </c>
      <c r="BG5" s="120" t="s">
        <v>102</v>
      </c>
      <c r="BH5" s="121" t="s">
        <v>172</v>
      </c>
      <c r="BI5" s="119" t="s">
        <v>81</v>
      </c>
      <c r="BJ5" s="120" t="s">
        <v>103</v>
      </c>
      <c r="BK5" s="121" t="s">
        <v>173</v>
      </c>
      <c r="BL5" s="119" t="s">
        <v>80</v>
      </c>
      <c r="BM5" s="120" t="s">
        <v>104</v>
      </c>
      <c r="BN5" s="121" t="s">
        <v>174</v>
      </c>
      <c r="BO5" s="119" t="s">
        <v>79</v>
      </c>
      <c r="BP5" s="120" t="s">
        <v>105</v>
      </c>
      <c r="BQ5" s="121" t="s">
        <v>175</v>
      </c>
    </row>
    <row xmlns:x14ac="http://schemas.microsoft.com/office/spreadsheetml/2009/9/ac" r="6" x14ac:dyDescent="0.2">
      <c r="A6" s="315" t="str">
        <f>+RIGHT('Data Summary'!A6,LEN('Data Summary'!A6)-9)</f>
        <v>CEN</v>
      </c>
      <c r="B6" s="30" t="str">
        <f>+IF(ISTEXT('Data Summary'!B6),'Data Summary'!B6,"")</f>
        <v>Census</v>
      </c>
      <c r="C6" s="314">
        <f>+VALUE('Data Summary'!C6)</f>
        <v>2017</v>
      </c>
      <c r="D6" s="81" t="e">
        <f>+IF(AND(ISNUMBER('Water Data'!D4),'Data Summary'!BS6="Yes"),100-'Water Data'!D4,NA())</f>
        <v>#N/A</v>
      </c>
      <c r="E6" s="81">
        <f>+IF(AND(ISNUMBER('Water Data'!D6),'Data Summary'!BT6="Yes"),'Water Data'!D6,NA())</f>
        <v>93.5</v>
      </c>
      <c r="F6" s="81">
        <f>+IF(AND(ISNUMBER('Water Data'!D9),'Data Summary'!BU6="Yes"),'Water Data'!D9,NA())</f>
        <v>88.076999999999998</v>
      </c>
      <c r="G6" s="81" t="e">
        <f>+IF(AND(ISNUMBER('Water Data'!E4),'Data Summary'!BV6="Yes"),100-'Water Data'!E4,NA())</f>
        <v>#N/A</v>
      </c>
      <c r="H6" s="81" t="e">
        <f>+IF(AND(ISNUMBER('Water Data'!E6),'Data Summary'!BW6="Yes"),'Water Data'!E6,NA())</f>
        <v>#N/A</v>
      </c>
      <c r="I6" s="81" t="e">
        <f>+IF(AND(ISNUMBER('Water Data'!E9),'Data Summary'!BX6="Yes"),'Water Data'!E9,NA())</f>
        <v>#N/A</v>
      </c>
      <c r="J6" s="81" t="e">
        <f>+IF(AND(ISNUMBER('Water Data'!F4),'Data Summary'!BY6="Yes"),100-'Water Data'!F4,NA())</f>
        <v>#N/A</v>
      </c>
      <c r="K6" s="81" t="e">
        <f>+IF(AND(ISNUMBER('Water Data'!F6),'Data Summary'!BZ6="Yes"),'Water Data'!F6,NA())</f>
        <v>#N/A</v>
      </c>
      <c r="L6" s="81" t="e">
        <f>+IF(AND(ISNUMBER('Water Data'!F9),'Data Summary'!CA6="Yes"),'Water Data'!F9,NA())</f>
        <v>#N/A</v>
      </c>
      <c r="M6" s="81" t="e">
        <f>+IF(AND(ISNUMBER('Water Data'!G4),'Data Summary'!CB6="Yes"),100-'Water Data'!G4,NA())</f>
        <v>#N/A</v>
      </c>
      <c r="N6" s="81" t="e">
        <f>+IF(AND(ISNUMBER('Water Data'!G6),'Data Summary'!CC6="Yes"),'Water Data'!G6,NA())</f>
        <v>#N/A</v>
      </c>
      <c r="O6" s="81" t="e">
        <f>+IF(AND(ISNUMBER('Water Data'!G9),'Data Summary'!CD6="Yes"),'Water Data'!G9,NA())</f>
        <v>#N/A</v>
      </c>
      <c r="P6" s="81" t="e">
        <f>+IF(AND(ISNUMBER('Water Data'!H4),'Data Summary'!CE6="Yes"),100-'Water Data'!H4,NA())</f>
        <v>#N/A</v>
      </c>
      <c r="Q6" s="81" t="e">
        <f>+IF(AND(ISNUMBER('Water Data'!H6),'Data Summary'!CF6="Yes"),'Water Data'!H6,NA())</f>
        <v>#N/A</v>
      </c>
      <c r="R6" s="81" t="e">
        <f>+IF(AND(ISNUMBER('Water Data'!H9),'Data Summary'!CG6="Yes"),'Water Data'!H9,NA())</f>
        <v>#N/A</v>
      </c>
      <c r="S6" s="81" t="e">
        <f>+IF(AND(ISNUMBER('Water Data'!I4),'Data Summary'!CH6="Yes"),100-'Water Data'!I4,NA())</f>
        <v>#N/A</v>
      </c>
      <c r="T6" s="81" t="e">
        <f>+IF(AND(ISNUMBER('Water Data'!I6),'Data Summary'!CI6="Yes"),'Water Data'!I6,NA())</f>
        <v>#N/A</v>
      </c>
      <c r="U6" s="81" t="e">
        <f>+IF(AND(ISNUMBER('Water Data'!I9),'Data Summary'!CJ6="Yes"),'Water Data'!I9,NA())</f>
        <v>#N/A</v>
      </c>
      <c r="V6" s="82" t="e">
        <f>+IF(AND(ISNUMBER('Sanitation Data'!D4),'Data Summary'!CK6="Yes"),100-'Sanitation Data'!D4,NA())</f>
        <v>#N/A</v>
      </c>
      <c r="W6" s="82">
        <f>+IF(AND(ISNUMBER('Sanitation Data'!D6),'Data Summary'!CL6="Yes"),'Sanitation Data'!D6,NA())</f>
        <v>90.1</v>
      </c>
      <c r="X6" s="82">
        <f>+IF(AND(ISNUMBER('Sanitation Data'!D10),'Data Summary'!CM6="Yes"),'Sanitation Data'!D10,NA())</f>
        <v>81.270200000000003</v>
      </c>
      <c r="Y6" s="82">
        <f>+IF(AND(ISNUMBER('Sanitation Data'!D11),'Data Summary'!CN6="Yes"),'Sanitation Data'!D11,NA())</f>
        <v>84.423699999999997</v>
      </c>
      <c r="Z6" s="82">
        <f>+IF(AND(ISNUMBER('Sanitation Data'!D12),'Data Summary'!CO6="Yes"),'Sanitation Data'!D12,NA())</f>
        <v>76.150177400000004</v>
      </c>
      <c r="AA6" s="82" t="e">
        <f>+IF(AND(ISNUMBER('Sanitation Data'!E4),'Data Summary'!CP6="Yes"),100-'Sanitation Data'!E4,NA())</f>
        <v>#N/A</v>
      </c>
      <c r="AB6" s="82" t="e">
        <f>+IF(AND(ISNUMBER('Sanitation Data'!E6),'Data Summary'!CQ6="Yes"),'Sanitation Data'!E6,NA())</f>
        <v>#N/A</v>
      </c>
      <c r="AC6" s="82" t="e">
        <f>+IF(AND(ISNUMBER('Sanitation Data'!E10),'Data Summary'!CR6="Yes"),'Sanitation Data'!E10,NA())</f>
        <v>#N/A</v>
      </c>
      <c r="AD6" s="82" t="e">
        <f>+IF(AND(ISNUMBER('Sanitation Data'!E11),'Data Summary'!CS6="Yes"),'Sanitation Data'!E11,NA())</f>
        <v>#N/A</v>
      </c>
      <c r="AE6" s="82" t="e">
        <f>+IF(AND(ISNUMBER('Sanitation Data'!E12),'Data Summary'!CT6="Yes"),'Sanitation Data'!E12,NA())</f>
        <v>#N/A</v>
      </c>
      <c r="AF6" s="82" t="e">
        <f>+IF(AND(ISNUMBER('Sanitation Data'!F4),'Data Summary'!CU6="Yes"),100-'Sanitation Data'!F4,NA())</f>
        <v>#N/A</v>
      </c>
      <c r="AG6" s="82" t="e">
        <f>+IF(AND(ISNUMBER('Sanitation Data'!F6),'Data Summary'!CV6="Yes"),'Sanitation Data'!F6,NA())</f>
        <v>#N/A</v>
      </c>
      <c r="AH6" s="82" t="e">
        <f>+IF(AND(ISNUMBER('Sanitation Data'!F10),'Data Summary'!CW6="Yes"),'Sanitation Data'!F10,NA())</f>
        <v>#N/A</v>
      </c>
      <c r="AI6" s="82" t="e">
        <f>+IF(AND(ISNUMBER('Sanitation Data'!F11),'Data Summary'!CX6="Yes"),'Sanitation Data'!F11,NA())</f>
        <v>#N/A</v>
      </c>
      <c r="AJ6" s="82" t="e">
        <f>+IF(AND(ISNUMBER('Sanitation Data'!F12),'Data Summary'!CY6="Yes"),'Sanitation Data'!F12,NA())</f>
        <v>#N/A</v>
      </c>
      <c r="AK6" s="82" t="e">
        <f>+IF(AND(ISNUMBER('Sanitation Data'!G4),'Data Summary'!CZ6="Yes"),100-'Sanitation Data'!G4,NA())</f>
        <v>#N/A</v>
      </c>
      <c r="AL6" s="82" t="e">
        <f>+IF(AND(ISNUMBER('Sanitation Data'!G6),'Data Summary'!DA6="Yes"),'Sanitation Data'!G6,NA())</f>
        <v>#N/A</v>
      </c>
      <c r="AM6" s="82" t="e">
        <f>+IF(AND(ISNUMBER('Sanitation Data'!G10),'Data Summary'!DB6="Yes"),'Sanitation Data'!G10,NA())</f>
        <v>#N/A</v>
      </c>
      <c r="AN6" s="82" t="e">
        <f>+IF(AND(ISNUMBER('Sanitation Data'!G11),'Data Summary'!DC6="Yes"),'Sanitation Data'!G11,NA())</f>
        <v>#N/A</v>
      </c>
      <c r="AO6" s="82" t="e">
        <f>+IF(AND(ISNUMBER('Sanitation Data'!G12),'Data Summary'!DD6="Yes"),'Sanitation Data'!G12,NA())</f>
        <v>#N/A</v>
      </c>
      <c r="AP6" s="82" t="e">
        <f>+IF(AND(ISNUMBER('Sanitation Data'!H4),'Data Summary'!DE6="Yes"),100-'Sanitation Data'!H4,NA())</f>
        <v>#N/A</v>
      </c>
      <c r="AQ6" s="82" t="e">
        <f>+IF(AND(ISNUMBER('Sanitation Data'!H6),'Data Summary'!DF6="Yes"),'Sanitation Data'!H6,NA())</f>
        <v>#N/A</v>
      </c>
      <c r="AR6" s="82" t="e">
        <f>+IF(AND(ISNUMBER('Sanitation Data'!H10),'Data Summary'!DG6="Yes"),'Sanitation Data'!H10,NA())</f>
        <v>#N/A</v>
      </c>
      <c r="AS6" s="82" t="e">
        <f>+IF(AND(ISNUMBER('Sanitation Data'!H11),'Data Summary'!DH6="Yes"),'Sanitation Data'!H11,NA())</f>
        <v>#N/A</v>
      </c>
      <c r="AT6" s="82" t="e">
        <f>+IF(AND(ISNUMBER('Sanitation Data'!H12),'Data Summary'!DI6="Yes"),'Sanitation Data'!H12,NA())</f>
        <v>#N/A</v>
      </c>
      <c r="AU6" s="82" t="e">
        <f>+IF(AND(ISNUMBER('Sanitation Data'!I4),'Data Summary'!DJ6="Yes"),100-'Sanitation Data'!I4,NA())</f>
        <v>#N/A</v>
      </c>
      <c r="AV6" s="82" t="e">
        <f>+IF(AND(ISNUMBER('Sanitation Data'!I6),'Data Summary'!DK6="Yes"),'Sanitation Data'!I6,NA())</f>
        <v>#N/A</v>
      </c>
      <c r="AW6" s="82" t="e">
        <f>+IF(AND(ISNUMBER('Sanitation Data'!I10),'Data Summary'!DL6="Yes"),'Sanitation Data'!I10,NA())</f>
        <v>#N/A</v>
      </c>
      <c r="AX6" s="82" t="e">
        <f>+IF(AND(ISNUMBER('Sanitation Data'!I11),'Data Summary'!DM6="Yes"),'Sanitation Data'!I11,NA())</f>
        <v>#N/A</v>
      </c>
      <c r="AY6" s="82" t="e">
        <f>+IF(AND(ISNUMBER('Sanitation Data'!I12),'Data Summary'!DN6="Yes"),'Sanitation Data'!I12,NA())</f>
        <v>#N/A</v>
      </c>
      <c r="AZ6" s="83" t="e">
        <f>+IF(AND(ISNUMBER('Hygiene Data'!D5),'Data Summary'!DO6="Yes"),'Hygiene Data'!D5,NA())</f>
        <v>#N/A</v>
      </c>
      <c r="BA6" s="83">
        <f>+IF(AND(ISNUMBER('Hygiene Data'!D7),'Data Summary'!DP6="Yes"),'Hygiene Data'!D7,NA())</f>
        <v>88.03</v>
      </c>
      <c r="BB6" s="83">
        <f>+IF(AND(ISNUMBER('Hygiene Data'!D9),'Data Summary'!DQ6="Yes"),'Hygiene Data'!D9,NA())</f>
        <v>60.89</v>
      </c>
      <c r="BC6" s="83" t="e">
        <f>+IF(AND(ISNUMBER('Hygiene Data'!E5),'Data Summary'!DR6="Yes"),'Hygiene Data'!E5,NA())</f>
        <v>#N/A</v>
      </c>
      <c r="BD6" s="83" t="e">
        <f>+IF(AND(ISNUMBER('Hygiene Data'!E7),'Data Summary'!DS6="Yes"),'Hygiene Data'!E7,NA())</f>
        <v>#N/A</v>
      </c>
      <c r="BE6" s="83" t="e">
        <f>+IF(AND(ISNUMBER('Hygiene Data'!E9),'Data Summary'!DT6="Yes"),'Hygiene Data'!E9,NA())</f>
        <v>#N/A</v>
      </c>
      <c r="BF6" s="83" t="e">
        <f>+IF(AND(ISNUMBER('Hygiene Data'!F5),'Data Summary'!DU6="Yes"),'Hygiene Data'!F5,NA())</f>
        <v>#N/A</v>
      </c>
      <c r="BG6" s="83" t="e">
        <f>+IF(AND(ISNUMBER('Hygiene Data'!F7),'Data Summary'!DV6="Yes"),'Hygiene Data'!F7,NA())</f>
        <v>#N/A</v>
      </c>
      <c r="BH6" s="83" t="e">
        <f>+IF(AND(ISNUMBER('Hygiene Data'!F9),'Data Summary'!DW6="Yes"),'Hygiene Data'!F9,NA())</f>
        <v>#N/A</v>
      </c>
      <c r="BI6" s="83" t="e">
        <f>+IF(AND(ISNUMBER('Hygiene Data'!G5),'Data Summary'!DX6="Yes"),'Hygiene Data'!G5,NA())</f>
        <v>#N/A</v>
      </c>
      <c r="BJ6" s="83" t="e">
        <f>+IF(AND(ISNUMBER('Hygiene Data'!G7),'Data Summary'!DY6="Yes"),'Hygiene Data'!G7,NA())</f>
        <v>#N/A</v>
      </c>
      <c r="BK6" s="83" t="e">
        <f>+IF(AND(ISNUMBER('Hygiene Data'!G9),'Data Summary'!DZ6="Yes"),'Hygiene Data'!G9,NA())</f>
        <v>#N/A</v>
      </c>
      <c r="BL6" s="83" t="e">
        <f>+IF(AND(ISNUMBER('Hygiene Data'!H5),'Data Summary'!EA6="Yes"),'Hygiene Data'!H5,NA())</f>
        <v>#N/A</v>
      </c>
      <c r="BM6" s="83" t="e">
        <f>+IF(AND(ISNUMBER('Hygiene Data'!H7),'Data Summary'!EB6="Yes"),'Hygiene Data'!H7,NA())</f>
        <v>#N/A</v>
      </c>
      <c r="BN6" s="83" t="e">
        <f>+IF(AND(ISNUMBER('Hygiene Data'!H9),'Data Summary'!EC6="Yes"),'Hygiene Data'!H9,NA())</f>
        <v>#N/A</v>
      </c>
      <c r="BO6" s="83" t="e">
        <f>+IF(AND(ISNUMBER('Hygiene Data'!I5),'Data Summary'!ED6="Yes"),'Hygiene Data'!I5,NA())</f>
        <v>#N/A</v>
      </c>
      <c r="BP6" s="83" t="e">
        <f>+IF(AND(ISNUMBER('Hygiene Data'!I7),'Data Summary'!EE6="Yes"),'Hygiene Data'!I7,NA())</f>
        <v>#N/A</v>
      </c>
      <c r="BQ6" s="83" t="e">
        <f>+IF(AND(ISNUMBER('Hygiene Data'!I9),'Data Summary'!EF6="Yes"),'Hygiene Data'!I9,NA())</f>
        <v>#N/A</v>
      </c>
    </row>
    <row xmlns:x14ac="http://schemas.microsoft.com/office/spreadsheetml/2009/9/ac" r="7" x14ac:dyDescent="0.2">
      <c r="A7" s="315" t="str">
        <f ca="true">+RIGHT('Data Summary'!A7,LEN('Data Summary'!A7)-9)</f>
        <v>FEMIS</v>
      </c>
      <c r="B7" s="30" t="str">
        <f ca="true">+IF(ISTEXT('Data Summary'!B7),'Data Summary'!B7,"")</f>
        <v>EMIS</v>
      </c>
      <c r="C7" s="314">
        <f ca="true">+VALUE('Data Summary'!C7)</f>
        <v>2018</v>
      </c>
      <c r="D7" s="81">
        <f ca="true">+IF(AND(ISNUMBER(OFFSET('Water Data'!$D$4,0,10*ROW('Water Data'!D1))),'Data Summary'!BS7="Yes"),100-OFFSET('Water Data'!$D$4,0,10*ROW('Water Data'!D1)),NA())</f>
        <v>99.638466417322832</v>
      </c>
      <c r="E7" s="81">
        <f ca="true">+IF(AND(ISNUMBER(OFFSET('Water Data'!$D$6,0,10*ROW('Water Data'!D1))),'Data Summary'!BT7="Yes"),OFFSET('Water Data'!$D$6,0,10*ROW('Water Data'!D1)),NA())</f>
        <v>91.968295553993258</v>
      </c>
      <c r="F7" s="81">
        <f ca="true">+IF(AND(ISNUMBER(OFFSET('Water Data'!$D$9,0,10*ROW('Water Data'!D1))),'Data Summary'!BU7="Yes"),OFFSET('Water Data'!$D$9,0,10*ROW('Water Data'!D1)),NA())</f>
        <v>88.87146215014711</v>
      </c>
      <c r="G7" s="81" t="e">
        <f ca="true">+IF(AND(ISNUMBER(OFFSET('Water Data'!$E$4,0,10*ROW('Water Data'!E1))),'Data Summary'!BV7="Yes"),100-OFFSET('Water Data'!$E$4,0,10*ROW('Water Data'!E1)),NA())</f>
        <v>#N/A</v>
      </c>
      <c r="H7" s="81" t="e">
        <f ca="true">+IF(AND(ISNUMBER(OFFSET('Water Data'!$E$6,0,10*ROW('Water Data'!E1))),'Data Summary'!BW7="Yes"),OFFSET('Water Data'!$E$6,0,10*ROW('Water Data'!E1)),NA())</f>
        <v>#N/A</v>
      </c>
      <c r="I7" s="81" t="e">
        <f ca="true">+IF(AND(ISNUMBER(OFFSET('Water Data'!$E$9,0,10*ROW('Water Data'!E1))),'Data Summary'!BX7="Yes"),OFFSET('Water Data'!$E$9,0,10*ROW('Water Data'!E1)),NA())</f>
        <v>#N/A</v>
      </c>
      <c r="J7" s="81" t="e">
        <f ca="true">+IF(AND(ISNUMBER(OFFSET('Water Data'!$F$4,0,10*ROW('Water Data'!F1))),'Data Summary'!BY7="Yes"),100-OFFSET('Water Data'!$F$4,0,10*ROW('Water Data'!F1)),NA())</f>
        <v>#N/A</v>
      </c>
      <c r="K7" s="81" t="e">
        <f ca="true">+IF(AND(ISNUMBER(OFFSET('Water Data'!$F$6,0,10*ROW('Water Data'!F1))),'Data Summary'!BZ7="Yes"),OFFSET('Water Data'!$F$6,0,10*ROW('Water Data'!F1)),NA())</f>
        <v>#N/A</v>
      </c>
      <c r="L7" s="81" t="e">
        <f ca="true">+IF(AND(ISNUMBER(OFFSET('Water Data'!$F$9,0,10*ROW('Water Data'!F1))),'Data Summary'!CA7="Yes"),OFFSET('Water Data'!$F$9,0,10*ROW('Water Data'!F1)),NA())</f>
        <v>#N/A</v>
      </c>
      <c r="M7" s="81">
        <f ca="true">+IF(AND(ISNUMBER(OFFSET('Water Data'!$G$4,0,10*ROW('Water Data'!G1))),'Data Summary'!CB7="Yes"),100-OFFSET('Water Data'!$G$4,0,10*ROW('Water Data'!G1)),NA())</f>
        <v>99.261989999999997</v>
      </c>
      <c r="N7" s="81">
        <f ca="true">+IF(AND(ISNUMBER(OFFSET('Water Data'!$G$6,0,10*ROW('Water Data'!G1))),'Data Summary'!CC7="Yes"),OFFSET('Water Data'!$G$6,0,10*ROW('Water Data'!G1)),NA())</f>
        <v>93.726935000000012</v>
      </c>
      <c r="O7" s="81">
        <f ca="true">+IF(AND(ISNUMBER(OFFSET('Water Data'!$G$9,0,10*ROW('Water Data'!G1))),'Data Summary'!CD7="Yes"),OFFSET('Water Data'!$G$9,0,10*ROW('Water Data'!G1)),NA())</f>
        <v>89.576668827426019</v>
      </c>
      <c r="P7" s="81">
        <f ca="true">+IF(AND(ISNUMBER(OFFSET('Water Data'!$H$4,0,10*ROW('Water Data'!H1))),'Data Summary'!CE7="Yes"),100-OFFSET('Water Data'!$H$4,0,10*ROW('Water Data'!H1)),NA())</f>
        <v>100</v>
      </c>
      <c r="Q7" s="81">
        <f ca="true">+IF(AND(ISNUMBER(OFFSET('Water Data'!$H$6,0,10*ROW('Water Data'!H1))),'Data Summary'!CF7="Yes"),OFFSET('Water Data'!$H$6,0,10*ROW('Water Data'!H1)),NA())</f>
        <v>89.915964999999986</v>
      </c>
      <c r="R7" s="81">
        <f ca="true">+IF(AND(ISNUMBER(OFFSET('Water Data'!$H$9,0,10*ROW('Water Data'!H1))),'Data Summary'!CG7="Yes"),OFFSET('Water Data'!$H$9,0,10*ROW('Water Data'!H1)),NA())</f>
        <v>87.80029629312898</v>
      </c>
      <c r="S7" s="81">
        <f ca="true">+IF(AND(ISNUMBER(OFFSET('Water Data'!$I$4,0,10*ROW('Water Data'!I1))),'Data Summary'!CH7="Yes"),100-OFFSET('Water Data'!$I$4,0,10*ROW('Water Data'!I1)),NA())</f>
        <v>100</v>
      </c>
      <c r="T7" s="81">
        <f ca="true">+IF(AND(ISNUMBER(OFFSET('Water Data'!$I$6,0,10*ROW('Water Data'!I1))),'Data Summary'!CI7="Yes"),OFFSET('Water Data'!$I$6,0,10*ROW('Water Data'!I1)),NA())</f>
        <v>91.843969999999985</v>
      </c>
      <c r="U7" s="81">
        <f ca="true">+IF(AND(ISNUMBER(OFFSET('Water Data'!$I$9,0,10*ROW('Water Data'!I1))),'Data Summary'!CJ7="Yes"),OFFSET('Water Data'!$I$9,0,10*ROW('Water Data'!I1)),NA())</f>
        <v>89.889842587897988</v>
      </c>
      <c r="V7" s="82">
        <f ca="true">+IF(AND(ISNUMBER(OFFSET('Sanitation Data'!$D$4,0,10*ROW('Sanitation Data'!D1))),'Data Summary'!CK7="Yes"),100-OFFSET('Sanitation Data'!$D$4,0,10*ROW('Sanitation Data'!D1)),NA())</f>
        <v>99.638466417322832</v>
      </c>
      <c r="W7" s="82">
        <f ca="true">+IF(AND(ISNUMBER(OFFSET('Sanitation Data'!$D$6,0,10*ROW('Sanitation Data'!D1))),'Data Summary'!CL7="Yes"),OFFSET('Sanitation Data'!$D$6,0,10*ROW('Sanitation Data'!D1)),NA())</f>
        <v>93.594190944881902</v>
      </c>
      <c r="X7" s="82">
        <f ca="true">+IF(AND(ISNUMBER(OFFSET('Sanitation Data'!$D$10,0,10*ROW('Sanitation Data'!D1))),'Data Summary'!CM7="Yes"),OFFSET('Sanitation Data'!$D$10,0,10*ROW('Sanitation Data'!D1)),NA())</f>
        <v>75.285605913238072</v>
      </c>
      <c r="Y7" s="82">
        <f ca="true">+IF(AND(ISNUMBER(OFFSET('Sanitation Data'!$D$11,0,10*ROW('Sanitation Data'!D1))),'Data Summary'!CN7="Yes"),OFFSET('Sanitation Data'!$D$11,0,10*ROW('Sanitation Data'!D1)),NA())</f>
        <v>79.177670743077854</v>
      </c>
      <c r="Z7" s="82">
        <f ca="true">+IF(AND(ISNUMBER(OFFSET('Sanitation Data'!$D$12,0,10*ROW('Sanitation Data'!D1))),'Data Summary'!CO7="Yes"),OFFSET('Sanitation Data'!$D$12,0,10*ROW('Sanitation Data'!D1)),NA())</f>
        <v>63.971692816230309</v>
      </c>
      <c r="AA7" s="82" t="e">
        <f ca="true">+IF(AND(ISNUMBER(OFFSET('Sanitation Data'!$E$4,0,10*ROW('Sanitation Data'!E1))),'Data Summary'!CP7="Yes"),100-OFFSET('Sanitation Data'!$E$4,0,10*ROW('Sanitation Data'!E1)),NA())</f>
        <v>#N/A</v>
      </c>
      <c r="AB7" s="82" t="e">
        <f ca="true">+IF(AND(ISNUMBER(OFFSET('Sanitation Data'!$E$6,0,10*ROW('Sanitation Data'!E1))),'Data Summary'!CQ7="Yes"),OFFSET('Sanitation Data'!$E$6,0,10*ROW('Sanitation Data'!E1)),NA())</f>
        <v>#N/A</v>
      </c>
      <c r="AC7" s="82" t="e">
        <f ca="true">+IF(AND(ISNUMBER(OFFSET('Sanitation Data'!$E$10,0,10*ROW('Sanitation Data'!E1))),'Data Summary'!CR7="Yes"),OFFSET('Sanitation Data'!$E$10,0,10*ROW('Sanitation Data'!E1)),NA())</f>
        <v>#N/A</v>
      </c>
      <c r="AD7" s="82" t="e">
        <f ca="true">+IF(AND(ISNUMBER(OFFSET('Sanitation Data'!$E$11,0,10*ROW('Sanitation Data'!E1))),'Data Summary'!CS7="Yes"),OFFSET('Sanitation Data'!$E$11,0,10*ROW('Sanitation Data'!E1)),NA())</f>
        <v>#N/A</v>
      </c>
      <c r="AE7" s="82" t="e">
        <f ca="true">+IF(AND(ISNUMBER(OFFSET('Sanitation Data'!$E$12,0,10*ROW('Sanitation Data'!E1))),'Data Summary'!CT7="Yes"),OFFSET('Sanitation Data'!$E$12,0,10*ROW('Sanitation Data'!E1)),NA())</f>
        <v>#N/A</v>
      </c>
      <c r="AF7" s="82" t="e">
        <f ca="true">+IF(AND(ISNUMBER(OFFSET('Sanitation Data'!$F$4,0,10*ROW('Sanitation Data'!F1))),'Data Summary'!CU7="Yes"),100-OFFSET('Sanitation Data'!$F$4,0,10*ROW('Sanitation Data'!F1)),NA())</f>
        <v>#N/A</v>
      </c>
      <c r="AG7" s="82" t="e">
        <f ca="true">+IF(AND(ISNUMBER(OFFSET('Sanitation Data'!$F$6,0,10*ROW('Sanitation Data'!F1))),'Data Summary'!CV7="Yes"),OFFSET('Sanitation Data'!$F$6,0,10*ROW('Sanitation Data'!F1)),NA())</f>
        <v>#N/A</v>
      </c>
      <c r="AH7" s="82" t="e">
        <f ca="true">+IF(AND(ISNUMBER(OFFSET('Sanitation Data'!$F$10,0,10*ROW('Sanitation Data'!F1))),'Data Summary'!CW7="Yes"),OFFSET('Sanitation Data'!$F$10,0,10*ROW('Sanitation Data'!F1)),NA())</f>
        <v>#N/A</v>
      </c>
      <c r="AI7" s="82" t="e">
        <f ca="true">+IF(AND(ISNUMBER(OFFSET('Sanitation Data'!$F$11,0,10*ROW('Sanitation Data'!F1))),'Data Summary'!CX7="Yes"),OFFSET('Sanitation Data'!$F$11,0,10*ROW('Sanitation Data'!F1)),NA())</f>
        <v>#N/A</v>
      </c>
      <c r="AJ7" s="82" t="e">
        <f ca="true">+IF(AND(ISNUMBER(OFFSET('Sanitation Data'!$F$12,0,10*ROW('Sanitation Data'!F1))),'Data Summary'!CY7="Yes"),OFFSET('Sanitation Data'!$F$12,0,10*ROW('Sanitation Data'!F1)),NA())</f>
        <v>#N/A</v>
      </c>
      <c r="AK7" s="82" t="e">
        <f ca="true">+IF(AND(ISNUMBER(OFFSET('Sanitation Data'!$G$4,0,10*ROW('Sanitation Data'!G1))),'Data Summary'!CZ7="Yes"),100-OFFSET('Sanitation Data'!$G$4,0,10*ROW('Sanitation Data'!G1)),NA())</f>
        <v>#N/A</v>
      </c>
      <c r="AL7" s="82" t="e">
        <f ca="true">+IF(AND(ISNUMBER(OFFSET('Sanitation Data'!$G$6,0,10*ROW('Sanitation Data'!G1))),'Data Summary'!DA7="Yes"),OFFSET('Sanitation Data'!$G$6,0,10*ROW('Sanitation Data'!G1)),NA())</f>
        <v>#N/A</v>
      </c>
      <c r="AM7" s="82" t="e">
        <f ca="true">+IF(AND(ISNUMBER(OFFSET('Sanitation Data'!$G$10,0,10*ROW('Sanitation Data'!G1))),'Data Summary'!DB7="Yes"),OFFSET('Sanitation Data'!$G$10,0,10*ROW('Sanitation Data'!G1)),NA())</f>
        <v>#N/A</v>
      </c>
      <c r="AN7" s="82" t="e">
        <f ca="true">+IF(AND(ISNUMBER(OFFSET('Sanitation Data'!$G$11,0,10*ROW('Sanitation Data'!G1))),'Data Summary'!DC7="Yes"),OFFSET('Sanitation Data'!$G$11,0,10*ROW('Sanitation Data'!G1)),NA())</f>
        <v>#N/A</v>
      </c>
      <c r="AO7" s="82" t="e">
        <f ca="true">+IF(AND(ISNUMBER(OFFSET('Sanitation Data'!$G$12,0,10*ROW('Sanitation Data'!G1))),'Data Summary'!DD7="Yes"),OFFSET('Sanitation Data'!$G$12,0,10*ROW('Sanitation Data'!G1)),NA())</f>
        <v>#N/A</v>
      </c>
      <c r="AP7" s="82">
        <f ca="true">+IF(AND(ISNUMBER(OFFSET('Sanitation Data'!$H$4,0,10*ROW('Sanitation Data'!H1))),'Data Summary'!DE7="Yes"),100-OFFSET('Sanitation Data'!$H$4,0,10*ROW('Sanitation Data'!H1)),NA())</f>
        <v>100</v>
      </c>
      <c r="AQ7" s="82">
        <f ca="true">+IF(AND(ISNUMBER(OFFSET('Sanitation Data'!$H$6,0,10*ROW('Sanitation Data'!H1))),'Data Summary'!DF7="Yes"),OFFSET('Sanitation Data'!$H$6,0,10*ROW('Sanitation Data'!H1)),NA())</f>
        <v>96.974779999999996</v>
      </c>
      <c r="AR7" s="82">
        <f ca="true">+IF(AND(ISNUMBER(OFFSET('Sanitation Data'!$H$10,0,10*ROW('Sanitation Data'!H1))),'Data Summary'!DG7="Yes"),OFFSET('Sanitation Data'!$H$10,0,10*ROW('Sanitation Data'!H1)),NA())</f>
        <v>79.698596875785995</v>
      </c>
      <c r="AS7" s="82">
        <f ca="true">+IF(AND(ISNUMBER(OFFSET('Sanitation Data'!$H$11,0,10*ROW('Sanitation Data'!H1))),'Data Summary'!DH7="Yes"),OFFSET('Sanitation Data'!$H$11,0,10*ROW('Sanitation Data'!H1)),NA())</f>
        <v>93.063195576441998</v>
      </c>
      <c r="AT7" s="82">
        <f ca="true">+IF(AND(ISNUMBER(OFFSET('Sanitation Data'!$H$12,0,10*ROW('Sanitation Data'!H1))),'Data Summary'!DI7="Yes"),OFFSET('Sanitation Data'!$H$12,0,10*ROW('Sanitation Data'!H1)),NA())</f>
        <v>76.483866302344609</v>
      </c>
      <c r="AU7" s="82">
        <f ca="true">+IF(AND(ISNUMBER(OFFSET('Sanitation Data'!$I$4,0,10*ROW('Sanitation Data'!I1))),'Data Summary'!DJ7="Yes"),100-OFFSET('Sanitation Data'!$I$4,0,10*ROW('Sanitation Data'!I1)),NA())</f>
        <v>100</v>
      </c>
      <c r="AV7" s="82">
        <f ca="true">+IF(AND(ISNUMBER(OFFSET('Sanitation Data'!$I$6,0,10*ROW('Sanitation Data'!I1))),'Data Summary'!DK7="Yes"),OFFSET('Sanitation Data'!$I$6,0,10*ROW('Sanitation Data'!I1)),NA())</f>
        <v>97.163120000000006</v>
      </c>
      <c r="AW7" s="82">
        <f ca="true">+IF(AND(ISNUMBER(OFFSET('Sanitation Data'!$I$10,0,10*ROW('Sanitation Data'!I1))),'Data Summary'!DL7="Yes"),OFFSET('Sanitation Data'!$I$10,0,10*ROW('Sanitation Data'!I1)),NA())</f>
        <v>82.692014127056012</v>
      </c>
      <c r="AX7" s="82">
        <f ca="true">+IF(AND(ISNUMBER(OFFSET('Sanitation Data'!$I$11,0,10*ROW('Sanitation Data'!I1))),'Data Summary'!DM7="Yes"),OFFSET('Sanitation Data'!$I$11,0,10*ROW('Sanitation Data'!I1)),NA())</f>
        <v>94.406718881344005</v>
      </c>
      <c r="AY7" s="82">
        <f ca="true">+IF(AND(ISNUMBER(OFFSET('Sanitation Data'!$I$12,0,10*ROW('Sanitation Data'!I1))),'Data Summary'!DN7="Yes"),OFFSET('Sanitation Data'!$I$12,0,10*ROW('Sanitation Data'!I1)),NA())</f>
        <v>80.346140916688398</v>
      </c>
      <c r="AZ7" s="83">
        <f ca="true">+IF(AND(ISNUMBER(OFFSET('Hygiene Data'!$D$5,0,10*ROW('Hygiene Data'!D1))),'Data Summary'!DO7="Yes"),OFFSET('Hygiene Data'!$D$5,0,10*ROW('Hygiene Data'!D1)),NA())</f>
        <v>92.021857923497265</v>
      </c>
      <c r="BA7" s="83">
        <f ca="true">+IF(AND(ISNUMBER(OFFSET('Hygiene Data'!$D$7,0,10*ROW('Hygiene Data'!D1))),'Data Summary'!DP7="Yes"),OFFSET('Hygiene Data'!$D$7,0,10*ROW('Hygiene Data'!D1)),NA())</f>
        <v>25.355191256830601</v>
      </c>
      <c r="BB7" s="83">
        <f ca="true">+IF(AND(ISNUMBER(OFFSET('Hygiene Data'!$D$9,0,10*ROW('Hygiene Data'!D1))),'Data Summary'!DQ7="Yes"),OFFSET('Hygiene Data'!$D$9,0,10*ROW('Hygiene Data'!D1)),NA())</f>
        <v>73.224043715847003</v>
      </c>
      <c r="BC7" s="83" t="e">
        <f ca="true">+IF(AND(ISNUMBER(OFFSET('Hygiene Data'!$E$5,0,10*ROW('Hygiene Data'!E1))),'Data Summary'!DR7="Yes"),OFFSET('Hygiene Data'!$E$5,0,10*ROW('Hygiene Data'!E1)),NA())</f>
        <v>#N/A</v>
      </c>
      <c r="BD7" s="83" t="e">
        <f ca="true">+IF(AND(ISNUMBER(OFFSET('Hygiene Data'!$E$7,0,10*ROW('Hygiene Data'!E1))),'Data Summary'!DS7="Yes"),OFFSET('Hygiene Data'!$E$7,0,10*ROW('Hygiene Data'!E1)),NA())</f>
        <v>#N/A</v>
      </c>
      <c r="BE7" s="83" t="e">
        <f ca="true">+IF(AND(ISNUMBER(OFFSET('Hygiene Data'!$E$9,0,10*ROW('Hygiene Data'!E1))),'Data Summary'!DT7="Yes"),OFFSET('Hygiene Data'!$E$9,0,10*ROW('Hygiene Data'!E1)),NA())</f>
        <v>#N/A</v>
      </c>
      <c r="BF7" s="83" t="e">
        <f ca="true">+IF(AND(ISNUMBER(OFFSET('Hygiene Data'!$F$5,0,10*ROW('Hygiene Data'!F1))),'Data Summary'!DU7="Yes"),OFFSET('Hygiene Data'!$F$5,0,10*ROW('Hygiene Data'!F1)),NA())</f>
        <v>#N/A</v>
      </c>
      <c r="BG7" s="83" t="e">
        <f ca="true">+IF(AND(ISNUMBER(OFFSET('Hygiene Data'!$F$7,0,10*ROW('Hygiene Data'!F1))),'Data Summary'!DV7="Yes"),OFFSET('Hygiene Data'!$F$7,0,10*ROW('Hygiene Data'!F1)),NA())</f>
        <v>#N/A</v>
      </c>
      <c r="BH7" s="83" t="e">
        <f ca="true">+IF(AND(ISNUMBER(OFFSET('Hygiene Data'!$F$9,0,10*ROW('Hygiene Data'!F1))),'Data Summary'!DW7="Yes"),OFFSET('Hygiene Data'!$F$9,0,10*ROW('Hygiene Data'!F1)),NA())</f>
        <v>#N/A</v>
      </c>
      <c r="BI7" s="83">
        <f ca="true">+IF(AND(ISNUMBER(OFFSET('Hygiene Data'!$G$5,0,10*ROW('Hygiene Data'!G1))),'Data Summary'!DX7="Yes"),OFFSET('Hygiene Data'!$G$5,0,10*ROW('Hygiene Data'!G1)),NA())</f>
        <v>93.75</v>
      </c>
      <c r="BJ7" s="83">
        <f ca="true">+IF(AND(ISNUMBER(OFFSET('Hygiene Data'!$G$7,0,10*ROW('Hygiene Data'!G1))),'Data Summary'!DY7="Yes"),OFFSET('Hygiene Data'!$G$7,0,10*ROW('Hygiene Data'!G1)),NA())</f>
        <v>12.946428571428573</v>
      </c>
      <c r="BK7" s="83">
        <f ca="true">+IF(AND(ISNUMBER(OFFSET('Hygiene Data'!$G$9,0,10*ROW('Hygiene Data'!G1))),'Data Summary'!DZ7="Yes"),OFFSET('Hygiene Data'!$G$9,0,10*ROW('Hygiene Data'!G1)),NA())</f>
        <v>84.821428571428569</v>
      </c>
      <c r="BL7" s="83">
        <f ca="true">+IF(AND(ISNUMBER(OFFSET('Hygiene Data'!$H$5,0,10*ROW('Hygiene Data'!H1))),'Data Summary'!EA7="Yes"),OFFSET('Hygiene Data'!$H$5,0,10*ROW('Hygiene Data'!H1)),NA())</f>
        <v>91.234347048300535</v>
      </c>
      <c r="BM7" s="83">
        <f ca="true">+IF(AND(ISNUMBER(OFFSET('Hygiene Data'!$H$7,0,10*ROW('Hygiene Data'!H1))),'Data Summary'!EB7="Yes"),OFFSET('Hygiene Data'!$H$7,0,10*ROW('Hygiene Data'!H1)),NA())</f>
        <v>24.508050089445437</v>
      </c>
      <c r="BN7" s="83">
        <f ca="true">+IF(AND(ISNUMBER(OFFSET('Hygiene Data'!$H$9,0,10*ROW('Hygiene Data'!H1))),'Data Summary'!EC7="Yes"),OFFSET('Hygiene Data'!$H$9,0,10*ROW('Hygiene Data'!H1)),NA())</f>
        <v>74.418604651162795</v>
      </c>
      <c r="BO7" s="83">
        <f ca="true">+IF(AND(ISNUMBER(OFFSET('Hygiene Data'!$I$5,0,10*ROW('Hygiene Data'!I1))),'Data Summary'!ED7="Yes"),OFFSET('Hygiene Data'!$I$5,0,10*ROW('Hygiene Data'!I1)),NA())</f>
        <v>92.424242424242422</v>
      </c>
      <c r="BP7" s="83">
        <f ca="true">+IF(AND(ISNUMBER(OFFSET('Hygiene Data'!$I$7,0,10*ROW('Hygiene Data'!I1))),'Data Summary'!EE7="Yes"),OFFSET('Hygiene Data'!$I$7,0,10*ROW('Hygiene Data'!I1)),NA())</f>
        <v>50</v>
      </c>
      <c r="BQ7" s="83">
        <f ca="true">+IF(AND(ISNUMBER(OFFSET('Hygiene Data'!$I$9,0,10*ROW('Hygiene Data'!I1))),'Data Summary'!EF7="Yes"),OFFSET('Hygiene Data'!$I$9,0,10*ROW('Hygiene Data'!I1)),NA())</f>
        <v>48.484848484848484</v>
      </c>
    </row>
    <row xmlns:x14ac="http://schemas.microsoft.com/office/spreadsheetml/2009/9/ac" r="8" x14ac:dyDescent="0.2">
      <c r="A8" s="315" t="str">
        <f ca="true">+RIGHT('Data Summary'!A8,LEN('Data Summary'!A8)-9)</f>
        <v>FEMIS</v>
      </c>
      <c r="B8" s="30" t="str">
        <f ca="true">+IF(ISTEXT('Data Summary'!B8),'Data Summary'!B8,"")</f>
        <v>EMIS</v>
      </c>
      <c r="C8" s="314">
        <f ca="true">+VALUE('Data Summary'!C8)</f>
        <v>2019</v>
      </c>
      <c r="D8" s="81" t="e">
        <f ca="true">+IF(AND(ISNUMBER(OFFSET('Water Data'!$D$4,0,10*ROW('Water Data'!D2))),'Data Summary'!BS8="Yes"),100-OFFSET('Water Data'!$D$4,0,10*ROW('Water Data'!D2)),NA())</f>
        <v>#N/A</v>
      </c>
      <c r="E8" s="81">
        <f ca="true">+IF(AND(ISNUMBER(OFFSET('Water Data'!$D$6,0,10*ROW('Water Data'!D2))),'Data Summary'!BT8="Yes"),OFFSET('Water Data'!$D$6,0,10*ROW('Water Data'!D2)),NA())</f>
        <v>86.938444999999987</v>
      </c>
      <c r="F8" s="81">
        <f ca="true">+IF(AND(ISNUMBER(OFFSET('Water Data'!$D$9,0,10*ROW('Water Data'!D2))),'Data Summary'!BU8="Yes"),OFFSET('Water Data'!$D$9,0,10*ROW('Water Data'!D2)),NA())</f>
        <v>85.347228028853991</v>
      </c>
      <c r="G8" s="81" t="e">
        <f ca="true">+IF(AND(ISNUMBER(OFFSET('Water Data'!$E$4,0,10*ROW('Water Data'!E2))),'Data Summary'!BV8="Yes"),100-OFFSET('Water Data'!$E$4,0,10*ROW('Water Data'!E2)),NA())</f>
        <v>#N/A</v>
      </c>
      <c r="H8" s="81" t="e">
        <f ca="true">+IF(AND(ISNUMBER(OFFSET('Water Data'!$E$6,0,10*ROW('Water Data'!E2))),'Data Summary'!BW8="Yes"),OFFSET('Water Data'!$E$6,0,10*ROW('Water Data'!E2)),NA())</f>
        <v>#N/A</v>
      </c>
      <c r="I8" s="81" t="e">
        <f ca="true">+IF(AND(ISNUMBER(OFFSET('Water Data'!$E$9,0,10*ROW('Water Data'!E2))),'Data Summary'!BX8="Yes"),OFFSET('Water Data'!$E$9,0,10*ROW('Water Data'!E2)),NA())</f>
        <v>#N/A</v>
      </c>
      <c r="J8" s="81" t="e">
        <f ca="true">+IF(AND(ISNUMBER(OFFSET('Water Data'!$F$4,0,10*ROW('Water Data'!F2))),'Data Summary'!BY8="Yes"),100-OFFSET('Water Data'!$F$4,0,10*ROW('Water Data'!F2)),NA())</f>
        <v>#N/A</v>
      </c>
      <c r="K8" s="81" t="e">
        <f ca="true">+IF(AND(ISNUMBER(OFFSET('Water Data'!$F$6,0,10*ROW('Water Data'!F2))),'Data Summary'!BZ8="Yes"),OFFSET('Water Data'!$F$6,0,10*ROW('Water Data'!F2)),NA())</f>
        <v>#N/A</v>
      </c>
      <c r="L8" s="81" t="e">
        <f ca="true">+IF(AND(ISNUMBER(OFFSET('Water Data'!$F$9,0,10*ROW('Water Data'!F2))),'Data Summary'!CA8="Yes"),OFFSET('Water Data'!$F$9,0,10*ROW('Water Data'!F2)),NA())</f>
        <v>#N/A</v>
      </c>
      <c r="M8" s="81" t="e">
        <f ca="true">+IF(AND(ISNUMBER(OFFSET('Water Data'!$G$4,0,10*ROW('Water Data'!G2))),'Data Summary'!CB8="Yes"),100-OFFSET('Water Data'!$G$4,0,10*ROW('Water Data'!G2)),NA())</f>
        <v>#N/A</v>
      </c>
      <c r="N8" s="81" t="e">
        <f ca="true">+IF(AND(ISNUMBER(OFFSET('Water Data'!$G$6,0,10*ROW('Water Data'!G2))),'Data Summary'!CC8="Yes"),OFFSET('Water Data'!$G$6,0,10*ROW('Water Data'!G2)),NA())</f>
        <v>#N/A</v>
      </c>
      <c r="O8" s="81" t="e">
        <f ca="true">+IF(AND(ISNUMBER(OFFSET('Water Data'!$G$9,0,10*ROW('Water Data'!G2))),'Data Summary'!CD8="Yes"),OFFSET('Water Data'!$G$9,0,10*ROW('Water Data'!G2)),NA())</f>
        <v>#N/A</v>
      </c>
      <c r="P8" s="81" t="e">
        <f ca="true">+IF(AND(ISNUMBER(OFFSET('Water Data'!$H$4,0,10*ROW('Water Data'!H2))),'Data Summary'!CE8="Yes"),100-OFFSET('Water Data'!$H$4,0,10*ROW('Water Data'!H2)),NA())</f>
        <v>#N/A</v>
      </c>
      <c r="Q8" s="81">
        <f ca="true">+IF(AND(ISNUMBER(OFFSET('Water Data'!$H$6,0,10*ROW('Water Data'!H2))),'Data Summary'!CF8="Yes"),OFFSET('Water Data'!$H$6,0,10*ROW('Water Data'!H2)),NA())</f>
        <v>86.938444999999987</v>
      </c>
      <c r="R8" s="81">
        <f ca="true">+IF(AND(ISNUMBER(OFFSET('Water Data'!$H$9,0,10*ROW('Water Data'!H2))),'Data Summary'!CG8="Yes"),OFFSET('Water Data'!$H$9,0,10*ROW('Water Data'!H2)),NA())</f>
        <v>85.347228028853991</v>
      </c>
      <c r="S8" s="81" t="e">
        <f ca="true">+IF(AND(ISNUMBER(OFFSET('Water Data'!$I$4,0,10*ROW('Water Data'!I2))),'Data Summary'!CH8="Yes"),100-OFFSET('Water Data'!$I$4,0,10*ROW('Water Data'!I2)),NA())</f>
        <v>#N/A</v>
      </c>
      <c r="T8" s="81" t="e">
        <f ca="true">+IF(AND(ISNUMBER(OFFSET('Water Data'!$I$6,0,10*ROW('Water Data'!I2))),'Data Summary'!CI8="Yes"),OFFSET('Water Data'!$I$6,0,10*ROW('Water Data'!I2)),NA())</f>
        <v>#N/A</v>
      </c>
      <c r="U8" s="81" t="e">
        <f ca="true">+IF(AND(ISNUMBER(OFFSET('Water Data'!$I$9,0,10*ROW('Water Data'!I2))),'Data Summary'!CJ8="Yes"),OFFSET('Water Data'!$I$9,0,10*ROW('Water Data'!I2)),NA())</f>
        <v>#N/A</v>
      </c>
      <c r="V8" s="82" t="e">
        <f ca="true">+IF(AND(ISNUMBER(OFFSET('Sanitation Data'!$D$4,0,10*ROW('Sanitation Data'!D2))),'Data Summary'!CK8="Yes"),100-OFFSET('Sanitation Data'!$D$4,0,10*ROW('Sanitation Data'!D2)),NA())</f>
        <v>#N/A</v>
      </c>
      <c r="W8" s="82">
        <f ca="true">+IF(AND(ISNUMBER(OFFSET('Sanitation Data'!$D$6,0,10*ROW('Sanitation Data'!D2))),'Data Summary'!CL8="Yes"),OFFSET('Sanitation Data'!$D$6,0,10*ROW('Sanitation Data'!D2)),NA())</f>
        <v>99.66722</v>
      </c>
      <c r="X8" s="82">
        <f ca="true">+IF(AND(ISNUMBER(OFFSET('Sanitation Data'!$D$10,0,10*ROW('Sanitation Data'!D2))),'Data Summary'!CM8="Yes"),OFFSET('Sanitation Data'!$D$10,0,10*ROW('Sanitation Data'!D2)),NA())</f>
        <v>89.551246338050007</v>
      </c>
      <c r="Y8" s="82">
        <f ca="true">+IF(AND(ISNUMBER(OFFSET('Sanitation Data'!$D$11,0,10*ROW('Sanitation Data'!D2))),'Data Summary'!CN8="Yes"),OFFSET('Sanitation Data'!$D$11,0,10*ROW('Sanitation Data'!D2)),NA())</f>
        <v>98.838038563209992</v>
      </c>
      <c r="Z8" s="82">
        <f ca="true">+IF(AND(ISNUMBER(OFFSET('Sanitation Data'!$D$12,0,10*ROW('Sanitation Data'!D2))),'Data Summary'!CO8="Yes"),OFFSET('Sanitation Data'!$D$12,0,10*ROW('Sanitation Data'!D2)),NA())</f>
        <v>88.806224744140579</v>
      </c>
      <c r="AA8" s="82" t="e">
        <f ca="true">+IF(AND(ISNUMBER(OFFSET('Sanitation Data'!$E$4,0,10*ROW('Sanitation Data'!E2))),'Data Summary'!CP8="Yes"),100-OFFSET('Sanitation Data'!$E$4,0,10*ROW('Sanitation Data'!E2)),NA())</f>
        <v>#N/A</v>
      </c>
      <c r="AB8" s="82" t="e">
        <f ca="true">+IF(AND(ISNUMBER(OFFSET('Sanitation Data'!$E$6,0,10*ROW('Sanitation Data'!E2))),'Data Summary'!CQ8="Yes"),OFFSET('Sanitation Data'!$E$6,0,10*ROW('Sanitation Data'!E2)),NA())</f>
        <v>#N/A</v>
      </c>
      <c r="AC8" s="82" t="e">
        <f ca="true">+IF(AND(ISNUMBER(OFFSET('Sanitation Data'!$E$10,0,10*ROW('Sanitation Data'!E2))),'Data Summary'!CR8="Yes"),OFFSET('Sanitation Data'!$E$10,0,10*ROW('Sanitation Data'!E2)),NA())</f>
        <v>#N/A</v>
      </c>
      <c r="AD8" s="82" t="e">
        <f ca="true">+IF(AND(ISNUMBER(OFFSET('Sanitation Data'!$E$11,0,10*ROW('Sanitation Data'!E2))),'Data Summary'!CS8="Yes"),OFFSET('Sanitation Data'!$E$11,0,10*ROW('Sanitation Data'!E2)),NA())</f>
        <v>#N/A</v>
      </c>
      <c r="AE8" s="82" t="e">
        <f ca="true">+IF(AND(ISNUMBER(OFFSET('Sanitation Data'!$E$12,0,10*ROW('Sanitation Data'!E2))),'Data Summary'!CT8="Yes"),OFFSET('Sanitation Data'!$E$12,0,10*ROW('Sanitation Data'!E2)),NA())</f>
        <v>#N/A</v>
      </c>
      <c r="AF8" s="82" t="e">
        <f ca="true">+IF(AND(ISNUMBER(OFFSET('Sanitation Data'!$F$4,0,10*ROW('Sanitation Data'!F2))),'Data Summary'!CU8="Yes"),100-OFFSET('Sanitation Data'!$F$4,0,10*ROW('Sanitation Data'!F2)),NA())</f>
        <v>#N/A</v>
      </c>
      <c r="AG8" s="82" t="e">
        <f ca="true">+IF(AND(ISNUMBER(OFFSET('Sanitation Data'!$F$6,0,10*ROW('Sanitation Data'!F2))),'Data Summary'!CV8="Yes"),OFFSET('Sanitation Data'!$F$6,0,10*ROW('Sanitation Data'!F2)),NA())</f>
        <v>#N/A</v>
      </c>
      <c r="AH8" s="82" t="e">
        <f ca="true">+IF(AND(ISNUMBER(OFFSET('Sanitation Data'!$F$10,0,10*ROW('Sanitation Data'!F2))),'Data Summary'!CW8="Yes"),OFFSET('Sanitation Data'!$F$10,0,10*ROW('Sanitation Data'!F2)),NA())</f>
        <v>#N/A</v>
      </c>
      <c r="AI8" s="82" t="e">
        <f ca="true">+IF(AND(ISNUMBER(OFFSET('Sanitation Data'!$F$11,0,10*ROW('Sanitation Data'!F2))),'Data Summary'!CX8="Yes"),OFFSET('Sanitation Data'!$F$11,0,10*ROW('Sanitation Data'!F2)),NA())</f>
        <v>#N/A</v>
      </c>
      <c r="AJ8" s="82" t="e">
        <f ca="true">+IF(AND(ISNUMBER(OFFSET('Sanitation Data'!$F$12,0,10*ROW('Sanitation Data'!F2))),'Data Summary'!CY8="Yes"),OFFSET('Sanitation Data'!$F$12,0,10*ROW('Sanitation Data'!F2)),NA())</f>
        <v>#N/A</v>
      </c>
      <c r="AK8" s="82" t="e">
        <f ca="true">+IF(AND(ISNUMBER(OFFSET('Sanitation Data'!$G$4,0,10*ROW('Sanitation Data'!G2))),'Data Summary'!CZ8="Yes"),100-OFFSET('Sanitation Data'!$G$4,0,10*ROW('Sanitation Data'!G2)),NA())</f>
        <v>#N/A</v>
      </c>
      <c r="AL8" s="82" t="e">
        <f ca="true">+IF(AND(ISNUMBER(OFFSET('Sanitation Data'!$G$6,0,10*ROW('Sanitation Data'!G2))),'Data Summary'!DA8="Yes"),OFFSET('Sanitation Data'!$G$6,0,10*ROW('Sanitation Data'!G2)),NA())</f>
        <v>#N/A</v>
      </c>
      <c r="AM8" s="82" t="e">
        <f ca="true">+IF(AND(ISNUMBER(OFFSET('Sanitation Data'!$G$10,0,10*ROW('Sanitation Data'!G2))),'Data Summary'!DB8="Yes"),OFFSET('Sanitation Data'!$G$10,0,10*ROW('Sanitation Data'!G2)),NA())</f>
        <v>#N/A</v>
      </c>
      <c r="AN8" s="82" t="e">
        <f ca="true">+IF(AND(ISNUMBER(OFFSET('Sanitation Data'!$G$11,0,10*ROW('Sanitation Data'!G2))),'Data Summary'!DC8="Yes"),OFFSET('Sanitation Data'!$G$11,0,10*ROW('Sanitation Data'!G2)),NA())</f>
        <v>#N/A</v>
      </c>
      <c r="AO8" s="82" t="e">
        <f ca="true">+IF(AND(ISNUMBER(OFFSET('Sanitation Data'!$G$12,0,10*ROW('Sanitation Data'!G2))),'Data Summary'!DD8="Yes"),OFFSET('Sanitation Data'!$G$12,0,10*ROW('Sanitation Data'!G2)),NA())</f>
        <v>#N/A</v>
      </c>
      <c r="AP8" s="82" t="e">
        <f ca="true">+IF(AND(ISNUMBER(OFFSET('Sanitation Data'!$H$4,0,10*ROW('Sanitation Data'!H2))),'Data Summary'!DE8="Yes"),100-OFFSET('Sanitation Data'!$H$4,0,10*ROW('Sanitation Data'!H2)),NA())</f>
        <v>#N/A</v>
      </c>
      <c r="AQ8" s="82">
        <f ca="true">+IF(AND(ISNUMBER(OFFSET('Sanitation Data'!$H$6,0,10*ROW('Sanitation Data'!H2))),'Data Summary'!DF8="Yes"),OFFSET('Sanitation Data'!$H$6,0,10*ROW('Sanitation Data'!H2)),NA())</f>
        <v>99.66722</v>
      </c>
      <c r="AR8" s="82">
        <f ca="true">+IF(AND(ISNUMBER(OFFSET('Sanitation Data'!$H$10,0,10*ROW('Sanitation Data'!H2))),'Data Summary'!DG8="Yes"),OFFSET('Sanitation Data'!$H$10,0,10*ROW('Sanitation Data'!H2)),NA())</f>
        <v>89.551246338050007</v>
      </c>
      <c r="AS8" s="82">
        <f ca="true">+IF(AND(ISNUMBER(OFFSET('Sanitation Data'!$H$11,0,10*ROW('Sanitation Data'!H2))),'Data Summary'!DH8="Yes"),OFFSET('Sanitation Data'!$H$11,0,10*ROW('Sanitation Data'!H2)),NA())</f>
        <v>98.838038563209992</v>
      </c>
      <c r="AT8" s="82">
        <f ca="true">+IF(AND(ISNUMBER(OFFSET('Sanitation Data'!$H$12,0,10*ROW('Sanitation Data'!H2))),'Data Summary'!DI8="Yes"),OFFSET('Sanitation Data'!$H$12,0,10*ROW('Sanitation Data'!H2)),NA())</f>
        <v>88.806224744140579</v>
      </c>
      <c r="AU8" s="82" t="e">
        <f ca="true">+IF(AND(ISNUMBER(OFFSET('Sanitation Data'!$I$4,0,10*ROW('Sanitation Data'!I2))),'Data Summary'!DJ8="Yes"),100-OFFSET('Sanitation Data'!$I$4,0,10*ROW('Sanitation Data'!I2)),NA())</f>
        <v>#N/A</v>
      </c>
      <c r="AV8" s="82" t="e">
        <f ca="true">+IF(AND(ISNUMBER(OFFSET('Sanitation Data'!$I$6,0,10*ROW('Sanitation Data'!I2))),'Data Summary'!DK8="Yes"),OFFSET('Sanitation Data'!$I$6,0,10*ROW('Sanitation Data'!I2)),NA())</f>
        <v>#N/A</v>
      </c>
      <c r="AW8" s="82" t="e">
        <f ca="true">+IF(AND(ISNUMBER(OFFSET('Sanitation Data'!$I$10,0,10*ROW('Sanitation Data'!I2))),'Data Summary'!DL8="Yes"),OFFSET('Sanitation Data'!$I$10,0,10*ROW('Sanitation Data'!I2)),NA())</f>
        <v>#N/A</v>
      </c>
      <c r="AX8" s="82" t="e">
        <f ca="true">+IF(AND(ISNUMBER(OFFSET('Sanitation Data'!$I$11,0,10*ROW('Sanitation Data'!I2))),'Data Summary'!DM8="Yes"),OFFSET('Sanitation Data'!$I$11,0,10*ROW('Sanitation Data'!I2)),NA())</f>
        <v>#N/A</v>
      </c>
      <c r="AY8" s="82" t="e">
        <f ca="true">+IF(AND(ISNUMBER(OFFSET('Sanitation Data'!$I$12,0,10*ROW('Sanitation Data'!I2))),'Data Summary'!DN8="Yes"),OFFSET('Sanitation Data'!$I$12,0,10*ROW('Sanitation Data'!I2)),NA())</f>
        <v>#N/A</v>
      </c>
      <c r="AZ8" s="83">
        <f ca="true">+IF(AND(ISNUMBER(OFFSET('Hygiene Data'!$D$5,0,10*ROW('Hygiene Data'!D2))),'Data Summary'!DO8="Yes"),OFFSET('Hygiene Data'!$D$5,0,10*ROW('Hygiene Data'!D2)),NA())</f>
        <v>94.9748743718593</v>
      </c>
      <c r="BA8" s="83">
        <f ca="true">+IF(AND(ISNUMBER(OFFSET('Hygiene Data'!$D$7,0,10*ROW('Hygiene Data'!D2))),'Data Summary'!DP8="Yes"),OFFSET('Hygiene Data'!$D$7,0,10*ROW('Hygiene Data'!D2)),NA())</f>
        <v>15.939597315436242</v>
      </c>
      <c r="BB8" s="83">
        <f ca="true">+IF(AND(ISNUMBER(OFFSET('Hygiene Data'!$D$9,0,10*ROW('Hygiene Data'!D2))),'Data Summary'!DQ8="Yes"),OFFSET('Hygiene Data'!$D$9,0,10*ROW('Hygiene Data'!D2)),NA())</f>
        <v>83.389261744966447</v>
      </c>
      <c r="BC8" s="83" t="e">
        <f ca="true">+IF(AND(ISNUMBER(OFFSET('Hygiene Data'!$E$5,0,10*ROW('Hygiene Data'!E2))),'Data Summary'!DR8="Yes"),OFFSET('Hygiene Data'!$E$5,0,10*ROW('Hygiene Data'!E2)),NA())</f>
        <v>#N/A</v>
      </c>
      <c r="BD8" s="83" t="e">
        <f ca="true">+IF(AND(ISNUMBER(OFFSET('Hygiene Data'!$E$7,0,10*ROW('Hygiene Data'!E2))),'Data Summary'!DS8="Yes"),OFFSET('Hygiene Data'!$E$7,0,10*ROW('Hygiene Data'!E2)),NA())</f>
        <v>#N/A</v>
      </c>
      <c r="BE8" s="83" t="e">
        <f ca="true">+IF(AND(ISNUMBER(OFFSET('Hygiene Data'!$E$9,0,10*ROW('Hygiene Data'!E2))),'Data Summary'!DT8="Yes"),OFFSET('Hygiene Data'!$E$9,0,10*ROW('Hygiene Data'!E2)),NA())</f>
        <v>#N/A</v>
      </c>
      <c r="BF8" s="83" t="e">
        <f ca="true">+IF(AND(ISNUMBER(OFFSET('Hygiene Data'!$F$5,0,10*ROW('Hygiene Data'!F2))),'Data Summary'!DU8="Yes"),OFFSET('Hygiene Data'!$F$5,0,10*ROW('Hygiene Data'!F2)),NA())</f>
        <v>#N/A</v>
      </c>
      <c r="BG8" s="83" t="e">
        <f ca="true">+IF(AND(ISNUMBER(OFFSET('Hygiene Data'!$F$7,0,10*ROW('Hygiene Data'!F2))),'Data Summary'!DV8="Yes"),OFFSET('Hygiene Data'!$F$7,0,10*ROW('Hygiene Data'!F2)),NA())</f>
        <v>#N/A</v>
      </c>
      <c r="BH8" s="83" t="e">
        <f ca="true">+IF(AND(ISNUMBER(OFFSET('Hygiene Data'!$F$9,0,10*ROW('Hygiene Data'!F2))),'Data Summary'!DW8="Yes"),OFFSET('Hygiene Data'!$F$9,0,10*ROW('Hygiene Data'!F2)),NA())</f>
        <v>#N/A</v>
      </c>
      <c r="BI8" s="83" t="e">
        <f ca="true">+IF(AND(ISNUMBER(OFFSET('Hygiene Data'!$G$5,0,10*ROW('Hygiene Data'!G2))),'Data Summary'!DX8="Yes"),OFFSET('Hygiene Data'!$G$5,0,10*ROW('Hygiene Data'!G2)),NA())</f>
        <v>#N/A</v>
      </c>
      <c r="BJ8" s="83" t="e">
        <f ca="true">+IF(AND(ISNUMBER(OFFSET('Hygiene Data'!$G$7,0,10*ROW('Hygiene Data'!G2))),'Data Summary'!DY8="Yes"),OFFSET('Hygiene Data'!$G$7,0,10*ROW('Hygiene Data'!G2)),NA())</f>
        <v>#N/A</v>
      </c>
      <c r="BK8" s="83" t="e">
        <f ca="true">+IF(AND(ISNUMBER(OFFSET('Hygiene Data'!$G$9,0,10*ROW('Hygiene Data'!G2))),'Data Summary'!DZ8="Yes"),OFFSET('Hygiene Data'!$G$9,0,10*ROW('Hygiene Data'!G2)),NA())</f>
        <v>#N/A</v>
      </c>
      <c r="BL8" s="83">
        <f ca="true">+IF(AND(ISNUMBER(OFFSET('Hygiene Data'!$H$5,0,10*ROW('Hygiene Data'!H2))),'Data Summary'!EA8="Yes"),OFFSET('Hygiene Data'!$H$5,0,10*ROW('Hygiene Data'!H2)),NA())</f>
        <v>94.9748743718593</v>
      </c>
      <c r="BM8" s="83">
        <f ca="true">+IF(AND(ISNUMBER(OFFSET('Hygiene Data'!$H$7,0,10*ROW('Hygiene Data'!H2))),'Data Summary'!EB8="Yes"),OFFSET('Hygiene Data'!$H$7,0,10*ROW('Hygiene Data'!H2)),NA())</f>
        <v>15.939597315436242</v>
      </c>
      <c r="BN8" s="83">
        <f ca="true">+IF(AND(ISNUMBER(OFFSET('Hygiene Data'!$H$9,0,10*ROW('Hygiene Data'!H2))),'Data Summary'!EC8="Yes"),OFFSET('Hygiene Data'!$H$9,0,10*ROW('Hygiene Data'!H2)),NA())</f>
        <v>83.389261744966447</v>
      </c>
      <c r="BO8" s="83" t="e">
        <f ca="true">+IF(AND(ISNUMBER(OFFSET('Hygiene Data'!$I$5,0,10*ROW('Hygiene Data'!I2))),'Data Summary'!ED8="Yes"),OFFSET('Hygiene Data'!$I$5,0,10*ROW('Hygiene Data'!I2)),NA())</f>
        <v>#N/A</v>
      </c>
      <c r="BP8" s="83" t="e">
        <f ca="true">+IF(AND(ISNUMBER(OFFSET('Hygiene Data'!$I$7,0,10*ROW('Hygiene Data'!I2))),'Data Summary'!EE8="Yes"),OFFSET('Hygiene Data'!$I$7,0,10*ROW('Hygiene Data'!I2)),NA())</f>
        <v>#N/A</v>
      </c>
      <c r="BQ8" s="83" t="e">
        <f ca="true">+IF(AND(ISNUMBER(OFFSET('Hygiene Data'!$I$9,0,10*ROW('Hygiene Data'!I2))),'Data Summary'!EF8="Yes"),OFFSET('Hygiene Data'!$I$9,0,10*ROW('Hygiene Data'!I2)),NA())</f>
        <v>#N/A</v>
      </c>
    </row>
    <row xmlns:x14ac="http://schemas.microsoft.com/office/spreadsheetml/2009/9/ac" r="9" x14ac:dyDescent="0.2">
      <c r="A9" s="315" t="str">
        <f ca="true">+RIGHT('Data Summary'!A9,LEN('Data Summary'!A9)-9)</f>
        <v>UIS</v>
      </c>
      <c r="B9" s="30" t="str">
        <f ca="true">+IF(ISTEXT('Data Summary'!B9),'Data Summary'!B9,"")</f>
        <v>Other</v>
      </c>
      <c r="C9" s="314">
        <f ca="true">+VALUE('Data Summary'!C9)</f>
        <v>2021</v>
      </c>
      <c r="D9" s="81" t="e">
        <f ca="true">+IF(AND(ISNUMBER(OFFSET('Water Data'!$D$4,0,10*ROW('Water Data'!D3))),'Data Summary'!BS9="Yes"),100-OFFSET('Water Data'!$D$4,0,10*ROW('Water Data'!D3)),NA())</f>
        <v>#N/A</v>
      </c>
      <c r="E9" s="81" t="e">
        <f ca="true">+IF(AND(ISNUMBER(OFFSET('Water Data'!$D$6,0,10*ROW('Water Data'!D3))),'Data Summary'!BT9="Yes"),OFFSET('Water Data'!$D$6,0,10*ROW('Water Data'!D3)),NA())</f>
        <v>#N/A</v>
      </c>
      <c r="F9" s="81">
        <f ca="true">+IF(AND(ISNUMBER(OFFSET('Water Data'!$D$9,0,10*ROW('Water Data'!D3))),'Data Summary'!BU9="Yes"),OFFSET('Water Data'!$D$9,0,10*ROW('Water Data'!D3)),NA())</f>
        <v>90.660385896298507</v>
      </c>
      <c r="G9" s="81" t="e">
        <f ca="true">+IF(AND(ISNUMBER(OFFSET('Water Data'!$E$4,0,10*ROW('Water Data'!E3))),'Data Summary'!BV9="Yes"),100-OFFSET('Water Data'!$E$4,0,10*ROW('Water Data'!E3)),NA())</f>
        <v>#N/A</v>
      </c>
      <c r="H9" s="81" t="e">
        <f ca="true">+IF(AND(ISNUMBER(OFFSET('Water Data'!$E$6,0,10*ROW('Water Data'!E3))),'Data Summary'!BW9="Yes"),OFFSET('Water Data'!$E$6,0,10*ROW('Water Data'!E3)),NA())</f>
        <v>#N/A</v>
      </c>
      <c r="I9" s="81" t="e">
        <f ca="true">+IF(AND(ISNUMBER(OFFSET('Water Data'!$E$9,0,10*ROW('Water Data'!E3))),'Data Summary'!BX9="Yes"),OFFSET('Water Data'!$E$9,0,10*ROW('Water Data'!E3)),NA())</f>
        <v>#N/A</v>
      </c>
      <c r="J9" s="81" t="e">
        <f ca="true">+IF(AND(ISNUMBER(OFFSET('Water Data'!$F$4,0,10*ROW('Water Data'!F3))),'Data Summary'!BY9="Yes"),100-OFFSET('Water Data'!$F$4,0,10*ROW('Water Data'!F3)),NA())</f>
        <v>#N/A</v>
      </c>
      <c r="K9" s="81" t="e">
        <f ca="true">+IF(AND(ISNUMBER(OFFSET('Water Data'!$F$6,0,10*ROW('Water Data'!F3))),'Data Summary'!BZ9="Yes"),OFFSET('Water Data'!$F$6,0,10*ROW('Water Data'!F3)),NA())</f>
        <v>#N/A</v>
      </c>
      <c r="L9" s="81" t="e">
        <f ca="true">+IF(AND(ISNUMBER(OFFSET('Water Data'!$F$9,0,10*ROW('Water Data'!F3))),'Data Summary'!CA9="Yes"),OFFSET('Water Data'!$F$9,0,10*ROW('Water Data'!F3)),NA())</f>
        <v>#N/A</v>
      </c>
      <c r="M9" s="81" t="e">
        <f ca="true">+IF(AND(ISNUMBER(OFFSET('Water Data'!$G$4,0,10*ROW('Water Data'!G3))),'Data Summary'!CB9="Yes"),100-OFFSET('Water Data'!$G$4,0,10*ROW('Water Data'!G3)),NA())</f>
        <v>#N/A</v>
      </c>
      <c r="N9" s="81" t="e">
        <f ca="true">+IF(AND(ISNUMBER(OFFSET('Water Data'!$G$6,0,10*ROW('Water Data'!G3))),'Data Summary'!CC9="Yes"),OFFSET('Water Data'!$G$6,0,10*ROW('Water Data'!G3)),NA())</f>
        <v>#N/A</v>
      </c>
      <c r="O9" s="81" t="e">
        <f ca="true">+IF(AND(ISNUMBER(OFFSET('Water Data'!$G$9,0,10*ROW('Water Data'!G3))),'Data Summary'!CD9="Yes"),OFFSET('Water Data'!$G$9,0,10*ROW('Water Data'!G3)),NA())</f>
        <v>#N/A</v>
      </c>
      <c r="P9" s="81" t="e">
        <f ca="true">+IF(AND(ISNUMBER(OFFSET('Water Data'!$H$4,0,10*ROW('Water Data'!H3))),'Data Summary'!CE9="Yes"),100-OFFSET('Water Data'!$H$4,0,10*ROW('Water Data'!H3)),NA())</f>
        <v>#N/A</v>
      </c>
      <c r="Q9" s="81" t="e">
        <f ca="true">+IF(AND(ISNUMBER(OFFSET('Water Data'!$H$6,0,10*ROW('Water Data'!H3))),'Data Summary'!CF9="Yes"),OFFSET('Water Data'!$H$6,0,10*ROW('Water Data'!H3)),NA())</f>
        <v>#N/A</v>
      </c>
      <c r="R9" s="81">
        <f ca="true">+IF(AND(ISNUMBER(OFFSET('Water Data'!$H$9,0,10*ROW('Water Data'!H3))),'Data Summary'!CG9="Yes"),OFFSET('Water Data'!$H$9,0,10*ROW('Water Data'!H3)),NA())</f>
        <v>88.12</v>
      </c>
      <c r="S9" s="81" t="e">
        <f ca="true">+IF(AND(ISNUMBER(OFFSET('Water Data'!$I$4,0,10*ROW('Water Data'!I3))),'Data Summary'!CH9="Yes"),100-OFFSET('Water Data'!$I$4,0,10*ROW('Water Data'!I3)),NA())</f>
        <v>#N/A</v>
      </c>
      <c r="T9" s="81" t="e">
        <f ca="true">+IF(AND(ISNUMBER(OFFSET('Water Data'!$I$6,0,10*ROW('Water Data'!I3))),'Data Summary'!CI9="Yes"),OFFSET('Water Data'!$I$6,0,10*ROW('Water Data'!I3)),NA())</f>
        <v>#N/A</v>
      </c>
      <c r="U9" s="81">
        <f ca="true">+IF(AND(ISNUMBER(OFFSET('Water Data'!$I$9,0,10*ROW('Water Data'!I3))),'Data Summary'!CJ9="Yes"),OFFSET('Water Data'!$I$9,0,10*ROW('Water Data'!I3)),NA())</f>
        <v>93.06</v>
      </c>
      <c r="V9" s="82" t="e">
        <f ca="true">+IF(AND(ISNUMBER(OFFSET('Sanitation Data'!$D$4,0,10*ROW('Sanitation Data'!D3))),'Data Summary'!CK9="Yes"),100-OFFSET('Sanitation Data'!$D$4,0,10*ROW('Sanitation Data'!D3)),NA())</f>
        <v>#N/A</v>
      </c>
      <c r="W9" s="82" t="e">
        <f ca="true">+IF(AND(ISNUMBER(OFFSET('Sanitation Data'!$D$6,0,10*ROW('Sanitation Data'!D3))),'Data Summary'!CL9="Yes"),OFFSET('Sanitation Data'!$D$6,0,10*ROW('Sanitation Data'!D3)),NA())</f>
        <v>#N/A</v>
      </c>
      <c r="X9" s="82" t="e">
        <f ca="true">+IF(AND(ISNUMBER(OFFSET('Sanitation Data'!$D$10,0,10*ROW('Sanitation Data'!D3))),'Data Summary'!CM9="Yes"),OFFSET('Sanitation Data'!$D$10,0,10*ROW('Sanitation Data'!D3)),NA())</f>
        <v>#N/A</v>
      </c>
      <c r="Y9" s="82" t="e">
        <f ca="true">+IF(AND(ISNUMBER(OFFSET('Sanitation Data'!$D$11,0,10*ROW('Sanitation Data'!D3))),'Data Summary'!CN9="Yes"),OFFSET('Sanitation Data'!$D$11,0,10*ROW('Sanitation Data'!D3)),NA())</f>
        <v>#N/A</v>
      </c>
      <c r="Z9" s="82" t="e">
        <f ca="true">+IF(AND(ISNUMBER(OFFSET('Sanitation Data'!$D$12,0,10*ROW('Sanitation Data'!D3))),'Data Summary'!CO9="Yes"),OFFSET('Sanitation Data'!$D$12,0,10*ROW('Sanitation Data'!D3)),NA())</f>
        <v>#N/A</v>
      </c>
      <c r="AA9" s="82" t="e">
        <f ca="true">+IF(AND(ISNUMBER(OFFSET('Sanitation Data'!$E$4,0,10*ROW('Sanitation Data'!E3))),'Data Summary'!CP9="Yes"),100-OFFSET('Sanitation Data'!$E$4,0,10*ROW('Sanitation Data'!E3)),NA())</f>
        <v>#N/A</v>
      </c>
      <c r="AB9" s="82" t="e">
        <f ca="true">+IF(AND(ISNUMBER(OFFSET('Sanitation Data'!$E$6,0,10*ROW('Sanitation Data'!E3))),'Data Summary'!CQ9="Yes"),OFFSET('Sanitation Data'!$E$6,0,10*ROW('Sanitation Data'!E3)),NA())</f>
        <v>#N/A</v>
      </c>
      <c r="AC9" s="82" t="e">
        <f ca="true">+IF(AND(ISNUMBER(OFFSET('Sanitation Data'!$E$10,0,10*ROW('Sanitation Data'!E3))),'Data Summary'!CR9="Yes"),OFFSET('Sanitation Data'!$E$10,0,10*ROW('Sanitation Data'!E3)),NA())</f>
        <v>#N/A</v>
      </c>
      <c r="AD9" s="82" t="e">
        <f ca="true">+IF(AND(ISNUMBER(OFFSET('Sanitation Data'!$E$11,0,10*ROW('Sanitation Data'!E3))),'Data Summary'!CS9="Yes"),OFFSET('Sanitation Data'!$E$11,0,10*ROW('Sanitation Data'!E3)),NA())</f>
        <v>#N/A</v>
      </c>
      <c r="AE9" s="82" t="e">
        <f ca="true">+IF(AND(ISNUMBER(OFFSET('Sanitation Data'!$E$12,0,10*ROW('Sanitation Data'!E3))),'Data Summary'!CT9="Yes"),OFFSET('Sanitation Data'!$E$12,0,10*ROW('Sanitation Data'!E3)),NA())</f>
        <v>#N/A</v>
      </c>
      <c r="AF9" s="82" t="e">
        <f ca="true">+IF(AND(ISNUMBER(OFFSET('Sanitation Data'!$F$4,0,10*ROW('Sanitation Data'!F3))),'Data Summary'!CU9="Yes"),100-OFFSET('Sanitation Data'!$F$4,0,10*ROW('Sanitation Data'!F3)),NA())</f>
        <v>#N/A</v>
      </c>
      <c r="AG9" s="82" t="e">
        <f ca="true">+IF(AND(ISNUMBER(OFFSET('Sanitation Data'!$F$6,0,10*ROW('Sanitation Data'!F3))),'Data Summary'!CV9="Yes"),OFFSET('Sanitation Data'!$F$6,0,10*ROW('Sanitation Data'!F3)),NA())</f>
        <v>#N/A</v>
      </c>
      <c r="AH9" s="82" t="e">
        <f ca="true">+IF(AND(ISNUMBER(OFFSET('Sanitation Data'!$F$10,0,10*ROW('Sanitation Data'!F3))),'Data Summary'!CW9="Yes"),OFFSET('Sanitation Data'!$F$10,0,10*ROW('Sanitation Data'!F3)),NA())</f>
        <v>#N/A</v>
      </c>
      <c r="AI9" s="82" t="e">
        <f ca="true">+IF(AND(ISNUMBER(OFFSET('Sanitation Data'!$F$11,0,10*ROW('Sanitation Data'!F3))),'Data Summary'!CX9="Yes"),OFFSET('Sanitation Data'!$F$11,0,10*ROW('Sanitation Data'!F3)),NA())</f>
        <v>#N/A</v>
      </c>
      <c r="AJ9" s="82" t="e">
        <f ca="true">+IF(AND(ISNUMBER(OFFSET('Sanitation Data'!$F$12,0,10*ROW('Sanitation Data'!F3))),'Data Summary'!CY9="Yes"),OFFSET('Sanitation Data'!$F$12,0,10*ROW('Sanitation Data'!F3)),NA())</f>
        <v>#N/A</v>
      </c>
      <c r="AK9" s="82" t="e">
        <f ca="true">+IF(AND(ISNUMBER(OFFSET('Sanitation Data'!$G$4,0,10*ROW('Sanitation Data'!G3))),'Data Summary'!CZ9="Yes"),100-OFFSET('Sanitation Data'!$G$4,0,10*ROW('Sanitation Data'!G3)),NA())</f>
        <v>#N/A</v>
      </c>
      <c r="AL9" s="82" t="e">
        <f ca="true">+IF(AND(ISNUMBER(OFFSET('Sanitation Data'!$G$6,0,10*ROW('Sanitation Data'!G3))),'Data Summary'!DA9="Yes"),OFFSET('Sanitation Data'!$G$6,0,10*ROW('Sanitation Data'!G3)),NA())</f>
        <v>#N/A</v>
      </c>
      <c r="AM9" s="82" t="e">
        <f ca="true">+IF(AND(ISNUMBER(OFFSET('Sanitation Data'!$G$10,0,10*ROW('Sanitation Data'!G3))),'Data Summary'!DB9="Yes"),OFFSET('Sanitation Data'!$G$10,0,10*ROW('Sanitation Data'!G3)),NA())</f>
        <v>#N/A</v>
      </c>
      <c r="AN9" s="82" t="e">
        <f ca="true">+IF(AND(ISNUMBER(OFFSET('Sanitation Data'!$G$11,0,10*ROW('Sanitation Data'!G3))),'Data Summary'!DC9="Yes"),OFFSET('Sanitation Data'!$G$11,0,10*ROW('Sanitation Data'!G3)),NA())</f>
        <v>#N/A</v>
      </c>
      <c r="AO9" s="82" t="e">
        <f ca="true">+IF(AND(ISNUMBER(OFFSET('Sanitation Data'!$G$12,0,10*ROW('Sanitation Data'!G3))),'Data Summary'!DD9="Yes"),OFFSET('Sanitation Data'!$G$12,0,10*ROW('Sanitation Data'!G3)),NA())</f>
        <v>#N/A</v>
      </c>
      <c r="AP9" s="82" t="e">
        <f ca="true">+IF(AND(ISNUMBER(OFFSET('Sanitation Data'!$H$4,0,10*ROW('Sanitation Data'!H3))),'Data Summary'!DE9="Yes"),100-OFFSET('Sanitation Data'!$H$4,0,10*ROW('Sanitation Data'!H3)),NA())</f>
        <v>#N/A</v>
      </c>
      <c r="AQ9" s="82" t="e">
        <f ca="true">+IF(AND(ISNUMBER(OFFSET('Sanitation Data'!$H$6,0,10*ROW('Sanitation Data'!H3))),'Data Summary'!DF9="Yes"),OFFSET('Sanitation Data'!$H$6,0,10*ROW('Sanitation Data'!H3)),NA())</f>
        <v>#N/A</v>
      </c>
      <c r="AR9" s="82" t="e">
        <f ca="true">+IF(AND(ISNUMBER(OFFSET('Sanitation Data'!$H$10,0,10*ROW('Sanitation Data'!H3))),'Data Summary'!DG9="Yes"),OFFSET('Sanitation Data'!$H$10,0,10*ROW('Sanitation Data'!H3)),NA())</f>
        <v>#N/A</v>
      </c>
      <c r="AS9" s="82" t="e">
        <f ca="true">+IF(AND(ISNUMBER(OFFSET('Sanitation Data'!$H$11,0,10*ROW('Sanitation Data'!H3))),'Data Summary'!DH9="Yes"),OFFSET('Sanitation Data'!$H$11,0,10*ROW('Sanitation Data'!H3)),NA())</f>
        <v>#N/A</v>
      </c>
      <c r="AT9" s="82" t="e">
        <f ca="true">+IF(AND(ISNUMBER(OFFSET('Sanitation Data'!$H$12,0,10*ROW('Sanitation Data'!H3))),'Data Summary'!DI9="Yes"),OFFSET('Sanitation Data'!$H$12,0,10*ROW('Sanitation Data'!H3)),NA())</f>
        <v>#N/A</v>
      </c>
      <c r="AU9" s="82" t="e">
        <f ca="true">+IF(AND(ISNUMBER(OFFSET('Sanitation Data'!$I$4,0,10*ROW('Sanitation Data'!I3))),'Data Summary'!DJ9="Yes"),100-OFFSET('Sanitation Data'!$I$4,0,10*ROW('Sanitation Data'!I3)),NA())</f>
        <v>#N/A</v>
      </c>
      <c r="AV9" s="82" t="e">
        <f ca="true">+IF(AND(ISNUMBER(OFFSET('Sanitation Data'!$I$6,0,10*ROW('Sanitation Data'!I3))),'Data Summary'!DK9="Yes"),OFFSET('Sanitation Data'!$I$6,0,10*ROW('Sanitation Data'!I3)),NA())</f>
        <v>#N/A</v>
      </c>
      <c r="AW9" s="82" t="e">
        <f ca="true">+IF(AND(ISNUMBER(OFFSET('Sanitation Data'!$I$10,0,10*ROW('Sanitation Data'!I3))),'Data Summary'!DL9="Yes"),OFFSET('Sanitation Data'!$I$10,0,10*ROW('Sanitation Data'!I3)),NA())</f>
        <v>#N/A</v>
      </c>
      <c r="AX9" s="82" t="e">
        <f ca="true">+IF(AND(ISNUMBER(OFFSET('Sanitation Data'!$I$11,0,10*ROW('Sanitation Data'!I3))),'Data Summary'!DM9="Yes"),OFFSET('Sanitation Data'!$I$11,0,10*ROW('Sanitation Data'!I3)),NA())</f>
        <v>#N/A</v>
      </c>
      <c r="AY9" s="82" t="e">
        <f ca="true">+IF(AND(ISNUMBER(OFFSET('Sanitation Data'!$I$12,0,10*ROW('Sanitation Data'!I3))),'Data Summary'!DN9="Yes"),OFFSET('Sanitation Data'!$I$12,0,10*ROW('Sanitation Data'!I3)),NA())</f>
        <v>#N/A</v>
      </c>
      <c r="AZ9" s="83" t="e">
        <f ca="true">+IF(AND(ISNUMBER(OFFSET('Hygiene Data'!$D$5,0,10*ROW('Hygiene Data'!D3))),'Data Summary'!DO9="Yes"),OFFSET('Hygiene Data'!$D$5,0,10*ROW('Hygiene Data'!D3)),NA())</f>
        <v>#N/A</v>
      </c>
      <c r="BA9" s="83" t="e">
        <f ca="true">+IF(AND(ISNUMBER(OFFSET('Hygiene Data'!$D$7,0,10*ROW('Hygiene Data'!D3))),'Data Summary'!DP9="Yes"),OFFSET('Hygiene Data'!$D$7,0,10*ROW('Hygiene Data'!D3)),NA())</f>
        <v>#N/A</v>
      </c>
      <c r="BB9" s="83">
        <f ca="true">+IF(AND(ISNUMBER(OFFSET('Hygiene Data'!$D$9,0,10*ROW('Hygiene Data'!D3))),'Data Summary'!DQ9="Yes"),OFFSET('Hygiene Data'!$D$9,0,10*ROW('Hygiene Data'!D3)),NA())</f>
        <v>91.34652786228871</v>
      </c>
      <c r="BC9" s="83" t="e">
        <f ca="true">+IF(AND(ISNUMBER(OFFSET('Hygiene Data'!$E$5,0,10*ROW('Hygiene Data'!E3))),'Data Summary'!DR9="Yes"),OFFSET('Hygiene Data'!$E$5,0,10*ROW('Hygiene Data'!E3)),NA())</f>
        <v>#N/A</v>
      </c>
      <c r="BD9" s="83" t="e">
        <f ca="true">+IF(AND(ISNUMBER(OFFSET('Hygiene Data'!$E$7,0,10*ROW('Hygiene Data'!E3))),'Data Summary'!DS9="Yes"),OFFSET('Hygiene Data'!$E$7,0,10*ROW('Hygiene Data'!E3)),NA())</f>
        <v>#N/A</v>
      </c>
      <c r="BE9" s="83" t="e">
        <f ca="true">+IF(AND(ISNUMBER(OFFSET('Hygiene Data'!$E$9,0,10*ROW('Hygiene Data'!E3))),'Data Summary'!DT9="Yes"),OFFSET('Hygiene Data'!$E$9,0,10*ROW('Hygiene Data'!E3)),NA())</f>
        <v>#N/A</v>
      </c>
      <c r="BF9" s="83" t="e">
        <f ca="true">+IF(AND(ISNUMBER(OFFSET('Hygiene Data'!$F$5,0,10*ROW('Hygiene Data'!F3))),'Data Summary'!DU9="Yes"),OFFSET('Hygiene Data'!$F$5,0,10*ROW('Hygiene Data'!F3)),NA())</f>
        <v>#N/A</v>
      </c>
      <c r="BG9" s="83" t="e">
        <f ca="true">+IF(AND(ISNUMBER(OFFSET('Hygiene Data'!$F$7,0,10*ROW('Hygiene Data'!F3))),'Data Summary'!DV9="Yes"),OFFSET('Hygiene Data'!$F$7,0,10*ROW('Hygiene Data'!F3)),NA())</f>
        <v>#N/A</v>
      </c>
      <c r="BH9" s="83" t="e">
        <f ca="true">+IF(AND(ISNUMBER(OFFSET('Hygiene Data'!$F$9,0,10*ROW('Hygiene Data'!F3))),'Data Summary'!DW9="Yes"),OFFSET('Hygiene Data'!$F$9,0,10*ROW('Hygiene Data'!F3)),NA())</f>
        <v>#N/A</v>
      </c>
      <c r="BI9" s="83" t="e">
        <f ca="true">+IF(AND(ISNUMBER(OFFSET('Hygiene Data'!$G$5,0,10*ROW('Hygiene Data'!G3))),'Data Summary'!DX9="Yes"),OFFSET('Hygiene Data'!$G$5,0,10*ROW('Hygiene Data'!G3)),NA())</f>
        <v>#N/A</v>
      </c>
      <c r="BJ9" s="83" t="e">
        <f ca="true">+IF(AND(ISNUMBER(OFFSET('Hygiene Data'!$G$7,0,10*ROW('Hygiene Data'!G3))),'Data Summary'!DY9="Yes"),OFFSET('Hygiene Data'!$G$7,0,10*ROW('Hygiene Data'!G3)),NA())</f>
        <v>#N/A</v>
      </c>
      <c r="BK9" s="83" t="e">
        <f ca="true">+IF(AND(ISNUMBER(OFFSET('Hygiene Data'!$G$9,0,10*ROW('Hygiene Data'!G3))),'Data Summary'!DZ9="Yes"),OFFSET('Hygiene Data'!$G$9,0,10*ROW('Hygiene Data'!G3)),NA())</f>
        <v>#N/A</v>
      </c>
      <c r="BL9" s="83" t="e">
        <f ca="true">+IF(AND(ISNUMBER(OFFSET('Hygiene Data'!$H$5,0,10*ROW('Hygiene Data'!H3))),'Data Summary'!EA9="Yes"),OFFSET('Hygiene Data'!$H$5,0,10*ROW('Hygiene Data'!H3)),NA())</f>
        <v>#N/A</v>
      </c>
      <c r="BM9" s="83" t="e">
        <f ca="true">+IF(AND(ISNUMBER(OFFSET('Hygiene Data'!$H$7,0,10*ROW('Hygiene Data'!H3))),'Data Summary'!EB9="Yes"),OFFSET('Hygiene Data'!$H$7,0,10*ROW('Hygiene Data'!H3)),NA())</f>
        <v>#N/A</v>
      </c>
      <c r="BN9" s="83">
        <f ca="true">+IF(AND(ISNUMBER(OFFSET('Hygiene Data'!$H$9,0,10*ROW('Hygiene Data'!H3))),'Data Summary'!EC9="Yes"),OFFSET('Hygiene Data'!$H$9,0,10*ROW('Hygiene Data'!H3)),NA())</f>
        <v>90.75</v>
      </c>
      <c r="BO9" s="83" t="e">
        <f ca="true">+IF(AND(ISNUMBER(OFFSET('Hygiene Data'!$I$5,0,10*ROW('Hygiene Data'!I3))),'Data Summary'!ED9="Yes"),OFFSET('Hygiene Data'!$I$5,0,10*ROW('Hygiene Data'!I3)),NA())</f>
        <v>#N/A</v>
      </c>
      <c r="BP9" s="83" t="e">
        <f ca="true">+IF(AND(ISNUMBER(OFFSET('Hygiene Data'!$I$7,0,10*ROW('Hygiene Data'!I3))),'Data Summary'!EE9="Yes"),OFFSET('Hygiene Data'!$I$7,0,10*ROW('Hygiene Data'!I3)),NA())</f>
        <v>#N/A</v>
      </c>
      <c r="BQ9" s="83">
        <f ca="true">+IF(AND(ISNUMBER(OFFSET('Hygiene Data'!$I$9,0,10*ROW('Hygiene Data'!I3))),'Data Summary'!EF9="Yes"),OFFSET('Hygiene Data'!$I$9,0,10*ROW('Hygiene Data'!I3)),NA())</f>
        <v>91.91</v>
      </c>
    </row>
    <row xmlns:x14ac="http://schemas.microsoft.com/office/spreadsheetml/2009/9/ac" r="10" x14ac:dyDescent="0.2">
      <c r="A10" s="315" t="str">
        <f ca="true">+RIGHT('Data Summary'!A10,LEN('Data Summary'!A10)-9)</f>
        <v>UIS</v>
      </c>
      <c r="B10" s="30" t="str">
        <f ca="true">+IF(ISTEXT('Data Summary'!B10),'Data Summary'!B10,"")</f>
        <v>Other</v>
      </c>
      <c r="C10" s="314">
        <f ca="true">+VALUE('Data Summary'!C10)</f>
        <v>2022</v>
      </c>
      <c r="D10" s="81" t="e">
        <f ca="true">+IF(AND(ISNUMBER(OFFSET('Water Data'!$D$4,0,10*ROW('Water Data'!D4))),'Data Summary'!BS10="Yes"),100-OFFSET('Water Data'!$D$4,0,10*ROW('Water Data'!D4)),NA())</f>
        <v>#N/A</v>
      </c>
      <c r="E10" s="81" t="e">
        <f ca="true">+IF(AND(ISNUMBER(OFFSET('Water Data'!$D$6,0,10*ROW('Water Data'!D4))),'Data Summary'!BT10="Yes"),OFFSET('Water Data'!$D$6,0,10*ROW('Water Data'!D4)),NA())</f>
        <v>#N/A</v>
      </c>
      <c r="F10" s="81" t="e">
        <f ca="true">+IF(AND(ISNUMBER(OFFSET('Water Data'!$D$9,0,10*ROW('Water Data'!D4))),'Data Summary'!BU10="Yes"),OFFSET('Water Data'!$D$9,0,10*ROW('Water Data'!D4)),NA())</f>
        <v>#N/A</v>
      </c>
      <c r="G10" s="81" t="e">
        <f ca="true">+IF(AND(ISNUMBER(OFFSET('Water Data'!$E$4,0,10*ROW('Water Data'!E4))),'Data Summary'!BV10="Yes"),100-OFFSET('Water Data'!$E$4,0,10*ROW('Water Data'!E4)),NA())</f>
        <v>#N/A</v>
      </c>
      <c r="H10" s="81" t="e">
        <f ca="true">+IF(AND(ISNUMBER(OFFSET('Water Data'!$E$6,0,10*ROW('Water Data'!E4))),'Data Summary'!BW10="Yes"),OFFSET('Water Data'!$E$6,0,10*ROW('Water Data'!E4)),NA())</f>
        <v>#N/A</v>
      </c>
      <c r="I10" s="81" t="e">
        <f ca="true">+IF(AND(ISNUMBER(OFFSET('Water Data'!$E$9,0,10*ROW('Water Data'!E4))),'Data Summary'!BX10="Yes"),OFFSET('Water Data'!$E$9,0,10*ROW('Water Data'!E4)),NA())</f>
        <v>#N/A</v>
      </c>
      <c r="J10" s="81" t="e">
        <f ca="true">+IF(AND(ISNUMBER(OFFSET('Water Data'!$F$4,0,10*ROW('Water Data'!F4))),'Data Summary'!BY10="Yes"),100-OFFSET('Water Data'!$F$4,0,10*ROW('Water Data'!F4)),NA())</f>
        <v>#N/A</v>
      </c>
      <c r="K10" s="81" t="e">
        <f ca="true">+IF(AND(ISNUMBER(OFFSET('Water Data'!$F$6,0,10*ROW('Water Data'!F4))),'Data Summary'!BZ10="Yes"),OFFSET('Water Data'!$F$6,0,10*ROW('Water Data'!F4)),NA())</f>
        <v>#N/A</v>
      </c>
      <c r="L10" s="81" t="e">
        <f ca="true">+IF(AND(ISNUMBER(OFFSET('Water Data'!$F$9,0,10*ROW('Water Data'!F4))),'Data Summary'!CA10="Yes"),OFFSET('Water Data'!$F$9,0,10*ROW('Water Data'!F4)),NA())</f>
        <v>#N/A</v>
      </c>
      <c r="M10" s="81" t="e">
        <f ca="true">+IF(AND(ISNUMBER(OFFSET('Water Data'!$G$4,0,10*ROW('Water Data'!G4))),'Data Summary'!CB10="Yes"),100-OFFSET('Water Data'!$G$4,0,10*ROW('Water Data'!G4)),NA())</f>
        <v>#N/A</v>
      </c>
      <c r="N10" s="81" t="e">
        <f ca="true">+IF(AND(ISNUMBER(OFFSET('Water Data'!$G$6,0,10*ROW('Water Data'!G4))),'Data Summary'!CC10="Yes"),OFFSET('Water Data'!$G$6,0,10*ROW('Water Data'!G4)),NA())</f>
        <v>#N/A</v>
      </c>
      <c r="O10" s="81" t="e">
        <f ca="true">+IF(AND(ISNUMBER(OFFSET('Water Data'!$G$9,0,10*ROW('Water Data'!G4))),'Data Summary'!CD10="Yes"),OFFSET('Water Data'!$G$9,0,10*ROW('Water Data'!G4)),NA())</f>
        <v>#N/A</v>
      </c>
      <c r="P10" s="81" t="e">
        <f ca="true">+IF(AND(ISNUMBER(OFFSET('Water Data'!$H$4,0,10*ROW('Water Data'!H4))),'Data Summary'!CE10="Yes"),100-OFFSET('Water Data'!$H$4,0,10*ROW('Water Data'!H4)),NA())</f>
        <v>#N/A</v>
      </c>
      <c r="Q10" s="81" t="e">
        <f ca="true">+IF(AND(ISNUMBER(OFFSET('Water Data'!$H$6,0,10*ROW('Water Data'!H4))),'Data Summary'!CF10="Yes"),OFFSET('Water Data'!$H$6,0,10*ROW('Water Data'!H4)),NA())</f>
        <v>#N/A</v>
      </c>
      <c r="R10" s="81" t="e">
        <f ca="true">+IF(AND(ISNUMBER(OFFSET('Water Data'!$H$9,0,10*ROW('Water Data'!H4))),'Data Summary'!CG10="Yes"),OFFSET('Water Data'!$H$9,0,10*ROW('Water Data'!H4)),NA())</f>
        <v>#N/A</v>
      </c>
      <c r="S10" s="81" t="e">
        <f ca="true">+IF(AND(ISNUMBER(OFFSET('Water Data'!$I$4,0,10*ROW('Water Data'!I4))),'Data Summary'!CH10="Yes"),100-OFFSET('Water Data'!$I$4,0,10*ROW('Water Data'!I4)),NA())</f>
        <v>#N/A</v>
      </c>
      <c r="T10" s="81" t="e">
        <f ca="true">+IF(AND(ISNUMBER(OFFSET('Water Data'!$I$6,0,10*ROW('Water Data'!I4))),'Data Summary'!CI10="Yes"),OFFSET('Water Data'!$I$6,0,10*ROW('Water Data'!I4)),NA())</f>
        <v>#N/A</v>
      </c>
      <c r="U10" s="81" t="e">
        <f ca="true">+IF(AND(ISNUMBER(OFFSET('Water Data'!$I$9,0,10*ROW('Water Data'!I4))),'Data Summary'!CJ10="Yes"),OFFSET('Water Data'!$I$9,0,10*ROW('Water Data'!I4)),NA())</f>
        <v>#N/A</v>
      </c>
      <c r="V10" s="82" t="e">
        <f ca="true">+IF(AND(ISNUMBER(OFFSET('Sanitation Data'!$D$4,0,10*ROW('Sanitation Data'!D4))),'Data Summary'!CK10="Yes"),100-OFFSET('Sanitation Data'!$D$4,0,10*ROW('Sanitation Data'!D4)),NA())</f>
        <v>#N/A</v>
      </c>
      <c r="W10" s="82" t="e">
        <f ca="true">+IF(AND(ISNUMBER(OFFSET('Sanitation Data'!$D$6,0,10*ROW('Sanitation Data'!D4))),'Data Summary'!CL10="Yes"),OFFSET('Sanitation Data'!$D$6,0,10*ROW('Sanitation Data'!D4)),NA())</f>
        <v>#N/A</v>
      </c>
      <c r="X10" s="82" t="e">
        <f ca="true">+IF(AND(ISNUMBER(OFFSET('Sanitation Data'!$D$10,0,10*ROW('Sanitation Data'!D4))),'Data Summary'!CM10="Yes"),OFFSET('Sanitation Data'!$D$10,0,10*ROW('Sanitation Data'!D4)),NA())</f>
        <v>#N/A</v>
      </c>
      <c r="Y10" s="82" t="e">
        <f ca="true">+IF(AND(ISNUMBER(OFFSET('Sanitation Data'!$D$11,0,10*ROW('Sanitation Data'!D4))),'Data Summary'!CN10="Yes"),OFFSET('Sanitation Data'!$D$11,0,10*ROW('Sanitation Data'!D4)),NA())</f>
        <v>#N/A</v>
      </c>
      <c r="Z10" s="82" t="e">
        <f ca="true">+IF(AND(ISNUMBER(OFFSET('Sanitation Data'!$D$12,0,10*ROW('Sanitation Data'!D4))),'Data Summary'!CO10="Yes"),OFFSET('Sanitation Data'!$D$12,0,10*ROW('Sanitation Data'!D4)),NA())</f>
        <v>#N/A</v>
      </c>
      <c r="AA10" s="82" t="e">
        <f ca="true">+IF(AND(ISNUMBER(OFFSET('Sanitation Data'!$E$4,0,10*ROW('Sanitation Data'!E4))),'Data Summary'!CP10="Yes"),100-OFFSET('Sanitation Data'!$E$4,0,10*ROW('Sanitation Data'!E4)),NA())</f>
        <v>#N/A</v>
      </c>
      <c r="AB10" s="82" t="e">
        <f ca="true">+IF(AND(ISNUMBER(OFFSET('Sanitation Data'!$E$6,0,10*ROW('Sanitation Data'!E4))),'Data Summary'!CQ10="Yes"),OFFSET('Sanitation Data'!$E$6,0,10*ROW('Sanitation Data'!E4)),NA())</f>
        <v>#N/A</v>
      </c>
      <c r="AC10" s="82" t="e">
        <f ca="true">+IF(AND(ISNUMBER(OFFSET('Sanitation Data'!$E$10,0,10*ROW('Sanitation Data'!E4))),'Data Summary'!CR10="Yes"),OFFSET('Sanitation Data'!$E$10,0,10*ROW('Sanitation Data'!E4)),NA())</f>
        <v>#N/A</v>
      </c>
      <c r="AD10" s="82" t="e">
        <f ca="true">+IF(AND(ISNUMBER(OFFSET('Sanitation Data'!$E$11,0,10*ROW('Sanitation Data'!E4))),'Data Summary'!CS10="Yes"),OFFSET('Sanitation Data'!$E$11,0,10*ROW('Sanitation Data'!E4)),NA())</f>
        <v>#N/A</v>
      </c>
      <c r="AE10" s="82" t="e">
        <f ca="true">+IF(AND(ISNUMBER(OFFSET('Sanitation Data'!$E$12,0,10*ROW('Sanitation Data'!E4))),'Data Summary'!CT10="Yes"),OFFSET('Sanitation Data'!$E$12,0,10*ROW('Sanitation Data'!E4)),NA())</f>
        <v>#N/A</v>
      </c>
      <c r="AF10" s="82" t="e">
        <f ca="true">+IF(AND(ISNUMBER(OFFSET('Sanitation Data'!$F$4,0,10*ROW('Sanitation Data'!F4))),'Data Summary'!CU10="Yes"),100-OFFSET('Sanitation Data'!$F$4,0,10*ROW('Sanitation Data'!F4)),NA())</f>
        <v>#N/A</v>
      </c>
      <c r="AG10" s="82" t="e">
        <f ca="true">+IF(AND(ISNUMBER(OFFSET('Sanitation Data'!$F$6,0,10*ROW('Sanitation Data'!F4))),'Data Summary'!CV10="Yes"),OFFSET('Sanitation Data'!$F$6,0,10*ROW('Sanitation Data'!F4)),NA())</f>
        <v>#N/A</v>
      </c>
      <c r="AH10" s="82" t="e">
        <f ca="true">+IF(AND(ISNUMBER(OFFSET('Sanitation Data'!$F$10,0,10*ROW('Sanitation Data'!F4))),'Data Summary'!CW10="Yes"),OFFSET('Sanitation Data'!$F$10,0,10*ROW('Sanitation Data'!F4)),NA())</f>
        <v>#N/A</v>
      </c>
      <c r="AI10" s="82" t="e">
        <f ca="true">+IF(AND(ISNUMBER(OFFSET('Sanitation Data'!$F$11,0,10*ROW('Sanitation Data'!F4))),'Data Summary'!CX10="Yes"),OFFSET('Sanitation Data'!$F$11,0,10*ROW('Sanitation Data'!F4)),NA())</f>
        <v>#N/A</v>
      </c>
      <c r="AJ10" s="82" t="e">
        <f ca="true">+IF(AND(ISNUMBER(OFFSET('Sanitation Data'!$F$12,0,10*ROW('Sanitation Data'!F4))),'Data Summary'!CY10="Yes"),OFFSET('Sanitation Data'!$F$12,0,10*ROW('Sanitation Data'!F4)),NA())</f>
        <v>#N/A</v>
      </c>
      <c r="AK10" s="82" t="e">
        <f ca="true">+IF(AND(ISNUMBER(OFFSET('Sanitation Data'!$G$4,0,10*ROW('Sanitation Data'!G4))),'Data Summary'!CZ10="Yes"),100-OFFSET('Sanitation Data'!$G$4,0,10*ROW('Sanitation Data'!G4)),NA())</f>
        <v>#N/A</v>
      </c>
      <c r="AL10" s="82" t="e">
        <f ca="true">+IF(AND(ISNUMBER(OFFSET('Sanitation Data'!$G$6,0,10*ROW('Sanitation Data'!G4))),'Data Summary'!DA10="Yes"),OFFSET('Sanitation Data'!$G$6,0,10*ROW('Sanitation Data'!G4)),NA())</f>
        <v>#N/A</v>
      </c>
      <c r="AM10" s="82" t="e">
        <f ca="true">+IF(AND(ISNUMBER(OFFSET('Sanitation Data'!$G$10,0,10*ROW('Sanitation Data'!G4))),'Data Summary'!DB10="Yes"),OFFSET('Sanitation Data'!$G$10,0,10*ROW('Sanitation Data'!G4)),NA())</f>
        <v>#N/A</v>
      </c>
      <c r="AN10" s="82" t="e">
        <f ca="true">+IF(AND(ISNUMBER(OFFSET('Sanitation Data'!$G$11,0,10*ROW('Sanitation Data'!G4))),'Data Summary'!DC10="Yes"),OFFSET('Sanitation Data'!$G$11,0,10*ROW('Sanitation Data'!G4)),NA())</f>
        <v>#N/A</v>
      </c>
      <c r="AO10" s="82" t="e">
        <f ca="true">+IF(AND(ISNUMBER(OFFSET('Sanitation Data'!$G$12,0,10*ROW('Sanitation Data'!G4))),'Data Summary'!DD10="Yes"),OFFSET('Sanitation Data'!$G$12,0,10*ROW('Sanitation Data'!G4)),NA())</f>
        <v>#N/A</v>
      </c>
      <c r="AP10" s="82" t="e">
        <f ca="true">+IF(AND(ISNUMBER(OFFSET('Sanitation Data'!$H$4,0,10*ROW('Sanitation Data'!H4))),'Data Summary'!DE10="Yes"),100-OFFSET('Sanitation Data'!$H$4,0,10*ROW('Sanitation Data'!H4)),NA())</f>
        <v>#N/A</v>
      </c>
      <c r="AQ10" s="82" t="e">
        <f ca="true">+IF(AND(ISNUMBER(OFFSET('Sanitation Data'!$H$6,0,10*ROW('Sanitation Data'!H4))),'Data Summary'!DF10="Yes"),OFFSET('Sanitation Data'!$H$6,0,10*ROW('Sanitation Data'!H4)),NA())</f>
        <v>#N/A</v>
      </c>
      <c r="AR10" s="82" t="e">
        <f ca="true">+IF(AND(ISNUMBER(OFFSET('Sanitation Data'!$H$10,0,10*ROW('Sanitation Data'!H4))),'Data Summary'!DG10="Yes"),OFFSET('Sanitation Data'!$H$10,0,10*ROW('Sanitation Data'!H4)),NA())</f>
        <v>#N/A</v>
      </c>
      <c r="AS10" s="82" t="e">
        <f ca="true">+IF(AND(ISNUMBER(OFFSET('Sanitation Data'!$H$11,0,10*ROW('Sanitation Data'!H4))),'Data Summary'!DH10="Yes"),OFFSET('Sanitation Data'!$H$11,0,10*ROW('Sanitation Data'!H4)),NA())</f>
        <v>#N/A</v>
      </c>
      <c r="AT10" s="82" t="e">
        <f ca="true">+IF(AND(ISNUMBER(OFFSET('Sanitation Data'!$H$12,0,10*ROW('Sanitation Data'!H4))),'Data Summary'!DI10="Yes"),OFFSET('Sanitation Data'!$H$12,0,10*ROW('Sanitation Data'!H4)),NA())</f>
        <v>#N/A</v>
      </c>
      <c r="AU10" s="82" t="e">
        <f ca="true">+IF(AND(ISNUMBER(OFFSET('Sanitation Data'!$I$4,0,10*ROW('Sanitation Data'!I4))),'Data Summary'!DJ10="Yes"),100-OFFSET('Sanitation Data'!$I$4,0,10*ROW('Sanitation Data'!I4)),NA())</f>
        <v>#N/A</v>
      </c>
      <c r="AV10" s="82" t="e">
        <f ca="true">+IF(AND(ISNUMBER(OFFSET('Sanitation Data'!$I$6,0,10*ROW('Sanitation Data'!I4))),'Data Summary'!DK10="Yes"),OFFSET('Sanitation Data'!$I$6,0,10*ROW('Sanitation Data'!I4)),NA())</f>
        <v>#N/A</v>
      </c>
      <c r="AW10" s="82" t="e">
        <f ca="true">+IF(AND(ISNUMBER(OFFSET('Sanitation Data'!$I$10,0,10*ROW('Sanitation Data'!I4))),'Data Summary'!DL10="Yes"),OFFSET('Sanitation Data'!$I$10,0,10*ROW('Sanitation Data'!I4)),NA())</f>
        <v>#N/A</v>
      </c>
      <c r="AX10" s="82" t="e">
        <f ca="true">+IF(AND(ISNUMBER(OFFSET('Sanitation Data'!$I$11,0,10*ROW('Sanitation Data'!I4))),'Data Summary'!DM10="Yes"),OFFSET('Sanitation Data'!$I$11,0,10*ROW('Sanitation Data'!I4)),NA())</f>
        <v>#N/A</v>
      </c>
      <c r="AY10" s="82" t="e">
        <f ca="true">+IF(AND(ISNUMBER(OFFSET('Sanitation Data'!$I$12,0,10*ROW('Sanitation Data'!I4))),'Data Summary'!DN10="Yes"),OFFSET('Sanitation Data'!$I$12,0,10*ROW('Sanitation Data'!I4)),NA())</f>
        <v>#N/A</v>
      </c>
      <c r="AZ10" s="83" t="e">
        <f ca="true">+IF(AND(ISNUMBER(OFFSET('Hygiene Data'!$D$5,0,10*ROW('Hygiene Data'!D4))),'Data Summary'!DO10="Yes"),OFFSET('Hygiene Data'!$D$5,0,10*ROW('Hygiene Data'!D4)),NA())</f>
        <v>#N/A</v>
      </c>
      <c r="BA10" s="83" t="e">
        <f ca="true">+IF(AND(ISNUMBER(OFFSET('Hygiene Data'!$D$7,0,10*ROW('Hygiene Data'!D4))),'Data Summary'!DP10="Yes"),OFFSET('Hygiene Data'!$D$7,0,10*ROW('Hygiene Data'!D4)),NA())</f>
        <v>#N/A</v>
      </c>
      <c r="BB10" s="83">
        <f ca="true">+IF(AND(ISNUMBER(OFFSET('Hygiene Data'!$D$9,0,10*ROW('Hygiene Data'!D4))),'Data Summary'!DQ10="Yes"),OFFSET('Hygiene Data'!$D$9,0,10*ROW('Hygiene Data'!D4)),NA())</f>
        <v>87.858323466501076</v>
      </c>
      <c r="BC10" s="83" t="e">
        <f ca="true">+IF(AND(ISNUMBER(OFFSET('Hygiene Data'!$E$5,0,10*ROW('Hygiene Data'!E4))),'Data Summary'!DR10="Yes"),OFFSET('Hygiene Data'!$E$5,0,10*ROW('Hygiene Data'!E4)),NA())</f>
        <v>#N/A</v>
      </c>
      <c r="BD10" s="83" t="e">
        <f ca="true">+IF(AND(ISNUMBER(OFFSET('Hygiene Data'!$E$7,0,10*ROW('Hygiene Data'!E4))),'Data Summary'!DS10="Yes"),OFFSET('Hygiene Data'!$E$7,0,10*ROW('Hygiene Data'!E4)),NA())</f>
        <v>#N/A</v>
      </c>
      <c r="BE10" s="83" t="e">
        <f ca="true">+IF(AND(ISNUMBER(OFFSET('Hygiene Data'!$E$9,0,10*ROW('Hygiene Data'!E4))),'Data Summary'!DT10="Yes"),OFFSET('Hygiene Data'!$E$9,0,10*ROW('Hygiene Data'!E4)),NA())</f>
        <v>#N/A</v>
      </c>
      <c r="BF10" s="83" t="e">
        <f ca="true">+IF(AND(ISNUMBER(OFFSET('Hygiene Data'!$F$5,0,10*ROW('Hygiene Data'!F4))),'Data Summary'!DU10="Yes"),OFFSET('Hygiene Data'!$F$5,0,10*ROW('Hygiene Data'!F4)),NA())</f>
        <v>#N/A</v>
      </c>
      <c r="BG10" s="83" t="e">
        <f ca="true">+IF(AND(ISNUMBER(OFFSET('Hygiene Data'!$F$7,0,10*ROW('Hygiene Data'!F4))),'Data Summary'!DV10="Yes"),OFFSET('Hygiene Data'!$F$7,0,10*ROW('Hygiene Data'!F4)),NA())</f>
        <v>#N/A</v>
      </c>
      <c r="BH10" s="83" t="e">
        <f ca="true">+IF(AND(ISNUMBER(OFFSET('Hygiene Data'!$F$9,0,10*ROW('Hygiene Data'!F4))),'Data Summary'!DW10="Yes"),OFFSET('Hygiene Data'!$F$9,0,10*ROW('Hygiene Data'!F4)),NA())</f>
        <v>#N/A</v>
      </c>
      <c r="BI10" s="83" t="e">
        <f ca="true">+IF(AND(ISNUMBER(OFFSET('Hygiene Data'!$G$5,0,10*ROW('Hygiene Data'!G4))),'Data Summary'!DX10="Yes"),OFFSET('Hygiene Data'!$G$5,0,10*ROW('Hygiene Data'!G4)),NA())</f>
        <v>#N/A</v>
      </c>
      <c r="BJ10" s="83" t="e">
        <f ca="true">+IF(AND(ISNUMBER(OFFSET('Hygiene Data'!$G$7,0,10*ROW('Hygiene Data'!G4))),'Data Summary'!DY10="Yes"),OFFSET('Hygiene Data'!$G$7,0,10*ROW('Hygiene Data'!G4)),NA())</f>
        <v>#N/A</v>
      </c>
      <c r="BK10" s="83" t="e">
        <f ca="true">+IF(AND(ISNUMBER(OFFSET('Hygiene Data'!$G$9,0,10*ROW('Hygiene Data'!G4))),'Data Summary'!DZ10="Yes"),OFFSET('Hygiene Data'!$G$9,0,10*ROW('Hygiene Data'!G4)),NA())</f>
        <v>#N/A</v>
      </c>
      <c r="BL10" s="83" t="e">
        <f ca="true">+IF(AND(ISNUMBER(OFFSET('Hygiene Data'!$H$5,0,10*ROW('Hygiene Data'!H4))),'Data Summary'!EA10="Yes"),OFFSET('Hygiene Data'!$H$5,0,10*ROW('Hygiene Data'!H4)),NA())</f>
        <v>#N/A</v>
      </c>
      <c r="BM10" s="83" t="e">
        <f ca="true">+IF(AND(ISNUMBER(OFFSET('Hygiene Data'!$H$7,0,10*ROW('Hygiene Data'!H4))),'Data Summary'!EB10="Yes"),OFFSET('Hygiene Data'!$H$7,0,10*ROW('Hygiene Data'!H4)),NA())</f>
        <v>#N/A</v>
      </c>
      <c r="BN10" s="83">
        <f ca="true">+IF(AND(ISNUMBER(OFFSET('Hygiene Data'!$H$9,0,10*ROW('Hygiene Data'!H4))),'Data Summary'!EC10="Yes"),OFFSET('Hygiene Data'!$H$9,0,10*ROW('Hygiene Data'!H4)),NA())</f>
        <v>81</v>
      </c>
      <c r="BO10" s="83" t="e">
        <f ca="true">+IF(AND(ISNUMBER(OFFSET('Hygiene Data'!$I$5,0,10*ROW('Hygiene Data'!I4))),'Data Summary'!ED10="Yes"),OFFSET('Hygiene Data'!$I$5,0,10*ROW('Hygiene Data'!I4)),NA())</f>
        <v>#N/A</v>
      </c>
      <c r="BP10" s="83" t="e">
        <f ca="true">+IF(AND(ISNUMBER(OFFSET('Hygiene Data'!$I$7,0,10*ROW('Hygiene Data'!I4))),'Data Summary'!EE10="Yes"),OFFSET('Hygiene Data'!$I$7,0,10*ROW('Hygiene Data'!I4)),NA())</f>
        <v>#N/A</v>
      </c>
      <c r="BQ10" s="83">
        <f ca="true">+IF(AND(ISNUMBER(OFFSET('Hygiene Data'!$I$9,0,10*ROW('Hygiene Data'!I4))),'Data Summary'!EF10="Yes"),OFFSET('Hygiene Data'!$I$9,0,10*ROW('Hygiene Data'!I4)),NA())</f>
        <v>94.29</v>
      </c>
    </row>
    <row xmlns:x14ac="http://schemas.microsoft.com/office/spreadsheetml/2009/9/ac" r="11" x14ac:dyDescent="0.2">
      <c r="A11" s="315" t="str">
        <f ca="true">+RIGHT('Data Summary'!A11,LEN('Data Summary'!A11)-9)</f>
        <v>SUR</v>
      </c>
      <c r="B11" s="30" t="str">
        <f ca="true">+IF(ISTEXT('Data Summary'!B11),'Data Summary'!B11,"")</f>
        <v>Survey</v>
      </c>
      <c r="C11" s="314">
        <f ca="true">+VALUE('Data Summary'!C11)</f>
        <v>2023</v>
      </c>
      <c r="D11" s="81" t="e">
        <f ca="true">+IF(AND(ISNUMBER(OFFSET('Water Data'!$D$4,0,10*ROW('Water Data'!D5))),'Data Summary'!BS11="Yes"),100-OFFSET('Water Data'!$D$4,0,10*ROW('Water Data'!D5)),NA())</f>
        <v>#N/A</v>
      </c>
      <c r="E11" s="81">
        <f ca="true">+IF(AND(ISNUMBER(OFFSET('Water Data'!$D$6,0,10*ROW('Water Data'!D5))),'Data Summary'!BT11="Yes"),OFFSET('Water Data'!$D$6,0,10*ROW('Water Data'!D5)),NA())</f>
        <v>77.870194274028634</v>
      </c>
      <c r="F11" s="81">
        <f ca="true">+IF(AND(ISNUMBER(OFFSET('Water Data'!$D$9,0,10*ROW('Water Data'!D5))),'Data Summary'!BU11="Yes"),OFFSET('Water Data'!$D$9,0,10*ROW('Water Data'!D5)),NA())</f>
        <v>77.544461181211602</v>
      </c>
      <c r="G11" s="81" t="e">
        <f ca="true">+IF(AND(ISNUMBER(OFFSET('Water Data'!$E$4,0,10*ROW('Water Data'!E5))),'Data Summary'!BV11="Yes"),100-OFFSET('Water Data'!$E$4,0,10*ROW('Water Data'!E5)),NA())</f>
        <v>#N/A</v>
      </c>
      <c r="H11" s="81">
        <f ca="true">+IF(AND(ISNUMBER(OFFSET('Water Data'!$E$6,0,10*ROW('Water Data'!E5))),'Data Summary'!BW11="Yes"),OFFSET('Water Data'!$E$6,0,10*ROW('Water Data'!E5)),NA())</f>
        <v>94.85</v>
      </c>
      <c r="I11" s="81">
        <f ca="true">+IF(AND(ISNUMBER(OFFSET('Water Data'!$E$9,0,10*ROW('Water Data'!E5))),'Data Summary'!BX11="Yes"),OFFSET('Water Data'!$E$9,0,10*ROW('Water Data'!E5)),NA())</f>
        <v>94.47059999999999</v>
      </c>
      <c r="J11" s="81" t="e">
        <f ca="true">+IF(AND(ISNUMBER(OFFSET('Water Data'!$F$4,0,10*ROW('Water Data'!F5))),'Data Summary'!BY11="Yes"),100-OFFSET('Water Data'!$F$4,0,10*ROW('Water Data'!F5)),NA())</f>
        <v>#N/A</v>
      </c>
      <c r="K11" s="81">
        <f ca="true">+IF(AND(ISNUMBER(OFFSET('Water Data'!$F$6,0,10*ROW('Water Data'!F5))),'Data Summary'!BZ11="Yes"),OFFSET('Water Data'!$F$6,0,10*ROW('Water Data'!F5)),NA())</f>
        <v>70.55</v>
      </c>
      <c r="L11" s="81">
        <f ca="true">+IF(AND(ISNUMBER(OFFSET('Water Data'!$F$9,0,10*ROW('Water Data'!F5))),'Data Summary'!CA11="Yes"),OFFSET('Water Data'!$F$9,0,10*ROW('Water Data'!F5)),NA())</f>
        <v>70.197249999999997</v>
      </c>
      <c r="M11" s="81" t="e">
        <f ca="true">+IF(AND(ISNUMBER(OFFSET('Water Data'!$G$4,0,10*ROW('Water Data'!G5))),'Data Summary'!CB11="Yes"),100-OFFSET('Water Data'!$G$4,0,10*ROW('Water Data'!G5)),NA())</f>
        <v>#N/A</v>
      </c>
      <c r="N11" s="81">
        <f ca="true">+IF(AND(ISNUMBER(OFFSET('Water Data'!$G$6,0,10*ROW('Water Data'!G5))),'Data Summary'!CC11="Yes"),OFFSET('Water Data'!$G$6,0,10*ROW('Water Data'!G5)),NA())</f>
        <v>61.800000000000004</v>
      </c>
      <c r="O11" s="81">
        <f ca="true">+IF(AND(ISNUMBER(OFFSET('Water Data'!$G$9,0,10*ROW('Water Data'!G5))),'Data Summary'!CD11="Yes"),OFFSET('Water Data'!$G$9,0,10*ROW('Water Data'!G5)),NA())</f>
        <v>61.120200000000004</v>
      </c>
      <c r="P11" s="81" t="e">
        <f ca="true">+IF(AND(ISNUMBER(OFFSET('Water Data'!$H$4,0,10*ROW('Water Data'!H5))),'Data Summary'!CE11="Yes"),100-OFFSET('Water Data'!$H$4,0,10*ROW('Water Data'!H5)),NA())</f>
        <v>#N/A</v>
      </c>
      <c r="Q11" s="81">
        <f ca="true">+IF(AND(ISNUMBER(OFFSET('Water Data'!$H$6,0,10*ROW('Water Data'!H5))),'Data Summary'!CF11="Yes"),OFFSET('Water Data'!$H$6,0,10*ROW('Water Data'!H5)),NA())</f>
        <v>77.633870967741942</v>
      </c>
      <c r="R11" s="81">
        <f ca="true">+IF(AND(ISNUMBER(OFFSET('Water Data'!$H$9,0,10*ROW('Water Data'!H5))),'Data Summary'!CG11="Yes"),OFFSET('Water Data'!$H$9,0,10*ROW('Water Data'!H5)),NA())</f>
        <v>77.398900570058345</v>
      </c>
      <c r="S11" s="81" t="e">
        <f ca="true">+IF(AND(ISNUMBER(OFFSET('Water Data'!$I$4,0,10*ROW('Water Data'!I5))),'Data Summary'!CH11="Yes"),100-OFFSET('Water Data'!$I$4,0,10*ROW('Water Data'!I5)),NA())</f>
        <v>#N/A</v>
      </c>
      <c r="T11" s="81">
        <f ca="true">+IF(AND(ISNUMBER(OFFSET('Water Data'!$I$6,0,10*ROW('Water Data'!I5))),'Data Summary'!CI11="Yes"),OFFSET('Water Data'!$I$6,0,10*ROW('Water Data'!I5)),NA())</f>
        <v>86.953977272727272</v>
      </c>
      <c r="U11" s="81">
        <f ca="true">+IF(AND(ISNUMBER(OFFSET('Water Data'!$I$9,0,10*ROW('Water Data'!I5))),'Data Summary'!CJ11="Yes"),OFFSET('Water Data'!$I$9,0,10*ROW('Water Data'!I5)),NA())</f>
        <v>86.482647191373985</v>
      </c>
      <c r="V11" s="82" t="e">
        <f ca="true">+IF(AND(ISNUMBER(OFFSET('Sanitation Data'!$D$4,0,10*ROW('Sanitation Data'!D5))),'Data Summary'!CK11="Yes"),100-OFFSET('Sanitation Data'!$D$4,0,10*ROW('Sanitation Data'!D5)),NA())</f>
        <v>#N/A</v>
      </c>
      <c r="W11" s="82">
        <f ca="true">+IF(AND(ISNUMBER(OFFSET('Sanitation Data'!$D$6,0,10*ROW('Sanitation Data'!D5))),'Data Summary'!CL11="Yes"),OFFSET('Sanitation Data'!$D$6,0,10*ROW('Sanitation Data'!D5)),NA())</f>
        <v>99.899897750511258</v>
      </c>
      <c r="X11" s="82" t="e">
        <f ca="true">+IF(AND(ISNUMBER(OFFSET('Sanitation Data'!$D$10,0,10*ROW('Sanitation Data'!D5))),'Data Summary'!CM11="Yes"),OFFSET('Sanitation Data'!$D$10,0,10*ROW('Sanitation Data'!D5)),NA())</f>
        <v>#N/A</v>
      </c>
      <c r="Y11" s="82" t="e">
        <f ca="true">+IF(AND(ISNUMBER(OFFSET('Sanitation Data'!$D$11,0,10*ROW('Sanitation Data'!D5))),'Data Summary'!CN11="Yes"),OFFSET('Sanitation Data'!$D$11,0,10*ROW('Sanitation Data'!D5)),NA())</f>
        <v>#N/A</v>
      </c>
      <c r="Z11" s="82">
        <f ca="true">+IF(AND(ISNUMBER(OFFSET('Sanitation Data'!$D$12,0,10*ROW('Sanitation Data'!D5))),'Data Summary'!CO11="Yes"),OFFSET('Sanitation Data'!$D$12,0,10*ROW('Sanitation Data'!D5)),NA())</f>
        <v>89.18517405466271</v>
      </c>
      <c r="AA11" s="82" t="e">
        <f ca="true">+IF(AND(ISNUMBER(OFFSET('Sanitation Data'!$E$4,0,10*ROW('Sanitation Data'!E5))),'Data Summary'!CP11="Yes"),100-OFFSET('Sanitation Data'!$E$4,0,10*ROW('Sanitation Data'!E5)),NA())</f>
        <v>#N/A</v>
      </c>
      <c r="AB11" s="82">
        <f ca="true">+IF(AND(ISNUMBER(OFFSET('Sanitation Data'!$E$6,0,10*ROW('Sanitation Data'!E5))),'Data Summary'!CQ11="Yes"),OFFSET('Sanitation Data'!$E$6,0,10*ROW('Sanitation Data'!E5)),NA())</f>
        <v>99.7</v>
      </c>
      <c r="AC11" s="82" t="e">
        <f ca="true">+IF(AND(ISNUMBER(OFFSET('Sanitation Data'!$E$10,0,10*ROW('Sanitation Data'!E5))),'Data Summary'!CR11="Yes"),OFFSET('Sanitation Data'!$E$10,0,10*ROW('Sanitation Data'!E5)),NA())</f>
        <v>#N/A</v>
      </c>
      <c r="AD11" s="82" t="e">
        <f ca="true">+IF(AND(ISNUMBER(OFFSET('Sanitation Data'!$E$11,0,10*ROW('Sanitation Data'!E5))),'Data Summary'!CS11="Yes"),OFFSET('Sanitation Data'!$E$11,0,10*ROW('Sanitation Data'!E5)),NA())</f>
        <v>#N/A</v>
      </c>
      <c r="AE11" s="82">
        <f ca="true">+IF(AND(ISNUMBER(OFFSET('Sanitation Data'!$E$12,0,10*ROW('Sanitation Data'!E5))),'Data Summary'!CT11="Yes"),OFFSET('Sanitation Data'!$E$12,0,10*ROW('Sanitation Data'!E5)),NA())</f>
        <v>94.914400000000001</v>
      </c>
      <c r="AF11" s="82" t="e">
        <f ca="true">+IF(AND(ISNUMBER(OFFSET('Sanitation Data'!$F$4,0,10*ROW('Sanitation Data'!F5))),'Data Summary'!CU11="Yes"),100-OFFSET('Sanitation Data'!$F$4,0,10*ROW('Sanitation Data'!F5)),NA())</f>
        <v>#N/A</v>
      </c>
      <c r="AG11" s="82">
        <f ca="true">+IF(AND(ISNUMBER(OFFSET('Sanitation Data'!$F$6,0,10*ROW('Sanitation Data'!F5))),'Data Summary'!CV11="Yes"),OFFSET('Sanitation Data'!$F$6,0,10*ROW('Sanitation Data'!F5)),NA())</f>
        <v>99.999999999999986</v>
      </c>
      <c r="AH11" s="82" t="e">
        <f ca="true">+IF(AND(ISNUMBER(OFFSET('Sanitation Data'!$F$10,0,10*ROW('Sanitation Data'!F5))),'Data Summary'!CW11="Yes"),OFFSET('Sanitation Data'!$F$10,0,10*ROW('Sanitation Data'!F5)),NA())</f>
        <v>#N/A</v>
      </c>
      <c r="AI11" s="82" t="e">
        <f ca="true">+IF(AND(ISNUMBER(OFFSET('Sanitation Data'!$F$11,0,10*ROW('Sanitation Data'!F5))),'Data Summary'!CX11="Yes"),OFFSET('Sanitation Data'!$F$11,0,10*ROW('Sanitation Data'!F5)),NA())</f>
        <v>#N/A</v>
      </c>
      <c r="AJ11" s="82">
        <f ca="true">+IF(AND(ISNUMBER(OFFSET('Sanitation Data'!$F$12,0,10*ROW('Sanitation Data'!F5))),'Data Summary'!CY11="Yes"),OFFSET('Sanitation Data'!$F$12,0,10*ROW('Sanitation Data'!F5)),NA())</f>
        <v>92.299999999999983</v>
      </c>
      <c r="AK11" s="82" t="e">
        <f ca="true">+IF(AND(ISNUMBER(OFFSET('Sanitation Data'!$G$4,0,10*ROW('Sanitation Data'!G5))),'Data Summary'!CZ11="Yes"),100-OFFSET('Sanitation Data'!$G$4,0,10*ROW('Sanitation Data'!G5)),NA())</f>
        <v>#N/A</v>
      </c>
      <c r="AL11" s="82">
        <f ca="true">+IF(AND(ISNUMBER(OFFSET('Sanitation Data'!$G$6,0,10*ROW('Sanitation Data'!G5))),'Data Summary'!DA11="Yes"),OFFSET('Sanitation Data'!$G$6,0,10*ROW('Sanitation Data'!G5)),NA())</f>
        <v>98.9</v>
      </c>
      <c r="AM11" s="82" t="e">
        <f ca="true">+IF(AND(ISNUMBER(OFFSET('Sanitation Data'!$G$10,0,10*ROW('Sanitation Data'!G5))),'Data Summary'!DB11="Yes"),OFFSET('Sanitation Data'!$G$10,0,10*ROW('Sanitation Data'!G5)),NA())</f>
        <v>#N/A</v>
      </c>
      <c r="AN11" s="82" t="e">
        <f ca="true">+IF(AND(ISNUMBER(OFFSET('Sanitation Data'!$G$11,0,10*ROW('Sanitation Data'!G5))),'Data Summary'!DC11="Yes"),OFFSET('Sanitation Data'!$G$11,0,10*ROW('Sanitation Data'!G5)),NA())</f>
        <v>#N/A</v>
      </c>
      <c r="AO11" s="82">
        <f ca="true">+IF(AND(ISNUMBER(OFFSET('Sanitation Data'!$G$12,0,10*ROW('Sanitation Data'!G5))),'Data Summary'!DD11="Yes"),OFFSET('Sanitation Data'!$G$12,0,10*ROW('Sanitation Data'!G5)),NA())</f>
        <v>98.9</v>
      </c>
      <c r="AP11" s="82" t="e">
        <f ca="true">+IF(AND(ISNUMBER(OFFSET('Sanitation Data'!$H$4,0,10*ROW('Sanitation Data'!H5))),'Data Summary'!DE11="Yes"),100-OFFSET('Sanitation Data'!$H$4,0,10*ROW('Sanitation Data'!H5)),NA())</f>
        <v>#N/A</v>
      </c>
      <c r="AQ11" s="82">
        <f ca="true">+IF(AND(ISNUMBER(OFFSET('Sanitation Data'!$H$6,0,10*ROW('Sanitation Data'!H5))),'Data Summary'!DF11="Yes"),OFFSET('Sanitation Data'!$H$6,0,10*ROW('Sanitation Data'!H5)),NA())</f>
        <v>100</v>
      </c>
      <c r="AR11" s="82" t="e">
        <f ca="true">+IF(AND(ISNUMBER(OFFSET('Sanitation Data'!$H$10,0,10*ROW('Sanitation Data'!H5))),'Data Summary'!DG11="Yes"),OFFSET('Sanitation Data'!$H$10,0,10*ROW('Sanitation Data'!H5)),NA())</f>
        <v>#N/A</v>
      </c>
      <c r="AS11" s="82" t="e">
        <f ca="true">+IF(AND(ISNUMBER(OFFSET('Sanitation Data'!$H$11,0,10*ROW('Sanitation Data'!H5))),'Data Summary'!DH11="Yes"),OFFSET('Sanitation Data'!$H$11,0,10*ROW('Sanitation Data'!H5)),NA())</f>
        <v>#N/A</v>
      </c>
      <c r="AT11" s="82">
        <f ca="true">+IF(AND(ISNUMBER(OFFSET('Sanitation Data'!$H$12,0,10*ROW('Sanitation Data'!H5))),'Data Summary'!DI11="Yes"),OFFSET('Sanitation Data'!$H$12,0,10*ROW('Sanitation Data'!H5)),NA())</f>
        <v>98.743338008415151</v>
      </c>
      <c r="AU11" s="82" t="e">
        <f ca="true">+IF(AND(ISNUMBER(OFFSET('Sanitation Data'!$I$4,0,10*ROW('Sanitation Data'!I5))),'Data Summary'!DJ11="Yes"),100-OFFSET('Sanitation Data'!$I$4,0,10*ROW('Sanitation Data'!I5)),NA())</f>
        <v>#N/A</v>
      </c>
      <c r="AV11" s="82">
        <f ca="true">+IF(AND(ISNUMBER(OFFSET('Sanitation Data'!$I$6,0,10*ROW('Sanitation Data'!I5))),'Data Summary'!DK11="Yes"),OFFSET('Sanitation Data'!$I$6,0,10*ROW('Sanitation Data'!I5)),NA())</f>
        <v>100</v>
      </c>
      <c r="AW11" s="82" t="e">
        <f ca="true">+IF(AND(ISNUMBER(OFFSET('Sanitation Data'!$I$10,0,10*ROW('Sanitation Data'!I5))),'Data Summary'!DL11="Yes"),OFFSET('Sanitation Data'!$I$10,0,10*ROW('Sanitation Data'!I5)),NA())</f>
        <v>#N/A</v>
      </c>
      <c r="AX11" s="82" t="e">
        <f ca="true">+IF(AND(ISNUMBER(OFFSET('Sanitation Data'!$I$11,0,10*ROW('Sanitation Data'!I5))),'Data Summary'!DM11="Yes"),OFFSET('Sanitation Data'!$I$11,0,10*ROW('Sanitation Data'!I5)),NA())</f>
        <v>#N/A</v>
      </c>
      <c r="AY11" s="82">
        <f ca="true">+IF(AND(ISNUMBER(OFFSET('Sanitation Data'!$I$12,0,10*ROW('Sanitation Data'!I5))),'Data Summary'!DN11="Yes"),OFFSET('Sanitation Data'!$I$12,0,10*ROW('Sanitation Data'!I5)),NA())</f>
        <v>96.059659090909093</v>
      </c>
      <c r="AZ11" s="83">
        <f ca="true">+IF(AND(ISNUMBER(OFFSET('Hygiene Data'!$D$5,0,10*ROW('Hygiene Data'!D5))),'Data Summary'!DO11="Yes"),OFFSET('Hygiene Data'!$D$5,0,10*ROW('Hygiene Data'!D5)),NA())</f>
        <v>98.169295468038783</v>
      </c>
      <c r="BA11" s="83" t="e">
        <f ca="true">+IF(AND(ISNUMBER(OFFSET('Hygiene Data'!$D$7,0,10*ROW('Hygiene Data'!D5))),'Data Summary'!DP11="Yes"),OFFSET('Hygiene Data'!$D$7,0,10*ROW('Hygiene Data'!D5)),NA())</f>
        <v>#N/A</v>
      </c>
      <c r="BB11" s="83">
        <f ca="true">+IF(AND(ISNUMBER(OFFSET('Hygiene Data'!$D$9,0,10*ROW('Hygiene Data'!D5))),'Data Summary'!DQ11="Yes"),OFFSET('Hygiene Data'!$D$9,0,10*ROW('Hygiene Data'!D5)),NA())</f>
        <v>86.06072644461463</v>
      </c>
      <c r="BC11" s="83">
        <f ca="true">+IF(AND(ISNUMBER(OFFSET('Hygiene Data'!$E$5,0,10*ROW('Hygiene Data'!E5))),'Data Summary'!DR11="Yes"),OFFSET('Hygiene Data'!$E$5,0,10*ROW('Hygiene Data'!E5)),NA())</f>
        <v>98.6</v>
      </c>
      <c r="BD11" s="83" t="e">
        <f ca="true">+IF(AND(ISNUMBER(OFFSET('Hygiene Data'!$E$7,0,10*ROW('Hygiene Data'!E5))),'Data Summary'!DS11="Yes"),OFFSET('Hygiene Data'!$E$7,0,10*ROW('Hygiene Data'!E5)),NA())</f>
        <v>#N/A</v>
      </c>
      <c r="BE11" s="83">
        <f ca="true">+IF(AND(ISNUMBER(OFFSET('Hygiene Data'!$E$9,0,10*ROW('Hygiene Data'!E5))),'Data Summary'!DT11="Yes"),OFFSET('Hygiene Data'!$E$9,0,10*ROW('Hygiene Data'!E5)),NA())</f>
        <v>89.9</v>
      </c>
      <c r="BF11" s="83">
        <f ca="true">+IF(AND(ISNUMBER(OFFSET('Hygiene Data'!$F$5,0,10*ROW('Hygiene Data'!F5))),'Data Summary'!DU11="Yes"),OFFSET('Hygiene Data'!$F$5,0,10*ROW('Hygiene Data'!F5)),NA())</f>
        <v>98.1</v>
      </c>
      <c r="BG11" s="83" t="e">
        <f ca="true">+IF(AND(ISNUMBER(OFFSET('Hygiene Data'!$F$7,0,10*ROW('Hygiene Data'!F5))),'Data Summary'!DV11="Yes"),OFFSET('Hygiene Data'!$F$7,0,10*ROW('Hygiene Data'!F5)),NA())</f>
        <v>#N/A</v>
      </c>
      <c r="BH11" s="83">
        <f ca="true">+IF(AND(ISNUMBER(OFFSET('Hygiene Data'!$F$9,0,10*ROW('Hygiene Data'!F5))),'Data Summary'!DW11="Yes"),OFFSET('Hygiene Data'!$F$9,0,10*ROW('Hygiene Data'!F5)),NA())</f>
        <v>84.5</v>
      </c>
      <c r="BI11" s="83">
        <f ca="true">+IF(AND(ISNUMBER(OFFSET('Hygiene Data'!$G$5,0,10*ROW('Hygiene Data'!G5))),'Data Summary'!DX11="Yes"),OFFSET('Hygiene Data'!$G$5,0,10*ROW('Hygiene Data'!G5)),NA())</f>
        <v>95.5</v>
      </c>
      <c r="BJ11" s="83" t="e">
        <f ca="true">+IF(AND(ISNUMBER(OFFSET('Hygiene Data'!$G$7,0,10*ROW('Hygiene Data'!G5))),'Data Summary'!DY11="Yes"),OFFSET('Hygiene Data'!$G$7,0,10*ROW('Hygiene Data'!G5)),NA())</f>
        <v>#N/A</v>
      </c>
      <c r="BK11" s="83">
        <f ca="true">+IF(AND(ISNUMBER(OFFSET('Hygiene Data'!$G$9,0,10*ROW('Hygiene Data'!G5))),'Data Summary'!DZ11="Yes"),OFFSET('Hygiene Data'!$G$9,0,10*ROW('Hygiene Data'!G5)),NA())</f>
        <v>88.2</v>
      </c>
      <c r="BL11" s="83">
        <f ca="true">+IF(AND(ISNUMBER(OFFSET('Hygiene Data'!$H$5,0,10*ROW('Hygiene Data'!H5))),'Data Summary'!EA11="Yes"),OFFSET('Hygiene Data'!$H$5,0,10*ROW('Hygiene Data'!H5)),NA())</f>
        <v>98.565778401122017</v>
      </c>
      <c r="BM11" s="83" t="e">
        <f ca="true">+IF(AND(ISNUMBER(OFFSET('Hygiene Data'!$H$7,0,10*ROW('Hygiene Data'!H5))),'Data Summary'!EB11="Yes"),OFFSET('Hygiene Data'!$H$7,0,10*ROW('Hygiene Data'!H5)),NA())</f>
        <v>#N/A</v>
      </c>
      <c r="BN11" s="83">
        <f ca="true">+IF(AND(ISNUMBER(OFFSET('Hygiene Data'!$H$9,0,10*ROW('Hygiene Data'!H5))),'Data Summary'!EC11="Yes"),OFFSET('Hygiene Data'!$H$9,0,10*ROW('Hygiene Data'!H5)),NA())</f>
        <v>85.884431977559615</v>
      </c>
      <c r="BO11" s="83">
        <f ca="true">+IF(AND(ISNUMBER(OFFSET('Hygiene Data'!$I$5,0,10*ROW('Hygiene Data'!I5))),'Data Summary'!ED11="Yes"),OFFSET('Hygiene Data'!$I$5,0,10*ROW('Hygiene Data'!I5)),NA())</f>
        <v>97.91290322580646</v>
      </c>
      <c r="BP11" s="83" t="e">
        <f ca="true">+IF(AND(ISNUMBER(OFFSET('Hygiene Data'!$I$7,0,10*ROW('Hygiene Data'!I5))),'Data Summary'!EE11="Yes"),OFFSET('Hygiene Data'!$I$7,0,10*ROW('Hygiene Data'!I5)),NA())</f>
        <v>#N/A</v>
      </c>
      <c r="BQ11" s="83">
        <f ca="true">+IF(AND(ISNUMBER(OFFSET('Hygiene Data'!$I$9,0,10*ROW('Hygiene Data'!I5))),'Data Summary'!EF11="Yes"),OFFSET('Hygiene Data'!$I$9,0,10*ROW('Hygiene Data'!I5)),NA())</f>
        <v>85.69312762973351</v>
      </c>
    </row>
    <row xmlns:x14ac="http://schemas.microsoft.com/office/spreadsheetml/2009/9/ac" r="12" x14ac:dyDescent="0.2">
      <c r="A12" s="315" t="e">
        <f ca="true">+RIGHT('Data Summary'!A12,LEN('Data Summary'!A12)-9)</f>
        <v>#VALUE!</v>
      </c>
      <c r="B12" s="30" t="str">
        <f ca="true">+IF(ISTEXT('Data Summary'!B12),'Data Summary'!B12,"")</f>
        <v/>
      </c>
      <c r="C12" s="314" t="e">
        <f ca="true">+VALUE('Data Summary'!C12)</f>
        <v>#VALUE!</v>
      </c>
      <c r="D12" s="81" t="e">
        <f ca="true">+IF(AND(ISNUMBER(OFFSET('Water Data'!$D$4,0,10*ROW('Water Data'!D6))),'Data Summary'!BS12="Yes"),100-OFFSET('Water Data'!$D$4,0,10*ROW('Water Data'!D6)),NA())</f>
        <v>#N/A</v>
      </c>
      <c r="E12" s="81" t="e">
        <f ca="true">+IF(AND(ISNUMBER(OFFSET('Water Data'!$D$6,0,10*ROW('Water Data'!D6))),'Data Summary'!BT12="Yes"),OFFSET('Water Data'!$D$6,0,10*ROW('Water Data'!D6)),NA())</f>
        <v>#N/A</v>
      </c>
      <c r="F12" s="81" t="e">
        <f ca="true">+IF(AND(ISNUMBER(OFFSET('Water Data'!$D$9,0,10*ROW('Water Data'!D6))),'Data Summary'!BU12="Yes"),OFFSET('Water Data'!$D$9,0,10*ROW('Water Data'!D6)),NA())</f>
        <v>#N/A</v>
      </c>
      <c r="G12" s="81" t="e">
        <f ca="true">+IF(AND(ISNUMBER(OFFSET('Water Data'!$E$4,0,10*ROW('Water Data'!E6))),'Data Summary'!BV12="Yes"),100-OFFSET('Water Data'!$E$4,0,10*ROW('Water Data'!E6)),NA())</f>
        <v>#N/A</v>
      </c>
      <c r="H12" s="81" t="e">
        <f ca="true">+IF(AND(ISNUMBER(OFFSET('Water Data'!$E$6,0,10*ROW('Water Data'!E6))),'Data Summary'!BW12="Yes"),OFFSET('Water Data'!$E$6,0,10*ROW('Water Data'!E6)),NA())</f>
        <v>#N/A</v>
      </c>
      <c r="I12" s="81" t="e">
        <f ca="true">+IF(AND(ISNUMBER(OFFSET('Water Data'!$E$9,0,10*ROW('Water Data'!E6))),'Data Summary'!BX12="Yes"),OFFSET('Water Data'!$E$9,0,10*ROW('Water Data'!E6)),NA())</f>
        <v>#N/A</v>
      </c>
      <c r="J12" s="81" t="e">
        <f ca="true">+IF(AND(ISNUMBER(OFFSET('Water Data'!$F$4,0,10*ROW('Water Data'!F6))),'Data Summary'!BY12="Yes"),100-OFFSET('Water Data'!$F$4,0,10*ROW('Water Data'!F6)),NA())</f>
        <v>#N/A</v>
      </c>
      <c r="K12" s="81" t="e">
        <f ca="true">+IF(AND(ISNUMBER(OFFSET('Water Data'!$F$6,0,10*ROW('Water Data'!F6))),'Data Summary'!BZ12="Yes"),OFFSET('Water Data'!$F$6,0,10*ROW('Water Data'!F6)),NA())</f>
        <v>#N/A</v>
      </c>
      <c r="L12" s="81" t="e">
        <f ca="true">+IF(AND(ISNUMBER(OFFSET('Water Data'!$F$9,0,10*ROW('Water Data'!F6))),'Data Summary'!CA12="Yes"),OFFSET('Water Data'!$F$9,0,10*ROW('Water Data'!F6)),NA())</f>
        <v>#N/A</v>
      </c>
      <c r="M12" s="81" t="e">
        <f ca="true">+IF(AND(ISNUMBER(OFFSET('Water Data'!$G$4,0,10*ROW('Water Data'!G6))),'Data Summary'!CB12="Yes"),100-OFFSET('Water Data'!$G$4,0,10*ROW('Water Data'!G6)),NA())</f>
        <v>#N/A</v>
      </c>
      <c r="N12" s="81" t="e">
        <f ca="true">+IF(AND(ISNUMBER(OFFSET('Water Data'!$G$6,0,10*ROW('Water Data'!G6))),'Data Summary'!CC12="Yes"),OFFSET('Water Data'!$G$6,0,10*ROW('Water Data'!G6)),NA())</f>
        <v>#N/A</v>
      </c>
      <c r="O12" s="81" t="e">
        <f ca="true">+IF(AND(ISNUMBER(OFFSET('Water Data'!$G$9,0,10*ROW('Water Data'!G6))),'Data Summary'!CD12="Yes"),OFFSET('Water Data'!$G$9,0,10*ROW('Water Data'!G6)),NA())</f>
        <v>#N/A</v>
      </c>
      <c r="P12" s="81" t="e">
        <f ca="true">+IF(AND(ISNUMBER(OFFSET('Water Data'!$H$4,0,10*ROW('Water Data'!H6))),'Data Summary'!CE12="Yes"),100-OFFSET('Water Data'!$H$4,0,10*ROW('Water Data'!H6)),NA())</f>
        <v>#N/A</v>
      </c>
      <c r="Q12" s="81" t="e">
        <f ca="true">+IF(AND(ISNUMBER(OFFSET('Water Data'!$H$6,0,10*ROW('Water Data'!H6))),'Data Summary'!CF12="Yes"),OFFSET('Water Data'!$H$6,0,10*ROW('Water Data'!H6)),NA())</f>
        <v>#N/A</v>
      </c>
      <c r="R12" s="81" t="e">
        <f ca="true">+IF(AND(ISNUMBER(OFFSET('Water Data'!$H$9,0,10*ROW('Water Data'!H6))),'Data Summary'!CG12="Yes"),OFFSET('Water Data'!$H$9,0,10*ROW('Water Data'!H6)),NA())</f>
        <v>#N/A</v>
      </c>
      <c r="S12" s="81" t="e">
        <f ca="true">+IF(AND(ISNUMBER(OFFSET('Water Data'!$I$4,0,10*ROW('Water Data'!I6))),'Data Summary'!CH12="Yes"),100-OFFSET('Water Data'!$I$4,0,10*ROW('Water Data'!I6)),NA())</f>
        <v>#N/A</v>
      </c>
      <c r="T12" s="81" t="e">
        <f ca="true">+IF(AND(ISNUMBER(OFFSET('Water Data'!$I$6,0,10*ROW('Water Data'!I6))),'Data Summary'!CI12="Yes"),OFFSET('Water Data'!$I$6,0,10*ROW('Water Data'!I6)),NA())</f>
        <v>#N/A</v>
      </c>
      <c r="U12" s="81" t="e">
        <f ca="true">+IF(AND(ISNUMBER(OFFSET('Water Data'!$I$9,0,10*ROW('Water Data'!I6))),'Data Summary'!CJ12="Yes"),OFFSET('Water Data'!$I$9,0,10*ROW('Water Data'!I6)),NA())</f>
        <v>#N/A</v>
      </c>
      <c r="V12" s="82" t="e">
        <f ca="true">+IF(AND(ISNUMBER(OFFSET('Sanitation Data'!$D$4,0,10*ROW('Sanitation Data'!D6))),'Data Summary'!CK12="Yes"),100-OFFSET('Sanitation Data'!$D$4,0,10*ROW('Sanitation Data'!D6)),NA())</f>
        <v>#N/A</v>
      </c>
      <c r="W12" s="82" t="e">
        <f ca="true">+IF(AND(ISNUMBER(OFFSET('Sanitation Data'!$D$6,0,10*ROW('Sanitation Data'!D6))),'Data Summary'!CL12="Yes"),OFFSET('Sanitation Data'!$D$6,0,10*ROW('Sanitation Data'!D6)),NA())</f>
        <v>#N/A</v>
      </c>
      <c r="X12" s="82" t="e">
        <f ca="true">+IF(AND(ISNUMBER(OFFSET('Sanitation Data'!$D$10,0,10*ROW('Sanitation Data'!D6))),'Data Summary'!CM12="Yes"),OFFSET('Sanitation Data'!$D$10,0,10*ROW('Sanitation Data'!D6)),NA())</f>
        <v>#N/A</v>
      </c>
      <c r="Y12" s="82" t="e">
        <f ca="true">+IF(AND(ISNUMBER(OFFSET('Sanitation Data'!$D$11,0,10*ROW('Sanitation Data'!D6))),'Data Summary'!CN12="Yes"),OFFSET('Sanitation Data'!$D$11,0,10*ROW('Sanitation Data'!D6)),NA())</f>
        <v>#N/A</v>
      </c>
      <c r="Z12" s="82" t="e">
        <f ca="true">+IF(AND(ISNUMBER(OFFSET('Sanitation Data'!$D$12,0,10*ROW('Sanitation Data'!D6))),'Data Summary'!CO12="Yes"),OFFSET('Sanitation Data'!$D$12,0,10*ROW('Sanitation Data'!D6)),NA())</f>
        <v>#N/A</v>
      </c>
      <c r="AA12" s="82" t="e">
        <f ca="true">+IF(AND(ISNUMBER(OFFSET('Sanitation Data'!$E$4,0,10*ROW('Sanitation Data'!E6))),'Data Summary'!CP12="Yes"),100-OFFSET('Sanitation Data'!$E$4,0,10*ROW('Sanitation Data'!E6)),NA())</f>
        <v>#N/A</v>
      </c>
      <c r="AB12" s="82" t="e">
        <f ca="true">+IF(AND(ISNUMBER(OFFSET('Sanitation Data'!$E$6,0,10*ROW('Sanitation Data'!E6))),'Data Summary'!CQ12="Yes"),OFFSET('Sanitation Data'!$E$6,0,10*ROW('Sanitation Data'!E6)),NA())</f>
        <v>#N/A</v>
      </c>
      <c r="AC12" s="82" t="e">
        <f ca="true">+IF(AND(ISNUMBER(OFFSET('Sanitation Data'!$E$10,0,10*ROW('Sanitation Data'!E6))),'Data Summary'!CR12="Yes"),OFFSET('Sanitation Data'!$E$10,0,10*ROW('Sanitation Data'!E6)),NA())</f>
        <v>#N/A</v>
      </c>
      <c r="AD12" s="82" t="e">
        <f ca="true">+IF(AND(ISNUMBER(OFFSET('Sanitation Data'!$E$11,0,10*ROW('Sanitation Data'!E6))),'Data Summary'!CS12="Yes"),OFFSET('Sanitation Data'!$E$11,0,10*ROW('Sanitation Data'!E6)),NA())</f>
        <v>#N/A</v>
      </c>
      <c r="AE12" s="82" t="e">
        <f ca="true">+IF(AND(ISNUMBER(OFFSET('Sanitation Data'!$E$12,0,10*ROW('Sanitation Data'!E6))),'Data Summary'!CT12="Yes"),OFFSET('Sanitation Data'!$E$12,0,10*ROW('Sanitation Data'!E6)),NA())</f>
        <v>#N/A</v>
      </c>
      <c r="AF12" s="82" t="e">
        <f ca="true">+IF(AND(ISNUMBER(OFFSET('Sanitation Data'!$F$4,0,10*ROW('Sanitation Data'!F6))),'Data Summary'!CU12="Yes"),100-OFFSET('Sanitation Data'!$F$4,0,10*ROW('Sanitation Data'!F6)),NA())</f>
        <v>#N/A</v>
      </c>
      <c r="AG12" s="82" t="e">
        <f ca="true">+IF(AND(ISNUMBER(OFFSET('Sanitation Data'!$F$6,0,10*ROW('Sanitation Data'!F6))),'Data Summary'!CV12="Yes"),OFFSET('Sanitation Data'!$F$6,0,10*ROW('Sanitation Data'!F6)),NA())</f>
        <v>#N/A</v>
      </c>
      <c r="AH12" s="82" t="e">
        <f ca="true">+IF(AND(ISNUMBER(OFFSET('Sanitation Data'!$F$10,0,10*ROW('Sanitation Data'!F6))),'Data Summary'!CW12="Yes"),OFFSET('Sanitation Data'!$F$10,0,10*ROW('Sanitation Data'!F6)),NA())</f>
        <v>#N/A</v>
      </c>
      <c r="AI12" s="82" t="e">
        <f ca="true">+IF(AND(ISNUMBER(OFFSET('Sanitation Data'!$F$11,0,10*ROW('Sanitation Data'!F6))),'Data Summary'!CX12="Yes"),OFFSET('Sanitation Data'!$F$11,0,10*ROW('Sanitation Data'!F6)),NA())</f>
        <v>#N/A</v>
      </c>
      <c r="AJ12" s="82" t="e">
        <f ca="true">+IF(AND(ISNUMBER(OFFSET('Sanitation Data'!$F$12,0,10*ROW('Sanitation Data'!F6))),'Data Summary'!CY12="Yes"),OFFSET('Sanitation Data'!$F$12,0,10*ROW('Sanitation Data'!F6)),NA())</f>
        <v>#N/A</v>
      </c>
      <c r="AK12" s="82" t="e">
        <f ca="true">+IF(AND(ISNUMBER(OFFSET('Sanitation Data'!$G$4,0,10*ROW('Sanitation Data'!G6))),'Data Summary'!CZ12="Yes"),100-OFFSET('Sanitation Data'!$G$4,0,10*ROW('Sanitation Data'!G6)),NA())</f>
        <v>#N/A</v>
      </c>
      <c r="AL12" s="82" t="e">
        <f ca="true">+IF(AND(ISNUMBER(OFFSET('Sanitation Data'!$G$6,0,10*ROW('Sanitation Data'!G6))),'Data Summary'!DA12="Yes"),OFFSET('Sanitation Data'!$G$6,0,10*ROW('Sanitation Data'!G6)),NA())</f>
        <v>#N/A</v>
      </c>
      <c r="AM12" s="82" t="e">
        <f ca="true">+IF(AND(ISNUMBER(OFFSET('Sanitation Data'!$G$10,0,10*ROW('Sanitation Data'!G6))),'Data Summary'!DB12="Yes"),OFFSET('Sanitation Data'!$G$10,0,10*ROW('Sanitation Data'!G6)),NA())</f>
        <v>#N/A</v>
      </c>
      <c r="AN12" s="82" t="e">
        <f ca="true">+IF(AND(ISNUMBER(OFFSET('Sanitation Data'!$G$11,0,10*ROW('Sanitation Data'!G6))),'Data Summary'!DC12="Yes"),OFFSET('Sanitation Data'!$G$11,0,10*ROW('Sanitation Data'!G6)),NA())</f>
        <v>#N/A</v>
      </c>
      <c r="AO12" s="82" t="e">
        <f ca="true">+IF(AND(ISNUMBER(OFFSET('Sanitation Data'!$G$12,0,10*ROW('Sanitation Data'!G6))),'Data Summary'!DD12="Yes"),OFFSET('Sanitation Data'!$G$12,0,10*ROW('Sanitation Data'!G6)),NA())</f>
        <v>#N/A</v>
      </c>
      <c r="AP12" s="82" t="e">
        <f ca="true">+IF(AND(ISNUMBER(OFFSET('Sanitation Data'!$H$4,0,10*ROW('Sanitation Data'!H6))),'Data Summary'!DE12="Yes"),100-OFFSET('Sanitation Data'!$H$4,0,10*ROW('Sanitation Data'!H6)),NA())</f>
        <v>#N/A</v>
      </c>
      <c r="AQ12" s="82" t="e">
        <f ca="true">+IF(AND(ISNUMBER(OFFSET('Sanitation Data'!$H$6,0,10*ROW('Sanitation Data'!H6))),'Data Summary'!DF12="Yes"),OFFSET('Sanitation Data'!$H$6,0,10*ROW('Sanitation Data'!H6)),NA())</f>
        <v>#N/A</v>
      </c>
      <c r="AR12" s="82" t="e">
        <f ca="true">+IF(AND(ISNUMBER(OFFSET('Sanitation Data'!$H$10,0,10*ROW('Sanitation Data'!H6))),'Data Summary'!DG12="Yes"),OFFSET('Sanitation Data'!$H$10,0,10*ROW('Sanitation Data'!H6)),NA())</f>
        <v>#N/A</v>
      </c>
      <c r="AS12" s="82" t="e">
        <f ca="true">+IF(AND(ISNUMBER(OFFSET('Sanitation Data'!$H$11,0,10*ROW('Sanitation Data'!H6))),'Data Summary'!DH12="Yes"),OFFSET('Sanitation Data'!$H$11,0,10*ROW('Sanitation Data'!H6)),NA())</f>
        <v>#N/A</v>
      </c>
      <c r="AT12" s="82" t="e">
        <f ca="true">+IF(AND(ISNUMBER(OFFSET('Sanitation Data'!$H$12,0,10*ROW('Sanitation Data'!H6))),'Data Summary'!DI12="Yes"),OFFSET('Sanitation Data'!$H$12,0,10*ROW('Sanitation Data'!H6)),NA())</f>
        <v>#N/A</v>
      </c>
      <c r="AU12" s="82" t="e">
        <f ca="true">+IF(AND(ISNUMBER(OFFSET('Sanitation Data'!$I$4,0,10*ROW('Sanitation Data'!I6))),'Data Summary'!DJ12="Yes"),100-OFFSET('Sanitation Data'!$I$4,0,10*ROW('Sanitation Data'!I6)),NA())</f>
        <v>#N/A</v>
      </c>
      <c r="AV12" s="82" t="e">
        <f ca="true">+IF(AND(ISNUMBER(OFFSET('Sanitation Data'!$I$6,0,10*ROW('Sanitation Data'!I6))),'Data Summary'!DK12="Yes"),OFFSET('Sanitation Data'!$I$6,0,10*ROW('Sanitation Data'!I6)),NA())</f>
        <v>#N/A</v>
      </c>
      <c r="AW12" s="82" t="e">
        <f ca="true">+IF(AND(ISNUMBER(OFFSET('Sanitation Data'!$I$10,0,10*ROW('Sanitation Data'!I6))),'Data Summary'!DL12="Yes"),OFFSET('Sanitation Data'!$I$10,0,10*ROW('Sanitation Data'!I6)),NA())</f>
        <v>#N/A</v>
      </c>
      <c r="AX12" s="82" t="e">
        <f ca="true">+IF(AND(ISNUMBER(OFFSET('Sanitation Data'!$I$11,0,10*ROW('Sanitation Data'!I6))),'Data Summary'!DM12="Yes"),OFFSET('Sanitation Data'!$I$11,0,10*ROW('Sanitation Data'!I6)),NA())</f>
        <v>#N/A</v>
      </c>
      <c r="AY12" s="82" t="e">
        <f ca="true">+IF(AND(ISNUMBER(OFFSET('Sanitation Data'!$I$12,0,10*ROW('Sanitation Data'!I6))),'Data Summary'!DN12="Yes"),OFFSET('Sanitation Data'!$I$12,0,10*ROW('Sanitation Data'!I6)),NA())</f>
        <v>#N/A</v>
      </c>
      <c r="AZ12" s="83" t="e">
        <f ca="true">+IF(AND(ISNUMBER(OFFSET('Hygiene Data'!$D$5,0,10*ROW('Hygiene Data'!D6))),'Data Summary'!DO12="Yes"),OFFSET('Hygiene Data'!$D$5,0,10*ROW('Hygiene Data'!D6)),NA())</f>
        <v>#N/A</v>
      </c>
      <c r="BA12" s="83" t="e">
        <f ca="true">+IF(AND(ISNUMBER(OFFSET('Hygiene Data'!$D$7,0,10*ROW('Hygiene Data'!D6))),'Data Summary'!DP12="Yes"),OFFSET('Hygiene Data'!$D$7,0,10*ROW('Hygiene Data'!D6)),NA())</f>
        <v>#N/A</v>
      </c>
      <c r="BB12" s="83" t="e">
        <f ca="true">+IF(AND(ISNUMBER(OFFSET('Hygiene Data'!$D$9,0,10*ROW('Hygiene Data'!D6))),'Data Summary'!DQ12="Yes"),OFFSET('Hygiene Data'!$D$9,0,10*ROW('Hygiene Data'!D6)),NA())</f>
        <v>#N/A</v>
      </c>
      <c r="BC12" s="83" t="e">
        <f ca="true">+IF(AND(ISNUMBER(OFFSET('Hygiene Data'!$E$5,0,10*ROW('Hygiene Data'!E6))),'Data Summary'!DR12="Yes"),OFFSET('Hygiene Data'!$E$5,0,10*ROW('Hygiene Data'!E6)),NA())</f>
        <v>#N/A</v>
      </c>
      <c r="BD12" s="83" t="e">
        <f ca="true">+IF(AND(ISNUMBER(OFFSET('Hygiene Data'!$E$7,0,10*ROW('Hygiene Data'!E6))),'Data Summary'!DS12="Yes"),OFFSET('Hygiene Data'!$E$7,0,10*ROW('Hygiene Data'!E6)),NA())</f>
        <v>#N/A</v>
      </c>
      <c r="BE12" s="83" t="e">
        <f ca="true">+IF(AND(ISNUMBER(OFFSET('Hygiene Data'!$E$9,0,10*ROW('Hygiene Data'!E6))),'Data Summary'!DT12="Yes"),OFFSET('Hygiene Data'!$E$9,0,10*ROW('Hygiene Data'!E6)),NA())</f>
        <v>#N/A</v>
      </c>
      <c r="BF12" s="83" t="e">
        <f ca="true">+IF(AND(ISNUMBER(OFFSET('Hygiene Data'!$F$5,0,10*ROW('Hygiene Data'!F6))),'Data Summary'!DU12="Yes"),OFFSET('Hygiene Data'!$F$5,0,10*ROW('Hygiene Data'!F6)),NA())</f>
        <v>#N/A</v>
      </c>
      <c r="BG12" s="83" t="e">
        <f ca="true">+IF(AND(ISNUMBER(OFFSET('Hygiene Data'!$F$7,0,10*ROW('Hygiene Data'!F6))),'Data Summary'!DV12="Yes"),OFFSET('Hygiene Data'!$F$7,0,10*ROW('Hygiene Data'!F6)),NA())</f>
        <v>#N/A</v>
      </c>
      <c r="BH12" s="83" t="e">
        <f ca="true">+IF(AND(ISNUMBER(OFFSET('Hygiene Data'!$F$9,0,10*ROW('Hygiene Data'!F6))),'Data Summary'!DW12="Yes"),OFFSET('Hygiene Data'!$F$9,0,10*ROW('Hygiene Data'!F6)),NA())</f>
        <v>#N/A</v>
      </c>
      <c r="BI12" s="83" t="e">
        <f ca="true">+IF(AND(ISNUMBER(OFFSET('Hygiene Data'!$G$5,0,10*ROW('Hygiene Data'!G6))),'Data Summary'!DX12="Yes"),OFFSET('Hygiene Data'!$G$5,0,10*ROW('Hygiene Data'!G6)),NA())</f>
        <v>#N/A</v>
      </c>
      <c r="BJ12" s="83" t="e">
        <f ca="true">+IF(AND(ISNUMBER(OFFSET('Hygiene Data'!$G$7,0,10*ROW('Hygiene Data'!G6))),'Data Summary'!DY12="Yes"),OFFSET('Hygiene Data'!$G$7,0,10*ROW('Hygiene Data'!G6)),NA())</f>
        <v>#N/A</v>
      </c>
      <c r="BK12" s="83" t="e">
        <f ca="true">+IF(AND(ISNUMBER(OFFSET('Hygiene Data'!$G$9,0,10*ROW('Hygiene Data'!G6))),'Data Summary'!DZ12="Yes"),OFFSET('Hygiene Data'!$G$9,0,10*ROW('Hygiene Data'!G6)),NA())</f>
        <v>#N/A</v>
      </c>
      <c r="BL12" s="83" t="e">
        <f ca="true">+IF(AND(ISNUMBER(OFFSET('Hygiene Data'!$H$5,0,10*ROW('Hygiene Data'!H6))),'Data Summary'!EA12="Yes"),OFFSET('Hygiene Data'!$H$5,0,10*ROW('Hygiene Data'!H6)),NA())</f>
        <v>#N/A</v>
      </c>
      <c r="BM12" s="83" t="e">
        <f ca="true">+IF(AND(ISNUMBER(OFFSET('Hygiene Data'!$H$7,0,10*ROW('Hygiene Data'!H6))),'Data Summary'!EB12="Yes"),OFFSET('Hygiene Data'!$H$7,0,10*ROW('Hygiene Data'!H6)),NA())</f>
        <v>#N/A</v>
      </c>
      <c r="BN12" s="83" t="e">
        <f ca="true">+IF(AND(ISNUMBER(OFFSET('Hygiene Data'!$H$9,0,10*ROW('Hygiene Data'!H6))),'Data Summary'!EC12="Yes"),OFFSET('Hygiene Data'!$H$9,0,10*ROW('Hygiene Data'!H6)),NA())</f>
        <v>#N/A</v>
      </c>
      <c r="BO12" s="83" t="e">
        <f ca="true">+IF(AND(ISNUMBER(OFFSET('Hygiene Data'!$I$5,0,10*ROW('Hygiene Data'!I6))),'Data Summary'!ED12="Yes"),OFFSET('Hygiene Data'!$I$5,0,10*ROW('Hygiene Data'!I6)),NA())</f>
        <v>#N/A</v>
      </c>
      <c r="BP12" s="83" t="e">
        <f ca="true">+IF(AND(ISNUMBER(OFFSET('Hygiene Data'!$I$7,0,10*ROW('Hygiene Data'!I6))),'Data Summary'!EE12="Yes"),OFFSET('Hygiene Data'!$I$7,0,10*ROW('Hygiene Data'!I6)),NA())</f>
        <v>#N/A</v>
      </c>
      <c r="BQ12" s="83" t="e">
        <f ca="true">+IF(AND(ISNUMBER(OFFSET('Hygiene Data'!$I$9,0,10*ROW('Hygiene Data'!I6))),'Data Summary'!EF12="Yes"),OFFSET('Hygiene Data'!$I$9,0,10*ROW('Hygiene Data'!I6)),NA())</f>
        <v>#N/A</v>
      </c>
    </row>
    <row xmlns:x14ac="http://schemas.microsoft.com/office/spreadsheetml/2009/9/ac" r="13" x14ac:dyDescent="0.2">
      <c r="A13" s="315" t="e">
        <f ca="true">+RIGHT('Data Summary'!A13,LEN('Data Summary'!A13)-9)</f>
        <v>#VALUE!</v>
      </c>
      <c r="B13" s="30" t="str">
        <f ca="true">+IF(ISTEXT('Data Summary'!B13),'Data Summary'!B13,"")</f>
        <v/>
      </c>
      <c r="C13" s="314" t="e">
        <f ca="true">+VALUE('Data Summary'!C13)</f>
        <v>#VALUE!</v>
      </c>
      <c r="D13" s="81" t="e">
        <f ca="true">+IF(AND(ISNUMBER(OFFSET('Water Data'!$D$4,0,10*ROW('Water Data'!D7))),'Data Summary'!BS13="Yes"),100-OFFSET('Water Data'!$D$4,0,10*ROW('Water Data'!D7)),NA())</f>
        <v>#N/A</v>
      </c>
      <c r="E13" s="81" t="e">
        <f ca="true">+IF(AND(ISNUMBER(OFFSET('Water Data'!$D$6,0,10*ROW('Water Data'!D7))),'Data Summary'!BT13="Yes"),OFFSET('Water Data'!$D$6,0,10*ROW('Water Data'!D7)),NA())</f>
        <v>#N/A</v>
      </c>
      <c r="F13" s="81" t="e">
        <f ca="true">+IF(AND(ISNUMBER(OFFSET('Water Data'!$D$9,0,10*ROW('Water Data'!D7))),'Data Summary'!BU13="Yes"),OFFSET('Water Data'!$D$9,0,10*ROW('Water Data'!D7)),NA())</f>
        <v>#N/A</v>
      </c>
      <c r="G13" s="81" t="e">
        <f ca="true">+IF(AND(ISNUMBER(OFFSET('Water Data'!$E$4,0,10*ROW('Water Data'!E7))),'Data Summary'!BV13="Yes"),100-OFFSET('Water Data'!$E$4,0,10*ROW('Water Data'!E7)),NA())</f>
        <v>#N/A</v>
      </c>
      <c r="H13" s="81" t="e">
        <f ca="true">+IF(AND(ISNUMBER(OFFSET('Water Data'!$E$6,0,10*ROW('Water Data'!E7))),'Data Summary'!BW13="Yes"),OFFSET('Water Data'!$E$6,0,10*ROW('Water Data'!E7)),NA())</f>
        <v>#N/A</v>
      </c>
      <c r="I13" s="81" t="e">
        <f ca="true">+IF(AND(ISNUMBER(OFFSET('Water Data'!$E$9,0,10*ROW('Water Data'!E7))),'Data Summary'!BX13="Yes"),OFFSET('Water Data'!$E$9,0,10*ROW('Water Data'!E7)),NA())</f>
        <v>#N/A</v>
      </c>
      <c r="J13" s="81" t="e">
        <f ca="true">+IF(AND(ISNUMBER(OFFSET('Water Data'!$F$4,0,10*ROW('Water Data'!F7))),'Data Summary'!BY13="Yes"),100-OFFSET('Water Data'!$F$4,0,10*ROW('Water Data'!F7)),NA())</f>
        <v>#N/A</v>
      </c>
      <c r="K13" s="81" t="e">
        <f ca="true">+IF(AND(ISNUMBER(OFFSET('Water Data'!$F$6,0,10*ROW('Water Data'!F7))),'Data Summary'!BZ13="Yes"),OFFSET('Water Data'!$F$6,0,10*ROW('Water Data'!F7)),NA())</f>
        <v>#N/A</v>
      </c>
      <c r="L13" s="81" t="e">
        <f ca="true">+IF(AND(ISNUMBER(OFFSET('Water Data'!$F$9,0,10*ROW('Water Data'!F7))),'Data Summary'!CA13="Yes"),OFFSET('Water Data'!$F$9,0,10*ROW('Water Data'!F7)),NA())</f>
        <v>#N/A</v>
      </c>
      <c r="M13" s="81" t="e">
        <f ca="true">+IF(AND(ISNUMBER(OFFSET('Water Data'!$G$4,0,10*ROW('Water Data'!G7))),'Data Summary'!CB13="Yes"),100-OFFSET('Water Data'!$G$4,0,10*ROW('Water Data'!G7)),NA())</f>
        <v>#N/A</v>
      </c>
      <c r="N13" s="81" t="e">
        <f ca="true">+IF(AND(ISNUMBER(OFFSET('Water Data'!$G$6,0,10*ROW('Water Data'!G7))),'Data Summary'!CC13="Yes"),OFFSET('Water Data'!$G$6,0,10*ROW('Water Data'!G7)),NA())</f>
        <v>#N/A</v>
      </c>
      <c r="O13" s="81" t="e">
        <f ca="true">+IF(AND(ISNUMBER(OFFSET('Water Data'!$G$9,0,10*ROW('Water Data'!G7))),'Data Summary'!CD13="Yes"),OFFSET('Water Data'!$G$9,0,10*ROW('Water Data'!G7)),NA())</f>
        <v>#N/A</v>
      </c>
      <c r="P13" s="81" t="e">
        <f ca="true">+IF(AND(ISNUMBER(OFFSET('Water Data'!$H$4,0,10*ROW('Water Data'!H7))),'Data Summary'!CE13="Yes"),100-OFFSET('Water Data'!$H$4,0,10*ROW('Water Data'!H7)),NA())</f>
        <v>#N/A</v>
      </c>
      <c r="Q13" s="81" t="e">
        <f ca="true">+IF(AND(ISNUMBER(OFFSET('Water Data'!$H$6,0,10*ROW('Water Data'!H7))),'Data Summary'!CF13="Yes"),OFFSET('Water Data'!$H$6,0,10*ROW('Water Data'!H7)),NA())</f>
        <v>#N/A</v>
      </c>
      <c r="R13" s="81" t="e">
        <f ca="true">+IF(AND(ISNUMBER(OFFSET('Water Data'!$H$9,0,10*ROW('Water Data'!H7))),'Data Summary'!CG13="Yes"),OFFSET('Water Data'!$H$9,0,10*ROW('Water Data'!H7)),NA())</f>
        <v>#N/A</v>
      </c>
      <c r="S13" s="81" t="e">
        <f ca="true">+IF(AND(ISNUMBER(OFFSET('Water Data'!$I$4,0,10*ROW('Water Data'!I7))),'Data Summary'!CH13="Yes"),100-OFFSET('Water Data'!$I$4,0,10*ROW('Water Data'!I7)),NA())</f>
        <v>#N/A</v>
      </c>
      <c r="T13" s="81" t="e">
        <f ca="true">+IF(AND(ISNUMBER(OFFSET('Water Data'!$I$6,0,10*ROW('Water Data'!I7))),'Data Summary'!CI13="Yes"),OFFSET('Water Data'!$I$6,0,10*ROW('Water Data'!I7)),NA())</f>
        <v>#N/A</v>
      </c>
      <c r="U13" s="81" t="e">
        <f ca="true">+IF(AND(ISNUMBER(OFFSET('Water Data'!$I$9,0,10*ROW('Water Data'!I7))),'Data Summary'!CJ13="Yes"),OFFSET('Water Data'!$I$9,0,10*ROW('Water Data'!I7)),NA())</f>
        <v>#N/A</v>
      </c>
      <c r="V13" s="82" t="e">
        <f ca="true">+IF(AND(ISNUMBER(OFFSET('Sanitation Data'!$D$4,0,10*ROW('Sanitation Data'!D7))),'Data Summary'!CK13="Yes"),100-OFFSET('Sanitation Data'!$D$4,0,10*ROW('Sanitation Data'!D7)),NA())</f>
        <v>#N/A</v>
      </c>
      <c r="W13" s="82" t="e">
        <f ca="true">+IF(AND(ISNUMBER(OFFSET('Sanitation Data'!$D$6,0,10*ROW('Sanitation Data'!D7))),'Data Summary'!CL13="Yes"),OFFSET('Sanitation Data'!$D$6,0,10*ROW('Sanitation Data'!D7)),NA())</f>
        <v>#N/A</v>
      </c>
      <c r="X13" s="82" t="e">
        <f ca="true">+IF(AND(ISNUMBER(OFFSET('Sanitation Data'!$D$10,0,10*ROW('Sanitation Data'!D7))),'Data Summary'!CM13="Yes"),OFFSET('Sanitation Data'!$D$10,0,10*ROW('Sanitation Data'!D7)),NA())</f>
        <v>#N/A</v>
      </c>
      <c r="Y13" s="82" t="e">
        <f ca="true">+IF(AND(ISNUMBER(OFFSET('Sanitation Data'!$D$11,0,10*ROW('Sanitation Data'!D7))),'Data Summary'!CN13="Yes"),OFFSET('Sanitation Data'!$D$11,0,10*ROW('Sanitation Data'!D7)),NA())</f>
        <v>#N/A</v>
      </c>
      <c r="Z13" s="82" t="e">
        <f ca="true">+IF(AND(ISNUMBER(OFFSET('Sanitation Data'!$D$12,0,10*ROW('Sanitation Data'!D7))),'Data Summary'!CO13="Yes"),OFFSET('Sanitation Data'!$D$12,0,10*ROW('Sanitation Data'!D7)),NA())</f>
        <v>#N/A</v>
      </c>
      <c r="AA13" s="82" t="e">
        <f ca="true">+IF(AND(ISNUMBER(OFFSET('Sanitation Data'!$E$4,0,10*ROW('Sanitation Data'!E7))),'Data Summary'!CP13="Yes"),100-OFFSET('Sanitation Data'!$E$4,0,10*ROW('Sanitation Data'!E7)),NA())</f>
        <v>#N/A</v>
      </c>
      <c r="AB13" s="82" t="e">
        <f ca="true">+IF(AND(ISNUMBER(OFFSET('Sanitation Data'!$E$6,0,10*ROW('Sanitation Data'!E7))),'Data Summary'!CQ13="Yes"),OFFSET('Sanitation Data'!$E$6,0,10*ROW('Sanitation Data'!E7)),NA())</f>
        <v>#N/A</v>
      </c>
      <c r="AC13" s="82" t="e">
        <f ca="true">+IF(AND(ISNUMBER(OFFSET('Sanitation Data'!$E$10,0,10*ROW('Sanitation Data'!E7))),'Data Summary'!CR13="Yes"),OFFSET('Sanitation Data'!$E$10,0,10*ROW('Sanitation Data'!E7)),NA())</f>
        <v>#N/A</v>
      </c>
      <c r="AD13" s="82" t="e">
        <f ca="true">+IF(AND(ISNUMBER(OFFSET('Sanitation Data'!$E$11,0,10*ROW('Sanitation Data'!E7))),'Data Summary'!CS13="Yes"),OFFSET('Sanitation Data'!$E$11,0,10*ROW('Sanitation Data'!E7)),NA())</f>
        <v>#N/A</v>
      </c>
      <c r="AE13" s="82" t="e">
        <f ca="true">+IF(AND(ISNUMBER(OFFSET('Sanitation Data'!$E$12,0,10*ROW('Sanitation Data'!E7))),'Data Summary'!CT13="Yes"),OFFSET('Sanitation Data'!$E$12,0,10*ROW('Sanitation Data'!E7)),NA())</f>
        <v>#N/A</v>
      </c>
      <c r="AF13" s="82" t="e">
        <f ca="true">+IF(AND(ISNUMBER(OFFSET('Sanitation Data'!$F$4,0,10*ROW('Sanitation Data'!F7))),'Data Summary'!CU13="Yes"),100-OFFSET('Sanitation Data'!$F$4,0,10*ROW('Sanitation Data'!F7)),NA())</f>
        <v>#N/A</v>
      </c>
      <c r="AG13" s="82" t="e">
        <f ca="true">+IF(AND(ISNUMBER(OFFSET('Sanitation Data'!$F$6,0,10*ROW('Sanitation Data'!F7))),'Data Summary'!CV13="Yes"),OFFSET('Sanitation Data'!$F$6,0,10*ROW('Sanitation Data'!F7)),NA())</f>
        <v>#N/A</v>
      </c>
      <c r="AH13" s="82" t="e">
        <f ca="true">+IF(AND(ISNUMBER(OFFSET('Sanitation Data'!$F$10,0,10*ROW('Sanitation Data'!F7))),'Data Summary'!CW13="Yes"),OFFSET('Sanitation Data'!$F$10,0,10*ROW('Sanitation Data'!F7)),NA())</f>
        <v>#N/A</v>
      </c>
      <c r="AI13" s="82" t="e">
        <f ca="true">+IF(AND(ISNUMBER(OFFSET('Sanitation Data'!$F$11,0,10*ROW('Sanitation Data'!F7))),'Data Summary'!CX13="Yes"),OFFSET('Sanitation Data'!$F$11,0,10*ROW('Sanitation Data'!F7)),NA())</f>
        <v>#N/A</v>
      </c>
      <c r="AJ13" s="82" t="e">
        <f ca="true">+IF(AND(ISNUMBER(OFFSET('Sanitation Data'!$F$12,0,10*ROW('Sanitation Data'!F7))),'Data Summary'!CY13="Yes"),OFFSET('Sanitation Data'!$F$12,0,10*ROW('Sanitation Data'!F7)),NA())</f>
        <v>#N/A</v>
      </c>
      <c r="AK13" s="82" t="e">
        <f ca="true">+IF(AND(ISNUMBER(OFFSET('Sanitation Data'!$G$4,0,10*ROW('Sanitation Data'!G7))),'Data Summary'!CZ13="Yes"),100-OFFSET('Sanitation Data'!$G$4,0,10*ROW('Sanitation Data'!G7)),NA())</f>
        <v>#N/A</v>
      </c>
      <c r="AL13" s="82" t="e">
        <f ca="true">+IF(AND(ISNUMBER(OFFSET('Sanitation Data'!$G$6,0,10*ROW('Sanitation Data'!G7))),'Data Summary'!DA13="Yes"),OFFSET('Sanitation Data'!$G$6,0,10*ROW('Sanitation Data'!G7)),NA())</f>
        <v>#N/A</v>
      </c>
      <c r="AM13" s="82" t="e">
        <f ca="true">+IF(AND(ISNUMBER(OFFSET('Sanitation Data'!$G$10,0,10*ROW('Sanitation Data'!G7))),'Data Summary'!DB13="Yes"),OFFSET('Sanitation Data'!$G$10,0,10*ROW('Sanitation Data'!G7)),NA())</f>
        <v>#N/A</v>
      </c>
      <c r="AN13" s="82" t="e">
        <f ca="true">+IF(AND(ISNUMBER(OFFSET('Sanitation Data'!$G$11,0,10*ROW('Sanitation Data'!G7))),'Data Summary'!DC13="Yes"),OFFSET('Sanitation Data'!$G$11,0,10*ROW('Sanitation Data'!G7)),NA())</f>
        <v>#N/A</v>
      </c>
      <c r="AO13" s="82" t="e">
        <f ca="true">+IF(AND(ISNUMBER(OFFSET('Sanitation Data'!$G$12,0,10*ROW('Sanitation Data'!G7))),'Data Summary'!DD13="Yes"),OFFSET('Sanitation Data'!$G$12,0,10*ROW('Sanitation Data'!G7)),NA())</f>
        <v>#N/A</v>
      </c>
      <c r="AP13" s="82" t="e">
        <f ca="true">+IF(AND(ISNUMBER(OFFSET('Sanitation Data'!$H$4,0,10*ROW('Sanitation Data'!H7))),'Data Summary'!DE13="Yes"),100-OFFSET('Sanitation Data'!$H$4,0,10*ROW('Sanitation Data'!H7)),NA())</f>
        <v>#N/A</v>
      </c>
      <c r="AQ13" s="82" t="e">
        <f ca="true">+IF(AND(ISNUMBER(OFFSET('Sanitation Data'!$H$6,0,10*ROW('Sanitation Data'!H7))),'Data Summary'!DF13="Yes"),OFFSET('Sanitation Data'!$H$6,0,10*ROW('Sanitation Data'!H7)),NA())</f>
        <v>#N/A</v>
      </c>
      <c r="AR13" s="82" t="e">
        <f ca="true">+IF(AND(ISNUMBER(OFFSET('Sanitation Data'!$H$10,0,10*ROW('Sanitation Data'!H7))),'Data Summary'!DG13="Yes"),OFFSET('Sanitation Data'!$H$10,0,10*ROW('Sanitation Data'!H7)),NA())</f>
        <v>#N/A</v>
      </c>
      <c r="AS13" s="82" t="e">
        <f ca="true">+IF(AND(ISNUMBER(OFFSET('Sanitation Data'!$H$11,0,10*ROW('Sanitation Data'!H7))),'Data Summary'!DH13="Yes"),OFFSET('Sanitation Data'!$H$11,0,10*ROW('Sanitation Data'!H7)),NA())</f>
        <v>#N/A</v>
      </c>
      <c r="AT13" s="82" t="e">
        <f ca="true">+IF(AND(ISNUMBER(OFFSET('Sanitation Data'!$H$12,0,10*ROW('Sanitation Data'!H7))),'Data Summary'!DI13="Yes"),OFFSET('Sanitation Data'!$H$12,0,10*ROW('Sanitation Data'!H7)),NA())</f>
        <v>#N/A</v>
      </c>
      <c r="AU13" s="82" t="e">
        <f ca="true">+IF(AND(ISNUMBER(OFFSET('Sanitation Data'!$I$4,0,10*ROW('Sanitation Data'!I7))),'Data Summary'!DJ13="Yes"),100-OFFSET('Sanitation Data'!$I$4,0,10*ROW('Sanitation Data'!I7)),NA())</f>
        <v>#N/A</v>
      </c>
      <c r="AV13" s="82" t="e">
        <f ca="true">+IF(AND(ISNUMBER(OFFSET('Sanitation Data'!$I$6,0,10*ROW('Sanitation Data'!I7))),'Data Summary'!DK13="Yes"),OFFSET('Sanitation Data'!$I$6,0,10*ROW('Sanitation Data'!I7)),NA())</f>
        <v>#N/A</v>
      </c>
      <c r="AW13" s="82" t="e">
        <f ca="true">+IF(AND(ISNUMBER(OFFSET('Sanitation Data'!$I$10,0,10*ROW('Sanitation Data'!I7))),'Data Summary'!DL13="Yes"),OFFSET('Sanitation Data'!$I$10,0,10*ROW('Sanitation Data'!I7)),NA())</f>
        <v>#N/A</v>
      </c>
      <c r="AX13" s="82" t="e">
        <f ca="true">+IF(AND(ISNUMBER(OFFSET('Sanitation Data'!$I$11,0,10*ROW('Sanitation Data'!I7))),'Data Summary'!DM13="Yes"),OFFSET('Sanitation Data'!$I$11,0,10*ROW('Sanitation Data'!I7)),NA())</f>
        <v>#N/A</v>
      </c>
      <c r="AY13" s="82" t="e">
        <f ca="true">+IF(AND(ISNUMBER(OFFSET('Sanitation Data'!$I$12,0,10*ROW('Sanitation Data'!I7))),'Data Summary'!DN13="Yes"),OFFSET('Sanitation Data'!$I$12,0,10*ROW('Sanitation Data'!I7)),NA())</f>
        <v>#N/A</v>
      </c>
      <c r="AZ13" s="83" t="e">
        <f ca="true">+IF(AND(ISNUMBER(OFFSET('Hygiene Data'!$D$5,0,10*ROW('Hygiene Data'!D7))),'Data Summary'!DO13="Yes"),OFFSET('Hygiene Data'!$D$5,0,10*ROW('Hygiene Data'!D7)),NA())</f>
        <v>#N/A</v>
      </c>
      <c r="BA13" s="83" t="e">
        <f ca="true">+IF(AND(ISNUMBER(OFFSET('Hygiene Data'!$D$7,0,10*ROW('Hygiene Data'!D7))),'Data Summary'!DP13="Yes"),OFFSET('Hygiene Data'!$D$7,0,10*ROW('Hygiene Data'!D7)),NA())</f>
        <v>#N/A</v>
      </c>
      <c r="BB13" s="83" t="e">
        <f ca="true">+IF(AND(ISNUMBER(OFFSET('Hygiene Data'!$D$9,0,10*ROW('Hygiene Data'!D7))),'Data Summary'!DQ13="Yes"),OFFSET('Hygiene Data'!$D$9,0,10*ROW('Hygiene Data'!D7)),NA())</f>
        <v>#N/A</v>
      </c>
      <c r="BC13" s="83" t="e">
        <f ca="true">+IF(AND(ISNUMBER(OFFSET('Hygiene Data'!$E$5,0,10*ROW('Hygiene Data'!E7))),'Data Summary'!DR13="Yes"),OFFSET('Hygiene Data'!$E$5,0,10*ROW('Hygiene Data'!E7)),NA())</f>
        <v>#N/A</v>
      </c>
      <c r="BD13" s="83" t="e">
        <f ca="true">+IF(AND(ISNUMBER(OFFSET('Hygiene Data'!$E$7,0,10*ROW('Hygiene Data'!E7))),'Data Summary'!DS13="Yes"),OFFSET('Hygiene Data'!$E$7,0,10*ROW('Hygiene Data'!E7)),NA())</f>
        <v>#N/A</v>
      </c>
      <c r="BE13" s="83" t="e">
        <f ca="true">+IF(AND(ISNUMBER(OFFSET('Hygiene Data'!$E$9,0,10*ROW('Hygiene Data'!E7))),'Data Summary'!DT13="Yes"),OFFSET('Hygiene Data'!$E$9,0,10*ROW('Hygiene Data'!E7)),NA())</f>
        <v>#N/A</v>
      </c>
      <c r="BF13" s="83" t="e">
        <f ca="true">+IF(AND(ISNUMBER(OFFSET('Hygiene Data'!$F$5,0,10*ROW('Hygiene Data'!F7))),'Data Summary'!DU13="Yes"),OFFSET('Hygiene Data'!$F$5,0,10*ROW('Hygiene Data'!F7)),NA())</f>
        <v>#N/A</v>
      </c>
      <c r="BG13" s="83" t="e">
        <f ca="true">+IF(AND(ISNUMBER(OFFSET('Hygiene Data'!$F$7,0,10*ROW('Hygiene Data'!F7))),'Data Summary'!DV13="Yes"),OFFSET('Hygiene Data'!$F$7,0,10*ROW('Hygiene Data'!F7)),NA())</f>
        <v>#N/A</v>
      </c>
      <c r="BH13" s="83" t="e">
        <f ca="true">+IF(AND(ISNUMBER(OFFSET('Hygiene Data'!$F$9,0,10*ROW('Hygiene Data'!F7))),'Data Summary'!DW13="Yes"),OFFSET('Hygiene Data'!$F$9,0,10*ROW('Hygiene Data'!F7)),NA())</f>
        <v>#N/A</v>
      </c>
      <c r="BI13" s="83" t="e">
        <f ca="true">+IF(AND(ISNUMBER(OFFSET('Hygiene Data'!$G$5,0,10*ROW('Hygiene Data'!G7))),'Data Summary'!DX13="Yes"),OFFSET('Hygiene Data'!$G$5,0,10*ROW('Hygiene Data'!G7)),NA())</f>
        <v>#N/A</v>
      </c>
      <c r="BJ13" s="83" t="e">
        <f ca="true">+IF(AND(ISNUMBER(OFFSET('Hygiene Data'!$G$7,0,10*ROW('Hygiene Data'!G7))),'Data Summary'!DY13="Yes"),OFFSET('Hygiene Data'!$G$7,0,10*ROW('Hygiene Data'!G7)),NA())</f>
        <v>#N/A</v>
      </c>
      <c r="BK13" s="83" t="e">
        <f ca="true">+IF(AND(ISNUMBER(OFFSET('Hygiene Data'!$G$9,0,10*ROW('Hygiene Data'!G7))),'Data Summary'!DZ13="Yes"),OFFSET('Hygiene Data'!$G$9,0,10*ROW('Hygiene Data'!G7)),NA())</f>
        <v>#N/A</v>
      </c>
      <c r="BL13" s="83" t="e">
        <f ca="true">+IF(AND(ISNUMBER(OFFSET('Hygiene Data'!$H$5,0,10*ROW('Hygiene Data'!H7))),'Data Summary'!EA13="Yes"),OFFSET('Hygiene Data'!$H$5,0,10*ROW('Hygiene Data'!H7)),NA())</f>
        <v>#N/A</v>
      </c>
      <c r="BM13" s="83" t="e">
        <f ca="true">+IF(AND(ISNUMBER(OFFSET('Hygiene Data'!$H$7,0,10*ROW('Hygiene Data'!H7))),'Data Summary'!EB13="Yes"),OFFSET('Hygiene Data'!$H$7,0,10*ROW('Hygiene Data'!H7)),NA())</f>
        <v>#N/A</v>
      </c>
      <c r="BN13" s="83" t="e">
        <f ca="true">+IF(AND(ISNUMBER(OFFSET('Hygiene Data'!$H$9,0,10*ROW('Hygiene Data'!H7))),'Data Summary'!EC13="Yes"),OFFSET('Hygiene Data'!$H$9,0,10*ROW('Hygiene Data'!H7)),NA())</f>
        <v>#N/A</v>
      </c>
      <c r="BO13" s="83" t="e">
        <f ca="true">+IF(AND(ISNUMBER(OFFSET('Hygiene Data'!$I$5,0,10*ROW('Hygiene Data'!I7))),'Data Summary'!ED13="Yes"),OFFSET('Hygiene Data'!$I$5,0,10*ROW('Hygiene Data'!I7)),NA())</f>
        <v>#N/A</v>
      </c>
      <c r="BP13" s="83" t="e">
        <f ca="true">+IF(AND(ISNUMBER(OFFSET('Hygiene Data'!$I$7,0,10*ROW('Hygiene Data'!I7))),'Data Summary'!EE13="Yes"),OFFSET('Hygiene Data'!$I$7,0,10*ROW('Hygiene Data'!I7)),NA())</f>
        <v>#N/A</v>
      </c>
      <c r="BQ13" s="83" t="e">
        <f ca="true">+IF(AND(ISNUMBER(OFFSET('Hygiene Data'!$I$9,0,10*ROW('Hygiene Data'!I7))),'Data Summary'!EF13="Yes"),OFFSET('Hygiene Data'!$I$9,0,10*ROW('Hygiene Data'!I7)),NA())</f>
        <v>#N/A</v>
      </c>
    </row>
    <row xmlns:x14ac="http://schemas.microsoft.com/office/spreadsheetml/2009/9/ac" r="14" x14ac:dyDescent="0.2">
      <c r="A14" s="315" t="e">
        <f ca="true">+RIGHT('Data Summary'!A14,LEN('Data Summary'!A14)-9)</f>
        <v>#VALUE!</v>
      </c>
      <c r="B14" s="30" t="str">
        <f ca="true">+IF(ISTEXT('Data Summary'!B14),'Data Summary'!B14,"")</f>
        <v/>
      </c>
      <c r="C14" s="314" t="e">
        <f ca="true">+VALUE('Data Summary'!C14)</f>
        <v>#VALUE!</v>
      </c>
      <c r="D14" s="81" t="e">
        <f ca="true">+IF(AND(ISNUMBER(OFFSET('Water Data'!$D$4,0,10*ROW('Water Data'!D8))),'Data Summary'!BS14="Yes"),100-OFFSET('Water Data'!$D$4,0,10*ROW('Water Data'!D8)),NA())</f>
        <v>#N/A</v>
      </c>
      <c r="E14" s="81" t="e">
        <f ca="true">+IF(AND(ISNUMBER(OFFSET('Water Data'!$D$6,0,10*ROW('Water Data'!D8))),'Data Summary'!BT14="Yes"),OFFSET('Water Data'!$D$6,0,10*ROW('Water Data'!D8)),NA())</f>
        <v>#N/A</v>
      </c>
      <c r="F14" s="81" t="e">
        <f ca="true">+IF(AND(ISNUMBER(OFFSET('Water Data'!$D$9,0,10*ROW('Water Data'!D8))),'Data Summary'!BU14="Yes"),OFFSET('Water Data'!$D$9,0,10*ROW('Water Data'!D8)),NA())</f>
        <v>#N/A</v>
      </c>
      <c r="G14" s="81" t="e">
        <f ca="true">+IF(AND(ISNUMBER(OFFSET('Water Data'!$E$4,0,10*ROW('Water Data'!E8))),'Data Summary'!BV14="Yes"),100-OFFSET('Water Data'!$E$4,0,10*ROW('Water Data'!E8)),NA())</f>
        <v>#N/A</v>
      </c>
      <c r="H14" s="81" t="e">
        <f ca="true">+IF(AND(ISNUMBER(OFFSET('Water Data'!$E$6,0,10*ROW('Water Data'!E8))),'Data Summary'!BW14="Yes"),OFFSET('Water Data'!$E$6,0,10*ROW('Water Data'!E8)),NA())</f>
        <v>#N/A</v>
      </c>
      <c r="I14" s="81" t="e">
        <f ca="true">+IF(AND(ISNUMBER(OFFSET('Water Data'!$E$9,0,10*ROW('Water Data'!E8))),'Data Summary'!BX14="Yes"),OFFSET('Water Data'!$E$9,0,10*ROW('Water Data'!E8)),NA())</f>
        <v>#N/A</v>
      </c>
      <c r="J14" s="81" t="e">
        <f ca="true">+IF(AND(ISNUMBER(OFFSET('Water Data'!$F$4,0,10*ROW('Water Data'!F8))),'Data Summary'!BY14="Yes"),100-OFFSET('Water Data'!$F$4,0,10*ROW('Water Data'!F8)),NA())</f>
        <v>#N/A</v>
      </c>
      <c r="K14" s="81" t="e">
        <f ca="true">+IF(AND(ISNUMBER(OFFSET('Water Data'!$F$6,0,10*ROW('Water Data'!F8))),'Data Summary'!BZ14="Yes"),OFFSET('Water Data'!$F$6,0,10*ROW('Water Data'!F8)),NA())</f>
        <v>#N/A</v>
      </c>
      <c r="L14" s="81" t="e">
        <f ca="true">+IF(AND(ISNUMBER(OFFSET('Water Data'!$F$9,0,10*ROW('Water Data'!F8))),'Data Summary'!CA14="Yes"),OFFSET('Water Data'!$F$9,0,10*ROW('Water Data'!F8)),NA())</f>
        <v>#N/A</v>
      </c>
      <c r="M14" s="81" t="e">
        <f ca="true">+IF(AND(ISNUMBER(OFFSET('Water Data'!$G$4,0,10*ROW('Water Data'!G8))),'Data Summary'!CB14="Yes"),100-OFFSET('Water Data'!$G$4,0,10*ROW('Water Data'!G8)),NA())</f>
        <v>#N/A</v>
      </c>
      <c r="N14" s="81" t="e">
        <f ca="true">+IF(AND(ISNUMBER(OFFSET('Water Data'!$G$6,0,10*ROW('Water Data'!G8))),'Data Summary'!CC14="Yes"),OFFSET('Water Data'!$G$6,0,10*ROW('Water Data'!G8)),NA())</f>
        <v>#N/A</v>
      </c>
      <c r="O14" s="81" t="e">
        <f ca="true">+IF(AND(ISNUMBER(OFFSET('Water Data'!$G$9,0,10*ROW('Water Data'!G8))),'Data Summary'!CD14="Yes"),OFFSET('Water Data'!$G$9,0,10*ROW('Water Data'!G8)),NA())</f>
        <v>#N/A</v>
      </c>
      <c r="P14" s="81" t="e">
        <f ca="true">+IF(AND(ISNUMBER(OFFSET('Water Data'!$H$4,0,10*ROW('Water Data'!H8))),'Data Summary'!CE14="Yes"),100-OFFSET('Water Data'!$H$4,0,10*ROW('Water Data'!H8)),NA())</f>
        <v>#N/A</v>
      </c>
      <c r="Q14" s="81" t="e">
        <f ca="true">+IF(AND(ISNUMBER(OFFSET('Water Data'!$H$6,0,10*ROW('Water Data'!H8))),'Data Summary'!CF14="Yes"),OFFSET('Water Data'!$H$6,0,10*ROW('Water Data'!H8)),NA())</f>
        <v>#N/A</v>
      </c>
      <c r="R14" s="81" t="e">
        <f ca="true">+IF(AND(ISNUMBER(OFFSET('Water Data'!$H$9,0,10*ROW('Water Data'!H8))),'Data Summary'!CG14="Yes"),OFFSET('Water Data'!$H$9,0,10*ROW('Water Data'!H8)),NA())</f>
        <v>#N/A</v>
      </c>
      <c r="S14" s="81" t="e">
        <f ca="true">+IF(AND(ISNUMBER(OFFSET('Water Data'!$I$4,0,10*ROW('Water Data'!I8))),'Data Summary'!CH14="Yes"),100-OFFSET('Water Data'!$I$4,0,10*ROW('Water Data'!I8)),NA())</f>
        <v>#N/A</v>
      </c>
      <c r="T14" s="81" t="e">
        <f ca="true">+IF(AND(ISNUMBER(OFFSET('Water Data'!$I$6,0,10*ROW('Water Data'!I8))),'Data Summary'!CI14="Yes"),OFFSET('Water Data'!$I$6,0,10*ROW('Water Data'!I8)),NA())</f>
        <v>#N/A</v>
      </c>
      <c r="U14" s="81" t="e">
        <f ca="true">+IF(AND(ISNUMBER(OFFSET('Water Data'!$I$9,0,10*ROW('Water Data'!I8))),'Data Summary'!CJ14="Yes"),OFFSET('Water Data'!$I$9,0,10*ROW('Water Data'!I8)),NA())</f>
        <v>#N/A</v>
      </c>
      <c r="V14" s="82" t="e">
        <f ca="true">+IF(AND(ISNUMBER(OFFSET('Sanitation Data'!$D$4,0,10*ROW('Sanitation Data'!D8))),'Data Summary'!CK14="Yes"),100-OFFSET('Sanitation Data'!$D$4,0,10*ROW('Sanitation Data'!D8)),NA())</f>
        <v>#N/A</v>
      </c>
      <c r="W14" s="82" t="e">
        <f ca="true">+IF(AND(ISNUMBER(OFFSET('Sanitation Data'!$D$6,0,10*ROW('Sanitation Data'!D8))),'Data Summary'!CL14="Yes"),OFFSET('Sanitation Data'!$D$6,0,10*ROW('Sanitation Data'!D8)),NA())</f>
        <v>#N/A</v>
      </c>
      <c r="X14" s="82" t="e">
        <f ca="true">+IF(AND(ISNUMBER(OFFSET('Sanitation Data'!$D$10,0,10*ROW('Sanitation Data'!D8))),'Data Summary'!CM14="Yes"),OFFSET('Sanitation Data'!$D$10,0,10*ROW('Sanitation Data'!D8)),NA())</f>
        <v>#N/A</v>
      </c>
      <c r="Y14" s="82" t="e">
        <f ca="true">+IF(AND(ISNUMBER(OFFSET('Sanitation Data'!$D$11,0,10*ROW('Sanitation Data'!D8))),'Data Summary'!CN14="Yes"),OFFSET('Sanitation Data'!$D$11,0,10*ROW('Sanitation Data'!D8)),NA())</f>
        <v>#N/A</v>
      </c>
      <c r="Z14" s="82" t="e">
        <f ca="true">+IF(AND(ISNUMBER(OFFSET('Sanitation Data'!$D$12,0,10*ROW('Sanitation Data'!D8))),'Data Summary'!CO14="Yes"),OFFSET('Sanitation Data'!$D$12,0,10*ROW('Sanitation Data'!D8)),NA())</f>
        <v>#N/A</v>
      </c>
      <c r="AA14" s="82" t="e">
        <f ca="true">+IF(AND(ISNUMBER(OFFSET('Sanitation Data'!$E$4,0,10*ROW('Sanitation Data'!E8))),'Data Summary'!CP14="Yes"),100-OFFSET('Sanitation Data'!$E$4,0,10*ROW('Sanitation Data'!E8)),NA())</f>
        <v>#N/A</v>
      </c>
      <c r="AB14" s="82" t="e">
        <f ca="true">+IF(AND(ISNUMBER(OFFSET('Sanitation Data'!$E$6,0,10*ROW('Sanitation Data'!E8))),'Data Summary'!CQ14="Yes"),OFFSET('Sanitation Data'!$E$6,0,10*ROW('Sanitation Data'!E8)),NA())</f>
        <v>#N/A</v>
      </c>
      <c r="AC14" s="82" t="e">
        <f ca="true">+IF(AND(ISNUMBER(OFFSET('Sanitation Data'!$E$10,0,10*ROW('Sanitation Data'!E8))),'Data Summary'!CR14="Yes"),OFFSET('Sanitation Data'!$E$10,0,10*ROW('Sanitation Data'!E8)),NA())</f>
        <v>#N/A</v>
      </c>
      <c r="AD14" s="82" t="e">
        <f ca="true">+IF(AND(ISNUMBER(OFFSET('Sanitation Data'!$E$11,0,10*ROW('Sanitation Data'!E8))),'Data Summary'!CS14="Yes"),OFFSET('Sanitation Data'!$E$11,0,10*ROW('Sanitation Data'!E8)),NA())</f>
        <v>#N/A</v>
      </c>
      <c r="AE14" s="82" t="e">
        <f ca="true">+IF(AND(ISNUMBER(OFFSET('Sanitation Data'!$E$12,0,10*ROW('Sanitation Data'!E8))),'Data Summary'!CT14="Yes"),OFFSET('Sanitation Data'!$E$12,0,10*ROW('Sanitation Data'!E8)),NA())</f>
        <v>#N/A</v>
      </c>
      <c r="AF14" s="82" t="e">
        <f ca="true">+IF(AND(ISNUMBER(OFFSET('Sanitation Data'!$F$4,0,10*ROW('Sanitation Data'!F8))),'Data Summary'!CU14="Yes"),100-OFFSET('Sanitation Data'!$F$4,0,10*ROW('Sanitation Data'!F8)),NA())</f>
        <v>#N/A</v>
      </c>
      <c r="AG14" s="82" t="e">
        <f ca="true">+IF(AND(ISNUMBER(OFFSET('Sanitation Data'!$F$6,0,10*ROW('Sanitation Data'!F8))),'Data Summary'!CV14="Yes"),OFFSET('Sanitation Data'!$F$6,0,10*ROW('Sanitation Data'!F8)),NA())</f>
        <v>#N/A</v>
      </c>
      <c r="AH14" s="82" t="e">
        <f ca="true">+IF(AND(ISNUMBER(OFFSET('Sanitation Data'!$F$10,0,10*ROW('Sanitation Data'!F8))),'Data Summary'!CW14="Yes"),OFFSET('Sanitation Data'!$F$10,0,10*ROW('Sanitation Data'!F8)),NA())</f>
        <v>#N/A</v>
      </c>
      <c r="AI14" s="82" t="e">
        <f ca="true">+IF(AND(ISNUMBER(OFFSET('Sanitation Data'!$F$11,0,10*ROW('Sanitation Data'!F8))),'Data Summary'!CX14="Yes"),OFFSET('Sanitation Data'!$F$11,0,10*ROW('Sanitation Data'!F8)),NA())</f>
        <v>#N/A</v>
      </c>
      <c r="AJ14" s="82" t="e">
        <f ca="true">+IF(AND(ISNUMBER(OFFSET('Sanitation Data'!$F$12,0,10*ROW('Sanitation Data'!F8))),'Data Summary'!CY14="Yes"),OFFSET('Sanitation Data'!$F$12,0,10*ROW('Sanitation Data'!F8)),NA())</f>
        <v>#N/A</v>
      </c>
      <c r="AK14" s="82" t="e">
        <f ca="true">+IF(AND(ISNUMBER(OFFSET('Sanitation Data'!$G$4,0,10*ROW('Sanitation Data'!G8))),'Data Summary'!CZ14="Yes"),100-OFFSET('Sanitation Data'!$G$4,0,10*ROW('Sanitation Data'!G8)),NA())</f>
        <v>#N/A</v>
      </c>
      <c r="AL14" s="82" t="e">
        <f ca="true">+IF(AND(ISNUMBER(OFFSET('Sanitation Data'!$G$6,0,10*ROW('Sanitation Data'!G8))),'Data Summary'!DA14="Yes"),OFFSET('Sanitation Data'!$G$6,0,10*ROW('Sanitation Data'!G8)),NA())</f>
        <v>#N/A</v>
      </c>
      <c r="AM14" s="82" t="e">
        <f ca="true">+IF(AND(ISNUMBER(OFFSET('Sanitation Data'!$G$10,0,10*ROW('Sanitation Data'!G8))),'Data Summary'!DB14="Yes"),OFFSET('Sanitation Data'!$G$10,0,10*ROW('Sanitation Data'!G8)),NA())</f>
        <v>#N/A</v>
      </c>
      <c r="AN14" s="82" t="e">
        <f ca="true">+IF(AND(ISNUMBER(OFFSET('Sanitation Data'!$G$11,0,10*ROW('Sanitation Data'!G8))),'Data Summary'!DC14="Yes"),OFFSET('Sanitation Data'!$G$11,0,10*ROW('Sanitation Data'!G8)),NA())</f>
        <v>#N/A</v>
      </c>
      <c r="AO14" s="82" t="e">
        <f ca="true">+IF(AND(ISNUMBER(OFFSET('Sanitation Data'!$G$12,0,10*ROW('Sanitation Data'!G8))),'Data Summary'!DD14="Yes"),OFFSET('Sanitation Data'!$G$12,0,10*ROW('Sanitation Data'!G8)),NA())</f>
        <v>#N/A</v>
      </c>
      <c r="AP14" s="82" t="e">
        <f ca="true">+IF(AND(ISNUMBER(OFFSET('Sanitation Data'!$H$4,0,10*ROW('Sanitation Data'!H8))),'Data Summary'!DE14="Yes"),100-OFFSET('Sanitation Data'!$H$4,0,10*ROW('Sanitation Data'!H8)),NA())</f>
        <v>#N/A</v>
      </c>
      <c r="AQ14" s="82" t="e">
        <f ca="true">+IF(AND(ISNUMBER(OFFSET('Sanitation Data'!$H$6,0,10*ROW('Sanitation Data'!H8))),'Data Summary'!DF14="Yes"),OFFSET('Sanitation Data'!$H$6,0,10*ROW('Sanitation Data'!H8)),NA())</f>
        <v>#N/A</v>
      </c>
      <c r="AR14" s="82" t="e">
        <f ca="true">+IF(AND(ISNUMBER(OFFSET('Sanitation Data'!$H$10,0,10*ROW('Sanitation Data'!H8))),'Data Summary'!DG14="Yes"),OFFSET('Sanitation Data'!$H$10,0,10*ROW('Sanitation Data'!H8)),NA())</f>
        <v>#N/A</v>
      </c>
      <c r="AS14" s="82" t="e">
        <f ca="true">+IF(AND(ISNUMBER(OFFSET('Sanitation Data'!$H$11,0,10*ROW('Sanitation Data'!H8))),'Data Summary'!DH14="Yes"),OFFSET('Sanitation Data'!$H$11,0,10*ROW('Sanitation Data'!H8)),NA())</f>
        <v>#N/A</v>
      </c>
      <c r="AT14" s="82" t="e">
        <f ca="true">+IF(AND(ISNUMBER(OFFSET('Sanitation Data'!$H$12,0,10*ROW('Sanitation Data'!H8))),'Data Summary'!DI14="Yes"),OFFSET('Sanitation Data'!$H$12,0,10*ROW('Sanitation Data'!H8)),NA())</f>
        <v>#N/A</v>
      </c>
      <c r="AU14" s="82" t="e">
        <f ca="true">+IF(AND(ISNUMBER(OFFSET('Sanitation Data'!$I$4,0,10*ROW('Sanitation Data'!I8))),'Data Summary'!DJ14="Yes"),100-OFFSET('Sanitation Data'!$I$4,0,10*ROW('Sanitation Data'!I8)),NA())</f>
        <v>#N/A</v>
      </c>
      <c r="AV14" s="82" t="e">
        <f ca="true">+IF(AND(ISNUMBER(OFFSET('Sanitation Data'!$I$6,0,10*ROW('Sanitation Data'!I8))),'Data Summary'!DK14="Yes"),OFFSET('Sanitation Data'!$I$6,0,10*ROW('Sanitation Data'!I8)),NA())</f>
        <v>#N/A</v>
      </c>
      <c r="AW14" s="82" t="e">
        <f ca="true">+IF(AND(ISNUMBER(OFFSET('Sanitation Data'!$I$10,0,10*ROW('Sanitation Data'!I8))),'Data Summary'!DL14="Yes"),OFFSET('Sanitation Data'!$I$10,0,10*ROW('Sanitation Data'!I8)),NA())</f>
        <v>#N/A</v>
      </c>
      <c r="AX14" s="82" t="e">
        <f ca="true">+IF(AND(ISNUMBER(OFFSET('Sanitation Data'!$I$11,0,10*ROW('Sanitation Data'!I8))),'Data Summary'!DM14="Yes"),OFFSET('Sanitation Data'!$I$11,0,10*ROW('Sanitation Data'!I8)),NA())</f>
        <v>#N/A</v>
      </c>
      <c r="AY14" s="82" t="e">
        <f ca="true">+IF(AND(ISNUMBER(OFFSET('Sanitation Data'!$I$12,0,10*ROW('Sanitation Data'!I8))),'Data Summary'!DN14="Yes"),OFFSET('Sanitation Data'!$I$12,0,10*ROW('Sanitation Data'!I8)),NA())</f>
        <v>#N/A</v>
      </c>
      <c r="AZ14" s="83" t="e">
        <f ca="true">+IF(AND(ISNUMBER(OFFSET('Hygiene Data'!$D$5,0,10*ROW('Hygiene Data'!D8))),'Data Summary'!DO14="Yes"),OFFSET('Hygiene Data'!$D$5,0,10*ROW('Hygiene Data'!D8)),NA())</f>
        <v>#N/A</v>
      </c>
      <c r="BA14" s="83" t="e">
        <f ca="true">+IF(AND(ISNUMBER(OFFSET('Hygiene Data'!$D$7,0,10*ROW('Hygiene Data'!D8))),'Data Summary'!DP14="Yes"),OFFSET('Hygiene Data'!$D$7,0,10*ROW('Hygiene Data'!D8)),NA())</f>
        <v>#N/A</v>
      </c>
      <c r="BB14" s="83" t="e">
        <f ca="true">+IF(AND(ISNUMBER(OFFSET('Hygiene Data'!$D$9,0,10*ROW('Hygiene Data'!D8))),'Data Summary'!DQ14="Yes"),OFFSET('Hygiene Data'!$D$9,0,10*ROW('Hygiene Data'!D8)),NA())</f>
        <v>#N/A</v>
      </c>
      <c r="BC14" s="83" t="e">
        <f ca="true">+IF(AND(ISNUMBER(OFFSET('Hygiene Data'!$E$5,0,10*ROW('Hygiene Data'!E8))),'Data Summary'!DR14="Yes"),OFFSET('Hygiene Data'!$E$5,0,10*ROW('Hygiene Data'!E8)),NA())</f>
        <v>#N/A</v>
      </c>
      <c r="BD14" s="83" t="e">
        <f ca="true">+IF(AND(ISNUMBER(OFFSET('Hygiene Data'!$E$7,0,10*ROW('Hygiene Data'!E8))),'Data Summary'!DS14="Yes"),OFFSET('Hygiene Data'!$E$7,0,10*ROW('Hygiene Data'!E8)),NA())</f>
        <v>#N/A</v>
      </c>
      <c r="BE14" s="83" t="e">
        <f ca="true">+IF(AND(ISNUMBER(OFFSET('Hygiene Data'!$E$9,0,10*ROW('Hygiene Data'!E8))),'Data Summary'!DT14="Yes"),OFFSET('Hygiene Data'!$E$9,0,10*ROW('Hygiene Data'!E8)),NA())</f>
        <v>#N/A</v>
      </c>
      <c r="BF14" s="83" t="e">
        <f ca="true">+IF(AND(ISNUMBER(OFFSET('Hygiene Data'!$F$5,0,10*ROW('Hygiene Data'!F8))),'Data Summary'!DU14="Yes"),OFFSET('Hygiene Data'!$F$5,0,10*ROW('Hygiene Data'!F8)),NA())</f>
        <v>#N/A</v>
      </c>
      <c r="BG14" s="83" t="e">
        <f ca="true">+IF(AND(ISNUMBER(OFFSET('Hygiene Data'!$F$7,0,10*ROW('Hygiene Data'!F8))),'Data Summary'!DV14="Yes"),OFFSET('Hygiene Data'!$F$7,0,10*ROW('Hygiene Data'!F8)),NA())</f>
        <v>#N/A</v>
      </c>
      <c r="BH14" s="83" t="e">
        <f ca="true">+IF(AND(ISNUMBER(OFFSET('Hygiene Data'!$F$9,0,10*ROW('Hygiene Data'!F8))),'Data Summary'!DW14="Yes"),OFFSET('Hygiene Data'!$F$9,0,10*ROW('Hygiene Data'!F8)),NA())</f>
        <v>#N/A</v>
      </c>
      <c r="BI14" s="83" t="e">
        <f ca="true">+IF(AND(ISNUMBER(OFFSET('Hygiene Data'!$G$5,0,10*ROW('Hygiene Data'!G8))),'Data Summary'!DX14="Yes"),OFFSET('Hygiene Data'!$G$5,0,10*ROW('Hygiene Data'!G8)),NA())</f>
        <v>#N/A</v>
      </c>
      <c r="BJ14" s="83" t="e">
        <f ca="true">+IF(AND(ISNUMBER(OFFSET('Hygiene Data'!$G$7,0,10*ROW('Hygiene Data'!G8))),'Data Summary'!DY14="Yes"),OFFSET('Hygiene Data'!$G$7,0,10*ROW('Hygiene Data'!G8)),NA())</f>
        <v>#N/A</v>
      </c>
      <c r="BK14" s="83" t="e">
        <f ca="true">+IF(AND(ISNUMBER(OFFSET('Hygiene Data'!$G$9,0,10*ROW('Hygiene Data'!G8))),'Data Summary'!DZ14="Yes"),OFFSET('Hygiene Data'!$G$9,0,10*ROW('Hygiene Data'!G8)),NA())</f>
        <v>#N/A</v>
      </c>
      <c r="BL14" s="83" t="e">
        <f ca="true">+IF(AND(ISNUMBER(OFFSET('Hygiene Data'!$H$5,0,10*ROW('Hygiene Data'!H8))),'Data Summary'!EA14="Yes"),OFFSET('Hygiene Data'!$H$5,0,10*ROW('Hygiene Data'!H8)),NA())</f>
        <v>#N/A</v>
      </c>
      <c r="BM14" s="83" t="e">
        <f ca="true">+IF(AND(ISNUMBER(OFFSET('Hygiene Data'!$H$7,0,10*ROW('Hygiene Data'!H8))),'Data Summary'!EB14="Yes"),OFFSET('Hygiene Data'!$H$7,0,10*ROW('Hygiene Data'!H8)),NA())</f>
        <v>#N/A</v>
      </c>
      <c r="BN14" s="83" t="e">
        <f ca="true">+IF(AND(ISNUMBER(OFFSET('Hygiene Data'!$H$9,0,10*ROW('Hygiene Data'!H8))),'Data Summary'!EC14="Yes"),OFFSET('Hygiene Data'!$H$9,0,10*ROW('Hygiene Data'!H8)),NA())</f>
        <v>#N/A</v>
      </c>
      <c r="BO14" s="83" t="e">
        <f ca="true">+IF(AND(ISNUMBER(OFFSET('Hygiene Data'!$I$5,0,10*ROW('Hygiene Data'!I8))),'Data Summary'!ED14="Yes"),OFFSET('Hygiene Data'!$I$5,0,10*ROW('Hygiene Data'!I8)),NA())</f>
        <v>#N/A</v>
      </c>
      <c r="BP14" s="83" t="e">
        <f ca="true">+IF(AND(ISNUMBER(OFFSET('Hygiene Data'!$I$7,0,10*ROW('Hygiene Data'!I8))),'Data Summary'!EE14="Yes"),OFFSET('Hygiene Data'!$I$7,0,10*ROW('Hygiene Data'!I8)),NA())</f>
        <v>#N/A</v>
      </c>
      <c r="BQ14" s="83" t="e">
        <f ca="true">+IF(AND(ISNUMBER(OFFSET('Hygiene Data'!$I$9,0,10*ROW('Hygiene Data'!I8))),'Data Summary'!EF14="Yes"),OFFSET('Hygiene Data'!$I$9,0,10*ROW('Hygiene Data'!I8)),NA())</f>
        <v>#N/A</v>
      </c>
    </row>
    <row xmlns:x14ac="http://schemas.microsoft.com/office/spreadsheetml/2009/9/ac" r="15" x14ac:dyDescent="0.2">
      <c r="A15" s="315" t="e">
        <f ca="true">+RIGHT('Data Summary'!A15,LEN('Data Summary'!A15)-9)</f>
        <v>#VALUE!</v>
      </c>
      <c r="B15" s="30" t="str">
        <f ca="true">+IF(ISTEXT('Data Summary'!B15),'Data Summary'!B15,"")</f>
        <v/>
      </c>
      <c r="C15" s="314" t="e">
        <f ca="true">+VALUE('Data Summary'!C15)</f>
        <v>#VALUE!</v>
      </c>
      <c r="D15" s="81" t="e">
        <f ca="true">+IF(AND(ISNUMBER(OFFSET('Water Data'!$D$4,0,10*ROW('Water Data'!D9))),'Data Summary'!BS15="Yes"),100-OFFSET('Water Data'!$D$4,0,10*ROW('Water Data'!D9)),NA())</f>
        <v>#N/A</v>
      </c>
      <c r="E15" s="81" t="e">
        <f ca="true">+IF(AND(ISNUMBER(OFFSET('Water Data'!$D$6,0,10*ROW('Water Data'!D9))),'Data Summary'!BT15="Yes"),OFFSET('Water Data'!$D$6,0,10*ROW('Water Data'!D9)),NA())</f>
        <v>#N/A</v>
      </c>
      <c r="F15" s="81" t="e">
        <f ca="true">+IF(AND(ISNUMBER(OFFSET('Water Data'!$D$9,0,10*ROW('Water Data'!D9))),'Data Summary'!BU15="Yes"),OFFSET('Water Data'!$D$9,0,10*ROW('Water Data'!D9)),NA())</f>
        <v>#N/A</v>
      </c>
      <c r="G15" s="81" t="e">
        <f ca="true">+IF(AND(ISNUMBER(OFFSET('Water Data'!$E$4,0,10*ROW('Water Data'!E9))),'Data Summary'!BV15="Yes"),100-OFFSET('Water Data'!$E$4,0,10*ROW('Water Data'!E9)),NA())</f>
        <v>#N/A</v>
      </c>
      <c r="H15" s="81" t="e">
        <f ca="true">+IF(AND(ISNUMBER(OFFSET('Water Data'!$E$6,0,10*ROW('Water Data'!E9))),'Data Summary'!BW15="Yes"),OFFSET('Water Data'!$E$6,0,10*ROW('Water Data'!E9)),NA())</f>
        <v>#N/A</v>
      </c>
      <c r="I15" s="81" t="e">
        <f ca="true">+IF(AND(ISNUMBER(OFFSET('Water Data'!$E$9,0,10*ROW('Water Data'!E9))),'Data Summary'!BX15="Yes"),OFFSET('Water Data'!$E$9,0,10*ROW('Water Data'!E9)),NA())</f>
        <v>#N/A</v>
      </c>
      <c r="J15" s="81" t="e">
        <f ca="true">+IF(AND(ISNUMBER(OFFSET('Water Data'!$F$4,0,10*ROW('Water Data'!F9))),'Data Summary'!BY15="Yes"),100-OFFSET('Water Data'!$F$4,0,10*ROW('Water Data'!F9)),NA())</f>
        <v>#N/A</v>
      </c>
      <c r="K15" s="81" t="e">
        <f ca="true">+IF(AND(ISNUMBER(OFFSET('Water Data'!$F$6,0,10*ROW('Water Data'!F9))),'Data Summary'!BZ15="Yes"),OFFSET('Water Data'!$F$6,0,10*ROW('Water Data'!F9)),NA())</f>
        <v>#N/A</v>
      </c>
      <c r="L15" s="81" t="e">
        <f ca="true">+IF(AND(ISNUMBER(OFFSET('Water Data'!$F$9,0,10*ROW('Water Data'!F9))),'Data Summary'!CA15="Yes"),OFFSET('Water Data'!$F$9,0,10*ROW('Water Data'!F9)),NA())</f>
        <v>#N/A</v>
      </c>
      <c r="M15" s="81" t="e">
        <f ca="true">+IF(AND(ISNUMBER(OFFSET('Water Data'!$G$4,0,10*ROW('Water Data'!G9))),'Data Summary'!CB15="Yes"),100-OFFSET('Water Data'!$G$4,0,10*ROW('Water Data'!G9)),NA())</f>
        <v>#N/A</v>
      </c>
      <c r="N15" s="81" t="e">
        <f ca="true">+IF(AND(ISNUMBER(OFFSET('Water Data'!$G$6,0,10*ROW('Water Data'!G9))),'Data Summary'!CC15="Yes"),OFFSET('Water Data'!$G$6,0,10*ROW('Water Data'!G9)),NA())</f>
        <v>#N/A</v>
      </c>
      <c r="O15" s="81" t="e">
        <f ca="true">+IF(AND(ISNUMBER(OFFSET('Water Data'!$G$9,0,10*ROW('Water Data'!G9))),'Data Summary'!CD15="Yes"),OFFSET('Water Data'!$G$9,0,10*ROW('Water Data'!G9)),NA())</f>
        <v>#N/A</v>
      </c>
      <c r="P15" s="81" t="e">
        <f ca="true">+IF(AND(ISNUMBER(OFFSET('Water Data'!$H$4,0,10*ROW('Water Data'!H9))),'Data Summary'!CE15="Yes"),100-OFFSET('Water Data'!$H$4,0,10*ROW('Water Data'!H9)),NA())</f>
        <v>#N/A</v>
      </c>
      <c r="Q15" s="81" t="e">
        <f ca="true">+IF(AND(ISNUMBER(OFFSET('Water Data'!$H$6,0,10*ROW('Water Data'!H9))),'Data Summary'!CF15="Yes"),OFFSET('Water Data'!$H$6,0,10*ROW('Water Data'!H9)),NA())</f>
        <v>#N/A</v>
      </c>
      <c r="R15" s="81" t="e">
        <f ca="true">+IF(AND(ISNUMBER(OFFSET('Water Data'!$H$9,0,10*ROW('Water Data'!H9))),'Data Summary'!CG15="Yes"),OFFSET('Water Data'!$H$9,0,10*ROW('Water Data'!H9)),NA())</f>
        <v>#N/A</v>
      </c>
      <c r="S15" s="81" t="e">
        <f ca="true">+IF(AND(ISNUMBER(OFFSET('Water Data'!$I$4,0,10*ROW('Water Data'!I9))),'Data Summary'!CH15="Yes"),100-OFFSET('Water Data'!$I$4,0,10*ROW('Water Data'!I9)),NA())</f>
        <v>#N/A</v>
      </c>
      <c r="T15" s="81" t="e">
        <f ca="true">+IF(AND(ISNUMBER(OFFSET('Water Data'!$I$6,0,10*ROW('Water Data'!I9))),'Data Summary'!CI15="Yes"),OFFSET('Water Data'!$I$6,0,10*ROW('Water Data'!I9)),NA())</f>
        <v>#N/A</v>
      </c>
      <c r="U15" s="81" t="e">
        <f ca="true">+IF(AND(ISNUMBER(OFFSET('Water Data'!$I$9,0,10*ROW('Water Data'!I9))),'Data Summary'!CJ15="Yes"),OFFSET('Water Data'!$I$9,0,10*ROW('Water Data'!I9)),NA())</f>
        <v>#N/A</v>
      </c>
      <c r="V15" s="82" t="e">
        <f ca="true">+IF(AND(ISNUMBER(OFFSET('Sanitation Data'!$D$4,0,10*ROW('Sanitation Data'!D9))),'Data Summary'!CK15="Yes"),100-OFFSET('Sanitation Data'!$D$4,0,10*ROW('Sanitation Data'!D9)),NA())</f>
        <v>#N/A</v>
      </c>
      <c r="W15" s="82" t="e">
        <f ca="true">+IF(AND(ISNUMBER(OFFSET('Sanitation Data'!$D$6,0,10*ROW('Sanitation Data'!D9))),'Data Summary'!CL15="Yes"),OFFSET('Sanitation Data'!$D$6,0,10*ROW('Sanitation Data'!D9)),NA())</f>
        <v>#N/A</v>
      </c>
      <c r="X15" s="82" t="e">
        <f ca="true">+IF(AND(ISNUMBER(OFFSET('Sanitation Data'!$D$10,0,10*ROW('Sanitation Data'!D9))),'Data Summary'!CM15="Yes"),OFFSET('Sanitation Data'!$D$10,0,10*ROW('Sanitation Data'!D9)),NA())</f>
        <v>#N/A</v>
      </c>
      <c r="Y15" s="82" t="e">
        <f ca="true">+IF(AND(ISNUMBER(OFFSET('Sanitation Data'!$D$11,0,10*ROW('Sanitation Data'!D9))),'Data Summary'!CN15="Yes"),OFFSET('Sanitation Data'!$D$11,0,10*ROW('Sanitation Data'!D9)),NA())</f>
        <v>#N/A</v>
      </c>
      <c r="Z15" s="82" t="e">
        <f ca="true">+IF(AND(ISNUMBER(OFFSET('Sanitation Data'!$D$12,0,10*ROW('Sanitation Data'!D9))),'Data Summary'!CO15="Yes"),OFFSET('Sanitation Data'!$D$12,0,10*ROW('Sanitation Data'!D9)),NA())</f>
        <v>#N/A</v>
      </c>
      <c r="AA15" s="82" t="e">
        <f ca="true">+IF(AND(ISNUMBER(OFFSET('Sanitation Data'!$E$4,0,10*ROW('Sanitation Data'!E9))),'Data Summary'!CP15="Yes"),100-OFFSET('Sanitation Data'!$E$4,0,10*ROW('Sanitation Data'!E9)),NA())</f>
        <v>#N/A</v>
      </c>
      <c r="AB15" s="82" t="e">
        <f ca="true">+IF(AND(ISNUMBER(OFFSET('Sanitation Data'!$E$6,0,10*ROW('Sanitation Data'!E9))),'Data Summary'!CQ15="Yes"),OFFSET('Sanitation Data'!$E$6,0,10*ROW('Sanitation Data'!E9)),NA())</f>
        <v>#N/A</v>
      </c>
      <c r="AC15" s="82" t="e">
        <f ca="true">+IF(AND(ISNUMBER(OFFSET('Sanitation Data'!$E$10,0,10*ROW('Sanitation Data'!E9))),'Data Summary'!CR15="Yes"),OFFSET('Sanitation Data'!$E$10,0,10*ROW('Sanitation Data'!E9)),NA())</f>
        <v>#N/A</v>
      </c>
      <c r="AD15" s="82" t="e">
        <f ca="true">+IF(AND(ISNUMBER(OFFSET('Sanitation Data'!$E$11,0,10*ROW('Sanitation Data'!E9))),'Data Summary'!CS15="Yes"),OFFSET('Sanitation Data'!$E$11,0,10*ROW('Sanitation Data'!E9)),NA())</f>
        <v>#N/A</v>
      </c>
      <c r="AE15" s="82" t="e">
        <f ca="true">+IF(AND(ISNUMBER(OFFSET('Sanitation Data'!$E$12,0,10*ROW('Sanitation Data'!E9))),'Data Summary'!CT15="Yes"),OFFSET('Sanitation Data'!$E$12,0,10*ROW('Sanitation Data'!E9)),NA())</f>
        <v>#N/A</v>
      </c>
      <c r="AF15" s="82" t="e">
        <f ca="true">+IF(AND(ISNUMBER(OFFSET('Sanitation Data'!$F$4,0,10*ROW('Sanitation Data'!F9))),'Data Summary'!CU15="Yes"),100-OFFSET('Sanitation Data'!$F$4,0,10*ROW('Sanitation Data'!F9)),NA())</f>
        <v>#N/A</v>
      </c>
      <c r="AG15" s="82" t="e">
        <f ca="true">+IF(AND(ISNUMBER(OFFSET('Sanitation Data'!$F$6,0,10*ROW('Sanitation Data'!F9))),'Data Summary'!CV15="Yes"),OFFSET('Sanitation Data'!$F$6,0,10*ROW('Sanitation Data'!F9)),NA())</f>
        <v>#N/A</v>
      </c>
      <c r="AH15" s="82" t="e">
        <f ca="true">+IF(AND(ISNUMBER(OFFSET('Sanitation Data'!$F$10,0,10*ROW('Sanitation Data'!F9))),'Data Summary'!CW15="Yes"),OFFSET('Sanitation Data'!$F$10,0,10*ROW('Sanitation Data'!F9)),NA())</f>
        <v>#N/A</v>
      </c>
      <c r="AI15" s="82" t="e">
        <f ca="true">+IF(AND(ISNUMBER(OFFSET('Sanitation Data'!$F$11,0,10*ROW('Sanitation Data'!F9))),'Data Summary'!CX15="Yes"),OFFSET('Sanitation Data'!$F$11,0,10*ROW('Sanitation Data'!F9)),NA())</f>
        <v>#N/A</v>
      </c>
      <c r="AJ15" s="82" t="e">
        <f ca="true">+IF(AND(ISNUMBER(OFFSET('Sanitation Data'!$F$12,0,10*ROW('Sanitation Data'!F9))),'Data Summary'!CY15="Yes"),OFFSET('Sanitation Data'!$F$12,0,10*ROW('Sanitation Data'!F9)),NA())</f>
        <v>#N/A</v>
      </c>
      <c r="AK15" s="82" t="e">
        <f ca="true">+IF(AND(ISNUMBER(OFFSET('Sanitation Data'!$G$4,0,10*ROW('Sanitation Data'!G9))),'Data Summary'!CZ15="Yes"),100-OFFSET('Sanitation Data'!$G$4,0,10*ROW('Sanitation Data'!G9)),NA())</f>
        <v>#N/A</v>
      </c>
      <c r="AL15" s="82" t="e">
        <f ca="true">+IF(AND(ISNUMBER(OFFSET('Sanitation Data'!$G$6,0,10*ROW('Sanitation Data'!G9))),'Data Summary'!DA15="Yes"),OFFSET('Sanitation Data'!$G$6,0,10*ROW('Sanitation Data'!G9)),NA())</f>
        <v>#N/A</v>
      </c>
      <c r="AM15" s="82" t="e">
        <f ca="true">+IF(AND(ISNUMBER(OFFSET('Sanitation Data'!$G$10,0,10*ROW('Sanitation Data'!G9))),'Data Summary'!DB15="Yes"),OFFSET('Sanitation Data'!$G$10,0,10*ROW('Sanitation Data'!G9)),NA())</f>
        <v>#N/A</v>
      </c>
      <c r="AN15" s="82" t="e">
        <f ca="true">+IF(AND(ISNUMBER(OFFSET('Sanitation Data'!$G$11,0,10*ROW('Sanitation Data'!G9))),'Data Summary'!DC15="Yes"),OFFSET('Sanitation Data'!$G$11,0,10*ROW('Sanitation Data'!G9)),NA())</f>
        <v>#N/A</v>
      </c>
      <c r="AO15" s="82" t="e">
        <f ca="true">+IF(AND(ISNUMBER(OFFSET('Sanitation Data'!$G$12,0,10*ROW('Sanitation Data'!G9))),'Data Summary'!DD15="Yes"),OFFSET('Sanitation Data'!$G$12,0,10*ROW('Sanitation Data'!G9)),NA())</f>
        <v>#N/A</v>
      </c>
      <c r="AP15" s="82" t="e">
        <f ca="true">+IF(AND(ISNUMBER(OFFSET('Sanitation Data'!$H$4,0,10*ROW('Sanitation Data'!H9))),'Data Summary'!DE15="Yes"),100-OFFSET('Sanitation Data'!$H$4,0,10*ROW('Sanitation Data'!H9)),NA())</f>
        <v>#N/A</v>
      </c>
      <c r="AQ15" s="82" t="e">
        <f ca="true">+IF(AND(ISNUMBER(OFFSET('Sanitation Data'!$H$6,0,10*ROW('Sanitation Data'!H9))),'Data Summary'!DF15="Yes"),OFFSET('Sanitation Data'!$H$6,0,10*ROW('Sanitation Data'!H9)),NA())</f>
        <v>#N/A</v>
      </c>
      <c r="AR15" s="82" t="e">
        <f ca="true">+IF(AND(ISNUMBER(OFFSET('Sanitation Data'!$H$10,0,10*ROW('Sanitation Data'!H9))),'Data Summary'!DG15="Yes"),OFFSET('Sanitation Data'!$H$10,0,10*ROW('Sanitation Data'!H9)),NA())</f>
        <v>#N/A</v>
      </c>
      <c r="AS15" s="82" t="e">
        <f ca="true">+IF(AND(ISNUMBER(OFFSET('Sanitation Data'!$H$11,0,10*ROW('Sanitation Data'!H9))),'Data Summary'!DH15="Yes"),OFFSET('Sanitation Data'!$H$11,0,10*ROW('Sanitation Data'!H9)),NA())</f>
        <v>#N/A</v>
      </c>
      <c r="AT15" s="82" t="e">
        <f ca="true">+IF(AND(ISNUMBER(OFFSET('Sanitation Data'!$H$12,0,10*ROW('Sanitation Data'!H9))),'Data Summary'!DI15="Yes"),OFFSET('Sanitation Data'!$H$12,0,10*ROW('Sanitation Data'!H9)),NA())</f>
        <v>#N/A</v>
      </c>
      <c r="AU15" s="82" t="e">
        <f ca="true">+IF(AND(ISNUMBER(OFFSET('Sanitation Data'!$I$4,0,10*ROW('Sanitation Data'!I9))),'Data Summary'!DJ15="Yes"),100-OFFSET('Sanitation Data'!$I$4,0,10*ROW('Sanitation Data'!I9)),NA())</f>
        <v>#N/A</v>
      </c>
      <c r="AV15" s="82" t="e">
        <f ca="true">+IF(AND(ISNUMBER(OFFSET('Sanitation Data'!$I$6,0,10*ROW('Sanitation Data'!I9))),'Data Summary'!DK15="Yes"),OFFSET('Sanitation Data'!$I$6,0,10*ROW('Sanitation Data'!I9)),NA())</f>
        <v>#N/A</v>
      </c>
      <c r="AW15" s="82" t="e">
        <f ca="true">+IF(AND(ISNUMBER(OFFSET('Sanitation Data'!$I$10,0,10*ROW('Sanitation Data'!I9))),'Data Summary'!DL15="Yes"),OFFSET('Sanitation Data'!$I$10,0,10*ROW('Sanitation Data'!I9)),NA())</f>
        <v>#N/A</v>
      </c>
      <c r="AX15" s="82" t="e">
        <f ca="true">+IF(AND(ISNUMBER(OFFSET('Sanitation Data'!$I$11,0,10*ROW('Sanitation Data'!I9))),'Data Summary'!DM15="Yes"),OFFSET('Sanitation Data'!$I$11,0,10*ROW('Sanitation Data'!I9)),NA())</f>
        <v>#N/A</v>
      </c>
      <c r="AY15" s="82" t="e">
        <f ca="true">+IF(AND(ISNUMBER(OFFSET('Sanitation Data'!$I$12,0,10*ROW('Sanitation Data'!I9))),'Data Summary'!DN15="Yes"),OFFSET('Sanitation Data'!$I$12,0,10*ROW('Sanitation Data'!I9)),NA())</f>
        <v>#N/A</v>
      </c>
      <c r="AZ15" s="83" t="e">
        <f ca="true">+IF(AND(ISNUMBER(OFFSET('Hygiene Data'!$D$5,0,10*ROW('Hygiene Data'!D9))),'Data Summary'!DO15="Yes"),OFFSET('Hygiene Data'!$D$5,0,10*ROW('Hygiene Data'!D9)),NA())</f>
        <v>#N/A</v>
      </c>
      <c r="BA15" s="83" t="e">
        <f ca="true">+IF(AND(ISNUMBER(OFFSET('Hygiene Data'!$D$7,0,10*ROW('Hygiene Data'!D9))),'Data Summary'!DP15="Yes"),OFFSET('Hygiene Data'!$D$7,0,10*ROW('Hygiene Data'!D9)),NA())</f>
        <v>#N/A</v>
      </c>
      <c r="BB15" s="83" t="e">
        <f ca="true">+IF(AND(ISNUMBER(OFFSET('Hygiene Data'!$D$9,0,10*ROW('Hygiene Data'!D9))),'Data Summary'!DQ15="Yes"),OFFSET('Hygiene Data'!$D$9,0,10*ROW('Hygiene Data'!D9)),NA())</f>
        <v>#N/A</v>
      </c>
      <c r="BC15" s="83" t="e">
        <f ca="true">+IF(AND(ISNUMBER(OFFSET('Hygiene Data'!$E$5,0,10*ROW('Hygiene Data'!E9))),'Data Summary'!DR15="Yes"),OFFSET('Hygiene Data'!$E$5,0,10*ROW('Hygiene Data'!E9)),NA())</f>
        <v>#N/A</v>
      </c>
      <c r="BD15" s="83" t="e">
        <f ca="true">+IF(AND(ISNUMBER(OFFSET('Hygiene Data'!$E$7,0,10*ROW('Hygiene Data'!E9))),'Data Summary'!DS15="Yes"),OFFSET('Hygiene Data'!$E$7,0,10*ROW('Hygiene Data'!E9)),NA())</f>
        <v>#N/A</v>
      </c>
      <c r="BE15" s="83" t="e">
        <f ca="true">+IF(AND(ISNUMBER(OFFSET('Hygiene Data'!$E$9,0,10*ROW('Hygiene Data'!E9))),'Data Summary'!DT15="Yes"),OFFSET('Hygiene Data'!$E$9,0,10*ROW('Hygiene Data'!E9)),NA())</f>
        <v>#N/A</v>
      </c>
      <c r="BF15" s="83" t="e">
        <f ca="true">+IF(AND(ISNUMBER(OFFSET('Hygiene Data'!$F$5,0,10*ROW('Hygiene Data'!F9))),'Data Summary'!DU15="Yes"),OFFSET('Hygiene Data'!$F$5,0,10*ROW('Hygiene Data'!F9)),NA())</f>
        <v>#N/A</v>
      </c>
      <c r="BG15" s="83" t="e">
        <f ca="true">+IF(AND(ISNUMBER(OFFSET('Hygiene Data'!$F$7,0,10*ROW('Hygiene Data'!F9))),'Data Summary'!DV15="Yes"),OFFSET('Hygiene Data'!$F$7,0,10*ROW('Hygiene Data'!F9)),NA())</f>
        <v>#N/A</v>
      </c>
      <c r="BH15" s="83" t="e">
        <f ca="true">+IF(AND(ISNUMBER(OFFSET('Hygiene Data'!$F$9,0,10*ROW('Hygiene Data'!F9))),'Data Summary'!DW15="Yes"),OFFSET('Hygiene Data'!$F$9,0,10*ROW('Hygiene Data'!F9)),NA())</f>
        <v>#N/A</v>
      </c>
      <c r="BI15" s="83" t="e">
        <f ca="true">+IF(AND(ISNUMBER(OFFSET('Hygiene Data'!$G$5,0,10*ROW('Hygiene Data'!G9))),'Data Summary'!DX15="Yes"),OFFSET('Hygiene Data'!$G$5,0,10*ROW('Hygiene Data'!G9)),NA())</f>
        <v>#N/A</v>
      </c>
      <c r="BJ15" s="83" t="e">
        <f ca="true">+IF(AND(ISNUMBER(OFFSET('Hygiene Data'!$G$7,0,10*ROW('Hygiene Data'!G9))),'Data Summary'!DY15="Yes"),OFFSET('Hygiene Data'!$G$7,0,10*ROW('Hygiene Data'!G9)),NA())</f>
        <v>#N/A</v>
      </c>
      <c r="BK15" s="83" t="e">
        <f ca="true">+IF(AND(ISNUMBER(OFFSET('Hygiene Data'!$G$9,0,10*ROW('Hygiene Data'!G9))),'Data Summary'!DZ15="Yes"),OFFSET('Hygiene Data'!$G$9,0,10*ROW('Hygiene Data'!G9)),NA())</f>
        <v>#N/A</v>
      </c>
      <c r="BL15" s="83" t="e">
        <f ca="true">+IF(AND(ISNUMBER(OFFSET('Hygiene Data'!$H$5,0,10*ROW('Hygiene Data'!H9))),'Data Summary'!EA15="Yes"),OFFSET('Hygiene Data'!$H$5,0,10*ROW('Hygiene Data'!H9)),NA())</f>
        <v>#N/A</v>
      </c>
      <c r="BM15" s="83" t="e">
        <f ca="true">+IF(AND(ISNUMBER(OFFSET('Hygiene Data'!$H$7,0,10*ROW('Hygiene Data'!H9))),'Data Summary'!EB15="Yes"),OFFSET('Hygiene Data'!$H$7,0,10*ROW('Hygiene Data'!H9)),NA())</f>
        <v>#N/A</v>
      </c>
      <c r="BN15" s="83" t="e">
        <f ca="true">+IF(AND(ISNUMBER(OFFSET('Hygiene Data'!$H$9,0,10*ROW('Hygiene Data'!H9))),'Data Summary'!EC15="Yes"),OFFSET('Hygiene Data'!$H$9,0,10*ROW('Hygiene Data'!H9)),NA())</f>
        <v>#N/A</v>
      </c>
      <c r="BO15" s="83" t="e">
        <f ca="true">+IF(AND(ISNUMBER(OFFSET('Hygiene Data'!$I$5,0,10*ROW('Hygiene Data'!I9))),'Data Summary'!ED15="Yes"),OFFSET('Hygiene Data'!$I$5,0,10*ROW('Hygiene Data'!I9)),NA())</f>
        <v>#N/A</v>
      </c>
      <c r="BP15" s="83" t="e">
        <f ca="true">+IF(AND(ISNUMBER(OFFSET('Hygiene Data'!$I$7,0,10*ROW('Hygiene Data'!I9))),'Data Summary'!EE15="Yes"),OFFSET('Hygiene Data'!$I$7,0,10*ROW('Hygiene Data'!I9)),NA())</f>
        <v>#N/A</v>
      </c>
      <c r="BQ15" s="83" t="e">
        <f ca="true">+IF(AND(ISNUMBER(OFFSET('Hygiene Data'!$I$9,0,10*ROW('Hygiene Data'!I9))),'Data Summary'!EF15="Yes"),OFFSET('Hygiene Data'!$I$9,0,10*ROW('Hygiene Data'!I9)),NA())</f>
        <v>#N/A</v>
      </c>
    </row>
    <row xmlns:x14ac="http://schemas.microsoft.com/office/spreadsheetml/2009/9/ac" r="16" x14ac:dyDescent="0.2">
      <c r="A16" s="315" t="e">
        <f ca="true">+RIGHT('Data Summary'!A16,LEN('Data Summary'!A16)-9)</f>
        <v>#VALUE!</v>
      </c>
      <c r="B16" s="30" t="str">
        <f ca="true">+IF(ISTEXT('Data Summary'!B16),'Data Summary'!B16,"")</f>
        <v/>
      </c>
      <c r="C16" s="314" t="e">
        <f ca="true">+VALUE('Data Summary'!C16)</f>
        <v>#VALUE!</v>
      </c>
      <c r="D16" s="81" t="e">
        <f ca="true">+IF(AND(ISNUMBER(OFFSET('Water Data'!$D$4,0,10*ROW('Water Data'!D10))),'Data Summary'!BS16="Yes"),100-OFFSET('Water Data'!$D$4,0,10*ROW('Water Data'!D10)),NA())</f>
        <v>#N/A</v>
      </c>
      <c r="E16" s="81" t="e">
        <f ca="true">+IF(AND(ISNUMBER(OFFSET('Water Data'!$D$6,0,10*ROW('Water Data'!D10))),'Data Summary'!BT16="Yes"),OFFSET('Water Data'!$D$6,0,10*ROW('Water Data'!D10)),NA())</f>
        <v>#N/A</v>
      </c>
      <c r="F16" s="81" t="e">
        <f ca="true">+IF(AND(ISNUMBER(OFFSET('Water Data'!$D$9,0,10*ROW('Water Data'!D10))),'Data Summary'!BU16="Yes"),OFFSET('Water Data'!$D$9,0,10*ROW('Water Data'!D10)),NA())</f>
        <v>#N/A</v>
      </c>
      <c r="G16" s="81" t="e">
        <f ca="true">+IF(AND(ISNUMBER(OFFSET('Water Data'!$E$4,0,10*ROW('Water Data'!E10))),'Data Summary'!BV16="Yes"),100-OFFSET('Water Data'!$E$4,0,10*ROW('Water Data'!E10)),NA())</f>
        <v>#N/A</v>
      </c>
      <c r="H16" s="81" t="e">
        <f ca="true">+IF(AND(ISNUMBER(OFFSET('Water Data'!$E$6,0,10*ROW('Water Data'!E10))),'Data Summary'!BW16="Yes"),OFFSET('Water Data'!$E$6,0,10*ROW('Water Data'!E10)),NA())</f>
        <v>#N/A</v>
      </c>
      <c r="I16" s="81" t="e">
        <f ca="true">+IF(AND(ISNUMBER(OFFSET('Water Data'!$E$9,0,10*ROW('Water Data'!E10))),'Data Summary'!BX16="Yes"),OFFSET('Water Data'!$E$9,0,10*ROW('Water Data'!E10)),NA())</f>
        <v>#N/A</v>
      </c>
      <c r="J16" s="81" t="e">
        <f ca="true">+IF(AND(ISNUMBER(OFFSET('Water Data'!$F$4,0,10*ROW('Water Data'!F10))),'Data Summary'!BY16="Yes"),100-OFFSET('Water Data'!$F$4,0,10*ROW('Water Data'!F10)),NA())</f>
        <v>#N/A</v>
      </c>
      <c r="K16" s="81" t="e">
        <f ca="true">+IF(AND(ISNUMBER(OFFSET('Water Data'!$F$6,0,10*ROW('Water Data'!F10))),'Data Summary'!BZ16="Yes"),OFFSET('Water Data'!$F$6,0,10*ROW('Water Data'!F10)),NA())</f>
        <v>#N/A</v>
      </c>
      <c r="L16" s="81" t="e">
        <f ca="true">+IF(AND(ISNUMBER(OFFSET('Water Data'!$F$9,0,10*ROW('Water Data'!F10))),'Data Summary'!CA16="Yes"),OFFSET('Water Data'!$F$9,0,10*ROW('Water Data'!F10)),NA())</f>
        <v>#N/A</v>
      </c>
      <c r="M16" s="81" t="e">
        <f ca="true">+IF(AND(ISNUMBER(OFFSET('Water Data'!$G$4,0,10*ROW('Water Data'!G10))),'Data Summary'!CB16="Yes"),100-OFFSET('Water Data'!$G$4,0,10*ROW('Water Data'!G10)),NA())</f>
        <v>#N/A</v>
      </c>
      <c r="N16" s="81" t="e">
        <f ca="true">+IF(AND(ISNUMBER(OFFSET('Water Data'!$G$6,0,10*ROW('Water Data'!G10))),'Data Summary'!CC16="Yes"),OFFSET('Water Data'!$G$6,0,10*ROW('Water Data'!G10)),NA())</f>
        <v>#N/A</v>
      </c>
      <c r="O16" s="81" t="e">
        <f ca="true">+IF(AND(ISNUMBER(OFFSET('Water Data'!$G$9,0,10*ROW('Water Data'!G10))),'Data Summary'!CD16="Yes"),OFFSET('Water Data'!$G$9,0,10*ROW('Water Data'!G10)),NA())</f>
        <v>#N/A</v>
      </c>
      <c r="P16" s="81" t="e">
        <f ca="true">+IF(AND(ISNUMBER(OFFSET('Water Data'!$H$4,0,10*ROW('Water Data'!H10))),'Data Summary'!CE16="Yes"),100-OFFSET('Water Data'!$H$4,0,10*ROW('Water Data'!H10)),NA())</f>
        <v>#N/A</v>
      </c>
      <c r="Q16" s="81" t="e">
        <f ca="true">+IF(AND(ISNUMBER(OFFSET('Water Data'!$H$6,0,10*ROW('Water Data'!H10))),'Data Summary'!CF16="Yes"),OFFSET('Water Data'!$H$6,0,10*ROW('Water Data'!H10)),NA())</f>
        <v>#N/A</v>
      </c>
      <c r="R16" s="81" t="e">
        <f ca="true">+IF(AND(ISNUMBER(OFFSET('Water Data'!$H$9,0,10*ROW('Water Data'!H10))),'Data Summary'!CG16="Yes"),OFFSET('Water Data'!$H$9,0,10*ROW('Water Data'!H10)),NA())</f>
        <v>#N/A</v>
      </c>
      <c r="S16" s="81" t="e">
        <f ca="true">+IF(AND(ISNUMBER(OFFSET('Water Data'!$I$4,0,10*ROW('Water Data'!I10))),'Data Summary'!CH16="Yes"),100-OFFSET('Water Data'!$I$4,0,10*ROW('Water Data'!I10)),NA())</f>
        <v>#N/A</v>
      </c>
      <c r="T16" s="81" t="e">
        <f ca="true">+IF(AND(ISNUMBER(OFFSET('Water Data'!$I$6,0,10*ROW('Water Data'!I10))),'Data Summary'!CI16="Yes"),OFFSET('Water Data'!$I$6,0,10*ROW('Water Data'!I10)),NA())</f>
        <v>#N/A</v>
      </c>
      <c r="U16" s="81" t="e">
        <f ca="true">+IF(AND(ISNUMBER(OFFSET('Water Data'!$I$9,0,10*ROW('Water Data'!I10))),'Data Summary'!CJ16="Yes"),OFFSET('Water Data'!$I$9,0,10*ROW('Water Data'!I10)),NA())</f>
        <v>#N/A</v>
      </c>
      <c r="V16" s="82" t="e">
        <f ca="true">+IF(AND(ISNUMBER(OFFSET('Sanitation Data'!$D$4,0,10*ROW('Sanitation Data'!D10))),'Data Summary'!CK16="Yes"),100-OFFSET('Sanitation Data'!$D$4,0,10*ROW('Sanitation Data'!D10)),NA())</f>
        <v>#N/A</v>
      </c>
      <c r="W16" s="82" t="e">
        <f ca="true">+IF(AND(ISNUMBER(OFFSET('Sanitation Data'!$D$6,0,10*ROW('Sanitation Data'!D10))),'Data Summary'!CL16="Yes"),OFFSET('Sanitation Data'!$D$6,0,10*ROW('Sanitation Data'!D10)),NA())</f>
        <v>#N/A</v>
      </c>
      <c r="X16" s="82" t="e">
        <f ca="true">+IF(AND(ISNUMBER(OFFSET('Sanitation Data'!$D$10,0,10*ROW('Sanitation Data'!D10))),'Data Summary'!CM16="Yes"),OFFSET('Sanitation Data'!$D$10,0,10*ROW('Sanitation Data'!D10)),NA())</f>
        <v>#N/A</v>
      </c>
      <c r="Y16" s="82" t="e">
        <f ca="true">+IF(AND(ISNUMBER(OFFSET('Sanitation Data'!$D$11,0,10*ROW('Sanitation Data'!D10))),'Data Summary'!CN16="Yes"),OFFSET('Sanitation Data'!$D$11,0,10*ROW('Sanitation Data'!D10)),NA())</f>
        <v>#N/A</v>
      </c>
      <c r="Z16" s="82" t="e">
        <f ca="true">+IF(AND(ISNUMBER(OFFSET('Sanitation Data'!$D$12,0,10*ROW('Sanitation Data'!D10))),'Data Summary'!CO16="Yes"),OFFSET('Sanitation Data'!$D$12,0,10*ROW('Sanitation Data'!D10)),NA())</f>
        <v>#N/A</v>
      </c>
      <c r="AA16" s="82" t="e">
        <f ca="true">+IF(AND(ISNUMBER(OFFSET('Sanitation Data'!$E$4,0,10*ROW('Sanitation Data'!E10))),'Data Summary'!CP16="Yes"),100-OFFSET('Sanitation Data'!$E$4,0,10*ROW('Sanitation Data'!E10)),NA())</f>
        <v>#N/A</v>
      </c>
      <c r="AB16" s="82" t="e">
        <f ca="true">+IF(AND(ISNUMBER(OFFSET('Sanitation Data'!$E$6,0,10*ROW('Sanitation Data'!E10))),'Data Summary'!CQ16="Yes"),OFFSET('Sanitation Data'!$E$6,0,10*ROW('Sanitation Data'!E10)),NA())</f>
        <v>#N/A</v>
      </c>
      <c r="AC16" s="82" t="e">
        <f ca="true">+IF(AND(ISNUMBER(OFFSET('Sanitation Data'!$E$10,0,10*ROW('Sanitation Data'!E10))),'Data Summary'!CR16="Yes"),OFFSET('Sanitation Data'!$E$10,0,10*ROW('Sanitation Data'!E10)),NA())</f>
        <v>#N/A</v>
      </c>
      <c r="AD16" s="82" t="e">
        <f ca="true">+IF(AND(ISNUMBER(OFFSET('Sanitation Data'!$E$11,0,10*ROW('Sanitation Data'!E10))),'Data Summary'!CS16="Yes"),OFFSET('Sanitation Data'!$E$11,0,10*ROW('Sanitation Data'!E10)),NA())</f>
        <v>#N/A</v>
      </c>
      <c r="AE16" s="82" t="e">
        <f ca="true">+IF(AND(ISNUMBER(OFFSET('Sanitation Data'!$E$12,0,10*ROW('Sanitation Data'!E10))),'Data Summary'!CT16="Yes"),OFFSET('Sanitation Data'!$E$12,0,10*ROW('Sanitation Data'!E10)),NA())</f>
        <v>#N/A</v>
      </c>
      <c r="AF16" s="82" t="e">
        <f ca="true">+IF(AND(ISNUMBER(OFFSET('Sanitation Data'!$F$4,0,10*ROW('Sanitation Data'!F10))),'Data Summary'!CU16="Yes"),100-OFFSET('Sanitation Data'!$F$4,0,10*ROW('Sanitation Data'!F10)),NA())</f>
        <v>#N/A</v>
      </c>
      <c r="AG16" s="82" t="e">
        <f ca="true">+IF(AND(ISNUMBER(OFFSET('Sanitation Data'!$F$6,0,10*ROW('Sanitation Data'!F10))),'Data Summary'!CV16="Yes"),OFFSET('Sanitation Data'!$F$6,0,10*ROW('Sanitation Data'!F10)),NA())</f>
        <v>#N/A</v>
      </c>
      <c r="AH16" s="82" t="e">
        <f ca="true">+IF(AND(ISNUMBER(OFFSET('Sanitation Data'!$F$10,0,10*ROW('Sanitation Data'!F10))),'Data Summary'!CW16="Yes"),OFFSET('Sanitation Data'!$F$10,0,10*ROW('Sanitation Data'!F10)),NA())</f>
        <v>#N/A</v>
      </c>
      <c r="AI16" s="82" t="e">
        <f ca="true">+IF(AND(ISNUMBER(OFFSET('Sanitation Data'!$F$11,0,10*ROW('Sanitation Data'!F10))),'Data Summary'!CX16="Yes"),OFFSET('Sanitation Data'!$F$11,0,10*ROW('Sanitation Data'!F10)),NA())</f>
        <v>#N/A</v>
      </c>
      <c r="AJ16" s="82" t="e">
        <f ca="true">+IF(AND(ISNUMBER(OFFSET('Sanitation Data'!$F$12,0,10*ROW('Sanitation Data'!F10))),'Data Summary'!CY16="Yes"),OFFSET('Sanitation Data'!$F$12,0,10*ROW('Sanitation Data'!F10)),NA())</f>
        <v>#N/A</v>
      </c>
      <c r="AK16" s="82" t="e">
        <f ca="true">+IF(AND(ISNUMBER(OFFSET('Sanitation Data'!$G$4,0,10*ROW('Sanitation Data'!G10))),'Data Summary'!CZ16="Yes"),100-OFFSET('Sanitation Data'!$G$4,0,10*ROW('Sanitation Data'!G10)),NA())</f>
        <v>#N/A</v>
      </c>
      <c r="AL16" s="82" t="e">
        <f ca="true">+IF(AND(ISNUMBER(OFFSET('Sanitation Data'!$G$6,0,10*ROW('Sanitation Data'!G10))),'Data Summary'!DA16="Yes"),OFFSET('Sanitation Data'!$G$6,0,10*ROW('Sanitation Data'!G10)),NA())</f>
        <v>#N/A</v>
      </c>
      <c r="AM16" s="82" t="e">
        <f ca="true">+IF(AND(ISNUMBER(OFFSET('Sanitation Data'!$G$10,0,10*ROW('Sanitation Data'!G10))),'Data Summary'!DB16="Yes"),OFFSET('Sanitation Data'!$G$10,0,10*ROW('Sanitation Data'!G10)),NA())</f>
        <v>#N/A</v>
      </c>
      <c r="AN16" s="82" t="e">
        <f ca="true">+IF(AND(ISNUMBER(OFFSET('Sanitation Data'!$G$11,0,10*ROW('Sanitation Data'!G10))),'Data Summary'!DC16="Yes"),OFFSET('Sanitation Data'!$G$11,0,10*ROW('Sanitation Data'!G10)),NA())</f>
        <v>#N/A</v>
      </c>
      <c r="AO16" s="82" t="e">
        <f ca="true">+IF(AND(ISNUMBER(OFFSET('Sanitation Data'!$G$12,0,10*ROW('Sanitation Data'!G10))),'Data Summary'!DD16="Yes"),OFFSET('Sanitation Data'!$G$12,0,10*ROW('Sanitation Data'!G10)),NA())</f>
        <v>#N/A</v>
      </c>
      <c r="AP16" s="82" t="e">
        <f ca="true">+IF(AND(ISNUMBER(OFFSET('Sanitation Data'!$H$4,0,10*ROW('Sanitation Data'!H10))),'Data Summary'!DE16="Yes"),100-OFFSET('Sanitation Data'!$H$4,0,10*ROW('Sanitation Data'!H10)),NA())</f>
        <v>#N/A</v>
      </c>
      <c r="AQ16" s="82" t="e">
        <f ca="true">+IF(AND(ISNUMBER(OFFSET('Sanitation Data'!$H$6,0,10*ROW('Sanitation Data'!H10))),'Data Summary'!DF16="Yes"),OFFSET('Sanitation Data'!$H$6,0,10*ROW('Sanitation Data'!H10)),NA())</f>
        <v>#N/A</v>
      </c>
      <c r="AR16" s="82" t="e">
        <f ca="true">+IF(AND(ISNUMBER(OFFSET('Sanitation Data'!$H$10,0,10*ROW('Sanitation Data'!H10))),'Data Summary'!DG16="Yes"),OFFSET('Sanitation Data'!$H$10,0,10*ROW('Sanitation Data'!H10)),NA())</f>
        <v>#N/A</v>
      </c>
      <c r="AS16" s="82" t="e">
        <f ca="true">+IF(AND(ISNUMBER(OFFSET('Sanitation Data'!$H$11,0,10*ROW('Sanitation Data'!H10))),'Data Summary'!DH16="Yes"),OFFSET('Sanitation Data'!$H$11,0,10*ROW('Sanitation Data'!H10)),NA())</f>
        <v>#N/A</v>
      </c>
      <c r="AT16" s="82" t="e">
        <f ca="true">+IF(AND(ISNUMBER(OFFSET('Sanitation Data'!$H$12,0,10*ROW('Sanitation Data'!H10))),'Data Summary'!DI16="Yes"),OFFSET('Sanitation Data'!$H$12,0,10*ROW('Sanitation Data'!H10)),NA())</f>
        <v>#N/A</v>
      </c>
      <c r="AU16" s="82" t="e">
        <f ca="true">+IF(AND(ISNUMBER(OFFSET('Sanitation Data'!$I$4,0,10*ROW('Sanitation Data'!I10))),'Data Summary'!DJ16="Yes"),100-OFFSET('Sanitation Data'!$I$4,0,10*ROW('Sanitation Data'!I10)),NA())</f>
        <v>#N/A</v>
      </c>
      <c r="AV16" s="82" t="e">
        <f ca="true">+IF(AND(ISNUMBER(OFFSET('Sanitation Data'!$I$6,0,10*ROW('Sanitation Data'!I10))),'Data Summary'!DK16="Yes"),OFFSET('Sanitation Data'!$I$6,0,10*ROW('Sanitation Data'!I10)),NA())</f>
        <v>#N/A</v>
      </c>
      <c r="AW16" s="82" t="e">
        <f ca="true">+IF(AND(ISNUMBER(OFFSET('Sanitation Data'!$I$10,0,10*ROW('Sanitation Data'!I10))),'Data Summary'!DL16="Yes"),OFFSET('Sanitation Data'!$I$10,0,10*ROW('Sanitation Data'!I10)),NA())</f>
        <v>#N/A</v>
      </c>
      <c r="AX16" s="82" t="e">
        <f ca="true">+IF(AND(ISNUMBER(OFFSET('Sanitation Data'!$I$11,0,10*ROW('Sanitation Data'!I10))),'Data Summary'!DM16="Yes"),OFFSET('Sanitation Data'!$I$11,0,10*ROW('Sanitation Data'!I10)),NA())</f>
        <v>#N/A</v>
      </c>
      <c r="AY16" s="82" t="e">
        <f ca="true">+IF(AND(ISNUMBER(OFFSET('Sanitation Data'!$I$12,0,10*ROW('Sanitation Data'!I10))),'Data Summary'!DN16="Yes"),OFFSET('Sanitation Data'!$I$12,0,10*ROW('Sanitation Data'!I10)),NA())</f>
        <v>#N/A</v>
      </c>
      <c r="AZ16" s="83" t="e">
        <f ca="true">+IF(AND(ISNUMBER(OFFSET('Hygiene Data'!$D$5,0,10*ROW('Hygiene Data'!D10))),'Data Summary'!DO16="Yes"),OFFSET('Hygiene Data'!$D$5,0,10*ROW('Hygiene Data'!D10)),NA())</f>
        <v>#N/A</v>
      </c>
      <c r="BA16" s="83" t="e">
        <f ca="true">+IF(AND(ISNUMBER(OFFSET('Hygiene Data'!$D$7,0,10*ROW('Hygiene Data'!D10))),'Data Summary'!DP16="Yes"),OFFSET('Hygiene Data'!$D$7,0,10*ROW('Hygiene Data'!D10)),NA())</f>
        <v>#N/A</v>
      </c>
      <c r="BB16" s="83" t="e">
        <f ca="true">+IF(AND(ISNUMBER(OFFSET('Hygiene Data'!$D$9,0,10*ROW('Hygiene Data'!D10))),'Data Summary'!DQ16="Yes"),OFFSET('Hygiene Data'!$D$9,0,10*ROW('Hygiene Data'!D10)),NA())</f>
        <v>#N/A</v>
      </c>
      <c r="BC16" s="83" t="e">
        <f ca="true">+IF(AND(ISNUMBER(OFFSET('Hygiene Data'!$E$5,0,10*ROW('Hygiene Data'!E10))),'Data Summary'!DR16="Yes"),OFFSET('Hygiene Data'!$E$5,0,10*ROW('Hygiene Data'!E10)),NA())</f>
        <v>#N/A</v>
      </c>
      <c r="BD16" s="83" t="e">
        <f ca="true">+IF(AND(ISNUMBER(OFFSET('Hygiene Data'!$E$7,0,10*ROW('Hygiene Data'!E10))),'Data Summary'!DS16="Yes"),OFFSET('Hygiene Data'!$E$7,0,10*ROW('Hygiene Data'!E10)),NA())</f>
        <v>#N/A</v>
      </c>
      <c r="BE16" s="83" t="e">
        <f ca="true">+IF(AND(ISNUMBER(OFFSET('Hygiene Data'!$E$9,0,10*ROW('Hygiene Data'!E10))),'Data Summary'!DT16="Yes"),OFFSET('Hygiene Data'!$E$9,0,10*ROW('Hygiene Data'!E10)),NA())</f>
        <v>#N/A</v>
      </c>
      <c r="BF16" s="83" t="e">
        <f ca="true">+IF(AND(ISNUMBER(OFFSET('Hygiene Data'!$F$5,0,10*ROW('Hygiene Data'!F10))),'Data Summary'!DU16="Yes"),OFFSET('Hygiene Data'!$F$5,0,10*ROW('Hygiene Data'!F10)),NA())</f>
        <v>#N/A</v>
      </c>
      <c r="BG16" s="83" t="e">
        <f ca="true">+IF(AND(ISNUMBER(OFFSET('Hygiene Data'!$F$7,0,10*ROW('Hygiene Data'!F10))),'Data Summary'!DV16="Yes"),OFFSET('Hygiene Data'!$F$7,0,10*ROW('Hygiene Data'!F10)),NA())</f>
        <v>#N/A</v>
      </c>
      <c r="BH16" s="83" t="e">
        <f ca="true">+IF(AND(ISNUMBER(OFFSET('Hygiene Data'!$F$9,0,10*ROW('Hygiene Data'!F10))),'Data Summary'!DW16="Yes"),OFFSET('Hygiene Data'!$F$9,0,10*ROW('Hygiene Data'!F10)),NA())</f>
        <v>#N/A</v>
      </c>
      <c r="BI16" s="83" t="e">
        <f ca="true">+IF(AND(ISNUMBER(OFFSET('Hygiene Data'!$G$5,0,10*ROW('Hygiene Data'!G10))),'Data Summary'!DX16="Yes"),OFFSET('Hygiene Data'!$G$5,0,10*ROW('Hygiene Data'!G10)),NA())</f>
        <v>#N/A</v>
      </c>
      <c r="BJ16" s="83" t="e">
        <f ca="true">+IF(AND(ISNUMBER(OFFSET('Hygiene Data'!$G$7,0,10*ROW('Hygiene Data'!G10))),'Data Summary'!DY16="Yes"),OFFSET('Hygiene Data'!$G$7,0,10*ROW('Hygiene Data'!G10)),NA())</f>
        <v>#N/A</v>
      </c>
      <c r="BK16" s="83" t="e">
        <f ca="true">+IF(AND(ISNUMBER(OFFSET('Hygiene Data'!$G$9,0,10*ROW('Hygiene Data'!G10))),'Data Summary'!DZ16="Yes"),OFFSET('Hygiene Data'!$G$9,0,10*ROW('Hygiene Data'!G10)),NA())</f>
        <v>#N/A</v>
      </c>
      <c r="BL16" s="83" t="e">
        <f ca="true">+IF(AND(ISNUMBER(OFFSET('Hygiene Data'!$H$5,0,10*ROW('Hygiene Data'!H10))),'Data Summary'!EA16="Yes"),OFFSET('Hygiene Data'!$H$5,0,10*ROW('Hygiene Data'!H10)),NA())</f>
        <v>#N/A</v>
      </c>
      <c r="BM16" s="83" t="e">
        <f ca="true">+IF(AND(ISNUMBER(OFFSET('Hygiene Data'!$H$7,0,10*ROW('Hygiene Data'!H10))),'Data Summary'!EB16="Yes"),OFFSET('Hygiene Data'!$H$7,0,10*ROW('Hygiene Data'!H10)),NA())</f>
        <v>#N/A</v>
      </c>
      <c r="BN16" s="83" t="e">
        <f ca="true">+IF(AND(ISNUMBER(OFFSET('Hygiene Data'!$H$9,0,10*ROW('Hygiene Data'!H10))),'Data Summary'!EC16="Yes"),OFFSET('Hygiene Data'!$H$9,0,10*ROW('Hygiene Data'!H10)),NA())</f>
        <v>#N/A</v>
      </c>
      <c r="BO16" s="83" t="e">
        <f ca="true">+IF(AND(ISNUMBER(OFFSET('Hygiene Data'!$I$5,0,10*ROW('Hygiene Data'!I10))),'Data Summary'!ED16="Yes"),OFFSET('Hygiene Data'!$I$5,0,10*ROW('Hygiene Data'!I10)),NA())</f>
        <v>#N/A</v>
      </c>
      <c r="BP16" s="83" t="e">
        <f ca="true">+IF(AND(ISNUMBER(OFFSET('Hygiene Data'!$I$7,0,10*ROW('Hygiene Data'!I10))),'Data Summary'!EE16="Yes"),OFFSET('Hygiene Data'!$I$7,0,10*ROW('Hygiene Data'!I10)),NA())</f>
        <v>#N/A</v>
      </c>
      <c r="BQ16" s="83" t="e">
        <f ca="true">+IF(AND(ISNUMBER(OFFSET('Hygiene Data'!$I$9,0,10*ROW('Hygiene Data'!I10))),'Data Summary'!EF16="Yes"),OFFSET('Hygiene Data'!$I$9,0,10*ROW('Hygiene Data'!I10)),NA())</f>
        <v>#N/A</v>
      </c>
    </row>
    <row xmlns:x14ac="http://schemas.microsoft.com/office/spreadsheetml/2009/9/ac" r="17" x14ac:dyDescent="0.2">
      <c r="A17" s="315" t="e">
        <f ca="true">+RIGHT('Data Summary'!A17,LEN('Data Summary'!A17)-9)</f>
        <v>#VALUE!</v>
      </c>
      <c r="B17" s="30" t="str">
        <f ca="true">+IF(ISTEXT('Data Summary'!B17),'Data Summary'!B17,"")</f>
        <v/>
      </c>
      <c r="C17" s="314" t="e">
        <f ca="true">+VALUE('Data Summary'!C17)</f>
        <v>#VALUE!</v>
      </c>
      <c r="D17" s="81" t="e">
        <f ca="true">+IF(AND(ISNUMBER(OFFSET('Water Data'!$D$4,0,10*ROW('Water Data'!D11))),'Data Summary'!BS17="Yes"),100-OFFSET('Water Data'!$D$4,0,10*ROW('Water Data'!D11)),NA())</f>
        <v>#N/A</v>
      </c>
      <c r="E17" s="81" t="e">
        <f ca="true">+IF(AND(ISNUMBER(OFFSET('Water Data'!$D$6,0,10*ROW('Water Data'!D11))),'Data Summary'!BT17="Yes"),OFFSET('Water Data'!$D$6,0,10*ROW('Water Data'!D11)),NA())</f>
        <v>#N/A</v>
      </c>
      <c r="F17" s="81" t="e">
        <f ca="true">+IF(AND(ISNUMBER(OFFSET('Water Data'!$D$9,0,10*ROW('Water Data'!D11))),'Data Summary'!BU17="Yes"),OFFSET('Water Data'!$D$9,0,10*ROW('Water Data'!D11)),NA())</f>
        <v>#N/A</v>
      </c>
      <c r="G17" s="81" t="e">
        <f ca="true">+IF(AND(ISNUMBER(OFFSET('Water Data'!$E$4,0,10*ROW('Water Data'!E11))),'Data Summary'!BV17="Yes"),100-OFFSET('Water Data'!$E$4,0,10*ROW('Water Data'!E11)),NA())</f>
        <v>#N/A</v>
      </c>
      <c r="H17" s="81" t="e">
        <f ca="true">+IF(AND(ISNUMBER(OFFSET('Water Data'!$E$6,0,10*ROW('Water Data'!E11))),'Data Summary'!BW17="Yes"),OFFSET('Water Data'!$E$6,0,10*ROW('Water Data'!E11)),NA())</f>
        <v>#N/A</v>
      </c>
      <c r="I17" s="81" t="e">
        <f ca="true">+IF(AND(ISNUMBER(OFFSET('Water Data'!$E$9,0,10*ROW('Water Data'!E11))),'Data Summary'!BX17="Yes"),OFFSET('Water Data'!$E$9,0,10*ROW('Water Data'!E11)),NA())</f>
        <v>#N/A</v>
      </c>
      <c r="J17" s="81" t="e">
        <f ca="true">+IF(AND(ISNUMBER(OFFSET('Water Data'!$F$4,0,10*ROW('Water Data'!F11))),'Data Summary'!BY17="Yes"),100-OFFSET('Water Data'!$F$4,0,10*ROW('Water Data'!F11)),NA())</f>
        <v>#N/A</v>
      </c>
      <c r="K17" s="81" t="e">
        <f ca="true">+IF(AND(ISNUMBER(OFFSET('Water Data'!$F$6,0,10*ROW('Water Data'!F11))),'Data Summary'!BZ17="Yes"),OFFSET('Water Data'!$F$6,0,10*ROW('Water Data'!F11)),NA())</f>
        <v>#N/A</v>
      </c>
      <c r="L17" s="81" t="e">
        <f ca="true">+IF(AND(ISNUMBER(OFFSET('Water Data'!$F$9,0,10*ROW('Water Data'!F11))),'Data Summary'!CA17="Yes"),OFFSET('Water Data'!$F$9,0,10*ROW('Water Data'!F11)),NA())</f>
        <v>#N/A</v>
      </c>
      <c r="M17" s="81" t="e">
        <f ca="true">+IF(AND(ISNUMBER(OFFSET('Water Data'!$G$4,0,10*ROW('Water Data'!G11))),'Data Summary'!CB17="Yes"),100-OFFSET('Water Data'!$G$4,0,10*ROW('Water Data'!G11)),NA())</f>
        <v>#N/A</v>
      </c>
      <c r="N17" s="81" t="e">
        <f ca="true">+IF(AND(ISNUMBER(OFFSET('Water Data'!$G$6,0,10*ROW('Water Data'!G11))),'Data Summary'!CC17="Yes"),OFFSET('Water Data'!$G$6,0,10*ROW('Water Data'!G11)),NA())</f>
        <v>#N/A</v>
      </c>
      <c r="O17" s="81" t="e">
        <f ca="true">+IF(AND(ISNUMBER(OFFSET('Water Data'!$G$9,0,10*ROW('Water Data'!G11))),'Data Summary'!CD17="Yes"),OFFSET('Water Data'!$G$9,0,10*ROW('Water Data'!G11)),NA())</f>
        <v>#N/A</v>
      </c>
      <c r="P17" s="81" t="e">
        <f ca="true">+IF(AND(ISNUMBER(OFFSET('Water Data'!$H$4,0,10*ROW('Water Data'!H11))),'Data Summary'!CE17="Yes"),100-OFFSET('Water Data'!$H$4,0,10*ROW('Water Data'!H11)),NA())</f>
        <v>#N/A</v>
      </c>
      <c r="Q17" s="81" t="e">
        <f ca="true">+IF(AND(ISNUMBER(OFFSET('Water Data'!$H$6,0,10*ROW('Water Data'!H11))),'Data Summary'!CF17="Yes"),OFFSET('Water Data'!$H$6,0,10*ROW('Water Data'!H11)),NA())</f>
        <v>#N/A</v>
      </c>
      <c r="R17" s="81" t="e">
        <f ca="true">+IF(AND(ISNUMBER(OFFSET('Water Data'!$H$9,0,10*ROW('Water Data'!H11))),'Data Summary'!CG17="Yes"),OFFSET('Water Data'!$H$9,0,10*ROW('Water Data'!H11)),NA())</f>
        <v>#N/A</v>
      </c>
      <c r="S17" s="81" t="e">
        <f ca="true">+IF(AND(ISNUMBER(OFFSET('Water Data'!$I$4,0,10*ROW('Water Data'!I11))),'Data Summary'!CH17="Yes"),100-OFFSET('Water Data'!$I$4,0,10*ROW('Water Data'!I11)),NA())</f>
        <v>#N/A</v>
      </c>
      <c r="T17" s="81" t="e">
        <f ca="true">+IF(AND(ISNUMBER(OFFSET('Water Data'!$I$6,0,10*ROW('Water Data'!I11))),'Data Summary'!CI17="Yes"),OFFSET('Water Data'!$I$6,0,10*ROW('Water Data'!I11)),NA())</f>
        <v>#N/A</v>
      </c>
      <c r="U17" s="81" t="e">
        <f ca="true">+IF(AND(ISNUMBER(OFFSET('Water Data'!$I$9,0,10*ROW('Water Data'!I11))),'Data Summary'!CJ17="Yes"),OFFSET('Water Data'!$I$9,0,10*ROW('Water Data'!I11)),NA())</f>
        <v>#N/A</v>
      </c>
      <c r="V17" s="82" t="e">
        <f ca="true">+IF(AND(ISNUMBER(OFFSET('Sanitation Data'!$D$4,0,10*ROW('Sanitation Data'!D11))),'Data Summary'!CK17="Yes"),100-OFFSET('Sanitation Data'!$D$4,0,10*ROW('Sanitation Data'!D11)),NA())</f>
        <v>#N/A</v>
      </c>
      <c r="W17" s="82" t="e">
        <f ca="true">+IF(AND(ISNUMBER(OFFSET('Sanitation Data'!$D$6,0,10*ROW('Sanitation Data'!D11))),'Data Summary'!CL17="Yes"),OFFSET('Sanitation Data'!$D$6,0,10*ROW('Sanitation Data'!D11)),NA())</f>
        <v>#N/A</v>
      </c>
      <c r="X17" s="82" t="e">
        <f ca="true">+IF(AND(ISNUMBER(OFFSET('Sanitation Data'!$D$10,0,10*ROW('Sanitation Data'!D11))),'Data Summary'!CM17="Yes"),OFFSET('Sanitation Data'!$D$10,0,10*ROW('Sanitation Data'!D11)),NA())</f>
        <v>#N/A</v>
      </c>
      <c r="Y17" s="82" t="e">
        <f ca="true">+IF(AND(ISNUMBER(OFFSET('Sanitation Data'!$D$11,0,10*ROW('Sanitation Data'!D11))),'Data Summary'!CN17="Yes"),OFFSET('Sanitation Data'!$D$11,0,10*ROW('Sanitation Data'!D11)),NA())</f>
        <v>#N/A</v>
      </c>
      <c r="Z17" s="82" t="e">
        <f ca="true">+IF(AND(ISNUMBER(OFFSET('Sanitation Data'!$D$12,0,10*ROW('Sanitation Data'!D11))),'Data Summary'!CO17="Yes"),OFFSET('Sanitation Data'!$D$12,0,10*ROW('Sanitation Data'!D11)),NA())</f>
        <v>#N/A</v>
      </c>
      <c r="AA17" s="82" t="e">
        <f ca="true">+IF(AND(ISNUMBER(OFFSET('Sanitation Data'!$E$4,0,10*ROW('Sanitation Data'!E11))),'Data Summary'!CP17="Yes"),100-OFFSET('Sanitation Data'!$E$4,0,10*ROW('Sanitation Data'!E11)),NA())</f>
        <v>#N/A</v>
      </c>
      <c r="AB17" s="82" t="e">
        <f ca="true">+IF(AND(ISNUMBER(OFFSET('Sanitation Data'!$E$6,0,10*ROW('Sanitation Data'!E11))),'Data Summary'!CQ17="Yes"),OFFSET('Sanitation Data'!$E$6,0,10*ROW('Sanitation Data'!E11)),NA())</f>
        <v>#N/A</v>
      </c>
      <c r="AC17" s="82" t="e">
        <f ca="true">+IF(AND(ISNUMBER(OFFSET('Sanitation Data'!$E$10,0,10*ROW('Sanitation Data'!E11))),'Data Summary'!CR17="Yes"),OFFSET('Sanitation Data'!$E$10,0,10*ROW('Sanitation Data'!E11)),NA())</f>
        <v>#N/A</v>
      </c>
      <c r="AD17" s="82" t="e">
        <f ca="true">+IF(AND(ISNUMBER(OFFSET('Sanitation Data'!$E$11,0,10*ROW('Sanitation Data'!E11))),'Data Summary'!CS17="Yes"),OFFSET('Sanitation Data'!$E$11,0,10*ROW('Sanitation Data'!E11)),NA())</f>
        <v>#N/A</v>
      </c>
      <c r="AE17" s="82" t="e">
        <f ca="true">+IF(AND(ISNUMBER(OFFSET('Sanitation Data'!$E$12,0,10*ROW('Sanitation Data'!E11))),'Data Summary'!CT17="Yes"),OFFSET('Sanitation Data'!$E$12,0,10*ROW('Sanitation Data'!E11)),NA())</f>
        <v>#N/A</v>
      </c>
      <c r="AF17" s="82" t="e">
        <f ca="true">+IF(AND(ISNUMBER(OFFSET('Sanitation Data'!$F$4,0,10*ROW('Sanitation Data'!F11))),'Data Summary'!CU17="Yes"),100-OFFSET('Sanitation Data'!$F$4,0,10*ROW('Sanitation Data'!F11)),NA())</f>
        <v>#N/A</v>
      </c>
      <c r="AG17" s="82" t="e">
        <f ca="true">+IF(AND(ISNUMBER(OFFSET('Sanitation Data'!$F$6,0,10*ROW('Sanitation Data'!F11))),'Data Summary'!CV17="Yes"),OFFSET('Sanitation Data'!$F$6,0,10*ROW('Sanitation Data'!F11)),NA())</f>
        <v>#N/A</v>
      </c>
      <c r="AH17" s="82" t="e">
        <f ca="true">+IF(AND(ISNUMBER(OFFSET('Sanitation Data'!$F$10,0,10*ROW('Sanitation Data'!F11))),'Data Summary'!CW17="Yes"),OFFSET('Sanitation Data'!$F$10,0,10*ROW('Sanitation Data'!F11)),NA())</f>
        <v>#N/A</v>
      </c>
      <c r="AI17" s="82" t="e">
        <f ca="true">+IF(AND(ISNUMBER(OFFSET('Sanitation Data'!$F$11,0,10*ROW('Sanitation Data'!F11))),'Data Summary'!CX17="Yes"),OFFSET('Sanitation Data'!$F$11,0,10*ROW('Sanitation Data'!F11)),NA())</f>
        <v>#N/A</v>
      </c>
      <c r="AJ17" s="82" t="e">
        <f ca="true">+IF(AND(ISNUMBER(OFFSET('Sanitation Data'!$F$12,0,10*ROW('Sanitation Data'!F11))),'Data Summary'!CY17="Yes"),OFFSET('Sanitation Data'!$F$12,0,10*ROW('Sanitation Data'!F11)),NA())</f>
        <v>#N/A</v>
      </c>
      <c r="AK17" s="82" t="e">
        <f ca="true">+IF(AND(ISNUMBER(OFFSET('Sanitation Data'!$G$4,0,10*ROW('Sanitation Data'!G11))),'Data Summary'!CZ17="Yes"),100-OFFSET('Sanitation Data'!$G$4,0,10*ROW('Sanitation Data'!G11)),NA())</f>
        <v>#N/A</v>
      </c>
      <c r="AL17" s="82" t="e">
        <f ca="true">+IF(AND(ISNUMBER(OFFSET('Sanitation Data'!$G$6,0,10*ROW('Sanitation Data'!G11))),'Data Summary'!DA17="Yes"),OFFSET('Sanitation Data'!$G$6,0,10*ROW('Sanitation Data'!G11)),NA())</f>
        <v>#N/A</v>
      </c>
      <c r="AM17" s="82" t="e">
        <f ca="true">+IF(AND(ISNUMBER(OFFSET('Sanitation Data'!$G$10,0,10*ROW('Sanitation Data'!G11))),'Data Summary'!DB17="Yes"),OFFSET('Sanitation Data'!$G$10,0,10*ROW('Sanitation Data'!G11)),NA())</f>
        <v>#N/A</v>
      </c>
      <c r="AN17" s="82" t="e">
        <f ca="true">+IF(AND(ISNUMBER(OFFSET('Sanitation Data'!$G$11,0,10*ROW('Sanitation Data'!G11))),'Data Summary'!DC17="Yes"),OFFSET('Sanitation Data'!$G$11,0,10*ROW('Sanitation Data'!G11)),NA())</f>
        <v>#N/A</v>
      </c>
      <c r="AO17" s="82" t="e">
        <f ca="true">+IF(AND(ISNUMBER(OFFSET('Sanitation Data'!$G$12,0,10*ROW('Sanitation Data'!G11))),'Data Summary'!DD17="Yes"),OFFSET('Sanitation Data'!$G$12,0,10*ROW('Sanitation Data'!G11)),NA())</f>
        <v>#N/A</v>
      </c>
      <c r="AP17" s="82" t="e">
        <f ca="true">+IF(AND(ISNUMBER(OFFSET('Sanitation Data'!$H$4,0,10*ROW('Sanitation Data'!H11))),'Data Summary'!DE17="Yes"),100-OFFSET('Sanitation Data'!$H$4,0,10*ROW('Sanitation Data'!H11)),NA())</f>
        <v>#N/A</v>
      </c>
      <c r="AQ17" s="82" t="e">
        <f ca="true">+IF(AND(ISNUMBER(OFFSET('Sanitation Data'!$H$6,0,10*ROW('Sanitation Data'!H11))),'Data Summary'!DF17="Yes"),OFFSET('Sanitation Data'!$H$6,0,10*ROW('Sanitation Data'!H11)),NA())</f>
        <v>#N/A</v>
      </c>
      <c r="AR17" s="82" t="e">
        <f ca="true">+IF(AND(ISNUMBER(OFFSET('Sanitation Data'!$H$10,0,10*ROW('Sanitation Data'!H11))),'Data Summary'!DG17="Yes"),OFFSET('Sanitation Data'!$H$10,0,10*ROW('Sanitation Data'!H11)),NA())</f>
        <v>#N/A</v>
      </c>
      <c r="AS17" s="82" t="e">
        <f ca="true">+IF(AND(ISNUMBER(OFFSET('Sanitation Data'!$H$11,0,10*ROW('Sanitation Data'!H11))),'Data Summary'!DH17="Yes"),OFFSET('Sanitation Data'!$H$11,0,10*ROW('Sanitation Data'!H11)),NA())</f>
        <v>#N/A</v>
      </c>
      <c r="AT17" s="82" t="e">
        <f ca="true">+IF(AND(ISNUMBER(OFFSET('Sanitation Data'!$H$12,0,10*ROW('Sanitation Data'!H11))),'Data Summary'!DI17="Yes"),OFFSET('Sanitation Data'!$H$12,0,10*ROW('Sanitation Data'!H11)),NA())</f>
        <v>#N/A</v>
      </c>
      <c r="AU17" s="82" t="e">
        <f ca="true">+IF(AND(ISNUMBER(OFFSET('Sanitation Data'!$I$4,0,10*ROW('Sanitation Data'!I11))),'Data Summary'!DJ17="Yes"),100-OFFSET('Sanitation Data'!$I$4,0,10*ROW('Sanitation Data'!I11)),NA())</f>
        <v>#N/A</v>
      </c>
      <c r="AV17" s="82" t="e">
        <f ca="true">+IF(AND(ISNUMBER(OFFSET('Sanitation Data'!$I$6,0,10*ROW('Sanitation Data'!I11))),'Data Summary'!DK17="Yes"),OFFSET('Sanitation Data'!$I$6,0,10*ROW('Sanitation Data'!I11)),NA())</f>
        <v>#N/A</v>
      </c>
      <c r="AW17" s="82" t="e">
        <f ca="true">+IF(AND(ISNUMBER(OFFSET('Sanitation Data'!$I$10,0,10*ROW('Sanitation Data'!I11))),'Data Summary'!DL17="Yes"),OFFSET('Sanitation Data'!$I$10,0,10*ROW('Sanitation Data'!I11)),NA())</f>
        <v>#N/A</v>
      </c>
      <c r="AX17" s="82" t="e">
        <f ca="true">+IF(AND(ISNUMBER(OFFSET('Sanitation Data'!$I$11,0,10*ROW('Sanitation Data'!I11))),'Data Summary'!DM17="Yes"),OFFSET('Sanitation Data'!$I$11,0,10*ROW('Sanitation Data'!I11)),NA())</f>
        <v>#N/A</v>
      </c>
      <c r="AY17" s="82" t="e">
        <f ca="true">+IF(AND(ISNUMBER(OFFSET('Sanitation Data'!$I$12,0,10*ROW('Sanitation Data'!I11))),'Data Summary'!DN17="Yes"),OFFSET('Sanitation Data'!$I$12,0,10*ROW('Sanitation Data'!I11)),NA())</f>
        <v>#N/A</v>
      </c>
      <c r="AZ17" s="83" t="e">
        <f ca="true">+IF(AND(ISNUMBER(OFFSET('Hygiene Data'!$D$5,0,10*ROW('Hygiene Data'!D11))),'Data Summary'!DO17="Yes"),OFFSET('Hygiene Data'!$D$5,0,10*ROW('Hygiene Data'!D11)),NA())</f>
        <v>#N/A</v>
      </c>
      <c r="BA17" s="83" t="e">
        <f ca="true">+IF(AND(ISNUMBER(OFFSET('Hygiene Data'!$D$7,0,10*ROW('Hygiene Data'!D11))),'Data Summary'!DP17="Yes"),OFFSET('Hygiene Data'!$D$7,0,10*ROW('Hygiene Data'!D11)),NA())</f>
        <v>#N/A</v>
      </c>
      <c r="BB17" s="83" t="e">
        <f ca="true">+IF(AND(ISNUMBER(OFFSET('Hygiene Data'!$D$9,0,10*ROW('Hygiene Data'!D11))),'Data Summary'!DQ17="Yes"),OFFSET('Hygiene Data'!$D$9,0,10*ROW('Hygiene Data'!D11)),NA())</f>
        <v>#N/A</v>
      </c>
      <c r="BC17" s="83" t="e">
        <f ca="true">+IF(AND(ISNUMBER(OFFSET('Hygiene Data'!$E$5,0,10*ROW('Hygiene Data'!E11))),'Data Summary'!DR17="Yes"),OFFSET('Hygiene Data'!$E$5,0,10*ROW('Hygiene Data'!E11)),NA())</f>
        <v>#N/A</v>
      </c>
      <c r="BD17" s="83" t="e">
        <f ca="true">+IF(AND(ISNUMBER(OFFSET('Hygiene Data'!$E$7,0,10*ROW('Hygiene Data'!E11))),'Data Summary'!DS17="Yes"),OFFSET('Hygiene Data'!$E$7,0,10*ROW('Hygiene Data'!E11)),NA())</f>
        <v>#N/A</v>
      </c>
      <c r="BE17" s="83" t="e">
        <f ca="true">+IF(AND(ISNUMBER(OFFSET('Hygiene Data'!$E$9,0,10*ROW('Hygiene Data'!E11))),'Data Summary'!DT17="Yes"),OFFSET('Hygiene Data'!$E$9,0,10*ROW('Hygiene Data'!E11)),NA())</f>
        <v>#N/A</v>
      </c>
      <c r="BF17" s="83" t="e">
        <f ca="true">+IF(AND(ISNUMBER(OFFSET('Hygiene Data'!$F$5,0,10*ROW('Hygiene Data'!F11))),'Data Summary'!DU17="Yes"),OFFSET('Hygiene Data'!$F$5,0,10*ROW('Hygiene Data'!F11)),NA())</f>
        <v>#N/A</v>
      </c>
      <c r="BG17" s="83" t="e">
        <f ca="true">+IF(AND(ISNUMBER(OFFSET('Hygiene Data'!$F$7,0,10*ROW('Hygiene Data'!F11))),'Data Summary'!DV17="Yes"),OFFSET('Hygiene Data'!$F$7,0,10*ROW('Hygiene Data'!F11)),NA())</f>
        <v>#N/A</v>
      </c>
      <c r="BH17" s="83" t="e">
        <f ca="true">+IF(AND(ISNUMBER(OFFSET('Hygiene Data'!$F$9,0,10*ROW('Hygiene Data'!F11))),'Data Summary'!DW17="Yes"),OFFSET('Hygiene Data'!$F$9,0,10*ROW('Hygiene Data'!F11)),NA())</f>
        <v>#N/A</v>
      </c>
      <c r="BI17" s="83" t="e">
        <f ca="true">+IF(AND(ISNUMBER(OFFSET('Hygiene Data'!$G$5,0,10*ROW('Hygiene Data'!G11))),'Data Summary'!DX17="Yes"),OFFSET('Hygiene Data'!$G$5,0,10*ROW('Hygiene Data'!G11)),NA())</f>
        <v>#N/A</v>
      </c>
      <c r="BJ17" s="83" t="e">
        <f ca="true">+IF(AND(ISNUMBER(OFFSET('Hygiene Data'!$G$7,0,10*ROW('Hygiene Data'!G11))),'Data Summary'!DY17="Yes"),OFFSET('Hygiene Data'!$G$7,0,10*ROW('Hygiene Data'!G11)),NA())</f>
        <v>#N/A</v>
      </c>
      <c r="BK17" s="83" t="e">
        <f ca="true">+IF(AND(ISNUMBER(OFFSET('Hygiene Data'!$G$9,0,10*ROW('Hygiene Data'!G11))),'Data Summary'!DZ17="Yes"),OFFSET('Hygiene Data'!$G$9,0,10*ROW('Hygiene Data'!G11)),NA())</f>
        <v>#N/A</v>
      </c>
      <c r="BL17" s="83" t="e">
        <f ca="true">+IF(AND(ISNUMBER(OFFSET('Hygiene Data'!$H$5,0,10*ROW('Hygiene Data'!H11))),'Data Summary'!EA17="Yes"),OFFSET('Hygiene Data'!$H$5,0,10*ROW('Hygiene Data'!H11)),NA())</f>
        <v>#N/A</v>
      </c>
      <c r="BM17" s="83" t="e">
        <f ca="true">+IF(AND(ISNUMBER(OFFSET('Hygiene Data'!$H$7,0,10*ROW('Hygiene Data'!H11))),'Data Summary'!EB17="Yes"),OFFSET('Hygiene Data'!$H$7,0,10*ROW('Hygiene Data'!H11)),NA())</f>
        <v>#N/A</v>
      </c>
      <c r="BN17" s="83" t="e">
        <f ca="true">+IF(AND(ISNUMBER(OFFSET('Hygiene Data'!$H$9,0,10*ROW('Hygiene Data'!H11))),'Data Summary'!EC17="Yes"),OFFSET('Hygiene Data'!$H$9,0,10*ROW('Hygiene Data'!H11)),NA())</f>
        <v>#N/A</v>
      </c>
      <c r="BO17" s="83" t="e">
        <f ca="true">+IF(AND(ISNUMBER(OFFSET('Hygiene Data'!$I$5,0,10*ROW('Hygiene Data'!I11))),'Data Summary'!ED17="Yes"),OFFSET('Hygiene Data'!$I$5,0,10*ROW('Hygiene Data'!I11)),NA())</f>
        <v>#N/A</v>
      </c>
      <c r="BP17" s="83" t="e">
        <f ca="true">+IF(AND(ISNUMBER(OFFSET('Hygiene Data'!$I$7,0,10*ROW('Hygiene Data'!I11))),'Data Summary'!EE17="Yes"),OFFSET('Hygiene Data'!$I$7,0,10*ROW('Hygiene Data'!I11)),NA())</f>
        <v>#N/A</v>
      </c>
      <c r="BQ17" s="83" t="e">
        <f ca="true">+IF(AND(ISNUMBER(OFFSET('Hygiene Data'!$I$9,0,10*ROW('Hygiene Data'!I11))),'Data Summary'!EF17="Yes"),OFFSET('Hygiene Data'!$I$9,0,10*ROW('Hygiene Data'!I11)),NA())</f>
        <v>#N/A</v>
      </c>
    </row>
    <row xmlns:x14ac="http://schemas.microsoft.com/office/spreadsheetml/2009/9/ac" r="18" x14ac:dyDescent="0.2">
      <c r="A18" s="315" t="e">
        <f ca="true">+RIGHT('Data Summary'!A18,LEN('Data Summary'!A18)-9)</f>
        <v>#VALUE!</v>
      </c>
      <c r="B18" s="30" t="str">
        <f ca="true">+IF(ISTEXT('Data Summary'!B18),'Data Summary'!B18,"")</f>
        <v/>
      </c>
      <c r="C18" s="314" t="e">
        <f ca="true">+VALUE('Data Summary'!C18)</f>
        <v>#VALUE!</v>
      </c>
      <c r="D18" s="81" t="e">
        <f ca="true">+IF(AND(ISNUMBER(OFFSET('Water Data'!$D$4,0,10*ROW('Water Data'!D12))),'Data Summary'!BS18="Yes"),100-OFFSET('Water Data'!$D$4,0,10*ROW('Water Data'!D12)),NA())</f>
        <v>#N/A</v>
      </c>
      <c r="E18" s="81" t="e">
        <f ca="true">+IF(AND(ISNUMBER(OFFSET('Water Data'!$D$6,0,10*ROW('Water Data'!D12))),'Data Summary'!BT18="Yes"),OFFSET('Water Data'!$D$6,0,10*ROW('Water Data'!D12)),NA())</f>
        <v>#N/A</v>
      </c>
      <c r="F18" s="81" t="e">
        <f ca="true">+IF(AND(ISNUMBER(OFFSET('Water Data'!$D$9,0,10*ROW('Water Data'!D12))),'Data Summary'!BU18="Yes"),OFFSET('Water Data'!$D$9,0,10*ROW('Water Data'!D12)),NA())</f>
        <v>#N/A</v>
      </c>
      <c r="G18" s="81" t="e">
        <f ca="true">+IF(AND(ISNUMBER(OFFSET('Water Data'!$E$4,0,10*ROW('Water Data'!E12))),'Data Summary'!BV18="Yes"),100-OFFSET('Water Data'!$E$4,0,10*ROW('Water Data'!E12)),NA())</f>
        <v>#N/A</v>
      </c>
      <c r="H18" s="81" t="e">
        <f ca="true">+IF(AND(ISNUMBER(OFFSET('Water Data'!$E$6,0,10*ROW('Water Data'!E12))),'Data Summary'!BW18="Yes"),OFFSET('Water Data'!$E$6,0,10*ROW('Water Data'!E12)),NA())</f>
        <v>#N/A</v>
      </c>
      <c r="I18" s="81" t="e">
        <f ca="true">+IF(AND(ISNUMBER(OFFSET('Water Data'!$E$9,0,10*ROW('Water Data'!E12))),'Data Summary'!BX18="Yes"),OFFSET('Water Data'!$E$9,0,10*ROW('Water Data'!E12)),NA())</f>
        <v>#N/A</v>
      </c>
      <c r="J18" s="81" t="e">
        <f ca="true">+IF(AND(ISNUMBER(OFFSET('Water Data'!$F$4,0,10*ROW('Water Data'!F12))),'Data Summary'!BY18="Yes"),100-OFFSET('Water Data'!$F$4,0,10*ROW('Water Data'!F12)),NA())</f>
        <v>#N/A</v>
      </c>
      <c r="K18" s="81" t="e">
        <f ca="true">+IF(AND(ISNUMBER(OFFSET('Water Data'!$F$6,0,10*ROW('Water Data'!F12))),'Data Summary'!BZ18="Yes"),OFFSET('Water Data'!$F$6,0,10*ROW('Water Data'!F12)),NA())</f>
        <v>#N/A</v>
      </c>
      <c r="L18" s="81" t="e">
        <f ca="true">+IF(AND(ISNUMBER(OFFSET('Water Data'!$F$9,0,10*ROW('Water Data'!F12))),'Data Summary'!CA18="Yes"),OFFSET('Water Data'!$F$9,0,10*ROW('Water Data'!F12)),NA())</f>
        <v>#N/A</v>
      </c>
      <c r="M18" s="81" t="e">
        <f ca="true">+IF(AND(ISNUMBER(OFFSET('Water Data'!$G$4,0,10*ROW('Water Data'!G12))),'Data Summary'!CB18="Yes"),100-OFFSET('Water Data'!$G$4,0,10*ROW('Water Data'!G12)),NA())</f>
        <v>#N/A</v>
      </c>
      <c r="N18" s="81" t="e">
        <f ca="true">+IF(AND(ISNUMBER(OFFSET('Water Data'!$G$6,0,10*ROW('Water Data'!G12))),'Data Summary'!CC18="Yes"),OFFSET('Water Data'!$G$6,0,10*ROW('Water Data'!G12)),NA())</f>
        <v>#N/A</v>
      </c>
      <c r="O18" s="81" t="e">
        <f ca="true">+IF(AND(ISNUMBER(OFFSET('Water Data'!$G$9,0,10*ROW('Water Data'!G12))),'Data Summary'!CD18="Yes"),OFFSET('Water Data'!$G$9,0,10*ROW('Water Data'!G12)),NA())</f>
        <v>#N/A</v>
      </c>
      <c r="P18" s="81" t="e">
        <f ca="true">+IF(AND(ISNUMBER(OFFSET('Water Data'!$H$4,0,10*ROW('Water Data'!H12))),'Data Summary'!CE18="Yes"),100-OFFSET('Water Data'!$H$4,0,10*ROW('Water Data'!H12)),NA())</f>
        <v>#N/A</v>
      </c>
      <c r="Q18" s="81" t="e">
        <f ca="true">+IF(AND(ISNUMBER(OFFSET('Water Data'!$H$6,0,10*ROW('Water Data'!H12))),'Data Summary'!CF18="Yes"),OFFSET('Water Data'!$H$6,0,10*ROW('Water Data'!H12)),NA())</f>
        <v>#N/A</v>
      </c>
      <c r="R18" s="81" t="e">
        <f ca="true">+IF(AND(ISNUMBER(OFFSET('Water Data'!$H$9,0,10*ROW('Water Data'!H12))),'Data Summary'!CG18="Yes"),OFFSET('Water Data'!$H$9,0,10*ROW('Water Data'!H12)),NA())</f>
        <v>#N/A</v>
      </c>
      <c r="S18" s="81" t="e">
        <f ca="true">+IF(AND(ISNUMBER(OFFSET('Water Data'!$I$4,0,10*ROW('Water Data'!I12))),'Data Summary'!CH18="Yes"),100-OFFSET('Water Data'!$I$4,0,10*ROW('Water Data'!I12)),NA())</f>
        <v>#N/A</v>
      </c>
      <c r="T18" s="81" t="e">
        <f ca="true">+IF(AND(ISNUMBER(OFFSET('Water Data'!$I$6,0,10*ROW('Water Data'!I12))),'Data Summary'!CI18="Yes"),OFFSET('Water Data'!$I$6,0,10*ROW('Water Data'!I12)),NA())</f>
        <v>#N/A</v>
      </c>
      <c r="U18" s="81" t="e">
        <f ca="true">+IF(AND(ISNUMBER(OFFSET('Water Data'!$I$9,0,10*ROW('Water Data'!I12))),'Data Summary'!CJ18="Yes"),OFFSET('Water Data'!$I$9,0,10*ROW('Water Data'!I12)),NA())</f>
        <v>#N/A</v>
      </c>
      <c r="V18" s="82" t="e">
        <f ca="true">+IF(AND(ISNUMBER(OFFSET('Sanitation Data'!$D$4,0,10*ROW('Sanitation Data'!D12))),'Data Summary'!CK18="Yes"),100-OFFSET('Sanitation Data'!$D$4,0,10*ROW('Sanitation Data'!D12)),NA())</f>
        <v>#N/A</v>
      </c>
      <c r="W18" s="82" t="e">
        <f ca="true">+IF(AND(ISNUMBER(OFFSET('Sanitation Data'!$D$6,0,10*ROW('Sanitation Data'!D12))),'Data Summary'!CL18="Yes"),OFFSET('Sanitation Data'!$D$6,0,10*ROW('Sanitation Data'!D12)),NA())</f>
        <v>#N/A</v>
      </c>
      <c r="X18" s="82" t="e">
        <f ca="true">+IF(AND(ISNUMBER(OFFSET('Sanitation Data'!$D$10,0,10*ROW('Sanitation Data'!D12))),'Data Summary'!CM18="Yes"),OFFSET('Sanitation Data'!$D$10,0,10*ROW('Sanitation Data'!D12)),NA())</f>
        <v>#N/A</v>
      </c>
      <c r="Y18" s="82" t="e">
        <f ca="true">+IF(AND(ISNUMBER(OFFSET('Sanitation Data'!$D$11,0,10*ROW('Sanitation Data'!D12))),'Data Summary'!CN18="Yes"),OFFSET('Sanitation Data'!$D$11,0,10*ROW('Sanitation Data'!D12)),NA())</f>
        <v>#N/A</v>
      </c>
      <c r="Z18" s="82" t="e">
        <f ca="true">+IF(AND(ISNUMBER(OFFSET('Sanitation Data'!$D$12,0,10*ROW('Sanitation Data'!D12))),'Data Summary'!CO18="Yes"),OFFSET('Sanitation Data'!$D$12,0,10*ROW('Sanitation Data'!D12)),NA())</f>
        <v>#N/A</v>
      </c>
      <c r="AA18" s="82" t="e">
        <f ca="true">+IF(AND(ISNUMBER(OFFSET('Sanitation Data'!$E$4,0,10*ROW('Sanitation Data'!E12))),'Data Summary'!CP18="Yes"),100-OFFSET('Sanitation Data'!$E$4,0,10*ROW('Sanitation Data'!E12)),NA())</f>
        <v>#N/A</v>
      </c>
      <c r="AB18" s="82" t="e">
        <f ca="true">+IF(AND(ISNUMBER(OFFSET('Sanitation Data'!$E$6,0,10*ROW('Sanitation Data'!E12))),'Data Summary'!CQ18="Yes"),OFFSET('Sanitation Data'!$E$6,0,10*ROW('Sanitation Data'!E12)),NA())</f>
        <v>#N/A</v>
      </c>
      <c r="AC18" s="82" t="e">
        <f ca="true">+IF(AND(ISNUMBER(OFFSET('Sanitation Data'!$E$10,0,10*ROW('Sanitation Data'!E12))),'Data Summary'!CR18="Yes"),OFFSET('Sanitation Data'!$E$10,0,10*ROW('Sanitation Data'!E12)),NA())</f>
        <v>#N/A</v>
      </c>
      <c r="AD18" s="82" t="e">
        <f ca="true">+IF(AND(ISNUMBER(OFFSET('Sanitation Data'!$E$11,0,10*ROW('Sanitation Data'!E12))),'Data Summary'!CS18="Yes"),OFFSET('Sanitation Data'!$E$11,0,10*ROW('Sanitation Data'!E12)),NA())</f>
        <v>#N/A</v>
      </c>
      <c r="AE18" s="82" t="e">
        <f ca="true">+IF(AND(ISNUMBER(OFFSET('Sanitation Data'!$E$12,0,10*ROW('Sanitation Data'!E12))),'Data Summary'!CT18="Yes"),OFFSET('Sanitation Data'!$E$12,0,10*ROW('Sanitation Data'!E12)),NA())</f>
        <v>#N/A</v>
      </c>
      <c r="AF18" s="82" t="e">
        <f ca="true">+IF(AND(ISNUMBER(OFFSET('Sanitation Data'!$F$4,0,10*ROW('Sanitation Data'!F12))),'Data Summary'!CU18="Yes"),100-OFFSET('Sanitation Data'!$F$4,0,10*ROW('Sanitation Data'!F12)),NA())</f>
        <v>#N/A</v>
      </c>
      <c r="AG18" s="82" t="e">
        <f ca="true">+IF(AND(ISNUMBER(OFFSET('Sanitation Data'!$F$6,0,10*ROW('Sanitation Data'!F12))),'Data Summary'!CV18="Yes"),OFFSET('Sanitation Data'!$F$6,0,10*ROW('Sanitation Data'!F12)),NA())</f>
        <v>#N/A</v>
      </c>
      <c r="AH18" s="82" t="e">
        <f ca="true">+IF(AND(ISNUMBER(OFFSET('Sanitation Data'!$F$10,0,10*ROW('Sanitation Data'!F12))),'Data Summary'!CW18="Yes"),OFFSET('Sanitation Data'!$F$10,0,10*ROW('Sanitation Data'!F12)),NA())</f>
        <v>#N/A</v>
      </c>
      <c r="AI18" s="82" t="e">
        <f ca="true">+IF(AND(ISNUMBER(OFFSET('Sanitation Data'!$F$11,0,10*ROW('Sanitation Data'!F12))),'Data Summary'!CX18="Yes"),OFFSET('Sanitation Data'!$F$11,0,10*ROW('Sanitation Data'!F12)),NA())</f>
        <v>#N/A</v>
      </c>
      <c r="AJ18" s="82" t="e">
        <f ca="true">+IF(AND(ISNUMBER(OFFSET('Sanitation Data'!$F$12,0,10*ROW('Sanitation Data'!F12))),'Data Summary'!CY18="Yes"),OFFSET('Sanitation Data'!$F$12,0,10*ROW('Sanitation Data'!F12)),NA())</f>
        <v>#N/A</v>
      </c>
      <c r="AK18" s="82" t="e">
        <f ca="true">+IF(AND(ISNUMBER(OFFSET('Sanitation Data'!$G$4,0,10*ROW('Sanitation Data'!G12))),'Data Summary'!CZ18="Yes"),100-OFFSET('Sanitation Data'!$G$4,0,10*ROW('Sanitation Data'!G12)),NA())</f>
        <v>#N/A</v>
      </c>
      <c r="AL18" s="82" t="e">
        <f ca="true">+IF(AND(ISNUMBER(OFFSET('Sanitation Data'!$G$6,0,10*ROW('Sanitation Data'!G12))),'Data Summary'!DA18="Yes"),OFFSET('Sanitation Data'!$G$6,0,10*ROW('Sanitation Data'!G12)),NA())</f>
        <v>#N/A</v>
      </c>
      <c r="AM18" s="82" t="e">
        <f ca="true">+IF(AND(ISNUMBER(OFFSET('Sanitation Data'!$G$10,0,10*ROW('Sanitation Data'!G12))),'Data Summary'!DB18="Yes"),OFFSET('Sanitation Data'!$G$10,0,10*ROW('Sanitation Data'!G12)),NA())</f>
        <v>#N/A</v>
      </c>
      <c r="AN18" s="82" t="e">
        <f ca="true">+IF(AND(ISNUMBER(OFFSET('Sanitation Data'!$G$11,0,10*ROW('Sanitation Data'!G12))),'Data Summary'!DC18="Yes"),OFFSET('Sanitation Data'!$G$11,0,10*ROW('Sanitation Data'!G12)),NA())</f>
        <v>#N/A</v>
      </c>
      <c r="AO18" s="82" t="e">
        <f ca="true">+IF(AND(ISNUMBER(OFFSET('Sanitation Data'!$G$12,0,10*ROW('Sanitation Data'!G12))),'Data Summary'!DD18="Yes"),OFFSET('Sanitation Data'!$G$12,0,10*ROW('Sanitation Data'!G12)),NA())</f>
        <v>#N/A</v>
      </c>
      <c r="AP18" s="82" t="e">
        <f ca="true">+IF(AND(ISNUMBER(OFFSET('Sanitation Data'!$H$4,0,10*ROW('Sanitation Data'!H12))),'Data Summary'!DE18="Yes"),100-OFFSET('Sanitation Data'!$H$4,0,10*ROW('Sanitation Data'!H12)),NA())</f>
        <v>#N/A</v>
      </c>
      <c r="AQ18" s="82" t="e">
        <f ca="true">+IF(AND(ISNUMBER(OFFSET('Sanitation Data'!$H$6,0,10*ROW('Sanitation Data'!H12))),'Data Summary'!DF18="Yes"),OFFSET('Sanitation Data'!$H$6,0,10*ROW('Sanitation Data'!H12)),NA())</f>
        <v>#N/A</v>
      </c>
      <c r="AR18" s="82" t="e">
        <f ca="true">+IF(AND(ISNUMBER(OFFSET('Sanitation Data'!$H$10,0,10*ROW('Sanitation Data'!H12))),'Data Summary'!DG18="Yes"),OFFSET('Sanitation Data'!$H$10,0,10*ROW('Sanitation Data'!H12)),NA())</f>
        <v>#N/A</v>
      </c>
      <c r="AS18" s="82" t="e">
        <f ca="true">+IF(AND(ISNUMBER(OFFSET('Sanitation Data'!$H$11,0,10*ROW('Sanitation Data'!H12))),'Data Summary'!DH18="Yes"),OFFSET('Sanitation Data'!$H$11,0,10*ROW('Sanitation Data'!H12)),NA())</f>
        <v>#N/A</v>
      </c>
      <c r="AT18" s="82" t="e">
        <f ca="true">+IF(AND(ISNUMBER(OFFSET('Sanitation Data'!$H$12,0,10*ROW('Sanitation Data'!H12))),'Data Summary'!DI18="Yes"),OFFSET('Sanitation Data'!$H$12,0,10*ROW('Sanitation Data'!H12)),NA())</f>
        <v>#N/A</v>
      </c>
      <c r="AU18" s="82" t="e">
        <f ca="true">+IF(AND(ISNUMBER(OFFSET('Sanitation Data'!$I$4,0,10*ROW('Sanitation Data'!I12))),'Data Summary'!DJ18="Yes"),100-OFFSET('Sanitation Data'!$I$4,0,10*ROW('Sanitation Data'!I12)),NA())</f>
        <v>#N/A</v>
      </c>
      <c r="AV18" s="82" t="e">
        <f ca="true">+IF(AND(ISNUMBER(OFFSET('Sanitation Data'!$I$6,0,10*ROW('Sanitation Data'!I12))),'Data Summary'!DK18="Yes"),OFFSET('Sanitation Data'!$I$6,0,10*ROW('Sanitation Data'!I12)),NA())</f>
        <v>#N/A</v>
      </c>
      <c r="AW18" s="82" t="e">
        <f ca="true">+IF(AND(ISNUMBER(OFFSET('Sanitation Data'!$I$10,0,10*ROW('Sanitation Data'!I12))),'Data Summary'!DL18="Yes"),OFFSET('Sanitation Data'!$I$10,0,10*ROW('Sanitation Data'!I12)),NA())</f>
        <v>#N/A</v>
      </c>
      <c r="AX18" s="82" t="e">
        <f ca="true">+IF(AND(ISNUMBER(OFFSET('Sanitation Data'!$I$11,0,10*ROW('Sanitation Data'!I12))),'Data Summary'!DM18="Yes"),OFFSET('Sanitation Data'!$I$11,0,10*ROW('Sanitation Data'!I12)),NA())</f>
        <v>#N/A</v>
      </c>
      <c r="AY18" s="82" t="e">
        <f ca="true">+IF(AND(ISNUMBER(OFFSET('Sanitation Data'!$I$12,0,10*ROW('Sanitation Data'!I12))),'Data Summary'!DN18="Yes"),OFFSET('Sanitation Data'!$I$12,0,10*ROW('Sanitation Data'!I12)),NA())</f>
        <v>#N/A</v>
      </c>
      <c r="AZ18" s="83" t="e">
        <f ca="true">+IF(AND(ISNUMBER(OFFSET('Hygiene Data'!$D$5,0,10*ROW('Hygiene Data'!D12))),'Data Summary'!DO18="Yes"),OFFSET('Hygiene Data'!$D$5,0,10*ROW('Hygiene Data'!D12)),NA())</f>
        <v>#N/A</v>
      </c>
      <c r="BA18" s="83" t="e">
        <f ca="true">+IF(AND(ISNUMBER(OFFSET('Hygiene Data'!$D$7,0,10*ROW('Hygiene Data'!D12))),'Data Summary'!DP18="Yes"),OFFSET('Hygiene Data'!$D$7,0,10*ROW('Hygiene Data'!D12)),NA())</f>
        <v>#N/A</v>
      </c>
      <c r="BB18" s="83" t="e">
        <f ca="true">+IF(AND(ISNUMBER(OFFSET('Hygiene Data'!$D$9,0,10*ROW('Hygiene Data'!D12))),'Data Summary'!DQ18="Yes"),OFFSET('Hygiene Data'!$D$9,0,10*ROW('Hygiene Data'!D12)),NA())</f>
        <v>#N/A</v>
      </c>
      <c r="BC18" s="83" t="e">
        <f ca="true">+IF(AND(ISNUMBER(OFFSET('Hygiene Data'!$E$5,0,10*ROW('Hygiene Data'!E12))),'Data Summary'!DR18="Yes"),OFFSET('Hygiene Data'!$E$5,0,10*ROW('Hygiene Data'!E12)),NA())</f>
        <v>#N/A</v>
      </c>
      <c r="BD18" s="83" t="e">
        <f ca="true">+IF(AND(ISNUMBER(OFFSET('Hygiene Data'!$E$7,0,10*ROW('Hygiene Data'!E12))),'Data Summary'!DS18="Yes"),OFFSET('Hygiene Data'!$E$7,0,10*ROW('Hygiene Data'!E12)),NA())</f>
        <v>#N/A</v>
      </c>
      <c r="BE18" s="83" t="e">
        <f ca="true">+IF(AND(ISNUMBER(OFFSET('Hygiene Data'!$E$9,0,10*ROW('Hygiene Data'!E12))),'Data Summary'!DT18="Yes"),OFFSET('Hygiene Data'!$E$9,0,10*ROW('Hygiene Data'!E12)),NA())</f>
        <v>#N/A</v>
      </c>
      <c r="BF18" s="83" t="e">
        <f ca="true">+IF(AND(ISNUMBER(OFFSET('Hygiene Data'!$F$5,0,10*ROW('Hygiene Data'!F12))),'Data Summary'!DU18="Yes"),OFFSET('Hygiene Data'!$F$5,0,10*ROW('Hygiene Data'!F12)),NA())</f>
        <v>#N/A</v>
      </c>
      <c r="BG18" s="83" t="e">
        <f ca="true">+IF(AND(ISNUMBER(OFFSET('Hygiene Data'!$F$7,0,10*ROW('Hygiene Data'!F12))),'Data Summary'!DV18="Yes"),OFFSET('Hygiene Data'!$F$7,0,10*ROW('Hygiene Data'!F12)),NA())</f>
        <v>#N/A</v>
      </c>
      <c r="BH18" s="83" t="e">
        <f ca="true">+IF(AND(ISNUMBER(OFFSET('Hygiene Data'!$F$9,0,10*ROW('Hygiene Data'!F12))),'Data Summary'!DW18="Yes"),OFFSET('Hygiene Data'!$F$9,0,10*ROW('Hygiene Data'!F12)),NA())</f>
        <v>#N/A</v>
      </c>
      <c r="BI18" s="83" t="e">
        <f ca="true">+IF(AND(ISNUMBER(OFFSET('Hygiene Data'!$G$5,0,10*ROW('Hygiene Data'!G12))),'Data Summary'!DX18="Yes"),OFFSET('Hygiene Data'!$G$5,0,10*ROW('Hygiene Data'!G12)),NA())</f>
        <v>#N/A</v>
      </c>
      <c r="BJ18" s="83" t="e">
        <f ca="true">+IF(AND(ISNUMBER(OFFSET('Hygiene Data'!$G$7,0,10*ROW('Hygiene Data'!G12))),'Data Summary'!DY18="Yes"),OFFSET('Hygiene Data'!$G$7,0,10*ROW('Hygiene Data'!G12)),NA())</f>
        <v>#N/A</v>
      </c>
      <c r="BK18" s="83" t="e">
        <f ca="true">+IF(AND(ISNUMBER(OFFSET('Hygiene Data'!$G$9,0,10*ROW('Hygiene Data'!G12))),'Data Summary'!DZ18="Yes"),OFFSET('Hygiene Data'!$G$9,0,10*ROW('Hygiene Data'!G12)),NA())</f>
        <v>#N/A</v>
      </c>
      <c r="BL18" s="83" t="e">
        <f ca="true">+IF(AND(ISNUMBER(OFFSET('Hygiene Data'!$H$5,0,10*ROW('Hygiene Data'!H12))),'Data Summary'!EA18="Yes"),OFFSET('Hygiene Data'!$H$5,0,10*ROW('Hygiene Data'!H12)),NA())</f>
        <v>#N/A</v>
      </c>
      <c r="BM18" s="83" t="e">
        <f ca="true">+IF(AND(ISNUMBER(OFFSET('Hygiene Data'!$H$7,0,10*ROW('Hygiene Data'!H12))),'Data Summary'!EB18="Yes"),OFFSET('Hygiene Data'!$H$7,0,10*ROW('Hygiene Data'!H12)),NA())</f>
        <v>#N/A</v>
      </c>
      <c r="BN18" s="83" t="e">
        <f ca="true">+IF(AND(ISNUMBER(OFFSET('Hygiene Data'!$H$9,0,10*ROW('Hygiene Data'!H12))),'Data Summary'!EC18="Yes"),OFFSET('Hygiene Data'!$H$9,0,10*ROW('Hygiene Data'!H12)),NA())</f>
        <v>#N/A</v>
      </c>
      <c r="BO18" s="83" t="e">
        <f ca="true">+IF(AND(ISNUMBER(OFFSET('Hygiene Data'!$I$5,0,10*ROW('Hygiene Data'!I12))),'Data Summary'!ED18="Yes"),OFFSET('Hygiene Data'!$I$5,0,10*ROW('Hygiene Data'!I12)),NA())</f>
        <v>#N/A</v>
      </c>
      <c r="BP18" s="83" t="e">
        <f ca="true">+IF(AND(ISNUMBER(OFFSET('Hygiene Data'!$I$7,0,10*ROW('Hygiene Data'!I12))),'Data Summary'!EE18="Yes"),OFFSET('Hygiene Data'!$I$7,0,10*ROW('Hygiene Data'!I12)),NA())</f>
        <v>#N/A</v>
      </c>
      <c r="BQ18" s="83" t="e">
        <f ca="true">+IF(AND(ISNUMBER(OFFSET('Hygiene Data'!$I$9,0,10*ROW('Hygiene Data'!I12))),'Data Summary'!EF18="Yes"),OFFSET('Hygiene Data'!$I$9,0,10*ROW('Hygiene Data'!I12)),NA())</f>
        <v>#N/A</v>
      </c>
    </row>
    <row xmlns:x14ac="http://schemas.microsoft.com/office/spreadsheetml/2009/9/ac" r="19" x14ac:dyDescent="0.2">
      <c r="A19" s="315" t="e">
        <f ca="true">+RIGHT('Data Summary'!A19,LEN('Data Summary'!A19)-9)</f>
        <v>#VALUE!</v>
      </c>
      <c r="B19" s="30" t="str">
        <f ca="true">+IF(ISTEXT('Data Summary'!B19),'Data Summary'!B19,"")</f>
        <v/>
      </c>
      <c r="C19" s="314" t="e">
        <f ca="true">+VALUE('Data Summary'!C19)</f>
        <v>#VALUE!</v>
      </c>
      <c r="D19" s="81" t="e">
        <f ca="true">+IF(AND(ISNUMBER(OFFSET('Water Data'!$D$4,0,10*ROW('Water Data'!D13))),'Data Summary'!BS19="Yes"),100-OFFSET('Water Data'!$D$4,0,10*ROW('Water Data'!D13)),NA())</f>
        <v>#N/A</v>
      </c>
      <c r="E19" s="81" t="e">
        <f ca="true">+IF(AND(ISNUMBER(OFFSET('Water Data'!$D$6,0,10*ROW('Water Data'!D13))),'Data Summary'!BT19="Yes"),OFFSET('Water Data'!$D$6,0,10*ROW('Water Data'!D13)),NA())</f>
        <v>#N/A</v>
      </c>
      <c r="F19" s="81" t="e">
        <f ca="true">+IF(AND(ISNUMBER(OFFSET('Water Data'!$D$9,0,10*ROW('Water Data'!D13))),'Data Summary'!BU19="Yes"),OFFSET('Water Data'!$D$9,0,10*ROW('Water Data'!D13)),NA())</f>
        <v>#N/A</v>
      </c>
      <c r="G19" s="81" t="e">
        <f ca="true">+IF(AND(ISNUMBER(OFFSET('Water Data'!$E$4,0,10*ROW('Water Data'!E13))),'Data Summary'!BV19="Yes"),100-OFFSET('Water Data'!$E$4,0,10*ROW('Water Data'!E13)),NA())</f>
        <v>#N/A</v>
      </c>
      <c r="H19" s="81" t="e">
        <f ca="true">+IF(AND(ISNUMBER(OFFSET('Water Data'!$E$6,0,10*ROW('Water Data'!E13))),'Data Summary'!BW19="Yes"),OFFSET('Water Data'!$E$6,0,10*ROW('Water Data'!E13)),NA())</f>
        <v>#N/A</v>
      </c>
      <c r="I19" s="81" t="e">
        <f ca="true">+IF(AND(ISNUMBER(OFFSET('Water Data'!$E$9,0,10*ROW('Water Data'!E13))),'Data Summary'!BX19="Yes"),OFFSET('Water Data'!$E$9,0,10*ROW('Water Data'!E13)),NA())</f>
        <v>#N/A</v>
      </c>
      <c r="J19" s="81" t="e">
        <f ca="true">+IF(AND(ISNUMBER(OFFSET('Water Data'!$F$4,0,10*ROW('Water Data'!F13))),'Data Summary'!BY19="Yes"),100-OFFSET('Water Data'!$F$4,0,10*ROW('Water Data'!F13)),NA())</f>
        <v>#N/A</v>
      </c>
      <c r="K19" s="81" t="e">
        <f ca="true">+IF(AND(ISNUMBER(OFFSET('Water Data'!$F$6,0,10*ROW('Water Data'!F13))),'Data Summary'!BZ19="Yes"),OFFSET('Water Data'!$F$6,0,10*ROW('Water Data'!F13)),NA())</f>
        <v>#N/A</v>
      </c>
      <c r="L19" s="81" t="e">
        <f ca="true">+IF(AND(ISNUMBER(OFFSET('Water Data'!$F$9,0,10*ROW('Water Data'!F13))),'Data Summary'!CA19="Yes"),OFFSET('Water Data'!$F$9,0,10*ROW('Water Data'!F13)),NA())</f>
        <v>#N/A</v>
      </c>
      <c r="M19" s="81" t="e">
        <f ca="true">+IF(AND(ISNUMBER(OFFSET('Water Data'!$G$4,0,10*ROW('Water Data'!G13))),'Data Summary'!CB19="Yes"),100-OFFSET('Water Data'!$G$4,0,10*ROW('Water Data'!G13)),NA())</f>
        <v>#N/A</v>
      </c>
      <c r="N19" s="81" t="e">
        <f ca="true">+IF(AND(ISNUMBER(OFFSET('Water Data'!$G$6,0,10*ROW('Water Data'!G13))),'Data Summary'!CC19="Yes"),OFFSET('Water Data'!$G$6,0,10*ROW('Water Data'!G13)),NA())</f>
        <v>#N/A</v>
      </c>
      <c r="O19" s="81" t="e">
        <f ca="true">+IF(AND(ISNUMBER(OFFSET('Water Data'!$G$9,0,10*ROW('Water Data'!G13))),'Data Summary'!CD19="Yes"),OFFSET('Water Data'!$G$9,0,10*ROW('Water Data'!G13)),NA())</f>
        <v>#N/A</v>
      </c>
      <c r="P19" s="81" t="e">
        <f ca="true">+IF(AND(ISNUMBER(OFFSET('Water Data'!$H$4,0,10*ROW('Water Data'!H13))),'Data Summary'!CE19="Yes"),100-OFFSET('Water Data'!$H$4,0,10*ROW('Water Data'!H13)),NA())</f>
        <v>#N/A</v>
      </c>
      <c r="Q19" s="81" t="e">
        <f ca="true">+IF(AND(ISNUMBER(OFFSET('Water Data'!$H$6,0,10*ROW('Water Data'!H13))),'Data Summary'!CF19="Yes"),OFFSET('Water Data'!$H$6,0,10*ROW('Water Data'!H13)),NA())</f>
        <v>#N/A</v>
      </c>
      <c r="R19" s="81" t="e">
        <f ca="true">+IF(AND(ISNUMBER(OFFSET('Water Data'!$H$9,0,10*ROW('Water Data'!H13))),'Data Summary'!CG19="Yes"),OFFSET('Water Data'!$H$9,0,10*ROW('Water Data'!H13)),NA())</f>
        <v>#N/A</v>
      </c>
      <c r="S19" s="81" t="e">
        <f ca="true">+IF(AND(ISNUMBER(OFFSET('Water Data'!$I$4,0,10*ROW('Water Data'!I13))),'Data Summary'!CH19="Yes"),100-OFFSET('Water Data'!$I$4,0,10*ROW('Water Data'!I13)),NA())</f>
        <v>#N/A</v>
      </c>
      <c r="T19" s="81" t="e">
        <f ca="true">+IF(AND(ISNUMBER(OFFSET('Water Data'!$I$6,0,10*ROW('Water Data'!I13))),'Data Summary'!CI19="Yes"),OFFSET('Water Data'!$I$6,0,10*ROW('Water Data'!I13)),NA())</f>
        <v>#N/A</v>
      </c>
      <c r="U19" s="81" t="e">
        <f ca="true">+IF(AND(ISNUMBER(OFFSET('Water Data'!$I$9,0,10*ROW('Water Data'!I13))),'Data Summary'!CJ19="Yes"),OFFSET('Water Data'!$I$9,0,10*ROW('Water Data'!I13)),NA())</f>
        <v>#N/A</v>
      </c>
      <c r="V19" s="82" t="e">
        <f ca="true">+IF(AND(ISNUMBER(OFFSET('Sanitation Data'!$D$4,0,10*ROW('Sanitation Data'!D13))),'Data Summary'!CK19="Yes"),100-OFFSET('Sanitation Data'!$D$4,0,10*ROW('Sanitation Data'!D13)),NA())</f>
        <v>#N/A</v>
      </c>
      <c r="W19" s="82" t="e">
        <f ca="true">+IF(AND(ISNUMBER(OFFSET('Sanitation Data'!$D$6,0,10*ROW('Sanitation Data'!D13))),'Data Summary'!CL19="Yes"),OFFSET('Sanitation Data'!$D$6,0,10*ROW('Sanitation Data'!D13)),NA())</f>
        <v>#N/A</v>
      </c>
      <c r="X19" s="82" t="e">
        <f ca="true">+IF(AND(ISNUMBER(OFFSET('Sanitation Data'!$D$10,0,10*ROW('Sanitation Data'!D13))),'Data Summary'!CM19="Yes"),OFFSET('Sanitation Data'!$D$10,0,10*ROW('Sanitation Data'!D13)),NA())</f>
        <v>#N/A</v>
      </c>
      <c r="Y19" s="82" t="e">
        <f ca="true">+IF(AND(ISNUMBER(OFFSET('Sanitation Data'!$D$11,0,10*ROW('Sanitation Data'!D13))),'Data Summary'!CN19="Yes"),OFFSET('Sanitation Data'!$D$11,0,10*ROW('Sanitation Data'!D13)),NA())</f>
        <v>#N/A</v>
      </c>
      <c r="Z19" s="82" t="e">
        <f ca="true">+IF(AND(ISNUMBER(OFFSET('Sanitation Data'!$D$12,0,10*ROW('Sanitation Data'!D13))),'Data Summary'!CO19="Yes"),OFFSET('Sanitation Data'!$D$12,0,10*ROW('Sanitation Data'!D13)),NA())</f>
        <v>#N/A</v>
      </c>
      <c r="AA19" s="82" t="e">
        <f ca="true">+IF(AND(ISNUMBER(OFFSET('Sanitation Data'!$E$4,0,10*ROW('Sanitation Data'!E13))),'Data Summary'!CP19="Yes"),100-OFFSET('Sanitation Data'!$E$4,0,10*ROW('Sanitation Data'!E13)),NA())</f>
        <v>#N/A</v>
      </c>
      <c r="AB19" s="82" t="e">
        <f ca="true">+IF(AND(ISNUMBER(OFFSET('Sanitation Data'!$E$6,0,10*ROW('Sanitation Data'!E13))),'Data Summary'!CQ19="Yes"),OFFSET('Sanitation Data'!$E$6,0,10*ROW('Sanitation Data'!E13)),NA())</f>
        <v>#N/A</v>
      </c>
      <c r="AC19" s="82" t="e">
        <f ca="true">+IF(AND(ISNUMBER(OFFSET('Sanitation Data'!$E$10,0,10*ROW('Sanitation Data'!E13))),'Data Summary'!CR19="Yes"),OFFSET('Sanitation Data'!$E$10,0,10*ROW('Sanitation Data'!E13)),NA())</f>
        <v>#N/A</v>
      </c>
      <c r="AD19" s="82" t="e">
        <f ca="true">+IF(AND(ISNUMBER(OFFSET('Sanitation Data'!$E$11,0,10*ROW('Sanitation Data'!E13))),'Data Summary'!CS19="Yes"),OFFSET('Sanitation Data'!$E$11,0,10*ROW('Sanitation Data'!E13)),NA())</f>
        <v>#N/A</v>
      </c>
      <c r="AE19" s="82" t="e">
        <f ca="true">+IF(AND(ISNUMBER(OFFSET('Sanitation Data'!$E$12,0,10*ROW('Sanitation Data'!E13))),'Data Summary'!CT19="Yes"),OFFSET('Sanitation Data'!$E$12,0,10*ROW('Sanitation Data'!E13)),NA())</f>
        <v>#N/A</v>
      </c>
      <c r="AF19" s="82" t="e">
        <f ca="true">+IF(AND(ISNUMBER(OFFSET('Sanitation Data'!$F$4,0,10*ROW('Sanitation Data'!F13))),'Data Summary'!CU19="Yes"),100-OFFSET('Sanitation Data'!$F$4,0,10*ROW('Sanitation Data'!F13)),NA())</f>
        <v>#N/A</v>
      </c>
      <c r="AG19" s="82" t="e">
        <f ca="true">+IF(AND(ISNUMBER(OFFSET('Sanitation Data'!$F$6,0,10*ROW('Sanitation Data'!F13))),'Data Summary'!CV19="Yes"),OFFSET('Sanitation Data'!$F$6,0,10*ROW('Sanitation Data'!F13)),NA())</f>
        <v>#N/A</v>
      </c>
      <c r="AH19" s="82" t="e">
        <f ca="true">+IF(AND(ISNUMBER(OFFSET('Sanitation Data'!$F$10,0,10*ROW('Sanitation Data'!F13))),'Data Summary'!CW19="Yes"),OFFSET('Sanitation Data'!$F$10,0,10*ROW('Sanitation Data'!F13)),NA())</f>
        <v>#N/A</v>
      </c>
      <c r="AI19" s="82" t="e">
        <f ca="true">+IF(AND(ISNUMBER(OFFSET('Sanitation Data'!$F$11,0,10*ROW('Sanitation Data'!F13))),'Data Summary'!CX19="Yes"),OFFSET('Sanitation Data'!$F$11,0,10*ROW('Sanitation Data'!F13)),NA())</f>
        <v>#N/A</v>
      </c>
      <c r="AJ19" s="82" t="e">
        <f ca="true">+IF(AND(ISNUMBER(OFFSET('Sanitation Data'!$F$12,0,10*ROW('Sanitation Data'!F13))),'Data Summary'!CY19="Yes"),OFFSET('Sanitation Data'!$F$12,0,10*ROW('Sanitation Data'!F13)),NA())</f>
        <v>#N/A</v>
      </c>
      <c r="AK19" s="82" t="e">
        <f ca="true">+IF(AND(ISNUMBER(OFFSET('Sanitation Data'!$G$4,0,10*ROW('Sanitation Data'!G13))),'Data Summary'!CZ19="Yes"),100-OFFSET('Sanitation Data'!$G$4,0,10*ROW('Sanitation Data'!G13)),NA())</f>
        <v>#N/A</v>
      </c>
      <c r="AL19" s="82" t="e">
        <f ca="true">+IF(AND(ISNUMBER(OFFSET('Sanitation Data'!$G$6,0,10*ROW('Sanitation Data'!G13))),'Data Summary'!DA19="Yes"),OFFSET('Sanitation Data'!$G$6,0,10*ROW('Sanitation Data'!G13)),NA())</f>
        <v>#N/A</v>
      </c>
      <c r="AM19" s="82" t="e">
        <f ca="true">+IF(AND(ISNUMBER(OFFSET('Sanitation Data'!$G$10,0,10*ROW('Sanitation Data'!G13))),'Data Summary'!DB19="Yes"),OFFSET('Sanitation Data'!$G$10,0,10*ROW('Sanitation Data'!G13)),NA())</f>
        <v>#N/A</v>
      </c>
      <c r="AN19" s="82" t="e">
        <f ca="true">+IF(AND(ISNUMBER(OFFSET('Sanitation Data'!$G$11,0,10*ROW('Sanitation Data'!G13))),'Data Summary'!DC19="Yes"),OFFSET('Sanitation Data'!$G$11,0,10*ROW('Sanitation Data'!G13)),NA())</f>
        <v>#N/A</v>
      </c>
      <c r="AO19" s="82" t="e">
        <f ca="true">+IF(AND(ISNUMBER(OFFSET('Sanitation Data'!$G$12,0,10*ROW('Sanitation Data'!G13))),'Data Summary'!DD19="Yes"),OFFSET('Sanitation Data'!$G$12,0,10*ROW('Sanitation Data'!G13)),NA())</f>
        <v>#N/A</v>
      </c>
      <c r="AP19" s="82" t="e">
        <f ca="true">+IF(AND(ISNUMBER(OFFSET('Sanitation Data'!$H$4,0,10*ROW('Sanitation Data'!H13))),'Data Summary'!DE19="Yes"),100-OFFSET('Sanitation Data'!$H$4,0,10*ROW('Sanitation Data'!H13)),NA())</f>
        <v>#N/A</v>
      </c>
      <c r="AQ19" s="82" t="e">
        <f ca="true">+IF(AND(ISNUMBER(OFFSET('Sanitation Data'!$H$6,0,10*ROW('Sanitation Data'!H13))),'Data Summary'!DF19="Yes"),OFFSET('Sanitation Data'!$H$6,0,10*ROW('Sanitation Data'!H13)),NA())</f>
        <v>#N/A</v>
      </c>
      <c r="AR19" s="82" t="e">
        <f ca="true">+IF(AND(ISNUMBER(OFFSET('Sanitation Data'!$H$10,0,10*ROW('Sanitation Data'!H13))),'Data Summary'!DG19="Yes"),OFFSET('Sanitation Data'!$H$10,0,10*ROW('Sanitation Data'!H13)),NA())</f>
        <v>#N/A</v>
      </c>
      <c r="AS19" s="82" t="e">
        <f ca="true">+IF(AND(ISNUMBER(OFFSET('Sanitation Data'!$H$11,0,10*ROW('Sanitation Data'!H13))),'Data Summary'!DH19="Yes"),OFFSET('Sanitation Data'!$H$11,0,10*ROW('Sanitation Data'!H13)),NA())</f>
        <v>#N/A</v>
      </c>
      <c r="AT19" s="82" t="e">
        <f ca="true">+IF(AND(ISNUMBER(OFFSET('Sanitation Data'!$H$12,0,10*ROW('Sanitation Data'!H13))),'Data Summary'!DI19="Yes"),OFFSET('Sanitation Data'!$H$12,0,10*ROW('Sanitation Data'!H13)),NA())</f>
        <v>#N/A</v>
      </c>
      <c r="AU19" s="82" t="e">
        <f ca="true">+IF(AND(ISNUMBER(OFFSET('Sanitation Data'!$I$4,0,10*ROW('Sanitation Data'!I13))),'Data Summary'!DJ19="Yes"),100-OFFSET('Sanitation Data'!$I$4,0,10*ROW('Sanitation Data'!I13)),NA())</f>
        <v>#N/A</v>
      </c>
      <c r="AV19" s="82" t="e">
        <f ca="true">+IF(AND(ISNUMBER(OFFSET('Sanitation Data'!$I$6,0,10*ROW('Sanitation Data'!I13))),'Data Summary'!DK19="Yes"),OFFSET('Sanitation Data'!$I$6,0,10*ROW('Sanitation Data'!I13)),NA())</f>
        <v>#N/A</v>
      </c>
      <c r="AW19" s="82" t="e">
        <f ca="true">+IF(AND(ISNUMBER(OFFSET('Sanitation Data'!$I$10,0,10*ROW('Sanitation Data'!I13))),'Data Summary'!DL19="Yes"),OFFSET('Sanitation Data'!$I$10,0,10*ROW('Sanitation Data'!I13)),NA())</f>
        <v>#N/A</v>
      </c>
      <c r="AX19" s="82" t="e">
        <f ca="true">+IF(AND(ISNUMBER(OFFSET('Sanitation Data'!$I$11,0,10*ROW('Sanitation Data'!I13))),'Data Summary'!DM19="Yes"),OFFSET('Sanitation Data'!$I$11,0,10*ROW('Sanitation Data'!I13)),NA())</f>
        <v>#N/A</v>
      </c>
      <c r="AY19" s="82" t="e">
        <f ca="true">+IF(AND(ISNUMBER(OFFSET('Sanitation Data'!$I$12,0,10*ROW('Sanitation Data'!I13))),'Data Summary'!DN19="Yes"),OFFSET('Sanitation Data'!$I$12,0,10*ROW('Sanitation Data'!I13)),NA())</f>
        <v>#N/A</v>
      </c>
      <c r="AZ19" s="83" t="e">
        <f ca="true">+IF(AND(ISNUMBER(OFFSET('Hygiene Data'!$D$5,0,10*ROW('Hygiene Data'!D13))),'Data Summary'!DO19="Yes"),OFFSET('Hygiene Data'!$D$5,0,10*ROW('Hygiene Data'!D13)),NA())</f>
        <v>#N/A</v>
      </c>
      <c r="BA19" s="83" t="e">
        <f ca="true">+IF(AND(ISNUMBER(OFFSET('Hygiene Data'!$D$7,0,10*ROW('Hygiene Data'!D13))),'Data Summary'!DP19="Yes"),OFFSET('Hygiene Data'!$D$7,0,10*ROW('Hygiene Data'!D13)),NA())</f>
        <v>#N/A</v>
      </c>
      <c r="BB19" s="83" t="e">
        <f ca="true">+IF(AND(ISNUMBER(OFFSET('Hygiene Data'!$D$9,0,10*ROW('Hygiene Data'!D13))),'Data Summary'!DQ19="Yes"),OFFSET('Hygiene Data'!$D$9,0,10*ROW('Hygiene Data'!D13)),NA())</f>
        <v>#N/A</v>
      </c>
      <c r="BC19" s="83" t="e">
        <f ca="true">+IF(AND(ISNUMBER(OFFSET('Hygiene Data'!$E$5,0,10*ROW('Hygiene Data'!E13))),'Data Summary'!DR19="Yes"),OFFSET('Hygiene Data'!$E$5,0,10*ROW('Hygiene Data'!E13)),NA())</f>
        <v>#N/A</v>
      </c>
      <c r="BD19" s="83" t="e">
        <f ca="true">+IF(AND(ISNUMBER(OFFSET('Hygiene Data'!$E$7,0,10*ROW('Hygiene Data'!E13))),'Data Summary'!DS19="Yes"),OFFSET('Hygiene Data'!$E$7,0,10*ROW('Hygiene Data'!E13)),NA())</f>
        <v>#N/A</v>
      </c>
      <c r="BE19" s="83" t="e">
        <f ca="true">+IF(AND(ISNUMBER(OFFSET('Hygiene Data'!$E$9,0,10*ROW('Hygiene Data'!E13))),'Data Summary'!DT19="Yes"),OFFSET('Hygiene Data'!$E$9,0,10*ROW('Hygiene Data'!E13)),NA())</f>
        <v>#N/A</v>
      </c>
      <c r="BF19" s="83" t="e">
        <f ca="true">+IF(AND(ISNUMBER(OFFSET('Hygiene Data'!$F$5,0,10*ROW('Hygiene Data'!F13))),'Data Summary'!DU19="Yes"),OFFSET('Hygiene Data'!$F$5,0,10*ROW('Hygiene Data'!F13)),NA())</f>
        <v>#N/A</v>
      </c>
      <c r="BG19" s="83" t="e">
        <f ca="true">+IF(AND(ISNUMBER(OFFSET('Hygiene Data'!$F$7,0,10*ROW('Hygiene Data'!F13))),'Data Summary'!DV19="Yes"),OFFSET('Hygiene Data'!$F$7,0,10*ROW('Hygiene Data'!F13)),NA())</f>
        <v>#N/A</v>
      </c>
      <c r="BH19" s="83" t="e">
        <f ca="true">+IF(AND(ISNUMBER(OFFSET('Hygiene Data'!$F$9,0,10*ROW('Hygiene Data'!F13))),'Data Summary'!DW19="Yes"),OFFSET('Hygiene Data'!$F$9,0,10*ROW('Hygiene Data'!F13)),NA())</f>
        <v>#N/A</v>
      </c>
      <c r="BI19" s="83" t="e">
        <f ca="true">+IF(AND(ISNUMBER(OFFSET('Hygiene Data'!$G$5,0,10*ROW('Hygiene Data'!G13))),'Data Summary'!DX19="Yes"),OFFSET('Hygiene Data'!$G$5,0,10*ROW('Hygiene Data'!G13)),NA())</f>
        <v>#N/A</v>
      </c>
      <c r="BJ19" s="83" t="e">
        <f ca="true">+IF(AND(ISNUMBER(OFFSET('Hygiene Data'!$G$7,0,10*ROW('Hygiene Data'!G13))),'Data Summary'!DY19="Yes"),OFFSET('Hygiene Data'!$G$7,0,10*ROW('Hygiene Data'!G13)),NA())</f>
        <v>#N/A</v>
      </c>
      <c r="BK19" s="83" t="e">
        <f ca="true">+IF(AND(ISNUMBER(OFFSET('Hygiene Data'!$G$9,0,10*ROW('Hygiene Data'!G13))),'Data Summary'!DZ19="Yes"),OFFSET('Hygiene Data'!$G$9,0,10*ROW('Hygiene Data'!G13)),NA())</f>
        <v>#N/A</v>
      </c>
      <c r="BL19" s="83" t="e">
        <f ca="true">+IF(AND(ISNUMBER(OFFSET('Hygiene Data'!$H$5,0,10*ROW('Hygiene Data'!H13))),'Data Summary'!EA19="Yes"),OFFSET('Hygiene Data'!$H$5,0,10*ROW('Hygiene Data'!H13)),NA())</f>
        <v>#N/A</v>
      </c>
      <c r="BM19" s="83" t="e">
        <f ca="true">+IF(AND(ISNUMBER(OFFSET('Hygiene Data'!$H$7,0,10*ROW('Hygiene Data'!H13))),'Data Summary'!EB19="Yes"),OFFSET('Hygiene Data'!$H$7,0,10*ROW('Hygiene Data'!H13)),NA())</f>
        <v>#N/A</v>
      </c>
      <c r="BN19" s="83" t="e">
        <f ca="true">+IF(AND(ISNUMBER(OFFSET('Hygiene Data'!$H$9,0,10*ROW('Hygiene Data'!H13))),'Data Summary'!EC19="Yes"),OFFSET('Hygiene Data'!$H$9,0,10*ROW('Hygiene Data'!H13)),NA())</f>
        <v>#N/A</v>
      </c>
      <c r="BO19" s="83" t="e">
        <f ca="true">+IF(AND(ISNUMBER(OFFSET('Hygiene Data'!$I$5,0,10*ROW('Hygiene Data'!I13))),'Data Summary'!ED19="Yes"),OFFSET('Hygiene Data'!$I$5,0,10*ROW('Hygiene Data'!I13)),NA())</f>
        <v>#N/A</v>
      </c>
      <c r="BP19" s="83" t="e">
        <f ca="true">+IF(AND(ISNUMBER(OFFSET('Hygiene Data'!$I$7,0,10*ROW('Hygiene Data'!I13))),'Data Summary'!EE19="Yes"),OFFSET('Hygiene Data'!$I$7,0,10*ROW('Hygiene Data'!I13)),NA())</f>
        <v>#N/A</v>
      </c>
      <c r="BQ19" s="83" t="e">
        <f ca="true">+IF(AND(ISNUMBER(OFFSET('Hygiene Data'!$I$9,0,10*ROW('Hygiene Data'!I13))),'Data Summary'!EF19="Yes"),OFFSET('Hygiene Data'!$I$9,0,10*ROW('Hygiene Data'!I13)),NA())</f>
        <v>#N/A</v>
      </c>
    </row>
    <row xmlns:x14ac="http://schemas.microsoft.com/office/spreadsheetml/2009/9/ac" r="20" x14ac:dyDescent="0.2">
      <c r="A20" s="315" t="e">
        <f ca="true">+RIGHT('Data Summary'!A20,LEN('Data Summary'!A20)-9)</f>
        <v>#VALUE!</v>
      </c>
      <c r="B20" s="30" t="str">
        <f ca="true">+IF(ISTEXT('Data Summary'!B20),'Data Summary'!B20,"")</f>
        <v/>
      </c>
      <c r="C20" s="314" t="e">
        <f ca="true">+VALUE('Data Summary'!C20)</f>
        <v>#VALUE!</v>
      </c>
      <c r="D20" s="81" t="e">
        <f ca="true">+IF(AND(ISNUMBER(OFFSET('Water Data'!$D$4,0,10*ROW('Water Data'!D14))),'Data Summary'!BS20="Yes"),100-OFFSET('Water Data'!$D$4,0,10*ROW('Water Data'!D14)),NA())</f>
        <v>#N/A</v>
      </c>
      <c r="E20" s="81" t="e">
        <f ca="true">+IF(AND(ISNUMBER(OFFSET('Water Data'!$D$6,0,10*ROW('Water Data'!D14))),'Data Summary'!BT20="Yes"),OFFSET('Water Data'!$D$6,0,10*ROW('Water Data'!D14)),NA())</f>
        <v>#N/A</v>
      </c>
      <c r="F20" s="81" t="e">
        <f ca="true">+IF(AND(ISNUMBER(OFFSET('Water Data'!$D$9,0,10*ROW('Water Data'!D14))),'Data Summary'!BU20="Yes"),OFFSET('Water Data'!$D$9,0,10*ROW('Water Data'!D14)),NA())</f>
        <v>#N/A</v>
      </c>
      <c r="G20" s="81" t="e">
        <f ca="true">+IF(AND(ISNUMBER(OFFSET('Water Data'!$E$4,0,10*ROW('Water Data'!E14))),'Data Summary'!BV20="Yes"),100-OFFSET('Water Data'!$E$4,0,10*ROW('Water Data'!E14)),NA())</f>
        <v>#N/A</v>
      </c>
      <c r="H20" s="81" t="e">
        <f ca="true">+IF(AND(ISNUMBER(OFFSET('Water Data'!$E$6,0,10*ROW('Water Data'!E14))),'Data Summary'!BW20="Yes"),OFFSET('Water Data'!$E$6,0,10*ROW('Water Data'!E14)),NA())</f>
        <v>#N/A</v>
      </c>
      <c r="I20" s="81" t="e">
        <f ca="true">+IF(AND(ISNUMBER(OFFSET('Water Data'!$E$9,0,10*ROW('Water Data'!E14))),'Data Summary'!BX20="Yes"),OFFSET('Water Data'!$E$9,0,10*ROW('Water Data'!E14)),NA())</f>
        <v>#N/A</v>
      </c>
      <c r="J20" s="81" t="e">
        <f ca="true">+IF(AND(ISNUMBER(OFFSET('Water Data'!$F$4,0,10*ROW('Water Data'!F14))),'Data Summary'!BY20="Yes"),100-OFFSET('Water Data'!$F$4,0,10*ROW('Water Data'!F14)),NA())</f>
        <v>#N/A</v>
      </c>
      <c r="K20" s="81" t="e">
        <f ca="true">+IF(AND(ISNUMBER(OFFSET('Water Data'!$F$6,0,10*ROW('Water Data'!F14))),'Data Summary'!BZ20="Yes"),OFFSET('Water Data'!$F$6,0,10*ROW('Water Data'!F14)),NA())</f>
        <v>#N/A</v>
      </c>
      <c r="L20" s="81" t="e">
        <f ca="true">+IF(AND(ISNUMBER(OFFSET('Water Data'!$F$9,0,10*ROW('Water Data'!F14))),'Data Summary'!CA20="Yes"),OFFSET('Water Data'!$F$9,0,10*ROW('Water Data'!F14)),NA())</f>
        <v>#N/A</v>
      </c>
      <c r="M20" s="81" t="e">
        <f ca="true">+IF(AND(ISNUMBER(OFFSET('Water Data'!$G$4,0,10*ROW('Water Data'!G14))),'Data Summary'!CB20="Yes"),100-OFFSET('Water Data'!$G$4,0,10*ROW('Water Data'!G14)),NA())</f>
        <v>#N/A</v>
      </c>
      <c r="N20" s="81" t="e">
        <f ca="true">+IF(AND(ISNUMBER(OFFSET('Water Data'!$G$6,0,10*ROW('Water Data'!G14))),'Data Summary'!CC20="Yes"),OFFSET('Water Data'!$G$6,0,10*ROW('Water Data'!G14)),NA())</f>
        <v>#N/A</v>
      </c>
      <c r="O20" s="81" t="e">
        <f ca="true">+IF(AND(ISNUMBER(OFFSET('Water Data'!$G$9,0,10*ROW('Water Data'!G14))),'Data Summary'!CD20="Yes"),OFFSET('Water Data'!$G$9,0,10*ROW('Water Data'!G14)),NA())</f>
        <v>#N/A</v>
      </c>
      <c r="P20" s="81" t="e">
        <f ca="true">+IF(AND(ISNUMBER(OFFSET('Water Data'!$H$4,0,10*ROW('Water Data'!H14))),'Data Summary'!CE20="Yes"),100-OFFSET('Water Data'!$H$4,0,10*ROW('Water Data'!H14)),NA())</f>
        <v>#N/A</v>
      </c>
      <c r="Q20" s="81" t="e">
        <f ca="true">+IF(AND(ISNUMBER(OFFSET('Water Data'!$H$6,0,10*ROW('Water Data'!H14))),'Data Summary'!CF20="Yes"),OFFSET('Water Data'!$H$6,0,10*ROW('Water Data'!H14)),NA())</f>
        <v>#N/A</v>
      </c>
      <c r="R20" s="81" t="e">
        <f ca="true">+IF(AND(ISNUMBER(OFFSET('Water Data'!$H$9,0,10*ROW('Water Data'!H14))),'Data Summary'!CG20="Yes"),OFFSET('Water Data'!$H$9,0,10*ROW('Water Data'!H14)),NA())</f>
        <v>#N/A</v>
      </c>
      <c r="S20" s="81" t="e">
        <f ca="true">+IF(AND(ISNUMBER(OFFSET('Water Data'!$I$4,0,10*ROW('Water Data'!I14))),'Data Summary'!CH20="Yes"),100-OFFSET('Water Data'!$I$4,0,10*ROW('Water Data'!I14)),NA())</f>
        <v>#N/A</v>
      </c>
      <c r="T20" s="81" t="e">
        <f ca="true">+IF(AND(ISNUMBER(OFFSET('Water Data'!$I$6,0,10*ROW('Water Data'!I14))),'Data Summary'!CI20="Yes"),OFFSET('Water Data'!$I$6,0,10*ROW('Water Data'!I14)),NA())</f>
        <v>#N/A</v>
      </c>
      <c r="U20" s="81" t="e">
        <f ca="true">+IF(AND(ISNUMBER(OFFSET('Water Data'!$I$9,0,10*ROW('Water Data'!I14))),'Data Summary'!CJ20="Yes"),OFFSET('Water Data'!$I$9,0,10*ROW('Water Data'!I14)),NA())</f>
        <v>#N/A</v>
      </c>
      <c r="V20" s="82" t="e">
        <f ca="true">+IF(AND(ISNUMBER(OFFSET('Sanitation Data'!$D$4,0,10*ROW('Sanitation Data'!D14))),'Data Summary'!CK20="Yes"),100-OFFSET('Sanitation Data'!$D$4,0,10*ROW('Sanitation Data'!D14)),NA())</f>
        <v>#N/A</v>
      </c>
      <c r="W20" s="82" t="e">
        <f ca="true">+IF(AND(ISNUMBER(OFFSET('Sanitation Data'!$D$6,0,10*ROW('Sanitation Data'!D14))),'Data Summary'!CL20="Yes"),OFFSET('Sanitation Data'!$D$6,0,10*ROW('Sanitation Data'!D14)),NA())</f>
        <v>#N/A</v>
      </c>
      <c r="X20" s="82" t="e">
        <f ca="true">+IF(AND(ISNUMBER(OFFSET('Sanitation Data'!$D$10,0,10*ROW('Sanitation Data'!D14))),'Data Summary'!CM20="Yes"),OFFSET('Sanitation Data'!$D$10,0,10*ROW('Sanitation Data'!D14)),NA())</f>
        <v>#N/A</v>
      </c>
      <c r="Y20" s="82" t="e">
        <f ca="true">+IF(AND(ISNUMBER(OFFSET('Sanitation Data'!$D$11,0,10*ROW('Sanitation Data'!D14))),'Data Summary'!CN20="Yes"),OFFSET('Sanitation Data'!$D$11,0,10*ROW('Sanitation Data'!D14)),NA())</f>
        <v>#N/A</v>
      </c>
      <c r="Z20" s="82" t="e">
        <f ca="true">+IF(AND(ISNUMBER(OFFSET('Sanitation Data'!$D$12,0,10*ROW('Sanitation Data'!D14))),'Data Summary'!CO20="Yes"),OFFSET('Sanitation Data'!$D$12,0,10*ROW('Sanitation Data'!D14)),NA())</f>
        <v>#N/A</v>
      </c>
      <c r="AA20" s="82" t="e">
        <f ca="true">+IF(AND(ISNUMBER(OFFSET('Sanitation Data'!$E$4,0,10*ROW('Sanitation Data'!E14))),'Data Summary'!CP20="Yes"),100-OFFSET('Sanitation Data'!$E$4,0,10*ROW('Sanitation Data'!E14)),NA())</f>
        <v>#N/A</v>
      </c>
      <c r="AB20" s="82" t="e">
        <f ca="true">+IF(AND(ISNUMBER(OFFSET('Sanitation Data'!$E$6,0,10*ROW('Sanitation Data'!E14))),'Data Summary'!CQ20="Yes"),OFFSET('Sanitation Data'!$E$6,0,10*ROW('Sanitation Data'!E14)),NA())</f>
        <v>#N/A</v>
      </c>
      <c r="AC20" s="82" t="e">
        <f ca="true">+IF(AND(ISNUMBER(OFFSET('Sanitation Data'!$E$10,0,10*ROW('Sanitation Data'!E14))),'Data Summary'!CR20="Yes"),OFFSET('Sanitation Data'!$E$10,0,10*ROW('Sanitation Data'!E14)),NA())</f>
        <v>#N/A</v>
      </c>
      <c r="AD20" s="82" t="e">
        <f ca="true">+IF(AND(ISNUMBER(OFFSET('Sanitation Data'!$E$11,0,10*ROW('Sanitation Data'!E14))),'Data Summary'!CS20="Yes"),OFFSET('Sanitation Data'!$E$11,0,10*ROW('Sanitation Data'!E14)),NA())</f>
        <v>#N/A</v>
      </c>
      <c r="AE20" s="82" t="e">
        <f ca="true">+IF(AND(ISNUMBER(OFFSET('Sanitation Data'!$E$12,0,10*ROW('Sanitation Data'!E14))),'Data Summary'!CT20="Yes"),OFFSET('Sanitation Data'!$E$12,0,10*ROW('Sanitation Data'!E14)),NA())</f>
        <v>#N/A</v>
      </c>
      <c r="AF20" s="82" t="e">
        <f ca="true">+IF(AND(ISNUMBER(OFFSET('Sanitation Data'!$F$4,0,10*ROW('Sanitation Data'!F14))),'Data Summary'!CU20="Yes"),100-OFFSET('Sanitation Data'!$F$4,0,10*ROW('Sanitation Data'!F14)),NA())</f>
        <v>#N/A</v>
      </c>
      <c r="AG20" s="82" t="e">
        <f ca="true">+IF(AND(ISNUMBER(OFFSET('Sanitation Data'!$F$6,0,10*ROW('Sanitation Data'!F14))),'Data Summary'!CV20="Yes"),OFFSET('Sanitation Data'!$F$6,0,10*ROW('Sanitation Data'!F14)),NA())</f>
        <v>#N/A</v>
      </c>
      <c r="AH20" s="82" t="e">
        <f ca="true">+IF(AND(ISNUMBER(OFFSET('Sanitation Data'!$F$10,0,10*ROW('Sanitation Data'!F14))),'Data Summary'!CW20="Yes"),OFFSET('Sanitation Data'!$F$10,0,10*ROW('Sanitation Data'!F14)),NA())</f>
        <v>#N/A</v>
      </c>
      <c r="AI20" s="82" t="e">
        <f ca="true">+IF(AND(ISNUMBER(OFFSET('Sanitation Data'!$F$11,0,10*ROW('Sanitation Data'!F14))),'Data Summary'!CX20="Yes"),OFFSET('Sanitation Data'!$F$11,0,10*ROW('Sanitation Data'!F14)),NA())</f>
        <v>#N/A</v>
      </c>
      <c r="AJ20" s="82" t="e">
        <f ca="true">+IF(AND(ISNUMBER(OFFSET('Sanitation Data'!$F$12,0,10*ROW('Sanitation Data'!F14))),'Data Summary'!CY20="Yes"),OFFSET('Sanitation Data'!$F$12,0,10*ROW('Sanitation Data'!F14)),NA())</f>
        <v>#N/A</v>
      </c>
      <c r="AK20" s="82" t="e">
        <f ca="true">+IF(AND(ISNUMBER(OFFSET('Sanitation Data'!$G$4,0,10*ROW('Sanitation Data'!G14))),'Data Summary'!CZ20="Yes"),100-OFFSET('Sanitation Data'!$G$4,0,10*ROW('Sanitation Data'!G14)),NA())</f>
        <v>#N/A</v>
      </c>
      <c r="AL20" s="82" t="e">
        <f ca="true">+IF(AND(ISNUMBER(OFFSET('Sanitation Data'!$G$6,0,10*ROW('Sanitation Data'!G14))),'Data Summary'!DA20="Yes"),OFFSET('Sanitation Data'!$G$6,0,10*ROW('Sanitation Data'!G14)),NA())</f>
        <v>#N/A</v>
      </c>
      <c r="AM20" s="82" t="e">
        <f ca="true">+IF(AND(ISNUMBER(OFFSET('Sanitation Data'!$G$10,0,10*ROW('Sanitation Data'!G14))),'Data Summary'!DB20="Yes"),OFFSET('Sanitation Data'!$G$10,0,10*ROW('Sanitation Data'!G14)),NA())</f>
        <v>#N/A</v>
      </c>
      <c r="AN20" s="82" t="e">
        <f ca="true">+IF(AND(ISNUMBER(OFFSET('Sanitation Data'!$G$11,0,10*ROW('Sanitation Data'!G14))),'Data Summary'!DC20="Yes"),OFFSET('Sanitation Data'!$G$11,0,10*ROW('Sanitation Data'!G14)),NA())</f>
        <v>#N/A</v>
      </c>
      <c r="AO20" s="82" t="e">
        <f ca="true">+IF(AND(ISNUMBER(OFFSET('Sanitation Data'!$G$12,0,10*ROW('Sanitation Data'!G14))),'Data Summary'!DD20="Yes"),OFFSET('Sanitation Data'!$G$12,0,10*ROW('Sanitation Data'!G14)),NA())</f>
        <v>#N/A</v>
      </c>
      <c r="AP20" s="82" t="e">
        <f ca="true">+IF(AND(ISNUMBER(OFFSET('Sanitation Data'!$H$4,0,10*ROW('Sanitation Data'!H14))),'Data Summary'!DE20="Yes"),100-OFFSET('Sanitation Data'!$H$4,0,10*ROW('Sanitation Data'!H14)),NA())</f>
        <v>#N/A</v>
      </c>
      <c r="AQ20" s="82" t="e">
        <f ca="true">+IF(AND(ISNUMBER(OFFSET('Sanitation Data'!$H$6,0,10*ROW('Sanitation Data'!H14))),'Data Summary'!DF20="Yes"),OFFSET('Sanitation Data'!$H$6,0,10*ROW('Sanitation Data'!H14)),NA())</f>
        <v>#N/A</v>
      </c>
      <c r="AR20" s="82" t="e">
        <f ca="true">+IF(AND(ISNUMBER(OFFSET('Sanitation Data'!$H$10,0,10*ROW('Sanitation Data'!H14))),'Data Summary'!DG20="Yes"),OFFSET('Sanitation Data'!$H$10,0,10*ROW('Sanitation Data'!H14)),NA())</f>
        <v>#N/A</v>
      </c>
      <c r="AS20" s="82" t="e">
        <f ca="true">+IF(AND(ISNUMBER(OFFSET('Sanitation Data'!$H$11,0,10*ROW('Sanitation Data'!H14))),'Data Summary'!DH20="Yes"),OFFSET('Sanitation Data'!$H$11,0,10*ROW('Sanitation Data'!H14)),NA())</f>
        <v>#N/A</v>
      </c>
      <c r="AT20" s="82" t="e">
        <f ca="true">+IF(AND(ISNUMBER(OFFSET('Sanitation Data'!$H$12,0,10*ROW('Sanitation Data'!H14))),'Data Summary'!DI20="Yes"),OFFSET('Sanitation Data'!$H$12,0,10*ROW('Sanitation Data'!H14)),NA())</f>
        <v>#N/A</v>
      </c>
      <c r="AU20" s="82" t="e">
        <f ca="true">+IF(AND(ISNUMBER(OFFSET('Sanitation Data'!$I$4,0,10*ROW('Sanitation Data'!I14))),'Data Summary'!DJ20="Yes"),100-OFFSET('Sanitation Data'!$I$4,0,10*ROW('Sanitation Data'!I14)),NA())</f>
        <v>#N/A</v>
      </c>
      <c r="AV20" s="82" t="e">
        <f ca="true">+IF(AND(ISNUMBER(OFFSET('Sanitation Data'!$I$6,0,10*ROW('Sanitation Data'!I14))),'Data Summary'!DK20="Yes"),OFFSET('Sanitation Data'!$I$6,0,10*ROW('Sanitation Data'!I14)),NA())</f>
        <v>#N/A</v>
      </c>
      <c r="AW20" s="82" t="e">
        <f ca="true">+IF(AND(ISNUMBER(OFFSET('Sanitation Data'!$I$10,0,10*ROW('Sanitation Data'!I14))),'Data Summary'!DL20="Yes"),OFFSET('Sanitation Data'!$I$10,0,10*ROW('Sanitation Data'!I14)),NA())</f>
        <v>#N/A</v>
      </c>
      <c r="AX20" s="82" t="e">
        <f ca="true">+IF(AND(ISNUMBER(OFFSET('Sanitation Data'!$I$11,0,10*ROW('Sanitation Data'!I14))),'Data Summary'!DM20="Yes"),OFFSET('Sanitation Data'!$I$11,0,10*ROW('Sanitation Data'!I14)),NA())</f>
        <v>#N/A</v>
      </c>
      <c r="AY20" s="82" t="e">
        <f ca="true">+IF(AND(ISNUMBER(OFFSET('Sanitation Data'!$I$12,0,10*ROW('Sanitation Data'!I14))),'Data Summary'!DN20="Yes"),OFFSET('Sanitation Data'!$I$12,0,10*ROW('Sanitation Data'!I14)),NA())</f>
        <v>#N/A</v>
      </c>
      <c r="AZ20" s="83" t="e">
        <f ca="true">+IF(AND(ISNUMBER(OFFSET('Hygiene Data'!$D$5,0,10*ROW('Hygiene Data'!D14))),'Data Summary'!DO20="Yes"),OFFSET('Hygiene Data'!$D$5,0,10*ROW('Hygiene Data'!D14)),NA())</f>
        <v>#N/A</v>
      </c>
      <c r="BA20" s="83" t="e">
        <f ca="true">+IF(AND(ISNUMBER(OFFSET('Hygiene Data'!$D$7,0,10*ROW('Hygiene Data'!D14))),'Data Summary'!DP20="Yes"),OFFSET('Hygiene Data'!$D$7,0,10*ROW('Hygiene Data'!D14)),NA())</f>
        <v>#N/A</v>
      </c>
      <c r="BB20" s="83" t="e">
        <f ca="true">+IF(AND(ISNUMBER(OFFSET('Hygiene Data'!$D$9,0,10*ROW('Hygiene Data'!D14))),'Data Summary'!DQ20="Yes"),OFFSET('Hygiene Data'!$D$9,0,10*ROW('Hygiene Data'!D14)),NA())</f>
        <v>#N/A</v>
      </c>
      <c r="BC20" s="83" t="e">
        <f ca="true">+IF(AND(ISNUMBER(OFFSET('Hygiene Data'!$E$5,0,10*ROW('Hygiene Data'!E14))),'Data Summary'!DR20="Yes"),OFFSET('Hygiene Data'!$E$5,0,10*ROW('Hygiene Data'!E14)),NA())</f>
        <v>#N/A</v>
      </c>
      <c r="BD20" s="83" t="e">
        <f ca="true">+IF(AND(ISNUMBER(OFFSET('Hygiene Data'!$E$7,0,10*ROW('Hygiene Data'!E14))),'Data Summary'!DS20="Yes"),OFFSET('Hygiene Data'!$E$7,0,10*ROW('Hygiene Data'!E14)),NA())</f>
        <v>#N/A</v>
      </c>
      <c r="BE20" s="83" t="e">
        <f ca="true">+IF(AND(ISNUMBER(OFFSET('Hygiene Data'!$E$9,0,10*ROW('Hygiene Data'!E14))),'Data Summary'!DT20="Yes"),OFFSET('Hygiene Data'!$E$9,0,10*ROW('Hygiene Data'!E14)),NA())</f>
        <v>#N/A</v>
      </c>
      <c r="BF20" s="83" t="e">
        <f ca="true">+IF(AND(ISNUMBER(OFFSET('Hygiene Data'!$F$5,0,10*ROW('Hygiene Data'!F14))),'Data Summary'!DU20="Yes"),OFFSET('Hygiene Data'!$F$5,0,10*ROW('Hygiene Data'!F14)),NA())</f>
        <v>#N/A</v>
      </c>
      <c r="BG20" s="83" t="e">
        <f ca="true">+IF(AND(ISNUMBER(OFFSET('Hygiene Data'!$F$7,0,10*ROW('Hygiene Data'!F14))),'Data Summary'!DV20="Yes"),OFFSET('Hygiene Data'!$F$7,0,10*ROW('Hygiene Data'!F14)),NA())</f>
        <v>#N/A</v>
      </c>
      <c r="BH20" s="83" t="e">
        <f ca="true">+IF(AND(ISNUMBER(OFFSET('Hygiene Data'!$F$9,0,10*ROW('Hygiene Data'!F14))),'Data Summary'!DW20="Yes"),OFFSET('Hygiene Data'!$F$9,0,10*ROW('Hygiene Data'!F14)),NA())</f>
        <v>#N/A</v>
      </c>
      <c r="BI20" s="83" t="e">
        <f ca="true">+IF(AND(ISNUMBER(OFFSET('Hygiene Data'!$G$5,0,10*ROW('Hygiene Data'!G14))),'Data Summary'!DX20="Yes"),OFFSET('Hygiene Data'!$G$5,0,10*ROW('Hygiene Data'!G14)),NA())</f>
        <v>#N/A</v>
      </c>
      <c r="BJ20" s="83" t="e">
        <f ca="true">+IF(AND(ISNUMBER(OFFSET('Hygiene Data'!$G$7,0,10*ROW('Hygiene Data'!G14))),'Data Summary'!DY20="Yes"),OFFSET('Hygiene Data'!$G$7,0,10*ROW('Hygiene Data'!G14)),NA())</f>
        <v>#N/A</v>
      </c>
      <c r="BK20" s="83" t="e">
        <f ca="true">+IF(AND(ISNUMBER(OFFSET('Hygiene Data'!$G$9,0,10*ROW('Hygiene Data'!G14))),'Data Summary'!DZ20="Yes"),OFFSET('Hygiene Data'!$G$9,0,10*ROW('Hygiene Data'!G14)),NA())</f>
        <v>#N/A</v>
      </c>
      <c r="BL20" s="83" t="e">
        <f ca="true">+IF(AND(ISNUMBER(OFFSET('Hygiene Data'!$H$5,0,10*ROW('Hygiene Data'!H14))),'Data Summary'!EA20="Yes"),OFFSET('Hygiene Data'!$H$5,0,10*ROW('Hygiene Data'!H14)),NA())</f>
        <v>#N/A</v>
      </c>
      <c r="BM20" s="83" t="e">
        <f ca="true">+IF(AND(ISNUMBER(OFFSET('Hygiene Data'!$H$7,0,10*ROW('Hygiene Data'!H14))),'Data Summary'!EB20="Yes"),OFFSET('Hygiene Data'!$H$7,0,10*ROW('Hygiene Data'!H14)),NA())</f>
        <v>#N/A</v>
      </c>
      <c r="BN20" s="83" t="e">
        <f ca="true">+IF(AND(ISNUMBER(OFFSET('Hygiene Data'!$H$9,0,10*ROW('Hygiene Data'!H14))),'Data Summary'!EC20="Yes"),OFFSET('Hygiene Data'!$H$9,0,10*ROW('Hygiene Data'!H14)),NA())</f>
        <v>#N/A</v>
      </c>
      <c r="BO20" s="83" t="e">
        <f ca="true">+IF(AND(ISNUMBER(OFFSET('Hygiene Data'!$I$5,0,10*ROW('Hygiene Data'!I14))),'Data Summary'!ED20="Yes"),OFFSET('Hygiene Data'!$I$5,0,10*ROW('Hygiene Data'!I14)),NA())</f>
        <v>#N/A</v>
      </c>
      <c r="BP20" s="83" t="e">
        <f ca="true">+IF(AND(ISNUMBER(OFFSET('Hygiene Data'!$I$7,0,10*ROW('Hygiene Data'!I14))),'Data Summary'!EE20="Yes"),OFFSET('Hygiene Data'!$I$7,0,10*ROW('Hygiene Data'!I14)),NA())</f>
        <v>#N/A</v>
      </c>
      <c r="BQ20" s="83" t="e">
        <f ca="true">+IF(AND(ISNUMBER(OFFSET('Hygiene Data'!$I$9,0,10*ROW('Hygiene Data'!I14))),'Data Summary'!EF20="Yes"),OFFSET('Hygiene Data'!$I$9,0,10*ROW('Hygiene Data'!I14)),NA())</f>
        <v>#N/A</v>
      </c>
    </row>
    <row xmlns:x14ac="http://schemas.microsoft.com/office/spreadsheetml/2009/9/ac" r="21" x14ac:dyDescent="0.2">
      <c r="A21" s="315" t="e">
        <f ca="true">+RIGHT('Data Summary'!A21,LEN('Data Summary'!A21)-9)</f>
        <v>#VALUE!</v>
      </c>
      <c r="B21" s="30" t="str">
        <f ca="true">+IF(ISTEXT('Data Summary'!B21),'Data Summary'!B21,"")</f>
        <v/>
      </c>
      <c r="C21" s="314" t="e">
        <f ca="true">+VALUE('Data Summary'!C21)</f>
        <v>#VALUE!</v>
      </c>
      <c r="D21" s="81" t="e">
        <f ca="true">+IF(AND(ISNUMBER(OFFSET('Water Data'!$D$4,0,10*ROW('Water Data'!D15))),'Data Summary'!BS21="Yes"),100-OFFSET('Water Data'!$D$4,0,10*ROW('Water Data'!D15)),NA())</f>
        <v>#N/A</v>
      </c>
      <c r="E21" s="81" t="e">
        <f ca="true">+IF(AND(ISNUMBER(OFFSET('Water Data'!$D$6,0,10*ROW('Water Data'!D15))),'Data Summary'!BT21="Yes"),OFFSET('Water Data'!$D$6,0,10*ROW('Water Data'!D15)),NA())</f>
        <v>#N/A</v>
      </c>
      <c r="F21" s="81" t="e">
        <f ca="true">+IF(AND(ISNUMBER(OFFSET('Water Data'!$D$9,0,10*ROW('Water Data'!D15))),'Data Summary'!BU21="Yes"),OFFSET('Water Data'!$D$9,0,10*ROW('Water Data'!D15)),NA())</f>
        <v>#N/A</v>
      </c>
      <c r="G21" s="81" t="e">
        <f ca="true">+IF(AND(ISNUMBER(OFFSET('Water Data'!$E$4,0,10*ROW('Water Data'!E15))),'Data Summary'!BV21="Yes"),100-OFFSET('Water Data'!$E$4,0,10*ROW('Water Data'!E15)),NA())</f>
        <v>#N/A</v>
      </c>
      <c r="H21" s="81" t="e">
        <f ca="true">+IF(AND(ISNUMBER(OFFSET('Water Data'!$E$6,0,10*ROW('Water Data'!E15))),'Data Summary'!BW21="Yes"),OFFSET('Water Data'!$E$6,0,10*ROW('Water Data'!E15)),NA())</f>
        <v>#N/A</v>
      </c>
      <c r="I21" s="81" t="e">
        <f ca="true">+IF(AND(ISNUMBER(OFFSET('Water Data'!$E$9,0,10*ROW('Water Data'!E15))),'Data Summary'!BX21="Yes"),OFFSET('Water Data'!$E$9,0,10*ROW('Water Data'!E15)),NA())</f>
        <v>#N/A</v>
      </c>
      <c r="J21" s="81" t="e">
        <f ca="true">+IF(AND(ISNUMBER(OFFSET('Water Data'!$F$4,0,10*ROW('Water Data'!F15))),'Data Summary'!BY21="Yes"),100-OFFSET('Water Data'!$F$4,0,10*ROW('Water Data'!F15)),NA())</f>
        <v>#N/A</v>
      </c>
      <c r="K21" s="81" t="e">
        <f ca="true">+IF(AND(ISNUMBER(OFFSET('Water Data'!$F$6,0,10*ROW('Water Data'!F15))),'Data Summary'!BZ21="Yes"),OFFSET('Water Data'!$F$6,0,10*ROW('Water Data'!F15)),NA())</f>
        <v>#N/A</v>
      </c>
      <c r="L21" s="81" t="e">
        <f ca="true">+IF(AND(ISNUMBER(OFFSET('Water Data'!$F$9,0,10*ROW('Water Data'!F15))),'Data Summary'!CA21="Yes"),OFFSET('Water Data'!$F$9,0,10*ROW('Water Data'!F15)),NA())</f>
        <v>#N/A</v>
      </c>
      <c r="M21" s="81" t="e">
        <f ca="true">+IF(AND(ISNUMBER(OFFSET('Water Data'!$G$4,0,10*ROW('Water Data'!G15))),'Data Summary'!CB21="Yes"),100-OFFSET('Water Data'!$G$4,0,10*ROW('Water Data'!G15)),NA())</f>
        <v>#N/A</v>
      </c>
      <c r="N21" s="81" t="e">
        <f ca="true">+IF(AND(ISNUMBER(OFFSET('Water Data'!$G$6,0,10*ROW('Water Data'!G15))),'Data Summary'!CC21="Yes"),OFFSET('Water Data'!$G$6,0,10*ROW('Water Data'!G15)),NA())</f>
        <v>#N/A</v>
      </c>
      <c r="O21" s="81" t="e">
        <f ca="true">+IF(AND(ISNUMBER(OFFSET('Water Data'!$G$9,0,10*ROW('Water Data'!G15))),'Data Summary'!CD21="Yes"),OFFSET('Water Data'!$G$9,0,10*ROW('Water Data'!G15)),NA())</f>
        <v>#N/A</v>
      </c>
      <c r="P21" s="81" t="e">
        <f ca="true">+IF(AND(ISNUMBER(OFFSET('Water Data'!$H$4,0,10*ROW('Water Data'!H15))),'Data Summary'!CE21="Yes"),100-OFFSET('Water Data'!$H$4,0,10*ROW('Water Data'!H15)),NA())</f>
        <v>#N/A</v>
      </c>
      <c r="Q21" s="81" t="e">
        <f ca="true">+IF(AND(ISNUMBER(OFFSET('Water Data'!$H$6,0,10*ROW('Water Data'!H15))),'Data Summary'!CF21="Yes"),OFFSET('Water Data'!$H$6,0,10*ROW('Water Data'!H15)),NA())</f>
        <v>#N/A</v>
      </c>
      <c r="R21" s="81" t="e">
        <f ca="true">+IF(AND(ISNUMBER(OFFSET('Water Data'!$H$9,0,10*ROW('Water Data'!H15))),'Data Summary'!CG21="Yes"),OFFSET('Water Data'!$H$9,0,10*ROW('Water Data'!H15)),NA())</f>
        <v>#N/A</v>
      </c>
      <c r="S21" s="81" t="e">
        <f ca="true">+IF(AND(ISNUMBER(OFFSET('Water Data'!$I$4,0,10*ROW('Water Data'!I15))),'Data Summary'!CH21="Yes"),100-OFFSET('Water Data'!$I$4,0,10*ROW('Water Data'!I15)),NA())</f>
        <v>#N/A</v>
      </c>
      <c r="T21" s="81" t="e">
        <f ca="true">+IF(AND(ISNUMBER(OFFSET('Water Data'!$I$6,0,10*ROW('Water Data'!I15))),'Data Summary'!CI21="Yes"),OFFSET('Water Data'!$I$6,0,10*ROW('Water Data'!I15)),NA())</f>
        <v>#N/A</v>
      </c>
      <c r="U21" s="81" t="e">
        <f ca="true">+IF(AND(ISNUMBER(OFFSET('Water Data'!$I$9,0,10*ROW('Water Data'!I15))),'Data Summary'!CJ21="Yes"),OFFSET('Water Data'!$I$9,0,10*ROW('Water Data'!I15)),NA())</f>
        <v>#N/A</v>
      </c>
      <c r="V21" s="82" t="e">
        <f ca="true">+IF(AND(ISNUMBER(OFFSET('Sanitation Data'!$D$4,0,10*ROW('Sanitation Data'!D15))),'Data Summary'!CK21="Yes"),100-OFFSET('Sanitation Data'!$D$4,0,10*ROW('Sanitation Data'!D15)),NA())</f>
        <v>#N/A</v>
      </c>
      <c r="W21" s="82" t="e">
        <f ca="true">+IF(AND(ISNUMBER(OFFSET('Sanitation Data'!$D$6,0,10*ROW('Sanitation Data'!D15))),'Data Summary'!CL21="Yes"),OFFSET('Sanitation Data'!$D$6,0,10*ROW('Sanitation Data'!D15)),NA())</f>
        <v>#N/A</v>
      </c>
      <c r="X21" s="82" t="e">
        <f ca="true">+IF(AND(ISNUMBER(OFFSET('Sanitation Data'!$D$10,0,10*ROW('Sanitation Data'!D15))),'Data Summary'!CM21="Yes"),OFFSET('Sanitation Data'!$D$10,0,10*ROW('Sanitation Data'!D15)),NA())</f>
        <v>#N/A</v>
      </c>
      <c r="Y21" s="82" t="e">
        <f ca="true">+IF(AND(ISNUMBER(OFFSET('Sanitation Data'!$D$11,0,10*ROW('Sanitation Data'!D15))),'Data Summary'!CN21="Yes"),OFFSET('Sanitation Data'!$D$11,0,10*ROW('Sanitation Data'!D15)),NA())</f>
        <v>#N/A</v>
      </c>
      <c r="Z21" s="82" t="e">
        <f ca="true">+IF(AND(ISNUMBER(OFFSET('Sanitation Data'!$D$12,0,10*ROW('Sanitation Data'!D15))),'Data Summary'!CO21="Yes"),OFFSET('Sanitation Data'!$D$12,0,10*ROW('Sanitation Data'!D15)),NA())</f>
        <v>#N/A</v>
      </c>
      <c r="AA21" s="82" t="e">
        <f ca="true">+IF(AND(ISNUMBER(OFFSET('Sanitation Data'!$E$4,0,10*ROW('Sanitation Data'!E15))),'Data Summary'!CP21="Yes"),100-OFFSET('Sanitation Data'!$E$4,0,10*ROW('Sanitation Data'!E15)),NA())</f>
        <v>#N/A</v>
      </c>
      <c r="AB21" s="82" t="e">
        <f ca="true">+IF(AND(ISNUMBER(OFFSET('Sanitation Data'!$E$6,0,10*ROW('Sanitation Data'!E15))),'Data Summary'!CQ21="Yes"),OFFSET('Sanitation Data'!$E$6,0,10*ROW('Sanitation Data'!E15)),NA())</f>
        <v>#N/A</v>
      </c>
      <c r="AC21" s="82" t="e">
        <f ca="true">+IF(AND(ISNUMBER(OFFSET('Sanitation Data'!$E$10,0,10*ROW('Sanitation Data'!E15))),'Data Summary'!CR21="Yes"),OFFSET('Sanitation Data'!$E$10,0,10*ROW('Sanitation Data'!E15)),NA())</f>
        <v>#N/A</v>
      </c>
      <c r="AD21" s="82" t="e">
        <f ca="true">+IF(AND(ISNUMBER(OFFSET('Sanitation Data'!$E$11,0,10*ROW('Sanitation Data'!E15))),'Data Summary'!CS21="Yes"),OFFSET('Sanitation Data'!$E$11,0,10*ROW('Sanitation Data'!E15)),NA())</f>
        <v>#N/A</v>
      </c>
      <c r="AE21" s="82" t="e">
        <f ca="true">+IF(AND(ISNUMBER(OFFSET('Sanitation Data'!$E$12,0,10*ROW('Sanitation Data'!E15))),'Data Summary'!CT21="Yes"),OFFSET('Sanitation Data'!$E$12,0,10*ROW('Sanitation Data'!E15)),NA())</f>
        <v>#N/A</v>
      </c>
      <c r="AF21" s="82" t="e">
        <f ca="true">+IF(AND(ISNUMBER(OFFSET('Sanitation Data'!$F$4,0,10*ROW('Sanitation Data'!F15))),'Data Summary'!CU21="Yes"),100-OFFSET('Sanitation Data'!$F$4,0,10*ROW('Sanitation Data'!F15)),NA())</f>
        <v>#N/A</v>
      </c>
      <c r="AG21" s="82" t="e">
        <f ca="true">+IF(AND(ISNUMBER(OFFSET('Sanitation Data'!$F$6,0,10*ROW('Sanitation Data'!F15))),'Data Summary'!CV21="Yes"),OFFSET('Sanitation Data'!$F$6,0,10*ROW('Sanitation Data'!F15)),NA())</f>
        <v>#N/A</v>
      </c>
      <c r="AH21" s="82" t="e">
        <f ca="true">+IF(AND(ISNUMBER(OFFSET('Sanitation Data'!$F$10,0,10*ROW('Sanitation Data'!F15))),'Data Summary'!CW21="Yes"),OFFSET('Sanitation Data'!$F$10,0,10*ROW('Sanitation Data'!F15)),NA())</f>
        <v>#N/A</v>
      </c>
      <c r="AI21" s="82" t="e">
        <f ca="true">+IF(AND(ISNUMBER(OFFSET('Sanitation Data'!$F$11,0,10*ROW('Sanitation Data'!F15))),'Data Summary'!CX21="Yes"),OFFSET('Sanitation Data'!$F$11,0,10*ROW('Sanitation Data'!F15)),NA())</f>
        <v>#N/A</v>
      </c>
      <c r="AJ21" s="82" t="e">
        <f ca="true">+IF(AND(ISNUMBER(OFFSET('Sanitation Data'!$F$12,0,10*ROW('Sanitation Data'!F15))),'Data Summary'!CY21="Yes"),OFFSET('Sanitation Data'!$F$12,0,10*ROW('Sanitation Data'!F15)),NA())</f>
        <v>#N/A</v>
      </c>
      <c r="AK21" s="82" t="e">
        <f ca="true">+IF(AND(ISNUMBER(OFFSET('Sanitation Data'!$G$4,0,10*ROW('Sanitation Data'!G15))),'Data Summary'!CZ21="Yes"),100-OFFSET('Sanitation Data'!$G$4,0,10*ROW('Sanitation Data'!G15)),NA())</f>
        <v>#N/A</v>
      </c>
      <c r="AL21" s="82" t="e">
        <f ca="true">+IF(AND(ISNUMBER(OFFSET('Sanitation Data'!$G$6,0,10*ROW('Sanitation Data'!G15))),'Data Summary'!DA21="Yes"),OFFSET('Sanitation Data'!$G$6,0,10*ROW('Sanitation Data'!G15)),NA())</f>
        <v>#N/A</v>
      </c>
      <c r="AM21" s="82" t="e">
        <f ca="true">+IF(AND(ISNUMBER(OFFSET('Sanitation Data'!$G$10,0,10*ROW('Sanitation Data'!G15))),'Data Summary'!DB21="Yes"),OFFSET('Sanitation Data'!$G$10,0,10*ROW('Sanitation Data'!G15)),NA())</f>
        <v>#N/A</v>
      </c>
      <c r="AN21" s="82" t="e">
        <f ca="true">+IF(AND(ISNUMBER(OFFSET('Sanitation Data'!$G$11,0,10*ROW('Sanitation Data'!G15))),'Data Summary'!DC21="Yes"),OFFSET('Sanitation Data'!$G$11,0,10*ROW('Sanitation Data'!G15)),NA())</f>
        <v>#N/A</v>
      </c>
      <c r="AO21" s="82" t="e">
        <f ca="true">+IF(AND(ISNUMBER(OFFSET('Sanitation Data'!$G$12,0,10*ROW('Sanitation Data'!G15))),'Data Summary'!DD21="Yes"),OFFSET('Sanitation Data'!$G$12,0,10*ROW('Sanitation Data'!G15)),NA())</f>
        <v>#N/A</v>
      </c>
      <c r="AP21" s="82" t="e">
        <f ca="true">+IF(AND(ISNUMBER(OFFSET('Sanitation Data'!$H$4,0,10*ROW('Sanitation Data'!H15))),'Data Summary'!DE21="Yes"),100-OFFSET('Sanitation Data'!$H$4,0,10*ROW('Sanitation Data'!H15)),NA())</f>
        <v>#N/A</v>
      </c>
      <c r="AQ21" s="82" t="e">
        <f ca="true">+IF(AND(ISNUMBER(OFFSET('Sanitation Data'!$H$6,0,10*ROW('Sanitation Data'!H15))),'Data Summary'!DF21="Yes"),OFFSET('Sanitation Data'!$H$6,0,10*ROW('Sanitation Data'!H15)),NA())</f>
        <v>#N/A</v>
      </c>
      <c r="AR21" s="82" t="e">
        <f ca="true">+IF(AND(ISNUMBER(OFFSET('Sanitation Data'!$H$10,0,10*ROW('Sanitation Data'!H15))),'Data Summary'!DG21="Yes"),OFFSET('Sanitation Data'!$H$10,0,10*ROW('Sanitation Data'!H15)),NA())</f>
        <v>#N/A</v>
      </c>
      <c r="AS21" s="82" t="e">
        <f ca="true">+IF(AND(ISNUMBER(OFFSET('Sanitation Data'!$H$11,0,10*ROW('Sanitation Data'!H15))),'Data Summary'!DH21="Yes"),OFFSET('Sanitation Data'!$H$11,0,10*ROW('Sanitation Data'!H15)),NA())</f>
        <v>#N/A</v>
      </c>
      <c r="AT21" s="82" t="e">
        <f ca="true">+IF(AND(ISNUMBER(OFFSET('Sanitation Data'!$H$12,0,10*ROW('Sanitation Data'!H15))),'Data Summary'!DI21="Yes"),OFFSET('Sanitation Data'!$H$12,0,10*ROW('Sanitation Data'!H15)),NA())</f>
        <v>#N/A</v>
      </c>
      <c r="AU21" s="82" t="e">
        <f ca="true">+IF(AND(ISNUMBER(OFFSET('Sanitation Data'!$I$4,0,10*ROW('Sanitation Data'!I15))),'Data Summary'!DJ21="Yes"),100-OFFSET('Sanitation Data'!$I$4,0,10*ROW('Sanitation Data'!I15)),NA())</f>
        <v>#N/A</v>
      </c>
      <c r="AV21" s="82" t="e">
        <f ca="true">+IF(AND(ISNUMBER(OFFSET('Sanitation Data'!$I$6,0,10*ROW('Sanitation Data'!I15))),'Data Summary'!DK21="Yes"),OFFSET('Sanitation Data'!$I$6,0,10*ROW('Sanitation Data'!I15)),NA())</f>
        <v>#N/A</v>
      </c>
      <c r="AW21" s="82" t="e">
        <f ca="true">+IF(AND(ISNUMBER(OFFSET('Sanitation Data'!$I$10,0,10*ROW('Sanitation Data'!I15))),'Data Summary'!DL21="Yes"),OFFSET('Sanitation Data'!$I$10,0,10*ROW('Sanitation Data'!I15)),NA())</f>
        <v>#N/A</v>
      </c>
      <c r="AX21" s="82" t="e">
        <f ca="true">+IF(AND(ISNUMBER(OFFSET('Sanitation Data'!$I$11,0,10*ROW('Sanitation Data'!I15))),'Data Summary'!DM21="Yes"),OFFSET('Sanitation Data'!$I$11,0,10*ROW('Sanitation Data'!I15)),NA())</f>
        <v>#N/A</v>
      </c>
      <c r="AY21" s="82" t="e">
        <f ca="true">+IF(AND(ISNUMBER(OFFSET('Sanitation Data'!$I$12,0,10*ROW('Sanitation Data'!I15))),'Data Summary'!DN21="Yes"),OFFSET('Sanitation Data'!$I$12,0,10*ROW('Sanitation Data'!I15)),NA())</f>
        <v>#N/A</v>
      </c>
      <c r="AZ21" s="83" t="e">
        <f ca="true">+IF(AND(ISNUMBER(OFFSET('Hygiene Data'!$D$5,0,10*ROW('Hygiene Data'!D15))),'Data Summary'!DO21="Yes"),OFFSET('Hygiene Data'!$D$5,0,10*ROW('Hygiene Data'!D15)),NA())</f>
        <v>#N/A</v>
      </c>
      <c r="BA21" s="83" t="e">
        <f ca="true">+IF(AND(ISNUMBER(OFFSET('Hygiene Data'!$D$7,0,10*ROW('Hygiene Data'!D15))),'Data Summary'!DP21="Yes"),OFFSET('Hygiene Data'!$D$7,0,10*ROW('Hygiene Data'!D15)),NA())</f>
        <v>#N/A</v>
      </c>
      <c r="BB21" s="83" t="e">
        <f ca="true">+IF(AND(ISNUMBER(OFFSET('Hygiene Data'!$D$9,0,10*ROW('Hygiene Data'!D15))),'Data Summary'!DQ21="Yes"),OFFSET('Hygiene Data'!$D$9,0,10*ROW('Hygiene Data'!D15)),NA())</f>
        <v>#N/A</v>
      </c>
      <c r="BC21" s="83" t="e">
        <f ca="true">+IF(AND(ISNUMBER(OFFSET('Hygiene Data'!$E$5,0,10*ROW('Hygiene Data'!E15))),'Data Summary'!DR21="Yes"),OFFSET('Hygiene Data'!$E$5,0,10*ROW('Hygiene Data'!E15)),NA())</f>
        <v>#N/A</v>
      </c>
      <c r="BD21" s="83" t="e">
        <f ca="true">+IF(AND(ISNUMBER(OFFSET('Hygiene Data'!$E$7,0,10*ROW('Hygiene Data'!E15))),'Data Summary'!DS21="Yes"),OFFSET('Hygiene Data'!$E$7,0,10*ROW('Hygiene Data'!E15)),NA())</f>
        <v>#N/A</v>
      </c>
      <c r="BE21" s="83" t="e">
        <f ca="true">+IF(AND(ISNUMBER(OFFSET('Hygiene Data'!$E$9,0,10*ROW('Hygiene Data'!E15))),'Data Summary'!DT21="Yes"),OFFSET('Hygiene Data'!$E$9,0,10*ROW('Hygiene Data'!E15)),NA())</f>
        <v>#N/A</v>
      </c>
      <c r="BF21" s="83" t="e">
        <f ca="true">+IF(AND(ISNUMBER(OFFSET('Hygiene Data'!$F$5,0,10*ROW('Hygiene Data'!F15))),'Data Summary'!DU21="Yes"),OFFSET('Hygiene Data'!$F$5,0,10*ROW('Hygiene Data'!F15)),NA())</f>
        <v>#N/A</v>
      </c>
      <c r="BG21" s="83" t="e">
        <f ca="true">+IF(AND(ISNUMBER(OFFSET('Hygiene Data'!$F$7,0,10*ROW('Hygiene Data'!F15))),'Data Summary'!DV21="Yes"),OFFSET('Hygiene Data'!$F$7,0,10*ROW('Hygiene Data'!F15)),NA())</f>
        <v>#N/A</v>
      </c>
      <c r="BH21" s="83" t="e">
        <f ca="true">+IF(AND(ISNUMBER(OFFSET('Hygiene Data'!$F$9,0,10*ROW('Hygiene Data'!F15))),'Data Summary'!DW21="Yes"),OFFSET('Hygiene Data'!$F$9,0,10*ROW('Hygiene Data'!F15)),NA())</f>
        <v>#N/A</v>
      </c>
      <c r="BI21" s="83" t="e">
        <f ca="true">+IF(AND(ISNUMBER(OFFSET('Hygiene Data'!$G$5,0,10*ROW('Hygiene Data'!G15))),'Data Summary'!DX21="Yes"),OFFSET('Hygiene Data'!$G$5,0,10*ROW('Hygiene Data'!G15)),NA())</f>
        <v>#N/A</v>
      </c>
      <c r="BJ21" s="83" t="e">
        <f ca="true">+IF(AND(ISNUMBER(OFFSET('Hygiene Data'!$G$7,0,10*ROW('Hygiene Data'!G15))),'Data Summary'!DY21="Yes"),OFFSET('Hygiene Data'!$G$7,0,10*ROW('Hygiene Data'!G15)),NA())</f>
        <v>#N/A</v>
      </c>
      <c r="BK21" s="83" t="e">
        <f ca="true">+IF(AND(ISNUMBER(OFFSET('Hygiene Data'!$G$9,0,10*ROW('Hygiene Data'!G15))),'Data Summary'!DZ21="Yes"),OFFSET('Hygiene Data'!$G$9,0,10*ROW('Hygiene Data'!G15)),NA())</f>
        <v>#N/A</v>
      </c>
      <c r="BL21" s="83" t="e">
        <f ca="true">+IF(AND(ISNUMBER(OFFSET('Hygiene Data'!$H$5,0,10*ROW('Hygiene Data'!H15))),'Data Summary'!EA21="Yes"),OFFSET('Hygiene Data'!$H$5,0,10*ROW('Hygiene Data'!H15)),NA())</f>
        <v>#N/A</v>
      </c>
      <c r="BM21" s="83" t="e">
        <f ca="true">+IF(AND(ISNUMBER(OFFSET('Hygiene Data'!$H$7,0,10*ROW('Hygiene Data'!H15))),'Data Summary'!EB21="Yes"),OFFSET('Hygiene Data'!$H$7,0,10*ROW('Hygiene Data'!H15)),NA())</f>
        <v>#N/A</v>
      </c>
      <c r="BN21" s="83" t="e">
        <f ca="true">+IF(AND(ISNUMBER(OFFSET('Hygiene Data'!$H$9,0,10*ROW('Hygiene Data'!H15))),'Data Summary'!EC21="Yes"),OFFSET('Hygiene Data'!$H$9,0,10*ROW('Hygiene Data'!H15)),NA())</f>
        <v>#N/A</v>
      </c>
      <c r="BO21" s="83" t="e">
        <f ca="true">+IF(AND(ISNUMBER(OFFSET('Hygiene Data'!$I$5,0,10*ROW('Hygiene Data'!I15))),'Data Summary'!ED21="Yes"),OFFSET('Hygiene Data'!$I$5,0,10*ROW('Hygiene Data'!I15)),NA())</f>
        <v>#N/A</v>
      </c>
      <c r="BP21" s="83" t="e">
        <f ca="true">+IF(AND(ISNUMBER(OFFSET('Hygiene Data'!$I$7,0,10*ROW('Hygiene Data'!I15))),'Data Summary'!EE21="Yes"),OFFSET('Hygiene Data'!$I$7,0,10*ROW('Hygiene Data'!I15)),NA())</f>
        <v>#N/A</v>
      </c>
      <c r="BQ21" s="83" t="e">
        <f ca="true">+IF(AND(ISNUMBER(OFFSET('Hygiene Data'!$I$9,0,10*ROW('Hygiene Data'!I15))),'Data Summary'!EF21="Yes"),OFFSET('Hygiene Data'!$I$9,0,10*ROW('Hygiene Data'!I15)),NA())</f>
        <v>#N/A</v>
      </c>
    </row>
    <row xmlns:x14ac="http://schemas.microsoft.com/office/spreadsheetml/2009/9/ac" r="22" x14ac:dyDescent="0.2">
      <c r="A22" s="315" t="e">
        <f ca="true">+RIGHT('Data Summary'!A22,LEN('Data Summary'!A22)-9)</f>
        <v>#VALUE!</v>
      </c>
      <c r="B22" s="30" t="str">
        <f ca="true">+IF(ISTEXT('Data Summary'!B22),'Data Summary'!B22,"")</f>
        <v/>
      </c>
      <c r="C22" s="314" t="e">
        <f ca="true">+VALUE('Data Summary'!C22)</f>
        <v>#VALUE!</v>
      </c>
      <c r="D22" s="81" t="e">
        <f ca="true">+IF(AND(ISNUMBER(OFFSET('Water Data'!$D$4,0,10*ROW('Water Data'!D16))),'Data Summary'!BS22="Yes"),100-OFFSET('Water Data'!$D$4,0,10*ROW('Water Data'!D16)),NA())</f>
        <v>#N/A</v>
      </c>
      <c r="E22" s="81" t="e">
        <f ca="true">+IF(AND(ISNUMBER(OFFSET('Water Data'!$D$6,0,10*ROW('Water Data'!D16))),'Data Summary'!BT22="Yes"),OFFSET('Water Data'!$D$6,0,10*ROW('Water Data'!D16)),NA())</f>
        <v>#N/A</v>
      </c>
      <c r="F22" s="81" t="e">
        <f ca="true">+IF(AND(ISNUMBER(OFFSET('Water Data'!$D$9,0,10*ROW('Water Data'!D16))),'Data Summary'!BU22="Yes"),OFFSET('Water Data'!$D$9,0,10*ROW('Water Data'!D16)),NA())</f>
        <v>#N/A</v>
      </c>
      <c r="G22" s="81" t="e">
        <f ca="true">+IF(AND(ISNUMBER(OFFSET('Water Data'!$E$4,0,10*ROW('Water Data'!E16))),'Data Summary'!BV22="Yes"),100-OFFSET('Water Data'!$E$4,0,10*ROW('Water Data'!E16)),NA())</f>
        <v>#N/A</v>
      </c>
      <c r="H22" s="81" t="e">
        <f ca="true">+IF(AND(ISNUMBER(OFFSET('Water Data'!$E$6,0,10*ROW('Water Data'!E16))),'Data Summary'!BW22="Yes"),OFFSET('Water Data'!$E$6,0,10*ROW('Water Data'!E16)),NA())</f>
        <v>#N/A</v>
      </c>
      <c r="I22" s="81" t="e">
        <f ca="true">+IF(AND(ISNUMBER(OFFSET('Water Data'!$E$9,0,10*ROW('Water Data'!E16))),'Data Summary'!BX22="Yes"),OFFSET('Water Data'!$E$9,0,10*ROW('Water Data'!E16)),NA())</f>
        <v>#N/A</v>
      </c>
      <c r="J22" s="81" t="e">
        <f ca="true">+IF(AND(ISNUMBER(OFFSET('Water Data'!$F$4,0,10*ROW('Water Data'!F16))),'Data Summary'!BY22="Yes"),100-OFFSET('Water Data'!$F$4,0,10*ROW('Water Data'!F16)),NA())</f>
        <v>#N/A</v>
      </c>
      <c r="K22" s="81" t="e">
        <f ca="true">+IF(AND(ISNUMBER(OFFSET('Water Data'!$F$6,0,10*ROW('Water Data'!F16))),'Data Summary'!BZ22="Yes"),OFFSET('Water Data'!$F$6,0,10*ROW('Water Data'!F16)),NA())</f>
        <v>#N/A</v>
      </c>
      <c r="L22" s="81" t="e">
        <f ca="true">+IF(AND(ISNUMBER(OFFSET('Water Data'!$F$9,0,10*ROW('Water Data'!F16))),'Data Summary'!CA22="Yes"),OFFSET('Water Data'!$F$9,0,10*ROW('Water Data'!F16)),NA())</f>
        <v>#N/A</v>
      </c>
      <c r="M22" s="81" t="e">
        <f ca="true">+IF(AND(ISNUMBER(OFFSET('Water Data'!$G$4,0,10*ROW('Water Data'!G16))),'Data Summary'!CB22="Yes"),100-OFFSET('Water Data'!$G$4,0,10*ROW('Water Data'!G16)),NA())</f>
        <v>#N/A</v>
      </c>
      <c r="N22" s="81" t="e">
        <f ca="true">+IF(AND(ISNUMBER(OFFSET('Water Data'!$G$6,0,10*ROW('Water Data'!G16))),'Data Summary'!CC22="Yes"),OFFSET('Water Data'!$G$6,0,10*ROW('Water Data'!G16)),NA())</f>
        <v>#N/A</v>
      </c>
      <c r="O22" s="81" t="e">
        <f ca="true">+IF(AND(ISNUMBER(OFFSET('Water Data'!$G$9,0,10*ROW('Water Data'!G16))),'Data Summary'!CD22="Yes"),OFFSET('Water Data'!$G$9,0,10*ROW('Water Data'!G16)),NA())</f>
        <v>#N/A</v>
      </c>
      <c r="P22" s="81" t="e">
        <f ca="true">+IF(AND(ISNUMBER(OFFSET('Water Data'!$H$4,0,10*ROW('Water Data'!H16))),'Data Summary'!CE22="Yes"),100-OFFSET('Water Data'!$H$4,0,10*ROW('Water Data'!H16)),NA())</f>
        <v>#N/A</v>
      </c>
      <c r="Q22" s="81" t="e">
        <f ca="true">+IF(AND(ISNUMBER(OFFSET('Water Data'!$H$6,0,10*ROW('Water Data'!H16))),'Data Summary'!CF22="Yes"),OFFSET('Water Data'!$H$6,0,10*ROW('Water Data'!H16)),NA())</f>
        <v>#N/A</v>
      </c>
      <c r="R22" s="81" t="e">
        <f ca="true">+IF(AND(ISNUMBER(OFFSET('Water Data'!$H$9,0,10*ROW('Water Data'!H16))),'Data Summary'!CG22="Yes"),OFFSET('Water Data'!$H$9,0,10*ROW('Water Data'!H16)),NA())</f>
        <v>#N/A</v>
      </c>
      <c r="S22" s="81" t="e">
        <f ca="true">+IF(AND(ISNUMBER(OFFSET('Water Data'!$I$4,0,10*ROW('Water Data'!I16))),'Data Summary'!CH22="Yes"),100-OFFSET('Water Data'!$I$4,0,10*ROW('Water Data'!I16)),NA())</f>
        <v>#N/A</v>
      </c>
      <c r="T22" s="81" t="e">
        <f ca="true">+IF(AND(ISNUMBER(OFFSET('Water Data'!$I$6,0,10*ROW('Water Data'!I16))),'Data Summary'!CI22="Yes"),OFFSET('Water Data'!$I$6,0,10*ROW('Water Data'!I16)),NA())</f>
        <v>#N/A</v>
      </c>
      <c r="U22" s="81" t="e">
        <f ca="true">+IF(AND(ISNUMBER(OFFSET('Water Data'!$I$9,0,10*ROW('Water Data'!I16))),'Data Summary'!CJ22="Yes"),OFFSET('Water Data'!$I$9,0,10*ROW('Water Data'!I16)),NA())</f>
        <v>#N/A</v>
      </c>
      <c r="V22" s="82" t="e">
        <f ca="true">+IF(AND(ISNUMBER(OFFSET('Sanitation Data'!$D$4,0,10*ROW('Sanitation Data'!D16))),'Data Summary'!CK22="Yes"),100-OFFSET('Sanitation Data'!$D$4,0,10*ROW('Sanitation Data'!D16)),NA())</f>
        <v>#N/A</v>
      </c>
      <c r="W22" s="82" t="e">
        <f ca="true">+IF(AND(ISNUMBER(OFFSET('Sanitation Data'!$D$6,0,10*ROW('Sanitation Data'!D16))),'Data Summary'!CL22="Yes"),OFFSET('Sanitation Data'!$D$6,0,10*ROW('Sanitation Data'!D16)),NA())</f>
        <v>#N/A</v>
      </c>
      <c r="X22" s="82" t="e">
        <f ca="true">+IF(AND(ISNUMBER(OFFSET('Sanitation Data'!$D$10,0,10*ROW('Sanitation Data'!D16))),'Data Summary'!CM22="Yes"),OFFSET('Sanitation Data'!$D$10,0,10*ROW('Sanitation Data'!D16)),NA())</f>
        <v>#N/A</v>
      </c>
      <c r="Y22" s="82" t="e">
        <f ca="true">+IF(AND(ISNUMBER(OFFSET('Sanitation Data'!$D$11,0,10*ROW('Sanitation Data'!D16))),'Data Summary'!CN22="Yes"),OFFSET('Sanitation Data'!$D$11,0,10*ROW('Sanitation Data'!D16)),NA())</f>
        <v>#N/A</v>
      </c>
      <c r="Z22" s="82" t="e">
        <f ca="true">+IF(AND(ISNUMBER(OFFSET('Sanitation Data'!$D$12,0,10*ROW('Sanitation Data'!D16))),'Data Summary'!CO22="Yes"),OFFSET('Sanitation Data'!$D$12,0,10*ROW('Sanitation Data'!D16)),NA())</f>
        <v>#N/A</v>
      </c>
      <c r="AA22" s="82" t="e">
        <f ca="true">+IF(AND(ISNUMBER(OFFSET('Sanitation Data'!$E$4,0,10*ROW('Sanitation Data'!E16))),'Data Summary'!CP22="Yes"),100-OFFSET('Sanitation Data'!$E$4,0,10*ROW('Sanitation Data'!E16)),NA())</f>
        <v>#N/A</v>
      </c>
      <c r="AB22" s="82" t="e">
        <f ca="true">+IF(AND(ISNUMBER(OFFSET('Sanitation Data'!$E$6,0,10*ROW('Sanitation Data'!E16))),'Data Summary'!CQ22="Yes"),OFFSET('Sanitation Data'!$E$6,0,10*ROW('Sanitation Data'!E16)),NA())</f>
        <v>#N/A</v>
      </c>
      <c r="AC22" s="82" t="e">
        <f ca="true">+IF(AND(ISNUMBER(OFFSET('Sanitation Data'!$E$10,0,10*ROW('Sanitation Data'!E16))),'Data Summary'!CR22="Yes"),OFFSET('Sanitation Data'!$E$10,0,10*ROW('Sanitation Data'!E16)),NA())</f>
        <v>#N/A</v>
      </c>
      <c r="AD22" s="82" t="e">
        <f ca="true">+IF(AND(ISNUMBER(OFFSET('Sanitation Data'!$E$11,0,10*ROW('Sanitation Data'!E16))),'Data Summary'!CS22="Yes"),OFFSET('Sanitation Data'!$E$11,0,10*ROW('Sanitation Data'!E16)),NA())</f>
        <v>#N/A</v>
      </c>
      <c r="AE22" s="82" t="e">
        <f ca="true">+IF(AND(ISNUMBER(OFFSET('Sanitation Data'!$E$12,0,10*ROW('Sanitation Data'!E16))),'Data Summary'!CT22="Yes"),OFFSET('Sanitation Data'!$E$12,0,10*ROW('Sanitation Data'!E16)),NA())</f>
        <v>#N/A</v>
      </c>
      <c r="AF22" s="82" t="e">
        <f ca="true">+IF(AND(ISNUMBER(OFFSET('Sanitation Data'!$F$4,0,10*ROW('Sanitation Data'!F16))),'Data Summary'!CU22="Yes"),100-OFFSET('Sanitation Data'!$F$4,0,10*ROW('Sanitation Data'!F16)),NA())</f>
        <v>#N/A</v>
      </c>
      <c r="AG22" s="82" t="e">
        <f ca="true">+IF(AND(ISNUMBER(OFFSET('Sanitation Data'!$F$6,0,10*ROW('Sanitation Data'!F16))),'Data Summary'!CV22="Yes"),OFFSET('Sanitation Data'!$F$6,0,10*ROW('Sanitation Data'!F16)),NA())</f>
        <v>#N/A</v>
      </c>
      <c r="AH22" s="82" t="e">
        <f ca="true">+IF(AND(ISNUMBER(OFFSET('Sanitation Data'!$F$10,0,10*ROW('Sanitation Data'!F16))),'Data Summary'!CW22="Yes"),OFFSET('Sanitation Data'!$F$10,0,10*ROW('Sanitation Data'!F16)),NA())</f>
        <v>#N/A</v>
      </c>
      <c r="AI22" s="82" t="e">
        <f ca="true">+IF(AND(ISNUMBER(OFFSET('Sanitation Data'!$F$11,0,10*ROW('Sanitation Data'!F16))),'Data Summary'!CX22="Yes"),OFFSET('Sanitation Data'!$F$11,0,10*ROW('Sanitation Data'!F16)),NA())</f>
        <v>#N/A</v>
      </c>
      <c r="AJ22" s="82" t="e">
        <f ca="true">+IF(AND(ISNUMBER(OFFSET('Sanitation Data'!$F$12,0,10*ROW('Sanitation Data'!F16))),'Data Summary'!CY22="Yes"),OFFSET('Sanitation Data'!$F$12,0,10*ROW('Sanitation Data'!F16)),NA())</f>
        <v>#N/A</v>
      </c>
      <c r="AK22" s="82" t="e">
        <f ca="true">+IF(AND(ISNUMBER(OFFSET('Sanitation Data'!$G$4,0,10*ROW('Sanitation Data'!G16))),'Data Summary'!CZ22="Yes"),100-OFFSET('Sanitation Data'!$G$4,0,10*ROW('Sanitation Data'!G16)),NA())</f>
        <v>#N/A</v>
      </c>
      <c r="AL22" s="82" t="e">
        <f ca="true">+IF(AND(ISNUMBER(OFFSET('Sanitation Data'!$G$6,0,10*ROW('Sanitation Data'!G16))),'Data Summary'!DA22="Yes"),OFFSET('Sanitation Data'!$G$6,0,10*ROW('Sanitation Data'!G16)),NA())</f>
        <v>#N/A</v>
      </c>
      <c r="AM22" s="82" t="e">
        <f ca="true">+IF(AND(ISNUMBER(OFFSET('Sanitation Data'!$G$10,0,10*ROW('Sanitation Data'!G16))),'Data Summary'!DB22="Yes"),OFFSET('Sanitation Data'!$G$10,0,10*ROW('Sanitation Data'!G16)),NA())</f>
        <v>#N/A</v>
      </c>
      <c r="AN22" s="82" t="e">
        <f ca="true">+IF(AND(ISNUMBER(OFFSET('Sanitation Data'!$G$11,0,10*ROW('Sanitation Data'!G16))),'Data Summary'!DC22="Yes"),OFFSET('Sanitation Data'!$G$11,0,10*ROW('Sanitation Data'!G16)),NA())</f>
        <v>#N/A</v>
      </c>
      <c r="AO22" s="82" t="e">
        <f ca="true">+IF(AND(ISNUMBER(OFFSET('Sanitation Data'!$G$12,0,10*ROW('Sanitation Data'!G16))),'Data Summary'!DD22="Yes"),OFFSET('Sanitation Data'!$G$12,0,10*ROW('Sanitation Data'!G16)),NA())</f>
        <v>#N/A</v>
      </c>
      <c r="AP22" s="82" t="e">
        <f ca="true">+IF(AND(ISNUMBER(OFFSET('Sanitation Data'!$H$4,0,10*ROW('Sanitation Data'!H16))),'Data Summary'!DE22="Yes"),100-OFFSET('Sanitation Data'!$H$4,0,10*ROW('Sanitation Data'!H16)),NA())</f>
        <v>#N/A</v>
      </c>
      <c r="AQ22" s="82" t="e">
        <f ca="true">+IF(AND(ISNUMBER(OFFSET('Sanitation Data'!$H$6,0,10*ROW('Sanitation Data'!H16))),'Data Summary'!DF22="Yes"),OFFSET('Sanitation Data'!$H$6,0,10*ROW('Sanitation Data'!H16)),NA())</f>
        <v>#N/A</v>
      </c>
      <c r="AR22" s="82" t="e">
        <f ca="true">+IF(AND(ISNUMBER(OFFSET('Sanitation Data'!$H$10,0,10*ROW('Sanitation Data'!H16))),'Data Summary'!DG22="Yes"),OFFSET('Sanitation Data'!$H$10,0,10*ROW('Sanitation Data'!H16)),NA())</f>
        <v>#N/A</v>
      </c>
      <c r="AS22" s="82" t="e">
        <f ca="true">+IF(AND(ISNUMBER(OFFSET('Sanitation Data'!$H$11,0,10*ROW('Sanitation Data'!H16))),'Data Summary'!DH22="Yes"),OFFSET('Sanitation Data'!$H$11,0,10*ROW('Sanitation Data'!H16)),NA())</f>
        <v>#N/A</v>
      </c>
      <c r="AT22" s="82" t="e">
        <f ca="true">+IF(AND(ISNUMBER(OFFSET('Sanitation Data'!$H$12,0,10*ROW('Sanitation Data'!H16))),'Data Summary'!DI22="Yes"),OFFSET('Sanitation Data'!$H$12,0,10*ROW('Sanitation Data'!H16)),NA())</f>
        <v>#N/A</v>
      </c>
      <c r="AU22" s="82" t="e">
        <f ca="true">+IF(AND(ISNUMBER(OFFSET('Sanitation Data'!$I$4,0,10*ROW('Sanitation Data'!I16))),'Data Summary'!DJ22="Yes"),100-OFFSET('Sanitation Data'!$I$4,0,10*ROW('Sanitation Data'!I16)),NA())</f>
        <v>#N/A</v>
      </c>
      <c r="AV22" s="82" t="e">
        <f ca="true">+IF(AND(ISNUMBER(OFFSET('Sanitation Data'!$I$6,0,10*ROW('Sanitation Data'!I16))),'Data Summary'!DK22="Yes"),OFFSET('Sanitation Data'!$I$6,0,10*ROW('Sanitation Data'!I16)),NA())</f>
        <v>#N/A</v>
      </c>
      <c r="AW22" s="82" t="e">
        <f ca="true">+IF(AND(ISNUMBER(OFFSET('Sanitation Data'!$I$10,0,10*ROW('Sanitation Data'!I16))),'Data Summary'!DL22="Yes"),OFFSET('Sanitation Data'!$I$10,0,10*ROW('Sanitation Data'!I16)),NA())</f>
        <v>#N/A</v>
      </c>
      <c r="AX22" s="82" t="e">
        <f ca="true">+IF(AND(ISNUMBER(OFFSET('Sanitation Data'!$I$11,0,10*ROW('Sanitation Data'!I16))),'Data Summary'!DM22="Yes"),OFFSET('Sanitation Data'!$I$11,0,10*ROW('Sanitation Data'!I16)),NA())</f>
        <v>#N/A</v>
      </c>
      <c r="AY22" s="82" t="e">
        <f ca="true">+IF(AND(ISNUMBER(OFFSET('Sanitation Data'!$I$12,0,10*ROW('Sanitation Data'!I16))),'Data Summary'!DN22="Yes"),OFFSET('Sanitation Data'!$I$12,0,10*ROW('Sanitation Data'!I16)),NA())</f>
        <v>#N/A</v>
      </c>
      <c r="AZ22" s="83" t="e">
        <f ca="true">+IF(AND(ISNUMBER(OFFSET('Hygiene Data'!$D$5,0,10*ROW('Hygiene Data'!D16))),'Data Summary'!DO22="Yes"),OFFSET('Hygiene Data'!$D$5,0,10*ROW('Hygiene Data'!D16)),NA())</f>
        <v>#N/A</v>
      </c>
      <c r="BA22" s="83" t="e">
        <f ca="true">+IF(AND(ISNUMBER(OFFSET('Hygiene Data'!$D$7,0,10*ROW('Hygiene Data'!D16))),'Data Summary'!DP22="Yes"),OFFSET('Hygiene Data'!$D$7,0,10*ROW('Hygiene Data'!D16)),NA())</f>
        <v>#N/A</v>
      </c>
      <c r="BB22" s="83" t="e">
        <f ca="true">+IF(AND(ISNUMBER(OFFSET('Hygiene Data'!$D$9,0,10*ROW('Hygiene Data'!D16))),'Data Summary'!DQ22="Yes"),OFFSET('Hygiene Data'!$D$9,0,10*ROW('Hygiene Data'!D16)),NA())</f>
        <v>#N/A</v>
      </c>
      <c r="BC22" s="83" t="e">
        <f ca="true">+IF(AND(ISNUMBER(OFFSET('Hygiene Data'!$E$5,0,10*ROW('Hygiene Data'!E16))),'Data Summary'!DR22="Yes"),OFFSET('Hygiene Data'!$E$5,0,10*ROW('Hygiene Data'!E16)),NA())</f>
        <v>#N/A</v>
      </c>
      <c r="BD22" s="83" t="e">
        <f ca="true">+IF(AND(ISNUMBER(OFFSET('Hygiene Data'!$E$7,0,10*ROW('Hygiene Data'!E16))),'Data Summary'!DS22="Yes"),OFFSET('Hygiene Data'!$E$7,0,10*ROW('Hygiene Data'!E16)),NA())</f>
        <v>#N/A</v>
      </c>
      <c r="BE22" s="83" t="e">
        <f ca="true">+IF(AND(ISNUMBER(OFFSET('Hygiene Data'!$E$9,0,10*ROW('Hygiene Data'!E16))),'Data Summary'!DT22="Yes"),OFFSET('Hygiene Data'!$E$9,0,10*ROW('Hygiene Data'!E16)),NA())</f>
        <v>#N/A</v>
      </c>
      <c r="BF22" s="83" t="e">
        <f ca="true">+IF(AND(ISNUMBER(OFFSET('Hygiene Data'!$F$5,0,10*ROW('Hygiene Data'!F16))),'Data Summary'!DU22="Yes"),OFFSET('Hygiene Data'!$F$5,0,10*ROW('Hygiene Data'!F16)),NA())</f>
        <v>#N/A</v>
      </c>
      <c r="BG22" s="83" t="e">
        <f ca="true">+IF(AND(ISNUMBER(OFFSET('Hygiene Data'!$F$7,0,10*ROW('Hygiene Data'!F16))),'Data Summary'!DV22="Yes"),OFFSET('Hygiene Data'!$F$7,0,10*ROW('Hygiene Data'!F16)),NA())</f>
        <v>#N/A</v>
      </c>
      <c r="BH22" s="83" t="e">
        <f ca="true">+IF(AND(ISNUMBER(OFFSET('Hygiene Data'!$F$9,0,10*ROW('Hygiene Data'!F16))),'Data Summary'!DW22="Yes"),OFFSET('Hygiene Data'!$F$9,0,10*ROW('Hygiene Data'!F16)),NA())</f>
        <v>#N/A</v>
      </c>
      <c r="BI22" s="83" t="e">
        <f ca="true">+IF(AND(ISNUMBER(OFFSET('Hygiene Data'!$G$5,0,10*ROW('Hygiene Data'!G16))),'Data Summary'!DX22="Yes"),OFFSET('Hygiene Data'!$G$5,0,10*ROW('Hygiene Data'!G16)),NA())</f>
        <v>#N/A</v>
      </c>
      <c r="BJ22" s="83" t="e">
        <f ca="true">+IF(AND(ISNUMBER(OFFSET('Hygiene Data'!$G$7,0,10*ROW('Hygiene Data'!G16))),'Data Summary'!DY22="Yes"),OFFSET('Hygiene Data'!$G$7,0,10*ROW('Hygiene Data'!G16)),NA())</f>
        <v>#N/A</v>
      </c>
      <c r="BK22" s="83" t="e">
        <f ca="true">+IF(AND(ISNUMBER(OFFSET('Hygiene Data'!$G$9,0,10*ROW('Hygiene Data'!G16))),'Data Summary'!DZ22="Yes"),OFFSET('Hygiene Data'!$G$9,0,10*ROW('Hygiene Data'!G16)),NA())</f>
        <v>#N/A</v>
      </c>
      <c r="BL22" s="83" t="e">
        <f ca="true">+IF(AND(ISNUMBER(OFFSET('Hygiene Data'!$H$5,0,10*ROW('Hygiene Data'!H16))),'Data Summary'!EA22="Yes"),OFFSET('Hygiene Data'!$H$5,0,10*ROW('Hygiene Data'!H16)),NA())</f>
        <v>#N/A</v>
      </c>
      <c r="BM22" s="83" t="e">
        <f ca="true">+IF(AND(ISNUMBER(OFFSET('Hygiene Data'!$H$7,0,10*ROW('Hygiene Data'!H16))),'Data Summary'!EB22="Yes"),OFFSET('Hygiene Data'!$H$7,0,10*ROW('Hygiene Data'!H16)),NA())</f>
        <v>#N/A</v>
      </c>
      <c r="BN22" s="83" t="e">
        <f ca="true">+IF(AND(ISNUMBER(OFFSET('Hygiene Data'!$H$9,0,10*ROW('Hygiene Data'!H16))),'Data Summary'!EC22="Yes"),OFFSET('Hygiene Data'!$H$9,0,10*ROW('Hygiene Data'!H16)),NA())</f>
        <v>#N/A</v>
      </c>
      <c r="BO22" s="83" t="e">
        <f ca="true">+IF(AND(ISNUMBER(OFFSET('Hygiene Data'!$I$5,0,10*ROW('Hygiene Data'!I16))),'Data Summary'!ED22="Yes"),OFFSET('Hygiene Data'!$I$5,0,10*ROW('Hygiene Data'!I16)),NA())</f>
        <v>#N/A</v>
      </c>
      <c r="BP22" s="83" t="e">
        <f ca="true">+IF(AND(ISNUMBER(OFFSET('Hygiene Data'!$I$7,0,10*ROW('Hygiene Data'!I16))),'Data Summary'!EE22="Yes"),OFFSET('Hygiene Data'!$I$7,0,10*ROW('Hygiene Data'!I16)),NA())</f>
        <v>#N/A</v>
      </c>
      <c r="BQ22" s="83" t="e">
        <f ca="true">+IF(AND(ISNUMBER(OFFSET('Hygiene Data'!$I$9,0,10*ROW('Hygiene Data'!I16))),'Data Summary'!EF22="Yes"),OFFSET('Hygiene Data'!$I$9,0,10*ROW('Hygiene Data'!I16)),NA())</f>
        <v>#N/A</v>
      </c>
    </row>
    <row xmlns:x14ac="http://schemas.microsoft.com/office/spreadsheetml/2009/9/ac" r="23" x14ac:dyDescent="0.2">
      <c r="A23" s="315" t="e">
        <f ca="true">+RIGHT('Data Summary'!A23,LEN('Data Summary'!A23)-9)</f>
        <v>#VALUE!</v>
      </c>
      <c r="B23" s="30" t="str">
        <f ca="true">+IF(ISTEXT('Data Summary'!B23),'Data Summary'!B23,"")</f>
        <v/>
      </c>
      <c r="C23" s="314" t="e">
        <f ca="true">+VALUE('Data Summary'!C23)</f>
        <v>#VALUE!</v>
      </c>
      <c r="D23" s="81" t="e">
        <f ca="true">+IF(AND(ISNUMBER(OFFSET('Water Data'!$D$4,0,10*ROW('Water Data'!D17))),'Data Summary'!BS23="Yes"),100-OFFSET('Water Data'!$D$4,0,10*ROW('Water Data'!D17)),NA())</f>
        <v>#N/A</v>
      </c>
      <c r="E23" s="81" t="e">
        <f ca="true">+IF(AND(ISNUMBER(OFFSET('Water Data'!$D$6,0,10*ROW('Water Data'!D17))),'Data Summary'!BT23="Yes"),OFFSET('Water Data'!$D$6,0,10*ROW('Water Data'!D17)),NA())</f>
        <v>#N/A</v>
      </c>
      <c r="F23" s="81" t="e">
        <f ca="true">+IF(AND(ISNUMBER(OFFSET('Water Data'!$D$9,0,10*ROW('Water Data'!D17))),'Data Summary'!BU23="Yes"),OFFSET('Water Data'!$D$9,0,10*ROW('Water Data'!D17)),NA())</f>
        <v>#N/A</v>
      </c>
      <c r="G23" s="81" t="e">
        <f ca="true">+IF(AND(ISNUMBER(OFFSET('Water Data'!$E$4,0,10*ROW('Water Data'!E17))),'Data Summary'!BV23="Yes"),100-OFFSET('Water Data'!$E$4,0,10*ROW('Water Data'!E17)),NA())</f>
        <v>#N/A</v>
      </c>
      <c r="H23" s="81" t="e">
        <f ca="true">+IF(AND(ISNUMBER(OFFSET('Water Data'!$E$6,0,10*ROW('Water Data'!E17))),'Data Summary'!BW23="Yes"),OFFSET('Water Data'!$E$6,0,10*ROW('Water Data'!E17)),NA())</f>
        <v>#N/A</v>
      </c>
      <c r="I23" s="81" t="e">
        <f ca="true">+IF(AND(ISNUMBER(OFFSET('Water Data'!$E$9,0,10*ROW('Water Data'!E17))),'Data Summary'!BX23="Yes"),OFFSET('Water Data'!$E$9,0,10*ROW('Water Data'!E17)),NA())</f>
        <v>#N/A</v>
      </c>
      <c r="J23" s="81" t="e">
        <f ca="true">+IF(AND(ISNUMBER(OFFSET('Water Data'!$F$4,0,10*ROW('Water Data'!F17))),'Data Summary'!BY23="Yes"),100-OFFSET('Water Data'!$F$4,0,10*ROW('Water Data'!F17)),NA())</f>
        <v>#N/A</v>
      </c>
      <c r="K23" s="81" t="e">
        <f ca="true">+IF(AND(ISNUMBER(OFFSET('Water Data'!$F$6,0,10*ROW('Water Data'!F17))),'Data Summary'!BZ23="Yes"),OFFSET('Water Data'!$F$6,0,10*ROW('Water Data'!F17)),NA())</f>
        <v>#N/A</v>
      </c>
      <c r="L23" s="81" t="e">
        <f ca="true">+IF(AND(ISNUMBER(OFFSET('Water Data'!$F$9,0,10*ROW('Water Data'!F17))),'Data Summary'!CA23="Yes"),OFFSET('Water Data'!$F$9,0,10*ROW('Water Data'!F17)),NA())</f>
        <v>#N/A</v>
      </c>
      <c r="M23" s="81" t="e">
        <f ca="true">+IF(AND(ISNUMBER(OFFSET('Water Data'!$G$4,0,10*ROW('Water Data'!G17))),'Data Summary'!CB23="Yes"),100-OFFSET('Water Data'!$G$4,0,10*ROW('Water Data'!G17)),NA())</f>
        <v>#N/A</v>
      </c>
      <c r="N23" s="81" t="e">
        <f ca="true">+IF(AND(ISNUMBER(OFFSET('Water Data'!$G$6,0,10*ROW('Water Data'!G17))),'Data Summary'!CC23="Yes"),OFFSET('Water Data'!$G$6,0,10*ROW('Water Data'!G17)),NA())</f>
        <v>#N/A</v>
      </c>
      <c r="O23" s="81" t="e">
        <f ca="true">+IF(AND(ISNUMBER(OFFSET('Water Data'!$G$9,0,10*ROW('Water Data'!G17))),'Data Summary'!CD23="Yes"),OFFSET('Water Data'!$G$9,0,10*ROW('Water Data'!G17)),NA())</f>
        <v>#N/A</v>
      </c>
      <c r="P23" s="81" t="e">
        <f ca="true">+IF(AND(ISNUMBER(OFFSET('Water Data'!$H$4,0,10*ROW('Water Data'!H17))),'Data Summary'!CE23="Yes"),100-OFFSET('Water Data'!$H$4,0,10*ROW('Water Data'!H17)),NA())</f>
        <v>#N/A</v>
      </c>
      <c r="Q23" s="81" t="e">
        <f ca="true">+IF(AND(ISNUMBER(OFFSET('Water Data'!$H$6,0,10*ROW('Water Data'!H17))),'Data Summary'!CF23="Yes"),OFFSET('Water Data'!$H$6,0,10*ROW('Water Data'!H17)),NA())</f>
        <v>#N/A</v>
      </c>
      <c r="R23" s="81" t="e">
        <f ca="true">+IF(AND(ISNUMBER(OFFSET('Water Data'!$H$9,0,10*ROW('Water Data'!H17))),'Data Summary'!CG23="Yes"),OFFSET('Water Data'!$H$9,0,10*ROW('Water Data'!H17)),NA())</f>
        <v>#N/A</v>
      </c>
      <c r="S23" s="81" t="e">
        <f ca="true">+IF(AND(ISNUMBER(OFFSET('Water Data'!$I$4,0,10*ROW('Water Data'!I17))),'Data Summary'!CH23="Yes"),100-OFFSET('Water Data'!$I$4,0,10*ROW('Water Data'!I17)),NA())</f>
        <v>#N/A</v>
      </c>
      <c r="T23" s="81" t="e">
        <f ca="true">+IF(AND(ISNUMBER(OFFSET('Water Data'!$I$6,0,10*ROW('Water Data'!I17))),'Data Summary'!CI23="Yes"),OFFSET('Water Data'!$I$6,0,10*ROW('Water Data'!I17)),NA())</f>
        <v>#N/A</v>
      </c>
      <c r="U23" s="81" t="e">
        <f ca="true">+IF(AND(ISNUMBER(OFFSET('Water Data'!$I$9,0,10*ROW('Water Data'!I17))),'Data Summary'!CJ23="Yes"),OFFSET('Water Data'!$I$9,0,10*ROW('Water Data'!I17)),NA())</f>
        <v>#N/A</v>
      </c>
      <c r="V23" s="82" t="e">
        <f ca="true">+IF(AND(ISNUMBER(OFFSET('Sanitation Data'!$D$4,0,10*ROW('Sanitation Data'!D17))),'Data Summary'!CK23="Yes"),100-OFFSET('Sanitation Data'!$D$4,0,10*ROW('Sanitation Data'!D17)),NA())</f>
        <v>#N/A</v>
      </c>
      <c r="W23" s="82" t="e">
        <f ca="true">+IF(AND(ISNUMBER(OFFSET('Sanitation Data'!$D$6,0,10*ROW('Sanitation Data'!D17))),'Data Summary'!CL23="Yes"),OFFSET('Sanitation Data'!$D$6,0,10*ROW('Sanitation Data'!D17)),NA())</f>
        <v>#N/A</v>
      </c>
      <c r="X23" s="82" t="e">
        <f ca="true">+IF(AND(ISNUMBER(OFFSET('Sanitation Data'!$D$10,0,10*ROW('Sanitation Data'!D17))),'Data Summary'!CM23="Yes"),OFFSET('Sanitation Data'!$D$10,0,10*ROW('Sanitation Data'!D17)),NA())</f>
        <v>#N/A</v>
      </c>
      <c r="Y23" s="82" t="e">
        <f ca="true">+IF(AND(ISNUMBER(OFFSET('Sanitation Data'!$D$11,0,10*ROW('Sanitation Data'!D17))),'Data Summary'!CN23="Yes"),OFFSET('Sanitation Data'!$D$11,0,10*ROW('Sanitation Data'!D17)),NA())</f>
        <v>#N/A</v>
      </c>
      <c r="Z23" s="82" t="e">
        <f ca="true">+IF(AND(ISNUMBER(OFFSET('Sanitation Data'!$D$12,0,10*ROW('Sanitation Data'!D17))),'Data Summary'!CO23="Yes"),OFFSET('Sanitation Data'!$D$12,0,10*ROW('Sanitation Data'!D17)),NA())</f>
        <v>#N/A</v>
      </c>
      <c r="AA23" s="82" t="e">
        <f ca="true">+IF(AND(ISNUMBER(OFFSET('Sanitation Data'!$E$4,0,10*ROW('Sanitation Data'!E17))),'Data Summary'!CP23="Yes"),100-OFFSET('Sanitation Data'!$E$4,0,10*ROW('Sanitation Data'!E17)),NA())</f>
        <v>#N/A</v>
      </c>
      <c r="AB23" s="82" t="e">
        <f ca="true">+IF(AND(ISNUMBER(OFFSET('Sanitation Data'!$E$6,0,10*ROW('Sanitation Data'!E17))),'Data Summary'!CQ23="Yes"),OFFSET('Sanitation Data'!$E$6,0,10*ROW('Sanitation Data'!E17)),NA())</f>
        <v>#N/A</v>
      </c>
      <c r="AC23" s="82" t="e">
        <f ca="true">+IF(AND(ISNUMBER(OFFSET('Sanitation Data'!$E$10,0,10*ROW('Sanitation Data'!E17))),'Data Summary'!CR23="Yes"),OFFSET('Sanitation Data'!$E$10,0,10*ROW('Sanitation Data'!E17)),NA())</f>
        <v>#N/A</v>
      </c>
      <c r="AD23" s="82" t="e">
        <f ca="true">+IF(AND(ISNUMBER(OFFSET('Sanitation Data'!$E$11,0,10*ROW('Sanitation Data'!E17))),'Data Summary'!CS23="Yes"),OFFSET('Sanitation Data'!$E$11,0,10*ROW('Sanitation Data'!E17)),NA())</f>
        <v>#N/A</v>
      </c>
      <c r="AE23" s="82" t="e">
        <f ca="true">+IF(AND(ISNUMBER(OFFSET('Sanitation Data'!$E$12,0,10*ROW('Sanitation Data'!E17))),'Data Summary'!CT23="Yes"),OFFSET('Sanitation Data'!$E$12,0,10*ROW('Sanitation Data'!E17)),NA())</f>
        <v>#N/A</v>
      </c>
      <c r="AF23" s="82" t="e">
        <f ca="true">+IF(AND(ISNUMBER(OFFSET('Sanitation Data'!$F$4,0,10*ROW('Sanitation Data'!F17))),'Data Summary'!CU23="Yes"),100-OFFSET('Sanitation Data'!$F$4,0,10*ROW('Sanitation Data'!F17)),NA())</f>
        <v>#N/A</v>
      </c>
      <c r="AG23" s="82" t="e">
        <f ca="true">+IF(AND(ISNUMBER(OFFSET('Sanitation Data'!$F$6,0,10*ROW('Sanitation Data'!F17))),'Data Summary'!CV23="Yes"),OFFSET('Sanitation Data'!$F$6,0,10*ROW('Sanitation Data'!F17)),NA())</f>
        <v>#N/A</v>
      </c>
      <c r="AH23" s="82" t="e">
        <f ca="true">+IF(AND(ISNUMBER(OFFSET('Sanitation Data'!$F$10,0,10*ROW('Sanitation Data'!F17))),'Data Summary'!CW23="Yes"),OFFSET('Sanitation Data'!$F$10,0,10*ROW('Sanitation Data'!F17)),NA())</f>
        <v>#N/A</v>
      </c>
      <c r="AI23" s="82" t="e">
        <f ca="true">+IF(AND(ISNUMBER(OFFSET('Sanitation Data'!$F$11,0,10*ROW('Sanitation Data'!F17))),'Data Summary'!CX23="Yes"),OFFSET('Sanitation Data'!$F$11,0,10*ROW('Sanitation Data'!F17)),NA())</f>
        <v>#N/A</v>
      </c>
      <c r="AJ23" s="82" t="e">
        <f ca="true">+IF(AND(ISNUMBER(OFFSET('Sanitation Data'!$F$12,0,10*ROW('Sanitation Data'!F17))),'Data Summary'!CY23="Yes"),OFFSET('Sanitation Data'!$F$12,0,10*ROW('Sanitation Data'!F17)),NA())</f>
        <v>#N/A</v>
      </c>
      <c r="AK23" s="82" t="e">
        <f ca="true">+IF(AND(ISNUMBER(OFFSET('Sanitation Data'!$G$4,0,10*ROW('Sanitation Data'!G17))),'Data Summary'!CZ23="Yes"),100-OFFSET('Sanitation Data'!$G$4,0,10*ROW('Sanitation Data'!G17)),NA())</f>
        <v>#N/A</v>
      </c>
      <c r="AL23" s="82" t="e">
        <f ca="true">+IF(AND(ISNUMBER(OFFSET('Sanitation Data'!$G$6,0,10*ROW('Sanitation Data'!G17))),'Data Summary'!DA23="Yes"),OFFSET('Sanitation Data'!$G$6,0,10*ROW('Sanitation Data'!G17)),NA())</f>
        <v>#N/A</v>
      </c>
      <c r="AM23" s="82" t="e">
        <f ca="true">+IF(AND(ISNUMBER(OFFSET('Sanitation Data'!$G$10,0,10*ROW('Sanitation Data'!G17))),'Data Summary'!DB23="Yes"),OFFSET('Sanitation Data'!$G$10,0,10*ROW('Sanitation Data'!G17)),NA())</f>
        <v>#N/A</v>
      </c>
      <c r="AN23" s="82" t="e">
        <f ca="true">+IF(AND(ISNUMBER(OFFSET('Sanitation Data'!$G$11,0,10*ROW('Sanitation Data'!G17))),'Data Summary'!DC23="Yes"),OFFSET('Sanitation Data'!$G$11,0,10*ROW('Sanitation Data'!G17)),NA())</f>
        <v>#N/A</v>
      </c>
      <c r="AO23" s="82" t="e">
        <f ca="true">+IF(AND(ISNUMBER(OFFSET('Sanitation Data'!$G$12,0,10*ROW('Sanitation Data'!G17))),'Data Summary'!DD23="Yes"),OFFSET('Sanitation Data'!$G$12,0,10*ROW('Sanitation Data'!G17)),NA())</f>
        <v>#N/A</v>
      </c>
      <c r="AP23" s="82" t="e">
        <f ca="true">+IF(AND(ISNUMBER(OFFSET('Sanitation Data'!$H$4,0,10*ROW('Sanitation Data'!H17))),'Data Summary'!DE23="Yes"),100-OFFSET('Sanitation Data'!$H$4,0,10*ROW('Sanitation Data'!H17)),NA())</f>
        <v>#N/A</v>
      </c>
      <c r="AQ23" s="82" t="e">
        <f ca="true">+IF(AND(ISNUMBER(OFFSET('Sanitation Data'!$H$6,0,10*ROW('Sanitation Data'!H17))),'Data Summary'!DF23="Yes"),OFFSET('Sanitation Data'!$H$6,0,10*ROW('Sanitation Data'!H17)),NA())</f>
        <v>#N/A</v>
      </c>
      <c r="AR23" s="82" t="e">
        <f ca="true">+IF(AND(ISNUMBER(OFFSET('Sanitation Data'!$H$10,0,10*ROW('Sanitation Data'!H17))),'Data Summary'!DG23="Yes"),OFFSET('Sanitation Data'!$H$10,0,10*ROW('Sanitation Data'!H17)),NA())</f>
        <v>#N/A</v>
      </c>
      <c r="AS23" s="82" t="e">
        <f ca="true">+IF(AND(ISNUMBER(OFFSET('Sanitation Data'!$H$11,0,10*ROW('Sanitation Data'!H17))),'Data Summary'!DH23="Yes"),OFFSET('Sanitation Data'!$H$11,0,10*ROW('Sanitation Data'!H17)),NA())</f>
        <v>#N/A</v>
      </c>
      <c r="AT23" s="82" t="e">
        <f ca="true">+IF(AND(ISNUMBER(OFFSET('Sanitation Data'!$H$12,0,10*ROW('Sanitation Data'!H17))),'Data Summary'!DI23="Yes"),OFFSET('Sanitation Data'!$H$12,0,10*ROW('Sanitation Data'!H17)),NA())</f>
        <v>#N/A</v>
      </c>
      <c r="AU23" s="82" t="e">
        <f ca="true">+IF(AND(ISNUMBER(OFFSET('Sanitation Data'!$I$4,0,10*ROW('Sanitation Data'!I17))),'Data Summary'!DJ23="Yes"),100-OFFSET('Sanitation Data'!$I$4,0,10*ROW('Sanitation Data'!I17)),NA())</f>
        <v>#N/A</v>
      </c>
      <c r="AV23" s="82" t="e">
        <f ca="true">+IF(AND(ISNUMBER(OFFSET('Sanitation Data'!$I$6,0,10*ROW('Sanitation Data'!I17))),'Data Summary'!DK23="Yes"),OFFSET('Sanitation Data'!$I$6,0,10*ROW('Sanitation Data'!I17)),NA())</f>
        <v>#N/A</v>
      </c>
      <c r="AW23" s="82" t="e">
        <f ca="true">+IF(AND(ISNUMBER(OFFSET('Sanitation Data'!$I$10,0,10*ROW('Sanitation Data'!I17))),'Data Summary'!DL23="Yes"),OFFSET('Sanitation Data'!$I$10,0,10*ROW('Sanitation Data'!I17)),NA())</f>
        <v>#N/A</v>
      </c>
      <c r="AX23" s="82" t="e">
        <f ca="true">+IF(AND(ISNUMBER(OFFSET('Sanitation Data'!$I$11,0,10*ROW('Sanitation Data'!I17))),'Data Summary'!DM23="Yes"),OFFSET('Sanitation Data'!$I$11,0,10*ROW('Sanitation Data'!I17)),NA())</f>
        <v>#N/A</v>
      </c>
      <c r="AY23" s="82" t="e">
        <f ca="true">+IF(AND(ISNUMBER(OFFSET('Sanitation Data'!$I$12,0,10*ROW('Sanitation Data'!I17))),'Data Summary'!DN23="Yes"),OFFSET('Sanitation Data'!$I$12,0,10*ROW('Sanitation Data'!I17)),NA())</f>
        <v>#N/A</v>
      </c>
      <c r="AZ23" s="83" t="e">
        <f ca="true">+IF(AND(ISNUMBER(OFFSET('Hygiene Data'!$D$5,0,10*ROW('Hygiene Data'!D17))),'Data Summary'!DO23="Yes"),OFFSET('Hygiene Data'!$D$5,0,10*ROW('Hygiene Data'!D17)),NA())</f>
        <v>#N/A</v>
      </c>
      <c r="BA23" s="83" t="e">
        <f ca="true">+IF(AND(ISNUMBER(OFFSET('Hygiene Data'!$D$7,0,10*ROW('Hygiene Data'!D17))),'Data Summary'!DP23="Yes"),OFFSET('Hygiene Data'!$D$7,0,10*ROW('Hygiene Data'!D17)),NA())</f>
        <v>#N/A</v>
      </c>
      <c r="BB23" s="83" t="e">
        <f ca="true">+IF(AND(ISNUMBER(OFFSET('Hygiene Data'!$D$9,0,10*ROW('Hygiene Data'!D17))),'Data Summary'!DQ23="Yes"),OFFSET('Hygiene Data'!$D$9,0,10*ROW('Hygiene Data'!D17)),NA())</f>
        <v>#N/A</v>
      </c>
      <c r="BC23" s="83" t="e">
        <f ca="true">+IF(AND(ISNUMBER(OFFSET('Hygiene Data'!$E$5,0,10*ROW('Hygiene Data'!E17))),'Data Summary'!DR23="Yes"),OFFSET('Hygiene Data'!$E$5,0,10*ROW('Hygiene Data'!E17)),NA())</f>
        <v>#N/A</v>
      </c>
      <c r="BD23" s="83" t="e">
        <f ca="true">+IF(AND(ISNUMBER(OFFSET('Hygiene Data'!$E$7,0,10*ROW('Hygiene Data'!E17))),'Data Summary'!DS23="Yes"),OFFSET('Hygiene Data'!$E$7,0,10*ROW('Hygiene Data'!E17)),NA())</f>
        <v>#N/A</v>
      </c>
      <c r="BE23" s="83" t="e">
        <f ca="true">+IF(AND(ISNUMBER(OFFSET('Hygiene Data'!$E$9,0,10*ROW('Hygiene Data'!E17))),'Data Summary'!DT23="Yes"),OFFSET('Hygiene Data'!$E$9,0,10*ROW('Hygiene Data'!E17)),NA())</f>
        <v>#N/A</v>
      </c>
      <c r="BF23" s="83" t="e">
        <f ca="true">+IF(AND(ISNUMBER(OFFSET('Hygiene Data'!$F$5,0,10*ROW('Hygiene Data'!F17))),'Data Summary'!DU23="Yes"),OFFSET('Hygiene Data'!$F$5,0,10*ROW('Hygiene Data'!F17)),NA())</f>
        <v>#N/A</v>
      </c>
      <c r="BG23" s="83" t="e">
        <f ca="true">+IF(AND(ISNUMBER(OFFSET('Hygiene Data'!$F$7,0,10*ROW('Hygiene Data'!F17))),'Data Summary'!DV23="Yes"),OFFSET('Hygiene Data'!$F$7,0,10*ROW('Hygiene Data'!F17)),NA())</f>
        <v>#N/A</v>
      </c>
      <c r="BH23" s="83" t="e">
        <f ca="true">+IF(AND(ISNUMBER(OFFSET('Hygiene Data'!$F$9,0,10*ROW('Hygiene Data'!F17))),'Data Summary'!DW23="Yes"),OFFSET('Hygiene Data'!$F$9,0,10*ROW('Hygiene Data'!F17)),NA())</f>
        <v>#N/A</v>
      </c>
      <c r="BI23" s="83" t="e">
        <f ca="true">+IF(AND(ISNUMBER(OFFSET('Hygiene Data'!$G$5,0,10*ROW('Hygiene Data'!G17))),'Data Summary'!DX23="Yes"),OFFSET('Hygiene Data'!$G$5,0,10*ROW('Hygiene Data'!G17)),NA())</f>
        <v>#N/A</v>
      </c>
      <c r="BJ23" s="83" t="e">
        <f ca="true">+IF(AND(ISNUMBER(OFFSET('Hygiene Data'!$G$7,0,10*ROW('Hygiene Data'!G17))),'Data Summary'!DY23="Yes"),OFFSET('Hygiene Data'!$G$7,0,10*ROW('Hygiene Data'!G17)),NA())</f>
        <v>#N/A</v>
      </c>
      <c r="BK23" s="83" t="e">
        <f ca="true">+IF(AND(ISNUMBER(OFFSET('Hygiene Data'!$G$9,0,10*ROW('Hygiene Data'!G17))),'Data Summary'!DZ23="Yes"),OFFSET('Hygiene Data'!$G$9,0,10*ROW('Hygiene Data'!G17)),NA())</f>
        <v>#N/A</v>
      </c>
      <c r="BL23" s="83" t="e">
        <f ca="true">+IF(AND(ISNUMBER(OFFSET('Hygiene Data'!$H$5,0,10*ROW('Hygiene Data'!H17))),'Data Summary'!EA23="Yes"),OFFSET('Hygiene Data'!$H$5,0,10*ROW('Hygiene Data'!H17)),NA())</f>
        <v>#N/A</v>
      </c>
      <c r="BM23" s="83" t="e">
        <f ca="true">+IF(AND(ISNUMBER(OFFSET('Hygiene Data'!$H$7,0,10*ROW('Hygiene Data'!H17))),'Data Summary'!EB23="Yes"),OFFSET('Hygiene Data'!$H$7,0,10*ROW('Hygiene Data'!H17)),NA())</f>
        <v>#N/A</v>
      </c>
      <c r="BN23" s="83" t="e">
        <f ca="true">+IF(AND(ISNUMBER(OFFSET('Hygiene Data'!$H$9,0,10*ROW('Hygiene Data'!H17))),'Data Summary'!EC23="Yes"),OFFSET('Hygiene Data'!$H$9,0,10*ROW('Hygiene Data'!H17)),NA())</f>
        <v>#N/A</v>
      </c>
      <c r="BO23" s="83" t="e">
        <f ca="true">+IF(AND(ISNUMBER(OFFSET('Hygiene Data'!$I$5,0,10*ROW('Hygiene Data'!I17))),'Data Summary'!ED23="Yes"),OFFSET('Hygiene Data'!$I$5,0,10*ROW('Hygiene Data'!I17)),NA())</f>
        <v>#N/A</v>
      </c>
      <c r="BP23" s="83" t="e">
        <f ca="true">+IF(AND(ISNUMBER(OFFSET('Hygiene Data'!$I$7,0,10*ROW('Hygiene Data'!I17))),'Data Summary'!EE23="Yes"),OFFSET('Hygiene Data'!$I$7,0,10*ROW('Hygiene Data'!I17)),NA())</f>
        <v>#N/A</v>
      </c>
      <c r="BQ23" s="83" t="e">
        <f ca="true">+IF(AND(ISNUMBER(OFFSET('Hygiene Data'!$I$9,0,10*ROW('Hygiene Data'!I17))),'Data Summary'!EF23="Yes"),OFFSET('Hygiene Data'!$I$9,0,10*ROW('Hygiene Data'!I17)),NA())</f>
        <v>#N/A</v>
      </c>
    </row>
    <row xmlns:x14ac="http://schemas.microsoft.com/office/spreadsheetml/2009/9/ac" r="24" x14ac:dyDescent="0.2">
      <c r="A24" s="315" t="e">
        <f ca="true">+RIGHT('Data Summary'!A24,LEN('Data Summary'!A24)-9)</f>
        <v>#VALUE!</v>
      </c>
      <c r="B24" s="30" t="str">
        <f ca="true">+IF(ISTEXT('Data Summary'!B24),'Data Summary'!B24,"")</f>
        <v/>
      </c>
      <c r="C24" s="314" t="e">
        <f ca="true">+VALUE('Data Summary'!C24)</f>
        <v>#VALUE!</v>
      </c>
      <c r="D24" s="81" t="e">
        <f ca="true">+IF(AND(ISNUMBER(OFFSET('Water Data'!$D$4,0,10*ROW('Water Data'!D18))),'Data Summary'!BS24="Yes"),100-OFFSET('Water Data'!$D$4,0,10*ROW('Water Data'!D18)),NA())</f>
        <v>#N/A</v>
      </c>
      <c r="E24" s="81" t="e">
        <f ca="true">+IF(AND(ISNUMBER(OFFSET('Water Data'!$D$6,0,10*ROW('Water Data'!D18))),'Data Summary'!BT24="Yes"),OFFSET('Water Data'!$D$6,0,10*ROW('Water Data'!D18)),NA())</f>
        <v>#N/A</v>
      </c>
      <c r="F24" s="81" t="e">
        <f ca="true">+IF(AND(ISNUMBER(OFFSET('Water Data'!$D$9,0,10*ROW('Water Data'!D18))),'Data Summary'!BU24="Yes"),OFFSET('Water Data'!$D$9,0,10*ROW('Water Data'!D18)),NA())</f>
        <v>#N/A</v>
      </c>
      <c r="G24" s="81" t="e">
        <f ca="true">+IF(AND(ISNUMBER(OFFSET('Water Data'!$E$4,0,10*ROW('Water Data'!E18))),'Data Summary'!BV24="Yes"),100-OFFSET('Water Data'!$E$4,0,10*ROW('Water Data'!E18)),NA())</f>
        <v>#N/A</v>
      </c>
      <c r="H24" s="81" t="e">
        <f ca="true">+IF(AND(ISNUMBER(OFFSET('Water Data'!$E$6,0,10*ROW('Water Data'!E18))),'Data Summary'!BW24="Yes"),OFFSET('Water Data'!$E$6,0,10*ROW('Water Data'!E18)),NA())</f>
        <v>#N/A</v>
      </c>
      <c r="I24" s="81" t="e">
        <f ca="true">+IF(AND(ISNUMBER(OFFSET('Water Data'!$E$9,0,10*ROW('Water Data'!E18))),'Data Summary'!BX24="Yes"),OFFSET('Water Data'!$E$9,0,10*ROW('Water Data'!E18)),NA())</f>
        <v>#N/A</v>
      </c>
      <c r="J24" s="81" t="e">
        <f ca="true">+IF(AND(ISNUMBER(OFFSET('Water Data'!$F$4,0,10*ROW('Water Data'!F18))),'Data Summary'!BY24="Yes"),100-OFFSET('Water Data'!$F$4,0,10*ROW('Water Data'!F18)),NA())</f>
        <v>#N/A</v>
      </c>
      <c r="K24" s="81" t="e">
        <f ca="true">+IF(AND(ISNUMBER(OFFSET('Water Data'!$F$6,0,10*ROW('Water Data'!F18))),'Data Summary'!BZ24="Yes"),OFFSET('Water Data'!$F$6,0,10*ROW('Water Data'!F18)),NA())</f>
        <v>#N/A</v>
      </c>
      <c r="L24" s="81" t="e">
        <f ca="true">+IF(AND(ISNUMBER(OFFSET('Water Data'!$F$9,0,10*ROW('Water Data'!F18))),'Data Summary'!CA24="Yes"),OFFSET('Water Data'!$F$9,0,10*ROW('Water Data'!F18)),NA())</f>
        <v>#N/A</v>
      </c>
      <c r="M24" s="81" t="e">
        <f ca="true">+IF(AND(ISNUMBER(OFFSET('Water Data'!$G$4,0,10*ROW('Water Data'!G18))),'Data Summary'!CB24="Yes"),100-OFFSET('Water Data'!$G$4,0,10*ROW('Water Data'!G18)),NA())</f>
        <v>#N/A</v>
      </c>
      <c r="N24" s="81" t="e">
        <f ca="true">+IF(AND(ISNUMBER(OFFSET('Water Data'!$G$6,0,10*ROW('Water Data'!G18))),'Data Summary'!CC24="Yes"),OFFSET('Water Data'!$G$6,0,10*ROW('Water Data'!G18)),NA())</f>
        <v>#N/A</v>
      </c>
      <c r="O24" s="81" t="e">
        <f ca="true">+IF(AND(ISNUMBER(OFFSET('Water Data'!$G$9,0,10*ROW('Water Data'!G18))),'Data Summary'!CD24="Yes"),OFFSET('Water Data'!$G$9,0,10*ROW('Water Data'!G18)),NA())</f>
        <v>#N/A</v>
      </c>
      <c r="P24" s="81" t="e">
        <f ca="true">+IF(AND(ISNUMBER(OFFSET('Water Data'!$H$4,0,10*ROW('Water Data'!H18))),'Data Summary'!CE24="Yes"),100-OFFSET('Water Data'!$H$4,0,10*ROW('Water Data'!H18)),NA())</f>
        <v>#N/A</v>
      </c>
      <c r="Q24" s="81" t="e">
        <f ca="true">+IF(AND(ISNUMBER(OFFSET('Water Data'!$H$6,0,10*ROW('Water Data'!H18))),'Data Summary'!CF24="Yes"),OFFSET('Water Data'!$H$6,0,10*ROW('Water Data'!H18)),NA())</f>
        <v>#N/A</v>
      </c>
      <c r="R24" s="81" t="e">
        <f ca="true">+IF(AND(ISNUMBER(OFFSET('Water Data'!$H$9,0,10*ROW('Water Data'!H18))),'Data Summary'!CG24="Yes"),OFFSET('Water Data'!$H$9,0,10*ROW('Water Data'!H18)),NA())</f>
        <v>#N/A</v>
      </c>
      <c r="S24" s="81" t="e">
        <f ca="true">+IF(AND(ISNUMBER(OFFSET('Water Data'!$I$4,0,10*ROW('Water Data'!I18))),'Data Summary'!CH24="Yes"),100-OFFSET('Water Data'!$I$4,0,10*ROW('Water Data'!I18)),NA())</f>
        <v>#N/A</v>
      </c>
      <c r="T24" s="81" t="e">
        <f ca="true">+IF(AND(ISNUMBER(OFFSET('Water Data'!$I$6,0,10*ROW('Water Data'!I18))),'Data Summary'!CI24="Yes"),OFFSET('Water Data'!$I$6,0,10*ROW('Water Data'!I18)),NA())</f>
        <v>#N/A</v>
      </c>
      <c r="U24" s="81" t="e">
        <f ca="true">+IF(AND(ISNUMBER(OFFSET('Water Data'!$I$9,0,10*ROW('Water Data'!I18))),'Data Summary'!CJ24="Yes"),OFFSET('Water Data'!$I$9,0,10*ROW('Water Data'!I18)),NA())</f>
        <v>#N/A</v>
      </c>
      <c r="V24" s="82" t="e">
        <f ca="true">+IF(AND(ISNUMBER(OFFSET('Sanitation Data'!$D$4,0,10*ROW('Sanitation Data'!D18))),'Data Summary'!CK24="Yes"),100-OFFSET('Sanitation Data'!$D$4,0,10*ROW('Sanitation Data'!D18)),NA())</f>
        <v>#N/A</v>
      </c>
      <c r="W24" s="82" t="e">
        <f ca="true">+IF(AND(ISNUMBER(OFFSET('Sanitation Data'!$D$6,0,10*ROW('Sanitation Data'!D18))),'Data Summary'!CL24="Yes"),OFFSET('Sanitation Data'!$D$6,0,10*ROW('Sanitation Data'!D18)),NA())</f>
        <v>#N/A</v>
      </c>
      <c r="X24" s="82" t="e">
        <f ca="true">+IF(AND(ISNUMBER(OFFSET('Sanitation Data'!$D$10,0,10*ROW('Sanitation Data'!D18))),'Data Summary'!CM24="Yes"),OFFSET('Sanitation Data'!$D$10,0,10*ROW('Sanitation Data'!D18)),NA())</f>
        <v>#N/A</v>
      </c>
      <c r="Y24" s="82" t="e">
        <f ca="true">+IF(AND(ISNUMBER(OFFSET('Sanitation Data'!$D$11,0,10*ROW('Sanitation Data'!D18))),'Data Summary'!CN24="Yes"),OFFSET('Sanitation Data'!$D$11,0,10*ROW('Sanitation Data'!D18)),NA())</f>
        <v>#N/A</v>
      </c>
      <c r="Z24" s="82" t="e">
        <f ca="true">+IF(AND(ISNUMBER(OFFSET('Sanitation Data'!$D$12,0,10*ROW('Sanitation Data'!D18))),'Data Summary'!CO24="Yes"),OFFSET('Sanitation Data'!$D$12,0,10*ROW('Sanitation Data'!D18)),NA())</f>
        <v>#N/A</v>
      </c>
      <c r="AA24" s="82" t="e">
        <f ca="true">+IF(AND(ISNUMBER(OFFSET('Sanitation Data'!$E$4,0,10*ROW('Sanitation Data'!E18))),'Data Summary'!CP24="Yes"),100-OFFSET('Sanitation Data'!$E$4,0,10*ROW('Sanitation Data'!E18)),NA())</f>
        <v>#N/A</v>
      </c>
      <c r="AB24" s="82" t="e">
        <f ca="true">+IF(AND(ISNUMBER(OFFSET('Sanitation Data'!$E$6,0,10*ROW('Sanitation Data'!E18))),'Data Summary'!CQ24="Yes"),OFFSET('Sanitation Data'!$E$6,0,10*ROW('Sanitation Data'!E18)),NA())</f>
        <v>#N/A</v>
      </c>
      <c r="AC24" s="82" t="e">
        <f ca="true">+IF(AND(ISNUMBER(OFFSET('Sanitation Data'!$E$10,0,10*ROW('Sanitation Data'!E18))),'Data Summary'!CR24="Yes"),OFFSET('Sanitation Data'!$E$10,0,10*ROW('Sanitation Data'!E18)),NA())</f>
        <v>#N/A</v>
      </c>
      <c r="AD24" s="82" t="e">
        <f ca="true">+IF(AND(ISNUMBER(OFFSET('Sanitation Data'!$E$11,0,10*ROW('Sanitation Data'!E18))),'Data Summary'!CS24="Yes"),OFFSET('Sanitation Data'!$E$11,0,10*ROW('Sanitation Data'!E18)),NA())</f>
        <v>#N/A</v>
      </c>
      <c r="AE24" s="82" t="e">
        <f ca="true">+IF(AND(ISNUMBER(OFFSET('Sanitation Data'!$E$12,0,10*ROW('Sanitation Data'!E18))),'Data Summary'!CT24="Yes"),OFFSET('Sanitation Data'!$E$12,0,10*ROW('Sanitation Data'!E18)),NA())</f>
        <v>#N/A</v>
      </c>
      <c r="AF24" s="82" t="e">
        <f ca="true">+IF(AND(ISNUMBER(OFFSET('Sanitation Data'!$F$4,0,10*ROW('Sanitation Data'!F18))),'Data Summary'!CU24="Yes"),100-OFFSET('Sanitation Data'!$F$4,0,10*ROW('Sanitation Data'!F18)),NA())</f>
        <v>#N/A</v>
      </c>
      <c r="AG24" s="82" t="e">
        <f ca="true">+IF(AND(ISNUMBER(OFFSET('Sanitation Data'!$F$6,0,10*ROW('Sanitation Data'!F18))),'Data Summary'!CV24="Yes"),OFFSET('Sanitation Data'!$F$6,0,10*ROW('Sanitation Data'!F18)),NA())</f>
        <v>#N/A</v>
      </c>
      <c r="AH24" s="82" t="e">
        <f ca="true">+IF(AND(ISNUMBER(OFFSET('Sanitation Data'!$F$10,0,10*ROW('Sanitation Data'!F18))),'Data Summary'!CW24="Yes"),OFFSET('Sanitation Data'!$F$10,0,10*ROW('Sanitation Data'!F18)),NA())</f>
        <v>#N/A</v>
      </c>
      <c r="AI24" s="82" t="e">
        <f ca="true">+IF(AND(ISNUMBER(OFFSET('Sanitation Data'!$F$11,0,10*ROW('Sanitation Data'!F18))),'Data Summary'!CX24="Yes"),OFFSET('Sanitation Data'!$F$11,0,10*ROW('Sanitation Data'!F18)),NA())</f>
        <v>#N/A</v>
      </c>
      <c r="AJ24" s="82" t="e">
        <f ca="true">+IF(AND(ISNUMBER(OFFSET('Sanitation Data'!$F$12,0,10*ROW('Sanitation Data'!F18))),'Data Summary'!CY24="Yes"),OFFSET('Sanitation Data'!$F$12,0,10*ROW('Sanitation Data'!F18)),NA())</f>
        <v>#N/A</v>
      </c>
      <c r="AK24" s="82" t="e">
        <f ca="true">+IF(AND(ISNUMBER(OFFSET('Sanitation Data'!$G$4,0,10*ROW('Sanitation Data'!G18))),'Data Summary'!CZ24="Yes"),100-OFFSET('Sanitation Data'!$G$4,0,10*ROW('Sanitation Data'!G18)),NA())</f>
        <v>#N/A</v>
      </c>
      <c r="AL24" s="82" t="e">
        <f ca="true">+IF(AND(ISNUMBER(OFFSET('Sanitation Data'!$G$6,0,10*ROW('Sanitation Data'!G18))),'Data Summary'!DA24="Yes"),OFFSET('Sanitation Data'!$G$6,0,10*ROW('Sanitation Data'!G18)),NA())</f>
        <v>#N/A</v>
      </c>
      <c r="AM24" s="82" t="e">
        <f ca="true">+IF(AND(ISNUMBER(OFFSET('Sanitation Data'!$G$10,0,10*ROW('Sanitation Data'!G18))),'Data Summary'!DB24="Yes"),OFFSET('Sanitation Data'!$G$10,0,10*ROW('Sanitation Data'!G18)),NA())</f>
        <v>#N/A</v>
      </c>
      <c r="AN24" s="82" t="e">
        <f ca="true">+IF(AND(ISNUMBER(OFFSET('Sanitation Data'!$G$11,0,10*ROW('Sanitation Data'!G18))),'Data Summary'!DC24="Yes"),OFFSET('Sanitation Data'!$G$11,0,10*ROW('Sanitation Data'!G18)),NA())</f>
        <v>#N/A</v>
      </c>
      <c r="AO24" s="82" t="e">
        <f ca="true">+IF(AND(ISNUMBER(OFFSET('Sanitation Data'!$G$12,0,10*ROW('Sanitation Data'!G18))),'Data Summary'!DD24="Yes"),OFFSET('Sanitation Data'!$G$12,0,10*ROW('Sanitation Data'!G18)),NA())</f>
        <v>#N/A</v>
      </c>
      <c r="AP24" s="82" t="e">
        <f ca="true">+IF(AND(ISNUMBER(OFFSET('Sanitation Data'!$H$4,0,10*ROW('Sanitation Data'!H18))),'Data Summary'!DE24="Yes"),100-OFFSET('Sanitation Data'!$H$4,0,10*ROW('Sanitation Data'!H18)),NA())</f>
        <v>#N/A</v>
      </c>
      <c r="AQ24" s="82" t="e">
        <f ca="true">+IF(AND(ISNUMBER(OFFSET('Sanitation Data'!$H$6,0,10*ROW('Sanitation Data'!H18))),'Data Summary'!DF24="Yes"),OFFSET('Sanitation Data'!$H$6,0,10*ROW('Sanitation Data'!H18)),NA())</f>
        <v>#N/A</v>
      </c>
      <c r="AR24" s="82" t="e">
        <f ca="true">+IF(AND(ISNUMBER(OFFSET('Sanitation Data'!$H$10,0,10*ROW('Sanitation Data'!H18))),'Data Summary'!DG24="Yes"),OFFSET('Sanitation Data'!$H$10,0,10*ROW('Sanitation Data'!H18)),NA())</f>
        <v>#N/A</v>
      </c>
      <c r="AS24" s="82" t="e">
        <f ca="true">+IF(AND(ISNUMBER(OFFSET('Sanitation Data'!$H$11,0,10*ROW('Sanitation Data'!H18))),'Data Summary'!DH24="Yes"),OFFSET('Sanitation Data'!$H$11,0,10*ROW('Sanitation Data'!H18)),NA())</f>
        <v>#N/A</v>
      </c>
      <c r="AT24" s="82" t="e">
        <f ca="true">+IF(AND(ISNUMBER(OFFSET('Sanitation Data'!$H$12,0,10*ROW('Sanitation Data'!H18))),'Data Summary'!DI24="Yes"),OFFSET('Sanitation Data'!$H$12,0,10*ROW('Sanitation Data'!H18)),NA())</f>
        <v>#N/A</v>
      </c>
      <c r="AU24" s="82" t="e">
        <f ca="true">+IF(AND(ISNUMBER(OFFSET('Sanitation Data'!$I$4,0,10*ROW('Sanitation Data'!I18))),'Data Summary'!DJ24="Yes"),100-OFFSET('Sanitation Data'!$I$4,0,10*ROW('Sanitation Data'!I18)),NA())</f>
        <v>#N/A</v>
      </c>
      <c r="AV24" s="82" t="e">
        <f ca="true">+IF(AND(ISNUMBER(OFFSET('Sanitation Data'!$I$6,0,10*ROW('Sanitation Data'!I18))),'Data Summary'!DK24="Yes"),OFFSET('Sanitation Data'!$I$6,0,10*ROW('Sanitation Data'!I18)),NA())</f>
        <v>#N/A</v>
      </c>
      <c r="AW24" s="82" t="e">
        <f ca="true">+IF(AND(ISNUMBER(OFFSET('Sanitation Data'!$I$10,0,10*ROW('Sanitation Data'!I18))),'Data Summary'!DL24="Yes"),OFFSET('Sanitation Data'!$I$10,0,10*ROW('Sanitation Data'!I18)),NA())</f>
        <v>#N/A</v>
      </c>
      <c r="AX24" s="82" t="e">
        <f ca="true">+IF(AND(ISNUMBER(OFFSET('Sanitation Data'!$I$11,0,10*ROW('Sanitation Data'!I18))),'Data Summary'!DM24="Yes"),OFFSET('Sanitation Data'!$I$11,0,10*ROW('Sanitation Data'!I18)),NA())</f>
        <v>#N/A</v>
      </c>
      <c r="AY24" s="82" t="e">
        <f ca="true">+IF(AND(ISNUMBER(OFFSET('Sanitation Data'!$I$12,0,10*ROW('Sanitation Data'!I18))),'Data Summary'!DN24="Yes"),OFFSET('Sanitation Data'!$I$12,0,10*ROW('Sanitation Data'!I18)),NA())</f>
        <v>#N/A</v>
      </c>
      <c r="AZ24" s="83" t="e">
        <f ca="true">+IF(AND(ISNUMBER(OFFSET('Hygiene Data'!$D$5,0,10*ROW('Hygiene Data'!D18))),'Data Summary'!DO24="Yes"),OFFSET('Hygiene Data'!$D$5,0,10*ROW('Hygiene Data'!D18)),NA())</f>
        <v>#N/A</v>
      </c>
      <c r="BA24" s="83" t="e">
        <f ca="true">+IF(AND(ISNUMBER(OFFSET('Hygiene Data'!$D$7,0,10*ROW('Hygiene Data'!D18))),'Data Summary'!DP24="Yes"),OFFSET('Hygiene Data'!$D$7,0,10*ROW('Hygiene Data'!D18)),NA())</f>
        <v>#N/A</v>
      </c>
      <c r="BB24" s="83" t="e">
        <f ca="true">+IF(AND(ISNUMBER(OFFSET('Hygiene Data'!$D$9,0,10*ROW('Hygiene Data'!D18))),'Data Summary'!DQ24="Yes"),OFFSET('Hygiene Data'!$D$9,0,10*ROW('Hygiene Data'!D18)),NA())</f>
        <v>#N/A</v>
      </c>
      <c r="BC24" s="83" t="e">
        <f ca="true">+IF(AND(ISNUMBER(OFFSET('Hygiene Data'!$E$5,0,10*ROW('Hygiene Data'!E18))),'Data Summary'!DR24="Yes"),OFFSET('Hygiene Data'!$E$5,0,10*ROW('Hygiene Data'!E18)),NA())</f>
        <v>#N/A</v>
      </c>
      <c r="BD24" s="83" t="e">
        <f ca="true">+IF(AND(ISNUMBER(OFFSET('Hygiene Data'!$E$7,0,10*ROW('Hygiene Data'!E18))),'Data Summary'!DS24="Yes"),OFFSET('Hygiene Data'!$E$7,0,10*ROW('Hygiene Data'!E18)),NA())</f>
        <v>#N/A</v>
      </c>
      <c r="BE24" s="83" t="e">
        <f ca="true">+IF(AND(ISNUMBER(OFFSET('Hygiene Data'!$E$9,0,10*ROW('Hygiene Data'!E18))),'Data Summary'!DT24="Yes"),OFFSET('Hygiene Data'!$E$9,0,10*ROW('Hygiene Data'!E18)),NA())</f>
        <v>#N/A</v>
      </c>
      <c r="BF24" s="83" t="e">
        <f ca="true">+IF(AND(ISNUMBER(OFFSET('Hygiene Data'!$F$5,0,10*ROW('Hygiene Data'!F18))),'Data Summary'!DU24="Yes"),OFFSET('Hygiene Data'!$F$5,0,10*ROW('Hygiene Data'!F18)),NA())</f>
        <v>#N/A</v>
      </c>
      <c r="BG24" s="83" t="e">
        <f ca="true">+IF(AND(ISNUMBER(OFFSET('Hygiene Data'!$F$7,0,10*ROW('Hygiene Data'!F18))),'Data Summary'!DV24="Yes"),OFFSET('Hygiene Data'!$F$7,0,10*ROW('Hygiene Data'!F18)),NA())</f>
        <v>#N/A</v>
      </c>
      <c r="BH24" s="83" t="e">
        <f ca="true">+IF(AND(ISNUMBER(OFFSET('Hygiene Data'!$F$9,0,10*ROW('Hygiene Data'!F18))),'Data Summary'!DW24="Yes"),OFFSET('Hygiene Data'!$F$9,0,10*ROW('Hygiene Data'!F18)),NA())</f>
        <v>#N/A</v>
      </c>
      <c r="BI24" s="83" t="e">
        <f ca="true">+IF(AND(ISNUMBER(OFFSET('Hygiene Data'!$G$5,0,10*ROW('Hygiene Data'!G18))),'Data Summary'!DX24="Yes"),OFFSET('Hygiene Data'!$G$5,0,10*ROW('Hygiene Data'!G18)),NA())</f>
        <v>#N/A</v>
      </c>
      <c r="BJ24" s="83" t="e">
        <f ca="true">+IF(AND(ISNUMBER(OFFSET('Hygiene Data'!$G$7,0,10*ROW('Hygiene Data'!G18))),'Data Summary'!DY24="Yes"),OFFSET('Hygiene Data'!$G$7,0,10*ROW('Hygiene Data'!G18)),NA())</f>
        <v>#N/A</v>
      </c>
      <c r="BK24" s="83" t="e">
        <f ca="true">+IF(AND(ISNUMBER(OFFSET('Hygiene Data'!$G$9,0,10*ROW('Hygiene Data'!G18))),'Data Summary'!DZ24="Yes"),OFFSET('Hygiene Data'!$G$9,0,10*ROW('Hygiene Data'!G18)),NA())</f>
        <v>#N/A</v>
      </c>
      <c r="BL24" s="83" t="e">
        <f ca="true">+IF(AND(ISNUMBER(OFFSET('Hygiene Data'!$H$5,0,10*ROW('Hygiene Data'!H18))),'Data Summary'!EA24="Yes"),OFFSET('Hygiene Data'!$H$5,0,10*ROW('Hygiene Data'!H18)),NA())</f>
        <v>#N/A</v>
      </c>
      <c r="BM24" s="83" t="e">
        <f ca="true">+IF(AND(ISNUMBER(OFFSET('Hygiene Data'!$H$7,0,10*ROW('Hygiene Data'!H18))),'Data Summary'!EB24="Yes"),OFFSET('Hygiene Data'!$H$7,0,10*ROW('Hygiene Data'!H18)),NA())</f>
        <v>#N/A</v>
      </c>
      <c r="BN24" s="83" t="e">
        <f ca="true">+IF(AND(ISNUMBER(OFFSET('Hygiene Data'!$H$9,0,10*ROW('Hygiene Data'!H18))),'Data Summary'!EC24="Yes"),OFFSET('Hygiene Data'!$H$9,0,10*ROW('Hygiene Data'!H18)),NA())</f>
        <v>#N/A</v>
      </c>
      <c r="BO24" s="83" t="e">
        <f ca="true">+IF(AND(ISNUMBER(OFFSET('Hygiene Data'!$I$5,0,10*ROW('Hygiene Data'!I18))),'Data Summary'!ED24="Yes"),OFFSET('Hygiene Data'!$I$5,0,10*ROW('Hygiene Data'!I18)),NA())</f>
        <v>#N/A</v>
      </c>
      <c r="BP24" s="83" t="e">
        <f ca="true">+IF(AND(ISNUMBER(OFFSET('Hygiene Data'!$I$7,0,10*ROW('Hygiene Data'!I18))),'Data Summary'!EE24="Yes"),OFFSET('Hygiene Data'!$I$7,0,10*ROW('Hygiene Data'!I18)),NA())</f>
        <v>#N/A</v>
      </c>
      <c r="BQ24" s="83" t="e">
        <f ca="true">+IF(AND(ISNUMBER(OFFSET('Hygiene Data'!$I$9,0,10*ROW('Hygiene Data'!I18))),'Data Summary'!EF24="Yes"),OFFSET('Hygiene Data'!$I$9,0,10*ROW('Hygiene Data'!I18)),NA())</f>
        <v>#N/A</v>
      </c>
    </row>
    <row xmlns:x14ac="http://schemas.microsoft.com/office/spreadsheetml/2009/9/ac" r="25" x14ac:dyDescent="0.2">
      <c r="A25" s="315" t="e">
        <f ca="true">+RIGHT('Data Summary'!A25,LEN('Data Summary'!A25)-9)</f>
        <v>#VALUE!</v>
      </c>
      <c r="B25" s="30" t="str">
        <f ca="true">+IF(ISTEXT('Data Summary'!B25),'Data Summary'!B25,"")</f>
        <v/>
      </c>
      <c r="C25" s="314" t="e">
        <f ca="true">+VALUE('Data Summary'!C25)</f>
        <v>#VALUE!</v>
      </c>
      <c r="D25" s="81" t="e">
        <f ca="true">+IF(AND(ISNUMBER(OFFSET('Water Data'!$D$4,0,10*ROW('Water Data'!D19))),'Data Summary'!BS25="Yes"),100-OFFSET('Water Data'!$D$4,0,10*ROW('Water Data'!D19)),NA())</f>
        <v>#N/A</v>
      </c>
      <c r="E25" s="81" t="e">
        <f ca="true">+IF(AND(ISNUMBER(OFFSET('Water Data'!$D$6,0,10*ROW('Water Data'!D19))),'Data Summary'!BT25="Yes"),OFFSET('Water Data'!$D$6,0,10*ROW('Water Data'!D19)),NA())</f>
        <v>#N/A</v>
      </c>
      <c r="F25" s="81" t="e">
        <f ca="true">+IF(AND(ISNUMBER(OFFSET('Water Data'!$D$9,0,10*ROW('Water Data'!D19))),'Data Summary'!BU25="Yes"),OFFSET('Water Data'!$D$9,0,10*ROW('Water Data'!D19)),NA())</f>
        <v>#N/A</v>
      </c>
      <c r="G25" s="81" t="e">
        <f ca="true">+IF(AND(ISNUMBER(OFFSET('Water Data'!$E$4,0,10*ROW('Water Data'!E19))),'Data Summary'!BV25="Yes"),100-OFFSET('Water Data'!$E$4,0,10*ROW('Water Data'!E19)),NA())</f>
        <v>#N/A</v>
      </c>
      <c r="H25" s="81" t="e">
        <f ca="true">+IF(AND(ISNUMBER(OFFSET('Water Data'!$E$6,0,10*ROW('Water Data'!E19))),'Data Summary'!BW25="Yes"),OFFSET('Water Data'!$E$6,0,10*ROW('Water Data'!E19)),NA())</f>
        <v>#N/A</v>
      </c>
      <c r="I25" s="81" t="e">
        <f ca="true">+IF(AND(ISNUMBER(OFFSET('Water Data'!$E$9,0,10*ROW('Water Data'!E19))),'Data Summary'!BX25="Yes"),OFFSET('Water Data'!$E$9,0,10*ROW('Water Data'!E19)),NA())</f>
        <v>#N/A</v>
      </c>
      <c r="J25" s="81" t="e">
        <f ca="true">+IF(AND(ISNUMBER(OFFSET('Water Data'!$F$4,0,10*ROW('Water Data'!F19))),'Data Summary'!BY25="Yes"),100-OFFSET('Water Data'!$F$4,0,10*ROW('Water Data'!F19)),NA())</f>
        <v>#N/A</v>
      </c>
      <c r="K25" s="81" t="e">
        <f ca="true">+IF(AND(ISNUMBER(OFFSET('Water Data'!$F$6,0,10*ROW('Water Data'!F19))),'Data Summary'!BZ25="Yes"),OFFSET('Water Data'!$F$6,0,10*ROW('Water Data'!F19)),NA())</f>
        <v>#N/A</v>
      </c>
      <c r="L25" s="81" t="e">
        <f ca="true">+IF(AND(ISNUMBER(OFFSET('Water Data'!$F$9,0,10*ROW('Water Data'!F19))),'Data Summary'!CA25="Yes"),OFFSET('Water Data'!$F$9,0,10*ROW('Water Data'!F19)),NA())</f>
        <v>#N/A</v>
      </c>
      <c r="M25" s="81" t="e">
        <f ca="true">+IF(AND(ISNUMBER(OFFSET('Water Data'!$G$4,0,10*ROW('Water Data'!G19))),'Data Summary'!CB25="Yes"),100-OFFSET('Water Data'!$G$4,0,10*ROW('Water Data'!G19)),NA())</f>
        <v>#N/A</v>
      </c>
      <c r="N25" s="81" t="e">
        <f ca="true">+IF(AND(ISNUMBER(OFFSET('Water Data'!$G$6,0,10*ROW('Water Data'!G19))),'Data Summary'!CC25="Yes"),OFFSET('Water Data'!$G$6,0,10*ROW('Water Data'!G19)),NA())</f>
        <v>#N/A</v>
      </c>
      <c r="O25" s="81" t="e">
        <f ca="true">+IF(AND(ISNUMBER(OFFSET('Water Data'!$G$9,0,10*ROW('Water Data'!G19))),'Data Summary'!CD25="Yes"),OFFSET('Water Data'!$G$9,0,10*ROW('Water Data'!G19)),NA())</f>
        <v>#N/A</v>
      </c>
      <c r="P25" s="81" t="e">
        <f ca="true">+IF(AND(ISNUMBER(OFFSET('Water Data'!$H$4,0,10*ROW('Water Data'!H19))),'Data Summary'!CE25="Yes"),100-OFFSET('Water Data'!$H$4,0,10*ROW('Water Data'!H19)),NA())</f>
        <v>#N/A</v>
      </c>
      <c r="Q25" s="81" t="e">
        <f ca="true">+IF(AND(ISNUMBER(OFFSET('Water Data'!$H$6,0,10*ROW('Water Data'!H19))),'Data Summary'!CF25="Yes"),OFFSET('Water Data'!$H$6,0,10*ROW('Water Data'!H19)),NA())</f>
        <v>#N/A</v>
      </c>
      <c r="R25" s="81" t="e">
        <f ca="true">+IF(AND(ISNUMBER(OFFSET('Water Data'!$H$9,0,10*ROW('Water Data'!H19))),'Data Summary'!CG25="Yes"),OFFSET('Water Data'!$H$9,0,10*ROW('Water Data'!H19)),NA())</f>
        <v>#N/A</v>
      </c>
      <c r="S25" s="81" t="e">
        <f ca="true">+IF(AND(ISNUMBER(OFFSET('Water Data'!$I$4,0,10*ROW('Water Data'!I19))),'Data Summary'!CH25="Yes"),100-OFFSET('Water Data'!$I$4,0,10*ROW('Water Data'!I19)),NA())</f>
        <v>#N/A</v>
      </c>
      <c r="T25" s="81" t="e">
        <f ca="true">+IF(AND(ISNUMBER(OFFSET('Water Data'!$I$6,0,10*ROW('Water Data'!I19))),'Data Summary'!CI25="Yes"),OFFSET('Water Data'!$I$6,0,10*ROW('Water Data'!I19)),NA())</f>
        <v>#N/A</v>
      </c>
      <c r="U25" s="81" t="e">
        <f ca="true">+IF(AND(ISNUMBER(OFFSET('Water Data'!$I$9,0,10*ROW('Water Data'!I19))),'Data Summary'!CJ25="Yes"),OFFSET('Water Data'!$I$9,0,10*ROW('Water Data'!I19)),NA())</f>
        <v>#N/A</v>
      </c>
      <c r="V25" s="82" t="e">
        <f ca="true">+IF(AND(ISNUMBER(OFFSET('Sanitation Data'!$D$4,0,10*ROW('Sanitation Data'!D19))),'Data Summary'!CK25="Yes"),100-OFFSET('Sanitation Data'!$D$4,0,10*ROW('Sanitation Data'!D19)),NA())</f>
        <v>#N/A</v>
      </c>
      <c r="W25" s="82" t="e">
        <f ca="true">+IF(AND(ISNUMBER(OFFSET('Sanitation Data'!$D$6,0,10*ROW('Sanitation Data'!D19))),'Data Summary'!CL25="Yes"),OFFSET('Sanitation Data'!$D$6,0,10*ROW('Sanitation Data'!D19)),NA())</f>
        <v>#N/A</v>
      </c>
      <c r="X25" s="82" t="e">
        <f ca="true">+IF(AND(ISNUMBER(OFFSET('Sanitation Data'!$D$10,0,10*ROW('Sanitation Data'!D19))),'Data Summary'!CM25="Yes"),OFFSET('Sanitation Data'!$D$10,0,10*ROW('Sanitation Data'!D19)),NA())</f>
        <v>#N/A</v>
      </c>
      <c r="Y25" s="82" t="e">
        <f ca="true">+IF(AND(ISNUMBER(OFFSET('Sanitation Data'!$D$11,0,10*ROW('Sanitation Data'!D19))),'Data Summary'!CN25="Yes"),OFFSET('Sanitation Data'!$D$11,0,10*ROW('Sanitation Data'!D19)),NA())</f>
        <v>#N/A</v>
      </c>
      <c r="Z25" s="82" t="e">
        <f ca="true">+IF(AND(ISNUMBER(OFFSET('Sanitation Data'!$D$12,0,10*ROW('Sanitation Data'!D19))),'Data Summary'!CO25="Yes"),OFFSET('Sanitation Data'!$D$12,0,10*ROW('Sanitation Data'!D19)),NA())</f>
        <v>#N/A</v>
      </c>
      <c r="AA25" s="82" t="e">
        <f ca="true">+IF(AND(ISNUMBER(OFFSET('Sanitation Data'!$E$4,0,10*ROW('Sanitation Data'!E19))),'Data Summary'!CP25="Yes"),100-OFFSET('Sanitation Data'!$E$4,0,10*ROW('Sanitation Data'!E19)),NA())</f>
        <v>#N/A</v>
      </c>
      <c r="AB25" s="82" t="e">
        <f ca="true">+IF(AND(ISNUMBER(OFFSET('Sanitation Data'!$E$6,0,10*ROW('Sanitation Data'!E19))),'Data Summary'!CQ25="Yes"),OFFSET('Sanitation Data'!$E$6,0,10*ROW('Sanitation Data'!E19)),NA())</f>
        <v>#N/A</v>
      </c>
      <c r="AC25" s="82" t="e">
        <f ca="true">+IF(AND(ISNUMBER(OFFSET('Sanitation Data'!$E$10,0,10*ROW('Sanitation Data'!E19))),'Data Summary'!CR25="Yes"),OFFSET('Sanitation Data'!$E$10,0,10*ROW('Sanitation Data'!E19)),NA())</f>
        <v>#N/A</v>
      </c>
      <c r="AD25" s="82" t="e">
        <f ca="true">+IF(AND(ISNUMBER(OFFSET('Sanitation Data'!$E$11,0,10*ROW('Sanitation Data'!E19))),'Data Summary'!CS25="Yes"),OFFSET('Sanitation Data'!$E$11,0,10*ROW('Sanitation Data'!E19)),NA())</f>
        <v>#N/A</v>
      </c>
      <c r="AE25" s="82" t="e">
        <f ca="true">+IF(AND(ISNUMBER(OFFSET('Sanitation Data'!$E$12,0,10*ROW('Sanitation Data'!E19))),'Data Summary'!CT25="Yes"),OFFSET('Sanitation Data'!$E$12,0,10*ROW('Sanitation Data'!E19)),NA())</f>
        <v>#N/A</v>
      </c>
      <c r="AF25" s="82" t="e">
        <f ca="true">+IF(AND(ISNUMBER(OFFSET('Sanitation Data'!$F$4,0,10*ROW('Sanitation Data'!F19))),'Data Summary'!CU25="Yes"),100-OFFSET('Sanitation Data'!$F$4,0,10*ROW('Sanitation Data'!F19)),NA())</f>
        <v>#N/A</v>
      </c>
      <c r="AG25" s="82" t="e">
        <f ca="true">+IF(AND(ISNUMBER(OFFSET('Sanitation Data'!$F$6,0,10*ROW('Sanitation Data'!F19))),'Data Summary'!CV25="Yes"),OFFSET('Sanitation Data'!$F$6,0,10*ROW('Sanitation Data'!F19)),NA())</f>
        <v>#N/A</v>
      </c>
      <c r="AH25" s="82" t="e">
        <f ca="true">+IF(AND(ISNUMBER(OFFSET('Sanitation Data'!$F$10,0,10*ROW('Sanitation Data'!F19))),'Data Summary'!CW25="Yes"),OFFSET('Sanitation Data'!$F$10,0,10*ROW('Sanitation Data'!F19)),NA())</f>
        <v>#N/A</v>
      </c>
      <c r="AI25" s="82" t="e">
        <f ca="true">+IF(AND(ISNUMBER(OFFSET('Sanitation Data'!$F$11,0,10*ROW('Sanitation Data'!F19))),'Data Summary'!CX25="Yes"),OFFSET('Sanitation Data'!$F$11,0,10*ROW('Sanitation Data'!F19)),NA())</f>
        <v>#N/A</v>
      </c>
      <c r="AJ25" s="82" t="e">
        <f ca="true">+IF(AND(ISNUMBER(OFFSET('Sanitation Data'!$F$12,0,10*ROW('Sanitation Data'!F19))),'Data Summary'!CY25="Yes"),OFFSET('Sanitation Data'!$F$12,0,10*ROW('Sanitation Data'!F19)),NA())</f>
        <v>#N/A</v>
      </c>
      <c r="AK25" s="82" t="e">
        <f ca="true">+IF(AND(ISNUMBER(OFFSET('Sanitation Data'!$G$4,0,10*ROW('Sanitation Data'!G19))),'Data Summary'!CZ25="Yes"),100-OFFSET('Sanitation Data'!$G$4,0,10*ROW('Sanitation Data'!G19)),NA())</f>
        <v>#N/A</v>
      </c>
      <c r="AL25" s="82" t="e">
        <f ca="true">+IF(AND(ISNUMBER(OFFSET('Sanitation Data'!$G$6,0,10*ROW('Sanitation Data'!G19))),'Data Summary'!DA25="Yes"),OFFSET('Sanitation Data'!$G$6,0,10*ROW('Sanitation Data'!G19)),NA())</f>
        <v>#N/A</v>
      </c>
      <c r="AM25" s="82" t="e">
        <f ca="true">+IF(AND(ISNUMBER(OFFSET('Sanitation Data'!$G$10,0,10*ROW('Sanitation Data'!G19))),'Data Summary'!DB25="Yes"),OFFSET('Sanitation Data'!$G$10,0,10*ROW('Sanitation Data'!G19)),NA())</f>
        <v>#N/A</v>
      </c>
      <c r="AN25" s="82" t="e">
        <f ca="true">+IF(AND(ISNUMBER(OFFSET('Sanitation Data'!$G$11,0,10*ROW('Sanitation Data'!G19))),'Data Summary'!DC25="Yes"),OFFSET('Sanitation Data'!$G$11,0,10*ROW('Sanitation Data'!G19)),NA())</f>
        <v>#N/A</v>
      </c>
      <c r="AO25" s="82" t="e">
        <f ca="true">+IF(AND(ISNUMBER(OFFSET('Sanitation Data'!$G$12,0,10*ROW('Sanitation Data'!G19))),'Data Summary'!DD25="Yes"),OFFSET('Sanitation Data'!$G$12,0,10*ROW('Sanitation Data'!G19)),NA())</f>
        <v>#N/A</v>
      </c>
      <c r="AP25" s="82" t="e">
        <f ca="true">+IF(AND(ISNUMBER(OFFSET('Sanitation Data'!$H$4,0,10*ROW('Sanitation Data'!H19))),'Data Summary'!DE25="Yes"),100-OFFSET('Sanitation Data'!$H$4,0,10*ROW('Sanitation Data'!H19)),NA())</f>
        <v>#N/A</v>
      </c>
      <c r="AQ25" s="82" t="e">
        <f ca="true">+IF(AND(ISNUMBER(OFFSET('Sanitation Data'!$H$6,0,10*ROW('Sanitation Data'!H19))),'Data Summary'!DF25="Yes"),OFFSET('Sanitation Data'!$H$6,0,10*ROW('Sanitation Data'!H19)),NA())</f>
        <v>#N/A</v>
      </c>
      <c r="AR25" s="82" t="e">
        <f ca="true">+IF(AND(ISNUMBER(OFFSET('Sanitation Data'!$H$10,0,10*ROW('Sanitation Data'!H19))),'Data Summary'!DG25="Yes"),OFFSET('Sanitation Data'!$H$10,0,10*ROW('Sanitation Data'!H19)),NA())</f>
        <v>#N/A</v>
      </c>
      <c r="AS25" s="82" t="e">
        <f ca="true">+IF(AND(ISNUMBER(OFFSET('Sanitation Data'!$H$11,0,10*ROW('Sanitation Data'!H19))),'Data Summary'!DH25="Yes"),OFFSET('Sanitation Data'!$H$11,0,10*ROW('Sanitation Data'!H19)),NA())</f>
        <v>#N/A</v>
      </c>
      <c r="AT25" s="82" t="e">
        <f ca="true">+IF(AND(ISNUMBER(OFFSET('Sanitation Data'!$H$12,0,10*ROW('Sanitation Data'!H19))),'Data Summary'!DI25="Yes"),OFFSET('Sanitation Data'!$H$12,0,10*ROW('Sanitation Data'!H19)),NA())</f>
        <v>#N/A</v>
      </c>
      <c r="AU25" s="82" t="e">
        <f ca="true">+IF(AND(ISNUMBER(OFFSET('Sanitation Data'!$I$4,0,10*ROW('Sanitation Data'!I19))),'Data Summary'!DJ25="Yes"),100-OFFSET('Sanitation Data'!$I$4,0,10*ROW('Sanitation Data'!I19)),NA())</f>
        <v>#N/A</v>
      </c>
      <c r="AV25" s="82" t="e">
        <f ca="true">+IF(AND(ISNUMBER(OFFSET('Sanitation Data'!$I$6,0,10*ROW('Sanitation Data'!I19))),'Data Summary'!DK25="Yes"),OFFSET('Sanitation Data'!$I$6,0,10*ROW('Sanitation Data'!I19)),NA())</f>
        <v>#N/A</v>
      </c>
      <c r="AW25" s="82" t="e">
        <f ca="true">+IF(AND(ISNUMBER(OFFSET('Sanitation Data'!$I$10,0,10*ROW('Sanitation Data'!I19))),'Data Summary'!DL25="Yes"),OFFSET('Sanitation Data'!$I$10,0,10*ROW('Sanitation Data'!I19)),NA())</f>
        <v>#N/A</v>
      </c>
      <c r="AX25" s="82" t="e">
        <f ca="true">+IF(AND(ISNUMBER(OFFSET('Sanitation Data'!$I$11,0,10*ROW('Sanitation Data'!I19))),'Data Summary'!DM25="Yes"),OFFSET('Sanitation Data'!$I$11,0,10*ROW('Sanitation Data'!I19)),NA())</f>
        <v>#N/A</v>
      </c>
      <c r="AY25" s="82" t="e">
        <f ca="true">+IF(AND(ISNUMBER(OFFSET('Sanitation Data'!$I$12,0,10*ROW('Sanitation Data'!I19))),'Data Summary'!DN25="Yes"),OFFSET('Sanitation Data'!$I$12,0,10*ROW('Sanitation Data'!I19)),NA())</f>
        <v>#N/A</v>
      </c>
      <c r="AZ25" s="83" t="e">
        <f ca="true">+IF(AND(ISNUMBER(OFFSET('Hygiene Data'!$D$5,0,10*ROW('Hygiene Data'!D19))),'Data Summary'!DO25="Yes"),OFFSET('Hygiene Data'!$D$5,0,10*ROW('Hygiene Data'!D19)),NA())</f>
        <v>#N/A</v>
      </c>
      <c r="BA25" s="83" t="e">
        <f ca="true">+IF(AND(ISNUMBER(OFFSET('Hygiene Data'!$D$7,0,10*ROW('Hygiene Data'!D19))),'Data Summary'!DP25="Yes"),OFFSET('Hygiene Data'!$D$7,0,10*ROW('Hygiene Data'!D19)),NA())</f>
        <v>#N/A</v>
      </c>
      <c r="BB25" s="83" t="e">
        <f ca="true">+IF(AND(ISNUMBER(OFFSET('Hygiene Data'!$D$9,0,10*ROW('Hygiene Data'!D19))),'Data Summary'!DQ25="Yes"),OFFSET('Hygiene Data'!$D$9,0,10*ROW('Hygiene Data'!D19)),NA())</f>
        <v>#N/A</v>
      </c>
      <c r="BC25" s="83" t="e">
        <f ca="true">+IF(AND(ISNUMBER(OFFSET('Hygiene Data'!$E$5,0,10*ROW('Hygiene Data'!E19))),'Data Summary'!DR25="Yes"),OFFSET('Hygiene Data'!$E$5,0,10*ROW('Hygiene Data'!E19)),NA())</f>
        <v>#N/A</v>
      </c>
      <c r="BD25" s="83" t="e">
        <f ca="true">+IF(AND(ISNUMBER(OFFSET('Hygiene Data'!$E$7,0,10*ROW('Hygiene Data'!E19))),'Data Summary'!DS25="Yes"),OFFSET('Hygiene Data'!$E$7,0,10*ROW('Hygiene Data'!E19)),NA())</f>
        <v>#N/A</v>
      </c>
      <c r="BE25" s="83" t="e">
        <f ca="true">+IF(AND(ISNUMBER(OFFSET('Hygiene Data'!$E$9,0,10*ROW('Hygiene Data'!E19))),'Data Summary'!DT25="Yes"),OFFSET('Hygiene Data'!$E$9,0,10*ROW('Hygiene Data'!E19)),NA())</f>
        <v>#N/A</v>
      </c>
      <c r="BF25" s="83" t="e">
        <f ca="true">+IF(AND(ISNUMBER(OFFSET('Hygiene Data'!$F$5,0,10*ROW('Hygiene Data'!F19))),'Data Summary'!DU25="Yes"),OFFSET('Hygiene Data'!$F$5,0,10*ROW('Hygiene Data'!F19)),NA())</f>
        <v>#N/A</v>
      </c>
      <c r="BG25" s="83" t="e">
        <f ca="true">+IF(AND(ISNUMBER(OFFSET('Hygiene Data'!$F$7,0,10*ROW('Hygiene Data'!F19))),'Data Summary'!DV25="Yes"),OFFSET('Hygiene Data'!$F$7,0,10*ROW('Hygiene Data'!F19)),NA())</f>
        <v>#N/A</v>
      </c>
      <c r="BH25" s="83" t="e">
        <f ca="true">+IF(AND(ISNUMBER(OFFSET('Hygiene Data'!$F$9,0,10*ROW('Hygiene Data'!F19))),'Data Summary'!DW25="Yes"),OFFSET('Hygiene Data'!$F$9,0,10*ROW('Hygiene Data'!F19)),NA())</f>
        <v>#N/A</v>
      </c>
      <c r="BI25" s="83" t="e">
        <f ca="true">+IF(AND(ISNUMBER(OFFSET('Hygiene Data'!$G$5,0,10*ROW('Hygiene Data'!G19))),'Data Summary'!DX25="Yes"),OFFSET('Hygiene Data'!$G$5,0,10*ROW('Hygiene Data'!G19)),NA())</f>
        <v>#N/A</v>
      </c>
      <c r="BJ25" s="83" t="e">
        <f ca="true">+IF(AND(ISNUMBER(OFFSET('Hygiene Data'!$G$7,0,10*ROW('Hygiene Data'!G19))),'Data Summary'!DY25="Yes"),OFFSET('Hygiene Data'!$G$7,0,10*ROW('Hygiene Data'!G19)),NA())</f>
        <v>#N/A</v>
      </c>
      <c r="BK25" s="83" t="e">
        <f ca="true">+IF(AND(ISNUMBER(OFFSET('Hygiene Data'!$G$9,0,10*ROW('Hygiene Data'!G19))),'Data Summary'!DZ25="Yes"),OFFSET('Hygiene Data'!$G$9,0,10*ROW('Hygiene Data'!G19)),NA())</f>
        <v>#N/A</v>
      </c>
      <c r="BL25" s="83" t="e">
        <f ca="true">+IF(AND(ISNUMBER(OFFSET('Hygiene Data'!$H$5,0,10*ROW('Hygiene Data'!H19))),'Data Summary'!EA25="Yes"),OFFSET('Hygiene Data'!$H$5,0,10*ROW('Hygiene Data'!H19)),NA())</f>
        <v>#N/A</v>
      </c>
      <c r="BM25" s="83" t="e">
        <f ca="true">+IF(AND(ISNUMBER(OFFSET('Hygiene Data'!$H$7,0,10*ROW('Hygiene Data'!H19))),'Data Summary'!EB25="Yes"),OFFSET('Hygiene Data'!$H$7,0,10*ROW('Hygiene Data'!H19)),NA())</f>
        <v>#N/A</v>
      </c>
      <c r="BN25" s="83" t="e">
        <f ca="true">+IF(AND(ISNUMBER(OFFSET('Hygiene Data'!$H$9,0,10*ROW('Hygiene Data'!H19))),'Data Summary'!EC25="Yes"),OFFSET('Hygiene Data'!$H$9,0,10*ROW('Hygiene Data'!H19)),NA())</f>
        <v>#N/A</v>
      </c>
      <c r="BO25" s="83" t="e">
        <f ca="true">+IF(AND(ISNUMBER(OFFSET('Hygiene Data'!$I$5,0,10*ROW('Hygiene Data'!I19))),'Data Summary'!ED25="Yes"),OFFSET('Hygiene Data'!$I$5,0,10*ROW('Hygiene Data'!I19)),NA())</f>
        <v>#N/A</v>
      </c>
      <c r="BP25" s="83" t="e">
        <f ca="true">+IF(AND(ISNUMBER(OFFSET('Hygiene Data'!$I$7,0,10*ROW('Hygiene Data'!I19))),'Data Summary'!EE25="Yes"),OFFSET('Hygiene Data'!$I$7,0,10*ROW('Hygiene Data'!I19)),NA())</f>
        <v>#N/A</v>
      </c>
      <c r="BQ25" s="83" t="e">
        <f ca="true">+IF(AND(ISNUMBER(OFFSET('Hygiene Data'!$I$9,0,10*ROW('Hygiene Data'!I19))),'Data Summary'!EF25="Yes"),OFFSET('Hygiene Data'!$I$9,0,10*ROW('Hygiene Data'!I19)),NA())</f>
        <v>#N/A</v>
      </c>
    </row>
    <row xmlns:x14ac="http://schemas.microsoft.com/office/spreadsheetml/2009/9/ac" r="26" x14ac:dyDescent="0.2">
      <c r="A26" s="315" t="e">
        <f ca="true">+RIGHT('Data Summary'!A26,LEN('Data Summary'!A26)-9)</f>
        <v>#VALUE!</v>
      </c>
      <c r="B26" s="30" t="str">
        <f ca="true">+IF(ISTEXT('Data Summary'!B26),'Data Summary'!B26,"")</f>
        <v/>
      </c>
      <c r="C26" s="314" t="e">
        <f ca="true">+VALUE('Data Summary'!C26)</f>
        <v>#VALUE!</v>
      </c>
      <c r="D26" s="81" t="e">
        <f ca="true">+IF(AND(ISNUMBER(OFFSET('Water Data'!$D$4,0,10*ROW('Water Data'!D20))),'Data Summary'!BS26="Yes"),100-OFFSET('Water Data'!$D$4,0,10*ROW('Water Data'!D20)),NA())</f>
        <v>#N/A</v>
      </c>
      <c r="E26" s="81" t="e">
        <f ca="true">+IF(AND(ISNUMBER(OFFSET('Water Data'!$D$6,0,10*ROW('Water Data'!D20))),'Data Summary'!BT26="Yes"),OFFSET('Water Data'!$D$6,0,10*ROW('Water Data'!D20)),NA())</f>
        <v>#N/A</v>
      </c>
      <c r="F26" s="81" t="e">
        <f ca="true">+IF(AND(ISNUMBER(OFFSET('Water Data'!$D$9,0,10*ROW('Water Data'!D20))),'Data Summary'!BU26="Yes"),OFFSET('Water Data'!$D$9,0,10*ROW('Water Data'!D20)),NA())</f>
        <v>#N/A</v>
      </c>
      <c r="G26" s="81" t="e">
        <f ca="true">+IF(AND(ISNUMBER(OFFSET('Water Data'!$E$4,0,10*ROW('Water Data'!E20))),'Data Summary'!BV26="Yes"),100-OFFSET('Water Data'!$E$4,0,10*ROW('Water Data'!E20)),NA())</f>
        <v>#N/A</v>
      </c>
      <c r="H26" s="81" t="e">
        <f ca="true">+IF(AND(ISNUMBER(OFFSET('Water Data'!$E$6,0,10*ROW('Water Data'!E20))),'Data Summary'!BW26="Yes"),OFFSET('Water Data'!$E$6,0,10*ROW('Water Data'!E20)),NA())</f>
        <v>#N/A</v>
      </c>
      <c r="I26" s="81" t="e">
        <f ca="true">+IF(AND(ISNUMBER(OFFSET('Water Data'!$E$9,0,10*ROW('Water Data'!E20))),'Data Summary'!BX26="Yes"),OFFSET('Water Data'!$E$9,0,10*ROW('Water Data'!E20)),NA())</f>
        <v>#N/A</v>
      </c>
      <c r="J26" s="81" t="e">
        <f ca="true">+IF(AND(ISNUMBER(OFFSET('Water Data'!$F$4,0,10*ROW('Water Data'!F20))),'Data Summary'!BY26="Yes"),100-OFFSET('Water Data'!$F$4,0,10*ROW('Water Data'!F20)),NA())</f>
        <v>#N/A</v>
      </c>
      <c r="K26" s="81" t="e">
        <f ca="true">+IF(AND(ISNUMBER(OFFSET('Water Data'!$F$6,0,10*ROW('Water Data'!F20))),'Data Summary'!BZ26="Yes"),OFFSET('Water Data'!$F$6,0,10*ROW('Water Data'!F20)),NA())</f>
        <v>#N/A</v>
      </c>
      <c r="L26" s="81" t="e">
        <f ca="true">+IF(AND(ISNUMBER(OFFSET('Water Data'!$F$9,0,10*ROW('Water Data'!F20))),'Data Summary'!CA26="Yes"),OFFSET('Water Data'!$F$9,0,10*ROW('Water Data'!F20)),NA())</f>
        <v>#N/A</v>
      </c>
      <c r="M26" s="81" t="e">
        <f ca="true">+IF(AND(ISNUMBER(OFFSET('Water Data'!$G$4,0,10*ROW('Water Data'!G20))),'Data Summary'!CB26="Yes"),100-OFFSET('Water Data'!$G$4,0,10*ROW('Water Data'!G20)),NA())</f>
        <v>#N/A</v>
      </c>
      <c r="N26" s="81" t="e">
        <f ca="true">+IF(AND(ISNUMBER(OFFSET('Water Data'!$G$6,0,10*ROW('Water Data'!G20))),'Data Summary'!CC26="Yes"),OFFSET('Water Data'!$G$6,0,10*ROW('Water Data'!G20)),NA())</f>
        <v>#N/A</v>
      </c>
      <c r="O26" s="81" t="e">
        <f ca="true">+IF(AND(ISNUMBER(OFFSET('Water Data'!$G$9,0,10*ROW('Water Data'!G20))),'Data Summary'!CD26="Yes"),OFFSET('Water Data'!$G$9,0,10*ROW('Water Data'!G20)),NA())</f>
        <v>#N/A</v>
      </c>
      <c r="P26" s="81" t="e">
        <f ca="true">+IF(AND(ISNUMBER(OFFSET('Water Data'!$H$4,0,10*ROW('Water Data'!H20))),'Data Summary'!CE26="Yes"),100-OFFSET('Water Data'!$H$4,0,10*ROW('Water Data'!H20)),NA())</f>
        <v>#N/A</v>
      </c>
      <c r="Q26" s="81" t="e">
        <f ca="true">+IF(AND(ISNUMBER(OFFSET('Water Data'!$H$6,0,10*ROW('Water Data'!H20))),'Data Summary'!CF26="Yes"),OFFSET('Water Data'!$H$6,0,10*ROW('Water Data'!H20)),NA())</f>
        <v>#N/A</v>
      </c>
      <c r="R26" s="81" t="e">
        <f ca="true">+IF(AND(ISNUMBER(OFFSET('Water Data'!$H$9,0,10*ROW('Water Data'!H20))),'Data Summary'!CG26="Yes"),OFFSET('Water Data'!$H$9,0,10*ROW('Water Data'!H20)),NA())</f>
        <v>#N/A</v>
      </c>
      <c r="S26" s="81" t="e">
        <f ca="true">+IF(AND(ISNUMBER(OFFSET('Water Data'!$I$4,0,10*ROW('Water Data'!I20))),'Data Summary'!CH26="Yes"),100-OFFSET('Water Data'!$I$4,0,10*ROW('Water Data'!I20)),NA())</f>
        <v>#N/A</v>
      </c>
      <c r="T26" s="81" t="e">
        <f ca="true">+IF(AND(ISNUMBER(OFFSET('Water Data'!$I$6,0,10*ROW('Water Data'!I20))),'Data Summary'!CI26="Yes"),OFFSET('Water Data'!$I$6,0,10*ROW('Water Data'!I20)),NA())</f>
        <v>#N/A</v>
      </c>
      <c r="U26" s="81" t="e">
        <f ca="true">+IF(AND(ISNUMBER(OFFSET('Water Data'!$I$9,0,10*ROW('Water Data'!I20))),'Data Summary'!CJ26="Yes"),OFFSET('Water Data'!$I$9,0,10*ROW('Water Data'!I20)),NA())</f>
        <v>#N/A</v>
      </c>
      <c r="V26" s="82" t="e">
        <f ca="true">+IF(AND(ISNUMBER(OFFSET('Sanitation Data'!$D$4,0,10*ROW('Sanitation Data'!D20))),'Data Summary'!CK26="Yes"),100-OFFSET('Sanitation Data'!$D$4,0,10*ROW('Sanitation Data'!D20)),NA())</f>
        <v>#N/A</v>
      </c>
      <c r="W26" s="82" t="e">
        <f ca="true">+IF(AND(ISNUMBER(OFFSET('Sanitation Data'!$D$6,0,10*ROW('Sanitation Data'!D20))),'Data Summary'!CL26="Yes"),OFFSET('Sanitation Data'!$D$6,0,10*ROW('Sanitation Data'!D20)),NA())</f>
        <v>#N/A</v>
      </c>
      <c r="X26" s="82" t="e">
        <f ca="true">+IF(AND(ISNUMBER(OFFSET('Sanitation Data'!$D$10,0,10*ROW('Sanitation Data'!D20))),'Data Summary'!CM26="Yes"),OFFSET('Sanitation Data'!$D$10,0,10*ROW('Sanitation Data'!D20)),NA())</f>
        <v>#N/A</v>
      </c>
      <c r="Y26" s="82" t="e">
        <f ca="true">+IF(AND(ISNUMBER(OFFSET('Sanitation Data'!$D$11,0,10*ROW('Sanitation Data'!D20))),'Data Summary'!CN26="Yes"),OFFSET('Sanitation Data'!$D$11,0,10*ROW('Sanitation Data'!D20)),NA())</f>
        <v>#N/A</v>
      </c>
      <c r="Z26" s="82" t="e">
        <f ca="true">+IF(AND(ISNUMBER(OFFSET('Sanitation Data'!$D$12,0,10*ROW('Sanitation Data'!D20))),'Data Summary'!CO26="Yes"),OFFSET('Sanitation Data'!$D$12,0,10*ROW('Sanitation Data'!D20)),NA())</f>
        <v>#N/A</v>
      </c>
      <c r="AA26" s="82" t="e">
        <f ca="true">+IF(AND(ISNUMBER(OFFSET('Sanitation Data'!$E$4,0,10*ROW('Sanitation Data'!E20))),'Data Summary'!CP26="Yes"),100-OFFSET('Sanitation Data'!$E$4,0,10*ROW('Sanitation Data'!E20)),NA())</f>
        <v>#N/A</v>
      </c>
      <c r="AB26" s="82" t="e">
        <f ca="true">+IF(AND(ISNUMBER(OFFSET('Sanitation Data'!$E$6,0,10*ROW('Sanitation Data'!E20))),'Data Summary'!CQ26="Yes"),OFFSET('Sanitation Data'!$E$6,0,10*ROW('Sanitation Data'!E20)),NA())</f>
        <v>#N/A</v>
      </c>
      <c r="AC26" s="82" t="e">
        <f ca="true">+IF(AND(ISNUMBER(OFFSET('Sanitation Data'!$E$10,0,10*ROW('Sanitation Data'!E20))),'Data Summary'!CR26="Yes"),OFFSET('Sanitation Data'!$E$10,0,10*ROW('Sanitation Data'!E20)),NA())</f>
        <v>#N/A</v>
      </c>
      <c r="AD26" s="82" t="e">
        <f ca="true">+IF(AND(ISNUMBER(OFFSET('Sanitation Data'!$E$11,0,10*ROW('Sanitation Data'!E20))),'Data Summary'!CS26="Yes"),OFFSET('Sanitation Data'!$E$11,0,10*ROW('Sanitation Data'!E20)),NA())</f>
        <v>#N/A</v>
      </c>
      <c r="AE26" s="82" t="e">
        <f ca="true">+IF(AND(ISNUMBER(OFFSET('Sanitation Data'!$E$12,0,10*ROW('Sanitation Data'!E20))),'Data Summary'!CT26="Yes"),OFFSET('Sanitation Data'!$E$12,0,10*ROW('Sanitation Data'!E20)),NA())</f>
        <v>#N/A</v>
      </c>
      <c r="AF26" s="82" t="e">
        <f ca="true">+IF(AND(ISNUMBER(OFFSET('Sanitation Data'!$F$4,0,10*ROW('Sanitation Data'!F20))),'Data Summary'!CU26="Yes"),100-OFFSET('Sanitation Data'!$F$4,0,10*ROW('Sanitation Data'!F20)),NA())</f>
        <v>#N/A</v>
      </c>
      <c r="AG26" s="82" t="e">
        <f ca="true">+IF(AND(ISNUMBER(OFFSET('Sanitation Data'!$F$6,0,10*ROW('Sanitation Data'!F20))),'Data Summary'!CV26="Yes"),OFFSET('Sanitation Data'!$F$6,0,10*ROW('Sanitation Data'!F20)),NA())</f>
        <v>#N/A</v>
      </c>
      <c r="AH26" s="82" t="e">
        <f ca="true">+IF(AND(ISNUMBER(OFFSET('Sanitation Data'!$F$10,0,10*ROW('Sanitation Data'!F20))),'Data Summary'!CW26="Yes"),OFFSET('Sanitation Data'!$F$10,0,10*ROW('Sanitation Data'!F20)),NA())</f>
        <v>#N/A</v>
      </c>
      <c r="AI26" s="82" t="e">
        <f ca="true">+IF(AND(ISNUMBER(OFFSET('Sanitation Data'!$F$11,0,10*ROW('Sanitation Data'!F20))),'Data Summary'!CX26="Yes"),OFFSET('Sanitation Data'!$F$11,0,10*ROW('Sanitation Data'!F20)),NA())</f>
        <v>#N/A</v>
      </c>
      <c r="AJ26" s="82" t="e">
        <f ca="true">+IF(AND(ISNUMBER(OFFSET('Sanitation Data'!$F$12,0,10*ROW('Sanitation Data'!F20))),'Data Summary'!CY26="Yes"),OFFSET('Sanitation Data'!$F$12,0,10*ROW('Sanitation Data'!F20)),NA())</f>
        <v>#N/A</v>
      </c>
      <c r="AK26" s="82" t="e">
        <f ca="true">+IF(AND(ISNUMBER(OFFSET('Sanitation Data'!$G$4,0,10*ROW('Sanitation Data'!G20))),'Data Summary'!CZ26="Yes"),100-OFFSET('Sanitation Data'!$G$4,0,10*ROW('Sanitation Data'!G20)),NA())</f>
        <v>#N/A</v>
      </c>
      <c r="AL26" s="82" t="e">
        <f ca="true">+IF(AND(ISNUMBER(OFFSET('Sanitation Data'!$G$6,0,10*ROW('Sanitation Data'!G20))),'Data Summary'!DA26="Yes"),OFFSET('Sanitation Data'!$G$6,0,10*ROW('Sanitation Data'!G20)),NA())</f>
        <v>#N/A</v>
      </c>
      <c r="AM26" s="82" t="e">
        <f ca="true">+IF(AND(ISNUMBER(OFFSET('Sanitation Data'!$G$10,0,10*ROW('Sanitation Data'!G20))),'Data Summary'!DB26="Yes"),OFFSET('Sanitation Data'!$G$10,0,10*ROW('Sanitation Data'!G20)),NA())</f>
        <v>#N/A</v>
      </c>
      <c r="AN26" s="82" t="e">
        <f ca="true">+IF(AND(ISNUMBER(OFFSET('Sanitation Data'!$G$11,0,10*ROW('Sanitation Data'!G20))),'Data Summary'!DC26="Yes"),OFFSET('Sanitation Data'!$G$11,0,10*ROW('Sanitation Data'!G20)),NA())</f>
        <v>#N/A</v>
      </c>
      <c r="AO26" s="82" t="e">
        <f ca="true">+IF(AND(ISNUMBER(OFFSET('Sanitation Data'!$G$12,0,10*ROW('Sanitation Data'!G20))),'Data Summary'!DD26="Yes"),OFFSET('Sanitation Data'!$G$12,0,10*ROW('Sanitation Data'!G20)),NA())</f>
        <v>#N/A</v>
      </c>
      <c r="AP26" s="82" t="e">
        <f ca="true">+IF(AND(ISNUMBER(OFFSET('Sanitation Data'!$H$4,0,10*ROW('Sanitation Data'!H20))),'Data Summary'!DE26="Yes"),100-OFFSET('Sanitation Data'!$H$4,0,10*ROW('Sanitation Data'!H20)),NA())</f>
        <v>#N/A</v>
      </c>
      <c r="AQ26" s="82" t="e">
        <f ca="true">+IF(AND(ISNUMBER(OFFSET('Sanitation Data'!$H$6,0,10*ROW('Sanitation Data'!H20))),'Data Summary'!DF26="Yes"),OFFSET('Sanitation Data'!$H$6,0,10*ROW('Sanitation Data'!H20)),NA())</f>
        <v>#N/A</v>
      </c>
      <c r="AR26" s="82" t="e">
        <f ca="true">+IF(AND(ISNUMBER(OFFSET('Sanitation Data'!$H$10,0,10*ROW('Sanitation Data'!H20))),'Data Summary'!DG26="Yes"),OFFSET('Sanitation Data'!$H$10,0,10*ROW('Sanitation Data'!H20)),NA())</f>
        <v>#N/A</v>
      </c>
      <c r="AS26" s="82" t="e">
        <f ca="true">+IF(AND(ISNUMBER(OFFSET('Sanitation Data'!$H$11,0,10*ROW('Sanitation Data'!H20))),'Data Summary'!DH26="Yes"),OFFSET('Sanitation Data'!$H$11,0,10*ROW('Sanitation Data'!H20)),NA())</f>
        <v>#N/A</v>
      </c>
      <c r="AT26" s="82" t="e">
        <f ca="true">+IF(AND(ISNUMBER(OFFSET('Sanitation Data'!$H$12,0,10*ROW('Sanitation Data'!H20))),'Data Summary'!DI26="Yes"),OFFSET('Sanitation Data'!$H$12,0,10*ROW('Sanitation Data'!H20)),NA())</f>
        <v>#N/A</v>
      </c>
      <c r="AU26" s="82" t="e">
        <f ca="true">+IF(AND(ISNUMBER(OFFSET('Sanitation Data'!$I$4,0,10*ROW('Sanitation Data'!I20))),'Data Summary'!DJ26="Yes"),100-OFFSET('Sanitation Data'!$I$4,0,10*ROW('Sanitation Data'!I20)),NA())</f>
        <v>#N/A</v>
      </c>
      <c r="AV26" s="82" t="e">
        <f ca="true">+IF(AND(ISNUMBER(OFFSET('Sanitation Data'!$I$6,0,10*ROW('Sanitation Data'!I20))),'Data Summary'!DK26="Yes"),OFFSET('Sanitation Data'!$I$6,0,10*ROW('Sanitation Data'!I20)),NA())</f>
        <v>#N/A</v>
      </c>
      <c r="AW26" s="82" t="e">
        <f ca="true">+IF(AND(ISNUMBER(OFFSET('Sanitation Data'!$I$10,0,10*ROW('Sanitation Data'!I20))),'Data Summary'!DL26="Yes"),OFFSET('Sanitation Data'!$I$10,0,10*ROW('Sanitation Data'!I20)),NA())</f>
        <v>#N/A</v>
      </c>
      <c r="AX26" s="82" t="e">
        <f ca="true">+IF(AND(ISNUMBER(OFFSET('Sanitation Data'!$I$11,0,10*ROW('Sanitation Data'!I20))),'Data Summary'!DM26="Yes"),OFFSET('Sanitation Data'!$I$11,0,10*ROW('Sanitation Data'!I20)),NA())</f>
        <v>#N/A</v>
      </c>
      <c r="AY26" s="82" t="e">
        <f ca="true">+IF(AND(ISNUMBER(OFFSET('Sanitation Data'!$I$12,0,10*ROW('Sanitation Data'!I20))),'Data Summary'!DN26="Yes"),OFFSET('Sanitation Data'!$I$12,0,10*ROW('Sanitation Data'!I20)),NA())</f>
        <v>#N/A</v>
      </c>
      <c r="AZ26" s="83" t="e">
        <f ca="true">+IF(AND(ISNUMBER(OFFSET('Hygiene Data'!$D$5,0,10*ROW('Hygiene Data'!D20))),'Data Summary'!DO26="Yes"),OFFSET('Hygiene Data'!$D$5,0,10*ROW('Hygiene Data'!D20)),NA())</f>
        <v>#N/A</v>
      </c>
      <c r="BA26" s="83" t="e">
        <f ca="true">+IF(AND(ISNUMBER(OFFSET('Hygiene Data'!$D$7,0,10*ROW('Hygiene Data'!D20))),'Data Summary'!DP26="Yes"),OFFSET('Hygiene Data'!$D$7,0,10*ROW('Hygiene Data'!D20)),NA())</f>
        <v>#N/A</v>
      </c>
      <c r="BB26" s="83" t="e">
        <f ca="true">+IF(AND(ISNUMBER(OFFSET('Hygiene Data'!$D$9,0,10*ROW('Hygiene Data'!D20))),'Data Summary'!DQ26="Yes"),OFFSET('Hygiene Data'!$D$9,0,10*ROW('Hygiene Data'!D20)),NA())</f>
        <v>#N/A</v>
      </c>
      <c r="BC26" s="83" t="e">
        <f ca="true">+IF(AND(ISNUMBER(OFFSET('Hygiene Data'!$E$5,0,10*ROW('Hygiene Data'!E20))),'Data Summary'!DR26="Yes"),OFFSET('Hygiene Data'!$E$5,0,10*ROW('Hygiene Data'!E20)),NA())</f>
        <v>#N/A</v>
      </c>
      <c r="BD26" s="83" t="e">
        <f ca="true">+IF(AND(ISNUMBER(OFFSET('Hygiene Data'!$E$7,0,10*ROW('Hygiene Data'!E20))),'Data Summary'!DS26="Yes"),OFFSET('Hygiene Data'!$E$7,0,10*ROW('Hygiene Data'!E20)),NA())</f>
        <v>#N/A</v>
      </c>
      <c r="BE26" s="83" t="e">
        <f ca="true">+IF(AND(ISNUMBER(OFFSET('Hygiene Data'!$E$9,0,10*ROW('Hygiene Data'!E20))),'Data Summary'!DT26="Yes"),OFFSET('Hygiene Data'!$E$9,0,10*ROW('Hygiene Data'!E20)),NA())</f>
        <v>#N/A</v>
      </c>
      <c r="BF26" s="83" t="e">
        <f ca="true">+IF(AND(ISNUMBER(OFFSET('Hygiene Data'!$F$5,0,10*ROW('Hygiene Data'!F20))),'Data Summary'!DU26="Yes"),OFFSET('Hygiene Data'!$F$5,0,10*ROW('Hygiene Data'!F20)),NA())</f>
        <v>#N/A</v>
      </c>
      <c r="BG26" s="83" t="e">
        <f ca="true">+IF(AND(ISNUMBER(OFFSET('Hygiene Data'!$F$7,0,10*ROW('Hygiene Data'!F20))),'Data Summary'!DV26="Yes"),OFFSET('Hygiene Data'!$F$7,0,10*ROW('Hygiene Data'!F20)),NA())</f>
        <v>#N/A</v>
      </c>
      <c r="BH26" s="83" t="e">
        <f ca="true">+IF(AND(ISNUMBER(OFFSET('Hygiene Data'!$F$9,0,10*ROW('Hygiene Data'!F20))),'Data Summary'!DW26="Yes"),OFFSET('Hygiene Data'!$F$9,0,10*ROW('Hygiene Data'!F20)),NA())</f>
        <v>#N/A</v>
      </c>
      <c r="BI26" s="83" t="e">
        <f ca="true">+IF(AND(ISNUMBER(OFFSET('Hygiene Data'!$G$5,0,10*ROW('Hygiene Data'!G20))),'Data Summary'!DX26="Yes"),OFFSET('Hygiene Data'!$G$5,0,10*ROW('Hygiene Data'!G20)),NA())</f>
        <v>#N/A</v>
      </c>
      <c r="BJ26" s="83" t="e">
        <f ca="true">+IF(AND(ISNUMBER(OFFSET('Hygiene Data'!$G$7,0,10*ROW('Hygiene Data'!G20))),'Data Summary'!DY26="Yes"),OFFSET('Hygiene Data'!$G$7,0,10*ROW('Hygiene Data'!G20)),NA())</f>
        <v>#N/A</v>
      </c>
      <c r="BK26" s="83" t="e">
        <f ca="true">+IF(AND(ISNUMBER(OFFSET('Hygiene Data'!$G$9,0,10*ROW('Hygiene Data'!G20))),'Data Summary'!DZ26="Yes"),OFFSET('Hygiene Data'!$G$9,0,10*ROW('Hygiene Data'!G20)),NA())</f>
        <v>#N/A</v>
      </c>
      <c r="BL26" s="83" t="e">
        <f ca="true">+IF(AND(ISNUMBER(OFFSET('Hygiene Data'!$H$5,0,10*ROW('Hygiene Data'!H20))),'Data Summary'!EA26="Yes"),OFFSET('Hygiene Data'!$H$5,0,10*ROW('Hygiene Data'!H20)),NA())</f>
        <v>#N/A</v>
      </c>
      <c r="BM26" s="83" t="e">
        <f ca="true">+IF(AND(ISNUMBER(OFFSET('Hygiene Data'!$H$7,0,10*ROW('Hygiene Data'!H20))),'Data Summary'!EB26="Yes"),OFFSET('Hygiene Data'!$H$7,0,10*ROW('Hygiene Data'!H20)),NA())</f>
        <v>#N/A</v>
      </c>
      <c r="BN26" s="83" t="e">
        <f ca="true">+IF(AND(ISNUMBER(OFFSET('Hygiene Data'!$H$9,0,10*ROW('Hygiene Data'!H20))),'Data Summary'!EC26="Yes"),OFFSET('Hygiene Data'!$H$9,0,10*ROW('Hygiene Data'!H20)),NA())</f>
        <v>#N/A</v>
      </c>
      <c r="BO26" s="83" t="e">
        <f ca="true">+IF(AND(ISNUMBER(OFFSET('Hygiene Data'!$I$5,0,10*ROW('Hygiene Data'!I20))),'Data Summary'!ED26="Yes"),OFFSET('Hygiene Data'!$I$5,0,10*ROW('Hygiene Data'!I20)),NA())</f>
        <v>#N/A</v>
      </c>
      <c r="BP26" s="83" t="e">
        <f ca="true">+IF(AND(ISNUMBER(OFFSET('Hygiene Data'!$I$7,0,10*ROW('Hygiene Data'!I20))),'Data Summary'!EE26="Yes"),OFFSET('Hygiene Data'!$I$7,0,10*ROW('Hygiene Data'!I20)),NA())</f>
        <v>#N/A</v>
      </c>
      <c r="BQ26" s="83" t="e">
        <f ca="true">+IF(AND(ISNUMBER(OFFSET('Hygiene Data'!$I$9,0,10*ROW('Hygiene Data'!I20))),'Data Summary'!EF26="Yes"),OFFSET('Hygiene Data'!$I$9,0,10*ROW('Hygiene Data'!I20)),NA())</f>
        <v>#N/A</v>
      </c>
    </row>
    <row xmlns:x14ac="http://schemas.microsoft.com/office/spreadsheetml/2009/9/ac" r="27" x14ac:dyDescent="0.2">
      <c r="A27" s="315" t="e">
        <f ca="true">+RIGHT('Data Summary'!A27,LEN('Data Summary'!A27)-9)</f>
        <v>#VALUE!</v>
      </c>
      <c r="B27" s="30" t="str">
        <f ca="true">+IF(ISTEXT('Data Summary'!B27),'Data Summary'!B27,"")</f>
        <v/>
      </c>
      <c r="C27" s="314" t="e">
        <f ca="true">+VALUE('Data Summary'!C27)</f>
        <v>#VALUE!</v>
      </c>
      <c r="D27" s="81" t="e">
        <f ca="true">+IF(AND(ISNUMBER(OFFSET('Water Data'!$D$4,0,10*ROW('Water Data'!D21))),'Data Summary'!BS27="Yes"),100-OFFSET('Water Data'!$D$4,0,10*ROW('Water Data'!D21)),NA())</f>
        <v>#N/A</v>
      </c>
      <c r="E27" s="81" t="e">
        <f ca="true">+IF(AND(ISNUMBER(OFFSET('Water Data'!$D$6,0,10*ROW('Water Data'!D21))),'Data Summary'!BT27="Yes"),OFFSET('Water Data'!$D$6,0,10*ROW('Water Data'!D21)),NA())</f>
        <v>#N/A</v>
      </c>
      <c r="F27" s="81" t="e">
        <f ca="true">+IF(AND(ISNUMBER(OFFSET('Water Data'!$D$9,0,10*ROW('Water Data'!D21))),'Data Summary'!BU27="Yes"),OFFSET('Water Data'!$D$9,0,10*ROW('Water Data'!D21)),NA())</f>
        <v>#N/A</v>
      </c>
      <c r="G27" s="81" t="e">
        <f ca="true">+IF(AND(ISNUMBER(OFFSET('Water Data'!$E$4,0,10*ROW('Water Data'!E21))),'Data Summary'!BV27="Yes"),100-OFFSET('Water Data'!$E$4,0,10*ROW('Water Data'!E21)),NA())</f>
        <v>#N/A</v>
      </c>
      <c r="H27" s="81" t="e">
        <f ca="true">+IF(AND(ISNUMBER(OFFSET('Water Data'!$E$6,0,10*ROW('Water Data'!E21))),'Data Summary'!BW27="Yes"),OFFSET('Water Data'!$E$6,0,10*ROW('Water Data'!E21)),NA())</f>
        <v>#N/A</v>
      </c>
      <c r="I27" s="81" t="e">
        <f ca="true">+IF(AND(ISNUMBER(OFFSET('Water Data'!$E$9,0,10*ROW('Water Data'!E21))),'Data Summary'!BX27="Yes"),OFFSET('Water Data'!$E$9,0,10*ROW('Water Data'!E21)),NA())</f>
        <v>#N/A</v>
      </c>
      <c r="J27" s="81" t="e">
        <f ca="true">+IF(AND(ISNUMBER(OFFSET('Water Data'!$F$4,0,10*ROW('Water Data'!F21))),'Data Summary'!BY27="Yes"),100-OFFSET('Water Data'!$F$4,0,10*ROW('Water Data'!F21)),NA())</f>
        <v>#N/A</v>
      </c>
      <c r="K27" s="81" t="e">
        <f ca="true">+IF(AND(ISNUMBER(OFFSET('Water Data'!$F$6,0,10*ROW('Water Data'!F21))),'Data Summary'!BZ27="Yes"),OFFSET('Water Data'!$F$6,0,10*ROW('Water Data'!F21)),NA())</f>
        <v>#N/A</v>
      </c>
      <c r="L27" s="81" t="e">
        <f ca="true">+IF(AND(ISNUMBER(OFFSET('Water Data'!$F$9,0,10*ROW('Water Data'!F21))),'Data Summary'!CA27="Yes"),OFFSET('Water Data'!$F$9,0,10*ROW('Water Data'!F21)),NA())</f>
        <v>#N/A</v>
      </c>
      <c r="M27" s="81" t="e">
        <f ca="true">+IF(AND(ISNUMBER(OFFSET('Water Data'!$G$4,0,10*ROW('Water Data'!G21))),'Data Summary'!CB27="Yes"),100-OFFSET('Water Data'!$G$4,0,10*ROW('Water Data'!G21)),NA())</f>
        <v>#N/A</v>
      </c>
      <c r="N27" s="81" t="e">
        <f ca="true">+IF(AND(ISNUMBER(OFFSET('Water Data'!$G$6,0,10*ROW('Water Data'!G21))),'Data Summary'!CC27="Yes"),OFFSET('Water Data'!$G$6,0,10*ROW('Water Data'!G21)),NA())</f>
        <v>#N/A</v>
      </c>
      <c r="O27" s="81" t="e">
        <f ca="true">+IF(AND(ISNUMBER(OFFSET('Water Data'!$G$9,0,10*ROW('Water Data'!G21))),'Data Summary'!CD27="Yes"),OFFSET('Water Data'!$G$9,0,10*ROW('Water Data'!G21)),NA())</f>
        <v>#N/A</v>
      </c>
      <c r="P27" s="81" t="e">
        <f ca="true">+IF(AND(ISNUMBER(OFFSET('Water Data'!$H$4,0,10*ROW('Water Data'!H21))),'Data Summary'!CE27="Yes"),100-OFFSET('Water Data'!$H$4,0,10*ROW('Water Data'!H21)),NA())</f>
        <v>#N/A</v>
      </c>
      <c r="Q27" s="81" t="e">
        <f ca="true">+IF(AND(ISNUMBER(OFFSET('Water Data'!$H$6,0,10*ROW('Water Data'!H21))),'Data Summary'!CF27="Yes"),OFFSET('Water Data'!$H$6,0,10*ROW('Water Data'!H21)),NA())</f>
        <v>#N/A</v>
      </c>
      <c r="R27" s="81" t="e">
        <f ca="true">+IF(AND(ISNUMBER(OFFSET('Water Data'!$H$9,0,10*ROW('Water Data'!H21))),'Data Summary'!CG27="Yes"),OFFSET('Water Data'!$H$9,0,10*ROW('Water Data'!H21)),NA())</f>
        <v>#N/A</v>
      </c>
      <c r="S27" s="81" t="e">
        <f ca="true">+IF(AND(ISNUMBER(OFFSET('Water Data'!$I$4,0,10*ROW('Water Data'!I21))),'Data Summary'!CH27="Yes"),100-OFFSET('Water Data'!$I$4,0,10*ROW('Water Data'!I21)),NA())</f>
        <v>#N/A</v>
      </c>
      <c r="T27" s="81" t="e">
        <f ca="true">+IF(AND(ISNUMBER(OFFSET('Water Data'!$I$6,0,10*ROW('Water Data'!I21))),'Data Summary'!CI27="Yes"),OFFSET('Water Data'!$I$6,0,10*ROW('Water Data'!I21)),NA())</f>
        <v>#N/A</v>
      </c>
      <c r="U27" s="81" t="e">
        <f ca="true">+IF(AND(ISNUMBER(OFFSET('Water Data'!$I$9,0,10*ROW('Water Data'!I21))),'Data Summary'!CJ27="Yes"),OFFSET('Water Data'!$I$9,0,10*ROW('Water Data'!I21)),NA())</f>
        <v>#N/A</v>
      </c>
      <c r="V27" s="82" t="e">
        <f ca="true">+IF(AND(ISNUMBER(OFFSET('Sanitation Data'!$D$4,0,10*ROW('Sanitation Data'!D21))),'Data Summary'!CK27="Yes"),100-OFFSET('Sanitation Data'!$D$4,0,10*ROW('Sanitation Data'!D21)),NA())</f>
        <v>#N/A</v>
      </c>
      <c r="W27" s="82" t="e">
        <f ca="true">+IF(AND(ISNUMBER(OFFSET('Sanitation Data'!$D$6,0,10*ROW('Sanitation Data'!D21))),'Data Summary'!CL27="Yes"),OFFSET('Sanitation Data'!$D$6,0,10*ROW('Sanitation Data'!D21)),NA())</f>
        <v>#N/A</v>
      </c>
      <c r="X27" s="82" t="e">
        <f ca="true">+IF(AND(ISNUMBER(OFFSET('Sanitation Data'!$D$10,0,10*ROW('Sanitation Data'!D21))),'Data Summary'!CM27="Yes"),OFFSET('Sanitation Data'!$D$10,0,10*ROW('Sanitation Data'!D21)),NA())</f>
        <v>#N/A</v>
      </c>
      <c r="Y27" s="82" t="e">
        <f ca="true">+IF(AND(ISNUMBER(OFFSET('Sanitation Data'!$D$11,0,10*ROW('Sanitation Data'!D21))),'Data Summary'!CN27="Yes"),OFFSET('Sanitation Data'!$D$11,0,10*ROW('Sanitation Data'!D21)),NA())</f>
        <v>#N/A</v>
      </c>
      <c r="Z27" s="82" t="e">
        <f ca="true">+IF(AND(ISNUMBER(OFFSET('Sanitation Data'!$D$12,0,10*ROW('Sanitation Data'!D21))),'Data Summary'!CO27="Yes"),OFFSET('Sanitation Data'!$D$12,0,10*ROW('Sanitation Data'!D21)),NA())</f>
        <v>#N/A</v>
      </c>
      <c r="AA27" s="82" t="e">
        <f ca="true">+IF(AND(ISNUMBER(OFFSET('Sanitation Data'!$E$4,0,10*ROW('Sanitation Data'!E21))),'Data Summary'!CP27="Yes"),100-OFFSET('Sanitation Data'!$E$4,0,10*ROW('Sanitation Data'!E21)),NA())</f>
        <v>#N/A</v>
      </c>
      <c r="AB27" s="82" t="e">
        <f ca="true">+IF(AND(ISNUMBER(OFFSET('Sanitation Data'!$E$6,0,10*ROW('Sanitation Data'!E21))),'Data Summary'!CQ27="Yes"),OFFSET('Sanitation Data'!$E$6,0,10*ROW('Sanitation Data'!E21)),NA())</f>
        <v>#N/A</v>
      </c>
      <c r="AC27" s="82" t="e">
        <f ca="true">+IF(AND(ISNUMBER(OFFSET('Sanitation Data'!$E$10,0,10*ROW('Sanitation Data'!E21))),'Data Summary'!CR27="Yes"),OFFSET('Sanitation Data'!$E$10,0,10*ROW('Sanitation Data'!E21)),NA())</f>
        <v>#N/A</v>
      </c>
      <c r="AD27" s="82" t="e">
        <f ca="true">+IF(AND(ISNUMBER(OFFSET('Sanitation Data'!$E$11,0,10*ROW('Sanitation Data'!E21))),'Data Summary'!CS27="Yes"),OFFSET('Sanitation Data'!$E$11,0,10*ROW('Sanitation Data'!E21)),NA())</f>
        <v>#N/A</v>
      </c>
      <c r="AE27" s="82" t="e">
        <f ca="true">+IF(AND(ISNUMBER(OFFSET('Sanitation Data'!$E$12,0,10*ROW('Sanitation Data'!E21))),'Data Summary'!CT27="Yes"),OFFSET('Sanitation Data'!$E$12,0,10*ROW('Sanitation Data'!E21)),NA())</f>
        <v>#N/A</v>
      </c>
      <c r="AF27" s="82" t="e">
        <f ca="true">+IF(AND(ISNUMBER(OFFSET('Sanitation Data'!$F$4,0,10*ROW('Sanitation Data'!F21))),'Data Summary'!CU27="Yes"),100-OFFSET('Sanitation Data'!$F$4,0,10*ROW('Sanitation Data'!F21)),NA())</f>
        <v>#N/A</v>
      </c>
      <c r="AG27" s="82" t="e">
        <f ca="true">+IF(AND(ISNUMBER(OFFSET('Sanitation Data'!$F$6,0,10*ROW('Sanitation Data'!F21))),'Data Summary'!CV27="Yes"),OFFSET('Sanitation Data'!$F$6,0,10*ROW('Sanitation Data'!F21)),NA())</f>
        <v>#N/A</v>
      </c>
      <c r="AH27" s="82" t="e">
        <f ca="true">+IF(AND(ISNUMBER(OFFSET('Sanitation Data'!$F$10,0,10*ROW('Sanitation Data'!F21))),'Data Summary'!CW27="Yes"),OFFSET('Sanitation Data'!$F$10,0,10*ROW('Sanitation Data'!F21)),NA())</f>
        <v>#N/A</v>
      </c>
      <c r="AI27" s="82" t="e">
        <f ca="true">+IF(AND(ISNUMBER(OFFSET('Sanitation Data'!$F$11,0,10*ROW('Sanitation Data'!F21))),'Data Summary'!CX27="Yes"),OFFSET('Sanitation Data'!$F$11,0,10*ROW('Sanitation Data'!F21)),NA())</f>
        <v>#N/A</v>
      </c>
      <c r="AJ27" s="82" t="e">
        <f ca="true">+IF(AND(ISNUMBER(OFFSET('Sanitation Data'!$F$12,0,10*ROW('Sanitation Data'!F21))),'Data Summary'!CY27="Yes"),OFFSET('Sanitation Data'!$F$12,0,10*ROW('Sanitation Data'!F21)),NA())</f>
        <v>#N/A</v>
      </c>
      <c r="AK27" s="82" t="e">
        <f ca="true">+IF(AND(ISNUMBER(OFFSET('Sanitation Data'!$G$4,0,10*ROW('Sanitation Data'!G21))),'Data Summary'!CZ27="Yes"),100-OFFSET('Sanitation Data'!$G$4,0,10*ROW('Sanitation Data'!G21)),NA())</f>
        <v>#N/A</v>
      </c>
      <c r="AL27" s="82" t="e">
        <f ca="true">+IF(AND(ISNUMBER(OFFSET('Sanitation Data'!$G$6,0,10*ROW('Sanitation Data'!G21))),'Data Summary'!DA27="Yes"),OFFSET('Sanitation Data'!$G$6,0,10*ROW('Sanitation Data'!G21)),NA())</f>
        <v>#N/A</v>
      </c>
      <c r="AM27" s="82" t="e">
        <f ca="true">+IF(AND(ISNUMBER(OFFSET('Sanitation Data'!$G$10,0,10*ROW('Sanitation Data'!G21))),'Data Summary'!DB27="Yes"),OFFSET('Sanitation Data'!$G$10,0,10*ROW('Sanitation Data'!G21)),NA())</f>
        <v>#N/A</v>
      </c>
      <c r="AN27" s="82" t="e">
        <f ca="true">+IF(AND(ISNUMBER(OFFSET('Sanitation Data'!$G$11,0,10*ROW('Sanitation Data'!G21))),'Data Summary'!DC27="Yes"),OFFSET('Sanitation Data'!$G$11,0,10*ROW('Sanitation Data'!G21)),NA())</f>
        <v>#N/A</v>
      </c>
      <c r="AO27" s="82" t="e">
        <f ca="true">+IF(AND(ISNUMBER(OFFSET('Sanitation Data'!$G$12,0,10*ROW('Sanitation Data'!G21))),'Data Summary'!DD27="Yes"),OFFSET('Sanitation Data'!$G$12,0,10*ROW('Sanitation Data'!G21)),NA())</f>
        <v>#N/A</v>
      </c>
      <c r="AP27" s="82" t="e">
        <f ca="true">+IF(AND(ISNUMBER(OFFSET('Sanitation Data'!$H$4,0,10*ROW('Sanitation Data'!H21))),'Data Summary'!DE27="Yes"),100-OFFSET('Sanitation Data'!$H$4,0,10*ROW('Sanitation Data'!H21)),NA())</f>
        <v>#N/A</v>
      </c>
      <c r="AQ27" s="82" t="e">
        <f ca="true">+IF(AND(ISNUMBER(OFFSET('Sanitation Data'!$H$6,0,10*ROW('Sanitation Data'!H21))),'Data Summary'!DF27="Yes"),OFFSET('Sanitation Data'!$H$6,0,10*ROW('Sanitation Data'!H21)),NA())</f>
        <v>#N/A</v>
      </c>
      <c r="AR27" s="82" t="e">
        <f ca="true">+IF(AND(ISNUMBER(OFFSET('Sanitation Data'!$H$10,0,10*ROW('Sanitation Data'!H21))),'Data Summary'!DG27="Yes"),OFFSET('Sanitation Data'!$H$10,0,10*ROW('Sanitation Data'!H21)),NA())</f>
        <v>#N/A</v>
      </c>
      <c r="AS27" s="82" t="e">
        <f ca="true">+IF(AND(ISNUMBER(OFFSET('Sanitation Data'!$H$11,0,10*ROW('Sanitation Data'!H21))),'Data Summary'!DH27="Yes"),OFFSET('Sanitation Data'!$H$11,0,10*ROW('Sanitation Data'!H21)),NA())</f>
        <v>#N/A</v>
      </c>
      <c r="AT27" s="82" t="e">
        <f ca="true">+IF(AND(ISNUMBER(OFFSET('Sanitation Data'!$H$12,0,10*ROW('Sanitation Data'!H21))),'Data Summary'!DI27="Yes"),OFFSET('Sanitation Data'!$H$12,0,10*ROW('Sanitation Data'!H21)),NA())</f>
        <v>#N/A</v>
      </c>
      <c r="AU27" s="82" t="e">
        <f ca="true">+IF(AND(ISNUMBER(OFFSET('Sanitation Data'!$I$4,0,10*ROW('Sanitation Data'!I21))),'Data Summary'!DJ27="Yes"),100-OFFSET('Sanitation Data'!$I$4,0,10*ROW('Sanitation Data'!I21)),NA())</f>
        <v>#N/A</v>
      </c>
      <c r="AV27" s="82" t="e">
        <f ca="true">+IF(AND(ISNUMBER(OFFSET('Sanitation Data'!$I$6,0,10*ROW('Sanitation Data'!I21))),'Data Summary'!DK27="Yes"),OFFSET('Sanitation Data'!$I$6,0,10*ROW('Sanitation Data'!I21)),NA())</f>
        <v>#N/A</v>
      </c>
      <c r="AW27" s="82" t="e">
        <f ca="true">+IF(AND(ISNUMBER(OFFSET('Sanitation Data'!$I$10,0,10*ROW('Sanitation Data'!I21))),'Data Summary'!DL27="Yes"),OFFSET('Sanitation Data'!$I$10,0,10*ROW('Sanitation Data'!I21)),NA())</f>
        <v>#N/A</v>
      </c>
      <c r="AX27" s="82" t="e">
        <f ca="true">+IF(AND(ISNUMBER(OFFSET('Sanitation Data'!$I$11,0,10*ROW('Sanitation Data'!I21))),'Data Summary'!DM27="Yes"),OFFSET('Sanitation Data'!$I$11,0,10*ROW('Sanitation Data'!I21)),NA())</f>
        <v>#N/A</v>
      </c>
      <c r="AY27" s="82" t="e">
        <f ca="true">+IF(AND(ISNUMBER(OFFSET('Sanitation Data'!$I$12,0,10*ROW('Sanitation Data'!I21))),'Data Summary'!DN27="Yes"),OFFSET('Sanitation Data'!$I$12,0,10*ROW('Sanitation Data'!I21)),NA())</f>
        <v>#N/A</v>
      </c>
      <c r="AZ27" s="83" t="e">
        <f ca="true">+IF(AND(ISNUMBER(OFFSET('Hygiene Data'!$D$5,0,10*ROW('Hygiene Data'!D21))),'Data Summary'!DO27="Yes"),OFFSET('Hygiene Data'!$D$5,0,10*ROW('Hygiene Data'!D21)),NA())</f>
        <v>#N/A</v>
      </c>
      <c r="BA27" s="83" t="e">
        <f ca="true">+IF(AND(ISNUMBER(OFFSET('Hygiene Data'!$D$7,0,10*ROW('Hygiene Data'!D21))),'Data Summary'!DP27="Yes"),OFFSET('Hygiene Data'!$D$7,0,10*ROW('Hygiene Data'!D21)),NA())</f>
        <v>#N/A</v>
      </c>
      <c r="BB27" s="83" t="e">
        <f ca="true">+IF(AND(ISNUMBER(OFFSET('Hygiene Data'!$D$9,0,10*ROW('Hygiene Data'!D21))),'Data Summary'!DQ27="Yes"),OFFSET('Hygiene Data'!$D$9,0,10*ROW('Hygiene Data'!D21)),NA())</f>
        <v>#N/A</v>
      </c>
      <c r="BC27" s="83" t="e">
        <f ca="true">+IF(AND(ISNUMBER(OFFSET('Hygiene Data'!$E$5,0,10*ROW('Hygiene Data'!E21))),'Data Summary'!DR27="Yes"),OFFSET('Hygiene Data'!$E$5,0,10*ROW('Hygiene Data'!E21)),NA())</f>
        <v>#N/A</v>
      </c>
      <c r="BD27" s="83" t="e">
        <f ca="true">+IF(AND(ISNUMBER(OFFSET('Hygiene Data'!$E$7,0,10*ROW('Hygiene Data'!E21))),'Data Summary'!DS27="Yes"),OFFSET('Hygiene Data'!$E$7,0,10*ROW('Hygiene Data'!E21)),NA())</f>
        <v>#N/A</v>
      </c>
      <c r="BE27" s="83" t="e">
        <f ca="true">+IF(AND(ISNUMBER(OFFSET('Hygiene Data'!$E$9,0,10*ROW('Hygiene Data'!E21))),'Data Summary'!DT27="Yes"),OFFSET('Hygiene Data'!$E$9,0,10*ROW('Hygiene Data'!E21)),NA())</f>
        <v>#N/A</v>
      </c>
      <c r="BF27" s="83" t="e">
        <f ca="true">+IF(AND(ISNUMBER(OFFSET('Hygiene Data'!$F$5,0,10*ROW('Hygiene Data'!F21))),'Data Summary'!DU27="Yes"),OFFSET('Hygiene Data'!$F$5,0,10*ROW('Hygiene Data'!F21)),NA())</f>
        <v>#N/A</v>
      </c>
      <c r="BG27" s="83" t="e">
        <f ca="true">+IF(AND(ISNUMBER(OFFSET('Hygiene Data'!$F$7,0,10*ROW('Hygiene Data'!F21))),'Data Summary'!DV27="Yes"),OFFSET('Hygiene Data'!$F$7,0,10*ROW('Hygiene Data'!F21)),NA())</f>
        <v>#N/A</v>
      </c>
      <c r="BH27" s="83" t="e">
        <f ca="true">+IF(AND(ISNUMBER(OFFSET('Hygiene Data'!$F$9,0,10*ROW('Hygiene Data'!F21))),'Data Summary'!DW27="Yes"),OFFSET('Hygiene Data'!$F$9,0,10*ROW('Hygiene Data'!F21)),NA())</f>
        <v>#N/A</v>
      </c>
      <c r="BI27" s="83" t="e">
        <f ca="true">+IF(AND(ISNUMBER(OFFSET('Hygiene Data'!$G$5,0,10*ROW('Hygiene Data'!G21))),'Data Summary'!DX27="Yes"),OFFSET('Hygiene Data'!$G$5,0,10*ROW('Hygiene Data'!G21)),NA())</f>
        <v>#N/A</v>
      </c>
      <c r="BJ27" s="83" t="e">
        <f ca="true">+IF(AND(ISNUMBER(OFFSET('Hygiene Data'!$G$7,0,10*ROW('Hygiene Data'!G21))),'Data Summary'!DY27="Yes"),OFFSET('Hygiene Data'!$G$7,0,10*ROW('Hygiene Data'!G21)),NA())</f>
        <v>#N/A</v>
      </c>
      <c r="BK27" s="83" t="e">
        <f ca="true">+IF(AND(ISNUMBER(OFFSET('Hygiene Data'!$G$9,0,10*ROW('Hygiene Data'!G21))),'Data Summary'!DZ27="Yes"),OFFSET('Hygiene Data'!$G$9,0,10*ROW('Hygiene Data'!G21)),NA())</f>
        <v>#N/A</v>
      </c>
      <c r="BL27" s="83" t="e">
        <f ca="true">+IF(AND(ISNUMBER(OFFSET('Hygiene Data'!$H$5,0,10*ROW('Hygiene Data'!H21))),'Data Summary'!EA27="Yes"),OFFSET('Hygiene Data'!$H$5,0,10*ROW('Hygiene Data'!H21)),NA())</f>
        <v>#N/A</v>
      </c>
      <c r="BM27" s="83" t="e">
        <f ca="true">+IF(AND(ISNUMBER(OFFSET('Hygiene Data'!$H$7,0,10*ROW('Hygiene Data'!H21))),'Data Summary'!EB27="Yes"),OFFSET('Hygiene Data'!$H$7,0,10*ROW('Hygiene Data'!H21)),NA())</f>
        <v>#N/A</v>
      </c>
      <c r="BN27" s="83" t="e">
        <f ca="true">+IF(AND(ISNUMBER(OFFSET('Hygiene Data'!$H$9,0,10*ROW('Hygiene Data'!H21))),'Data Summary'!EC27="Yes"),OFFSET('Hygiene Data'!$H$9,0,10*ROW('Hygiene Data'!H21)),NA())</f>
        <v>#N/A</v>
      </c>
      <c r="BO27" s="83" t="e">
        <f ca="true">+IF(AND(ISNUMBER(OFFSET('Hygiene Data'!$I$5,0,10*ROW('Hygiene Data'!I21))),'Data Summary'!ED27="Yes"),OFFSET('Hygiene Data'!$I$5,0,10*ROW('Hygiene Data'!I21)),NA())</f>
        <v>#N/A</v>
      </c>
      <c r="BP27" s="83" t="e">
        <f ca="true">+IF(AND(ISNUMBER(OFFSET('Hygiene Data'!$I$7,0,10*ROW('Hygiene Data'!I21))),'Data Summary'!EE27="Yes"),OFFSET('Hygiene Data'!$I$7,0,10*ROW('Hygiene Data'!I21)),NA())</f>
        <v>#N/A</v>
      </c>
      <c r="BQ27" s="83" t="e">
        <f ca="true">+IF(AND(ISNUMBER(OFFSET('Hygiene Data'!$I$9,0,10*ROW('Hygiene Data'!I21))),'Data Summary'!EF27="Yes"),OFFSET('Hygiene Data'!$I$9,0,10*ROW('Hygiene Data'!I21)),NA())</f>
        <v>#N/A</v>
      </c>
    </row>
    <row xmlns:x14ac="http://schemas.microsoft.com/office/spreadsheetml/2009/9/ac" r="28" x14ac:dyDescent="0.2">
      <c r="A28" s="315" t="e">
        <f ca="true">+RIGHT('Data Summary'!A28,LEN('Data Summary'!A28)-9)</f>
        <v>#VALUE!</v>
      </c>
      <c r="B28" s="30" t="str">
        <f ca="true">+IF(ISTEXT('Data Summary'!B28),'Data Summary'!B28,"")</f>
        <v/>
      </c>
      <c r="C28" s="314" t="e">
        <f ca="true">+VALUE('Data Summary'!C28)</f>
        <v>#VALUE!</v>
      </c>
      <c r="D28" s="81" t="e">
        <f ca="true">+IF(AND(ISNUMBER(OFFSET('Water Data'!$D$4,0,10*ROW('Water Data'!D22))),'Data Summary'!BS28="Yes"),100-OFFSET('Water Data'!$D$4,0,10*ROW('Water Data'!D22)),NA())</f>
        <v>#N/A</v>
      </c>
      <c r="E28" s="81" t="e">
        <f ca="true">+IF(AND(ISNUMBER(OFFSET('Water Data'!$D$6,0,10*ROW('Water Data'!D22))),'Data Summary'!BT28="Yes"),OFFSET('Water Data'!$D$6,0,10*ROW('Water Data'!D22)),NA())</f>
        <v>#N/A</v>
      </c>
      <c r="F28" s="81" t="e">
        <f ca="true">+IF(AND(ISNUMBER(OFFSET('Water Data'!$D$9,0,10*ROW('Water Data'!D22))),'Data Summary'!BU28="Yes"),OFFSET('Water Data'!$D$9,0,10*ROW('Water Data'!D22)),NA())</f>
        <v>#N/A</v>
      </c>
      <c r="G28" s="81" t="e">
        <f ca="true">+IF(AND(ISNUMBER(OFFSET('Water Data'!$E$4,0,10*ROW('Water Data'!E22))),'Data Summary'!BV28="Yes"),100-OFFSET('Water Data'!$E$4,0,10*ROW('Water Data'!E22)),NA())</f>
        <v>#N/A</v>
      </c>
      <c r="H28" s="81" t="e">
        <f ca="true">+IF(AND(ISNUMBER(OFFSET('Water Data'!$E$6,0,10*ROW('Water Data'!E22))),'Data Summary'!BW28="Yes"),OFFSET('Water Data'!$E$6,0,10*ROW('Water Data'!E22)),NA())</f>
        <v>#N/A</v>
      </c>
      <c r="I28" s="81" t="e">
        <f ca="true">+IF(AND(ISNUMBER(OFFSET('Water Data'!$E$9,0,10*ROW('Water Data'!E22))),'Data Summary'!BX28="Yes"),OFFSET('Water Data'!$E$9,0,10*ROW('Water Data'!E22)),NA())</f>
        <v>#N/A</v>
      </c>
      <c r="J28" s="81" t="e">
        <f ca="true">+IF(AND(ISNUMBER(OFFSET('Water Data'!$F$4,0,10*ROW('Water Data'!F22))),'Data Summary'!BY28="Yes"),100-OFFSET('Water Data'!$F$4,0,10*ROW('Water Data'!F22)),NA())</f>
        <v>#N/A</v>
      </c>
      <c r="K28" s="81" t="e">
        <f ca="true">+IF(AND(ISNUMBER(OFFSET('Water Data'!$F$6,0,10*ROW('Water Data'!F22))),'Data Summary'!BZ28="Yes"),OFFSET('Water Data'!$F$6,0,10*ROW('Water Data'!F22)),NA())</f>
        <v>#N/A</v>
      </c>
      <c r="L28" s="81" t="e">
        <f ca="true">+IF(AND(ISNUMBER(OFFSET('Water Data'!$F$9,0,10*ROW('Water Data'!F22))),'Data Summary'!CA28="Yes"),OFFSET('Water Data'!$F$9,0,10*ROW('Water Data'!F22)),NA())</f>
        <v>#N/A</v>
      </c>
      <c r="M28" s="81" t="e">
        <f ca="true">+IF(AND(ISNUMBER(OFFSET('Water Data'!$G$4,0,10*ROW('Water Data'!G22))),'Data Summary'!CB28="Yes"),100-OFFSET('Water Data'!$G$4,0,10*ROW('Water Data'!G22)),NA())</f>
        <v>#N/A</v>
      </c>
      <c r="N28" s="81" t="e">
        <f ca="true">+IF(AND(ISNUMBER(OFFSET('Water Data'!$G$6,0,10*ROW('Water Data'!G22))),'Data Summary'!CC28="Yes"),OFFSET('Water Data'!$G$6,0,10*ROW('Water Data'!G22)),NA())</f>
        <v>#N/A</v>
      </c>
      <c r="O28" s="81" t="e">
        <f ca="true">+IF(AND(ISNUMBER(OFFSET('Water Data'!$G$9,0,10*ROW('Water Data'!G22))),'Data Summary'!CD28="Yes"),OFFSET('Water Data'!$G$9,0,10*ROW('Water Data'!G22)),NA())</f>
        <v>#N/A</v>
      </c>
      <c r="P28" s="81" t="e">
        <f ca="true">+IF(AND(ISNUMBER(OFFSET('Water Data'!$H$4,0,10*ROW('Water Data'!H22))),'Data Summary'!CE28="Yes"),100-OFFSET('Water Data'!$H$4,0,10*ROW('Water Data'!H22)),NA())</f>
        <v>#N/A</v>
      </c>
      <c r="Q28" s="81" t="e">
        <f ca="true">+IF(AND(ISNUMBER(OFFSET('Water Data'!$H$6,0,10*ROW('Water Data'!H22))),'Data Summary'!CF28="Yes"),OFFSET('Water Data'!$H$6,0,10*ROW('Water Data'!H22)),NA())</f>
        <v>#N/A</v>
      </c>
      <c r="R28" s="81" t="e">
        <f ca="true">+IF(AND(ISNUMBER(OFFSET('Water Data'!$H$9,0,10*ROW('Water Data'!H22))),'Data Summary'!CG28="Yes"),OFFSET('Water Data'!$H$9,0,10*ROW('Water Data'!H22)),NA())</f>
        <v>#N/A</v>
      </c>
      <c r="S28" s="81" t="e">
        <f ca="true">+IF(AND(ISNUMBER(OFFSET('Water Data'!$I$4,0,10*ROW('Water Data'!I22))),'Data Summary'!CH28="Yes"),100-OFFSET('Water Data'!$I$4,0,10*ROW('Water Data'!I22)),NA())</f>
        <v>#N/A</v>
      </c>
      <c r="T28" s="81" t="e">
        <f ca="true">+IF(AND(ISNUMBER(OFFSET('Water Data'!$I$6,0,10*ROW('Water Data'!I22))),'Data Summary'!CI28="Yes"),OFFSET('Water Data'!$I$6,0,10*ROW('Water Data'!I22)),NA())</f>
        <v>#N/A</v>
      </c>
      <c r="U28" s="81" t="e">
        <f ca="true">+IF(AND(ISNUMBER(OFFSET('Water Data'!$I$9,0,10*ROW('Water Data'!I22))),'Data Summary'!CJ28="Yes"),OFFSET('Water Data'!$I$9,0,10*ROW('Water Data'!I22)),NA())</f>
        <v>#N/A</v>
      </c>
      <c r="V28" s="82" t="e">
        <f ca="true">+IF(AND(ISNUMBER(OFFSET('Sanitation Data'!$D$4,0,10*ROW('Sanitation Data'!D22))),'Data Summary'!CK28="Yes"),100-OFFSET('Sanitation Data'!$D$4,0,10*ROW('Sanitation Data'!D22)),NA())</f>
        <v>#N/A</v>
      </c>
      <c r="W28" s="82" t="e">
        <f ca="true">+IF(AND(ISNUMBER(OFFSET('Sanitation Data'!$D$6,0,10*ROW('Sanitation Data'!D22))),'Data Summary'!CL28="Yes"),OFFSET('Sanitation Data'!$D$6,0,10*ROW('Sanitation Data'!D22)),NA())</f>
        <v>#N/A</v>
      </c>
      <c r="X28" s="82" t="e">
        <f ca="true">+IF(AND(ISNUMBER(OFFSET('Sanitation Data'!$D$10,0,10*ROW('Sanitation Data'!D22))),'Data Summary'!CM28="Yes"),OFFSET('Sanitation Data'!$D$10,0,10*ROW('Sanitation Data'!D22)),NA())</f>
        <v>#N/A</v>
      </c>
      <c r="Y28" s="82" t="e">
        <f ca="true">+IF(AND(ISNUMBER(OFFSET('Sanitation Data'!$D$11,0,10*ROW('Sanitation Data'!D22))),'Data Summary'!CN28="Yes"),OFFSET('Sanitation Data'!$D$11,0,10*ROW('Sanitation Data'!D22)),NA())</f>
        <v>#N/A</v>
      </c>
      <c r="Z28" s="82" t="e">
        <f ca="true">+IF(AND(ISNUMBER(OFFSET('Sanitation Data'!$D$12,0,10*ROW('Sanitation Data'!D22))),'Data Summary'!CO28="Yes"),OFFSET('Sanitation Data'!$D$12,0,10*ROW('Sanitation Data'!D22)),NA())</f>
        <v>#N/A</v>
      </c>
      <c r="AA28" s="82" t="e">
        <f ca="true">+IF(AND(ISNUMBER(OFFSET('Sanitation Data'!$E$4,0,10*ROW('Sanitation Data'!E22))),'Data Summary'!CP28="Yes"),100-OFFSET('Sanitation Data'!$E$4,0,10*ROW('Sanitation Data'!E22)),NA())</f>
        <v>#N/A</v>
      </c>
      <c r="AB28" s="82" t="e">
        <f ca="true">+IF(AND(ISNUMBER(OFFSET('Sanitation Data'!$E$6,0,10*ROW('Sanitation Data'!E22))),'Data Summary'!CQ28="Yes"),OFFSET('Sanitation Data'!$E$6,0,10*ROW('Sanitation Data'!E22)),NA())</f>
        <v>#N/A</v>
      </c>
      <c r="AC28" s="82" t="e">
        <f ca="true">+IF(AND(ISNUMBER(OFFSET('Sanitation Data'!$E$10,0,10*ROW('Sanitation Data'!E22))),'Data Summary'!CR28="Yes"),OFFSET('Sanitation Data'!$E$10,0,10*ROW('Sanitation Data'!E22)),NA())</f>
        <v>#N/A</v>
      </c>
      <c r="AD28" s="82" t="e">
        <f ca="true">+IF(AND(ISNUMBER(OFFSET('Sanitation Data'!$E$11,0,10*ROW('Sanitation Data'!E22))),'Data Summary'!CS28="Yes"),OFFSET('Sanitation Data'!$E$11,0,10*ROW('Sanitation Data'!E22)),NA())</f>
        <v>#N/A</v>
      </c>
      <c r="AE28" s="82" t="e">
        <f ca="true">+IF(AND(ISNUMBER(OFFSET('Sanitation Data'!$E$12,0,10*ROW('Sanitation Data'!E22))),'Data Summary'!CT28="Yes"),OFFSET('Sanitation Data'!$E$12,0,10*ROW('Sanitation Data'!E22)),NA())</f>
        <v>#N/A</v>
      </c>
      <c r="AF28" s="82" t="e">
        <f ca="true">+IF(AND(ISNUMBER(OFFSET('Sanitation Data'!$F$4,0,10*ROW('Sanitation Data'!F22))),'Data Summary'!CU28="Yes"),100-OFFSET('Sanitation Data'!$F$4,0,10*ROW('Sanitation Data'!F22)),NA())</f>
        <v>#N/A</v>
      </c>
      <c r="AG28" s="82" t="e">
        <f ca="true">+IF(AND(ISNUMBER(OFFSET('Sanitation Data'!$F$6,0,10*ROW('Sanitation Data'!F22))),'Data Summary'!CV28="Yes"),OFFSET('Sanitation Data'!$F$6,0,10*ROW('Sanitation Data'!F22)),NA())</f>
        <v>#N/A</v>
      </c>
      <c r="AH28" s="82" t="e">
        <f ca="true">+IF(AND(ISNUMBER(OFFSET('Sanitation Data'!$F$10,0,10*ROW('Sanitation Data'!F22))),'Data Summary'!CW28="Yes"),OFFSET('Sanitation Data'!$F$10,0,10*ROW('Sanitation Data'!F22)),NA())</f>
        <v>#N/A</v>
      </c>
      <c r="AI28" s="82" t="e">
        <f ca="true">+IF(AND(ISNUMBER(OFFSET('Sanitation Data'!$F$11,0,10*ROW('Sanitation Data'!F22))),'Data Summary'!CX28="Yes"),OFFSET('Sanitation Data'!$F$11,0,10*ROW('Sanitation Data'!F22)),NA())</f>
        <v>#N/A</v>
      </c>
      <c r="AJ28" s="82" t="e">
        <f ca="true">+IF(AND(ISNUMBER(OFFSET('Sanitation Data'!$F$12,0,10*ROW('Sanitation Data'!F22))),'Data Summary'!CY28="Yes"),OFFSET('Sanitation Data'!$F$12,0,10*ROW('Sanitation Data'!F22)),NA())</f>
        <v>#N/A</v>
      </c>
      <c r="AK28" s="82" t="e">
        <f ca="true">+IF(AND(ISNUMBER(OFFSET('Sanitation Data'!$G$4,0,10*ROW('Sanitation Data'!G22))),'Data Summary'!CZ28="Yes"),100-OFFSET('Sanitation Data'!$G$4,0,10*ROW('Sanitation Data'!G22)),NA())</f>
        <v>#N/A</v>
      </c>
      <c r="AL28" s="82" t="e">
        <f ca="true">+IF(AND(ISNUMBER(OFFSET('Sanitation Data'!$G$6,0,10*ROW('Sanitation Data'!G22))),'Data Summary'!DA28="Yes"),OFFSET('Sanitation Data'!$G$6,0,10*ROW('Sanitation Data'!G22)),NA())</f>
        <v>#N/A</v>
      </c>
      <c r="AM28" s="82" t="e">
        <f ca="true">+IF(AND(ISNUMBER(OFFSET('Sanitation Data'!$G$10,0,10*ROW('Sanitation Data'!G22))),'Data Summary'!DB28="Yes"),OFFSET('Sanitation Data'!$G$10,0,10*ROW('Sanitation Data'!G22)),NA())</f>
        <v>#N/A</v>
      </c>
      <c r="AN28" s="82" t="e">
        <f ca="true">+IF(AND(ISNUMBER(OFFSET('Sanitation Data'!$G$11,0,10*ROW('Sanitation Data'!G22))),'Data Summary'!DC28="Yes"),OFFSET('Sanitation Data'!$G$11,0,10*ROW('Sanitation Data'!G22)),NA())</f>
        <v>#N/A</v>
      </c>
      <c r="AO28" s="82" t="e">
        <f ca="true">+IF(AND(ISNUMBER(OFFSET('Sanitation Data'!$G$12,0,10*ROW('Sanitation Data'!G22))),'Data Summary'!DD28="Yes"),OFFSET('Sanitation Data'!$G$12,0,10*ROW('Sanitation Data'!G22)),NA())</f>
        <v>#N/A</v>
      </c>
      <c r="AP28" s="82" t="e">
        <f ca="true">+IF(AND(ISNUMBER(OFFSET('Sanitation Data'!$H$4,0,10*ROW('Sanitation Data'!H22))),'Data Summary'!DE28="Yes"),100-OFFSET('Sanitation Data'!$H$4,0,10*ROW('Sanitation Data'!H22)),NA())</f>
        <v>#N/A</v>
      </c>
      <c r="AQ28" s="82" t="e">
        <f ca="true">+IF(AND(ISNUMBER(OFFSET('Sanitation Data'!$H$6,0,10*ROW('Sanitation Data'!H22))),'Data Summary'!DF28="Yes"),OFFSET('Sanitation Data'!$H$6,0,10*ROW('Sanitation Data'!H22)),NA())</f>
        <v>#N/A</v>
      </c>
      <c r="AR28" s="82" t="e">
        <f ca="true">+IF(AND(ISNUMBER(OFFSET('Sanitation Data'!$H$10,0,10*ROW('Sanitation Data'!H22))),'Data Summary'!DG28="Yes"),OFFSET('Sanitation Data'!$H$10,0,10*ROW('Sanitation Data'!H22)),NA())</f>
        <v>#N/A</v>
      </c>
      <c r="AS28" s="82" t="e">
        <f ca="true">+IF(AND(ISNUMBER(OFFSET('Sanitation Data'!$H$11,0,10*ROW('Sanitation Data'!H22))),'Data Summary'!DH28="Yes"),OFFSET('Sanitation Data'!$H$11,0,10*ROW('Sanitation Data'!H22)),NA())</f>
        <v>#N/A</v>
      </c>
      <c r="AT28" s="82" t="e">
        <f ca="true">+IF(AND(ISNUMBER(OFFSET('Sanitation Data'!$H$12,0,10*ROW('Sanitation Data'!H22))),'Data Summary'!DI28="Yes"),OFFSET('Sanitation Data'!$H$12,0,10*ROW('Sanitation Data'!H22)),NA())</f>
        <v>#N/A</v>
      </c>
      <c r="AU28" s="82" t="e">
        <f ca="true">+IF(AND(ISNUMBER(OFFSET('Sanitation Data'!$I$4,0,10*ROW('Sanitation Data'!I22))),'Data Summary'!DJ28="Yes"),100-OFFSET('Sanitation Data'!$I$4,0,10*ROW('Sanitation Data'!I22)),NA())</f>
        <v>#N/A</v>
      </c>
      <c r="AV28" s="82" t="e">
        <f ca="true">+IF(AND(ISNUMBER(OFFSET('Sanitation Data'!$I$6,0,10*ROW('Sanitation Data'!I22))),'Data Summary'!DK28="Yes"),OFFSET('Sanitation Data'!$I$6,0,10*ROW('Sanitation Data'!I22)),NA())</f>
        <v>#N/A</v>
      </c>
      <c r="AW28" s="82" t="e">
        <f ca="true">+IF(AND(ISNUMBER(OFFSET('Sanitation Data'!$I$10,0,10*ROW('Sanitation Data'!I22))),'Data Summary'!DL28="Yes"),OFFSET('Sanitation Data'!$I$10,0,10*ROW('Sanitation Data'!I22)),NA())</f>
        <v>#N/A</v>
      </c>
      <c r="AX28" s="82" t="e">
        <f ca="true">+IF(AND(ISNUMBER(OFFSET('Sanitation Data'!$I$11,0,10*ROW('Sanitation Data'!I22))),'Data Summary'!DM28="Yes"),OFFSET('Sanitation Data'!$I$11,0,10*ROW('Sanitation Data'!I22)),NA())</f>
        <v>#N/A</v>
      </c>
      <c r="AY28" s="82" t="e">
        <f ca="true">+IF(AND(ISNUMBER(OFFSET('Sanitation Data'!$I$12,0,10*ROW('Sanitation Data'!I22))),'Data Summary'!DN28="Yes"),OFFSET('Sanitation Data'!$I$12,0,10*ROW('Sanitation Data'!I22)),NA())</f>
        <v>#N/A</v>
      </c>
      <c r="AZ28" s="83" t="e">
        <f ca="true">+IF(AND(ISNUMBER(OFFSET('Hygiene Data'!$D$5,0,10*ROW('Hygiene Data'!D22))),'Data Summary'!DO28="Yes"),OFFSET('Hygiene Data'!$D$5,0,10*ROW('Hygiene Data'!D22)),NA())</f>
        <v>#N/A</v>
      </c>
      <c r="BA28" s="83" t="e">
        <f ca="true">+IF(AND(ISNUMBER(OFFSET('Hygiene Data'!$D$7,0,10*ROW('Hygiene Data'!D22))),'Data Summary'!DP28="Yes"),OFFSET('Hygiene Data'!$D$7,0,10*ROW('Hygiene Data'!D22)),NA())</f>
        <v>#N/A</v>
      </c>
      <c r="BB28" s="83" t="e">
        <f ca="true">+IF(AND(ISNUMBER(OFFSET('Hygiene Data'!$D$9,0,10*ROW('Hygiene Data'!D22))),'Data Summary'!DQ28="Yes"),OFFSET('Hygiene Data'!$D$9,0,10*ROW('Hygiene Data'!D22)),NA())</f>
        <v>#N/A</v>
      </c>
      <c r="BC28" s="83" t="e">
        <f ca="true">+IF(AND(ISNUMBER(OFFSET('Hygiene Data'!$E$5,0,10*ROW('Hygiene Data'!E22))),'Data Summary'!DR28="Yes"),OFFSET('Hygiene Data'!$E$5,0,10*ROW('Hygiene Data'!E22)),NA())</f>
        <v>#N/A</v>
      </c>
      <c r="BD28" s="83" t="e">
        <f ca="true">+IF(AND(ISNUMBER(OFFSET('Hygiene Data'!$E$7,0,10*ROW('Hygiene Data'!E22))),'Data Summary'!DS28="Yes"),OFFSET('Hygiene Data'!$E$7,0,10*ROW('Hygiene Data'!E22)),NA())</f>
        <v>#N/A</v>
      </c>
      <c r="BE28" s="83" t="e">
        <f ca="true">+IF(AND(ISNUMBER(OFFSET('Hygiene Data'!$E$9,0,10*ROW('Hygiene Data'!E22))),'Data Summary'!DT28="Yes"),OFFSET('Hygiene Data'!$E$9,0,10*ROW('Hygiene Data'!E22)),NA())</f>
        <v>#N/A</v>
      </c>
      <c r="BF28" s="83" t="e">
        <f ca="true">+IF(AND(ISNUMBER(OFFSET('Hygiene Data'!$F$5,0,10*ROW('Hygiene Data'!F22))),'Data Summary'!DU28="Yes"),OFFSET('Hygiene Data'!$F$5,0,10*ROW('Hygiene Data'!F22)),NA())</f>
        <v>#N/A</v>
      </c>
      <c r="BG28" s="83" t="e">
        <f ca="true">+IF(AND(ISNUMBER(OFFSET('Hygiene Data'!$F$7,0,10*ROW('Hygiene Data'!F22))),'Data Summary'!DV28="Yes"),OFFSET('Hygiene Data'!$F$7,0,10*ROW('Hygiene Data'!F22)),NA())</f>
        <v>#N/A</v>
      </c>
      <c r="BH28" s="83" t="e">
        <f ca="true">+IF(AND(ISNUMBER(OFFSET('Hygiene Data'!$F$9,0,10*ROW('Hygiene Data'!F22))),'Data Summary'!DW28="Yes"),OFFSET('Hygiene Data'!$F$9,0,10*ROW('Hygiene Data'!F22)),NA())</f>
        <v>#N/A</v>
      </c>
      <c r="BI28" s="83" t="e">
        <f ca="true">+IF(AND(ISNUMBER(OFFSET('Hygiene Data'!$G$5,0,10*ROW('Hygiene Data'!G22))),'Data Summary'!DX28="Yes"),OFFSET('Hygiene Data'!$G$5,0,10*ROW('Hygiene Data'!G22)),NA())</f>
        <v>#N/A</v>
      </c>
      <c r="BJ28" s="83" t="e">
        <f ca="true">+IF(AND(ISNUMBER(OFFSET('Hygiene Data'!$G$7,0,10*ROW('Hygiene Data'!G22))),'Data Summary'!DY28="Yes"),OFFSET('Hygiene Data'!$G$7,0,10*ROW('Hygiene Data'!G22)),NA())</f>
        <v>#N/A</v>
      </c>
      <c r="BK28" s="83" t="e">
        <f ca="true">+IF(AND(ISNUMBER(OFFSET('Hygiene Data'!$G$9,0,10*ROW('Hygiene Data'!G22))),'Data Summary'!DZ28="Yes"),OFFSET('Hygiene Data'!$G$9,0,10*ROW('Hygiene Data'!G22)),NA())</f>
        <v>#N/A</v>
      </c>
      <c r="BL28" s="83" t="e">
        <f ca="true">+IF(AND(ISNUMBER(OFFSET('Hygiene Data'!$H$5,0,10*ROW('Hygiene Data'!H22))),'Data Summary'!EA28="Yes"),OFFSET('Hygiene Data'!$H$5,0,10*ROW('Hygiene Data'!H22)),NA())</f>
        <v>#N/A</v>
      </c>
      <c r="BM28" s="83" t="e">
        <f ca="true">+IF(AND(ISNUMBER(OFFSET('Hygiene Data'!$H$7,0,10*ROW('Hygiene Data'!H22))),'Data Summary'!EB28="Yes"),OFFSET('Hygiene Data'!$H$7,0,10*ROW('Hygiene Data'!H22)),NA())</f>
        <v>#N/A</v>
      </c>
      <c r="BN28" s="83" t="e">
        <f ca="true">+IF(AND(ISNUMBER(OFFSET('Hygiene Data'!$H$9,0,10*ROW('Hygiene Data'!H22))),'Data Summary'!EC28="Yes"),OFFSET('Hygiene Data'!$H$9,0,10*ROW('Hygiene Data'!H22)),NA())</f>
        <v>#N/A</v>
      </c>
      <c r="BO28" s="83" t="e">
        <f ca="true">+IF(AND(ISNUMBER(OFFSET('Hygiene Data'!$I$5,0,10*ROW('Hygiene Data'!I22))),'Data Summary'!ED28="Yes"),OFFSET('Hygiene Data'!$I$5,0,10*ROW('Hygiene Data'!I22)),NA())</f>
        <v>#N/A</v>
      </c>
      <c r="BP28" s="83" t="e">
        <f ca="true">+IF(AND(ISNUMBER(OFFSET('Hygiene Data'!$I$7,0,10*ROW('Hygiene Data'!I22))),'Data Summary'!EE28="Yes"),OFFSET('Hygiene Data'!$I$7,0,10*ROW('Hygiene Data'!I22)),NA())</f>
        <v>#N/A</v>
      </c>
      <c r="BQ28" s="83" t="e">
        <f ca="true">+IF(AND(ISNUMBER(OFFSET('Hygiene Data'!$I$9,0,10*ROW('Hygiene Data'!I22))),'Data Summary'!EF28="Yes"),OFFSET('Hygiene Data'!$I$9,0,10*ROW('Hygiene Data'!I22)),NA())</f>
        <v>#N/A</v>
      </c>
    </row>
    <row xmlns:x14ac="http://schemas.microsoft.com/office/spreadsheetml/2009/9/ac" r="29" x14ac:dyDescent="0.2">
      <c r="A29" s="315" t="e">
        <f ca="true">+RIGHT('Data Summary'!A29,LEN('Data Summary'!A29)-9)</f>
        <v>#VALUE!</v>
      </c>
      <c r="B29" s="30" t="str">
        <f ca="true">+IF(ISTEXT('Data Summary'!B29),'Data Summary'!B29,"")</f>
        <v/>
      </c>
      <c r="C29" s="314" t="e">
        <f ca="true">+VALUE('Data Summary'!C29)</f>
        <v>#VALUE!</v>
      </c>
      <c r="D29" s="81" t="e">
        <f ca="true">+IF(AND(ISNUMBER(OFFSET('Water Data'!$D$4,0,10*ROW('Water Data'!D23))),'Data Summary'!BS29="Yes"),100-OFFSET('Water Data'!$D$4,0,10*ROW('Water Data'!D23)),NA())</f>
        <v>#N/A</v>
      </c>
      <c r="E29" s="81" t="e">
        <f ca="true">+IF(AND(ISNUMBER(OFFSET('Water Data'!$D$6,0,10*ROW('Water Data'!D23))),'Data Summary'!BT29="Yes"),OFFSET('Water Data'!$D$6,0,10*ROW('Water Data'!D23)),NA())</f>
        <v>#N/A</v>
      </c>
      <c r="F29" s="81" t="e">
        <f ca="true">+IF(AND(ISNUMBER(OFFSET('Water Data'!$D$9,0,10*ROW('Water Data'!D23))),'Data Summary'!BU29="Yes"),OFFSET('Water Data'!$D$9,0,10*ROW('Water Data'!D23)),NA())</f>
        <v>#N/A</v>
      </c>
      <c r="G29" s="81" t="e">
        <f ca="true">+IF(AND(ISNUMBER(OFFSET('Water Data'!$E$4,0,10*ROW('Water Data'!E23))),'Data Summary'!BV29="Yes"),100-OFFSET('Water Data'!$E$4,0,10*ROW('Water Data'!E23)),NA())</f>
        <v>#N/A</v>
      </c>
      <c r="H29" s="81" t="e">
        <f ca="true">+IF(AND(ISNUMBER(OFFSET('Water Data'!$E$6,0,10*ROW('Water Data'!E23))),'Data Summary'!BW29="Yes"),OFFSET('Water Data'!$E$6,0,10*ROW('Water Data'!E23)),NA())</f>
        <v>#N/A</v>
      </c>
      <c r="I29" s="81" t="e">
        <f ca="true">+IF(AND(ISNUMBER(OFFSET('Water Data'!$E$9,0,10*ROW('Water Data'!E23))),'Data Summary'!BX29="Yes"),OFFSET('Water Data'!$E$9,0,10*ROW('Water Data'!E23)),NA())</f>
        <v>#N/A</v>
      </c>
      <c r="J29" s="81" t="e">
        <f ca="true">+IF(AND(ISNUMBER(OFFSET('Water Data'!$F$4,0,10*ROW('Water Data'!F23))),'Data Summary'!BY29="Yes"),100-OFFSET('Water Data'!$F$4,0,10*ROW('Water Data'!F23)),NA())</f>
        <v>#N/A</v>
      </c>
      <c r="K29" s="81" t="e">
        <f ca="true">+IF(AND(ISNUMBER(OFFSET('Water Data'!$F$6,0,10*ROW('Water Data'!F23))),'Data Summary'!BZ29="Yes"),OFFSET('Water Data'!$F$6,0,10*ROW('Water Data'!F23)),NA())</f>
        <v>#N/A</v>
      </c>
      <c r="L29" s="81" t="e">
        <f ca="true">+IF(AND(ISNUMBER(OFFSET('Water Data'!$F$9,0,10*ROW('Water Data'!F23))),'Data Summary'!CA29="Yes"),OFFSET('Water Data'!$F$9,0,10*ROW('Water Data'!F23)),NA())</f>
        <v>#N/A</v>
      </c>
      <c r="M29" s="81" t="e">
        <f ca="true">+IF(AND(ISNUMBER(OFFSET('Water Data'!$G$4,0,10*ROW('Water Data'!G23))),'Data Summary'!CB29="Yes"),100-OFFSET('Water Data'!$G$4,0,10*ROW('Water Data'!G23)),NA())</f>
        <v>#N/A</v>
      </c>
      <c r="N29" s="81" t="e">
        <f ca="true">+IF(AND(ISNUMBER(OFFSET('Water Data'!$G$6,0,10*ROW('Water Data'!G23))),'Data Summary'!CC29="Yes"),OFFSET('Water Data'!$G$6,0,10*ROW('Water Data'!G23)),NA())</f>
        <v>#N/A</v>
      </c>
      <c r="O29" s="81" t="e">
        <f ca="true">+IF(AND(ISNUMBER(OFFSET('Water Data'!$G$9,0,10*ROW('Water Data'!G23))),'Data Summary'!CD29="Yes"),OFFSET('Water Data'!$G$9,0,10*ROW('Water Data'!G23)),NA())</f>
        <v>#N/A</v>
      </c>
      <c r="P29" s="81" t="e">
        <f ca="true">+IF(AND(ISNUMBER(OFFSET('Water Data'!$H$4,0,10*ROW('Water Data'!H23))),'Data Summary'!CE29="Yes"),100-OFFSET('Water Data'!$H$4,0,10*ROW('Water Data'!H23)),NA())</f>
        <v>#N/A</v>
      </c>
      <c r="Q29" s="81" t="e">
        <f ca="true">+IF(AND(ISNUMBER(OFFSET('Water Data'!$H$6,0,10*ROW('Water Data'!H23))),'Data Summary'!CF29="Yes"),OFFSET('Water Data'!$H$6,0,10*ROW('Water Data'!H23)),NA())</f>
        <v>#N/A</v>
      </c>
      <c r="R29" s="81" t="e">
        <f ca="true">+IF(AND(ISNUMBER(OFFSET('Water Data'!$H$9,0,10*ROW('Water Data'!H23))),'Data Summary'!CG29="Yes"),OFFSET('Water Data'!$H$9,0,10*ROW('Water Data'!H23)),NA())</f>
        <v>#N/A</v>
      </c>
      <c r="S29" s="81" t="e">
        <f ca="true">+IF(AND(ISNUMBER(OFFSET('Water Data'!$I$4,0,10*ROW('Water Data'!I23))),'Data Summary'!CH29="Yes"),100-OFFSET('Water Data'!$I$4,0,10*ROW('Water Data'!I23)),NA())</f>
        <v>#N/A</v>
      </c>
      <c r="T29" s="81" t="e">
        <f ca="true">+IF(AND(ISNUMBER(OFFSET('Water Data'!$I$6,0,10*ROW('Water Data'!I23))),'Data Summary'!CI29="Yes"),OFFSET('Water Data'!$I$6,0,10*ROW('Water Data'!I23)),NA())</f>
        <v>#N/A</v>
      </c>
      <c r="U29" s="81" t="e">
        <f ca="true">+IF(AND(ISNUMBER(OFFSET('Water Data'!$I$9,0,10*ROW('Water Data'!I23))),'Data Summary'!CJ29="Yes"),OFFSET('Water Data'!$I$9,0,10*ROW('Water Data'!I23)),NA())</f>
        <v>#N/A</v>
      </c>
      <c r="V29" s="82" t="e">
        <f ca="true">+IF(AND(ISNUMBER(OFFSET('Sanitation Data'!$D$4,0,10*ROW('Sanitation Data'!D23))),'Data Summary'!CK29="Yes"),100-OFFSET('Sanitation Data'!$D$4,0,10*ROW('Sanitation Data'!D23)),NA())</f>
        <v>#N/A</v>
      </c>
      <c r="W29" s="82" t="e">
        <f ca="true">+IF(AND(ISNUMBER(OFFSET('Sanitation Data'!$D$6,0,10*ROW('Sanitation Data'!D23))),'Data Summary'!CL29="Yes"),OFFSET('Sanitation Data'!$D$6,0,10*ROW('Sanitation Data'!D23)),NA())</f>
        <v>#N/A</v>
      </c>
      <c r="X29" s="82" t="e">
        <f ca="true">+IF(AND(ISNUMBER(OFFSET('Sanitation Data'!$D$10,0,10*ROW('Sanitation Data'!D23))),'Data Summary'!CM29="Yes"),OFFSET('Sanitation Data'!$D$10,0,10*ROW('Sanitation Data'!D23)),NA())</f>
        <v>#N/A</v>
      </c>
      <c r="Y29" s="82" t="e">
        <f ca="true">+IF(AND(ISNUMBER(OFFSET('Sanitation Data'!$D$11,0,10*ROW('Sanitation Data'!D23))),'Data Summary'!CN29="Yes"),OFFSET('Sanitation Data'!$D$11,0,10*ROW('Sanitation Data'!D23)),NA())</f>
        <v>#N/A</v>
      </c>
      <c r="Z29" s="82" t="e">
        <f ca="true">+IF(AND(ISNUMBER(OFFSET('Sanitation Data'!$D$12,0,10*ROW('Sanitation Data'!D23))),'Data Summary'!CO29="Yes"),OFFSET('Sanitation Data'!$D$12,0,10*ROW('Sanitation Data'!D23)),NA())</f>
        <v>#N/A</v>
      </c>
      <c r="AA29" s="82" t="e">
        <f ca="true">+IF(AND(ISNUMBER(OFFSET('Sanitation Data'!$E$4,0,10*ROW('Sanitation Data'!E23))),'Data Summary'!CP29="Yes"),100-OFFSET('Sanitation Data'!$E$4,0,10*ROW('Sanitation Data'!E23)),NA())</f>
        <v>#N/A</v>
      </c>
      <c r="AB29" s="82" t="e">
        <f ca="true">+IF(AND(ISNUMBER(OFFSET('Sanitation Data'!$E$6,0,10*ROW('Sanitation Data'!E23))),'Data Summary'!CQ29="Yes"),OFFSET('Sanitation Data'!$E$6,0,10*ROW('Sanitation Data'!E23)),NA())</f>
        <v>#N/A</v>
      </c>
      <c r="AC29" s="82" t="e">
        <f ca="true">+IF(AND(ISNUMBER(OFFSET('Sanitation Data'!$E$10,0,10*ROW('Sanitation Data'!E23))),'Data Summary'!CR29="Yes"),OFFSET('Sanitation Data'!$E$10,0,10*ROW('Sanitation Data'!E23)),NA())</f>
        <v>#N/A</v>
      </c>
      <c r="AD29" s="82" t="e">
        <f ca="true">+IF(AND(ISNUMBER(OFFSET('Sanitation Data'!$E$11,0,10*ROW('Sanitation Data'!E23))),'Data Summary'!CS29="Yes"),OFFSET('Sanitation Data'!$E$11,0,10*ROW('Sanitation Data'!E23)),NA())</f>
        <v>#N/A</v>
      </c>
      <c r="AE29" s="82" t="e">
        <f ca="true">+IF(AND(ISNUMBER(OFFSET('Sanitation Data'!$E$12,0,10*ROW('Sanitation Data'!E23))),'Data Summary'!CT29="Yes"),OFFSET('Sanitation Data'!$E$12,0,10*ROW('Sanitation Data'!E23)),NA())</f>
        <v>#N/A</v>
      </c>
      <c r="AF29" s="82" t="e">
        <f ca="true">+IF(AND(ISNUMBER(OFFSET('Sanitation Data'!$F$4,0,10*ROW('Sanitation Data'!F23))),'Data Summary'!CU29="Yes"),100-OFFSET('Sanitation Data'!$F$4,0,10*ROW('Sanitation Data'!F23)),NA())</f>
        <v>#N/A</v>
      </c>
      <c r="AG29" s="82" t="e">
        <f ca="true">+IF(AND(ISNUMBER(OFFSET('Sanitation Data'!$F$6,0,10*ROW('Sanitation Data'!F23))),'Data Summary'!CV29="Yes"),OFFSET('Sanitation Data'!$F$6,0,10*ROW('Sanitation Data'!F23)),NA())</f>
        <v>#N/A</v>
      </c>
      <c r="AH29" s="82" t="e">
        <f ca="true">+IF(AND(ISNUMBER(OFFSET('Sanitation Data'!$F$10,0,10*ROW('Sanitation Data'!F23))),'Data Summary'!CW29="Yes"),OFFSET('Sanitation Data'!$F$10,0,10*ROW('Sanitation Data'!F23)),NA())</f>
        <v>#N/A</v>
      </c>
      <c r="AI29" s="82" t="e">
        <f ca="true">+IF(AND(ISNUMBER(OFFSET('Sanitation Data'!$F$11,0,10*ROW('Sanitation Data'!F23))),'Data Summary'!CX29="Yes"),OFFSET('Sanitation Data'!$F$11,0,10*ROW('Sanitation Data'!F23)),NA())</f>
        <v>#N/A</v>
      </c>
      <c r="AJ29" s="82" t="e">
        <f ca="true">+IF(AND(ISNUMBER(OFFSET('Sanitation Data'!$F$12,0,10*ROW('Sanitation Data'!F23))),'Data Summary'!CY29="Yes"),OFFSET('Sanitation Data'!$F$12,0,10*ROW('Sanitation Data'!F23)),NA())</f>
        <v>#N/A</v>
      </c>
      <c r="AK29" s="82" t="e">
        <f ca="true">+IF(AND(ISNUMBER(OFFSET('Sanitation Data'!$G$4,0,10*ROW('Sanitation Data'!G23))),'Data Summary'!CZ29="Yes"),100-OFFSET('Sanitation Data'!$G$4,0,10*ROW('Sanitation Data'!G23)),NA())</f>
        <v>#N/A</v>
      </c>
      <c r="AL29" s="82" t="e">
        <f ca="true">+IF(AND(ISNUMBER(OFFSET('Sanitation Data'!$G$6,0,10*ROW('Sanitation Data'!G23))),'Data Summary'!DA29="Yes"),OFFSET('Sanitation Data'!$G$6,0,10*ROW('Sanitation Data'!G23)),NA())</f>
        <v>#N/A</v>
      </c>
      <c r="AM29" s="82" t="e">
        <f ca="true">+IF(AND(ISNUMBER(OFFSET('Sanitation Data'!$G$10,0,10*ROW('Sanitation Data'!G23))),'Data Summary'!DB29="Yes"),OFFSET('Sanitation Data'!$G$10,0,10*ROW('Sanitation Data'!G23)),NA())</f>
        <v>#N/A</v>
      </c>
      <c r="AN29" s="82" t="e">
        <f ca="true">+IF(AND(ISNUMBER(OFFSET('Sanitation Data'!$G$11,0,10*ROW('Sanitation Data'!G23))),'Data Summary'!DC29="Yes"),OFFSET('Sanitation Data'!$G$11,0,10*ROW('Sanitation Data'!G23)),NA())</f>
        <v>#N/A</v>
      </c>
      <c r="AO29" s="82" t="e">
        <f ca="true">+IF(AND(ISNUMBER(OFFSET('Sanitation Data'!$G$12,0,10*ROW('Sanitation Data'!G23))),'Data Summary'!DD29="Yes"),OFFSET('Sanitation Data'!$G$12,0,10*ROW('Sanitation Data'!G23)),NA())</f>
        <v>#N/A</v>
      </c>
      <c r="AP29" s="82" t="e">
        <f ca="true">+IF(AND(ISNUMBER(OFFSET('Sanitation Data'!$H$4,0,10*ROW('Sanitation Data'!H23))),'Data Summary'!DE29="Yes"),100-OFFSET('Sanitation Data'!$H$4,0,10*ROW('Sanitation Data'!H23)),NA())</f>
        <v>#N/A</v>
      </c>
      <c r="AQ29" s="82" t="e">
        <f ca="true">+IF(AND(ISNUMBER(OFFSET('Sanitation Data'!$H$6,0,10*ROW('Sanitation Data'!H23))),'Data Summary'!DF29="Yes"),OFFSET('Sanitation Data'!$H$6,0,10*ROW('Sanitation Data'!H23)),NA())</f>
        <v>#N/A</v>
      </c>
      <c r="AR29" s="82" t="e">
        <f ca="true">+IF(AND(ISNUMBER(OFFSET('Sanitation Data'!$H$10,0,10*ROW('Sanitation Data'!H23))),'Data Summary'!DG29="Yes"),OFFSET('Sanitation Data'!$H$10,0,10*ROW('Sanitation Data'!H23)),NA())</f>
        <v>#N/A</v>
      </c>
      <c r="AS29" s="82" t="e">
        <f ca="true">+IF(AND(ISNUMBER(OFFSET('Sanitation Data'!$H$11,0,10*ROW('Sanitation Data'!H23))),'Data Summary'!DH29="Yes"),OFFSET('Sanitation Data'!$H$11,0,10*ROW('Sanitation Data'!H23)),NA())</f>
        <v>#N/A</v>
      </c>
      <c r="AT29" s="82" t="e">
        <f ca="true">+IF(AND(ISNUMBER(OFFSET('Sanitation Data'!$H$12,0,10*ROW('Sanitation Data'!H23))),'Data Summary'!DI29="Yes"),OFFSET('Sanitation Data'!$H$12,0,10*ROW('Sanitation Data'!H23)),NA())</f>
        <v>#N/A</v>
      </c>
      <c r="AU29" s="82" t="e">
        <f ca="true">+IF(AND(ISNUMBER(OFFSET('Sanitation Data'!$I$4,0,10*ROW('Sanitation Data'!I23))),'Data Summary'!DJ29="Yes"),100-OFFSET('Sanitation Data'!$I$4,0,10*ROW('Sanitation Data'!I23)),NA())</f>
        <v>#N/A</v>
      </c>
      <c r="AV29" s="82" t="e">
        <f ca="true">+IF(AND(ISNUMBER(OFFSET('Sanitation Data'!$I$6,0,10*ROW('Sanitation Data'!I23))),'Data Summary'!DK29="Yes"),OFFSET('Sanitation Data'!$I$6,0,10*ROW('Sanitation Data'!I23)),NA())</f>
        <v>#N/A</v>
      </c>
      <c r="AW29" s="82" t="e">
        <f ca="true">+IF(AND(ISNUMBER(OFFSET('Sanitation Data'!$I$10,0,10*ROW('Sanitation Data'!I23))),'Data Summary'!DL29="Yes"),OFFSET('Sanitation Data'!$I$10,0,10*ROW('Sanitation Data'!I23)),NA())</f>
        <v>#N/A</v>
      </c>
      <c r="AX29" s="82" t="e">
        <f ca="true">+IF(AND(ISNUMBER(OFFSET('Sanitation Data'!$I$11,0,10*ROW('Sanitation Data'!I23))),'Data Summary'!DM29="Yes"),OFFSET('Sanitation Data'!$I$11,0,10*ROW('Sanitation Data'!I23)),NA())</f>
        <v>#N/A</v>
      </c>
      <c r="AY29" s="82" t="e">
        <f ca="true">+IF(AND(ISNUMBER(OFFSET('Sanitation Data'!$I$12,0,10*ROW('Sanitation Data'!I23))),'Data Summary'!DN29="Yes"),OFFSET('Sanitation Data'!$I$12,0,10*ROW('Sanitation Data'!I23)),NA())</f>
        <v>#N/A</v>
      </c>
      <c r="AZ29" s="83" t="e">
        <f ca="true">+IF(AND(ISNUMBER(OFFSET('Hygiene Data'!$D$5,0,10*ROW('Hygiene Data'!D23))),'Data Summary'!DO29="Yes"),OFFSET('Hygiene Data'!$D$5,0,10*ROW('Hygiene Data'!D23)),NA())</f>
        <v>#N/A</v>
      </c>
      <c r="BA29" s="83" t="e">
        <f ca="true">+IF(AND(ISNUMBER(OFFSET('Hygiene Data'!$D$7,0,10*ROW('Hygiene Data'!D23))),'Data Summary'!DP29="Yes"),OFFSET('Hygiene Data'!$D$7,0,10*ROW('Hygiene Data'!D23)),NA())</f>
        <v>#N/A</v>
      </c>
      <c r="BB29" s="83" t="e">
        <f ca="true">+IF(AND(ISNUMBER(OFFSET('Hygiene Data'!$D$9,0,10*ROW('Hygiene Data'!D23))),'Data Summary'!DQ29="Yes"),OFFSET('Hygiene Data'!$D$9,0,10*ROW('Hygiene Data'!D23)),NA())</f>
        <v>#N/A</v>
      </c>
      <c r="BC29" s="83" t="e">
        <f ca="true">+IF(AND(ISNUMBER(OFFSET('Hygiene Data'!$E$5,0,10*ROW('Hygiene Data'!E23))),'Data Summary'!DR29="Yes"),OFFSET('Hygiene Data'!$E$5,0,10*ROW('Hygiene Data'!E23)),NA())</f>
        <v>#N/A</v>
      </c>
      <c r="BD29" s="83" t="e">
        <f ca="true">+IF(AND(ISNUMBER(OFFSET('Hygiene Data'!$E$7,0,10*ROW('Hygiene Data'!E23))),'Data Summary'!DS29="Yes"),OFFSET('Hygiene Data'!$E$7,0,10*ROW('Hygiene Data'!E23)),NA())</f>
        <v>#N/A</v>
      </c>
      <c r="BE29" s="83" t="e">
        <f ca="true">+IF(AND(ISNUMBER(OFFSET('Hygiene Data'!$E$9,0,10*ROW('Hygiene Data'!E23))),'Data Summary'!DT29="Yes"),OFFSET('Hygiene Data'!$E$9,0,10*ROW('Hygiene Data'!E23)),NA())</f>
        <v>#N/A</v>
      </c>
      <c r="BF29" s="83" t="e">
        <f ca="true">+IF(AND(ISNUMBER(OFFSET('Hygiene Data'!$F$5,0,10*ROW('Hygiene Data'!F23))),'Data Summary'!DU29="Yes"),OFFSET('Hygiene Data'!$F$5,0,10*ROW('Hygiene Data'!F23)),NA())</f>
        <v>#N/A</v>
      </c>
      <c r="BG29" s="83" t="e">
        <f ca="true">+IF(AND(ISNUMBER(OFFSET('Hygiene Data'!$F$7,0,10*ROW('Hygiene Data'!F23))),'Data Summary'!DV29="Yes"),OFFSET('Hygiene Data'!$F$7,0,10*ROW('Hygiene Data'!F23)),NA())</f>
        <v>#N/A</v>
      </c>
      <c r="BH29" s="83" t="e">
        <f ca="true">+IF(AND(ISNUMBER(OFFSET('Hygiene Data'!$F$9,0,10*ROW('Hygiene Data'!F23))),'Data Summary'!DW29="Yes"),OFFSET('Hygiene Data'!$F$9,0,10*ROW('Hygiene Data'!F23)),NA())</f>
        <v>#N/A</v>
      </c>
      <c r="BI29" s="83" t="e">
        <f ca="true">+IF(AND(ISNUMBER(OFFSET('Hygiene Data'!$G$5,0,10*ROW('Hygiene Data'!G23))),'Data Summary'!DX29="Yes"),OFFSET('Hygiene Data'!$G$5,0,10*ROW('Hygiene Data'!G23)),NA())</f>
        <v>#N/A</v>
      </c>
      <c r="BJ29" s="83" t="e">
        <f ca="true">+IF(AND(ISNUMBER(OFFSET('Hygiene Data'!$G$7,0,10*ROW('Hygiene Data'!G23))),'Data Summary'!DY29="Yes"),OFFSET('Hygiene Data'!$G$7,0,10*ROW('Hygiene Data'!G23)),NA())</f>
        <v>#N/A</v>
      </c>
      <c r="BK29" s="83" t="e">
        <f ca="true">+IF(AND(ISNUMBER(OFFSET('Hygiene Data'!$G$9,0,10*ROW('Hygiene Data'!G23))),'Data Summary'!DZ29="Yes"),OFFSET('Hygiene Data'!$G$9,0,10*ROW('Hygiene Data'!G23)),NA())</f>
        <v>#N/A</v>
      </c>
      <c r="BL29" s="83" t="e">
        <f ca="true">+IF(AND(ISNUMBER(OFFSET('Hygiene Data'!$H$5,0,10*ROW('Hygiene Data'!H23))),'Data Summary'!EA29="Yes"),OFFSET('Hygiene Data'!$H$5,0,10*ROW('Hygiene Data'!H23)),NA())</f>
        <v>#N/A</v>
      </c>
      <c r="BM29" s="83" t="e">
        <f ca="true">+IF(AND(ISNUMBER(OFFSET('Hygiene Data'!$H$7,0,10*ROW('Hygiene Data'!H23))),'Data Summary'!EB29="Yes"),OFFSET('Hygiene Data'!$H$7,0,10*ROW('Hygiene Data'!H23)),NA())</f>
        <v>#N/A</v>
      </c>
      <c r="BN29" s="83" t="e">
        <f ca="true">+IF(AND(ISNUMBER(OFFSET('Hygiene Data'!$H$9,0,10*ROW('Hygiene Data'!H23))),'Data Summary'!EC29="Yes"),OFFSET('Hygiene Data'!$H$9,0,10*ROW('Hygiene Data'!H23)),NA())</f>
        <v>#N/A</v>
      </c>
      <c r="BO29" s="83" t="e">
        <f ca="true">+IF(AND(ISNUMBER(OFFSET('Hygiene Data'!$I$5,0,10*ROW('Hygiene Data'!I23))),'Data Summary'!ED29="Yes"),OFFSET('Hygiene Data'!$I$5,0,10*ROW('Hygiene Data'!I23)),NA())</f>
        <v>#N/A</v>
      </c>
      <c r="BP29" s="83" t="e">
        <f ca="true">+IF(AND(ISNUMBER(OFFSET('Hygiene Data'!$I$7,0,10*ROW('Hygiene Data'!I23))),'Data Summary'!EE29="Yes"),OFFSET('Hygiene Data'!$I$7,0,10*ROW('Hygiene Data'!I23)),NA())</f>
        <v>#N/A</v>
      </c>
      <c r="BQ29" s="83" t="e">
        <f ca="true">+IF(AND(ISNUMBER(OFFSET('Hygiene Data'!$I$9,0,10*ROW('Hygiene Data'!I23))),'Data Summary'!EF29="Yes"),OFFSET('Hygiene Data'!$I$9,0,10*ROW('Hygiene Data'!I23)),NA())</f>
        <v>#N/A</v>
      </c>
    </row>
    <row xmlns:x14ac="http://schemas.microsoft.com/office/spreadsheetml/2009/9/ac" r="30" x14ac:dyDescent="0.2">
      <c r="A30" s="315" t="e">
        <f ca="true">+RIGHT('Data Summary'!A30,LEN('Data Summary'!A30)-9)</f>
        <v>#VALUE!</v>
      </c>
      <c r="B30" s="30" t="str">
        <f ca="true">+IF(ISTEXT('Data Summary'!B30),'Data Summary'!B30,"")</f>
        <v/>
      </c>
      <c r="C30" s="314" t="e">
        <f ca="true">+VALUE('Data Summary'!C30)</f>
        <v>#VALUE!</v>
      </c>
      <c r="D30" s="81" t="e">
        <f ca="true">+IF(AND(ISNUMBER(OFFSET('Water Data'!$D$4,0,10*ROW('Water Data'!D24))),'Data Summary'!BS30="Yes"),100-OFFSET('Water Data'!$D$4,0,10*ROW('Water Data'!D24)),NA())</f>
        <v>#N/A</v>
      </c>
      <c r="E30" s="81" t="e">
        <f ca="true">+IF(AND(ISNUMBER(OFFSET('Water Data'!$D$6,0,10*ROW('Water Data'!D24))),'Data Summary'!BT30="Yes"),OFFSET('Water Data'!$D$6,0,10*ROW('Water Data'!D24)),NA())</f>
        <v>#N/A</v>
      </c>
      <c r="F30" s="81" t="e">
        <f ca="true">+IF(AND(ISNUMBER(OFFSET('Water Data'!$D$9,0,10*ROW('Water Data'!D24))),'Data Summary'!BU30="Yes"),OFFSET('Water Data'!$D$9,0,10*ROW('Water Data'!D24)),NA())</f>
        <v>#N/A</v>
      </c>
      <c r="G30" s="81" t="e">
        <f ca="true">+IF(AND(ISNUMBER(OFFSET('Water Data'!$E$4,0,10*ROW('Water Data'!E24))),'Data Summary'!BV30="Yes"),100-OFFSET('Water Data'!$E$4,0,10*ROW('Water Data'!E24)),NA())</f>
        <v>#N/A</v>
      </c>
      <c r="H30" s="81" t="e">
        <f ca="true">+IF(AND(ISNUMBER(OFFSET('Water Data'!$E$6,0,10*ROW('Water Data'!E24))),'Data Summary'!BW30="Yes"),OFFSET('Water Data'!$E$6,0,10*ROW('Water Data'!E24)),NA())</f>
        <v>#N/A</v>
      </c>
      <c r="I30" s="81" t="e">
        <f ca="true">+IF(AND(ISNUMBER(OFFSET('Water Data'!$E$9,0,10*ROW('Water Data'!E24))),'Data Summary'!BX30="Yes"),OFFSET('Water Data'!$E$9,0,10*ROW('Water Data'!E24)),NA())</f>
        <v>#N/A</v>
      </c>
      <c r="J30" s="81" t="e">
        <f ca="true">+IF(AND(ISNUMBER(OFFSET('Water Data'!$F$4,0,10*ROW('Water Data'!F24))),'Data Summary'!BY30="Yes"),100-OFFSET('Water Data'!$F$4,0,10*ROW('Water Data'!F24)),NA())</f>
        <v>#N/A</v>
      </c>
      <c r="K30" s="81" t="e">
        <f ca="true">+IF(AND(ISNUMBER(OFFSET('Water Data'!$F$6,0,10*ROW('Water Data'!F24))),'Data Summary'!BZ30="Yes"),OFFSET('Water Data'!$F$6,0,10*ROW('Water Data'!F24)),NA())</f>
        <v>#N/A</v>
      </c>
      <c r="L30" s="81" t="e">
        <f ca="true">+IF(AND(ISNUMBER(OFFSET('Water Data'!$F$9,0,10*ROW('Water Data'!F24))),'Data Summary'!CA30="Yes"),OFFSET('Water Data'!$F$9,0,10*ROW('Water Data'!F24)),NA())</f>
        <v>#N/A</v>
      </c>
      <c r="M30" s="81" t="e">
        <f ca="true">+IF(AND(ISNUMBER(OFFSET('Water Data'!$G$4,0,10*ROW('Water Data'!G24))),'Data Summary'!CB30="Yes"),100-OFFSET('Water Data'!$G$4,0,10*ROW('Water Data'!G24)),NA())</f>
        <v>#N/A</v>
      </c>
      <c r="N30" s="81" t="e">
        <f ca="true">+IF(AND(ISNUMBER(OFFSET('Water Data'!$G$6,0,10*ROW('Water Data'!G24))),'Data Summary'!CC30="Yes"),OFFSET('Water Data'!$G$6,0,10*ROW('Water Data'!G24)),NA())</f>
        <v>#N/A</v>
      </c>
      <c r="O30" s="81" t="e">
        <f ca="true">+IF(AND(ISNUMBER(OFFSET('Water Data'!$G$9,0,10*ROW('Water Data'!G24))),'Data Summary'!CD30="Yes"),OFFSET('Water Data'!$G$9,0,10*ROW('Water Data'!G24)),NA())</f>
        <v>#N/A</v>
      </c>
      <c r="P30" s="81" t="e">
        <f ca="true">+IF(AND(ISNUMBER(OFFSET('Water Data'!$H$4,0,10*ROW('Water Data'!H24))),'Data Summary'!CE30="Yes"),100-OFFSET('Water Data'!$H$4,0,10*ROW('Water Data'!H24)),NA())</f>
        <v>#N/A</v>
      </c>
      <c r="Q30" s="81" t="e">
        <f ca="true">+IF(AND(ISNUMBER(OFFSET('Water Data'!$H$6,0,10*ROW('Water Data'!H24))),'Data Summary'!CF30="Yes"),OFFSET('Water Data'!$H$6,0,10*ROW('Water Data'!H24)),NA())</f>
        <v>#N/A</v>
      </c>
      <c r="R30" s="81" t="e">
        <f ca="true">+IF(AND(ISNUMBER(OFFSET('Water Data'!$H$9,0,10*ROW('Water Data'!H24))),'Data Summary'!CG30="Yes"),OFFSET('Water Data'!$H$9,0,10*ROW('Water Data'!H24)),NA())</f>
        <v>#N/A</v>
      </c>
      <c r="S30" s="81" t="e">
        <f ca="true">+IF(AND(ISNUMBER(OFFSET('Water Data'!$I$4,0,10*ROW('Water Data'!I24))),'Data Summary'!CH30="Yes"),100-OFFSET('Water Data'!$I$4,0,10*ROW('Water Data'!I24)),NA())</f>
        <v>#N/A</v>
      </c>
      <c r="T30" s="81" t="e">
        <f ca="true">+IF(AND(ISNUMBER(OFFSET('Water Data'!$I$6,0,10*ROW('Water Data'!I24))),'Data Summary'!CI30="Yes"),OFFSET('Water Data'!$I$6,0,10*ROW('Water Data'!I24)),NA())</f>
        <v>#N/A</v>
      </c>
      <c r="U30" s="81" t="e">
        <f ca="true">+IF(AND(ISNUMBER(OFFSET('Water Data'!$I$9,0,10*ROW('Water Data'!I24))),'Data Summary'!CJ30="Yes"),OFFSET('Water Data'!$I$9,0,10*ROW('Water Data'!I24)),NA())</f>
        <v>#N/A</v>
      </c>
      <c r="V30" s="82" t="e">
        <f ca="true">+IF(AND(ISNUMBER(OFFSET('Sanitation Data'!$D$4,0,10*ROW('Sanitation Data'!D24))),'Data Summary'!CK30="Yes"),100-OFFSET('Sanitation Data'!$D$4,0,10*ROW('Sanitation Data'!D24)),NA())</f>
        <v>#N/A</v>
      </c>
      <c r="W30" s="82" t="e">
        <f ca="true">+IF(AND(ISNUMBER(OFFSET('Sanitation Data'!$D$6,0,10*ROW('Sanitation Data'!D24))),'Data Summary'!CL30="Yes"),OFFSET('Sanitation Data'!$D$6,0,10*ROW('Sanitation Data'!D24)),NA())</f>
        <v>#N/A</v>
      </c>
      <c r="X30" s="82" t="e">
        <f ca="true">+IF(AND(ISNUMBER(OFFSET('Sanitation Data'!$D$10,0,10*ROW('Sanitation Data'!D24))),'Data Summary'!CM30="Yes"),OFFSET('Sanitation Data'!$D$10,0,10*ROW('Sanitation Data'!D24)),NA())</f>
        <v>#N/A</v>
      </c>
      <c r="Y30" s="82" t="e">
        <f ca="true">+IF(AND(ISNUMBER(OFFSET('Sanitation Data'!$D$11,0,10*ROW('Sanitation Data'!D24))),'Data Summary'!CN30="Yes"),OFFSET('Sanitation Data'!$D$11,0,10*ROW('Sanitation Data'!D24)),NA())</f>
        <v>#N/A</v>
      </c>
      <c r="Z30" s="82" t="e">
        <f ca="true">+IF(AND(ISNUMBER(OFFSET('Sanitation Data'!$D$12,0,10*ROW('Sanitation Data'!D24))),'Data Summary'!CO30="Yes"),OFFSET('Sanitation Data'!$D$12,0,10*ROW('Sanitation Data'!D24)),NA())</f>
        <v>#N/A</v>
      </c>
      <c r="AA30" s="82" t="e">
        <f ca="true">+IF(AND(ISNUMBER(OFFSET('Sanitation Data'!$E$4,0,10*ROW('Sanitation Data'!E24))),'Data Summary'!CP30="Yes"),100-OFFSET('Sanitation Data'!$E$4,0,10*ROW('Sanitation Data'!E24)),NA())</f>
        <v>#N/A</v>
      </c>
      <c r="AB30" s="82" t="e">
        <f ca="true">+IF(AND(ISNUMBER(OFFSET('Sanitation Data'!$E$6,0,10*ROW('Sanitation Data'!E24))),'Data Summary'!CQ30="Yes"),OFFSET('Sanitation Data'!$E$6,0,10*ROW('Sanitation Data'!E24)),NA())</f>
        <v>#N/A</v>
      </c>
      <c r="AC30" s="82" t="e">
        <f ca="true">+IF(AND(ISNUMBER(OFFSET('Sanitation Data'!$E$10,0,10*ROW('Sanitation Data'!E24))),'Data Summary'!CR30="Yes"),OFFSET('Sanitation Data'!$E$10,0,10*ROW('Sanitation Data'!E24)),NA())</f>
        <v>#N/A</v>
      </c>
      <c r="AD30" s="82" t="e">
        <f ca="true">+IF(AND(ISNUMBER(OFFSET('Sanitation Data'!$E$11,0,10*ROW('Sanitation Data'!E24))),'Data Summary'!CS30="Yes"),OFFSET('Sanitation Data'!$E$11,0,10*ROW('Sanitation Data'!E24)),NA())</f>
        <v>#N/A</v>
      </c>
      <c r="AE30" s="82" t="e">
        <f ca="true">+IF(AND(ISNUMBER(OFFSET('Sanitation Data'!$E$12,0,10*ROW('Sanitation Data'!E24))),'Data Summary'!CT30="Yes"),OFFSET('Sanitation Data'!$E$12,0,10*ROW('Sanitation Data'!E24)),NA())</f>
        <v>#N/A</v>
      </c>
      <c r="AF30" s="82" t="e">
        <f ca="true">+IF(AND(ISNUMBER(OFFSET('Sanitation Data'!$F$4,0,10*ROW('Sanitation Data'!F24))),'Data Summary'!CU30="Yes"),100-OFFSET('Sanitation Data'!$F$4,0,10*ROW('Sanitation Data'!F24)),NA())</f>
        <v>#N/A</v>
      </c>
      <c r="AG30" s="82" t="e">
        <f ca="true">+IF(AND(ISNUMBER(OFFSET('Sanitation Data'!$F$6,0,10*ROW('Sanitation Data'!F24))),'Data Summary'!CV30="Yes"),OFFSET('Sanitation Data'!$F$6,0,10*ROW('Sanitation Data'!F24)),NA())</f>
        <v>#N/A</v>
      </c>
      <c r="AH30" s="82" t="e">
        <f ca="true">+IF(AND(ISNUMBER(OFFSET('Sanitation Data'!$F$10,0,10*ROW('Sanitation Data'!F24))),'Data Summary'!CW30="Yes"),OFFSET('Sanitation Data'!$F$10,0,10*ROW('Sanitation Data'!F24)),NA())</f>
        <v>#N/A</v>
      </c>
      <c r="AI30" s="82" t="e">
        <f ca="true">+IF(AND(ISNUMBER(OFFSET('Sanitation Data'!$F$11,0,10*ROW('Sanitation Data'!F24))),'Data Summary'!CX30="Yes"),OFFSET('Sanitation Data'!$F$11,0,10*ROW('Sanitation Data'!F24)),NA())</f>
        <v>#N/A</v>
      </c>
      <c r="AJ30" s="82" t="e">
        <f ca="true">+IF(AND(ISNUMBER(OFFSET('Sanitation Data'!$F$12,0,10*ROW('Sanitation Data'!F24))),'Data Summary'!CY30="Yes"),OFFSET('Sanitation Data'!$F$12,0,10*ROW('Sanitation Data'!F24)),NA())</f>
        <v>#N/A</v>
      </c>
      <c r="AK30" s="82" t="e">
        <f ca="true">+IF(AND(ISNUMBER(OFFSET('Sanitation Data'!$G$4,0,10*ROW('Sanitation Data'!G24))),'Data Summary'!CZ30="Yes"),100-OFFSET('Sanitation Data'!$G$4,0,10*ROW('Sanitation Data'!G24)),NA())</f>
        <v>#N/A</v>
      </c>
      <c r="AL30" s="82" t="e">
        <f ca="true">+IF(AND(ISNUMBER(OFFSET('Sanitation Data'!$G$6,0,10*ROW('Sanitation Data'!G24))),'Data Summary'!DA30="Yes"),OFFSET('Sanitation Data'!$G$6,0,10*ROW('Sanitation Data'!G24)),NA())</f>
        <v>#N/A</v>
      </c>
      <c r="AM30" s="82" t="e">
        <f ca="true">+IF(AND(ISNUMBER(OFFSET('Sanitation Data'!$G$10,0,10*ROW('Sanitation Data'!G24))),'Data Summary'!DB30="Yes"),OFFSET('Sanitation Data'!$G$10,0,10*ROW('Sanitation Data'!G24)),NA())</f>
        <v>#N/A</v>
      </c>
      <c r="AN30" s="82" t="e">
        <f ca="true">+IF(AND(ISNUMBER(OFFSET('Sanitation Data'!$G$11,0,10*ROW('Sanitation Data'!G24))),'Data Summary'!DC30="Yes"),OFFSET('Sanitation Data'!$G$11,0,10*ROW('Sanitation Data'!G24)),NA())</f>
        <v>#N/A</v>
      </c>
      <c r="AO30" s="82" t="e">
        <f ca="true">+IF(AND(ISNUMBER(OFFSET('Sanitation Data'!$G$12,0,10*ROW('Sanitation Data'!G24))),'Data Summary'!DD30="Yes"),OFFSET('Sanitation Data'!$G$12,0,10*ROW('Sanitation Data'!G24)),NA())</f>
        <v>#N/A</v>
      </c>
      <c r="AP30" s="82" t="e">
        <f ca="true">+IF(AND(ISNUMBER(OFFSET('Sanitation Data'!$H$4,0,10*ROW('Sanitation Data'!H24))),'Data Summary'!DE30="Yes"),100-OFFSET('Sanitation Data'!$H$4,0,10*ROW('Sanitation Data'!H24)),NA())</f>
        <v>#N/A</v>
      </c>
      <c r="AQ30" s="82" t="e">
        <f ca="true">+IF(AND(ISNUMBER(OFFSET('Sanitation Data'!$H$6,0,10*ROW('Sanitation Data'!H24))),'Data Summary'!DF30="Yes"),OFFSET('Sanitation Data'!$H$6,0,10*ROW('Sanitation Data'!H24)),NA())</f>
        <v>#N/A</v>
      </c>
      <c r="AR30" s="82" t="e">
        <f ca="true">+IF(AND(ISNUMBER(OFFSET('Sanitation Data'!$H$10,0,10*ROW('Sanitation Data'!H24))),'Data Summary'!DG30="Yes"),OFFSET('Sanitation Data'!$H$10,0,10*ROW('Sanitation Data'!H24)),NA())</f>
        <v>#N/A</v>
      </c>
      <c r="AS30" s="82" t="e">
        <f ca="true">+IF(AND(ISNUMBER(OFFSET('Sanitation Data'!$H$11,0,10*ROW('Sanitation Data'!H24))),'Data Summary'!DH30="Yes"),OFFSET('Sanitation Data'!$H$11,0,10*ROW('Sanitation Data'!H24)),NA())</f>
        <v>#N/A</v>
      </c>
      <c r="AT30" s="82" t="e">
        <f ca="true">+IF(AND(ISNUMBER(OFFSET('Sanitation Data'!$H$12,0,10*ROW('Sanitation Data'!H24))),'Data Summary'!DI30="Yes"),OFFSET('Sanitation Data'!$H$12,0,10*ROW('Sanitation Data'!H24)),NA())</f>
        <v>#N/A</v>
      </c>
      <c r="AU30" s="82" t="e">
        <f ca="true">+IF(AND(ISNUMBER(OFFSET('Sanitation Data'!$I$4,0,10*ROW('Sanitation Data'!I24))),'Data Summary'!DJ30="Yes"),100-OFFSET('Sanitation Data'!$I$4,0,10*ROW('Sanitation Data'!I24)),NA())</f>
        <v>#N/A</v>
      </c>
      <c r="AV30" s="82" t="e">
        <f ca="true">+IF(AND(ISNUMBER(OFFSET('Sanitation Data'!$I$6,0,10*ROW('Sanitation Data'!I24))),'Data Summary'!DK30="Yes"),OFFSET('Sanitation Data'!$I$6,0,10*ROW('Sanitation Data'!I24)),NA())</f>
        <v>#N/A</v>
      </c>
      <c r="AW30" s="82" t="e">
        <f ca="true">+IF(AND(ISNUMBER(OFFSET('Sanitation Data'!$I$10,0,10*ROW('Sanitation Data'!I24))),'Data Summary'!DL30="Yes"),OFFSET('Sanitation Data'!$I$10,0,10*ROW('Sanitation Data'!I24)),NA())</f>
        <v>#N/A</v>
      </c>
      <c r="AX30" s="82" t="e">
        <f ca="true">+IF(AND(ISNUMBER(OFFSET('Sanitation Data'!$I$11,0,10*ROW('Sanitation Data'!I24))),'Data Summary'!DM30="Yes"),OFFSET('Sanitation Data'!$I$11,0,10*ROW('Sanitation Data'!I24)),NA())</f>
        <v>#N/A</v>
      </c>
      <c r="AY30" s="82" t="e">
        <f ca="true">+IF(AND(ISNUMBER(OFFSET('Sanitation Data'!$I$12,0,10*ROW('Sanitation Data'!I24))),'Data Summary'!DN30="Yes"),OFFSET('Sanitation Data'!$I$12,0,10*ROW('Sanitation Data'!I24)),NA())</f>
        <v>#N/A</v>
      </c>
      <c r="AZ30" s="83" t="e">
        <f ca="true">+IF(AND(ISNUMBER(OFFSET('Hygiene Data'!$D$5,0,10*ROW('Hygiene Data'!D24))),'Data Summary'!DO30="Yes"),OFFSET('Hygiene Data'!$D$5,0,10*ROW('Hygiene Data'!D24)),NA())</f>
        <v>#N/A</v>
      </c>
      <c r="BA30" s="83" t="e">
        <f ca="true">+IF(AND(ISNUMBER(OFFSET('Hygiene Data'!$D$7,0,10*ROW('Hygiene Data'!D24))),'Data Summary'!DP30="Yes"),OFFSET('Hygiene Data'!$D$7,0,10*ROW('Hygiene Data'!D24)),NA())</f>
        <v>#N/A</v>
      </c>
      <c r="BB30" s="83" t="e">
        <f ca="true">+IF(AND(ISNUMBER(OFFSET('Hygiene Data'!$D$9,0,10*ROW('Hygiene Data'!D24))),'Data Summary'!DQ30="Yes"),OFFSET('Hygiene Data'!$D$9,0,10*ROW('Hygiene Data'!D24)),NA())</f>
        <v>#N/A</v>
      </c>
      <c r="BC30" s="83" t="e">
        <f ca="true">+IF(AND(ISNUMBER(OFFSET('Hygiene Data'!$E$5,0,10*ROW('Hygiene Data'!E24))),'Data Summary'!DR30="Yes"),OFFSET('Hygiene Data'!$E$5,0,10*ROW('Hygiene Data'!E24)),NA())</f>
        <v>#N/A</v>
      </c>
      <c r="BD30" s="83" t="e">
        <f ca="true">+IF(AND(ISNUMBER(OFFSET('Hygiene Data'!$E$7,0,10*ROW('Hygiene Data'!E24))),'Data Summary'!DS30="Yes"),OFFSET('Hygiene Data'!$E$7,0,10*ROW('Hygiene Data'!E24)),NA())</f>
        <v>#N/A</v>
      </c>
      <c r="BE30" s="83" t="e">
        <f ca="true">+IF(AND(ISNUMBER(OFFSET('Hygiene Data'!$E$9,0,10*ROW('Hygiene Data'!E24))),'Data Summary'!DT30="Yes"),OFFSET('Hygiene Data'!$E$9,0,10*ROW('Hygiene Data'!E24)),NA())</f>
        <v>#N/A</v>
      </c>
      <c r="BF30" s="83" t="e">
        <f ca="true">+IF(AND(ISNUMBER(OFFSET('Hygiene Data'!$F$5,0,10*ROW('Hygiene Data'!F24))),'Data Summary'!DU30="Yes"),OFFSET('Hygiene Data'!$F$5,0,10*ROW('Hygiene Data'!F24)),NA())</f>
        <v>#N/A</v>
      </c>
      <c r="BG30" s="83" t="e">
        <f ca="true">+IF(AND(ISNUMBER(OFFSET('Hygiene Data'!$F$7,0,10*ROW('Hygiene Data'!F24))),'Data Summary'!DV30="Yes"),OFFSET('Hygiene Data'!$F$7,0,10*ROW('Hygiene Data'!F24)),NA())</f>
        <v>#N/A</v>
      </c>
      <c r="BH30" s="83" t="e">
        <f ca="true">+IF(AND(ISNUMBER(OFFSET('Hygiene Data'!$F$9,0,10*ROW('Hygiene Data'!F24))),'Data Summary'!DW30="Yes"),OFFSET('Hygiene Data'!$F$9,0,10*ROW('Hygiene Data'!F24)),NA())</f>
        <v>#N/A</v>
      </c>
      <c r="BI30" s="83" t="e">
        <f ca="true">+IF(AND(ISNUMBER(OFFSET('Hygiene Data'!$G$5,0,10*ROW('Hygiene Data'!G24))),'Data Summary'!DX30="Yes"),OFFSET('Hygiene Data'!$G$5,0,10*ROW('Hygiene Data'!G24)),NA())</f>
        <v>#N/A</v>
      </c>
      <c r="BJ30" s="83" t="e">
        <f ca="true">+IF(AND(ISNUMBER(OFFSET('Hygiene Data'!$G$7,0,10*ROW('Hygiene Data'!G24))),'Data Summary'!DY30="Yes"),OFFSET('Hygiene Data'!$G$7,0,10*ROW('Hygiene Data'!G24)),NA())</f>
        <v>#N/A</v>
      </c>
      <c r="BK30" s="83" t="e">
        <f ca="true">+IF(AND(ISNUMBER(OFFSET('Hygiene Data'!$G$9,0,10*ROW('Hygiene Data'!G24))),'Data Summary'!DZ30="Yes"),OFFSET('Hygiene Data'!$G$9,0,10*ROW('Hygiene Data'!G24)),NA())</f>
        <v>#N/A</v>
      </c>
      <c r="BL30" s="83" t="e">
        <f ca="true">+IF(AND(ISNUMBER(OFFSET('Hygiene Data'!$H$5,0,10*ROW('Hygiene Data'!H24))),'Data Summary'!EA30="Yes"),OFFSET('Hygiene Data'!$H$5,0,10*ROW('Hygiene Data'!H24)),NA())</f>
        <v>#N/A</v>
      </c>
      <c r="BM30" s="83" t="e">
        <f ca="true">+IF(AND(ISNUMBER(OFFSET('Hygiene Data'!$H$7,0,10*ROW('Hygiene Data'!H24))),'Data Summary'!EB30="Yes"),OFFSET('Hygiene Data'!$H$7,0,10*ROW('Hygiene Data'!H24)),NA())</f>
        <v>#N/A</v>
      </c>
      <c r="BN30" s="83" t="e">
        <f ca="true">+IF(AND(ISNUMBER(OFFSET('Hygiene Data'!$H$9,0,10*ROW('Hygiene Data'!H24))),'Data Summary'!EC30="Yes"),OFFSET('Hygiene Data'!$H$9,0,10*ROW('Hygiene Data'!H24)),NA())</f>
        <v>#N/A</v>
      </c>
      <c r="BO30" s="83" t="e">
        <f ca="true">+IF(AND(ISNUMBER(OFFSET('Hygiene Data'!$I$5,0,10*ROW('Hygiene Data'!I24))),'Data Summary'!ED30="Yes"),OFFSET('Hygiene Data'!$I$5,0,10*ROW('Hygiene Data'!I24)),NA())</f>
        <v>#N/A</v>
      </c>
      <c r="BP30" s="83" t="e">
        <f ca="true">+IF(AND(ISNUMBER(OFFSET('Hygiene Data'!$I$7,0,10*ROW('Hygiene Data'!I24))),'Data Summary'!EE30="Yes"),OFFSET('Hygiene Data'!$I$7,0,10*ROW('Hygiene Data'!I24)),NA())</f>
        <v>#N/A</v>
      </c>
      <c r="BQ30" s="83" t="e">
        <f ca="true">+IF(AND(ISNUMBER(OFFSET('Hygiene Data'!$I$9,0,10*ROW('Hygiene Data'!I24))),'Data Summary'!EF30="Yes"),OFFSET('Hygiene Data'!$I$9,0,10*ROW('Hygiene Data'!I24)),NA())</f>
        <v>#N/A</v>
      </c>
    </row>
    <row xmlns:x14ac="http://schemas.microsoft.com/office/spreadsheetml/2009/9/ac" r="31" x14ac:dyDescent="0.2">
      <c r="A31" s="315" t="e">
        <f ca="true">+RIGHT('Data Summary'!A31,LEN('Data Summary'!A31)-9)</f>
        <v>#VALUE!</v>
      </c>
      <c r="B31" s="30" t="str">
        <f ca="true">+IF(ISTEXT('Data Summary'!B31),'Data Summary'!B31,"")</f>
        <v/>
      </c>
      <c r="C31" s="314" t="e">
        <f ca="true">+VALUE('Data Summary'!C31)</f>
        <v>#VALUE!</v>
      </c>
      <c r="D31" s="81" t="e">
        <f ca="true">+IF(AND(ISNUMBER(OFFSET('Water Data'!$D$4,0,10*ROW('Water Data'!D25))),'Data Summary'!BS31="Yes"),100-OFFSET('Water Data'!$D$4,0,10*ROW('Water Data'!D25)),NA())</f>
        <v>#N/A</v>
      </c>
      <c r="E31" s="81" t="e">
        <f ca="true">+IF(AND(ISNUMBER(OFFSET('Water Data'!$D$6,0,10*ROW('Water Data'!D25))),'Data Summary'!BT31="Yes"),OFFSET('Water Data'!$D$6,0,10*ROW('Water Data'!D25)),NA())</f>
        <v>#N/A</v>
      </c>
      <c r="F31" s="81" t="e">
        <f ca="true">+IF(AND(ISNUMBER(OFFSET('Water Data'!$D$9,0,10*ROW('Water Data'!D25))),'Data Summary'!BU31="Yes"),OFFSET('Water Data'!$D$9,0,10*ROW('Water Data'!D25)),NA())</f>
        <v>#N/A</v>
      </c>
      <c r="G31" s="81" t="e">
        <f ca="true">+IF(AND(ISNUMBER(OFFSET('Water Data'!$E$4,0,10*ROW('Water Data'!E25))),'Data Summary'!BV31="Yes"),100-OFFSET('Water Data'!$E$4,0,10*ROW('Water Data'!E25)),NA())</f>
        <v>#N/A</v>
      </c>
      <c r="H31" s="81" t="e">
        <f ca="true">+IF(AND(ISNUMBER(OFFSET('Water Data'!$E$6,0,10*ROW('Water Data'!E25))),'Data Summary'!BW31="Yes"),OFFSET('Water Data'!$E$6,0,10*ROW('Water Data'!E25)),NA())</f>
        <v>#N/A</v>
      </c>
      <c r="I31" s="81" t="e">
        <f ca="true">+IF(AND(ISNUMBER(OFFSET('Water Data'!$E$9,0,10*ROW('Water Data'!E25))),'Data Summary'!BX31="Yes"),OFFSET('Water Data'!$E$9,0,10*ROW('Water Data'!E25)),NA())</f>
        <v>#N/A</v>
      </c>
      <c r="J31" s="81" t="e">
        <f ca="true">+IF(AND(ISNUMBER(OFFSET('Water Data'!$F$4,0,10*ROW('Water Data'!F25))),'Data Summary'!BY31="Yes"),100-OFFSET('Water Data'!$F$4,0,10*ROW('Water Data'!F25)),NA())</f>
        <v>#N/A</v>
      </c>
      <c r="K31" s="81" t="e">
        <f ca="true">+IF(AND(ISNUMBER(OFFSET('Water Data'!$F$6,0,10*ROW('Water Data'!F25))),'Data Summary'!BZ31="Yes"),OFFSET('Water Data'!$F$6,0,10*ROW('Water Data'!F25)),NA())</f>
        <v>#N/A</v>
      </c>
      <c r="L31" s="81" t="e">
        <f ca="true">+IF(AND(ISNUMBER(OFFSET('Water Data'!$F$9,0,10*ROW('Water Data'!F25))),'Data Summary'!CA31="Yes"),OFFSET('Water Data'!$F$9,0,10*ROW('Water Data'!F25)),NA())</f>
        <v>#N/A</v>
      </c>
      <c r="M31" s="81" t="e">
        <f ca="true">+IF(AND(ISNUMBER(OFFSET('Water Data'!$G$4,0,10*ROW('Water Data'!G25))),'Data Summary'!CB31="Yes"),100-OFFSET('Water Data'!$G$4,0,10*ROW('Water Data'!G25)),NA())</f>
        <v>#N/A</v>
      </c>
      <c r="N31" s="81" t="e">
        <f ca="true">+IF(AND(ISNUMBER(OFFSET('Water Data'!$G$6,0,10*ROW('Water Data'!G25))),'Data Summary'!CC31="Yes"),OFFSET('Water Data'!$G$6,0,10*ROW('Water Data'!G25)),NA())</f>
        <v>#N/A</v>
      </c>
      <c r="O31" s="81" t="e">
        <f ca="true">+IF(AND(ISNUMBER(OFFSET('Water Data'!$G$9,0,10*ROW('Water Data'!G25))),'Data Summary'!CD31="Yes"),OFFSET('Water Data'!$G$9,0,10*ROW('Water Data'!G25)),NA())</f>
        <v>#N/A</v>
      </c>
      <c r="P31" s="81" t="e">
        <f ca="true">+IF(AND(ISNUMBER(OFFSET('Water Data'!$H$4,0,10*ROW('Water Data'!H25))),'Data Summary'!CE31="Yes"),100-OFFSET('Water Data'!$H$4,0,10*ROW('Water Data'!H25)),NA())</f>
        <v>#N/A</v>
      </c>
      <c r="Q31" s="81" t="e">
        <f ca="true">+IF(AND(ISNUMBER(OFFSET('Water Data'!$H$6,0,10*ROW('Water Data'!H25))),'Data Summary'!CF31="Yes"),OFFSET('Water Data'!$H$6,0,10*ROW('Water Data'!H25)),NA())</f>
        <v>#N/A</v>
      </c>
      <c r="R31" s="81" t="e">
        <f ca="true">+IF(AND(ISNUMBER(OFFSET('Water Data'!$H$9,0,10*ROW('Water Data'!H25))),'Data Summary'!CG31="Yes"),OFFSET('Water Data'!$H$9,0,10*ROW('Water Data'!H25)),NA())</f>
        <v>#N/A</v>
      </c>
      <c r="S31" s="81" t="e">
        <f ca="true">+IF(AND(ISNUMBER(OFFSET('Water Data'!$I$4,0,10*ROW('Water Data'!I25))),'Data Summary'!CH31="Yes"),100-OFFSET('Water Data'!$I$4,0,10*ROW('Water Data'!I25)),NA())</f>
        <v>#N/A</v>
      </c>
      <c r="T31" s="81" t="e">
        <f ca="true">+IF(AND(ISNUMBER(OFFSET('Water Data'!$I$6,0,10*ROW('Water Data'!I25))),'Data Summary'!CI31="Yes"),OFFSET('Water Data'!$I$6,0,10*ROW('Water Data'!I25)),NA())</f>
        <v>#N/A</v>
      </c>
      <c r="U31" s="81" t="e">
        <f ca="true">+IF(AND(ISNUMBER(OFFSET('Water Data'!$I$9,0,10*ROW('Water Data'!I25))),'Data Summary'!CJ31="Yes"),OFFSET('Water Data'!$I$9,0,10*ROW('Water Data'!I25)),NA())</f>
        <v>#N/A</v>
      </c>
      <c r="V31" s="82" t="e">
        <f ca="true">+IF(AND(ISNUMBER(OFFSET('Sanitation Data'!$D$4,0,10*ROW('Sanitation Data'!D25))),'Data Summary'!CK31="Yes"),100-OFFSET('Sanitation Data'!$D$4,0,10*ROW('Sanitation Data'!D25)),NA())</f>
        <v>#N/A</v>
      </c>
      <c r="W31" s="82" t="e">
        <f ca="true">+IF(AND(ISNUMBER(OFFSET('Sanitation Data'!$D$6,0,10*ROW('Sanitation Data'!D25))),'Data Summary'!CL31="Yes"),OFFSET('Sanitation Data'!$D$6,0,10*ROW('Sanitation Data'!D25)),NA())</f>
        <v>#N/A</v>
      </c>
      <c r="X31" s="82" t="e">
        <f ca="true">+IF(AND(ISNUMBER(OFFSET('Sanitation Data'!$D$10,0,10*ROW('Sanitation Data'!D25))),'Data Summary'!CM31="Yes"),OFFSET('Sanitation Data'!$D$10,0,10*ROW('Sanitation Data'!D25)),NA())</f>
        <v>#N/A</v>
      </c>
      <c r="Y31" s="82" t="e">
        <f ca="true">+IF(AND(ISNUMBER(OFFSET('Sanitation Data'!$D$11,0,10*ROW('Sanitation Data'!D25))),'Data Summary'!CN31="Yes"),OFFSET('Sanitation Data'!$D$11,0,10*ROW('Sanitation Data'!D25)),NA())</f>
        <v>#N/A</v>
      </c>
      <c r="Z31" s="82" t="e">
        <f ca="true">+IF(AND(ISNUMBER(OFFSET('Sanitation Data'!$D$12,0,10*ROW('Sanitation Data'!D25))),'Data Summary'!CO31="Yes"),OFFSET('Sanitation Data'!$D$12,0,10*ROW('Sanitation Data'!D25)),NA())</f>
        <v>#N/A</v>
      </c>
      <c r="AA31" s="82" t="e">
        <f ca="true">+IF(AND(ISNUMBER(OFFSET('Sanitation Data'!$E$4,0,10*ROW('Sanitation Data'!E25))),'Data Summary'!CP31="Yes"),100-OFFSET('Sanitation Data'!$E$4,0,10*ROW('Sanitation Data'!E25)),NA())</f>
        <v>#N/A</v>
      </c>
      <c r="AB31" s="82" t="e">
        <f ca="true">+IF(AND(ISNUMBER(OFFSET('Sanitation Data'!$E$6,0,10*ROW('Sanitation Data'!E25))),'Data Summary'!CQ31="Yes"),OFFSET('Sanitation Data'!$E$6,0,10*ROW('Sanitation Data'!E25)),NA())</f>
        <v>#N/A</v>
      </c>
      <c r="AC31" s="82" t="e">
        <f ca="true">+IF(AND(ISNUMBER(OFFSET('Sanitation Data'!$E$10,0,10*ROW('Sanitation Data'!E25))),'Data Summary'!CR31="Yes"),OFFSET('Sanitation Data'!$E$10,0,10*ROW('Sanitation Data'!E25)),NA())</f>
        <v>#N/A</v>
      </c>
      <c r="AD31" s="82" t="e">
        <f ca="true">+IF(AND(ISNUMBER(OFFSET('Sanitation Data'!$E$11,0,10*ROW('Sanitation Data'!E25))),'Data Summary'!CS31="Yes"),OFFSET('Sanitation Data'!$E$11,0,10*ROW('Sanitation Data'!E25)),NA())</f>
        <v>#N/A</v>
      </c>
      <c r="AE31" s="82" t="e">
        <f ca="true">+IF(AND(ISNUMBER(OFFSET('Sanitation Data'!$E$12,0,10*ROW('Sanitation Data'!E25))),'Data Summary'!CT31="Yes"),OFFSET('Sanitation Data'!$E$12,0,10*ROW('Sanitation Data'!E25)),NA())</f>
        <v>#N/A</v>
      </c>
      <c r="AF31" s="82" t="e">
        <f ca="true">+IF(AND(ISNUMBER(OFFSET('Sanitation Data'!$F$4,0,10*ROW('Sanitation Data'!F25))),'Data Summary'!CU31="Yes"),100-OFFSET('Sanitation Data'!$F$4,0,10*ROW('Sanitation Data'!F25)),NA())</f>
        <v>#N/A</v>
      </c>
      <c r="AG31" s="82" t="e">
        <f ca="true">+IF(AND(ISNUMBER(OFFSET('Sanitation Data'!$F$6,0,10*ROW('Sanitation Data'!F25))),'Data Summary'!CV31="Yes"),OFFSET('Sanitation Data'!$F$6,0,10*ROW('Sanitation Data'!F25)),NA())</f>
        <v>#N/A</v>
      </c>
      <c r="AH31" s="82" t="e">
        <f ca="true">+IF(AND(ISNUMBER(OFFSET('Sanitation Data'!$F$10,0,10*ROW('Sanitation Data'!F25))),'Data Summary'!CW31="Yes"),OFFSET('Sanitation Data'!$F$10,0,10*ROW('Sanitation Data'!F25)),NA())</f>
        <v>#N/A</v>
      </c>
      <c r="AI31" s="82" t="e">
        <f ca="true">+IF(AND(ISNUMBER(OFFSET('Sanitation Data'!$F$11,0,10*ROW('Sanitation Data'!F25))),'Data Summary'!CX31="Yes"),OFFSET('Sanitation Data'!$F$11,0,10*ROW('Sanitation Data'!F25)),NA())</f>
        <v>#N/A</v>
      </c>
      <c r="AJ31" s="82" t="e">
        <f ca="true">+IF(AND(ISNUMBER(OFFSET('Sanitation Data'!$F$12,0,10*ROW('Sanitation Data'!F25))),'Data Summary'!CY31="Yes"),OFFSET('Sanitation Data'!$F$12,0,10*ROW('Sanitation Data'!F25)),NA())</f>
        <v>#N/A</v>
      </c>
      <c r="AK31" s="82" t="e">
        <f ca="true">+IF(AND(ISNUMBER(OFFSET('Sanitation Data'!$G$4,0,10*ROW('Sanitation Data'!G25))),'Data Summary'!CZ31="Yes"),100-OFFSET('Sanitation Data'!$G$4,0,10*ROW('Sanitation Data'!G25)),NA())</f>
        <v>#N/A</v>
      </c>
      <c r="AL31" s="82" t="e">
        <f ca="true">+IF(AND(ISNUMBER(OFFSET('Sanitation Data'!$G$6,0,10*ROW('Sanitation Data'!G25))),'Data Summary'!DA31="Yes"),OFFSET('Sanitation Data'!$G$6,0,10*ROW('Sanitation Data'!G25)),NA())</f>
        <v>#N/A</v>
      </c>
      <c r="AM31" s="82" t="e">
        <f ca="true">+IF(AND(ISNUMBER(OFFSET('Sanitation Data'!$G$10,0,10*ROW('Sanitation Data'!G25))),'Data Summary'!DB31="Yes"),OFFSET('Sanitation Data'!$G$10,0,10*ROW('Sanitation Data'!G25)),NA())</f>
        <v>#N/A</v>
      </c>
      <c r="AN31" s="82" t="e">
        <f ca="true">+IF(AND(ISNUMBER(OFFSET('Sanitation Data'!$G$11,0,10*ROW('Sanitation Data'!G25))),'Data Summary'!DC31="Yes"),OFFSET('Sanitation Data'!$G$11,0,10*ROW('Sanitation Data'!G25)),NA())</f>
        <v>#N/A</v>
      </c>
      <c r="AO31" s="82" t="e">
        <f ca="true">+IF(AND(ISNUMBER(OFFSET('Sanitation Data'!$G$12,0,10*ROW('Sanitation Data'!G25))),'Data Summary'!DD31="Yes"),OFFSET('Sanitation Data'!$G$12,0,10*ROW('Sanitation Data'!G25)),NA())</f>
        <v>#N/A</v>
      </c>
      <c r="AP31" s="82" t="e">
        <f ca="true">+IF(AND(ISNUMBER(OFFSET('Sanitation Data'!$H$4,0,10*ROW('Sanitation Data'!H25))),'Data Summary'!DE31="Yes"),100-OFFSET('Sanitation Data'!$H$4,0,10*ROW('Sanitation Data'!H25)),NA())</f>
        <v>#N/A</v>
      </c>
      <c r="AQ31" s="82" t="e">
        <f ca="true">+IF(AND(ISNUMBER(OFFSET('Sanitation Data'!$H$6,0,10*ROW('Sanitation Data'!H25))),'Data Summary'!DF31="Yes"),OFFSET('Sanitation Data'!$H$6,0,10*ROW('Sanitation Data'!H25)),NA())</f>
        <v>#N/A</v>
      </c>
      <c r="AR31" s="82" t="e">
        <f ca="true">+IF(AND(ISNUMBER(OFFSET('Sanitation Data'!$H$10,0,10*ROW('Sanitation Data'!H25))),'Data Summary'!DG31="Yes"),OFFSET('Sanitation Data'!$H$10,0,10*ROW('Sanitation Data'!H25)),NA())</f>
        <v>#N/A</v>
      </c>
      <c r="AS31" s="82" t="e">
        <f ca="true">+IF(AND(ISNUMBER(OFFSET('Sanitation Data'!$H$11,0,10*ROW('Sanitation Data'!H25))),'Data Summary'!DH31="Yes"),OFFSET('Sanitation Data'!$H$11,0,10*ROW('Sanitation Data'!H25)),NA())</f>
        <v>#N/A</v>
      </c>
      <c r="AT31" s="82" t="e">
        <f ca="true">+IF(AND(ISNUMBER(OFFSET('Sanitation Data'!$H$12,0,10*ROW('Sanitation Data'!H25))),'Data Summary'!DI31="Yes"),OFFSET('Sanitation Data'!$H$12,0,10*ROW('Sanitation Data'!H25)),NA())</f>
        <v>#N/A</v>
      </c>
      <c r="AU31" s="82" t="e">
        <f ca="true">+IF(AND(ISNUMBER(OFFSET('Sanitation Data'!$I$4,0,10*ROW('Sanitation Data'!I25))),'Data Summary'!DJ31="Yes"),100-OFFSET('Sanitation Data'!$I$4,0,10*ROW('Sanitation Data'!I25)),NA())</f>
        <v>#N/A</v>
      </c>
      <c r="AV31" s="82" t="e">
        <f ca="true">+IF(AND(ISNUMBER(OFFSET('Sanitation Data'!$I$6,0,10*ROW('Sanitation Data'!I25))),'Data Summary'!DK31="Yes"),OFFSET('Sanitation Data'!$I$6,0,10*ROW('Sanitation Data'!I25)),NA())</f>
        <v>#N/A</v>
      </c>
      <c r="AW31" s="82" t="e">
        <f ca="true">+IF(AND(ISNUMBER(OFFSET('Sanitation Data'!$I$10,0,10*ROW('Sanitation Data'!I25))),'Data Summary'!DL31="Yes"),OFFSET('Sanitation Data'!$I$10,0,10*ROW('Sanitation Data'!I25)),NA())</f>
        <v>#N/A</v>
      </c>
      <c r="AX31" s="82" t="e">
        <f ca="true">+IF(AND(ISNUMBER(OFFSET('Sanitation Data'!$I$11,0,10*ROW('Sanitation Data'!I25))),'Data Summary'!DM31="Yes"),OFFSET('Sanitation Data'!$I$11,0,10*ROW('Sanitation Data'!I25)),NA())</f>
        <v>#N/A</v>
      </c>
      <c r="AY31" s="82" t="e">
        <f ca="true">+IF(AND(ISNUMBER(OFFSET('Sanitation Data'!$I$12,0,10*ROW('Sanitation Data'!I25))),'Data Summary'!DN31="Yes"),OFFSET('Sanitation Data'!$I$12,0,10*ROW('Sanitation Data'!I25)),NA())</f>
        <v>#N/A</v>
      </c>
      <c r="AZ31" s="83" t="e">
        <f ca="true">+IF(AND(ISNUMBER(OFFSET('Hygiene Data'!$D$5,0,10*ROW('Hygiene Data'!D25))),'Data Summary'!DO31="Yes"),OFFSET('Hygiene Data'!$D$5,0,10*ROW('Hygiene Data'!D25)),NA())</f>
        <v>#N/A</v>
      </c>
      <c r="BA31" s="83" t="e">
        <f ca="true">+IF(AND(ISNUMBER(OFFSET('Hygiene Data'!$D$7,0,10*ROW('Hygiene Data'!D25))),'Data Summary'!DP31="Yes"),OFFSET('Hygiene Data'!$D$7,0,10*ROW('Hygiene Data'!D25)),NA())</f>
        <v>#N/A</v>
      </c>
      <c r="BB31" s="83" t="e">
        <f ca="true">+IF(AND(ISNUMBER(OFFSET('Hygiene Data'!$D$9,0,10*ROW('Hygiene Data'!D25))),'Data Summary'!DQ31="Yes"),OFFSET('Hygiene Data'!$D$9,0,10*ROW('Hygiene Data'!D25)),NA())</f>
        <v>#N/A</v>
      </c>
      <c r="BC31" s="83" t="e">
        <f ca="true">+IF(AND(ISNUMBER(OFFSET('Hygiene Data'!$E$5,0,10*ROW('Hygiene Data'!E25))),'Data Summary'!DR31="Yes"),OFFSET('Hygiene Data'!$E$5,0,10*ROW('Hygiene Data'!E25)),NA())</f>
        <v>#N/A</v>
      </c>
      <c r="BD31" s="83" t="e">
        <f ca="true">+IF(AND(ISNUMBER(OFFSET('Hygiene Data'!$E$7,0,10*ROW('Hygiene Data'!E25))),'Data Summary'!DS31="Yes"),OFFSET('Hygiene Data'!$E$7,0,10*ROW('Hygiene Data'!E25)),NA())</f>
        <v>#N/A</v>
      </c>
      <c r="BE31" s="83" t="e">
        <f ca="true">+IF(AND(ISNUMBER(OFFSET('Hygiene Data'!$E$9,0,10*ROW('Hygiene Data'!E25))),'Data Summary'!DT31="Yes"),OFFSET('Hygiene Data'!$E$9,0,10*ROW('Hygiene Data'!E25)),NA())</f>
        <v>#N/A</v>
      </c>
      <c r="BF31" s="83" t="e">
        <f ca="true">+IF(AND(ISNUMBER(OFFSET('Hygiene Data'!$F$5,0,10*ROW('Hygiene Data'!F25))),'Data Summary'!DU31="Yes"),OFFSET('Hygiene Data'!$F$5,0,10*ROW('Hygiene Data'!F25)),NA())</f>
        <v>#N/A</v>
      </c>
      <c r="BG31" s="83" t="e">
        <f ca="true">+IF(AND(ISNUMBER(OFFSET('Hygiene Data'!$F$7,0,10*ROW('Hygiene Data'!F25))),'Data Summary'!DV31="Yes"),OFFSET('Hygiene Data'!$F$7,0,10*ROW('Hygiene Data'!F25)),NA())</f>
        <v>#N/A</v>
      </c>
      <c r="BH31" s="83" t="e">
        <f ca="true">+IF(AND(ISNUMBER(OFFSET('Hygiene Data'!$F$9,0,10*ROW('Hygiene Data'!F25))),'Data Summary'!DW31="Yes"),OFFSET('Hygiene Data'!$F$9,0,10*ROW('Hygiene Data'!F25)),NA())</f>
        <v>#N/A</v>
      </c>
      <c r="BI31" s="83" t="e">
        <f ca="true">+IF(AND(ISNUMBER(OFFSET('Hygiene Data'!$G$5,0,10*ROW('Hygiene Data'!G25))),'Data Summary'!DX31="Yes"),OFFSET('Hygiene Data'!$G$5,0,10*ROW('Hygiene Data'!G25)),NA())</f>
        <v>#N/A</v>
      </c>
      <c r="BJ31" s="83" t="e">
        <f ca="true">+IF(AND(ISNUMBER(OFFSET('Hygiene Data'!$G$7,0,10*ROW('Hygiene Data'!G25))),'Data Summary'!DY31="Yes"),OFFSET('Hygiene Data'!$G$7,0,10*ROW('Hygiene Data'!G25)),NA())</f>
        <v>#N/A</v>
      </c>
      <c r="BK31" s="83" t="e">
        <f ca="true">+IF(AND(ISNUMBER(OFFSET('Hygiene Data'!$G$9,0,10*ROW('Hygiene Data'!G25))),'Data Summary'!DZ31="Yes"),OFFSET('Hygiene Data'!$G$9,0,10*ROW('Hygiene Data'!G25)),NA())</f>
        <v>#N/A</v>
      </c>
      <c r="BL31" s="83" t="e">
        <f ca="true">+IF(AND(ISNUMBER(OFFSET('Hygiene Data'!$H$5,0,10*ROW('Hygiene Data'!H25))),'Data Summary'!EA31="Yes"),OFFSET('Hygiene Data'!$H$5,0,10*ROW('Hygiene Data'!H25)),NA())</f>
        <v>#N/A</v>
      </c>
      <c r="BM31" s="83" t="e">
        <f ca="true">+IF(AND(ISNUMBER(OFFSET('Hygiene Data'!$H$7,0,10*ROW('Hygiene Data'!H25))),'Data Summary'!EB31="Yes"),OFFSET('Hygiene Data'!$H$7,0,10*ROW('Hygiene Data'!H25)),NA())</f>
        <v>#N/A</v>
      </c>
      <c r="BN31" s="83" t="e">
        <f ca="true">+IF(AND(ISNUMBER(OFFSET('Hygiene Data'!$H$9,0,10*ROW('Hygiene Data'!H25))),'Data Summary'!EC31="Yes"),OFFSET('Hygiene Data'!$H$9,0,10*ROW('Hygiene Data'!H25)),NA())</f>
        <v>#N/A</v>
      </c>
      <c r="BO31" s="83" t="e">
        <f ca="true">+IF(AND(ISNUMBER(OFFSET('Hygiene Data'!$I$5,0,10*ROW('Hygiene Data'!I25))),'Data Summary'!ED31="Yes"),OFFSET('Hygiene Data'!$I$5,0,10*ROW('Hygiene Data'!I25)),NA())</f>
        <v>#N/A</v>
      </c>
      <c r="BP31" s="83" t="e">
        <f ca="true">+IF(AND(ISNUMBER(OFFSET('Hygiene Data'!$I$7,0,10*ROW('Hygiene Data'!I25))),'Data Summary'!EE31="Yes"),OFFSET('Hygiene Data'!$I$7,0,10*ROW('Hygiene Data'!I25)),NA())</f>
        <v>#N/A</v>
      </c>
      <c r="BQ31" s="83" t="e">
        <f ca="true">+IF(AND(ISNUMBER(OFFSET('Hygiene Data'!$I$9,0,10*ROW('Hygiene Data'!I25))),'Data Summary'!EF31="Yes"),OFFSET('Hygiene Data'!$I$9,0,10*ROW('Hygiene Data'!I25)),NA())</f>
        <v>#N/A</v>
      </c>
    </row>
    <row xmlns:x14ac="http://schemas.microsoft.com/office/spreadsheetml/2009/9/ac" r="32" x14ac:dyDescent="0.2">
      <c r="A32" s="315" t="e">
        <f ca="true">+RIGHT('Data Summary'!A32,LEN('Data Summary'!A32)-9)</f>
        <v>#VALUE!</v>
      </c>
      <c r="B32" s="30" t="str">
        <f ca="true">+IF(ISTEXT('Data Summary'!B32),'Data Summary'!B32,"")</f>
        <v/>
      </c>
      <c r="C32" s="314" t="e">
        <f ca="true">+VALUE('Data Summary'!C32)</f>
        <v>#VALUE!</v>
      </c>
      <c r="D32" s="81" t="e">
        <f ca="true">+IF(AND(ISNUMBER(OFFSET('Water Data'!$D$4,0,10*ROW('Water Data'!D26))),'Data Summary'!BS32="Yes"),100-OFFSET('Water Data'!$D$4,0,10*ROW('Water Data'!D26)),NA())</f>
        <v>#N/A</v>
      </c>
      <c r="E32" s="81" t="e">
        <f ca="true">+IF(AND(ISNUMBER(OFFSET('Water Data'!$D$6,0,10*ROW('Water Data'!D26))),'Data Summary'!BT32="Yes"),OFFSET('Water Data'!$D$6,0,10*ROW('Water Data'!D26)),NA())</f>
        <v>#N/A</v>
      </c>
      <c r="F32" s="81" t="e">
        <f ca="true">+IF(AND(ISNUMBER(OFFSET('Water Data'!$D$9,0,10*ROW('Water Data'!D26))),'Data Summary'!BU32="Yes"),OFFSET('Water Data'!$D$9,0,10*ROW('Water Data'!D26)),NA())</f>
        <v>#N/A</v>
      </c>
      <c r="G32" s="81" t="e">
        <f ca="true">+IF(AND(ISNUMBER(OFFSET('Water Data'!$E$4,0,10*ROW('Water Data'!E26))),'Data Summary'!BV32="Yes"),100-OFFSET('Water Data'!$E$4,0,10*ROW('Water Data'!E26)),NA())</f>
        <v>#N/A</v>
      </c>
      <c r="H32" s="81" t="e">
        <f ca="true">+IF(AND(ISNUMBER(OFFSET('Water Data'!$E$6,0,10*ROW('Water Data'!E26))),'Data Summary'!BW32="Yes"),OFFSET('Water Data'!$E$6,0,10*ROW('Water Data'!E26)),NA())</f>
        <v>#N/A</v>
      </c>
      <c r="I32" s="81" t="e">
        <f ca="true">+IF(AND(ISNUMBER(OFFSET('Water Data'!$E$9,0,10*ROW('Water Data'!E26))),'Data Summary'!BX32="Yes"),OFFSET('Water Data'!$E$9,0,10*ROW('Water Data'!E26)),NA())</f>
        <v>#N/A</v>
      </c>
      <c r="J32" s="81" t="e">
        <f ca="true">+IF(AND(ISNUMBER(OFFSET('Water Data'!$F$4,0,10*ROW('Water Data'!F26))),'Data Summary'!BY32="Yes"),100-OFFSET('Water Data'!$F$4,0,10*ROW('Water Data'!F26)),NA())</f>
        <v>#N/A</v>
      </c>
      <c r="K32" s="81" t="e">
        <f ca="true">+IF(AND(ISNUMBER(OFFSET('Water Data'!$F$6,0,10*ROW('Water Data'!F26))),'Data Summary'!BZ32="Yes"),OFFSET('Water Data'!$F$6,0,10*ROW('Water Data'!F26)),NA())</f>
        <v>#N/A</v>
      </c>
      <c r="L32" s="81" t="e">
        <f ca="true">+IF(AND(ISNUMBER(OFFSET('Water Data'!$F$9,0,10*ROW('Water Data'!F26))),'Data Summary'!CA32="Yes"),OFFSET('Water Data'!$F$9,0,10*ROW('Water Data'!F26)),NA())</f>
        <v>#N/A</v>
      </c>
      <c r="M32" s="81" t="e">
        <f ca="true">+IF(AND(ISNUMBER(OFFSET('Water Data'!$G$4,0,10*ROW('Water Data'!G26))),'Data Summary'!CB32="Yes"),100-OFFSET('Water Data'!$G$4,0,10*ROW('Water Data'!G26)),NA())</f>
        <v>#N/A</v>
      </c>
      <c r="N32" s="81" t="e">
        <f ca="true">+IF(AND(ISNUMBER(OFFSET('Water Data'!$G$6,0,10*ROW('Water Data'!G26))),'Data Summary'!CC32="Yes"),OFFSET('Water Data'!$G$6,0,10*ROW('Water Data'!G26)),NA())</f>
        <v>#N/A</v>
      </c>
      <c r="O32" s="81" t="e">
        <f ca="true">+IF(AND(ISNUMBER(OFFSET('Water Data'!$G$9,0,10*ROW('Water Data'!G26))),'Data Summary'!CD32="Yes"),OFFSET('Water Data'!$G$9,0,10*ROW('Water Data'!G26)),NA())</f>
        <v>#N/A</v>
      </c>
      <c r="P32" s="81" t="e">
        <f ca="true">+IF(AND(ISNUMBER(OFFSET('Water Data'!$H$4,0,10*ROW('Water Data'!H26))),'Data Summary'!CE32="Yes"),100-OFFSET('Water Data'!$H$4,0,10*ROW('Water Data'!H26)),NA())</f>
        <v>#N/A</v>
      </c>
      <c r="Q32" s="81" t="e">
        <f ca="true">+IF(AND(ISNUMBER(OFFSET('Water Data'!$H$6,0,10*ROW('Water Data'!H26))),'Data Summary'!CF32="Yes"),OFFSET('Water Data'!$H$6,0,10*ROW('Water Data'!H26)),NA())</f>
        <v>#N/A</v>
      </c>
      <c r="R32" s="81" t="e">
        <f ca="true">+IF(AND(ISNUMBER(OFFSET('Water Data'!$H$9,0,10*ROW('Water Data'!H26))),'Data Summary'!CG32="Yes"),OFFSET('Water Data'!$H$9,0,10*ROW('Water Data'!H26)),NA())</f>
        <v>#N/A</v>
      </c>
      <c r="S32" s="81" t="e">
        <f ca="true">+IF(AND(ISNUMBER(OFFSET('Water Data'!$I$4,0,10*ROW('Water Data'!I26))),'Data Summary'!CH32="Yes"),100-OFFSET('Water Data'!$I$4,0,10*ROW('Water Data'!I26)),NA())</f>
        <v>#N/A</v>
      </c>
      <c r="T32" s="81" t="e">
        <f ca="true">+IF(AND(ISNUMBER(OFFSET('Water Data'!$I$6,0,10*ROW('Water Data'!I26))),'Data Summary'!CI32="Yes"),OFFSET('Water Data'!$I$6,0,10*ROW('Water Data'!I26)),NA())</f>
        <v>#N/A</v>
      </c>
      <c r="U32" s="81" t="e">
        <f ca="true">+IF(AND(ISNUMBER(OFFSET('Water Data'!$I$9,0,10*ROW('Water Data'!I26))),'Data Summary'!CJ32="Yes"),OFFSET('Water Data'!$I$9,0,10*ROW('Water Data'!I26)),NA())</f>
        <v>#N/A</v>
      </c>
      <c r="V32" s="82" t="e">
        <f ca="true">+IF(AND(ISNUMBER(OFFSET('Sanitation Data'!$D$4,0,10*ROW('Sanitation Data'!D26))),'Data Summary'!CK32="Yes"),100-OFFSET('Sanitation Data'!$D$4,0,10*ROW('Sanitation Data'!D26)),NA())</f>
        <v>#N/A</v>
      </c>
      <c r="W32" s="82" t="e">
        <f ca="true">+IF(AND(ISNUMBER(OFFSET('Sanitation Data'!$D$6,0,10*ROW('Sanitation Data'!D26))),'Data Summary'!CL32="Yes"),OFFSET('Sanitation Data'!$D$6,0,10*ROW('Sanitation Data'!D26)),NA())</f>
        <v>#N/A</v>
      </c>
      <c r="X32" s="82" t="e">
        <f ca="true">+IF(AND(ISNUMBER(OFFSET('Sanitation Data'!$D$10,0,10*ROW('Sanitation Data'!D26))),'Data Summary'!CM32="Yes"),OFFSET('Sanitation Data'!$D$10,0,10*ROW('Sanitation Data'!D26)),NA())</f>
        <v>#N/A</v>
      </c>
      <c r="Y32" s="82" t="e">
        <f ca="true">+IF(AND(ISNUMBER(OFFSET('Sanitation Data'!$D$11,0,10*ROW('Sanitation Data'!D26))),'Data Summary'!CN32="Yes"),OFFSET('Sanitation Data'!$D$11,0,10*ROW('Sanitation Data'!D26)),NA())</f>
        <v>#N/A</v>
      </c>
      <c r="Z32" s="82" t="e">
        <f ca="true">+IF(AND(ISNUMBER(OFFSET('Sanitation Data'!$D$12,0,10*ROW('Sanitation Data'!D26))),'Data Summary'!CO32="Yes"),OFFSET('Sanitation Data'!$D$12,0,10*ROW('Sanitation Data'!D26)),NA())</f>
        <v>#N/A</v>
      </c>
      <c r="AA32" s="82" t="e">
        <f ca="true">+IF(AND(ISNUMBER(OFFSET('Sanitation Data'!$E$4,0,10*ROW('Sanitation Data'!E26))),'Data Summary'!CP32="Yes"),100-OFFSET('Sanitation Data'!$E$4,0,10*ROW('Sanitation Data'!E26)),NA())</f>
        <v>#N/A</v>
      </c>
      <c r="AB32" s="82" t="e">
        <f ca="true">+IF(AND(ISNUMBER(OFFSET('Sanitation Data'!$E$6,0,10*ROW('Sanitation Data'!E26))),'Data Summary'!CQ32="Yes"),OFFSET('Sanitation Data'!$E$6,0,10*ROW('Sanitation Data'!E26)),NA())</f>
        <v>#N/A</v>
      </c>
      <c r="AC32" s="82" t="e">
        <f ca="true">+IF(AND(ISNUMBER(OFFSET('Sanitation Data'!$E$10,0,10*ROW('Sanitation Data'!E26))),'Data Summary'!CR32="Yes"),OFFSET('Sanitation Data'!$E$10,0,10*ROW('Sanitation Data'!E26)),NA())</f>
        <v>#N/A</v>
      </c>
      <c r="AD32" s="82" t="e">
        <f ca="true">+IF(AND(ISNUMBER(OFFSET('Sanitation Data'!$E$11,0,10*ROW('Sanitation Data'!E26))),'Data Summary'!CS32="Yes"),OFFSET('Sanitation Data'!$E$11,0,10*ROW('Sanitation Data'!E26)),NA())</f>
        <v>#N/A</v>
      </c>
      <c r="AE32" s="82" t="e">
        <f ca="true">+IF(AND(ISNUMBER(OFFSET('Sanitation Data'!$E$12,0,10*ROW('Sanitation Data'!E26))),'Data Summary'!CT32="Yes"),OFFSET('Sanitation Data'!$E$12,0,10*ROW('Sanitation Data'!E26)),NA())</f>
        <v>#N/A</v>
      </c>
      <c r="AF32" s="82" t="e">
        <f ca="true">+IF(AND(ISNUMBER(OFFSET('Sanitation Data'!$F$4,0,10*ROW('Sanitation Data'!F26))),'Data Summary'!CU32="Yes"),100-OFFSET('Sanitation Data'!$F$4,0,10*ROW('Sanitation Data'!F26)),NA())</f>
        <v>#N/A</v>
      </c>
      <c r="AG32" s="82" t="e">
        <f ca="true">+IF(AND(ISNUMBER(OFFSET('Sanitation Data'!$F$6,0,10*ROW('Sanitation Data'!F26))),'Data Summary'!CV32="Yes"),OFFSET('Sanitation Data'!$F$6,0,10*ROW('Sanitation Data'!F26)),NA())</f>
        <v>#N/A</v>
      </c>
      <c r="AH32" s="82" t="e">
        <f ca="true">+IF(AND(ISNUMBER(OFFSET('Sanitation Data'!$F$10,0,10*ROW('Sanitation Data'!F26))),'Data Summary'!CW32="Yes"),OFFSET('Sanitation Data'!$F$10,0,10*ROW('Sanitation Data'!F26)),NA())</f>
        <v>#N/A</v>
      </c>
      <c r="AI32" s="82" t="e">
        <f ca="true">+IF(AND(ISNUMBER(OFFSET('Sanitation Data'!$F$11,0,10*ROW('Sanitation Data'!F26))),'Data Summary'!CX32="Yes"),OFFSET('Sanitation Data'!$F$11,0,10*ROW('Sanitation Data'!F26)),NA())</f>
        <v>#N/A</v>
      </c>
      <c r="AJ32" s="82" t="e">
        <f ca="true">+IF(AND(ISNUMBER(OFFSET('Sanitation Data'!$F$12,0,10*ROW('Sanitation Data'!F26))),'Data Summary'!CY32="Yes"),OFFSET('Sanitation Data'!$F$12,0,10*ROW('Sanitation Data'!F26)),NA())</f>
        <v>#N/A</v>
      </c>
      <c r="AK32" s="82" t="e">
        <f ca="true">+IF(AND(ISNUMBER(OFFSET('Sanitation Data'!$G$4,0,10*ROW('Sanitation Data'!G26))),'Data Summary'!CZ32="Yes"),100-OFFSET('Sanitation Data'!$G$4,0,10*ROW('Sanitation Data'!G26)),NA())</f>
        <v>#N/A</v>
      </c>
      <c r="AL32" s="82" t="e">
        <f ca="true">+IF(AND(ISNUMBER(OFFSET('Sanitation Data'!$G$6,0,10*ROW('Sanitation Data'!G26))),'Data Summary'!DA32="Yes"),OFFSET('Sanitation Data'!$G$6,0,10*ROW('Sanitation Data'!G26)),NA())</f>
        <v>#N/A</v>
      </c>
      <c r="AM32" s="82" t="e">
        <f ca="true">+IF(AND(ISNUMBER(OFFSET('Sanitation Data'!$G$10,0,10*ROW('Sanitation Data'!G26))),'Data Summary'!DB32="Yes"),OFFSET('Sanitation Data'!$G$10,0,10*ROW('Sanitation Data'!G26)),NA())</f>
        <v>#N/A</v>
      </c>
      <c r="AN32" s="82" t="e">
        <f ca="true">+IF(AND(ISNUMBER(OFFSET('Sanitation Data'!$G$11,0,10*ROW('Sanitation Data'!G26))),'Data Summary'!DC32="Yes"),OFFSET('Sanitation Data'!$G$11,0,10*ROW('Sanitation Data'!G26)),NA())</f>
        <v>#N/A</v>
      </c>
      <c r="AO32" s="82" t="e">
        <f ca="true">+IF(AND(ISNUMBER(OFFSET('Sanitation Data'!$G$12,0,10*ROW('Sanitation Data'!G26))),'Data Summary'!DD32="Yes"),OFFSET('Sanitation Data'!$G$12,0,10*ROW('Sanitation Data'!G26)),NA())</f>
        <v>#N/A</v>
      </c>
      <c r="AP32" s="82" t="e">
        <f ca="true">+IF(AND(ISNUMBER(OFFSET('Sanitation Data'!$H$4,0,10*ROW('Sanitation Data'!H26))),'Data Summary'!DE32="Yes"),100-OFFSET('Sanitation Data'!$H$4,0,10*ROW('Sanitation Data'!H26)),NA())</f>
        <v>#N/A</v>
      </c>
      <c r="AQ32" s="82" t="e">
        <f ca="true">+IF(AND(ISNUMBER(OFFSET('Sanitation Data'!$H$6,0,10*ROW('Sanitation Data'!H26))),'Data Summary'!DF32="Yes"),OFFSET('Sanitation Data'!$H$6,0,10*ROW('Sanitation Data'!H26)),NA())</f>
        <v>#N/A</v>
      </c>
      <c r="AR32" s="82" t="e">
        <f ca="true">+IF(AND(ISNUMBER(OFFSET('Sanitation Data'!$H$10,0,10*ROW('Sanitation Data'!H26))),'Data Summary'!DG32="Yes"),OFFSET('Sanitation Data'!$H$10,0,10*ROW('Sanitation Data'!H26)),NA())</f>
        <v>#N/A</v>
      </c>
      <c r="AS32" s="82" t="e">
        <f ca="true">+IF(AND(ISNUMBER(OFFSET('Sanitation Data'!$H$11,0,10*ROW('Sanitation Data'!H26))),'Data Summary'!DH32="Yes"),OFFSET('Sanitation Data'!$H$11,0,10*ROW('Sanitation Data'!H26)),NA())</f>
        <v>#N/A</v>
      </c>
      <c r="AT32" s="82" t="e">
        <f ca="true">+IF(AND(ISNUMBER(OFFSET('Sanitation Data'!$H$12,0,10*ROW('Sanitation Data'!H26))),'Data Summary'!DI32="Yes"),OFFSET('Sanitation Data'!$H$12,0,10*ROW('Sanitation Data'!H26)),NA())</f>
        <v>#N/A</v>
      </c>
      <c r="AU32" s="82" t="e">
        <f ca="true">+IF(AND(ISNUMBER(OFFSET('Sanitation Data'!$I$4,0,10*ROW('Sanitation Data'!I26))),'Data Summary'!DJ32="Yes"),100-OFFSET('Sanitation Data'!$I$4,0,10*ROW('Sanitation Data'!I26)),NA())</f>
        <v>#N/A</v>
      </c>
      <c r="AV32" s="82" t="e">
        <f ca="true">+IF(AND(ISNUMBER(OFFSET('Sanitation Data'!$I$6,0,10*ROW('Sanitation Data'!I26))),'Data Summary'!DK32="Yes"),OFFSET('Sanitation Data'!$I$6,0,10*ROW('Sanitation Data'!I26)),NA())</f>
        <v>#N/A</v>
      </c>
      <c r="AW32" s="82" t="e">
        <f ca="true">+IF(AND(ISNUMBER(OFFSET('Sanitation Data'!$I$10,0,10*ROW('Sanitation Data'!I26))),'Data Summary'!DL32="Yes"),OFFSET('Sanitation Data'!$I$10,0,10*ROW('Sanitation Data'!I26)),NA())</f>
        <v>#N/A</v>
      </c>
      <c r="AX32" s="82" t="e">
        <f ca="true">+IF(AND(ISNUMBER(OFFSET('Sanitation Data'!$I$11,0,10*ROW('Sanitation Data'!I26))),'Data Summary'!DM32="Yes"),OFFSET('Sanitation Data'!$I$11,0,10*ROW('Sanitation Data'!I26)),NA())</f>
        <v>#N/A</v>
      </c>
      <c r="AY32" s="82" t="e">
        <f ca="true">+IF(AND(ISNUMBER(OFFSET('Sanitation Data'!$I$12,0,10*ROW('Sanitation Data'!I26))),'Data Summary'!DN32="Yes"),OFFSET('Sanitation Data'!$I$12,0,10*ROW('Sanitation Data'!I26)),NA())</f>
        <v>#N/A</v>
      </c>
      <c r="AZ32" s="83" t="e">
        <f ca="true">+IF(AND(ISNUMBER(OFFSET('Hygiene Data'!$D$5,0,10*ROW('Hygiene Data'!D26))),'Data Summary'!DO32="Yes"),OFFSET('Hygiene Data'!$D$5,0,10*ROW('Hygiene Data'!D26)),NA())</f>
        <v>#N/A</v>
      </c>
      <c r="BA32" s="83" t="e">
        <f ca="true">+IF(AND(ISNUMBER(OFFSET('Hygiene Data'!$D$7,0,10*ROW('Hygiene Data'!D26))),'Data Summary'!DP32="Yes"),OFFSET('Hygiene Data'!$D$7,0,10*ROW('Hygiene Data'!D26)),NA())</f>
        <v>#N/A</v>
      </c>
      <c r="BB32" s="83" t="e">
        <f ca="true">+IF(AND(ISNUMBER(OFFSET('Hygiene Data'!$D$9,0,10*ROW('Hygiene Data'!D26))),'Data Summary'!DQ32="Yes"),OFFSET('Hygiene Data'!$D$9,0,10*ROW('Hygiene Data'!D26)),NA())</f>
        <v>#N/A</v>
      </c>
      <c r="BC32" s="83" t="e">
        <f ca="true">+IF(AND(ISNUMBER(OFFSET('Hygiene Data'!$E$5,0,10*ROW('Hygiene Data'!E26))),'Data Summary'!DR32="Yes"),OFFSET('Hygiene Data'!$E$5,0,10*ROW('Hygiene Data'!E26)),NA())</f>
        <v>#N/A</v>
      </c>
      <c r="BD32" s="83" t="e">
        <f ca="true">+IF(AND(ISNUMBER(OFFSET('Hygiene Data'!$E$7,0,10*ROW('Hygiene Data'!E26))),'Data Summary'!DS32="Yes"),OFFSET('Hygiene Data'!$E$7,0,10*ROW('Hygiene Data'!E26)),NA())</f>
        <v>#N/A</v>
      </c>
      <c r="BE32" s="83" t="e">
        <f ca="true">+IF(AND(ISNUMBER(OFFSET('Hygiene Data'!$E$9,0,10*ROW('Hygiene Data'!E26))),'Data Summary'!DT32="Yes"),OFFSET('Hygiene Data'!$E$9,0,10*ROW('Hygiene Data'!E26)),NA())</f>
        <v>#N/A</v>
      </c>
      <c r="BF32" s="83" t="e">
        <f ca="true">+IF(AND(ISNUMBER(OFFSET('Hygiene Data'!$F$5,0,10*ROW('Hygiene Data'!F26))),'Data Summary'!DU32="Yes"),OFFSET('Hygiene Data'!$F$5,0,10*ROW('Hygiene Data'!F26)),NA())</f>
        <v>#N/A</v>
      </c>
      <c r="BG32" s="83" t="e">
        <f ca="true">+IF(AND(ISNUMBER(OFFSET('Hygiene Data'!$F$7,0,10*ROW('Hygiene Data'!F26))),'Data Summary'!DV32="Yes"),OFFSET('Hygiene Data'!$F$7,0,10*ROW('Hygiene Data'!F26)),NA())</f>
        <v>#N/A</v>
      </c>
      <c r="BH32" s="83" t="e">
        <f ca="true">+IF(AND(ISNUMBER(OFFSET('Hygiene Data'!$F$9,0,10*ROW('Hygiene Data'!F26))),'Data Summary'!DW32="Yes"),OFFSET('Hygiene Data'!$F$9,0,10*ROW('Hygiene Data'!F26)),NA())</f>
        <v>#N/A</v>
      </c>
      <c r="BI32" s="83" t="e">
        <f ca="true">+IF(AND(ISNUMBER(OFFSET('Hygiene Data'!$G$5,0,10*ROW('Hygiene Data'!G26))),'Data Summary'!DX32="Yes"),OFFSET('Hygiene Data'!$G$5,0,10*ROW('Hygiene Data'!G26)),NA())</f>
        <v>#N/A</v>
      </c>
      <c r="BJ32" s="83" t="e">
        <f ca="true">+IF(AND(ISNUMBER(OFFSET('Hygiene Data'!$G$7,0,10*ROW('Hygiene Data'!G26))),'Data Summary'!DY32="Yes"),OFFSET('Hygiene Data'!$G$7,0,10*ROW('Hygiene Data'!G26)),NA())</f>
        <v>#N/A</v>
      </c>
      <c r="BK32" s="83" t="e">
        <f ca="true">+IF(AND(ISNUMBER(OFFSET('Hygiene Data'!$G$9,0,10*ROW('Hygiene Data'!G26))),'Data Summary'!DZ32="Yes"),OFFSET('Hygiene Data'!$G$9,0,10*ROW('Hygiene Data'!G26)),NA())</f>
        <v>#N/A</v>
      </c>
      <c r="BL32" s="83" t="e">
        <f ca="true">+IF(AND(ISNUMBER(OFFSET('Hygiene Data'!$H$5,0,10*ROW('Hygiene Data'!H26))),'Data Summary'!EA32="Yes"),OFFSET('Hygiene Data'!$H$5,0,10*ROW('Hygiene Data'!H26)),NA())</f>
        <v>#N/A</v>
      </c>
      <c r="BM32" s="83" t="e">
        <f ca="true">+IF(AND(ISNUMBER(OFFSET('Hygiene Data'!$H$7,0,10*ROW('Hygiene Data'!H26))),'Data Summary'!EB32="Yes"),OFFSET('Hygiene Data'!$H$7,0,10*ROW('Hygiene Data'!H26)),NA())</f>
        <v>#N/A</v>
      </c>
      <c r="BN32" s="83" t="e">
        <f ca="true">+IF(AND(ISNUMBER(OFFSET('Hygiene Data'!$H$9,0,10*ROW('Hygiene Data'!H26))),'Data Summary'!EC32="Yes"),OFFSET('Hygiene Data'!$H$9,0,10*ROW('Hygiene Data'!H26)),NA())</f>
        <v>#N/A</v>
      </c>
      <c r="BO32" s="83" t="e">
        <f ca="true">+IF(AND(ISNUMBER(OFFSET('Hygiene Data'!$I$5,0,10*ROW('Hygiene Data'!I26))),'Data Summary'!ED32="Yes"),OFFSET('Hygiene Data'!$I$5,0,10*ROW('Hygiene Data'!I26)),NA())</f>
        <v>#N/A</v>
      </c>
      <c r="BP32" s="83" t="e">
        <f ca="true">+IF(AND(ISNUMBER(OFFSET('Hygiene Data'!$I$7,0,10*ROW('Hygiene Data'!I26))),'Data Summary'!EE32="Yes"),OFFSET('Hygiene Data'!$I$7,0,10*ROW('Hygiene Data'!I26)),NA())</f>
        <v>#N/A</v>
      </c>
      <c r="BQ32" s="83" t="e">
        <f ca="true">+IF(AND(ISNUMBER(OFFSET('Hygiene Data'!$I$9,0,10*ROW('Hygiene Data'!I26))),'Data Summary'!EF32="Yes"),OFFSET('Hygiene Data'!$I$9,0,10*ROW('Hygiene Data'!I26)),NA())</f>
        <v>#N/A</v>
      </c>
    </row>
    <row xmlns:x14ac="http://schemas.microsoft.com/office/spreadsheetml/2009/9/ac" r="33" x14ac:dyDescent="0.2">
      <c r="A33" s="315" t="e">
        <f ca="true">+RIGHT('Data Summary'!A33,LEN('Data Summary'!A33)-9)</f>
        <v>#VALUE!</v>
      </c>
      <c r="B33" s="30" t="str">
        <f ca="true">+IF(ISTEXT('Data Summary'!B33),'Data Summary'!B33,"")</f>
        <v/>
      </c>
      <c r="C33" s="314" t="e">
        <f ca="true">+VALUE('Data Summary'!C33)</f>
        <v>#VALUE!</v>
      </c>
      <c r="D33" s="81" t="e">
        <f ca="true">+IF(AND(ISNUMBER(OFFSET('Water Data'!$D$4,0,10*ROW('Water Data'!D27))),'Data Summary'!BS33="Yes"),100-OFFSET('Water Data'!$D$4,0,10*ROW('Water Data'!D27)),NA())</f>
        <v>#N/A</v>
      </c>
      <c r="E33" s="81" t="e">
        <f ca="true">+IF(AND(ISNUMBER(OFFSET('Water Data'!$D$6,0,10*ROW('Water Data'!D27))),'Data Summary'!BT33="Yes"),OFFSET('Water Data'!$D$6,0,10*ROW('Water Data'!D27)),NA())</f>
        <v>#N/A</v>
      </c>
      <c r="F33" s="81" t="e">
        <f ca="true">+IF(AND(ISNUMBER(OFFSET('Water Data'!$D$9,0,10*ROW('Water Data'!D27))),'Data Summary'!BU33="Yes"),OFFSET('Water Data'!$D$9,0,10*ROW('Water Data'!D27)),NA())</f>
        <v>#N/A</v>
      </c>
      <c r="G33" s="81" t="e">
        <f ca="true">+IF(AND(ISNUMBER(OFFSET('Water Data'!$E$4,0,10*ROW('Water Data'!E27))),'Data Summary'!BV33="Yes"),100-OFFSET('Water Data'!$E$4,0,10*ROW('Water Data'!E27)),NA())</f>
        <v>#N/A</v>
      </c>
      <c r="H33" s="81" t="e">
        <f ca="true">+IF(AND(ISNUMBER(OFFSET('Water Data'!$E$6,0,10*ROW('Water Data'!E27))),'Data Summary'!BW33="Yes"),OFFSET('Water Data'!$E$6,0,10*ROW('Water Data'!E27)),NA())</f>
        <v>#N/A</v>
      </c>
      <c r="I33" s="81" t="e">
        <f ca="true">+IF(AND(ISNUMBER(OFFSET('Water Data'!$E$9,0,10*ROW('Water Data'!E27))),'Data Summary'!BX33="Yes"),OFFSET('Water Data'!$E$9,0,10*ROW('Water Data'!E27)),NA())</f>
        <v>#N/A</v>
      </c>
      <c r="J33" s="81" t="e">
        <f ca="true">+IF(AND(ISNUMBER(OFFSET('Water Data'!$F$4,0,10*ROW('Water Data'!F27))),'Data Summary'!BY33="Yes"),100-OFFSET('Water Data'!$F$4,0,10*ROW('Water Data'!F27)),NA())</f>
        <v>#N/A</v>
      </c>
      <c r="K33" s="81" t="e">
        <f ca="true">+IF(AND(ISNUMBER(OFFSET('Water Data'!$F$6,0,10*ROW('Water Data'!F27))),'Data Summary'!BZ33="Yes"),OFFSET('Water Data'!$F$6,0,10*ROW('Water Data'!F27)),NA())</f>
        <v>#N/A</v>
      </c>
      <c r="L33" s="81" t="e">
        <f ca="true">+IF(AND(ISNUMBER(OFFSET('Water Data'!$F$9,0,10*ROW('Water Data'!F27))),'Data Summary'!CA33="Yes"),OFFSET('Water Data'!$F$9,0,10*ROW('Water Data'!F27)),NA())</f>
        <v>#N/A</v>
      </c>
      <c r="M33" s="81" t="e">
        <f ca="true">+IF(AND(ISNUMBER(OFFSET('Water Data'!$G$4,0,10*ROW('Water Data'!G27))),'Data Summary'!CB33="Yes"),100-OFFSET('Water Data'!$G$4,0,10*ROW('Water Data'!G27)),NA())</f>
        <v>#N/A</v>
      </c>
      <c r="N33" s="81" t="e">
        <f ca="true">+IF(AND(ISNUMBER(OFFSET('Water Data'!$G$6,0,10*ROW('Water Data'!G27))),'Data Summary'!CC33="Yes"),OFFSET('Water Data'!$G$6,0,10*ROW('Water Data'!G27)),NA())</f>
        <v>#N/A</v>
      </c>
      <c r="O33" s="81" t="e">
        <f ca="true">+IF(AND(ISNUMBER(OFFSET('Water Data'!$G$9,0,10*ROW('Water Data'!G27))),'Data Summary'!CD33="Yes"),OFFSET('Water Data'!$G$9,0,10*ROW('Water Data'!G27)),NA())</f>
        <v>#N/A</v>
      </c>
      <c r="P33" s="81" t="e">
        <f ca="true">+IF(AND(ISNUMBER(OFFSET('Water Data'!$H$4,0,10*ROW('Water Data'!H27))),'Data Summary'!CE33="Yes"),100-OFFSET('Water Data'!$H$4,0,10*ROW('Water Data'!H27)),NA())</f>
        <v>#N/A</v>
      </c>
      <c r="Q33" s="81" t="e">
        <f ca="true">+IF(AND(ISNUMBER(OFFSET('Water Data'!$H$6,0,10*ROW('Water Data'!H27))),'Data Summary'!CF33="Yes"),OFFSET('Water Data'!$H$6,0,10*ROW('Water Data'!H27)),NA())</f>
        <v>#N/A</v>
      </c>
      <c r="R33" s="81" t="e">
        <f ca="true">+IF(AND(ISNUMBER(OFFSET('Water Data'!$H$9,0,10*ROW('Water Data'!H27))),'Data Summary'!CG33="Yes"),OFFSET('Water Data'!$H$9,0,10*ROW('Water Data'!H27)),NA())</f>
        <v>#N/A</v>
      </c>
      <c r="S33" s="81" t="e">
        <f ca="true">+IF(AND(ISNUMBER(OFFSET('Water Data'!$I$4,0,10*ROW('Water Data'!I27))),'Data Summary'!CH33="Yes"),100-OFFSET('Water Data'!$I$4,0,10*ROW('Water Data'!I27)),NA())</f>
        <v>#N/A</v>
      </c>
      <c r="T33" s="81" t="e">
        <f ca="true">+IF(AND(ISNUMBER(OFFSET('Water Data'!$I$6,0,10*ROW('Water Data'!I27))),'Data Summary'!CI33="Yes"),OFFSET('Water Data'!$I$6,0,10*ROW('Water Data'!I27)),NA())</f>
        <v>#N/A</v>
      </c>
      <c r="U33" s="81" t="e">
        <f ca="true">+IF(AND(ISNUMBER(OFFSET('Water Data'!$I$9,0,10*ROW('Water Data'!I27))),'Data Summary'!CJ33="Yes"),OFFSET('Water Data'!$I$9,0,10*ROW('Water Data'!I27)),NA())</f>
        <v>#N/A</v>
      </c>
      <c r="V33" s="82" t="e">
        <f ca="true">+IF(AND(ISNUMBER(OFFSET('Sanitation Data'!$D$4,0,10*ROW('Sanitation Data'!D27))),'Data Summary'!CK33="Yes"),100-OFFSET('Sanitation Data'!$D$4,0,10*ROW('Sanitation Data'!D27)),NA())</f>
        <v>#N/A</v>
      </c>
      <c r="W33" s="82" t="e">
        <f ca="true">+IF(AND(ISNUMBER(OFFSET('Sanitation Data'!$D$6,0,10*ROW('Sanitation Data'!D27))),'Data Summary'!CL33="Yes"),OFFSET('Sanitation Data'!$D$6,0,10*ROW('Sanitation Data'!D27)),NA())</f>
        <v>#N/A</v>
      </c>
      <c r="X33" s="82" t="e">
        <f ca="true">+IF(AND(ISNUMBER(OFFSET('Sanitation Data'!$D$10,0,10*ROW('Sanitation Data'!D27))),'Data Summary'!CM33="Yes"),OFFSET('Sanitation Data'!$D$10,0,10*ROW('Sanitation Data'!D27)),NA())</f>
        <v>#N/A</v>
      </c>
      <c r="Y33" s="82" t="e">
        <f ca="true">+IF(AND(ISNUMBER(OFFSET('Sanitation Data'!$D$11,0,10*ROW('Sanitation Data'!D27))),'Data Summary'!CN33="Yes"),OFFSET('Sanitation Data'!$D$11,0,10*ROW('Sanitation Data'!D27)),NA())</f>
        <v>#N/A</v>
      </c>
      <c r="Z33" s="82" t="e">
        <f ca="true">+IF(AND(ISNUMBER(OFFSET('Sanitation Data'!$D$12,0,10*ROW('Sanitation Data'!D27))),'Data Summary'!CO33="Yes"),OFFSET('Sanitation Data'!$D$12,0,10*ROW('Sanitation Data'!D27)),NA())</f>
        <v>#N/A</v>
      </c>
      <c r="AA33" s="82" t="e">
        <f ca="true">+IF(AND(ISNUMBER(OFFSET('Sanitation Data'!$E$4,0,10*ROW('Sanitation Data'!E27))),'Data Summary'!CP33="Yes"),100-OFFSET('Sanitation Data'!$E$4,0,10*ROW('Sanitation Data'!E27)),NA())</f>
        <v>#N/A</v>
      </c>
      <c r="AB33" s="82" t="e">
        <f ca="true">+IF(AND(ISNUMBER(OFFSET('Sanitation Data'!$E$6,0,10*ROW('Sanitation Data'!E27))),'Data Summary'!CQ33="Yes"),OFFSET('Sanitation Data'!$E$6,0,10*ROW('Sanitation Data'!E27)),NA())</f>
        <v>#N/A</v>
      </c>
      <c r="AC33" s="82" t="e">
        <f ca="true">+IF(AND(ISNUMBER(OFFSET('Sanitation Data'!$E$10,0,10*ROW('Sanitation Data'!E27))),'Data Summary'!CR33="Yes"),OFFSET('Sanitation Data'!$E$10,0,10*ROW('Sanitation Data'!E27)),NA())</f>
        <v>#N/A</v>
      </c>
      <c r="AD33" s="82" t="e">
        <f ca="true">+IF(AND(ISNUMBER(OFFSET('Sanitation Data'!$E$11,0,10*ROW('Sanitation Data'!E27))),'Data Summary'!CS33="Yes"),OFFSET('Sanitation Data'!$E$11,0,10*ROW('Sanitation Data'!E27)),NA())</f>
        <v>#N/A</v>
      </c>
      <c r="AE33" s="82" t="e">
        <f ca="true">+IF(AND(ISNUMBER(OFFSET('Sanitation Data'!$E$12,0,10*ROW('Sanitation Data'!E27))),'Data Summary'!CT33="Yes"),OFFSET('Sanitation Data'!$E$12,0,10*ROW('Sanitation Data'!E27)),NA())</f>
        <v>#N/A</v>
      </c>
      <c r="AF33" s="82" t="e">
        <f ca="true">+IF(AND(ISNUMBER(OFFSET('Sanitation Data'!$F$4,0,10*ROW('Sanitation Data'!F27))),'Data Summary'!CU33="Yes"),100-OFFSET('Sanitation Data'!$F$4,0,10*ROW('Sanitation Data'!F27)),NA())</f>
        <v>#N/A</v>
      </c>
      <c r="AG33" s="82" t="e">
        <f ca="true">+IF(AND(ISNUMBER(OFFSET('Sanitation Data'!$F$6,0,10*ROW('Sanitation Data'!F27))),'Data Summary'!CV33="Yes"),OFFSET('Sanitation Data'!$F$6,0,10*ROW('Sanitation Data'!F27)),NA())</f>
        <v>#N/A</v>
      </c>
      <c r="AH33" s="82" t="e">
        <f ca="true">+IF(AND(ISNUMBER(OFFSET('Sanitation Data'!$F$10,0,10*ROW('Sanitation Data'!F27))),'Data Summary'!CW33="Yes"),OFFSET('Sanitation Data'!$F$10,0,10*ROW('Sanitation Data'!F27)),NA())</f>
        <v>#N/A</v>
      </c>
      <c r="AI33" s="82" t="e">
        <f ca="true">+IF(AND(ISNUMBER(OFFSET('Sanitation Data'!$F$11,0,10*ROW('Sanitation Data'!F27))),'Data Summary'!CX33="Yes"),OFFSET('Sanitation Data'!$F$11,0,10*ROW('Sanitation Data'!F27)),NA())</f>
        <v>#N/A</v>
      </c>
      <c r="AJ33" s="82" t="e">
        <f ca="true">+IF(AND(ISNUMBER(OFFSET('Sanitation Data'!$F$12,0,10*ROW('Sanitation Data'!F27))),'Data Summary'!CY33="Yes"),OFFSET('Sanitation Data'!$F$12,0,10*ROW('Sanitation Data'!F27)),NA())</f>
        <v>#N/A</v>
      </c>
      <c r="AK33" s="82" t="e">
        <f ca="true">+IF(AND(ISNUMBER(OFFSET('Sanitation Data'!$G$4,0,10*ROW('Sanitation Data'!G27))),'Data Summary'!CZ33="Yes"),100-OFFSET('Sanitation Data'!$G$4,0,10*ROW('Sanitation Data'!G27)),NA())</f>
        <v>#N/A</v>
      </c>
      <c r="AL33" s="82" t="e">
        <f ca="true">+IF(AND(ISNUMBER(OFFSET('Sanitation Data'!$G$6,0,10*ROW('Sanitation Data'!G27))),'Data Summary'!DA33="Yes"),OFFSET('Sanitation Data'!$G$6,0,10*ROW('Sanitation Data'!G27)),NA())</f>
        <v>#N/A</v>
      </c>
      <c r="AM33" s="82" t="e">
        <f ca="true">+IF(AND(ISNUMBER(OFFSET('Sanitation Data'!$G$10,0,10*ROW('Sanitation Data'!G27))),'Data Summary'!DB33="Yes"),OFFSET('Sanitation Data'!$G$10,0,10*ROW('Sanitation Data'!G27)),NA())</f>
        <v>#N/A</v>
      </c>
      <c r="AN33" s="82" t="e">
        <f ca="true">+IF(AND(ISNUMBER(OFFSET('Sanitation Data'!$G$11,0,10*ROW('Sanitation Data'!G27))),'Data Summary'!DC33="Yes"),OFFSET('Sanitation Data'!$G$11,0,10*ROW('Sanitation Data'!G27)),NA())</f>
        <v>#N/A</v>
      </c>
      <c r="AO33" s="82" t="e">
        <f ca="true">+IF(AND(ISNUMBER(OFFSET('Sanitation Data'!$G$12,0,10*ROW('Sanitation Data'!G27))),'Data Summary'!DD33="Yes"),OFFSET('Sanitation Data'!$G$12,0,10*ROW('Sanitation Data'!G27)),NA())</f>
        <v>#N/A</v>
      </c>
      <c r="AP33" s="82" t="e">
        <f ca="true">+IF(AND(ISNUMBER(OFFSET('Sanitation Data'!$H$4,0,10*ROW('Sanitation Data'!H27))),'Data Summary'!DE33="Yes"),100-OFFSET('Sanitation Data'!$H$4,0,10*ROW('Sanitation Data'!H27)),NA())</f>
        <v>#N/A</v>
      </c>
      <c r="AQ33" s="82" t="e">
        <f ca="true">+IF(AND(ISNUMBER(OFFSET('Sanitation Data'!$H$6,0,10*ROW('Sanitation Data'!H27))),'Data Summary'!DF33="Yes"),OFFSET('Sanitation Data'!$H$6,0,10*ROW('Sanitation Data'!H27)),NA())</f>
        <v>#N/A</v>
      </c>
      <c r="AR33" s="82" t="e">
        <f ca="true">+IF(AND(ISNUMBER(OFFSET('Sanitation Data'!$H$10,0,10*ROW('Sanitation Data'!H27))),'Data Summary'!DG33="Yes"),OFFSET('Sanitation Data'!$H$10,0,10*ROW('Sanitation Data'!H27)),NA())</f>
        <v>#N/A</v>
      </c>
      <c r="AS33" s="82" t="e">
        <f ca="true">+IF(AND(ISNUMBER(OFFSET('Sanitation Data'!$H$11,0,10*ROW('Sanitation Data'!H27))),'Data Summary'!DH33="Yes"),OFFSET('Sanitation Data'!$H$11,0,10*ROW('Sanitation Data'!H27)),NA())</f>
        <v>#N/A</v>
      </c>
      <c r="AT33" s="82" t="e">
        <f ca="true">+IF(AND(ISNUMBER(OFFSET('Sanitation Data'!$H$12,0,10*ROW('Sanitation Data'!H27))),'Data Summary'!DI33="Yes"),OFFSET('Sanitation Data'!$H$12,0,10*ROW('Sanitation Data'!H27)),NA())</f>
        <v>#N/A</v>
      </c>
      <c r="AU33" s="82" t="e">
        <f ca="true">+IF(AND(ISNUMBER(OFFSET('Sanitation Data'!$I$4,0,10*ROW('Sanitation Data'!I27))),'Data Summary'!DJ33="Yes"),100-OFFSET('Sanitation Data'!$I$4,0,10*ROW('Sanitation Data'!I27)),NA())</f>
        <v>#N/A</v>
      </c>
      <c r="AV33" s="82" t="e">
        <f ca="true">+IF(AND(ISNUMBER(OFFSET('Sanitation Data'!$I$6,0,10*ROW('Sanitation Data'!I27))),'Data Summary'!DK33="Yes"),OFFSET('Sanitation Data'!$I$6,0,10*ROW('Sanitation Data'!I27)),NA())</f>
        <v>#N/A</v>
      </c>
      <c r="AW33" s="82" t="e">
        <f ca="true">+IF(AND(ISNUMBER(OFFSET('Sanitation Data'!$I$10,0,10*ROW('Sanitation Data'!I27))),'Data Summary'!DL33="Yes"),OFFSET('Sanitation Data'!$I$10,0,10*ROW('Sanitation Data'!I27)),NA())</f>
        <v>#N/A</v>
      </c>
      <c r="AX33" s="82" t="e">
        <f ca="true">+IF(AND(ISNUMBER(OFFSET('Sanitation Data'!$I$11,0,10*ROW('Sanitation Data'!I27))),'Data Summary'!DM33="Yes"),OFFSET('Sanitation Data'!$I$11,0,10*ROW('Sanitation Data'!I27)),NA())</f>
        <v>#N/A</v>
      </c>
      <c r="AY33" s="82" t="e">
        <f ca="true">+IF(AND(ISNUMBER(OFFSET('Sanitation Data'!$I$12,0,10*ROW('Sanitation Data'!I27))),'Data Summary'!DN33="Yes"),OFFSET('Sanitation Data'!$I$12,0,10*ROW('Sanitation Data'!I27)),NA())</f>
        <v>#N/A</v>
      </c>
      <c r="AZ33" s="83" t="e">
        <f ca="true">+IF(AND(ISNUMBER(OFFSET('Hygiene Data'!$D$5,0,10*ROW('Hygiene Data'!D27))),'Data Summary'!DO33="Yes"),OFFSET('Hygiene Data'!$D$5,0,10*ROW('Hygiene Data'!D27)),NA())</f>
        <v>#N/A</v>
      </c>
      <c r="BA33" s="83" t="e">
        <f ca="true">+IF(AND(ISNUMBER(OFFSET('Hygiene Data'!$D$7,0,10*ROW('Hygiene Data'!D27))),'Data Summary'!DP33="Yes"),OFFSET('Hygiene Data'!$D$7,0,10*ROW('Hygiene Data'!D27)),NA())</f>
        <v>#N/A</v>
      </c>
      <c r="BB33" s="83" t="e">
        <f ca="true">+IF(AND(ISNUMBER(OFFSET('Hygiene Data'!$D$9,0,10*ROW('Hygiene Data'!D27))),'Data Summary'!DQ33="Yes"),OFFSET('Hygiene Data'!$D$9,0,10*ROW('Hygiene Data'!D27)),NA())</f>
        <v>#N/A</v>
      </c>
      <c r="BC33" s="83" t="e">
        <f ca="true">+IF(AND(ISNUMBER(OFFSET('Hygiene Data'!$E$5,0,10*ROW('Hygiene Data'!E27))),'Data Summary'!DR33="Yes"),OFFSET('Hygiene Data'!$E$5,0,10*ROW('Hygiene Data'!E27)),NA())</f>
        <v>#N/A</v>
      </c>
      <c r="BD33" s="83" t="e">
        <f ca="true">+IF(AND(ISNUMBER(OFFSET('Hygiene Data'!$E$7,0,10*ROW('Hygiene Data'!E27))),'Data Summary'!DS33="Yes"),OFFSET('Hygiene Data'!$E$7,0,10*ROW('Hygiene Data'!E27)),NA())</f>
        <v>#N/A</v>
      </c>
      <c r="BE33" s="83" t="e">
        <f ca="true">+IF(AND(ISNUMBER(OFFSET('Hygiene Data'!$E$9,0,10*ROW('Hygiene Data'!E27))),'Data Summary'!DT33="Yes"),OFFSET('Hygiene Data'!$E$9,0,10*ROW('Hygiene Data'!E27)),NA())</f>
        <v>#N/A</v>
      </c>
      <c r="BF33" s="83" t="e">
        <f ca="true">+IF(AND(ISNUMBER(OFFSET('Hygiene Data'!$F$5,0,10*ROW('Hygiene Data'!F27))),'Data Summary'!DU33="Yes"),OFFSET('Hygiene Data'!$F$5,0,10*ROW('Hygiene Data'!F27)),NA())</f>
        <v>#N/A</v>
      </c>
      <c r="BG33" s="83" t="e">
        <f ca="true">+IF(AND(ISNUMBER(OFFSET('Hygiene Data'!$F$7,0,10*ROW('Hygiene Data'!F27))),'Data Summary'!DV33="Yes"),OFFSET('Hygiene Data'!$F$7,0,10*ROW('Hygiene Data'!F27)),NA())</f>
        <v>#N/A</v>
      </c>
      <c r="BH33" s="83" t="e">
        <f ca="true">+IF(AND(ISNUMBER(OFFSET('Hygiene Data'!$F$9,0,10*ROW('Hygiene Data'!F27))),'Data Summary'!DW33="Yes"),OFFSET('Hygiene Data'!$F$9,0,10*ROW('Hygiene Data'!F27)),NA())</f>
        <v>#N/A</v>
      </c>
      <c r="BI33" s="83" t="e">
        <f ca="true">+IF(AND(ISNUMBER(OFFSET('Hygiene Data'!$G$5,0,10*ROW('Hygiene Data'!G27))),'Data Summary'!DX33="Yes"),OFFSET('Hygiene Data'!$G$5,0,10*ROW('Hygiene Data'!G27)),NA())</f>
        <v>#N/A</v>
      </c>
      <c r="BJ33" s="83" t="e">
        <f ca="true">+IF(AND(ISNUMBER(OFFSET('Hygiene Data'!$G$7,0,10*ROW('Hygiene Data'!G27))),'Data Summary'!DY33="Yes"),OFFSET('Hygiene Data'!$G$7,0,10*ROW('Hygiene Data'!G27)),NA())</f>
        <v>#N/A</v>
      </c>
      <c r="BK33" s="83" t="e">
        <f ca="true">+IF(AND(ISNUMBER(OFFSET('Hygiene Data'!$G$9,0,10*ROW('Hygiene Data'!G27))),'Data Summary'!DZ33="Yes"),OFFSET('Hygiene Data'!$G$9,0,10*ROW('Hygiene Data'!G27)),NA())</f>
        <v>#N/A</v>
      </c>
      <c r="BL33" s="83" t="e">
        <f ca="true">+IF(AND(ISNUMBER(OFFSET('Hygiene Data'!$H$5,0,10*ROW('Hygiene Data'!H27))),'Data Summary'!EA33="Yes"),OFFSET('Hygiene Data'!$H$5,0,10*ROW('Hygiene Data'!H27)),NA())</f>
        <v>#N/A</v>
      </c>
      <c r="BM33" s="83" t="e">
        <f ca="true">+IF(AND(ISNUMBER(OFFSET('Hygiene Data'!$H$7,0,10*ROW('Hygiene Data'!H27))),'Data Summary'!EB33="Yes"),OFFSET('Hygiene Data'!$H$7,0,10*ROW('Hygiene Data'!H27)),NA())</f>
        <v>#N/A</v>
      </c>
      <c r="BN33" s="83" t="e">
        <f ca="true">+IF(AND(ISNUMBER(OFFSET('Hygiene Data'!$H$9,0,10*ROW('Hygiene Data'!H27))),'Data Summary'!EC33="Yes"),OFFSET('Hygiene Data'!$H$9,0,10*ROW('Hygiene Data'!H27)),NA())</f>
        <v>#N/A</v>
      </c>
      <c r="BO33" s="83" t="e">
        <f ca="true">+IF(AND(ISNUMBER(OFFSET('Hygiene Data'!$I$5,0,10*ROW('Hygiene Data'!I27))),'Data Summary'!ED33="Yes"),OFFSET('Hygiene Data'!$I$5,0,10*ROW('Hygiene Data'!I27)),NA())</f>
        <v>#N/A</v>
      </c>
      <c r="BP33" s="83" t="e">
        <f ca="true">+IF(AND(ISNUMBER(OFFSET('Hygiene Data'!$I$7,0,10*ROW('Hygiene Data'!I27))),'Data Summary'!EE33="Yes"),OFFSET('Hygiene Data'!$I$7,0,10*ROW('Hygiene Data'!I27)),NA())</f>
        <v>#N/A</v>
      </c>
      <c r="BQ33" s="83" t="e">
        <f ca="true">+IF(AND(ISNUMBER(OFFSET('Hygiene Data'!$I$9,0,10*ROW('Hygiene Data'!I27))),'Data Summary'!EF33="Yes"),OFFSET('Hygiene Data'!$I$9,0,10*ROW('Hygiene Data'!I27)),NA())</f>
        <v>#N/A</v>
      </c>
    </row>
    <row xmlns:x14ac="http://schemas.microsoft.com/office/spreadsheetml/2009/9/ac" r="34" x14ac:dyDescent="0.2">
      <c r="A34" s="315" t="e">
        <f ca="true">+RIGHT('Data Summary'!A34,LEN('Data Summary'!A34)-9)</f>
        <v>#VALUE!</v>
      </c>
      <c r="B34" s="30" t="str">
        <f ca="true">+IF(ISTEXT('Data Summary'!B34),'Data Summary'!B34,"")</f>
        <v/>
      </c>
      <c r="C34" s="314" t="e">
        <f ca="true">+VALUE('Data Summary'!C34)</f>
        <v>#VALUE!</v>
      </c>
      <c r="D34" s="81" t="e">
        <f ca="true">+IF(AND(ISNUMBER(OFFSET('Water Data'!$D$4,0,10*ROW('Water Data'!D28))),'Data Summary'!BS34="Yes"),100-OFFSET('Water Data'!$D$4,0,10*ROW('Water Data'!D28)),NA())</f>
        <v>#N/A</v>
      </c>
      <c r="E34" s="81" t="e">
        <f ca="true">+IF(AND(ISNUMBER(OFFSET('Water Data'!$D$6,0,10*ROW('Water Data'!D28))),'Data Summary'!BT34="Yes"),OFFSET('Water Data'!$D$6,0,10*ROW('Water Data'!D28)),NA())</f>
        <v>#N/A</v>
      </c>
      <c r="F34" s="81" t="e">
        <f ca="true">+IF(AND(ISNUMBER(OFFSET('Water Data'!$D$9,0,10*ROW('Water Data'!D28))),'Data Summary'!BU34="Yes"),OFFSET('Water Data'!$D$9,0,10*ROW('Water Data'!D28)),NA())</f>
        <v>#N/A</v>
      </c>
      <c r="G34" s="81" t="e">
        <f ca="true">+IF(AND(ISNUMBER(OFFSET('Water Data'!$E$4,0,10*ROW('Water Data'!E28))),'Data Summary'!BV34="Yes"),100-OFFSET('Water Data'!$E$4,0,10*ROW('Water Data'!E28)),NA())</f>
        <v>#N/A</v>
      </c>
      <c r="H34" s="81" t="e">
        <f ca="true">+IF(AND(ISNUMBER(OFFSET('Water Data'!$E$6,0,10*ROW('Water Data'!E28))),'Data Summary'!BW34="Yes"),OFFSET('Water Data'!$E$6,0,10*ROW('Water Data'!E28)),NA())</f>
        <v>#N/A</v>
      </c>
      <c r="I34" s="81" t="e">
        <f ca="true">+IF(AND(ISNUMBER(OFFSET('Water Data'!$E$9,0,10*ROW('Water Data'!E28))),'Data Summary'!BX34="Yes"),OFFSET('Water Data'!$E$9,0,10*ROW('Water Data'!E28)),NA())</f>
        <v>#N/A</v>
      </c>
      <c r="J34" s="81" t="e">
        <f ca="true">+IF(AND(ISNUMBER(OFFSET('Water Data'!$F$4,0,10*ROW('Water Data'!F28))),'Data Summary'!BY34="Yes"),100-OFFSET('Water Data'!$F$4,0,10*ROW('Water Data'!F28)),NA())</f>
        <v>#N/A</v>
      </c>
      <c r="K34" s="81" t="e">
        <f ca="true">+IF(AND(ISNUMBER(OFFSET('Water Data'!$F$6,0,10*ROW('Water Data'!F28))),'Data Summary'!BZ34="Yes"),OFFSET('Water Data'!$F$6,0,10*ROW('Water Data'!F28)),NA())</f>
        <v>#N/A</v>
      </c>
      <c r="L34" s="81" t="e">
        <f ca="true">+IF(AND(ISNUMBER(OFFSET('Water Data'!$F$9,0,10*ROW('Water Data'!F28))),'Data Summary'!CA34="Yes"),OFFSET('Water Data'!$F$9,0,10*ROW('Water Data'!F28)),NA())</f>
        <v>#N/A</v>
      </c>
      <c r="M34" s="81" t="e">
        <f ca="true">+IF(AND(ISNUMBER(OFFSET('Water Data'!$G$4,0,10*ROW('Water Data'!G28))),'Data Summary'!CB34="Yes"),100-OFFSET('Water Data'!$G$4,0,10*ROW('Water Data'!G28)),NA())</f>
        <v>#N/A</v>
      </c>
      <c r="N34" s="81" t="e">
        <f ca="true">+IF(AND(ISNUMBER(OFFSET('Water Data'!$G$6,0,10*ROW('Water Data'!G28))),'Data Summary'!CC34="Yes"),OFFSET('Water Data'!$G$6,0,10*ROW('Water Data'!G28)),NA())</f>
        <v>#N/A</v>
      </c>
      <c r="O34" s="81" t="e">
        <f ca="true">+IF(AND(ISNUMBER(OFFSET('Water Data'!$G$9,0,10*ROW('Water Data'!G28))),'Data Summary'!CD34="Yes"),OFFSET('Water Data'!$G$9,0,10*ROW('Water Data'!G28)),NA())</f>
        <v>#N/A</v>
      </c>
      <c r="P34" s="81" t="e">
        <f ca="true">+IF(AND(ISNUMBER(OFFSET('Water Data'!$H$4,0,10*ROW('Water Data'!H28))),'Data Summary'!CE34="Yes"),100-OFFSET('Water Data'!$H$4,0,10*ROW('Water Data'!H28)),NA())</f>
        <v>#N/A</v>
      </c>
      <c r="Q34" s="81" t="e">
        <f ca="true">+IF(AND(ISNUMBER(OFFSET('Water Data'!$H$6,0,10*ROW('Water Data'!H28))),'Data Summary'!CF34="Yes"),OFFSET('Water Data'!$H$6,0,10*ROW('Water Data'!H28)),NA())</f>
        <v>#N/A</v>
      </c>
      <c r="R34" s="81" t="e">
        <f ca="true">+IF(AND(ISNUMBER(OFFSET('Water Data'!$H$9,0,10*ROW('Water Data'!H28))),'Data Summary'!CG34="Yes"),OFFSET('Water Data'!$H$9,0,10*ROW('Water Data'!H28)),NA())</f>
        <v>#N/A</v>
      </c>
      <c r="S34" s="81" t="e">
        <f ca="true">+IF(AND(ISNUMBER(OFFSET('Water Data'!$I$4,0,10*ROW('Water Data'!I28))),'Data Summary'!CH34="Yes"),100-OFFSET('Water Data'!$I$4,0,10*ROW('Water Data'!I28)),NA())</f>
        <v>#N/A</v>
      </c>
      <c r="T34" s="81" t="e">
        <f ca="true">+IF(AND(ISNUMBER(OFFSET('Water Data'!$I$6,0,10*ROW('Water Data'!I28))),'Data Summary'!CI34="Yes"),OFFSET('Water Data'!$I$6,0,10*ROW('Water Data'!I28)),NA())</f>
        <v>#N/A</v>
      </c>
      <c r="U34" s="81" t="e">
        <f ca="true">+IF(AND(ISNUMBER(OFFSET('Water Data'!$I$9,0,10*ROW('Water Data'!I28))),'Data Summary'!CJ34="Yes"),OFFSET('Water Data'!$I$9,0,10*ROW('Water Data'!I28)),NA())</f>
        <v>#N/A</v>
      </c>
      <c r="V34" s="82" t="e">
        <f ca="true">+IF(AND(ISNUMBER(OFFSET('Sanitation Data'!$D$4,0,10*ROW('Sanitation Data'!D28))),'Data Summary'!CK34="Yes"),100-OFFSET('Sanitation Data'!$D$4,0,10*ROW('Sanitation Data'!D28)),NA())</f>
        <v>#N/A</v>
      </c>
      <c r="W34" s="82" t="e">
        <f ca="true">+IF(AND(ISNUMBER(OFFSET('Sanitation Data'!$D$6,0,10*ROW('Sanitation Data'!D28))),'Data Summary'!CL34="Yes"),OFFSET('Sanitation Data'!$D$6,0,10*ROW('Sanitation Data'!D28)),NA())</f>
        <v>#N/A</v>
      </c>
      <c r="X34" s="82" t="e">
        <f ca="true">+IF(AND(ISNUMBER(OFFSET('Sanitation Data'!$D$10,0,10*ROW('Sanitation Data'!D28))),'Data Summary'!CM34="Yes"),OFFSET('Sanitation Data'!$D$10,0,10*ROW('Sanitation Data'!D28)),NA())</f>
        <v>#N/A</v>
      </c>
      <c r="Y34" s="82" t="e">
        <f ca="true">+IF(AND(ISNUMBER(OFFSET('Sanitation Data'!$D$11,0,10*ROW('Sanitation Data'!D28))),'Data Summary'!CN34="Yes"),OFFSET('Sanitation Data'!$D$11,0,10*ROW('Sanitation Data'!D28)),NA())</f>
        <v>#N/A</v>
      </c>
      <c r="Z34" s="82" t="e">
        <f ca="true">+IF(AND(ISNUMBER(OFFSET('Sanitation Data'!$D$12,0,10*ROW('Sanitation Data'!D28))),'Data Summary'!CO34="Yes"),OFFSET('Sanitation Data'!$D$12,0,10*ROW('Sanitation Data'!D28)),NA())</f>
        <v>#N/A</v>
      </c>
      <c r="AA34" s="82" t="e">
        <f ca="true">+IF(AND(ISNUMBER(OFFSET('Sanitation Data'!$E$4,0,10*ROW('Sanitation Data'!E28))),'Data Summary'!CP34="Yes"),100-OFFSET('Sanitation Data'!$E$4,0,10*ROW('Sanitation Data'!E28)),NA())</f>
        <v>#N/A</v>
      </c>
      <c r="AB34" s="82" t="e">
        <f ca="true">+IF(AND(ISNUMBER(OFFSET('Sanitation Data'!$E$6,0,10*ROW('Sanitation Data'!E28))),'Data Summary'!CQ34="Yes"),OFFSET('Sanitation Data'!$E$6,0,10*ROW('Sanitation Data'!E28)),NA())</f>
        <v>#N/A</v>
      </c>
      <c r="AC34" s="82" t="e">
        <f ca="true">+IF(AND(ISNUMBER(OFFSET('Sanitation Data'!$E$10,0,10*ROW('Sanitation Data'!E28))),'Data Summary'!CR34="Yes"),OFFSET('Sanitation Data'!$E$10,0,10*ROW('Sanitation Data'!E28)),NA())</f>
        <v>#N/A</v>
      </c>
      <c r="AD34" s="82" t="e">
        <f ca="true">+IF(AND(ISNUMBER(OFFSET('Sanitation Data'!$E$11,0,10*ROW('Sanitation Data'!E28))),'Data Summary'!CS34="Yes"),OFFSET('Sanitation Data'!$E$11,0,10*ROW('Sanitation Data'!E28)),NA())</f>
        <v>#N/A</v>
      </c>
      <c r="AE34" s="82" t="e">
        <f ca="true">+IF(AND(ISNUMBER(OFFSET('Sanitation Data'!$E$12,0,10*ROW('Sanitation Data'!E28))),'Data Summary'!CT34="Yes"),OFFSET('Sanitation Data'!$E$12,0,10*ROW('Sanitation Data'!E28)),NA())</f>
        <v>#N/A</v>
      </c>
      <c r="AF34" s="82" t="e">
        <f ca="true">+IF(AND(ISNUMBER(OFFSET('Sanitation Data'!$F$4,0,10*ROW('Sanitation Data'!F28))),'Data Summary'!CU34="Yes"),100-OFFSET('Sanitation Data'!$F$4,0,10*ROW('Sanitation Data'!F28)),NA())</f>
        <v>#N/A</v>
      </c>
      <c r="AG34" s="82" t="e">
        <f ca="true">+IF(AND(ISNUMBER(OFFSET('Sanitation Data'!$F$6,0,10*ROW('Sanitation Data'!F28))),'Data Summary'!CV34="Yes"),OFFSET('Sanitation Data'!$F$6,0,10*ROW('Sanitation Data'!F28)),NA())</f>
        <v>#N/A</v>
      </c>
      <c r="AH34" s="82" t="e">
        <f ca="true">+IF(AND(ISNUMBER(OFFSET('Sanitation Data'!$F$10,0,10*ROW('Sanitation Data'!F28))),'Data Summary'!CW34="Yes"),OFFSET('Sanitation Data'!$F$10,0,10*ROW('Sanitation Data'!F28)),NA())</f>
        <v>#N/A</v>
      </c>
      <c r="AI34" s="82" t="e">
        <f ca="true">+IF(AND(ISNUMBER(OFFSET('Sanitation Data'!$F$11,0,10*ROW('Sanitation Data'!F28))),'Data Summary'!CX34="Yes"),OFFSET('Sanitation Data'!$F$11,0,10*ROW('Sanitation Data'!F28)),NA())</f>
        <v>#N/A</v>
      </c>
      <c r="AJ34" s="82" t="e">
        <f ca="true">+IF(AND(ISNUMBER(OFFSET('Sanitation Data'!$F$12,0,10*ROW('Sanitation Data'!F28))),'Data Summary'!CY34="Yes"),OFFSET('Sanitation Data'!$F$12,0,10*ROW('Sanitation Data'!F28)),NA())</f>
        <v>#N/A</v>
      </c>
      <c r="AK34" s="82" t="e">
        <f ca="true">+IF(AND(ISNUMBER(OFFSET('Sanitation Data'!$G$4,0,10*ROW('Sanitation Data'!G28))),'Data Summary'!CZ34="Yes"),100-OFFSET('Sanitation Data'!$G$4,0,10*ROW('Sanitation Data'!G28)),NA())</f>
        <v>#N/A</v>
      </c>
      <c r="AL34" s="82" t="e">
        <f ca="true">+IF(AND(ISNUMBER(OFFSET('Sanitation Data'!$G$6,0,10*ROW('Sanitation Data'!G28))),'Data Summary'!DA34="Yes"),OFFSET('Sanitation Data'!$G$6,0,10*ROW('Sanitation Data'!G28)),NA())</f>
        <v>#N/A</v>
      </c>
      <c r="AM34" s="82" t="e">
        <f ca="true">+IF(AND(ISNUMBER(OFFSET('Sanitation Data'!$G$10,0,10*ROW('Sanitation Data'!G28))),'Data Summary'!DB34="Yes"),OFFSET('Sanitation Data'!$G$10,0,10*ROW('Sanitation Data'!G28)),NA())</f>
        <v>#N/A</v>
      </c>
      <c r="AN34" s="82" t="e">
        <f ca="true">+IF(AND(ISNUMBER(OFFSET('Sanitation Data'!$G$11,0,10*ROW('Sanitation Data'!G28))),'Data Summary'!DC34="Yes"),OFFSET('Sanitation Data'!$G$11,0,10*ROW('Sanitation Data'!G28)),NA())</f>
        <v>#N/A</v>
      </c>
      <c r="AO34" s="82" t="e">
        <f ca="true">+IF(AND(ISNUMBER(OFFSET('Sanitation Data'!$G$12,0,10*ROW('Sanitation Data'!G28))),'Data Summary'!DD34="Yes"),OFFSET('Sanitation Data'!$G$12,0,10*ROW('Sanitation Data'!G28)),NA())</f>
        <v>#N/A</v>
      </c>
      <c r="AP34" s="82" t="e">
        <f ca="true">+IF(AND(ISNUMBER(OFFSET('Sanitation Data'!$H$4,0,10*ROW('Sanitation Data'!H28))),'Data Summary'!DE34="Yes"),100-OFFSET('Sanitation Data'!$H$4,0,10*ROW('Sanitation Data'!H28)),NA())</f>
        <v>#N/A</v>
      </c>
      <c r="AQ34" s="82" t="e">
        <f ca="true">+IF(AND(ISNUMBER(OFFSET('Sanitation Data'!$H$6,0,10*ROW('Sanitation Data'!H28))),'Data Summary'!DF34="Yes"),OFFSET('Sanitation Data'!$H$6,0,10*ROW('Sanitation Data'!H28)),NA())</f>
        <v>#N/A</v>
      </c>
      <c r="AR34" s="82" t="e">
        <f ca="true">+IF(AND(ISNUMBER(OFFSET('Sanitation Data'!$H$10,0,10*ROW('Sanitation Data'!H28))),'Data Summary'!DG34="Yes"),OFFSET('Sanitation Data'!$H$10,0,10*ROW('Sanitation Data'!H28)),NA())</f>
        <v>#N/A</v>
      </c>
      <c r="AS34" s="82" t="e">
        <f ca="true">+IF(AND(ISNUMBER(OFFSET('Sanitation Data'!$H$11,0,10*ROW('Sanitation Data'!H28))),'Data Summary'!DH34="Yes"),OFFSET('Sanitation Data'!$H$11,0,10*ROW('Sanitation Data'!H28)),NA())</f>
        <v>#N/A</v>
      </c>
      <c r="AT34" s="82" t="e">
        <f ca="true">+IF(AND(ISNUMBER(OFFSET('Sanitation Data'!$H$12,0,10*ROW('Sanitation Data'!H28))),'Data Summary'!DI34="Yes"),OFFSET('Sanitation Data'!$H$12,0,10*ROW('Sanitation Data'!H28)),NA())</f>
        <v>#N/A</v>
      </c>
      <c r="AU34" s="82" t="e">
        <f ca="true">+IF(AND(ISNUMBER(OFFSET('Sanitation Data'!$I$4,0,10*ROW('Sanitation Data'!I28))),'Data Summary'!DJ34="Yes"),100-OFFSET('Sanitation Data'!$I$4,0,10*ROW('Sanitation Data'!I28)),NA())</f>
        <v>#N/A</v>
      </c>
      <c r="AV34" s="82" t="e">
        <f ca="true">+IF(AND(ISNUMBER(OFFSET('Sanitation Data'!$I$6,0,10*ROW('Sanitation Data'!I28))),'Data Summary'!DK34="Yes"),OFFSET('Sanitation Data'!$I$6,0,10*ROW('Sanitation Data'!I28)),NA())</f>
        <v>#N/A</v>
      </c>
      <c r="AW34" s="82" t="e">
        <f ca="true">+IF(AND(ISNUMBER(OFFSET('Sanitation Data'!$I$10,0,10*ROW('Sanitation Data'!I28))),'Data Summary'!DL34="Yes"),OFFSET('Sanitation Data'!$I$10,0,10*ROW('Sanitation Data'!I28)),NA())</f>
        <v>#N/A</v>
      </c>
      <c r="AX34" s="82" t="e">
        <f ca="true">+IF(AND(ISNUMBER(OFFSET('Sanitation Data'!$I$11,0,10*ROW('Sanitation Data'!I28))),'Data Summary'!DM34="Yes"),OFFSET('Sanitation Data'!$I$11,0,10*ROW('Sanitation Data'!I28)),NA())</f>
        <v>#N/A</v>
      </c>
      <c r="AY34" s="82" t="e">
        <f ca="true">+IF(AND(ISNUMBER(OFFSET('Sanitation Data'!$I$12,0,10*ROW('Sanitation Data'!I28))),'Data Summary'!DN34="Yes"),OFFSET('Sanitation Data'!$I$12,0,10*ROW('Sanitation Data'!I28)),NA())</f>
        <v>#N/A</v>
      </c>
      <c r="AZ34" s="83" t="e">
        <f ca="true">+IF(AND(ISNUMBER(OFFSET('Hygiene Data'!$D$5,0,10*ROW('Hygiene Data'!D28))),'Data Summary'!DO34="Yes"),OFFSET('Hygiene Data'!$D$5,0,10*ROW('Hygiene Data'!D28)),NA())</f>
        <v>#N/A</v>
      </c>
      <c r="BA34" s="83" t="e">
        <f ca="true">+IF(AND(ISNUMBER(OFFSET('Hygiene Data'!$D$7,0,10*ROW('Hygiene Data'!D28))),'Data Summary'!DP34="Yes"),OFFSET('Hygiene Data'!$D$7,0,10*ROW('Hygiene Data'!D28)),NA())</f>
        <v>#N/A</v>
      </c>
      <c r="BB34" s="83" t="e">
        <f ca="true">+IF(AND(ISNUMBER(OFFSET('Hygiene Data'!$D$9,0,10*ROW('Hygiene Data'!D28))),'Data Summary'!DQ34="Yes"),OFFSET('Hygiene Data'!$D$9,0,10*ROW('Hygiene Data'!D28)),NA())</f>
        <v>#N/A</v>
      </c>
      <c r="BC34" s="83" t="e">
        <f ca="true">+IF(AND(ISNUMBER(OFFSET('Hygiene Data'!$E$5,0,10*ROW('Hygiene Data'!E28))),'Data Summary'!DR34="Yes"),OFFSET('Hygiene Data'!$E$5,0,10*ROW('Hygiene Data'!E28)),NA())</f>
        <v>#N/A</v>
      </c>
      <c r="BD34" s="83" t="e">
        <f ca="true">+IF(AND(ISNUMBER(OFFSET('Hygiene Data'!$E$7,0,10*ROW('Hygiene Data'!E28))),'Data Summary'!DS34="Yes"),OFFSET('Hygiene Data'!$E$7,0,10*ROW('Hygiene Data'!E28)),NA())</f>
        <v>#N/A</v>
      </c>
      <c r="BE34" s="83" t="e">
        <f ca="true">+IF(AND(ISNUMBER(OFFSET('Hygiene Data'!$E$9,0,10*ROW('Hygiene Data'!E28))),'Data Summary'!DT34="Yes"),OFFSET('Hygiene Data'!$E$9,0,10*ROW('Hygiene Data'!E28)),NA())</f>
        <v>#N/A</v>
      </c>
      <c r="BF34" s="83" t="e">
        <f ca="true">+IF(AND(ISNUMBER(OFFSET('Hygiene Data'!$F$5,0,10*ROW('Hygiene Data'!F28))),'Data Summary'!DU34="Yes"),OFFSET('Hygiene Data'!$F$5,0,10*ROW('Hygiene Data'!F28)),NA())</f>
        <v>#N/A</v>
      </c>
      <c r="BG34" s="83" t="e">
        <f ca="true">+IF(AND(ISNUMBER(OFFSET('Hygiene Data'!$F$7,0,10*ROW('Hygiene Data'!F28))),'Data Summary'!DV34="Yes"),OFFSET('Hygiene Data'!$F$7,0,10*ROW('Hygiene Data'!F28)),NA())</f>
        <v>#N/A</v>
      </c>
      <c r="BH34" s="83" t="e">
        <f ca="true">+IF(AND(ISNUMBER(OFFSET('Hygiene Data'!$F$9,0,10*ROW('Hygiene Data'!F28))),'Data Summary'!DW34="Yes"),OFFSET('Hygiene Data'!$F$9,0,10*ROW('Hygiene Data'!F28)),NA())</f>
        <v>#N/A</v>
      </c>
      <c r="BI34" s="83" t="e">
        <f ca="true">+IF(AND(ISNUMBER(OFFSET('Hygiene Data'!$G$5,0,10*ROW('Hygiene Data'!G28))),'Data Summary'!DX34="Yes"),OFFSET('Hygiene Data'!$G$5,0,10*ROW('Hygiene Data'!G28)),NA())</f>
        <v>#N/A</v>
      </c>
      <c r="BJ34" s="83" t="e">
        <f ca="true">+IF(AND(ISNUMBER(OFFSET('Hygiene Data'!$G$7,0,10*ROW('Hygiene Data'!G28))),'Data Summary'!DY34="Yes"),OFFSET('Hygiene Data'!$G$7,0,10*ROW('Hygiene Data'!G28)),NA())</f>
        <v>#N/A</v>
      </c>
      <c r="BK34" s="83" t="e">
        <f ca="true">+IF(AND(ISNUMBER(OFFSET('Hygiene Data'!$G$9,0,10*ROW('Hygiene Data'!G28))),'Data Summary'!DZ34="Yes"),OFFSET('Hygiene Data'!$G$9,0,10*ROW('Hygiene Data'!G28)),NA())</f>
        <v>#N/A</v>
      </c>
      <c r="BL34" s="83" t="e">
        <f ca="true">+IF(AND(ISNUMBER(OFFSET('Hygiene Data'!$H$5,0,10*ROW('Hygiene Data'!H28))),'Data Summary'!EA34="Yes"),OFFSET('Hygiene Data'!$H$5,0,10*ROW('Hygiene Data'!H28)),NA())</f>
        <v>#N/A</v>
      </c>
      <c r="BM34" s="83" t="e">
        <f ca="true">+IF(AND(ISNUMBER(OFFSET('Hygiene Data'!$H$7,0,10*ROW('Hygiene Data'!H28))),'Data Summary'!EB34="Yes"),OFFSET('Hygiene Data'!$H$7,0,10*ROW('Hygiene Data'!H28)),NA())</f>
        <v>#N/A</v>
      </c>
      <c r="BN34" s="83" t="e">
        <f ca="true">+IF(AND(ISNUMBER(OFFSET('Hygiene Data'!$H$9,0,10*ROW('Hygiene Data'!H28))),'Data Summary'!EC34="Yes"),OFFSET('Hygiene Data'!$H$9,0,10*ROW('Hygiene Data'!H28)),NA())</f>
        <v>#N/A</v>
      </c>
      <c r="BO34" s="83" t="e">
        <f ca="true">+IF(AND(ISNUMBER(OFFSET('Hygiene Data'!$I$5,0,10*ROW('Hygiene Data'!I28))),'Data Summary'!ED34="Yes"),OFFSET('Hygiene Data'!$I$5,0,10*ROW('Hygiene Data'!I28)),NA())</f>
        <v>#N/A</v>
      </c>
      <c r="BP34" s="83" t="e">
        <f ca="true">+IF(AND(ISNUMBER(OFFSET('Hygiene Data'!$I$7,0,10*ROW('Hygiene Data'!I28))),'Data Summary'!EE34="Yes"),OFFSET('Hygiene Data'!$I$7,0,10*ROW('Hygiene Data'!I28)),NA())</f>
        <v>#N/A</v>
      </c>
      <c r="BQ34" s="83" t="e">
        <f ca="true">+IF(AND(ISNUMBER(OFFSET('Hygiene Data'!$I$9,0,10*ROW('Hygiene Data'!I28))),'Data Summary'!EF34="Yes"),OFFSET('Hygiene Data'!$I$9,0,10*ROW('Hygiene Data'!I28)),NA())</f>
        <v>#N/A</v>
      </c>
    </row>
    <row xmlns:x14ac="http://schemas.microsoft.com/office/spreadsheetml/2009/9/ac" r="35" x14ac:dyDescent="0.2">
      <c r="A35" s="315" t="e">
        <f ca="true">+RIGHT('Data Summary'!A35,LEN('Data Summary'!A35)-9)</f>
        <v>#VALUE!</v>
      </c>
      <c r="B35" s="30" t="str">
        <f ca="true">+IF(ISTEXT('Data Summary'!B35),'Data Summary'!B35,"")</f>
        <v/>
      </c>
      <c r="C35" s="314" t="e">
        <f ca="true">+VALUE('Data Summary'!C35)</f>
        <v>#VALUE!</v>
      </c>
      <c r="D35" s="81" t="e">
        <f ca="true">+IF(AND(ISNUMBER(OFFSET('Water Data'!$D$4,0,10*ROW('Water Data'!D29))),'Data Summary'!BS35="Yes"),100-OFFSET('Water Data'!$D$4,0,10*ROW('Water Data'!D29)),NA())</f>
        <v>#N/A</v>
      </c>
      <c r="E35" s="81" t="e">
        <f ca="true">+IF(AND(ISNUMBER(OFFSET('Water Data'!$D$6,0,10*ROW('Water Data'!D29))),'Data Summary'!BT35="Yes"),OFFSET('Water Data'!$D$6,0,10*ROW('Water Data'!D29)),NA())</f>
        <v>#N/A</v>
      </c>
      <c r="F35" s="81" t="e">
        <f ca="true">+IF(AND(ISNUMBER(OFFSET('Water Data'!$D$9,0,10*ROW('Water Data'!D29))),'Data Summary'!BU35="Yes"),OFFSET('Water Data'!$D$9,0,10*ROW('Water Data'!D29)),NA())</f>
        <v>#N/A</v>
      </c>
      <c r="G35" s="81" t="e">
        <f ca="true">+IF(AND(ISNUMBER(OFFSET('Water Data'!$E$4,0,10*ROW('Water Data'!E29))),'Data Summary'!BV35="Yes"),100-OFFSET('Water Data'!$E$4,0,10*ROW('Water Data'!E29)),NA())</f>
        <v>#N/A</v>
      </c>
      <c r="H35" s="81" t="e">
        <f ca="true">+IF(AND(ISNUMBER(OFFSET('Water Data'!$E$6,0,10*ROW('Water Data'!E29))),'Data Summary'!BW35="Yes"),OFFSET('Water Data'!$E$6,0,10*ROW('Water Data'!E29)),NA())</f>
        <v>#N/A</v>
      </c>
      <c r="I35" s="81" t="e">
        <f ca="true">+IF(AND(ISNUMBER(OFFSET('Water Data'!$E$9,0,10*ROW('Water Data'!E29))),'Data Summary'!BX35="Yes"),OFFSET('Water Data'!$E$9,0,10*ROW('Water Data'!E29)),NA())</f>
        <v>#N/A</v>
      </c>
      <c r="J35" s="81" t="e">
        <f ca="true">+IF(AND(ISNUMBER(OFFSET('Water Data'!$F$4,0,10*ROW('Water Data'!F29))),'Data Summary'!BY35="Yes"),100-OFFSET('Water Data'!$F$4,0,10*ROW('Water Data'!F29)),NA())</f>
        <v>#N/A</v>
      </c>
      <c r="K35" s="81" t="e">
        <f ca="true">+IF(AND(ISNUMBER(OFFSET('Water Data'!$F$6,0,10*ROW('Water Data'!F29))),'Data Summary'!BZ35="Yes"),OFFSET('Water Data'!$F$6,0,10*ROW('Water Data'!F29)),NA())</f>
        <v>#N/A</v>
      </c>
      <c r="L35" s="81" t="e">
        <f ca="true">+IF(AND(ISNUMBER(OFFSET('Water Data'!$F$9,0,10*ROW('Water Data'!F29))),'Data Summary'!CA35="Yes"),OFFSET('Water Data'!$F$9,0,10*ROW('Water Data'!F29)),NA())</f>
        <v>#N/A</v>
      </c>
      <c r="M35" s="81" t="e">
        <f ca="true">+IF(AND(ISNUMBER(OFFSET('Water Data'!$G$4,0,10*ROW('Water Data'!G29))),'Data Summary'!CB35="Yes"),100-OFFSET('Water Data'!$G$4,0,10*ROW('Water Data'!G29)),NA())</f>
        <v>#N/A</v>
      </c>
      <c r="N35" s="81" t="e">
        <f ca="true">+IF(AND(ISNUMBER(OFFSET('Water Data'!$G$6,0,10*ROW('Water Data'!G29))),'Data Summary'!CC35="Yes"),OFFSET('Water Data'!$G$6,0,10*ROW('Water Data'!G29)),NA())</f>
        <v>#N/A</v>
      </c>
      <c r="O35" s="81" t="e">
        <f ca="true">+IF(AND(ISNUMBER(OFFSET('Water Data'!$G$9,0,10*ROW('Water Data'!G29))),'Data Summary'!CD35="Yes"),OFFSET('Water Data'!$G$9,0,10*ROW('Water Data'!G29)),NA())</f>
        <v>#N/A</v>
      </c>
      <c r="P35" s="81" t="e">
        <f ca="true">+IF(AND(ISNUMBER(OFFSET('Water Data'!$H$4,0,10*ROW('Water Data'!H29))),'Data Summary'!CE35="Yes"),100-OFFSET('Water Data'!$H$4,0,10*ROW('Water Data'!H29)),NA())</f>
        <v>#N/A</v>
      </c>
      <c r="Q35" s="81" t="e">
        <f ca="true">+IF(AND(ISNUMBER(OFFSET('Water Data'!$H$6,0,10*ROW('Water Data'!H29))),'Data Summary'!CF35="Yes"),OFFSET('Water Data'!$H$6,0,10*ROW('Water Data'!H29)),NA())</f>
        <v>#N/A</v>
      </c>
      <c r="R35" s="81" t="e">
        <f ca="true">+IF(AND(ISNUMBER(OFFSET('Water Data'!$H$9,0,10*ROW('Water Data'!H29))),'Data Summary'!CG35="Yes"),OFFSET('Water Data'!$H$9,0,10*ROW('Water Data'!H29)),NA())</f>
        <v>#N/A</v>
      </c>
      <c r="S35" s="81" t="e">
        <f ca="true">+IF(AND(ISNUMBER(OFFSET('Water Data'!$I$4,0,10*ROW('Water Data'!I29))),'Data Summary'!CH35="Yes"),100-OFFSET('Water Data'!$I$4,0,10*ROW('Water Data'!I29)),NA())</f>
        <v>#N/A</v>
      </c>
      <c r="T35" s="81" t="e">
        <f ca="true">+IF(AND(ISNUMBER(OFFSET('Water Data'!$I$6,0,10*ROW('Water Data'!I29))),'Data Summary'!CI35="Yes"),OFFSET('Water Data'!$I$6,0,10*ROW('Water Data'!I29)),NA())</f>
        <v>#N/A</v>
      </c>
      <c r="U35" s="81" t="e">
        <f ca="true">+IF(AND(ISNUMBER(OFFSET('Water Data'!$I$9,0,10*ROW('Water Data'!I29))),'Data Summary'!CJ35="Yes"),OFFSET('Water Data'!$I$9,0,10*ROW('Water Data'!I29)),NA())</f>
        <v>#N/A</v>
      </c>
      <c r="V35" s="82" t="e">
        <f ca="true">+IF(AND(ISNUMBER(OFFSET('Sanitation Data'!$D$4,0,10*ROW('Sanitation Data'!D29))),'Data Summary'!CK35="Yes"),100-OFFSET('Sanitation Data'!$D$4,0,10*ROW('Sanitation Data'!D29)),NA())</f>
        <v>#N/A</v>
      </c>
      <c r="W35" s="82" t="e">
        <f ca="true">+IF(AND(ISNUMBER(OFFSET('Sanitation Data'!$D$6,0,10*ROW('Sanitation Data'!D29))),'Data Summary'!CL35="Yes"),OFFSET('Sanitation Data'!$D$6,0,10*ROW('Sanitation Data'!D29)),NA())</f>
        <v>#N/A</v>
      </c>
      <c r="X35" s="82" t="e">
        <f ca="true">+IF(AND(ISNUMBER(OFFSET('Sanitation Data'!$D$10,0,10*ROW('Sanitation Data'!D29))),'Data Summary'!CM35="Yes"),OFFSET('Sanitation Data'!$D$10,0,10*ROW('Sanitation Data'!D29)),NA())</f>
        <v>#N/A</v>
      </c>
      <c r="Y35" s="82" t="e">
        <f ca="true">+IF(AND(ISNUMBER(OFFSET('Sanitation Data'!$D$11,0,10*ROW('Sanitation Data'!D29))),'Data Summary'!CN35="Yes"),OFFSET('Sanitation Data'!$D$11,0,10*ROW('Sanitation Data'!D29)),NA())</f>
        <v>#N/A</v>
      </c>
      <c r="Z35" s="82" t="e">
        <f ca="true">+IF(AND(ISNUMBER(OFFSET('Sanitation Data'!$D$12,0,10*ROW('Sanitation Data'!D29))),'Data Summary'!CO35="Yes"),OFFSET('Sanitation Data'!$D$12,0,10*ROW('Sanitation Data'!D29)),NA())</f>
        <v>#N/A</v>
      </c>
      <c r="AA35" s="82" t="e">
        <f ca="true">+IF(AND(ISNUMBER(OFFSET('Sanitation Data'!$E$4,0,10*ROW('Sanitation Data'!E29))),'Data Summary'!CP35="Yes"),100-OFFSET('Sanitation Data'!$E$4,0,10*ROW('Sanitation Data'!E29)),NA())</f>
        <v>#N/A</v>
      </c>
      <c r="AB35" s="82" t="e">
        <f ca="true">+IF(AND(ISNUMBER(OFFSET('Sanitation Data'!$E$6,0,10*ROW('Sanitation Data'!E29))),'Data Summary'!CQ35="Yes"),OFFSET('Sanitation Data'!$E$6,0,10*ROW('Sanitation Data'!E29)),NA())</f>
        <v>#N/A</v>
      </c>
      <c r="AC35" s="82" t="e">
        <f ca="true">+IF(AND(ISNUMBER(OFFSET('Sanitation Data'!$E$10,0,10*ROW('Sanitation Data'!E29))),'Data Summary'!CR35="Yes"),OFFSET('Sanitation Data'!$E$10,0,10*ROW('Sanitation Data'!E29)),NA())</f>
        <v>#N/A</v>
      </c>
      <c r="AD35" s="82" t="e">
        <f ca="true">+IF(AND(ISNUMBER(OFFSET('Sanitation Data'!$E$11,0,10*ROW('Sanitation Data'!E29))),'Data Summary'!CS35="Yes"),OFFSET('Sanitation Data'!$E$11,0,10*ROW('Sanitation Data'!E29)),NA())</f>
        <v>#N/A</v>
      </c>
      <c r="AE35" s="82" t="e">
        <f ca="true">+IF(AND(ISNUMBER(OFFSET('Sanitation Data'!$E$12,0,10*ROW('Sanitation Data'!E29))),'Data Summary'!CT35="Yes"),OFFSET('Sanitation Data'!$E$12,0,10*ROW('Sanitation Data'!E29)),NA())</f>
        <v>#N/A</v>
      </c>
      <c r="AF35" s="82" t="e">
        <f ca="true">+IF(AND(ISNUMBER(OFFSET('Sanitation Data'!$F$4,0,10*ROW('Sanitation Data'!F29))),'Data Summary'!CU35="Yes"),100-OFFSET('Sanitation Data'!$F$4,0,10*ROW('Sanitation Data'!F29)),NA())</f>
        <v>#N/A</v>
      </c>
      <c r="AG35" s="82" t="e">
        <f ca="true">+IF(AND(ISNUMBER(OFFSET('Sanitation Data'!$F$6,0,10*ROW('Sanitation Data'!F29))),'Data Summary'!CV35="Yes"),OFFSET('Sanitation Data'!$F$6,0,10*ROW('Sanitation Data'!F29)),NA())</f>
        <v>#N/A</v>
      </c>
      <c r="AH35" s="82" t="e">
        <f ca="true">+IF(AND(ISNUMBER(OFFSET('Sanitation Data'!$F$10,0,10*ROW('Sanitation Data'!F29))),'Data Summary'!CW35="Yes"),OFFSET('Sanitation Data'!$F$10,0,10*ROW('Sanitation Data'!F29)),NA())</f>
        <v>#N/A</v>
      </c>
      <c r="AI35" s="82" t="e">
        <f ca="true">+IF(AND(ISNUMBER(OFFSET('Sanitation Data'!$F$11,0,10*ROW('Sanitation Data'!F29))),'Data Summary'!CX35="Yes"),OFFSET('Sanitation Data'!$F$11,0,10*ROW('Sanitation Data'!F29)),NA())</f>
        <v>#N/A</v>
      </c>
      <c r="AJ35" s="82" t="e">
        <f ca="true">+IF(AND(ISNUMBER(OFFSET('Sanitation Data'!$F$12,0,10*ROW('Sanitation Data'!F29))),'Data Summary'!CY35="Yes"),OFFSET('Sanitation Data'!$F$12,0,10*ROW('Sanitation Data'!F29)),NA())</f>
        <v>#N/A</v>
      </c>
      <c r="AK35" s="82" t="e">
        <f ca="true">+IF(AND(ISNUMBER(OFFSET('Sanitation Data'!$G$4,0,10*ROW('Sanitation Data'!G29))),'Data Summary'!CZ35="Yes"),100-OFFSET('Sanitation Data'!$G$4,0,10*ROW('Sanitation Data'!G29)),NA())</f>
        <v>#N/A</v>
      </c>
      <c r="AL35" s="82" t="e">
        <f ca="true">+IF(AND(ISNUMBER(OFFSET('Sanitation Data'!$G$6,0,10*ROW('Sanitation Data'!G29))),'Data Summary'!DA35="Yes"),OFFSET('Sanitation Data'!$G$6,0,10*ROW('Sanitation Data'!G29)),NA())</f>
        <v>#N/A</v>
      </c>
      <c r="AM35" s="82" t="e">
        <f ca="true">+IF(AND(ISNUMBER(OFFSET('Sanitation Data'!$G$10,0,10*ROW('Sanitation Data'!G29))),'Data Summary'!DB35="Yes"),OFFSET('Sanitation Data'!$G$10,0,10*ROW('Sanitation Data'!G29)),NA())</f>
        <v>#N/A</v>
      </c>
      <c r="AN35" s="82" t="e">
        <f ca="true">+IF(AND(ISNUMBER(OFFSET('Sanitation Data'!$G$11,0,10*ROW('Sanitation Data'!G29))),'Data Summary'!DC35="Yes"),OFFSET('Sanitation Data'!$G$11,0,10*ROW('Sanitation Data'!G29)),NA())</f>
        <v>#N/A</v>
      </c>
      <c r="AO35" s="82" t="e">
        <f ca="true">+IF(AND(ISNUMBER(OFFSET('Sanitation Data'!$G$12,0,10*ROW('Sanitation Data'!G29))),'Data Summary'!DD35="Yes"),OFFSET('Sanitation Data'!$G$12,0,10*ROW('Sanitation Data'!G29)),NA())</f>
        <v>#N/A</v>
      </c>
      <c r="AP35" s="82" t="e">
        <f ca="true">+IF(AND(ISNUMBER(OFFSET('Sanitation Data'!$H$4,0,10*ROW('Sanitation Data'!H29))),'Data Summary'!DE35="Yes"),100-OFFSET('Sanitation Data'!$H$4,0,10*ROW('Sanitation Data'!H29)),NA())</f>
        <v>#N/A</v>
      </c>
      <c r="AQ35" s="82" t="e">
        <f ca="true">+IF(AND(ISNUMBER(OFFSET('Sanitation Data'!$H$6,0,10*ROW('Sanitation Data'!H29))),'Data Summary'!DF35="Yes"),OFFSET('Sanitation Data'!$H$6,0,10*ROW('Sanitation Data'!H29)),NA())</f>
        <v>#N/A</v>
      </c>
      <c r="AR35" s="82" t="e">
        <f ca="true">+IF(AND(ISNUMBER(OFFSET('Sanitation Data'!$H$10,0,10*ROW('Sanitation Data'!H29))),'Data Summary'!DG35="Yes"),OFFSET('Sanitation Data'!$H$10,0,10*ROW('Sanitation Data'!H29)),NA())</f>
        <v>#N/A</v>
      </c>
      <c r="AS35" s="82" t="e">
        <f ca="true">+IF(AND(ISNUMBER(OFFSET('Sanitation Data'!$H$11,0,10*ROW('Sanitation Data'!H29))),'Data Summary'!DH35="Yes"),OFFSET('Sanitation Data'!$H$11,0,10*ROW('Sanitation Data'!H29)),NA())</f>
        <v>#N/A</v>
      </c>
      <c r="AT35" s="82" t="e">
        <f ca="true">+IF(AND(ISNUMBER(OFFSET('Sanitation Data'!$H$12,0,10*ROW('Sanitation Data'!H29))),'Data Summary'!DI35="Yes"),OFFSET('Sanitation Data'!$H$12,0,10*ROW('Sanitation Data'!H29)),NA())</f>
        <v>#N/A</v>
      </c>
      <c r="AU35" s="82" t="e">
        <f ca="true">+IF(AND(ISNUMBER(OFFSET('Sanitation Data'!$I$4,0,10*ROW('Sanitation Data'!I29))),'Data Summary'!DJ35="Yes"),100-OFFSET('Sanitation Data'!$I$4,0,10*ROW('Sanitation Data'!I29)),NA())</f>
        <v>#N/A</v>
      </c>
      <c r="AV35" s="82" t="e">
        <f ca="true">+IF(AND(ISNUMBER(OFFSET('Sanitation Data'!$I$6,0,10*ROW('Sanitation Data'!I29))),'Data Summary'!DK35="Yes"),OFFSET('Sanitation Data'!$I$6,0,10*ROW('Sanitation Data'!I29)),NA())</f>
        <v>#N/A</v>
      </c>
      <c r="AW35" s="82" t="e">
        <f ca="true">+IF(AND(ISNUMBER(OFFSET('Sanitation Data'!$I$10,0,10*ROW('Sanitation Data'!I29))),'Data Summary'!DL35="Yes"),OFFSET('Sanitation Data'!$I$10,0,10*ROW('Sanitation Data'!I29)),NA())</f>
        <v>#N/A</v>
      </c>
      <c r="AX35" s="82" t="e">
        <f ca="true">+IF(AND(ISNUMBER(OFFSET('Sanitation Data'!$I$11,0,10*ROW('Sanitation Data'!I29))),'Data Summary'!DM35="Yes"),OFFSET('Sanitation Data'!$I$11,0,10*ROW('Sanitation Data'!I29)),NA())</f>
        <v>#N/A</v>
      </c>
      <c r="AY35" s="82" t="e">
        <f ca="true">+IF(AND(ISNUMBER(OFFSET('Sanitation Data'!$I$12,0,10*ROW('Sanitation Data'!I29))),'Data Summary'!DN35="Yes"),OFFSET('Sanitation Data'!$I$12,0,10*ROW('Sanitation Data'!I29)),NA())</f>
        <v>#N/A</v>
      </c>
      <c r="AZ35" s="83" t="e">
        <f ca="true">+IF(AND(ISNUMBER(OFFSET('Hygiene Data'!$D$5,0,10*ROW('Hygiene Data'!D29))),'Data Summary'!DO35="Yes"),OFFSET('Hygiene Data'!$D$5,0,10*ROW('Hygiene Data'!D29)),NA())</f>
        <v>#N/A</v>
      </c>
      <c r="BA35" s="83" t="e">
        <f ca="true">+IF(AND(ISNUMBER(OFFSET('Hygiene Data'!$D$7,0,10*ROW('Hygiene Data'!D29))),'Data Summary'!DP35="Yes"),OFFSET('Hygiene Data'!$D$7,0,10*ROW('Hygiene Data'!D29)),NA())</f>
        <v>#N/A</v>
      </c>
      <c r="BB35" s="83" t="e">
        <f ca="true">+IF(AND(ISNUMBER(OFFSET('Hygiene Data'!$D$9,0,10*ROW('Hygiene Data'!D29))),'Data Summary'!DQ35="Yes"),OFFSET('Hygiene Data'!$D$9,0,10*ROW('Hygiene Data'!D29)),NA())</f>
        <v>#N/A</v>
      </c>
      <c r="BC35" s="83" t="e">
        <f ca="true">+IF(AND(ISNUMBER(OFFSET('Hygiene Data'!$E$5,0,10*ROW('Hygiene Data'!E29))),'Data Summary'!DR35="Yes"),OFFSET('Hygiene Data'!$E$5,0,10*ROW('Hygiene Data'!E29)),NA())</f>
        <v>#N/A</v>
      </c>
      <c r="BD35" s="83" t="e">
        <f ca="true">+IF(AND(ISNUMBER(OFFSET('Hygiene Data'!$E$7,0,10*ROW('Hygiene Data'!E29))),'Data Summary'!DS35="Yes"),OFFSET('Hygiene Data'!$E$7,0,10*ROW('Hygiene Data'!E29)),NA())</f>
        <v>#N/A</v>
      </c>
      <c r="BE35" s="83" t="e">
        <f ca="true">+IF(AND(ISNUMBER(OFFSET('Hygiene Data'!$E$9,0,10*ROW('Hygiene Data'!E29))),'Data Summary'!DT35="Yes"),OFFSET('Hygiene Data'!$E$9,0,10*ROW('Hygiene Data'!E29)),NA())</f>
        <v>#N/A</v>
      </c>
      <c r="BF35" s="83" t="e">
        <f ca="true">+IF(AND(ISNUMBER(OFFSET('Hygiene Data'!$F$5,0,10*ROW('Hygiene Data'!F29))),'Data Summary'!DU35="Yes"),OFFSET('Hygiene Data'!$F$5,0,10*ROW('Hygiene Data'!F29)),NA())</f>
        <v>#N/A</v>
      </c>
      <c r="BG35" s="83" t="e">
        <f ca="true">+IF(AND(ISNUMBER(OFFSET('Hygiene Data'!$F$7,0,10*ROW('Hygiene Data'!F29))),'Data Summary'!DV35="Yes"),OFFSET('Hygiene Data'!$F$7,0,10*ROW('Hygiene Data'!F29)),NA())</f>
        <v>#N/A</v>
      </c>
      <c r="BH35" s="83" t="e">
        <f ca="true">+IF(AND(ISNUMBER(OFFSET('Hygiene Data'!$F$9,0,10*ROW('Hygiene Data'!F29))),'Data Summary'!DW35="Yes"),OFFSET('Hygiene Data'!$F$9,0,10*ROW('Hygiene Data'!F29)),NA())</f>
        <v>#N/A</v>
      </c>
      <c r="BI35" s="83" t="e">
        <f ca="true">+IF(AND(ISNUMBER(OFFSET('Hygiene Data'!$G$5,0,10*ROW('Hygiene Data'!G29))),'Data Summary'!DX35="Yes"),OFFSET('Hygiene Data'!$G$5,0,10*ROW('Hygiene Data'!G29)),NA())</f>
        <v>#N/A</v>
      </c>
      <c r="BJ35" s="83" t="e">
        <f ca="true">+IF(AND(ISNUMBER(OFFSET('Hygiene Data'!$G$7,0,10*ROW('Hygiene Data'!G29))),'Data Summary'!DY35="Yes"),OFFSET('Hygiene Data'!$G$7,0,10*ROW('Hygiene Data'!G29)),NA())</f>
        <v>#N/A</v>
      </c>
      <c r="BK35" s="83" t="e">
        <f ca="true">+IF(AND(ISNUMBER(OFFSET('Hygiene Data'!$G$9,0,10*ROW('Hygiene Data'!G29))),'Data Summary'!DZ35="Yes"),OFFSET('Hygiene Data'!$G$9,0,10*ROW('Hygiene Data'!G29)),NA())</f>
        <v>#N/A</v>
      </c>
      <c r="BL35" s="83" t="e">
        <f ca="true">+IF(AND(ISNUMBER(OFFSET('Hygiene Data'!$H$5,0,10*ROW('Hygiene Data'!H29))),'Data Summary'!EA35="Yes"),OFFSET('Hygiene Data'!$H$5,0,10*ROW('Hygiene Data'!H29)),NA())</f>
        <v>#N/A</v>
      </c>
      <c r="BM35" s="83" t="e">
        <f ca="true">+IF(AND(ISNUMBER(OFFSET('Hygiene Data'!$H$7,0,10*ROW('Hygiene Data'!H29))),'Data Summary'!EB35="Yes"),OFFSET('Hygiene Data'!$H$7,0,10*ROW('Hygiene Data'!H29)),NA())</f>
        <v>#N/A</v>
      </c>
      <c r="BN35" s="83" t="e">
        <f ca="true">+IF(AND(ISNUMBER(OFFSET('Hygiene Data'!$H$9,0,10*ROW('Hygiene Data'!H29))),'Data Summary'!EC35="Yes"),OFFSET('Hygiene Data'!$H$9,0,10*ROW('Hygiene Data'!H29)),NA())</f>
        <v>#N/A</v>
      </c>
      <c r="BO35" s="83" t="e">
        <f ca="true">+IF(AND(ISNUMBER(OFFSET('Hygiene Data'!$I$5,0,10*ROW('Hygiene Data'!I29))),'Data Summary'!ED35="Yes"),OFFSET('Hygiene Data'!$I$5,0,10*ROW('Hygiene Data'!I29)),NA())</f>
        <v>#N/A</v>
      </c>
      <c r="BP35" s="83" t="e">
        <f ca="true">+IF(AND(ISNUMBER(OFFSET('Hygiene Data'!$I$7,0,10*ROW('Hygiene Data'!I29))),'Data Summary'!EE35="Yes"),OFFSET('Hygiene Data'!$I$7,0,10*ROW('Hygiene Data'!I29)),NA())</f>
        <v>#N/A</v>
      </c>
      <c r="BQ35" s="83" t="e">
        <f ca="true">+IF(AND(ISNUMBER(OFFSET('Hygiene Data'!$I$9,0,10*ROW('Hygiene Data'!I29))),'Data Summary'!EF35="Yes"),OFFSET('Hygiene Data'!$I$9,0,10*ROW('Hygiene Data'!I29)),NA())</f>
        <v>#N/A</v>
      </c>
    </row>
    <row xmlns:x14ac="http://schemas.microsoft.com/office/spreadsheetml/2009/9/ac" r="36" x14ac:dyDescent="0.2">
      <c r="A36" s="315" t="e">
        <f ca="true">+RIGHT('Data Summary'!A36,LEN('Data Summary'!A36)-9)</f>
        <v>#VALUE!</v>
      </c>
      <c r="B36" s="30" t="str">
        <f ca="true">+IF(ISTEXT('Data Summary'!B36),'Data Summary'!B36,"")</f>
        <v/>
      </c>
      <c r="C36" s="314" t="e">
        <f ca="true">+VALUE('Data Summary'!C36)</f>
        <v>#VALUE!</v>
      </c>
      <c r="D36" s="81" t="e">
        <f ca="true">+IF(AND(ISNUMBER(OFFSET('Water Data'!$D$4,0,10*ROW('Water Data'!D30))),'Data Summary'!BS36="Yes"),100-OFFSET('Water Data'!$D$4,0,10*ROW('Water Data'!D30)),NA())</f>
        <v>#N/A</v>
      </c>
      <c r="E36" s="81" t="e">
        <f ca="true">+IF(AND(ISNUMBER(OFFSET('Water Data'!$D$6,0,10*ROW('Water Data'!D30))),'Data Summary'!BT36="Yes"),OFFSET('Water Data'!$D$6,0,10*ROW('Water Data'!D30)),NA())</f>
        <v>#N/A</v>
      </c>
      <c r="F36" s="81" t="e">
        <f ca="true">+IF(AND(ISNUMBER(OFFSET('Water Data'!$D$9,0,10*ROW('Water Data'!D30))),'Data Summary'!BU36="Yes"),OFFSET('Water Data'!$D$9,0,10*ROW('Water Data'!D30)),NA())</f>
        <v>#N/A</v>
      </c>
      <c r="G36" s="81" t="e">
        <f ca="true">+IF(AND(ISNUMBER(OFFSET('Water Data'!$E$4,0,10*ROW('Water Data'!E30))),'Data Summary'!BV36="Yes"),100-OFFSET('Water Data'!$E$4,0,10*ROW('Water Data'!E30)),NA())</f>
        <v>#N/A</v>
      </c>
      <c r="H36" s="81" t="e">
        <f ca="true">+IF(AND(ISNUMBER(OFFSET('Water Data'!$E$6,0,10*ROW('Water Data'!E30))),'Data Summary'!BW36="Yes"),OFFSET('Water Data'!$E$6,0,10*ROW('Water Data'!E30)),NA())</f>
        <v>#N/A</v>
      </c>
      <c r="I36" s="81" t="e">
        <f ca="true">+IF(AND(ISNUMBER(OFFSET('Water Data'!$E$9,0,10*ROW('Water Data'!E30))),'Data Summary'!BX36="Yes"),OFFSET('Water Data'!$E$9,0,10*ROW('Water Data'!E30)),NA())</f>
        <v>#N/A</v>
      </c>
      <c r="J36" s="81" t="e">
        <f ca="true">+IF(AND(ISNUMBER(OFFSET('Water Data'!$F$4,0,10*ROW('Water Data'!F30))),'Data Summary'!BY36="Yes"),100-OFFSET('Water Data'!$F$4,0,10*ROW('Water Data'!F30)),NA())</f>
        <v>#N/A</v>
      </c>
      <c r="K36" s="81" t="e">
        <f ca="true">+IF(AND(ISNUMBER(OFFSET('Water Data'!$F$6,0,10*ROW('Water Data'!F30))),'Data Summary'!BZ36="Yes"),OFFSET('Water Data'!$F$6,0,10*ROW('Water Data'!F30)),NA())</f>
        <v>#N/A</v>
      </c>
      <c r="L36" s="81" t="e">
        <f ca="true">+IF(AND(ISNUMBER(OFFSET('Water Data'!$F$9,0,10*ROW('Water Data'!F30))),'Data Summary'!CA36="Yes"),OFFSET('Water Data'!$F$9,0,10*ROW('Water Data'!F30)),NA())</f>
        <v>#N/A</v>
      </c>
      <c r="M36" s="81" t="e">
        <f ca="true">+IF(AND(ISNUMBER(OFFSET('Water Data'!$G$4,0,10*ROW('Water Data'!G30))),'Data Summary'!CB36="Yes"),100-OFFSET('Water Data'!$G$4,0,10*ROW('Water Data'!G30)),NA())</f>
        <v>#N/A</v>
      </c>
      <c r="N36" s="81" t="e">
        <f ca="true">+IF(AND(ISNUMBER(OFFSET('Water Data'!$G$6,0,10*ROW('Water Data'!G30))),'Data Summary'!CC36="Yes"),OFFSET('Water Data'!$G$6,0,10*ROW('Water Data'!G30)),NA())</f>
        <v>#N/A</v>
      </c>
      <c r="O36" s="81" t="e">
        <f ca="true">+IF(AND(ISNUMBER(OFFSET('Water Data'!$G$9,0,10*ROW('Water Data'!G30))),'Data Summary'!CD36="Yes"),OFFSET('Water Data'!$G$9,0,10*ROW('Water Data'!G30)),NA())</f>
        <v>#N/A</v>
      </c>
      <c r="P36" s="81" t="e">
        <f ca="true">+IF(AND(ISNUMBER(OFFSET('Water Data'!$H$4,0,10*ROW('Water Data'!H30))),'Data Summary'!CE36="Yes"),100-OFFSET('Water Data'!$H$4,0,10*ROW('Water Data'!H30)),NA())</f>
        <v>#N/A</v>
      </c>
      <c r="Q36" s="81" t="e">
        <f ca="true">+IF(AND(ISNUMBER(OFFSET('Water Data'!$H$6,0,10*ROW('Water Data'!H30))),'Data Summary'!CF36="Yes"),OFFSET('Water Data'!$H$6,0,10*ROW('Water Data'!H30)),NA())</f>
        <v>#N/A</v>
      </c>
      <c r="R36" s="81" t="e">
        <f ca="true">+IF(AND(ISNUMBER(OFFSET('Water Data'!$H$9,0,10*ROW('Water Data'!H30))),'Data Summary'!CG36="Yes"),OFFSET('Water Data'!$H$9,0,10*ROW('Water Data'!H30)),NA())</f>
        <v>#N/A</v>
      </c>
      <c r="S36" s="81" t="e">
        <f ca="true">+IF(AND(ISNUMBER(OFFSET('Water Data'!$I$4,0,10*ROW('Water Data'!I30))),'Data Summary'!CH36="Yes"),100-OFFSET('Water Data'!$I$4,0,10*ROW('Water Data'!I30)),NA())</f>
        <v>#N/A</v>
      </c>
      <c r="T36" s="81" t="e">
        <f ca="true">+IF(AND(ISNUMBER(OFFSET('Water Data'!$I$6,0,10*ROW('Water Data'!I30))),'Data Summary'!CI36="Yes"),OFFSET('Water Data'!$I$6,0,10*ROW('Water Data'!I30)),NA())</f>
        <v>#N/A</v>
      </c>
      <c r="U36" s="81" t="e">
        <f ca="true">+IF(AND(ISNUMBER(OFFSET('Water Data'!$I$9,0,10*ROW('Water Data'!I30))),'Data Summary'!CJ36="Yes"),OFFSET('Water Data'!$I$9,0,10*ROW('Water Data'!I30)),NA())</f>
        <v>#N/A</v>
      </c>
      <c r="V36" s="82" t="e">
        <f ca="true">+IF(AND(ISNUMBER(OFFSET('Sanitation Data'!$D$4,0,10*ROW('Sanitation Data'!D30))),'Data Summary'!CK36="Yes"),100-OFFSET('Sanitation Data'!$D$4,0,10*ROW('Sanitation Data'!D30)),NA())</f>
        <v>#N/A</v>
      </c>
      <c r="W36" s="82" t="e">
        <f ca="true">+IF(AND(ISNUMBER(OFFSET('Sanitation Data'!$D$6,0,10*ROW('Sanitation Data'!D30))),'Data Summary'!CL36="Yes"),OFFSET('Sanitation Data'!$D$6,0,10*ROW('Sanitation Data'!D30)),NA())</f>
        <v>#N/A</v>
      </c>
      <c r="X36" s="82" t="e">
        <f ca="true">+IF(AND(ISNUMBER(OFFSET('Sanitation Data'!$D$10,0,10*ROW('Sanitation Data'!D30))),'Data Summary'!CM36="Yes"),OFFSET('Sanitation Data'!$D$10,0,10*ROW('Sanitation Data'!D30)),NA())</f>
        <v>#N/A</v>
      </c>
      <c r="Y36" s="82" t="e">
        <f ca="true">+IF(AND(ISNUMBER(OFFSET('Sanitation Data'!$D$11,0,10*ROW('Sanitation Data'!D30))),'Data Summary'!CN36="Yes"),OFFSET('Sanitation Data'!$D$11,0,10*ROW('Sanitation Data'!D30)),NA())</f>
        <v>#N/A</v>
      </c>
      <c r="Z36" s="82" t="e">
        <f ca="true">+IF(AND(ISNUMBER(OFFSET('Sanitation Data'!$D$12,0,10*ROW('Sanitation Data'!D30))),'Data Summary'!CO36="Yes"),OFFSET('Sanitation Data'!$D$12,0,10*ROW('Sanitation Data'!D30)),NA())</f>
        <v>#N/A</v>
      </c>
      <c r="AA36" s="82" t="e">
        <f ca="true">+IF(AND(ISNUMBER(OFFSET('Sanitation Data'!$E$4,0,10*ROW('Sanitation Data'!E30))),'Data Summary'!CP36="Yes"),100-OFFSET('Sanitation Data'!$E$4,0,10*ROW('Sanitation Data'!E30)),NA())</f>
        <v>#N/A</v>
      </c>
      <c r="AB36" s="82" t="e">
        <f ca="true">+IF(AND(ISNUMBER(OFFSET('Sanitation Data'!$E$6,0,10*ROW('Sanitation Data'!E30))),'Data Summary'!CQ36="Yes"),OFFSET('Sanitation Data'!$E$6,0,10*ROW('Sanitation Data'!E30)),NA())</f>
        <v>#N/A</v>
      </c>
      <c r="AC36" s="82" t="e">
        <f ca="true">+IF(AND(ISNUMBER(OFFSET('Sanitation Data'!$E$10,0,10*ROW('Sanitation Data'!E30))),'Data Summary'!CR36="Yes"),OFFSET('Sanitation Data'!$E$10,0,10*ROW('Sanitation Data'!E30)),NA())</f>
        <v>#N/A</v>
      </c>
      <c r="AD36" s="82" t="e">
        <f ca="true">+IF(AND(ISNUMBER(OFFSET('Sanitation Data'!$E$11,0,10*ROW('Sanitation Data'!E30))),'Data Summary'!CS36="Yes"),OFFSET('Sanitation Data'!$E$11,0,10*ROW('Sanitation Data'!E30)),NA())</f>
        <v>#N/A</v>
      </c>
      <c r="AE36" s="82" t="e">
        <f ca="true">+IF(AND(ISNUMBER(OFFSET('Sanitation Data'!$E$12,0,10*ROW('Sanitation Data'!E30))),'Data Summary'!CT36="Yes"),OFFSET('Sanitation Data'!$E$12,0,10*ROW('Sanitation Data'!E30)),NA())</f>
        <v>#N/A</v>
      </c>
      <c r="AF36" s="82" t="e">
        <f ca="true">+IF(AND(ISNUMBER(OFFSET('Sanitation Data'!$F$4,0,10*ROW('Sanitation Data'!F30))),'Data Summary'!CU36="Yes"),100-OFFSET('Sanitation Data'!$F$4,0,10*ROW('Sanitation Data'!F30)),NA())</f>
        <v>#N/A</v>
      </c>
      <c r="AG36" s="82" t="e">
        <f ca="true">+IF(AND(ISNUMBER(OFFSET('Sanitation Data'!$F$6,0,10*ROW('Sanitation Data'!F30))),'Data Summary'!CV36="Yes"),OFFSET('Sanitation Data'!$F$6,0,10*ROW('Sanitation Data'!F30)),NA())</f>
        <v>#N/A</v>
      </c>
      <c r="AH36" s="82" t="e">
        <f ca="true">+IF(AND(ISNUMBER(OFFSET('Sanitation Data'!$F$10,0,10*ROW('Sanitation Data'!F30))),'Data Summary'!CW36="Yes"),OFFSET('Sanitation Data'!$F$10,0,10*ROW('Sanitation Data'!F30)),NA())</f>
        <v>#N/A</v>
      </c>
      <c r="AI36" s="82" t="e">
        <f ca="true">+IF(AND(ISNUMBER(OFFSET('Sanitation Data'!$F$11,0,10*ROW('Sanitation Data'!F30))),'Data Summary'!CX36="Yes"),OFFSET('Sanitation Data'!$F$11,0,10*ROW('Sanitation Data'!F30)),NA())</f>
        <v>#N/A</v>
      </c>
      <c r="AJ36" s="82" t="e">
        <f ca="true">+IF(AND(ISNUMBER(OFFSET('Sanitation Data'!$F$12,0,10*ROW('Sanitation Data'!F30))),'Data Summary'!CY36="Yes"),OFFSET('Sanitation Data'!$F$12,0,10*ROW('Sanitation Data'!F30)),NA())</f>
        <v>#N/A</v>
      </c>
      <c r="AK36" s="82" t="e">
        <f ca="true">+IF(AND(ISNUMBER(OFFSET('Sanitation Data'!$G$4,0,10*ROW('Sanitation Data'!G30))),'Data Summary'!CZ36="Yes"),100-OFFSET('Sanitation Data'!$G$4,0,10*ROW('Sanitation Data'!G30)),NA())</f>
        <v>#N/A</v>
      </c>
      <c r="AL36" s="82" t="e">
        <f ca="true">+IF(AND(ISNUMBER(OFFSET('Sanitation Data'!$G$6,0,10*ROW('Sanitation Data'!G30))),'Data Summary'!DA36="Yes"),OFFSET('Sanitation Data'!$G$6,0,10*ROW('Sanitation Data'!G30)),NA())</f>
        <v>#N/A</v>
      </c>
      <c r="AM36" s="82" t="e">
        <f ca="true">+IF(AND(ISNUMBER(OFFSET('Sanitation Data'!$G$10,0,10*ROW('Sanitation Data'!G30))),'Data Summary'!DB36="Yes"),OFFSET('Sanitation Data'!$G$10,0,10*ROW('Sanitation Data'!G30)),NA())</f>
        <v>#N/A</v>
      </c>
      <c r="AN36" s="82" t="e">
        <f ca="true">+IF(AND(ISNUMBER(OFFSET('Sanitation Data'!$G$11,0,10*ROW('Sanitation Data'!G30))),'Data Summary'!DC36="Yes"),OFFSET('Sanitation Data'!$G$11,0,10*ROW('Sanitation Data'!G30)),NA())</f>
        <v>#N/A</v>
      </c>
      <c r="AO36" s="82" t="e">
        <f ca="true">+IF(AND(ISNUMBER(OFFSET('Sanitation Data'!$G$12,0,10*ROW('Sanitation Data'!G30))),'Data Summary'!DD36="Yes"),OFFSET('Sanitation Data'!$G$12,0,10*ROW('Sanitation Data'!G30)),NA())</f>
        <v>#N/A</v>
      </c>
      <c r="AP36" s="82" t="e">
        <f ca="true">+IF(AND(ISNUMBER(OFFSET('Sanitation Data'!$H$4,0,10*ROW('Sanitation Data'!H30))),'Data Summary'!DE36="Yes"),100-OFFSET('Sanitation Data'!$H$4,0,10*ROW('Sanitation Data'!H30)),NA())</f>
        <v>#N/A</v>
      </c>
      <c r="AQ36" s="82" t="e">
        <f ca="true">+IF(AND(ISNUMBER(OFFSET('Sanitation Data'!$H$6,0,10*ROW('Sanitation Data'!H30))),'Data Summary'!DF36="Yes"),OFFSET('Sanitation Data'!$H$6,0,10*ROW('Sanitation Data'!H30)),NA())</f>
        <v>#N/A</v>
      </c>
      <c r="AR36" s="82" t="e">
        <f ca="true">+IF(AND(ISNUMBER(OFFSET('Sanitation Data'!$H$10,0,10*ROW('Sanitation Data'!H30))),'Data Summary'!DG36="Yes"),OFFSET('Sanitation Data'!$H$10,0,10*ROW('Sanitation Data'!H30)),NA())</f>
        <v>#N/A</v>
      </c>
      <c r="AS36" s="82" t="e">
        <f ca="true">+IF(AND(ISNUMBER(OFFSET('Sanitation Data'!$H$11,0,10*ROW('Sanitation Data'!H30))),'Data Summary'!DH36="Yes"),OFFSET('Sanitation Data'!$H$11,0,10*ROW('Sanitation Data'!H30)),NA())</f>
        <v>#N/A</v>
      </c>
      <c r="AT36" s="82" t="e">
        <f ca="true">+IF(AND(ISNUMBER(OFFSET('Sanitation Data'!$H$12,0,10*ROW('Sanitation Data'!H30))),'Data Summary'!DI36="Yes"),OFFSET('Sanitation Data'!$H$12,0,10*ROW('Sanitation Data'!H30)),NA())</f>
        <v>#N/A</v>
      </c>
      <c r="AU36" s="82" t="e">
        <f ca="true">+IF(AND(ISNUMBER(OFFSET('Sanitation Data'!$I$4,0,10*ROW('Sanitation Data'!I30))),'Data Summary'!DJ36="Yes"),100-OFFSET('Sanitation Data'!$I$4,0,10*ROW('Sanitation Data'!I30)),NA())</f>
        <v>#N/A</v>
      </c>
      <c r="AV36" s="82" t="e">
        <f ca="true">+IF(AND(ISNUMBER(OFFSET('Sanitation Data'!$I$6,0,10*ROW('Sanitation Data'!I30))),'Data Summary'!DK36="Yes"),OFFSET('Sanitation Data'!$I$6,0,10*ROW('Sanitation Data'!I30)),NA())</f>
        <v>#N/A</v>
      </c>
      <c r="AW36" s="82" t="e">
        <f ca="true">+IF(AND(ISNUMBER(OFFSET('Sanitation Data'!$I$10,0,10*ROW('Sanitation Data'!I30))),'Data Summary'!DL36="Yes"),OFFSET('Sanitation Data'!$I$10,0,10*ROW('Sanitation Data'!I30)),NA())</f>
        <v>#N/A</v>
      </c>
      <c r="AX36" s="82" t="e">
        <f ca="true">+IF(AND(ISNUMBER(OFFSET('Sanitation Data'!$I$11,0,10*ROW('Sanitation Data'!I30))),'Data Summary'!DM36="Yes"),OFFSET('Sanitation Data'!$I$11,0,10*ROW('Sanitation Data'!I30)),NA())</f>
        <v>#N/A</v>
      </c>
      <c r="AY36" s="82" t="e">
        <f ca="true">+IF(AND(ISNUMBER(OFFSET('Sanitation Data'!$I$12,0,10*ROW('Sanitation Data'!I30))),'Data Summary'!DN36="Yes"),OFFSET('Sanitation Data'!$I$12,0,10*ROW('Sanitation Data'!I30)),NA())</f>
        <v>#N/A</v>
      </c>
      <c r="AZ36" s="83" t="e">
        <f ca="true">+IF(AND(ISNUMBER(OFFSET('Hygiene Data'!$D$5,0,10*ROW('Hygiene Data'!D30))),'Data Summary'!DO36="Yes"),OFFSET('Hygiene Data'!$D$5,0,10*ROW('Hygiene Data'!D30)),NA())</f>
        <v>#N/A</v>
      </c>
      <c r="BA36" s="83" t="e">
        <f ca="true">+IF(AND(ISNUMBER(OFFSET('Hygiene Data'!$D$7,0,10*ROW('Hygiene Data'!D30))),'Data Summary'!DP36="Yes"),OFFSET('Hygiene Data'!$D$7,0,10*ROW('Hygiene Data'!D30)),NA())</f>
        <v>#N/A</v>
      </c>
      <c r="BB36" s="83" t="e">
        <f ca="true">+IF(AND(ISNUMBER(OFFSET('Hygiene Data'!$D$9,0,10*ROW('Hygiene Data'!D30))),'Data Summary'!DQ36="Yes"),OFFSET('Hygiene Data'!$D$9,0,10*ROW('Hygiene Data'!D30)),NA())</f>
        <v>#N/A</v>
      </c>
      <c r="BC36" s="83" t="e">
        <f ca="true">+IF(AND(ISNUMBER(OFFSET('Hygiene Data'!$E$5,0,10*ROW('Hygiene Data'!E30))),'Data Summary'!DR36="Yes"),OFFSET('Hygiene Data'!$E$5,0,10*ROW('Hygiene Data'!E30)),NA())</f>
        <v>#N/A</v>
      </c>
      <c r="BD36" s="83" t="e">
        <f ca="true">+IF(AND(ISNUMBER(OFFSET('Hygiene Data'!$E$7,0,10*ROW('Hygiene Data'!E30))),'Data Summary'!DS36="Yes"),OFFSET('Hygiene Data'!$E$7,0,10*ROW('Hygiene Data'!E30)),NA())</f>
        <v>#N/A</v>
      </c>
      <c r="BE36" s="83" t="e">
        <f ca="true">+IF(AND(ISNUMBER(OFFSET('Hygiene Data'!$E$9,0,10*ROW('Hygiene Data'!E30))),'Data Summary'!DT36="Yes"),OFFSET('Hygiene Data'!$E$9,0,10*ROW('Hygiene Data'!E30)),NA())</f>
        <v>#N/A</v>
      </c>
      <c r="BF36" s="83" t="e">
        <f ca="true">+IF(AND(ISNUMBER(OFFSET('Hygiene Data'!$F$5,0,10*ROW('Hygiene Data'!F30))),'Data Summary'!DU36="Yes"),OFFSET('Hygiene Data'!$F$5,0,10*ROW('Hygiene Data'!F30)),NA())</f>
        <v>#N/A</v>
      </c>
      <c r="BG36" s="83" t="e">
        <f ca="true">+IF(AND(ISNUMBER(OFFSET('Hygiene Data'!$F$7,0,10*ROW('Hygiene Data'!F30))),'Data Summary'!DV36="Yes"),OFFSET('Hygiene Data'!$F$7,0,10*ROW('Hygiene Data'!F30)),NA())</f>
        <v>#N/A</v>
      </c>
      <c r="BH36" s="83" t="e">
        <f ca="true">+IF(AND(ISNUMBER(OFFSET('Hygiene Data'!$F$9,0,10*ROW('Hygiene Data'!F30))),'Data Summary'!DW36="Yes"),OFFSET('Hygiene Data'!$F$9,0,10*ROW('Hygiene Data'!F30)),NA())</f>
        <v>#N/A</v>
      </c>
      <c r="BI36" s="83" t="e">
        <f ca="true">+IF(AND(ISNUMBER(OFFSET('Hygiene Data'!$G$5,0,10*ROW('Hygiene Data'!G30))),'Data Summary'!DX36="Yes"),OFFSET('Hygiene Data'!$G$5,0,10*ROW('Hygiene Data'!G30)),NA())</f>
        <v>#N/A</v>
      </c>
      <c r="BJ36" s="83" t="e">
        <f ca="true">+IF(AND(ISNUMBER(OFFSET('Hygiene Data'!$G$7,0,10*ROW('Hygiene Data'!G30))),'Data Summary'!DY36="Yes"),OFFSET('Hygiene Data'!$G$7,0,10*ROW('Hygiene Data'!G30)),NA())</f>
        <v>#N/A</v>
      </c>
      <c r="BK36" s="83" t="e">
        <f ca="true">+IF(AND(ISNUMBER(OFFSET('Hygiene Data'!$G$9,0,10*ROW('Hygiene Data'!G30))),'Data Summary'!DZ36="Yes"),OFFSET('Hygiene Data'!$G$9,0,10*ROW('Hygiene Data'!G30)),NA())</f>
        <v>#N/A</v>
      </c>
      <c r="BL36" s="83" t="e">
        <f ca="true">+IF(AND(ISNUMBER(OFFSET('Hygiene Data'!$H$5,0,10*ROW('Hygiene Data'!H30))),'Data Summary'!EA36="Yes"),OFFSET('Hygiene Data'!$H$5,0,10*ROW('Hygiene Data'!H30)),NA())</f>
        <v>#N/A</v>
      </c>
      <c r="BM36" s="83" t="e">
        <f ca="true">+IF(AND(ISNUMBER(OFFSET('Hygiene Data'!$H$7,0,10*ROW('Hygiene Data'!H30))),'Data Summary'!EB36="Yes"),OFFSET('Hygiene Data'!$H$7,0,10*ROW('Hygiene Data'!H30)),NA())</f>
        <v>#N/A</v>
      </c>
      <c r="BN36" s="83" t="e">
        <f ca="true">+IF(AND(ISNUMBER(OFFSET('Hygiene Data'!$H$9,0,10*ROW('Hygiene Data'!H30))),'Data Summary'!EC36="Yes"),OFFSET('Hygiene Data'!$H$9,0,10*ROW('Hygiene Data'!H30)),NA())</f>
        <v>#N/A</v>
      </c>
      <c r="BO36" s="83" t="e">
        <f ca="true">+IF(AND(ISNUMBER(OFFSET('Hygiene Data'!$I$5,0,10*ROW('Hygiene Data'!I30))),'Data Summary'!ED36="Yes"),OFFSET('Hygiene Data'!$I$5,0,10*ROW('Hygiene Data'!I30)),NA())</f>
        <v>#N/A</v>
      </c>
      <c r="BP36" s="83" t="e">
        <f ca="true">+IF(AND(ISNUMBER(OFFSET('Hygiene Data'!$I$7,0,10*ROW('Hygiene Data'!I30))),'Data Summary'!EE36="Yes"),OFFSET('Hygiene Data'!$I$7,0,10*ROW('Hygiene Data'!I30)),NA())</f>
        <v>#N/A</v>
      </c>
      <c r="BQ36" s="83" t="e">
        <f ca="true">+IF(AND(ISNUMBER(OFFSET('Hygiene Data'!$I$9,0,10*ROW('Hygiene Data'!I30))),'Data Summary'!EF36="Yes"),OFFSET('Hygiene Data'!$I$9,0,10*ROW('Hygiene Data'!I30)),NA())</f>
        <v>#N/A</v>
      </c>
    </row>
    <row xmlns:x14ac="http://schemas.microsoft.com/office/spreadsheetml/2009/9/ac" r="37" x14ac:dyDescent="0.2">
      <c r="A37" s="315" t="e">
        <f ca="true">+RIGHT('Data Summary'!A37,LEN('Data Summary'!A37)-9)</f>
        <v>#VALUE!</v>
      </c>
      <c r="B37" s="30" t="str">
        <f ca="true">+IF(ISTEXT('Data Summary'!B37),'Data Summary'!B37,"")</f>
        <v/>
      </c>
      <c r="C37" s="314" t="e">
        <f ca="true">+VALUE('Data Summary'!C37)</f>
        <v>#VALUE!</v>
      </c>
      <c r="D37" s="81" t="e">
        <f ca="true">+IF(AND(ISNUMBER(OFFSET('Water Data'!$D$4,0,10*ROW('Water Data'!D31))),'Data Summary'!BS37="Yes"),100-OFFSET('Water Data'!$D$4,0,10*ROW('Water Data'!D31)),NA())</f>
        <v>#N/A</v>
      </c>
      <c r="E37" s="81" t="e">
        <f ca="true">+IF(AND(ISNUMBER(OFFSET('Water Data'!$D$6,0,10*ROW('Water Data'!D31))),'Data Summary'!BT37="Yes"),OFFSET('Water Data'!$D$6,0,10*ROW('Water Data'!D31)),NA())</f>
        <v>#N/A</v>
      </c>
      <c r="F37" s="81" t="e">
        <f ca="true">+IF(AND(ISNUMBER(OFFSET('Water Data'!$D$9,0,10*ROW('Water Data'!D31))),'Data Summary'!BU37="Yes"),OFFSET('Water Data'!$D$9,0,10*ROW('Water Data'!D31)),NA())</f>
        <v>#N/A</v>
      </c>
      <c r="G37" s="81" t="e">
        <f ca="true">+IF(AND(ISNUMBER(OFFSET('Water Data'!$E$4,0,10*ROW('Water Data'!E31))),'Data Summary'!BV37="Yes"),100-OFFSET('Water Data'!$E$4,0,10*ROW('Water Data'!E31)),NA())</f>
        <v>#N/A</v>
      </c>
      <c r="H37" s="81" t="e">
        <f ca="true">+IF(AND(ISNUMBER(OFFSET('Water Data'!$E$6,0,10*ROW('Water Data'!E31))),'Data Summary'!BW37="Yes"),OFFSET('Water Data'!$E$6,0,10*ROW('Water Data'!E31)),NA())</f>
        <v>#N/A</v>
      </c>
      <c r="I37" s="81" t="e">
        <f ca="true">+IF(AND(ISNUMBER(OFFSET('Water Data'!$E$9,0,10*ROW('Water Data'!E31))),'Data Summary'!BX37="Yes"),OFFSET('Water Data'!$E$9,0,10*ROW('Water Data'!E31)),NA())</f>
        <v>#N/A</v>
      </c>
      <c r="J37" s="81" t="e">
        <f ca="true">+IF(AND(ISNUMBER(OFFSET('Water Data'!$F$4,0,10*ROW('Water Data'!F31))),'Data Summary'!BY37="Yes"),100-OFFSET('Water Data'!$F$4,0,10*ROW('Water Data'!F31)),NA())</f>
        <v>#N/A</v>
      </c>
      <c r="K37" s="81" t="e">
        <f ca="true">+IF(AND(ISNUMBER(OFFSET('Water Data'!$F$6,0,10*ROW('Water Data'!F31))),'Data Summary'!BZ37="Yes"),OFFSET('Water Data'!$F$6,0,10*ROW('Water Data'!F31)),NA())</f>
        <v>#N/A</v>
      </c>
      <c r="L37" s="81" t="e">
        <f ca="true">+IF(AND(ISNUMBER(OFFSET('Water Data'!$F$9,0,10*ROW('Water Data'!F31))),'Data Summary'!CA37="Yes"),OFFSET('Water Data'!$F$9,0,10*ROW('Water Data'!F31)),NA())</f>
        <v>#N/A</v>
      </c>
      <c r="M37" s="81" t="e">
        <f ca="true">+IF(AND(ISNUMBER(OFFSET('Water Data'!$G$4,0,10*ROW('Water Data'!G31))),'Data Summary'!CB37="Yes"),100-OFFSET('Water Data'!$G$4,0,10*ROW('Water Data'!G31)),NA())</f>
        <v>#N/A</v>
      </c>
      <c r="N37" s="81" t="e">
        <f ca="true">+IF(AND(ISNUMBER(OFFSET('Water Data'!$G$6,0,10*ROW('Water Data'!G31))),'Data Summary'!CC37="Yes"),OFFSET('Water Data'!$G$6,0,10*ROW('Water Data'!G31)),NA())</f>
        <v>#N/A</v>
      </c>
      <c r="O37" s="81" t="e">
        <f ca="true">+IF(AND(ISNUMBER(OFFSET('Water Data'!$G$9,0,10*ROW('Water Data'!G31))),'Data Summary'!CD37="Yes"),OFFSET('Water Data'!$G$9,0,10*ROW('Water Data'!G31)),NA())</f>
        <v>#N/A</v>
      </c>
      <c r="P37" s="81" t="e">
        <f ca="true">+IF(AND(ISNUMBER(OFFSET('Water Data'!$H$4,0,10*ROW('Water Data'!H31))),'Data Summary'!CE37="Yes"),100-OFFSET('Water Data'!$H$4,0,10*ROW('Water Data'!H31)),NA())</f>
        <v>#N/A</v>
      </c>
      <c r="Q37" s="81" t="e">
        <f ca="true">+IF(AND(ISNUMBER(OFFSET('Water Data'!$H$6,0,10*ROW('Water Data'!H31))),'Data Summary'!CF37="Yes"),OFFSET('Water Data'!$H$6,0,10*ROW('Water Data'!H31)),NA())</f>
        <v>#N/A</v>
      </c>
      <c r="R37" s="81" t="e">
        <f ca="true">+IF(AND(ISNUMBER(OFFSET('Water Data'!$H$9,0,10*ROW('Water Data'!H31))),'Data Summary'!CG37="Yes"),OFFSET('Water Data'!$H$9,0,10*ROW('Water Data'!H31)),NA())</f>
        <v>#N/A</v>
      </c>
      <c r="S37" s="81" t="e">
        <f ca="true">+IF(AND(ISNUMBER(OFFSET('Water Data'!$I$4,0,10*ROW('Water Data'!I31))),'Data Summary'!CH37="Yes"),100-OFFSET('Water Data'!$I$4,0,10*ROW('Water Data'!I31)),NA())</f>
        <v>#N/A</v>
      </c>
      <c r="T37" s="81" t="e">
        <f ca="true">+IF(AND(ISNUMBER(OFFSET('Water Data'!$I$6,0,10*ROW('Water Data'!I31))),'Data Summary'!CI37="Yes"),OFFSET('Water Data'!$I$6,0,10*ROW('Water Data'!I31)),NA())</f>
        <v>#N/A</v>
      </c>
      <c r="U37" s="81" t="e">
        <f ca="true">+IF(AND(ISNUMBER(OFFSET('Water Data'!$I$9,0,10*ROW('Water Data'!I31))),'Data Summary'!CJ37="Yes"),OFFSET('Water Data'!$I$9,0,10*ROW('Water Data'!I31)),NA())</f>
        <v>#N/A</v>
      </c>
      <c r="V37" s="82" t="e">
        <f ca="true">+IF(AND(ISNUMBER(OFFSET('Sanitation Data'!$D$4,0,10*ROW('Sanitation Data'!D31))),'Data Summary'!CK37="Yes"),100-OFFSET('Sanitation Data'!$D$4,0,10*ROW('Sanitation Data'!D31)),NA())</f>
        <v>#N/A</v>
      </c>
      <c r="W37" s="82" t="e">
        <f ca="true">+IF(AND(ISNUMBER(OFFSET('Sanitation Data'!$D$6,0,10*ROW('Sanitation Data'!D31))),'Data Summary'!CL37="Yes"),OFFSET('Sanitation Data'!$D$6,0,10*ROW('Sanitation Data'!D31)),NA())</f>
        <v>#N/A</v>
      </c>
      <c r="X37" s="82" t="e">
        <f ca="true">+IF(AND(ISNUMBER(OFFSET('Sanitation Data'!$D$10,0,10*ROW('Sanitation Data'!D31))),'Data Summary'!CM37="Yes"),OFFSET('Sanitation Data'!$D$10,0,10*ROW('Sanitation Data'!D31)),NA())</f>
        <v>#N/A</v>
      </c>
      <c r="Y37" s="82" t="e">
        <f ca="true">+IF(AND(ISNUMBER(OFFSET('Sanitation Data'!$D$11,0,10*ROW('Sanitation Data'!D31))),'Data Summary'!CN37="Yes"),OFFSET('Sanitation Data'!$D$11,0,10*ROW('Sanitation Data'!D31)),NA())</f>
        <v>#N/A</v>
      </c>
      <c r="Z37" s="82" t="e">
        <f ca="true">+IF(AND(ISNUMBER(OFFSET('Sanitation Data'!$D$12,0,10*ROW('Sanitation Data'!D31))),'Data Summary'!CO37="Yes"),OFFSET('Sanitation Data'!$D$12,0,10*ROW('Sanitation Data'!D31)),NA())</f>
        <v>#N/A</v>
      </c>
      <c r="AA37" s="82" t="e">
        <f ca="true">+IF(AND(ISNUMBER(OFFSET('Sanitation Data'!$E$4,0,10*ROW('Sanitation Data'!E31))),'Data Summary'!CP37="Yes"),100-OFFSET('Sanitation Data'!$E$4,0,10*ROW('Sanitation Data'!E31)),NA())</f>
        <v>#N/A</v>
      </c>
      <c r="AB37" s="82" t="e">
        <f ca="true">+IF(AND(ISNUMBER(OFFSET('Sanitation Data'!$E$6,0,10*ROW('Sanitation Data'!E31))),'Data Summary'!CQ37="Yes"),OFFSET('Sanitation Data'!$E$6,0,10*ROW('Sanitation Data'!E31)),NA())</f>
        <v>#N/A</v>
      </c>
      <c r="AC37" s="82" t="e">
        <f ca="true">+IF(AND(ISNUMBER(OFFSET('Sanitation Data'!$E$10,0,10*ROW('Sanitation Data'!E31))),'Data Summary'!CR37="Yes"),OFFSET('Sanitation Data'!$E$10,0,10*ROW('Sanitation Data'!E31)),NA())</f>
        <v>#N/A</v>
      </c>
      <c r="AD37" s="82" t="e">
        <f ca="true">+IF(AND(ISNUMBER(OFFSET('Sanitation Data'!$E$11,0,10*ROW('Sanitation Data'!E31))),'Data Summary'!CS37="Yes"),OFFSET('Sanitation Data'!$E$11,0,10*ROW('Sanitation Data'!E31)),NA())</f>
        <v>#N/A</v>
      </c>
      <c r="AE37" s="82" t="e">
        <f ca="true">+IF(AND(ISNUMBER(OFFSET('Sanitation Data'!$E$12,0,10*ROW('Sanitation Data'!E31))),'Data Summary'!CT37="Yes"),OFFSET('Sanitation Data'!$E$12,0,10*ROW('Sanitation Data'!E31)),NA())</f>
        <v>#N/A</v>
      </c>
      <c r="AF37" s="82" t="e">
        <f ca="true">+IF(AND(ISNUMBER(OFFSET('Sanitation Data'!$F$4,0,10*ROW('Sanitation Data'!F31))),'Data Summary'!CU37="Yes"),100-OFFSET('Sanitation Data'!$F$4,0,10*ROW('Sanitation Data'!F31)),NA())</f>
        <v>#N/A</v>
      </c>
      <c r="AG37" s="82" t="e">
        <f ca="true">+IF(AND(ISNUMBER(OFFSET('Sanitation Data'!$F$6,0,10*ROW('Sanitation Data'!F31))),'Data Summary'!CV37="Yes"),OFFSET('Sanitation Data'!$F$6,0,10*ROW('Sanitation Data'!F31)),NA())</f>
        <v>#N/A</v>
      </c>
      <c r="AH37" s="82" t="e">
        <f ca="true">+IF(AND(ISNUMBER(OFFSET('Sanitation Data'!$F$10,0,10*ROW('Sanitation Data'!F31))),'Data Summary'!CW37="Yes"),OFFSET('Sanitation Data'!$F$10,0,10*ROW('Sanitation Data'!F31)),NA())</f>
        <v>#N/A</v>
      </c>
      <c r="AI37" s="82" t="e">
        <f ca="true">+IF(AND(ISNUMBER(OFFSET('Sanitation Data'!$F$11,0,10*ROW('Sanitation Data'!F31))),'Data Summary'!CX37="Yes"),OFFSET('Sanitation Data'!$F$11,0,10*ROW('Sanitation Data'!F31)),NA())</f>
        <v>#N/A</v>
      </c>
      <c r="AJ37" s="82" t="e">
        <f ca="true">+IF(AND(ISNUMBER(OFFSET('Sanitation Data'!$F$12,0,10*ROW('Sanitation Data'!F31))),'Data Summary'!CY37="Yes"),OFFSET('Sanitation Data'!$F$12,0,10*ROW('Sanitation Data'!F31)),NA())</f>
        <v>#N/A</v>
      </c>
      <c r="AK37" s="82" t="e">
        <f ca="true">+IF(AND(ISNUMBER(OFFSET('Sanitation Data'!$G$4,0,10*ROW('Sanitation Data'!G31))),'Data Summary'!CZ37="Yes"),100-OFFSET('Sanitation Data'!$G$4,0,10*ROW('Sanitation Data'!G31)),NA())</f>
        <v>#N/A</v>
      </c>
      <c r="AL37" s="82" t="e">
        <f ca="true">+IF(AND(ISNUMBER(OFFSET('Sanitation Data'!$G$6,0,10*ROW('Sanitation Data'!G31))),'Data Summary'!DA37="Yes"),OFFSET('Sanitation Data'!$G$6,0,10*ROW('Sanitation Data'!G31)),NA())</f>
        <v>#N/A</v>
      </c>
      <c r="AM37" s="82" t="e">
        <f ca="true">+IF(AND(ISNUMBER(OFFSET('Sanitation Data'!$G$10,0,10*ROW('Sanitation Data'!G31))),'Data Summary'!DB37="Yes"),OFFSET('Sanitation Data'!$G$10,0,10*ROW('Sanitation Data'!G31)),NA())</f>
        <v>#N/A</v>
      </c>
      <c r="AN37" s="82" t="e">
        <f ca="true">+IF(AND(ISNUMBER(OFFSET('Sanitation Data'!$G$11,0,10*ROW('Sanitation Data'!G31))),'Data Summary'!DC37="Yes"),OFFSET('Sanitation Data'!$G$11,0,10*ROW('Sanitation Data'!G31)),NA())</f>
        <v>#N/A</v>
      </c>
      <c r="AO37" s="82" t="e">
        <f ca="true">+IF(AND(ISNUMBER(OFFSET('Sanitation Data'!$G$12,0,10*ROW('Sanitation Data'!G31))),'Data Summary'!DD37="Yes"),OFFSET('Sanitation Data'!$G$12,0,10*ROW('Sanitation Data'!G31)),NA())</f>
        <v>#N/A</v>
      </c>
      <c r="AP37" s="82" t="e">
        <f ca="true">+IF(AND(ISNUMBER(OFFSET('Sanitation Data'!$H$4,0,10*ROW('Sanitation Data'!H31))),'Data Summary'!DE37="Yes"),100-OFFSET('Sanitation Data'!$H$4,0,10*ROW('Sanitation Data'!H31)),NA())</f>
        <v>#N/A</v>
      </c>
      <c r="AQ37" s="82" t="e">
        <f ca="true">+IF(AND(ISNUMBER(OFFSET('Sanitation Data'!$H$6,0,10*ROW('Sanitation Data'!H31))),'Data Summary'!DF37="Yes"),OFFSET('Sanitation Data'!$H$6,0,10*ROW('Sanitation Data'!H31)),NA())</f>
        <v>#N/A</v>
      </c>
      <c r="AR37" s="82" t="e">
        <f ca="true">+IF(AND(ISNUMBER(OFFSET('Sanitation Data'!$H$10,0,10*ROW('Sanitation Data'!H31))),'Data Summary'!DG37="Yes"),OFFSET('Sanitation Data'!$H$10,0,10*ROW('Sanitation Data'!H31)),NA())</f>
        <v>#N/A</v>
      </c>
      <c r="AS37" s="82" t="e">
        <f ca="true">+IF(AND(ISNUMBER(OFFSET('Sanitation Data'!$H$11,0,10*ROW('Sanitation Data'!H31))),'Data Summary'!DH37="Yes"),OFFSET('Sanitation Data'!$H$11,0,10*ROW('Sanitation Data'!H31)),NA())</f>
        <v>#N/A</v>
      </c>
      <c r="AT37" s="82" t="e">
        <f ca="true">+IF(AND(ISNUMBER(OFFSET('Sanitation Data'!$H$12,0,10*ROW('Sanitation Data'!H31))),'Data Summary'!DI37="Yes"),OFFSET('Sanitation Data'!$H$12,0,10*ROW('Sanitation Data'!H31)),NA())</f>
        <v>#N/A</v>
      </c>
      <c r="AU37" s="82" t="e">
        <f ca="true">+IF(AND(ISNUMBER(OFFSET('Sanitation Data'!$I$4,0,10*ROW('Sanitation Data'!I31))),'Data Summary'!DJ37="Yes"),100-OFFSET('Sanitation Data'!$I$4,0,10*ROW('Sanitation Data'!I31)),NA())</f>
        <v>#N/A</v>
      </c>
      <c r="AV37" s="82" t="e">
        <f ca="true">+IF(AND(ISNUMBER(OFFSET('Sanitation Data'!$I$6,0,10*ROW('Sanitation Data'!I31))),'Data Summary'!DK37="Yes"),OFFSET('Sanitation Data'!$I$6,0,10*ROW('Sanitation Data'!I31)),NA())</f>
        <v>#N/A</v>
      </c>
      <c r="AW37" s="82" t="e">
        <f ca="true">+IF(AND(ISNUMBER(OFFSET('Sanitation Data'!$I$10,0,10*ROW('Sanitation Data'!I31))),'Data Summary'!DL37="Yes"),OFFSET('Sanitation Data'!$I$10,0,10*ROW('Sanitation Data'!I31)),NA())</f>
        <v>#N/A</v>
      </c>
      <c r="AX37" s="82" t="e">
        <f ca="true">+IF(AND(ISNUMBER(OFFSET('Sanitation Data'!$I$11,0,10*ROW('Sanitation Data'!I31))),'Data Summary'!DM37="Yes"),OFFSET('Sanitation Data'!$I$11,0,10*ROW('Sanitation Data'!I31)),NA())</f>
        <v>#N/A</v>
      </c>
      <c r="AY37" s="82" t="e">
        <f ca="true">+IF(AND(ISNUMBER(OFFSET('Sanitation Data'!$I$12,0,10*ROW('Sanitation Data'!I31))),'Data Summary'!DN37="Yes"),OFFSET('Sanitation Data'!$I$12,0,10*ROW('Sanitation Data'!I31)),NA())</f>
        <v>#N/A</v>
      </c>
      <c r="AZ37" s="83" t="e">
        <f ca="true">+IF(AND(ISNUMBER(OFFSET('Hygiene Data'!$D$5,0,10*ROW('Hygiene Data'!D31))),'Data Summary'!DO37="Yes"),OFFSET('Hygiene Data'!$D$5,0,10*ROW('Hygiene Data'!D31)),NA())</f>
        <v>#N/A</v>
      </c>
      <c r="BA37" s="83" t="e">
        <f ca="true">+IF(AND(ISNUMBER(OFFSET('Hygiene Data'!$D$7,0,10*ROW('Hygiene Data'!D31))),'Data Summary'!DP37="Yes"),OFFSET('Hygiene Data'!$D$7,0,10*ROW('Hygiene Data'!D31)),NA())</f>
        <v>#N/A</v>
      </c>
      <c r="BB37" s="83" t="e">
        <f ca="true">+IF(AND(ISNUMBER(OFFSET('Hygiene Data'!$D$9,0,10*ROW('Hygiene Data'!D31))),'Data Summary'!DQ37="Yes"),OFFSET('Hygiene Data'!$D$9,0,10*ROW('Hygiene Data'!D31)),NA())</f>
        <v>#N/A</v>
      </c>
      <c r="BC37" s="83" t="e">
        <f ca="true">+IF(AND(ISNUMBER(OFFSET('Hygiene Data'!$E$5,0,10*ROW('Hygiene Data'!E31))),'Data Summary'!DR37="Yes"),OFFSET('Hygiene Data'!$E$5,0,10*ROW('Hygiene Data'!E31)),NA())</f>
        <v>#N/A</v>
      </c>
      <c r="BD37" s="83" t="e">
        <f ca="true">+IF(AND(ISNUMBER(OFFSET('Hygiene Data'!$E$7,0,10*ROW('Hygiene Data'!E31))),'Data Summary'!DS37="Yes"),OFFSET('Hygiene Data'!$E$7,0,10*ROW('Hygiene Data'!E31)),NA())</f>
        <v>#N/A</v>
      </c>
      <c r="BE37" s="83" t="e">
        <f ca="true">+IF(AND(ISNUMBER(OFFSET('Hygiene Data'!$E$9,0,10*ROW('Hygiene Data'!E31))),'Data Summary'!DT37="Yes"),OFFSET('Hygiene Data'!$E$9,0,10*ROW('Hygiene Data'!E31)),NA())</f>
        <v>#N/A</v>
      </c>
      <c r="BF37" s="83" t="e">
        <f ca="true">+IF(AND(ISNUMBER(OFFSET('Hygiene Data'!$F$5,0,10*ROW('Hygiene Data'!F31))),'Data Summary'!DU37="Yes"),OFFSET('Hygiene Data'!$F$5,0,10*ROW('Hygiene Data'!F31)),NA())</f>
        <v>#N/A</v>
      </c>
      <c r="BG37" s="83" t="e">
        <f ca="true">+IF(AND(ISNUMBER(OFFSET('Hygiene Data'!$F$7,0,10*ROW('Hygiene Data'!F31))),'Data Summary'!DV37="Yes"),OFFSET('Hygiene Data'!$F$7,0,10*ROW('Hygiene Data'!F31)),NA())</f>
        <v>#N/A</v>
      </c>
      <c r="BH37" s="83" t="e">
        <f ca="true">+IF(AND(ISNUMBER(OFFSET('Hygiene Data'!$F$9,0,10*ROW('Hygiene Data'!F31))),'Data Summary'!DW37="Yes"),OFFSET('Hygiene Data'!$F$9,0,10*ROW('Hygiene Data'!F31)),NA())</f>
        <v>#N/A</v>
      </c>
      <c r="BI37" s="83" t="e">
        <f ca="true">+IF(AND(ISNUMBER(OFFSET('Hygiene Data'!$G$5,0,10*ROW('Hygiene Data'!G31))),'Data Summary'!DX37="Yes"),OFFSET('Hygiene Data'!$G$5,0,10*ROW('Hygiene Data'!G31)),NA())</f>
        <v>#N/A</v>
      </c>
      <c r="BJ37" s="83" t="e">
        <f ca="true">+IF(AND(ISNUMBER(OFFSET('Hygiene Data'!$G$7,0,10*ROW('Hygiene Data'!G31))),'Data Summary'!DY37="Yes"),OFFSET('Hygiene Data'!$G$7,0,10*ROW('Hygiene Data'!G31)),NA())</f>
        <v>#N/A</v>
      </c>
      <c r="BK37" s="83" t="e">
        <f ca="true">+IF(AND(ISNUMBER(OFFSET('Hygiene Data'!$G$9,0,10*ROW('Hygiene Data'!G31))),'Data Summary'!DZ37="Yes"),OFFSET('Hygiene Data'!$G$9,0,10*ROW('Hygiene Data'!G31)),NA())</f>
        <v>#N/A</v>
      </c>
      <c r="BL37" s="83" t="e">
        <f ca="true">+IF(AND(ISNUMBER(OFFSET('Hygiene Data'!$H$5,0,10*ROW('Hygiene Data'!H31))),'Data Summary'!EA37="Yes"),OFFSET('Hygiene Data'!$H$5,0,10*ROW('Hygiene Data'!H31)),NA())</f>
        <v>#N/A</v>
      </c>
      <c r="BM37" s="83" t="e">
        <f ca="true">+IF(AND(ISNUMBER(OFFSET('Hygiene Data'!$H$7,0,10*ROW('Hygiene Data'!H31))),'Data Summary'!EB37="Yes"),OFFSET('Hygiene Data'!$H$7,0,10*ROW('Hygiene Data'!H31)),NA())</f>
        <v>#N/A</v>
      </c>
      <c r="BN37" s="83" t="e">
        <f ca="true">+IF(AND(ISNUMBER(OFFSET('Hygiene Data'!$H$9,0,10*ROW('Hygiene Data'!H31))),'Data Summary'!EC37="Yes"),OFFSET('Hygiene Data'!$H$9,0,10*ROW('Hygiene Data'!H31)),NA())</f>
        <v>#N/A</v>
      </c>
      <c r="BO37" s="83" t="e">
        <f ca="true">+IF(AND(ISNUMBER(OFFSET('Hygiene Data'!$I$5,0,10*ROW('Hygiene Data'!I31))),'Data Summary'!ED37="Yes"),OFFSET('Hygiene Data'!$I$5,0,10*ROW('Hygiene Data'!I31)),NA())</f>
        <v>#N/A</v>
      </c>
      <c r="BP37" s="83" t="e">
        <f ca="true">+IF(AND(ISNUMBER(OFFSET('Hygiene Data'!$I$7,0,10*ROW('Hygiene Data'!I31))),'Data Summary'!EE37="Yes"),OFFSET('Hygiene Data'!$I$7,0,10*ROW('Hygiene Data'!I31)),NA())</f>
        <v>#N/A</v>
      </c>
      <c r="BQ37" s="83" t="e">
        <f ca="true">+IF(AND(ISNUMBER(OFFSET('Hygiene Data'!$I$9,0,10*ROW('Hygiene Data'!I31))),'Data Summary'!EF37="Yes"),OFFSET('Hygiene Data'!$I$9,0,10*ROW('Hygiene Data'!I31)),NA())</f>
        <v>#N/A</v>
      </c>
    </row>
    <row xmlns:x14ac="http://schemas.microsoft.com/office/spreadsheetml/2009/9/ac" r="38" x14ac:dyDescent="0.2">
      <c r="A38" s="315" t="e">
        <f ca="true">+RIGHT('Data Summary'!A38,LEN('Data Summary'!A38)-9)</f>
        <v>#VALUE!</v>
      </c>
      <c r="B38" s="30" t="str">
        <f ca="true">+IF(ISTEXT('Data Summary'!B38),'Data Summary'!B38,"")</f>
        <v/>
      </c>
      <c r="C38" s="314" t="e">
        <f ca="true">+VALUE('Data Summary'!C38)</f>
        <v>#VALUE!</v>
      </c>
      <c r="D38" s="81" t="e">
        <f ca="true">+IF(AND(ISNUMBER(OFFSET('Water Data'!$D$4,0,10*ROW('Water Data'!D32))),'Data Summary'!BS38="Yes"),100-OFFSET('Water Data'!$D$4,0,10*ROW('Water Data'!D32)),NA())</f>
        <v>#N/A</v>
      </c>
      <c r="E38" s="81" t="e">
        <f ca="true">+IF(AND(ISNUMBER(OFFSET('Water Data'!$D$6,0,10*ROW('Water Data'!D32))),'Data Summary'!BT38="Yes"),OFFSET('Water Data'!$D$6,0,10*ROW('Water Data'!D32)),NA())</f>
        <v>#N/A</v>
      </c>
      <c r="F38" s="81" t="e">
        <f ca="true">+IF(AND(ISNUMBER(OFFSET('Water Data'!$D$9,0,10*ROW('Water Data'!D32))),'Data Summary'!BU38="Yes"),OFFSET('Water Data'!$D$9,0,10*ROW('Water Data'!D32)),NA())</f>
        <v>#N/A</v>
      </c>
      <c r="G38" s="81" t="e">
        <f ca="true">+IF(AND(ISNUMBER(OFFSET('Water Data'!$E$4,0,10*ROW('Water Data'!E32))),'Data Summary'!BV38="Yes"),100-OFFSET('Water Data'!$E$4,0,10*ROW('Water Data'!E32)),NA())</f>
        <v>#N/A</v>
      </c>
      <c r="H38" s="81" t="e">
        <f ca="true">+IF(AND(ISNUMBER(OFFSET('Water Data'!$E$6,0,10*ROW('Water Data'!E32))),'Data Summary'!BW38="Yes"),OFFSET('Water Data'!$E$6,0,10*ROW('Water Data'!E32)),NA())</f>
        <v>#N/A</v>
      </c>
      <c r="I38" s="81" t="e">
        <f ca="true">+IF(AND(ISNUMBER(OFFSET('Water Data'!$E$9,0,10*ROW('Water Data'!E32))),'Data Summary'!BX38="Yes"),OFFSET('Water Data'!$E$9,0,10*ROW('Water Data'!E32)),NA())</f>
        <v>#N/A</v>
      </c>
      <c r="J38" s="81" t="e">
        <f ca="true">+IF(AND(ISNUMBER(OFFSET('Water Data'!$F$4,0,10*ROW('Water Data'!F32))),'Data Summary'!BY38="Yes"),100-OFFSET('Water Data'!$F$4,0,10*ROW('Water Data'!F32)),NA())</f>
        <v>#N/A</v>
      </c>
      <c r="K38" s="81" t="e">
        <f ca="true">+IF(AND(ISNUMBER(OFFSET('Water Data'!$F$6,0,10*ROW('Water Data'!F32))),'Data Summary'!BZ38="Yes"),OFFSET('Water Data'!$F$6,0,10*ROW('Water Data'!F32)),NA())</f>
        <v>#N/A</v>
      </c>
      <c r="L38" s="81" t="e">
        <f ca="true">+IF(AND(ISNUMBER(OFFSET('Water Data'!$F$9,0,10*ROW('Water Data'!F32))),'Data Summary'!CA38="Yes"),OFFSET('Water Data'!$F$9,0,10*ROW('Water Data'!F32)),NA())</f>
        <v>#N/A</v>
      </c>
      <c r="M38" s="81" t="e">
        <f ca="true">+IF(AND(ISNUMBER(OFFSET('Water Data'!$G$4,0,10*ROW('Water Data'!G32))),'Data Summary'!CB38="Yes"),100-OFFSET('Water Data'!$G$4,0,10*ROW('Water Data'!G32)),NA())</f>
        <v>#N/A</v>
      </c>
      <c r="N38" s="81" t="e">
        <f ca="true">+IF(AND(ISNUMBER(OFFSET('Water Data'!$G$6,0,10*ROW('Water Data'!G32))),'Data Summary'!CC38="Yes"),OFFSET('Water Data'!$G$6,0,10*ROW('Water Data'!G32)),NA())</f>
        <v>#N/A</v>
      </c>
      <c r="O38" s="81" t="e">
        <f ca="true">+IF(AND(ISNUMBER(OFFSET('Water Data'!$G$9,0,10*ROW('Water Data'!G32))),'Data Summary'!CD38="Yes"),OFFSET('Water Data'!$G$9,0,10*ROW('Water Data'!G32)),NA())</f>
        <v>#N/A</v>
      </c>
      <c r="P38" s="81" t="e">
        <f ca="true">+IF(AND(ISNUMBER(OFFSET('Water Data'!$H$4,0,10*ROW('Water Data'!H32))),'Data Summary'!CE38="Yes"),100-OFFSET('Water Data'!$H$4,0,10*ROW('Water Data'!H32)),NA())</f>
        <v>#N/A</v>
      </c>
      <c r="Q38" s="81" t="e">
        <f ca="true">+IF(AND(ISNUMBER(OFFSET('Water Data'!$H$6,0,10*ROW('Water Data'!H32))),'Data Summary'!CF38="Yes"),OFFSET('Water Data'!$H$6,0,10*ROW('Water Data'!H32)),NA())</f>
        <v>#N/A</v>
      </c>
      <c r="R38" s="81" t="e">
        <f ca="true">+IF(AND(ISNUMBER(OFFSET('Water Data'!$H$9,0,10*ROW('Water Data'!H32))),'Data Summary'!CG38="Yes"),OFFSET('Water Data'!$H$9,0,10*ROW('Water Data'!H32)),NA())</f>
        <v>#N/A</v>
      </c>
      <c r="S38" s="81" t="e">
        <f ca="true">+IF(AND(ISNUMBER(OFFSET('Water Data'!$I$4,0,10*ROW('Water Data'!I32))),'Data Summary'!CH38="Yes"),100-OFFSET('Water Data'!$I$4,0,10*ROW('Water Data'!I32)),NA())</f>
        <v>#N/A</v>
      </c>
      <c r="T38" s="81" t="e">
        <f ca="true">+IF(AND(ISNUMBER(OFFSET('Water Data'!$I$6,0,10*ROW('Water Data'!I32))),'Data Summary'!CI38="Yes"),OFFSET('Water Data'!$I$6,0,10*ROW('Water Data'!I32)),NA())</f>
        <v>#N/A</v>
      </c>
      <c r="U38" s="81" t="e">
        <f ca="true">+IF(AND(ISNUMBER(OFFSET('Water Data'!$I$9,0,10*ROW('Water Data'!I32))),'Data Summary'!CJ38="Yes"),OFFSET('Water Data'!$I$9,0,10*ROW('Water Data'!I32)),NA())</f>
        <v>#N/A</v>
      </c>
      <c r="V38" s="82" t="e">
        <f ca="true">+IF(AND(ISNUMBER(OFFSET('Sanitation Data'!$D$4,0,10*ROW('Sanitation Data'!D32))),'Data Summary'!CK38="Yes"),100-OFFSET('Sanitation Data'!$D$4,0,10*ROW('Sanitation Data'!D32)),NA())</f>
        <v>#N/A</v>
      </c>
      <c r="W38" s="82" t="e">
        <f ca="true">+IF(AND(ISNUMBER(OFFSET('Sanitation Data'!$D$6,0,10*ROW('Sanitation Data'!D32))),'Data Summary'!CL38="Yes"),OFFSET('Sanitation Data'!$D$6,0,10*ROW('Sanitation Data'!D32)),NA())</f>
        <v>#N/A</v>
      </c>
      <c r="X38" s="82" t="e">
        <f ca="true">+IF(AND(ISNUMBER(OFFSET('Sanitation Data'!$D$10,0,10*ROW('Sanitation Data'!D32))),'Data Summary'!CM38="Yes"),OFFSET('Sanitation Data'!$D$10,0,10*ROW('Sanitation Data'!D32)),NA())</f>
        <v>#N/A</v>
      </c>
      <c r="Y38" s="82" t="e">
        <f ca="true">+IF(AND(ISNUMBER(OFFSET('Sanitation Data'!$D$11,0,10*ROW('Sanitation Data'!D32))),'Data Summary'!CN38="Yes"),OFFSET('Sanitation Data'!$D$11,0,10*ROW('Sanitation Data'!D32)),NA())</f>
        <v>#N/A</v>
      </c>
      <c r="Z38" s="82" t="e">
        <f ca="true">+IF(AND(ISNUMBER(OFFSET('Sanitation Data'!$D$12,0,10*ROW('Sanitation Data'!D32))),'Data Summary'!CO38="Yes"),OFFSET('Sanitation Data'!$D$12,0,10*ROW('Sanitation Data'!D32)),NA())</f>
        <v>#N/A</v>
      </c>
      <c r="AA38" s="82" t="e">
        <f ca="true">+IF(AND(ISNUMBER(OFFSET('Sanitation Data'!$E$4,0,10*ROW('Sanitation Data'!E32))),'Data Summary'!CP38="Yes"),100-OFFSET('Sanitation Data'!$E$4,0,10*ROW('Sanitation Data'!E32)),NA())</f>
        <v>#N/A</v>
      </c>
      <c r="AB38" s="82" t="e">
        <f ca="true">+IF(AND(ISNUMBER(OFFSET('Sanitation Data'!$E$6,0,10*ROW('Sanitation Data'!E32))),'Data Summary'!CQ38="Yes"),OFFSET('Sanitation Data'!$E$6,0,10*ROW('Sanitation Data'!E32)),NA())</f>
        <v>#N/A</v>
      </c>
      <c r="AC38" s="82" t="e">
        <f ca="true">+IF(AND(ISNUMBER(OFFSET('Sanitation Data'!$E$10,0,10*ROW('Sanitation Data'!E32))),'Data Summary'!CR38="Yes"),OFFSET('Sanitation Data'!$E$10,0,10*ROW('Sanitation Data'!E32)),NA())</f>
        <v>#N/A</v>
      </c>
      <c r="AD38" s="82" t="e">
        <f ca="true">+IF(AND(ISNUMBER(OFFSET('Sanitation Data'!$E$11,0,10*ROW('Sanitation Data'!E32))),'Data Summary'!CS38="Yes"),OFFSET('Sanitation Data'!$E$11,0,10*ROW('Sanitation Data'!E32)),NA())</f>
        <v>#N/A</v>
      </c>
      <c r="AE38" s="82" t="e">
        <f ca="true">+IF(AND(ISNUMBER(OFFSET('Sanitation Data'!$E$12,0,10*ROW('Sanitation Data'!E32))),'Data Summary'!CT38="Yes"),OFFSET('Sanitation Data'!$E$12,0,10*ROW('Sanitation Data'!E32)),NA())</f>
        <v>#N/A</v>
      </c>
      <c r="AF38" s="82" t="e">
        <f ca="true">+IF(AND(ISNUMBER(OFFSET('Sanitation Data'!$F$4,0,10*ROW('Sanitation Data'!F32))),'Data Summary'!CU38="Yes"),100-OFFSET('Sanitation Data'!$F$4,0,10*ROW('Sanitation Data'!F32)),NA())</f>
        <v>#N/A</v>
      </c>
      <c r="AG38" s="82" t="e">
        <f ca="true">+IF(AND(ISNUMBER(OFFSET('Sanitation Data'!$F$6,0,10*ROW('Sanitation Data'!F32))),'Data Summary'!CV38="Yes"),OFFSET('Sanitation Data'!$F$6,0,10*ROW('Sanitation Data'!F32)),NA())</f>
        <v>#N/A</v>
      </c>
      <c r="AH38" s="82" t="e">
        <f ca="true">+IF(AND(ISNUMBER(OFFSET('Sanitation Data'!$F$10,0,10*ROW('Sanitation Data'!F32))),'Data Summary'!CW38="Yes"),OFFSET('Sanitation Data'!$F$10,0,10*ROW('Sanitation Data'!F32)),NA())</f>
        <v>#N/A</v>
      </c>
      <c r="AI38" s="82" t="e">
        <f ca="true">+IF(AND(ISNUMBER(OFFSET('Sanitation Data'!$F$11,0,10*ROW('Sanitation Data'!F32))),'Data Summary'!CX38="Yes"),OFFSET('Sanitation Data'!$F$11,0,10*ROW('Sanitation Data'!F32)),NA())</f>
        <v>#N/A</v>
      </c>
      <c r="AJ38" s="82" t="e">
        <f ca="true">+IF(AND(ISNUMBER(OFFSET('Sanitation Data'!$F$12,0,10*ROW('Sanitation Data'!F32))),'Data Summary'!CY38="Yes"),OFFSET('Sanitation Data'!$F$12,0,10*ROW('Sanitation Data'!F32)),NA())</f>
        <v>#N/A</v>
      </c>
      <c r="AK38" s="82" t="e">
        <f ca="true">+IF(AND(ISNUMBER(OFFSET('Sanitation Data'!$G$4,0,10*ROW('Sanitation Data'!G32))),'Data Summary'!CZ38="Yes"),100-OFFSET('Sanitation Data'!$G$4,0,10*ROW('Sanitation Data'!G32)),NA())</f>
        <v>#N/A</v>
      </c>
      <c r="AL38" s="82" t="e">
        <f ca="true">+IF(AND(ISNUMBER(OFFSET('Sanitation Data'!$G$6,0,10*ROW('Sanitation Data'!G32))),'Data Summary'!DA38="Yes"),OFFSET('Sanitation Data'!$G$6,0,10*ROW('Sanitation Data'!G32)),NA())</f>
        <v>#N/A</v>
      </c>
      <c r="AM38" s="82" t="e">
        <f ca="true">+IF(AND(ISNUMBER(OFFSET('Sanitation Data'!$G$10,0,10*ROW('Sanitation Data'!G32))),'Data Summary'!DB38="Yes"),OFFSET('Sanitation Data'!$G$10,0,10*ROW('Sanitation Data'!G32)),NA())</f>
        <v>#N/A</v>
      </c>
      <c r="AN38" s="82" t="e">
        <f ca="true">+IF(AND(ISNUMBER(OFFSET('Sanitation Data'!$G$11,0,10*ROW('Sanitation Data'!G32))),'Data Summary'!DC38="Yes"),OFFSET('Sanitation Data'!$G$11,0,10*ROW('Sanitation Data'!G32)),NA())</f>
        <v>#N/A</v>
      </c>
      <c r="AO38" s="82" t="e">
        <f ca="true">+IF(AND(ISNUMBER(OFFSET('Sanitation Data'!$G$12,0,10*ROW('Sanitation Data'!G32))),'Data Summary'!DD38="Yes"),OFFSET('Sanitation Data'!$G$12,0,10*ROW('Sanitation Data'!G32)),NA())</f>
        <v>#N/A</v>
      </c>
      <c r="AP38" s="82" t="e">
        <f ca="true">+IF(AND(ISNUMBER(OFFSET('Sanitation Data'!$H$4,0,10*ROW('Sanitation Data'!H32))),'Data Summary'!DE38="Yes"),100-OFFSET('Sanitation Data'!$H$4,0,10*ROW('Sanitation Data'!H32)),NA())</f>
        <v>#N/A</v>
      </c>
      <c r="AQ38" s="82" t="e">
        <f ca="true">+IF(AND(ISNUMBER(OFFSET('Sanitation Data'!$H$6,0,10*ROW('Sanitation Data'!H32))),'Data Summary'!DF38="Yes"),OFFSET('Sanitation Data'!$H$6,0,10*ROW('Sanitation Data'!H32)),NA())</f>
        <v>#N/A</v>
      </c>
      <c r="AR38" s="82" t="e">
        <f ca="true">+IF(AND(ISNUMBER(OFFSET('Sanitation Data'!$H$10,0,10*ROW('Sanitation Data'!H32))),'Data Summary'!DG38="Yes"),OFFSET('Sanitation Data'!$H$10,0,10*ROW('Sanitation Data'!H32)),NA())</f>
        <v>#N/A</v>
      </c>
      <c r="AS38" s="82" t="e">
        <f ca="true">+IF(AND(ISNUMBER(OFFSET('Sanitation Data'!$H$11,0,10*ROW('Sanitation Data'!H32))),'Data Summary'!DH38="Yes"),OFFSET('Sanitation Data'!$H$11,0,10*ROW('Sanitation Data'!H32)),NA())</f>
        <v>#N/A</v>
      </c>
      <c r="AT38" s="82" t="e">
        <f ca="true">+IF(AND(ISNUMBER(OFFSET('Sanitation Data'!$H$12,0,10*ROW('Sanitation Data'!H32))),'Data Summary'!DI38="Yes"),OFFSET('Sanitation Data'!$H$12,0,10*ROW('Sanitation Data'!H32)),NA())</f>
        <v>#N/A</v>
      </c>
      <c r="AU38" s="82" t="e">
        <f ca="true">+IF(AND(ISNUMBER(OFFSET('Sanitation Data'!$I$4,0,10*ROW('Sanitation Data'!I32))),'Data Summary'!DJ38="Yes"),100-OFFSET('Sanitation Data'!$I$4,0,10*ROW('Sanitation Data'!I32)),NA())</f>
        <v>#N/A</v>
      </c>
      <c r="AV38" s="82" t="e">
        <f ca="true">+IF(AND(ISNUMBER(OFFSET('Sanitation Data'!$I$6,0,10*ROW('Sanitation Data'!I32))),'Data Summary'!DK38="Yes"),OFFSET('Sanitation Data'!$I$6,0,10*ROW('Sanitation Data'!I32)),NA())</f>
        <v>#N/A</v>
      </c>
      <c r="AW38" s="82" t="e">
        <f ca="true">+IF(AND(ISNUMBER(OFFSET('Sanitation Data'!$I$10,0,10*ROW('Sanitation Data'!I32))),'Data Summary'!DL38="Yes"),OFFSET('Sanitation Data'!$I$10,0,10*ROW('Sanitation Data'!I32)),NA())</f>
        <v>#N/A</v>
      </c>
      <c r="AX38" s="82" t="e">
        <f ca="true">+IF(AND(ISNUMBER(OFFSET('Sanitation Data'!$I$11,0,10*ROW('Sanitation Data'!I32))),'Data Summary'!DM38="Yes"),OFFSET('Sanitation Data'!$I$11,0,10*ROW('Sanitation Data'!I32)),NA())</f>
        <v>#N/A</v>
      </c>
      <c r="AY38" s="82" t="e">
        <f ca="true">+IF(AND(ISNUMBER(OFFSET('Sanitation Data'!$I$12,0,10*ROW('Sanitation Data'!I32))),'Data Summary'!DN38="Yes"),OFFSET('Sanitation Data'!$I$12,0,10*ROW('Sanitation Data'!I32)),NA())</f>
        <v>#N/A</v>
      </c>
      <c r="AZ38" s="83" t="e">
        <f ca="true">+IF(AND(ISNUMBER(OFFSET('Hygiene Data'!$D$5,0,10*ROW('Hygiene Data'!D32))),'Data Summary'!DO38="Yes"),OFFSET('Hygiene Data'!$D$5,0,10*ROW('Hygiene Data'!D32)),NA())</f>
        <v>#N/A</v>
      </c>
      <c r="BA38" s="83" t="e">
        <f ca="true">+IF(AND(ISNUMBER(OFFSET('Hygiene Data'!$D$7,0,10*ROW('Hygiene Data'!D32))),'Data Summary'!DP38="Yes"),OFFSET('Hygiene Data'!$D$7,0,10*ROW('Hygiene Data'!D32)),NA())</f>
        <v>#N/A</v>
      </c>
      <c r="BB38" s="83" t="e">
        <f ca="true">+IF(AND(ISNUMBER(OFFSET('Hygiene Data'!$D$9,0,10*ROW('Hygiene Data'!D32))),'Data Summary'!DQ38="Yes"),OFFSET('Hygiene Data'!$D$9,0,10*ROW('Hygiene Data'!D32)),NA())</f>
        <v>#N/A</v>
      </c>
      <c r="BC38" s="83" t="e">
        <f ca="true">+IF(AND(ISNUMBER(OFFSET('Hygiene Data'!$E$5,0,10*ROW('Hygiene Data'!E32))),'Data Summary'!DR38="Yes"),OFFSET('Hygiene Data'!$E$5,0,10*ROW('Hygiene Data'!E32)),NA())</f>
        <v>#N/A</v>
      </c>
      <c r="BD38" s="83" t="e">
        <f ca="true">+IF(AND(ISNUMBER(OFFSET('Hygiene Data'!$E$7,0,10*ROW('Hygiene Data'!E32))),'Data Summary'!DS38="Yes"),OFFSET('Hygiene Data'!$E$7,0,10*ROW('Hygiene Data'!E32)),NA())</f>
        <v>#N/A</v>
      </c>
      <c r="BE38" s="83" t="e">
        <f ca="true">+IF(AND(ISNUMBER(OFFSET('Hygiene Data'!$E$9,0,10*ROW('Hygiene Data'!E32))),'Data Summary'!DT38="Yes"),OFFSET('Hygiene Data'!$E$9,0,10*ROW('Hygiene Data'!E32)),NA())</f>
        <v>#N/A</v>
      </c>
      <c r="BF38" s="83" t="e">
        <f ca="true">+IF(AND(ISNUMBER(OFFSET('Hygiene Data'!$F$5,0,10*ROW('Hygiene Data'!F32))),'Data Summary'!DU38="Yes"),OFFSET('Hygiene Data'!$F$5,0,10*ROW('Hygiene Data'!F32)),NA())</f>
        <v>#N/A</v>
      </c>
      <c r="BG38" s="83" t="e">
        <f ca="true">+IF(AND(ISNUMBER(OFFSET('Hygiene Data'!$F$7,0,10*ROW('Hygiene Data'!F32))),'Data Summary'!DV38="Yes"),OFFSET('Hygiene Data'!$F$7,0,10*ROW('Hygiene Data'!F32)),NA())</f>
        <v>#N/A</v>
      </c>
      <c r="BH38" s="83" t="e">
        <f ca="true">+IF(AND(ISNUMBER(OFFSET('Hygiene Data'!$F$9,0,10*ROW('Hygiene Data'!F32))),'Data Summary'!DW38="Yes"),OFFSET('Hygiene Data'!$F$9,0,10*ROW('Hygiene Data'!F32)),NA())</f>
        <v>#N/A</v>
      </c>
      <c r="BI38" s="83" t="e">
        <f ca="true">+IF(AND(ISNUMBER(OFFSET('Hygiene Data'!$G$5,0,10*ROW('Hygiene Data'!G32))),'Data Summary'!DX38="Yes"),OFFSET('Hygiene Data'!$G$5,0,10*ROW('Hygiene Data'!G32)),NA())</f>
        <v>#N/A</v>
      </c>
      <c r="BJ38" s="83" t="e">
        <f ca="true">+IF(AND(ISNUMBER(OFFSET('Hygiene Data'!$G$7,0,10*ROW('Hygiene Data'!G32))),'Data Summary'!DY38="Yes"),OFFSET('Hygiene Data'!$G$7,0,10*ROW('Hygiene Data'!G32)),NA())</f>
        <v>#N/A</v>
      </c>
      <c r="BK38" s="83" t="e">
        <f ca="true">+IF(AND(ISNUMBER(OFFSET('Hygiene Data'!$G$9,0,10*ROW('Hygiene Data'!G32))),'Data Summary'!DZ38="Yes"),OFFSET('Hygiene Data'!$G$9,0,10*ROW('Hygiene Data'!G32)),NA())</f>
        <v>#N/A</v>
      </c>
      <c r="BL38" s="83" t="e">
        <f ca="true">+IF(AND(ISNUMBER(OFFSET('Hygiene Data'!$H$5,0,10*ROW('Hygiene Data'!H32))),'Data Summary'!EA38="Yes"),OFFSET('Hygiene Data'!$H$5,0,10*ROW('Hygiene Data'!H32)),NA())</f>
        <v>#N/A</v>
      </c>
      <c r="BM38" s="83" t="e">
        <f ca="true">+IF(AND(ISNUMBER(OFFSET('Hygiene Data'!$H$7,0,10*ROW('Hygiene Data'!H32))),'Data Summary'!EB38="Yes"),OFFSET('Hygiene Data'!$H$7,0,10*ROW('Hygiene Data'!H32)),NA())</f>
        <v>#N/A</v>
      </c>
      <c r="BN38" s="83" t="e">
        <f ca="true">+IF(AND(ISNUMBER(OFFSET('Hygiene Data'!$H$9,0,10*ROW('Hygiene Data'!H32))),'Data Summary'!EC38="Yes"),OFFSET('Hygiene Data'!$H$9,0,10*ROW('Hygiene Data'!H32)),NA())</f>
        <v>#N/A</v>
      </c>
      <c r="BO38" s="83" t="e">
        <f ca="true">+IF(AND(ISNUMBER(OFFSET('Hygiene Data'!$I$5,0,10*ROW('Hygiene Data'!I32))),'Data Summary'!ED38="Yes"),OFFSET('Hygiene Data'!$I$5,0,10*ROW('Hygiene Data'!I32)),NA())</f>
        <v>#N/A</v>
      </c>
      <c r="BP38" s="83" t="e">
        <f ca="true">+IF(AND(ISNUMBER(OFFSET('Hygiene Data'!$I$7,0,10*ROW('Hygiene Data'!I32))),'Data Summary'!EE38="Yes"),OFFSET('Hygiene Data'!$I$7,0,10*ROW('Hygiene Data'!I32)),NA())</f>
        <v>#N/A</v>
      </c>
      <c r="BQ38" s="83" t="e">
        <f ca="true">+IF(AND(ISNUMBER(OFFSET('Hygiene Data'!$I$9,0,10*ROW('Hygiene Data'!I32))),'Data Summary'!EF38="Yes"),OFFSET('Hygiene Data'!$I$9,0,10*ROW('Hygiene Data'!I32)),NA())</f>
        <v>#N/A</v>
      </c>
    </row>
    <row xmlns:x14ac="http://schemas.microsoft.com/office/spreadsheetml/2009/9/ac" r="39" x14ac:dyDescent="0.2">
      <c r="A39" s="315" t="e">
        <f ca="true">+RIGHT('Data Summary'!A39,LEN('Data Summary'!A39)-9)</f>
        <v>#VALUE!</v>
      </c>
      <c r="B39" s="30" t="str">
        <f ca="true">+IF(ISTEXT('Data Summary'!B39),'Data Summary'!B39,"")</f>
        <v/>
      </c>
      <c r="C39" s="314" t="e">
        <f ca="true">+VALUE('Data Summary'!C39)</f>
        <v>#VALUE!</v>
      </c>
      <c r="D39" s="81" t="e">
        <f ca="true">+IF(AND(ISNUMBER(OFFSET('Water Data'!$D$4,0,10*ROW('Water Data'!D33))),'Data Summary'!BS39="Yes"),100-OFFSET('Water Data'!$D$4,0,10*ROW('Water Data'!D33)),NA())</f>
        <v>#N/A</v>
      </c>
      <c r="E39" s="81" t="e">
        <f ca="true">+IF(AND(ISNUMBER(OFFSET('Water Data'!$D$6,0,10*ROW('Water Data'!D33))),'Data Summary'!BT39="Yes"),OFFSET('Water Data'!$D$6,0,10*ROW('Water Data'!D33)),NA())</f>
        <v>#N/A</v>
      </c>
      <c r="F39" s="81" t="e">
        <f ca="true">+IF(AND(ISNUMBER(OFFSET('Water Data'!$D$9,0,10*ROW('Water Data'!D33))),'Data Summary'!BU39="Yes"),OFFSET('Water Data'!$D$9,0,10*ROW('Water Data'!D33)),NA())</f>
        <v>#N/A</v>
      </c>
      <c r="G39" s="81" t="e">
        <f ca="true">+IF(AND(ISNUMBER(OFFSET('Water Data'!$E$4,0,10*ROW('Water Data'!E33))),'Data Summary'!BV39="Yes"),100-OFFSET('Water Data'!$E$4,0,10*ROW('Water Data'!E33)),NA())</f>
        <v>#N/A</v>
      </c>
      <c r="H39" s="81" t="e">
        <f ca="true">+IF(AND(ISNUMBER(OFFSET('Water Data'!$E$6,0,10*ROW('Water Data'!E33))),'Data Summary'!BW39="Yes"),OFFSET('Water Data'!$E$6,0,10*ROW('Water Data'!E33)),NA())</f>
        <v>#N/A</v>
      </c>
      <c r="I39" s="81" t="e">
        <f ca="true">+IF(AND(ISNUMBER(OFFSET('Water Data'!$E$9,0,10*ROW('Water Data'!E33))),'Data Summary'!BX39="Yes"),OFFSET('Water Data'!$E$9,0,10*ROW('Water Data'!E33)),NA())</f>
        <v>#N/A</v>
      </c>
      <c r="J39" s="81" t="e">
        <f ca="true">+IF(AND(ISNUMBER(OFFSET('Water Data'!$F$4,0,10*ROW('Water Data'!F33))),'Data Summary'!BY39="Yes"),100-OFFSET('Water Data'!$F$4,0,10*ROW('Water Data'!F33)),NA())</f>
        <v>#N/A</v>
      </c>
      <c r="K39" s="81" t="e">
        <f ca="true">+IF(AND(ISNUMBER(OFFSET('Water Data'!$F$6,0,10*ROW('Water Data'!F33))),'Data Summary'!BZ39="Yes"),OFFSET('Water Data'!$F$6,0,10*ROW('Water Data'!F33)),NA())</f>
        <v>#N/A</v>
      </c>
      <c r="L39" s="81" t="e">
        <f ca="true">+IF(AND(ISNUMBER(OFFSET('Water Data'!$F$9,0,10*ROW('Water Data'!F33))),'Data Summary'!CA39="Yes"),OFFSET('Water Data'!$F$9,0,10*ROW('Water Data'!F33)),NA())</f>
        <v>#N/A</v>
      </c>
      <c r="M39" s="81" t="e">
        <f ca="true">+IF(AND(ISNUMBER(OFFSET('Water Data'!$G$4,0,10*ROW('Water Data'!G33))),'Data Summary'!CB39="Yes"),100-OFFSET('Water Data'!$G$4,0,10*ROW('Water Data'!G33)),NA())</f>
        <v>#N/A</v>
      </c>
      <c r="N39" s="81" t="e">
        <f ca="true">+IF(AND(ISNUMBER(OFFSET('Water Data'!$G$6,0,10*ROW('Water Data'!G33))),'Data Summary'!CC39="Yes"),OFFSET('Water Data'!$G$6,0,10*ROW('Water Data'!G33)),NA())</f>
        <v>#N/A</v>
      </c>
      <c r="O39" s="81" t="e">
        <f ca="true">+IF(AND(ISNUMBER(OFFSET('Water Data'!$G$9,0,10*ROW('Water Data'!G33))),'Data Summary'!CD39="Yes"),OFFSET('Water Data'!$G$9,0,10*ROW('Water Data'!G33)),NA())</f>
        <v>#N/A</v>
      </c>
      <c r="P39" s="81" t="e">
        <f ca="true">+IF(AND(ISNUMBER(OFFSET('Water Data'!$H$4,0,10*ROW('Water Data'!H33))),'Data Summary'!CE39="Yes"),100-OFFSET('Water Data'!$H$4,0,10*ROW('Water Data'!H33)),NA())</f>
        <v>#N/A</v>
      </c>
      <c r="Q39" s="81" t="e">
        <f ca="true">+IF(AND(ISNUMBER(OFFSET('Water Data'!$H$6,0,10*ROW('Water Data'!H33))),'Data Summary'!CF39="Yes"),OFFSET('Water Data'!$H$6,0,10*ROW('Water Data'!H33)),NA())</f>
        <v>#N/A</v>
      </c>
      <c r="R39" s="81" t="e">
        <f ca="true">+IF(AND(ISNUMBER(OFFSET('Water Data'!$H$9,0,10*ROW('Water Data'!H33))),'Data Summary'!CG39="Yes"),OFFSET('Water Data'!$H$9,0,10*ROW('Water Data'!H33)),NA())</f>
        <v>#N/A</v>
      </c>
      <c r="S39" s="81" t="e">
        <f ca="true">+IF(AND(ISNUMBER(OFFSET('Water Data'!$I$4,0,10*ROW('Water Data'!I33))),'Data Summary'!CH39="Yes"),100-OFFSET('Water Data'!$I$4,0,10*ROW('Water Data'!I33)),NA())</f>
        <v>#N/A</v>
      </c>
      <c r="T39" s="81" t="e">
        <f ca="true">+IF(AND(ISNUMBER(OFFSET('Water Data'!$I$6,0,10*ROW('Water Data'!I33))),'Data Summary'!CI39="Yes"),OFFSET('Water Data'!$I$6,0,10*ROW('Water Data'!I33)),NA())</f>
        <v>#N/A</v>
      </c>
      <c r="U39" s="81" t="e">
        <f ca="true">+IF(AND(ISNUMBER(OFFSET('Water Data'!$I$9,0,10*ROW('Water Data'!I33))),'Data Summary'!CJ39="Yes"),OFFSET('Water Data'!$I$9,0,10*ROW('Water Data'!I33)),NA())</f>
        <v>#N/A</v>
      </c>
      <c r="V39" s="82" t="e">
        <f ca="true">+IF(AND(ISNUMBER(OFFSET('Sanitation Data'!$D$4,0,10*ROW('Sanitation Data'!D33))),'Data Summary'!CK39="Yes"),100-OFFSET('Sanitation Data'!$D$4,0,10*ROW('Sanitation Data'!D33)),NA())</f>
        <v>#N/A</v>
      </c>
      <c r="W39" s="82" t="e">
        <f ca="true">+IF(AND(ISNUMBER(OFFSET('Sanitation Data'!$D$6,0,10*ROW('Sanitation Data'!D33))),'Data Summary'!CL39="Yes"),OFFSET('Sanitation Data'!$D$6,0,10*ROW('Sanitation Data'!D33)),NA())</f>
        <v>#N/A</v>
      </c>
      <c r="X39" s="82" t="e">
        <f ca="true">+IF(AND(ISNUMBER(OFFSET('Sanitation Data'!$D$10,0,10*ROW('Sanitation Data'!D33))),'Data Summary'!CM39="Yes"),OFFSET('Sanitation Data'!$D$10,0,10*ROW('Sanitation Data'!D33)),NA())</f>
        <v>#N/A</v>
      </c>
      <c r="Y39" s="82" t="e">
        <f ca="true">+IF(AND(ISNUMBER(OFFSET('Sanitation Data'!$D$11,0,10*ROW('Sanitation Data'!D33))),'Data Summary'!CN39="Yes"),OFFSET('Sanitation Data'!$D$11,0,10*ROW('Sanitation Data'!D33)),NA())</f>
        <v>#N/A</v>
      </c>
      <c r="Z39" s="82" t="e">
        <f ca="true">+IF(AND(ISNUMBER(OFFSET('Sanitation Data'!$D$12,0,10*ROW('Sanitation Data'!D33))),'Data Summary'!CO39="Yes"),OFFSET('Sanitation Data'!$D$12,0,10*ROW('Sanitation Data'!D33)),NA())</f>
        <v>#N/A</v>
      </c>
      <c r="AA39" s="82" t="e">
        <f ca="true">+IF(AND(ISNUMBER(OFFSET('Sanitation Data'!$E$4,0,10*ROW('Sanitation Data'!E33))),'Data Summary'!CP39="Yes"),100-OFFSET('Sanitation Data'!$E$4,0,10*ROW('Sanitation Data'!E33)),NA())</f>
        <v>#N/A</v>
      </c>
      <c r="AB39" s="82" t="e">
        <f ca="true">+IF(AND(ISNUMBER(OFFSET('Sanitation Data'!$E$6,0,10*ROW('Sanitation Data'!E33))),'Data Summary'!CQ39="Yes"),OFFSET('Sanitation Data'!$E$6,0,10*ROW('Sanitation Data'!E33)),NA())</f>
        <v>#N/A</v>
      </c>
      <c r="AC39" s="82" t="e">
        <f ca="true">+IF(AND(ISNUMBER(OFFSET('Sanitation Data'!$E$10,0,10*ROW('Sanitation Data'!E33))),'Data Summary'!CR39="Yes"),OFFSET('Sanitation Data'!$E$10,0,10*ROW('Sanitation Data'!E33)),NA())</f>
        <v>#N/A</v>
      </c>
      <c r="AD39" s="82" t="e">
        <f ca="true">+IF(AND(ISNUMBER(OFFSET('Sanitation Data'!$E$11,0,10*ROW('Sanitation Data'!E33))),'Data Summary'!CS39="Yes"),OFFSET('Sanitation Data'!$E$11,0,10*ROW('Sanitation Data'!E33)),NA())</f>
        <v>#N/A</v>
      </c>
      <c r="AE39" s="82" t="e">
        <f ca="true">+IF(AND(ISNUMBER(OFFSET('Sanitation Data'!$E$12,0,10*ROW('Sanitation Data'!E33))),'Data Summary'!CT39="Yes"),OFFSET('Sanitation Data'!$E$12,0,10*ROW('Sanitation Data'!E33)),NA())</f>
        <v>#N/A</v>
      </c>
      <c r="AF39" s="82" t="e">
        <f ca="true">+IF(AND(ISNUMBER(OFFSET('Sanitation Data'!$F$4,0,10*ROW('Sanitation Data'!F33))),'Data Summary'!CU39="Yes"),100-OFFSET('Sanitation Data'!$F$4,0,10*ROW('Sanitation Data'!F33)),NA())</f>
        <v>#N/A</v>
      </c>
      <c r="AG39" s="82" t="e">
        <f ca="true">+IF(AND(ISNUMBER(OFFSET('Sanitation Data'!$F$6,0,10*ROW('Sanitation Data'!F33))),'Data Summary'!CV39="Yes"),OFFSET('Sanitation Data'!$F$6,0,10*ROW('Sanitation Data'!F33)),NA())</f>
        <v>#N/A</v>
      </c>
      <c r="AH39" s="82" t="e">
        <f ca="true">+IF(AND(ISNUMBER(OFFSET('Sanitation Data'!$F$10,0,10*ROW('Sanitation Data'!F33))),'Data Summary'!CW39="Yes"),OFFSET('Sanitation Data'!$F$10,0,10*ROW('Sanitation Data'!F33)),NA())</f>
        <v>#N/A</v>
      </c>
      <c r="AI39" s="82" t="e">
        <f ca="true">+IF(AND(ISNUMBER(OFFSET('Sanitation Data'!$F$11,0,10*ROW('Sanitation Data'!F33))),'Data Summary'!CX39="Yes"),OFFSET('Sanitation Data'!$F$11,0,10*ROW('Sanitation Data'!F33)),NA())</f>
        <v>#N/A</v>
      </c>
      <c r="AJ39" s="82" t="e">
        <f ca="true">+IF(AND(ISNUMBER(OFFSET('Sanitation Data'!$F$12,0,10*ROW('Sanitation Data'!F33))),'Data Summary'!CY39="Yes"),OFFSET('Sanitation Data'!$F$12,0,10*ROW('Sanitation Data'!F33)),NA())</f>
        <v>#N/A</v>
      </c>
      <c r="AK39" s="82" t="e">
        <f ca="true">+IF(AND(ISNUMBER(OFFSET('Sanitation Data'!$G$4,0,10*ROW('Sanitation Data'!G33))),'Data Summary'!CZ39="Yes"),100-OFFSET('Sanitation Data'!$G$4,0,10*ROW('Sanitation Data'!G33)),NA())</f>
        <v>#N/A</v>
      </c>
      <c r="AL39" s="82" t="e">
        <f ca="true">+IF(AND(ISNUMBER(OFFSET('Sanitation Data'!$G$6,0,10*ROW('Sanitation Data'!G33))),'Data Summary'!DA39="Yes"),OFFSET('Sanitation Data'!$G$6,0,10*ROW('Sanitation Data'!G33)),NA())</f>
        <v>#N/A</v>
      </c>
      <c r="AM39" s="82" t="e">
        <f ca="true">+IF(AND(ISNUMBER(OFFSET('Sanitation Data'!$G$10,0,10*ROW('Sanitation Data'!G33))),'Data Summary'!DB39="Yes"),OFFSET('Sanitation Data'!$G$10,0,10*ROW('Sanitation Data'!G33)),NA())</f>
        <v>#N/A</v>
      </c>
      <c r="AN39" s="82" t="e">
        <f ca="true">+IF(AND(ISNUMBER(OFFSET('Sanitation Data'!$G$11,0,10*ROW('Sanitation Data'!G33))),'Data Summary'!DC39="Yes"),OFFSET('Sanitation Data'!$G$11,0,10*ROW('Sanitation Data'!G33)),NA())</f>
        <v>#N/A</v>
      </c>
      <c r="AO39" s="82" t="e">
        <f ca="true">+IF(AND(ISNUMBER(OFFSET('Sanitation Data'!$G$12,0,10*ROW('Sanitation Data'!G33))),'Data Summary'!DD39="Yes"),OFFSET('Sanitation Data'!$G$12,0,10*ROW('Sanitation Data'!G33)),NA())</f>
        <v>#N/A</v>
      </c>
      <c r="AP39" s="82" t="e">
        <f ca="true">+IF(AND(ISNUMBER(OFFSET('Sanitation Data'!$H$4,0,10*ROW('Sanitation Data'!H33))),'Data Summary'!DE39="Yes"),100-OFFSET('Sanitation Data'!$H$4,0,10*ROW('Sanitation Data'!H33)),NA())</f>
        <v>#N/A</v>
      </c>
      <c r="AQ39" s="82" t="e">
        <f ca="true">+IF(AND(ISNUMBER(OFFSET('Sanitation Data'!$H$6,0,10*ROW('Sanitation Data'!H33))),'Data Summary'!DF39="Yes"),OFFSET('Sanitation Data'!$H$6,0,10*ROW('Sanitation Data'!H33)),NA())</f>
        <v>#N/A</v>
      </c>
      <c r="AR39" s="82" t="e">
        <f ca="true">+IF(AND(ISNUMBER(OFFSET('Sanitation Data'!$H$10,0,10*ROW('Sanitation Data'!H33))),'Data Summary'!DG39="Yes"),OFFSET('Sanitation Data'!$H$10,0,10*ROW('Sanitation Data'!H33)),NA())</f>
        <v>#N/A</v>
      </c>
      <c r="AS39" s="82" t="e">
        <f ca="true">+IF(AND(ISNUMBER(OFFSET('Sanitation Data'!$H$11,0,10*ROW('Sanitation Data'!H33))),'Data Summary'!DH39="Yes"),OFFSET('Sanitation Data'!$H$11,0,10*ROW('Sanitation Data'!H33)),NA())</f>
        <v>#N/A</v>
      </c>
      <c r="AT39" s="82" t="e">
        <f ca="true">+IF(AND(ISNUMBER(OFFSET('Sanitation Data'!$H$12,0,10*ROW('Sanitation Data'!H33))),'Data Summary'!DI39="Yes"),OFFSET('Sanitation Data'!$H$12,0,10*ROW('Sanitation Data'!H33)),NA())</f>
        <v>#N/A</v>
      </c>
      <c r="AU39" s="82" t="e">
        <f ca="true">+IF(AND(ISNUMBER(OFFSET('Sanitation Data'!$I$4,0,10*ROW('Sanitation Data'!I33))),'Data Summary'!DJ39="Yes"),100-OFFSET('Sanitation Data'!$I$4,0,10*ROW('Sanitation Data'!I33)),NA())</f>
        <v>#N/A</v>
      </c>
      <c r="AV39" s="82" t="e">
        <f ca="true">+IF(AND(ISNUMBER(OFFSET('Sanitation Data'!$I$6,0,10*ROW('Sanitation Data'!I33))),'Data Summary'!DK39="Yes"),OFFSET('Sanitation Data'!$I$6,0,10*ROW('Sanitation Data'!I33)),NA())</f>
        <v>#N/A</v>
      </c>
      <c r="AW39" s="82" t="e">
        <f ca="true">+IF(AND(ISNUMBER(OFFSET('Sanitation Data'!$I$10,0,10*ROW('Sanitation Data'!I33))),'Data Summary'!DL39="Yes"),OFFSET('Sanitation Data'!$I$10,0,10*ROW('Sanitation Data'!I33)),NA())</f>
        <v>#N/A</v>
      </c>
      <c r="AX39" s="82" t="e">
        <f ca="true">+IF(AND(ISNUMBER(OFFSET('Sanitation Data'!$I$11,0,10*ROW('Sanitation Data'!I33))),'Data Summary'!DM39="Yes"),OFFSET('Sanitation Data'!$I$11,0,10*ROW('Sanitation Data'!I33)),NA())</f>
        <v>#N/A</v>
      </c>
      <c r="AY39" s="82" t="e">
        <f ca="true">+IF(AND(ISNUMBER(OFFSET('Sanitation Data'!$I$12,0,10*ROW('Sanitation Data'!I33))),'Data Summary'!DN39="Yes"),OFFSET('Sanitation Data'!$I$12,0,10*ROW('Sanitation Data'!I33)),NA())</f>
        <v>#N/A</v>
      </c>
      <c r="AZ39" s="83" t="e">
        <f ca="true">+IF(AND(ISNUMBER(OFFSET('Hygiene Data'!$D$5,0,10*ROW('Hygiene Data'!D33))),'Data Summary'!DO39="Yes"),OFFSET('Hygiene Data'!$D$5,0,10*ROW('Hygiene Data'!D33)),NA())</f>
        <v>#N/A</v>
      </c>
      <c r="BA39" s="83" t="e">
        <f ca="true">+IF(AND(ISNUMBER(OFFSET('Hygiene Data'!$D$7,0,10*ROW('Hygiene Data'!D33))),'Data Summary'!DP39="Yes"),OFFSET('Hygiene Data'!$D$7,0,10*ROW('Hygiene Data'!D33)),NA())</f>
        <v>#N/A</v>
      </c>
      <c r="BB39" s="83" t="e">
        <f ca="true">+IF(AND(ISNUMBER(OFFSET('Hygiene Data'!$D$9,0,10*ROW('Hygiene Data'!D33))),'Data Summary'!DQ39="Yes"),OFFSET('Hygiene Data'!$D$9,0,10*ROW('Hygiene Data'!D33)),NA())</f>
        <v>#N/A</v>
      </c>
      <c r="BC39" s="83" t="e">
        <f ca="true">+IF(AND(ISNUMBER(OFFSET('Hygiene Data'!$E$5,0,10*ROW('Hygiene Data'!E33))),'Data Summary'!DR39="Yes"),OFFSET('Hygiene Data'!$E$5,0,10*ROW('Hygiene Data'!E33)),NA())</f>
        <v>#N/A</v>
      </c>
      <c r="BD39" s="83" t="e">
        <f ca="true">+IF(AND(ISNUMBER(OFFSET('Hygiene Data'!$E$7,0,10*ROW('Hygiene Data'!E33))),'Data Summary'!DS39="Yes"),OFFSET('Hygiene Data'!$E$7,0,10*ROW('Hygiene Data'!E33)),NA())</f>
        <v>#N/A</v>
      </c>
      <c r="BE39" s="83" t="e">
        <f ca="true">+IF(AND(ISNUMBER(OFFSET('Hygiene Data'!$E$9,0,10*ROW('Hygiene Data'!E33))),'Data Summary'!DT39="Yes"),OFFSET('Hygiene Data'!$E$9,0,10*ROW('Hygiene Data'!E33)),NA())</f>
        <v>#N/A</v>
      </c>
      <c r="BF39" s="83" t="e">
        <f ca="true">+IF(AND(ISNUMBER(OFFSET('Hygiene Data'!$F$5,0,10*ROW('Hygiene Data'!F33))),'Data Summary'!DU39="Yes"),OFFSET('Hygiene Data'!$F$5,0,10*ROW('Hygiene Data'!F33)),NA())</f>
        <v>#N/A</v>
      </c>
      <c r="BG39" s="83" t="e">
        <f ca="true">+IF(AND(ISNUMBER(OFFSET('Hygiene Data'!$F$7,0,10*ROW('Hygiene Data'!F33))),'Data Summary'!DV39="Yes"),OFFSET('Hygiene Data'!$F$7,0,10*ROW('Hygiene Data'!F33)),NA())</f>
        <v>#N/A</v>
      </c>
      <c r="BH39" s="83" t="e">
        <f ca="true">+IF(AND(ISNUMBER(OFFSET('Hygiene Data'!$F$9,0,10*ROW('Hygiene Data'!F33))),'Data Summary'!DW39="Yes"),OFFSET('Hygiene Data'!$F$9,0,10*ROW('Hygiene Data'!F33)),NA())</f>
        <v>#N/A</v>
      </c>
      <c r="BI39" s="83" t="e">
        <f ca="true">+IF(AND(ISNUMBER(OFFSET('Hygiene Data'!$G$5,0,10*ROW('Hygiene Data'!G33))),'Data Summary'!DX39="Yes"),OFFSET('Hygiene Data'!$G$5,0,10*ROW('Hygiene Data'!G33)),NA())</f>
        <v>#N/A</v>
      </c>
      <c r="BJ39" s="83" t="e">
        <f ca="true">+IF(AND(ISNUMBER(OFFSET('Hygiene Data'!$G$7,0,10*ROW('Hygiene Data'!G33))),'Data Summary'!DY39="Yes"),OFFSET('Hygiene Data'!$G$7,0,10*ROW('Hygiene Data'!G33)),NA())</f>
        <v>#N/A</v>
      </c>
      <c r="BK39" s="83" t="e">
        <f ca="true">+IF(AND(ISNUMBER(OFFSET('Hygiene Data'!$G$9,0,10*ROW('Hygiene Data'!G33))),'Data Summary'!DZ39="Yes"),OFFSET('Hygiene Data'!$G$9,0,10*ROW('Hygiene Data'!G33)),NA())</f>
        <v>#N/A</v>
      </c>
      <c r="BL39" s="83" t="e">
        <f ca="true">+IF(AND(ISNUMBER(OFFSET('Hygiene Data'!$H$5,0,10*ROW('Hygiene Data'!H33))),'Data Summary'!EA39="Yes"),OFFSET('Hygiene Data'!$H$5,0,10*ROW('Hygiene Data'!H33)),NA())</f>
        <v>#N/A</v>
      </c>
      <c r="BM39" s="83" t="e">
        <f ca="true">+IF(AND(ISNUMBER(OFFSET('Hygiene Data'!$H$7,0,10*ROW('Hygiene Data'!H33))),'Data Summary'!EB39="Yes"),OFFSET('Hygiene Data'!$H$7,0,10*ROW('Hygiene Data'!H33)),NA())</f>
        <v>#N/A</v>
      </c>
      <c r="BN39" s="83" t="e">
        <f ca="true">+IF(AND(ISNUMBER(OFFSET('Hygiene Data'!$H$9,0,10*ROW('Hygiene Data'!H33))),'Data Summary'!EC39="Yes"),OFFSET('Hygiene Data'!$H$9,0,10*ROW('Hygiene Data'!H33)),NA())</f>
        <v>#N/A</v>
      </c>
      <c r="BO39" s="83" t="e">
        <f ca="true">+IF(AND(ISNUMBER(OFFSET('Hygiene Data'!$I$5,0,10*ROW('Hygiene Data'!I33))),'Data Summary'!ED39="Yes"),OFFSET('Hygiene Data'!$I$5,0,10*ROW('Hygiene Data'!I33)),NA())</f>
        <v>#N/A</v>
      </c>
      <c r="BP39" s="83" t="e">
        <f ca="true">+IF(AND(ISNUMBER(OFFSET('Hygiene Data'!$I$7,0,10*ROW('Hygiene Data'!I33))),'Data Summary'!EE39="Yes"),OFFSET('Hygiene Data'!$I$7,0,10*ROW('Hygiene Data'!I33)),NA())</f>
        <v>#N/A</v>
      </c>
      <c r="BQ39" s="83" t="e">
        <f ca="true">+IF(AND(ISNUMBER(OFFSET('Hygiene Data'!$I$9,0,10*ROW('Hygiene Data'!I33))),'Data Summary'!EF39="Yes"),OFFSET('Hygiene Data'!$I$9,0,10*ROW('Hygiene Data'!I33)),NA())</f>
        <v>#N/A</v>
      </c>
    </row>
    <row xmlns:x14ac="http://schemas.microsoft.com/office/spreadsheetml/2009/9/ac" r="40" x14ac:dyDescent="0.2">
      <c r="A40" s="315" t="e">
        <f ca="true">+RIGHT('Data Summary'!A40,LEN('Data Summary'!A40)-9)</f>
        <v>#VALUE!</v>
      </c>
      <c r="B40" s="30" t="str">
        <f ca="true">+IF(ISTEXT('Data Summary'!B40),'Data Summary'!B40,"")</f>
        <v/>
      </c>
      <c r="C40" s="314" t="e">
        <f ca="true">+VALUE('Data Summary'!C40)</f>
        <v>#VALUE!</v>
      </c>
      <c r="D40" s="81" t="e">
        <f ca="true">+IF(AND(ISNUMBER(OFFSET('Water Data'!$D$4,0,10*ROW('Water Data'!D34))),'Data Summary'!BS40="Yes"),100-OFFSET('Water Data'!$D$4,0,10*ROW('Water Data'!D34)),NA())</f>
        <v>#N/A</v>
      </c>
      <c r="E40" s="81" t="e">
        <f ca="true">+IF(AND(ISNUMBER(OFFSET('Water Data'!$D$6,0,10*ROW('Water Data'!D34))),'Data Summary'!BT40="Yes"),OFFSET('Water Data'!$D$6,0,10*ROW('Water Data'!D34)),NA())</f>
        <v>#N/A</v>
      </c>
      <c r="F40" s="81" t="e">
        <f ca="true">+IF(AND(ISNUMBER(OFFSET('Water Data'!$D$9,0,10*ROW('Water Data'!D34))),'Data Summary'!BU40="Yes"),OFFSET('Water Data'!$D$9,0,10*ROW('Water Data'!D34)),NA())</f>
        <v>#N/A</v>
      </c>
      <c r="G40" s="81" t="e">
        <f ca="true">+IF(AND(ISNUMBER(OFFSET('Water Data'!$E$4,0,10*ROW('Water Data'!E34))),'Data Summary'!BV40="Yes"),100-OFFSET('Water Data'!$E$4,0,10*ROW('Water Data'!E34)),NA())</f>
        <v>#N/A</v>
      </c>
      <c r="H40" s="81" t="e">
        <f ca="true">+IF(AND(ISNUMBER(OFFSET('Water Data'!$E$6,0,10*ROW('Water Data'!E34))),'Data Summary'!BW40="Yes"),OFFSET('Water Data'!$E$6,0,10*ROW('Water Data'!E34)),NA())</f>
        <v>#N/A</v>
      </c>
      <c r="I40" s="81" t="e">
        <f ca="true">+IF(AND(ISNUMBER(OFFSET('Water Data'!$E$9,0,10*ROW('Water Data'!E34))),'Data Summary'!BX40="Yes"),OFFSET('Water Data'!$E$9,0,10*ROW('Water Data'!E34)),NA())</f>
        <v>#N/A</v>
      </c>
      <c r="J40" s="81" t="e">
        <f ca="true">+IF(AND(ISNUMBER(OFFSET('Water Data'!$F$4,0,10*ROW('Water Data'!F34))),'Data Summary'!BY40="Yes"),100-OFFSET('Water Data'!$F$4,0,10*ROW('Water Data'!F34)),NA())</f>
        <v>#N/A</v>
      </c>
      <c r="K40" s="81" t="e">
        <f ca="true">+IF(AND(ISNUMBER(OFFSET('Water Data'!$F$6,0,10*ROW('Water Data'!F34))),'Data Summary'!BZ40="Yes"),OFFSET('Water Data'!$F$6,0,10*ROW('Water Data'!F34)),NA())</f>
        <v>#N/A</v>
      </c>
      <c r="L40" s="81" t="e">
        <f ca="true">+IF(AND(ISNUMBER(OFFSET('Water Data'!$F$9,0,10*ROW('Water Data'!F34))),'Data Summary'!CA40="Yes"),OFFSET('Water Data'!$F$9,0,10*ROW('Water Data'!F34)),NA())</f>
        <v>#N/A</v>
      </c>
      <c r="M40" s="81" t="e">
        <f ca="true">+IF(AND(ISNUMBER(OFFSET('Water Data'!$G$4,0,10*ROW('Water Data'!G34))),'Data Summary'!CB40="Yes"),100-OFFSET('Water Data'!$G$4,0,10*ROW('Water Data'!G34)),NA())</f>
        <v>#N/A</v>
      </c>
      <c r="N40" s="81" t="e">
        <f ca="true">+IF(AND(ISNUMBER(OFFSET('Water Data'!$G$6,0,10*ROW('Water Data'!G34))),'Data Summary'!CC40="Yes"),OFFSET('Water Data'!$G$6,0,10*ROW('Water Data'!G34)),NA())</f>
        <v>#N/A</v>
      </c>
      <c r="O40" s="81" t="e">
        <f ca="true">+IF(AND(ISNUMBER(OFFSET('Water Data'!$G$9,0,10*ROW('Water Data'!G34))),'Data Summary'!CD40="Yes"),OFFSET('Water Data'!$G$9,0,10*ROW('Water Data'!G34)),NA())</f>
        <v>#N/A</v>
      </c>
      <c r="P40" s="81" t="e">
        <f ca="true">+IF(AND(ISNUMBER(OFFSET('Water Data'!$H$4,0,10*ROW('Water Data'!H34))),'Data Summary'!CE40="Yes"),100-OFFSET('Water Data'!$H$4,0,10*ROW('Water Data'!H34)),NA())</f>
        <v>#N/A</v>
      </c>
      <c r="Q40" s="81" t="e">
        <f ca="true">+IF(AND(ISNUMBER(OFFSET('Water Data'!$H$6,0,10*ROW('Water Data'!H34))),'Data Summary'!CF40="Yes"),OFFSET('Water Data'!$H$6,0,10*ROW('Water Data'!H34)),NA())</f>
        <v>#N/A</v>
      </c>
      <c r="R40" s="81" t="e">
        <f ca="true">+IF(AND(ISNUMBER(OFFSET('Water Data'!$H$9,0,10*ROW('Water Data'!H34))),'Data Summary'!CG40="Yes"),OFFSET('Water Data'!$H$9,0,10*ROW('Water Data'!H34)),NA())</f>
        <v>#N/A</v>
      </c>
      <c r="S40" s="81" t="e">
        <f ca="true">+IF(AND(ISNUMBER(OFFSET('Water Data'!$I$4,0,10*ROW('Water Data'!I34))),'Data Summary'!CH40="Yes"),100-OFFSET('Water Data'!$I$4,0,10*ROW('Water Data'!I34)),NA())</f>
        <v>#N/A</v>
      </c>
      <c r="T40" s="81" t="e">
        <f ca="true">+IF(AND(ISNUMBER(OFFSET('Water Data'!$I$6,0,10*ROW('Water Data'!I34))),'Data Summary'!CI40="Yes"),OFFSET('Water Data'!$I$6,0,10*ROW('Water Data'!I34)),NA())</f>
        <v>#N/A</v>
      </c>
      <c r="U40" s="81" t="e">
        <f ca="true">+IF(AND(ISNUMBER(OFFSET('Water Data'!$I$9,0,10*ROW('Water Data'!I34))),'Data Summary'!CJ40="Yes"),OFFSET('Water Data'!$I$9,0,10*ROW('Water Data'!I34)),NA())</f>
        <v>#N/A</v>
      </c>
      <c r="V40" s="82" t="e">
        <f ca="true">+IF(AND(ISNUMBER(OFFSET('Sanitation Data'!$D$4,0,10*ROW('Sanitation Data'!D34))),'Data Summary'!CK40="Yes"),100-OFFSET('Sanitation Data'!$D$4,0,10*ROW('Sanitation Data'!D34)),NA())</f>
        <v>#N/A</v>
      </c>
      <c r="W40" s="82" t="e">
        <f ca="true">+IF(AND(ISNUMBER(OFFSET('Sanitation Data'!$D$6,0,10*ROW('Sanitation Data'!D34))),'Data Summary'!CL40="Yes"),OFFSET('Sanitation Data'!$D$6,0,10*ROW('Sanitation Data'!D34)),NA())</f>
        <v>#N/A</v>
      </c>
      <c r="X40" s="82" t="e">
        <f ca="true">+IF(AND(ISNUMBER(OFFSET('Sanitation Data'!$D$10,0,10*ROW('Sanitation Data'!D34))),'Data Summary'!CM40="Yes"),OFFSET('Sanitation Data'!$D$10,0,10*ROW('Sanitation Data'!D34)),NA())</f>
        <v>#N/A</v>
      </c>
      <c r="Y40" s="82" t="e">
        <f ca="true">+IF(AND(ISNUMBER(OFFSET('Sanitation Data'!$D$11,0,10*ROW('Sanitation Data'!D34))),'Data Summary'!CN40="Yes"),OFFSET('Sanitation Data'!$D$11,0,10*ROW('Sanitation Data'!D34)),NA())</f>
        <v>#N/A</v>
      </c>
      <c r="Z40" s="82" t="e">
        <f ca="true">+IF(AND(ISNUMBER(OFFSET('Sanitation Data'!$D$12,0,10*ROW('Sanitation Data'!D34))),'Data Summary'!CO40="Yes"),OFFSET('Sanitation Data'!$D$12,0,10*ROW('Sanitation Data'!D34)),NA())</f>
        <v>#N/A</v>
      </c>
      <c r="AA40" s="82" t="e">
        <f ca="true">+IF(AND(ISNUMBER(OFFSET('Sanitation Data'!$E$4,0,10*ROW('Sanitation Data'!E34))),'Data Summary'!CP40="Yes"),100-OFFSET('Sanitation Data'!$E$4,0,10*ROW('Sanitation Data'!E34)),NA())</f>
        <v>#N/A</v>
      </c>
      <c r="AB40" s="82" t="e">
        <f ca="true">+IF(AND(ISNUMBER(OFFSET('Sanitation Data'!$E$6,0,10*ROW('Sanitation Data'!E34))),'Data Summary'!CQ40="Yes"),OFFSET('Sanitation Data'!$E$6,0,10*ROW('Sanitation Data'!E34)),NA())</f>
        <v>#N/A</v>
      </c>
      <c r="AC40" s="82" t="e">
        <f ca="true">+IF(AND(ISNUMBER(OFFSET('Sanitation Data'!$E$10,0,10*ROW('Sanitation Data'!E34))),'Data Summary'!CR40="Yes"),OFFSET('Sanitation Data'!$E$10,0,10*ROW('Sanitation Data'!E34)),NA())</f>
        <v>#N/A</v>
      </c>
      <c r="AD40" s="82" t="e">
        <f ca="true">+IF(AND(ISNUMBER(OFFSET('Sanitation Data'!$E$11,0,10*ROW('Sanitation Data'!E34))),'Data Summary'!CS40="Yes"),OFFSET('Sanitation Data'!$E$11,0,10*ROW('Sanitation Data'!E34)),NA())</f>
        <v>#N/A</v>
      </c>
      <c r="AE40" s="82" t="e">
        <f ca="true">+IF(AND(ISNUMBER(OFFSET('Sanitation Data'!$E$12,0,10*ROW('Sanitation Data'!E34))),'Data Summary'!CT40="Yes"),OFFSET('Sanitation Data'!$E$12,0,10*ROW('Sanitation Data'!E34)),NA())</f>
        <v>#N/A</v>
      </c>
      <c r="AF40" s="82" t="e">
        <f ca="true">+IF(AND(ISNUMBER(OFFSET('Sanitation Data'!$F$4,0,10*ROW('Sanitation Data'!F34))),'Data Summary'!CU40="Yes"),100-OFFSET('Sanitation Data'!$F$4,0,10*ROW('Sanitation Data'!F34)),NA())</f>
        <v>#N/A</v>
      </c>
      <c r="AG40" s="82" t="e">
        <f ca="true">+IF(AND(ISNUMBER(OFFSET('Sanitation Data'!$F$6,0,10*ROW('Sanitation Data'!F34))),'Data Summary'!CV40="Yes"),OFFSET('Sanitation Data'!$F$6,0,10*ROW('Sanitation Data'!F34)),NA())</f>
        <v>#N/A</v>
      </c>
      <c r="AH40" s="82" t="e">
        <f ca="true">+IF(AND(ISNUMBER(OFFSET('Sanitation Data'!$F$10,0,10*ROW('Sanitation Data'!F34))),'Data Summary'!CW40="Yes"),OFFSET('Sanitation Data'!$F$10,0,10*ROW('Sanitation Data'!F34)),NA())</f>
        <v>#N/A</v>
      </c>
      <c r="AI40" s="82" t="e">
        <f ca="true">+IF(AND(ISNUMBER(OFFSET('Sanitation Data'!$F$11,0,10*ROW('Sanitation Data'!F34))),'Data Summary'!CX40="Yes"),OFFSET('Sanitation Data'!$F$11,0,10*ROW('Sanitation Data'!F34)),NA())</f>
        <v>#N/A</v>
      </c>
      <c r="AJ40" s="82" t="e">
        <f ca="true">+IF(AND(ISNUMBER(OFFSET('Sanitation Data'!$F$12,0,10*ROW('Sanitation Data'!F34))),'Data Summary'!CY40="Yes"),OFFSET('Sanitation Data'!$F$12,0,10*ROW('Sanitation Data'!F34)),NA())</f>
        <v>#N/A</v>
      </c>
      <c r="AK40" s="82" t="e">
        <f ca="true">+IF(AND(ISNUMBER(OFFSET('Sanitation Data'!$G$4,0,10*ROW('Sanitation Data'!G34))),'Data Summary'!CZ40="Yes"),100-OFFSET('Sanitation Data'!$G$4,0,10*ROW('Sanitation Data'!G34)),NA())</f>
        <v>#N/A</v>
      </c>
      <c r="AL40" s="82" t="e">
        <f ca="true">+IF(AND(ISNUMBER(OFFSET('Sanitation Data'!$G$6,0,10*ROW('Sanitation Data'!G34))),'Data Summary'!DA40="Yes"),OFFSET('Sanitation Data'!$G$6,0,10*ROW('Sanitation Data'!G34)),NA())</f>
        <v>#N/A</v>
      </c>
      <c r="AM40" s="82" t="e">
        <f ca="true">+IF(AND(ISNUMBER(OFFSET('Sanitation Data'!$G$10,0,10*ROW('Sanitation Data'!G34))),'Data Summary'!DB40="Yes"),OFFSET('Sanitation Data'!$G$10,0,10*ROW('Sanitation Data'!G34)),NA())</f>
        <v>#N/A</v>
      </c>
      <c r="AN40" s="82" t="e">
        <f ca="true">+IF(AND(ISNUMBER(OFFSET('Sanitation Data'!$G$11,0,10*ROW('Sanitation Data'!G34))),'Data Summary'!DC40="Yes"),OFFSET('Sanitation Data'!$G$11,0,10*ROW('Sanitation Data'!G34)),NA())</f>
        <v>#N/A</v>
      </c>
      <c r="AO40" s="82" t="e">
        <f ca="true">+IF(AND(ISNUMBER(OFFSET('Sanitation Data'!$G$12,0,10*ROW('Sanitation Data'!G34))),'Data Summary'!DD40="Yes"),OFFSET('Sanitation Data'!$G$12,0,10*ROW('Sanitation Data'!G34)),NA())</f>
        <v>#N/A</v>
      </c>
      <c r="AP40" s="82" t="e">
        <f ca="true">+IF(AND(ISNUMBER(OFFSET('Sanitation Data'!$H$4,0,10*ROW('Sanitation Data'!H34))),'Data Summary'!DE40="Yes"),100-OFFSET('Sanitation Data'!$H$4,0,10*ROW('Sanitation Data'!H34)),NA())</f>
        <v>#N/A</v>
      </c>
      <c r="AQ40" s="82" t="e">
        <f ca="true">+IF(AND(ISNUMBER(OFFSET('Sanitation Data'!$H$6,0,10*ROW('Sanitation Data'!H34))),'Data Summary'!DF40="Yes"),OFFSET('Sanitation Data'!$H$6,0,10*ROW('Sanitation Data'!H34)),NA())</f>
        <v>#N/A</v>
      </c>
      <c r="AR40" s="82" t="e">
        <f ca="true">+IF(AND(ISNUMBER(OFFSET('Sanitation Data'!$H$10,0,10*ROW('Sanitation Data'!H34))),'Data Summary'!DG40="Yes"),OFFSET('Sanitation Data'!$H$10,0,10*ROW('Sanitation Data'!H34)),NA())</f>
        <v>#N/A</v>
      </c>
      <c r="AS40" s="82" t="e">
        <f ca="true">+IF(AND(ISNUMBER(OFFSET('Sanitation Data'!$H$11,0,10*ROW('Sanitation Data'!H34))),'Data Summary'!DH40="Yes"),OFFSET('Sanitation Data'!$H$11,0,10*ROW('Sanitation Data'!H34)),NA())</f>
        <v>#N/A</v>
      </c>
      <c r="AT40" s="82" t="e">
        <f ca="true">+IF(AND(ISNUMBER(OFFSET('Sanitation Data'!$H$12,0,10*ROW('Sanitation Data'!H34))),'Data Summary'!DI40="Yes"),OFFSET('Sanitation Data'!$H$12,0,10*ROW('Sanitation Data'!H34)),NA())</f>
        <v>#N/A</v>
      </c>
      <c r="AU40" s="82" t="e">
        <f ca="true">+IF(AND(ISNUMBER(OFFSET('Sanitation Data'!$I$4,0,10*ROW('Sanitation Data'!I34))),'Data Summary'!DJ40="Yes"),100-OFFSET('Sanitation Data'!$I$4,0,10*ROW('Sanitation Data'!I34)),NA())</f>
        <v>#N/A</v>
      </c>
      <c r="AV40" s="82" t="e">
        <f ca="true">+IF(AND(ISNUMBER(OFFSET('Sanitation Data'!$I$6,0,10*ROW('Sanitation Data'!I34))),'Data Summary'!DK40="Yes"),OFFSET('Sanitation Data'!$I$6,0,10*ROW('Sanitation Data'!I34)),NA())</f>
        <v>#N/A</v>
      </c>
      <c r="AW40" s="82" t="e">
        <f ca="true">+IF(AND(ISNUMBER(OFFSET('Sanitation Data'!$I$10,0,10*ROW('Sanitation Data'!I34))),'Data Summary'!DL40="Yes"),OFFSET('Sanitation Data'!$I$10,0,10*ROW('Sanitation Data'!I34)),NA())</f>
        <v>#N/A</v>
      </c>
      <c r="AX40" s="82" t="e">
        <f ca="true">+IF(AND(ISNUMBER(OFFSET('Sanitation Data'!$I$11,0,10*ROW('Sanitation Data'!I34))),'Data Summary'!DM40="Yes"),OFFSET('Sanitation Data'!$I$11,0,10*ROW('Sanitation Data'!I34)),NA())</f>
        <v>#N/A</v>
      </c>
      <c r="AY40" s="82" t="e">
        <f ca="true">+IF(AND(ISNUMBER(OFFSET('Sanitation Data'!$I$12,0,10*ROW('Sanitation Data'!I34))),'Data Summary'!DN40="Yes"),OFFSET('Sanitation Data'!$I$12,0,10*ROW('Sanitation Data'!I34)),NA())</f>
        <v>#N/A</v>
      </c>
      <c r="AZ40" s="83" t="e">
        <f ca="true">+IF(AND(ISNUMBER(OFFSET('Hygiene Data'!$D$5,0,10*ROW('Hygiene Data'!D34))),'Data Summary'!DO40="Yes"),OFFSET('Hygiene Data'!$D$5,0,10*ROW('Hygiene Data'!D34)),NA())</f>
        <v>#N/A</v>
      </c>
      <c r="BA40" s="83" t="e">
        <f ca="true">+IF(AND(ISNUMBER(OFFSET('Hygiene Data'!$D$7,0,10*ROW('Hygiene Data'!D34))),'Data Summary'!DP40="Yes"),OFFSET('Hygiene Data'!$D$7,0,10*ROW('Hygiene Data'!D34)),NA())</f>
        <v>#N/A</v>
      </c>
      <c r="BB40" s="83" t="e">
        <f ca="true">+IF(AND(ISNUMBER(OFFSET('Hygiene Data'!$D$9,0,10*ROW('Hygiene Data'!D34))),'Data Summary'!DQ40="Yes"),OFFSET('Hygiene Data'!$D$9,0,10*ROW('Hygiene Data'!D34)),NA())</f>
        <v>#N/A</v>
      </c>
      <c r="BC40" s="83" t="e">
        <f ca="true">+IF(AND(ISNUMBER(OFFSET('Hygiene Data'!$E$5,0,10*ROW('Hygiene Data'!E34))),'Data Summary'!DR40="Yes"),OFFSET('Hygiene Data'!$E$5,0,10*ROW('Hygiene Data'!E34)),NA())</f>
        <v>#N/A</v>
      </c>
      <c r="BD40" s="83" t="e">
        <f ca="true">+IF(AND(ISNUMBER(OFFSET('Hygiene Data'!$E$7,0,10*ROW('Hygiene Data'!E34))),'Data Summary'!DS40="Yes"),OFFSET('Hygiene Data'!$E$7,0,10*ROW('Hygiene Data'!E34)),NA())</f>
        <v>#N/A</v>
      </c>
      <c r="BE40" s="83" t="e">
        <f ca="true">+IF(AND(ISNUMBER(OFFSET('Hygiene Data'!$E$9,0,10*ROW('Hygiene Data'!E34))),'Data Summary'!DT40="Yes"),OFFSET('Hygiene Data'!$E$9,0,10*ROW('Hygiene Data'!E34)),NA())</f>
        <v>#N/A</v>
      </c>
      <c r="BF40" s="83" t="e">
        <f ca="true">+IF(AND(ISNUMBER(OFFSET('Hygiene Data'!$F$5,0,10*ROW('Hygiene Data'!F34))),'Data Summary'!DU40="Yes"),OFFSET('Hygiene Data'!$F$5,0,10*ROW('Hygiene Data'!F34)),NA())</f>
        <v>#N/A</v>
      </c>
      <c r="BG40" s="83" t="e">
        <f ca="true">+IF(AND(ISNUMBER(OFFSET('Hygiene Data'!$F$7,0,10*ROW('Hygiene Data'!F34))),'Data Summary'!DV40="Yes"),OFFSET('Hygiene Data'!$F$7,0,10*ROW('Hygiene Data'!F34)),NA())</f>
        <v>#N/A</v>
      </c>
      <c r="BH40" s="83" t="e">
        <f ca="true">+IF(AND(ISNUMBER(OFFSET('Hygiene Data'!$F$9,0,10*ROW('Hygiene Data'!F34))),'Data Summary'!DW40="Yes"),OFFSET('Hygiene Data'!$F$9,0,10*ROW('Hygiene Data'!F34)),NA())</f>
        <v>#N/A</v>
      </c>
      <c r="BI40" s="83" t="e">
        <f ca="true">+IF(AND(ISNUMBER(OFFSET('Hygiene Data'!$G$5,0,10*ROW('Hygiene Data'!G34))),'Data Summary'!DX40="Yes"),OFFSET('Hygiene Data'!$G$5,0,10*ROW('Hygiene Data'!G34)),NA())</f>
        <v>#N/A</v>
      </c>
      <c r="BJ40" s="83" t="e">
        <f ca="true">+IF(AND(ISNUMBER(OFFSET('Hygiene Data'!$G$7,0,10*ROW('Hygiene Data'!G34))),'Data Summary'!DY40="Yes"),OFFSET('Hygiene Data'!$G$7,0,10*ROW('Hygiene Data'!G34)),NA())</f>
        <v>#N/A</v>
      </c>
      <c r="BK40" s="83" t="e">
        <f ca="true">+IF(AND(ISNUMBER(OFFSET('Hygiene Data'!$G$9,0,10*ROW('Hygiene Data'!G34))),'Data Summary'!DZ40="Yes"),OFFSET('Hygiene Data'!$G$9,0,10*ROW('Hygiene Data'!G34)),NA())</f>
        <v>#N/A</v>
      </c>
      <c r="BL40" s="83" t="e">
        <f ca="true">+IF(AND(ISNUMBER(OFFSET('Hygiene Data'!$H$5,0,10*ROW('Hygiene Data'!H34))),'Data Summary'!EA40="Yes"),OFFSET('Hygiene Data'!$H$5,0,10*ROW('Hygiene Data'!H34)),NA())</f>
        <v>#N/A</v>
      </c>
      <c r="BM40" s="83" t="e">
        <f ca="true">+IF(AND(ISNUMBER(OFFSET('Hygiene Data'!$H$7,0,10*ROW('Hygiene Data'!H34))),'Data Summary'!EB40="Yes"),OFFSET('Hygiene Data'!$H$7,0,10*ROW('Hygiene Data'!H34)),NA())</f>
        <v>#N/A</v>
      </c>
      <c r="BN40" s="83" t="e">
        <f ca="true">+IF(AND(ISNUMBER(OFFSET('Hygiene Data'!$H$9,0,10*ROW('Hygiene Data'!H34))),'Data Summary'!EC40="Yes"),OFFSET('Hygiene Data'!$H$9,0,10*ROW('Hygiene Data'!H34)),NA())</f>
        <v>#N/A</v>
      </c>
      <c r="BO40" s="83" t="e">
        <f ca="true">+IF(AND(ISNUMBER(OFFSET('Hygiene Data'!$I$5,0,10*ROW('Hygiene Data'!I34))),'Data Summary'!ED40="Yes"),OFFSET('Hygiene Data'!$I$5,0,10*ROW('Hygiene Data'!I34)),NA())</f>
        <v>#N/A</v>
      </c>
      <c r="BP40" s="83" t="e">
        <f ca="true">+IF(AND(ISNUMBER(OFFSET('Hygiene Data'!$I$7,0,10*ROW('Hygiene Data'!I34))),'Data Summary'!EE40="Yes"),OFFSET('Hygiene Data'!$I$7,0,10*ROW('Hygiene Data'!I34)),NA())</f>
        <v>#N/A</v>
      </c>
      <c r="BQ40" s="83" t="e">
        <f ca="true">+IF(AND(ISNUMBER(OFFSET('Hygiene Data'!$I$9,0,10*ROW('Hygiene Data'!I34))),'Data Summary'!EF40="Yes"),OFFSET('Hygiene Data'!$I$9,0,10*ROW('Hygiene Data'!I34)),NA())</f>
        <v>#N/A</v>
      </c>
    </row>
    <row xmlns:x14ac="http://schemas.microsoft.com/office/spreadsheetml/2009/9/ac" r="41" x14ac:dyDescent="0.2">
      <c r="A41" s="315" t="e">
        <f ca="true">+RIGHT('Data Summary'!A41,LEN('Data Summary'!A41)-9)</f>
        <v>#VALUE!</v>
      </c>
      <c r="B41" s="30" t="str">
        <f ca="true">+IF(ISTEXT('Data Summary'!B41),'Data Summary'!B41,"")</f>
        <v/>
      </c>
      <c r="C41" s="314" t="e">
        <f ca="true">+VALUE('Data Summary'!C41)</f>
        <v>#VALUE!</v>
      </c>
      <c r="D41" s="81" t="e">
        <f ca="true">+IF(AND(ISNUMBER(OFFSET('Water Data'!$D$4,0,10*ROW('Water Data'!D35))),'Data Summary'!BS41="Yes"),100-OFFSET('Water Data'!$D$4,0,10*ROW('Water Data'!D35)),NA())</f>
        <v>#N/A</v>
      </c>
      <c r="E41" s="81" t="e">
        <f ca="true">+IF(AND(ISNUMBER(OFFSET('Water Data'!$D$6,0,10*ROW('Water Data'!D35))),'Data Summary'!BT41="Yes"),OFFSET('Water Data'!$D$6,0,10*ROW('Water Data'!D35)),NA())</f>
        <v>#N/A</v>
      </c>
      <c r="F41" s="81" t="e">
        <f ca="true">+IF(AND(ISNUMBER(OFFSET('Water Data'!$D$9,0,10*ROW('Water Data'!D35))),'Data Summary'!BU41="Yes"),OFFSET('Water Data'!$D$9,0,10*ROW('Water Data'!D35)),NA())</f>
        <v>#N/A</v>
      </c>
      <c r="G41" s="81" t="e">
        <f ca="true">+IF(AND(ISNUMBER(OFFSET('Water Data'!$E$4,0,10*ROW('Water Data'!E35))),'Data Summary'!BV41="Yes"),100-OFFSET('Water Data'!$E$4,0,10*ROW('Water Data'!E35)),NA())</f>
        <v>#N/A</v>
      </c>
      <c r="H41" s="81" t="e">
        <f ca="true">+IF(AND(ISNUMBER(OFFSET('Water Data'!$E$6,0,10*ROW('Water Data'!E35))),'Data Summary'!BW41="Yes"),OFFSET('Water Data'!$E$6,0,10*ROW('Water Data'!E35)),NA())</f>
        <v>#N/A</v>
      </c>
      <c r="I41" s="81" t="e">
        <f ca="true">+IF(AND(ISNUMBER(OFFSET('Water Data'!$E$9,0,10*ROW('Water Data'!E35))),'Data Summary'!BX41="Yes"),OFFSET('Water Data'!$E$9,0,10*ROW('Water Data'!E35)),NA())</f>
        <v>#N/A</v>
      </c>
      <c r="J41" s="81" t="e">
        <f ca="true">+IF(AND(ISNUMBER(OFFSET('Water Data'!$F$4,0,10*ROW('Water Data'!F35))),'Data Summary'!BY41="Yes"),100-OFFSET('Water Data'!$F$4,0,10*ROW('Water Data'!F35)),NA())</f>
        <v>#N/A</v>
      </c>
      <c r="K41" s="81" t="e">
        <f ca="true">+IF(AND(ISNUMBER(OFFSET('Water Data'!$F$6,0,10*ROW('Water Data'!F35))),'Data Summary'!BZ41="Yes"),OFFSET('Water Data'!$F$6,0,10*ROW('Water Data'!F35)),NA())</f>
        <v>#N/A</v>
      </c>
      <c r="L41" s="81" t="e">
        <f ca="true">+IF(AND(ISNUMBER(OFFSET('Water Data'!$F$9,0,10*ROW('Water Data'!F35))),'Data Summary'!CA41="Yes"),OFFSET('Water Data'!$F$9,0,10*ROW('Water Data'!F35)),NA())</f>
        <v>#N/A</v>
      </c>
      <c r="M41" s="81" t="e">
        <f ca="true">+IF(AND(ISNUMBER(OFFSET('Water Data'!$G$4,0,10*ROW('Water Data'!G35))),'Data Summary'!CB41="Yes"),100-OFFSET('Water Data'!$G$4,0,10*ROW('Water Data'!G35)),NA())</f>
        <v>#N/A</v>
      </c>
      <c r="N41" s="81" t="e">
        <f ca="true">+IF(AND(ISNUMBER(OFFSET('Water Data'!$G$6,0,10*ROW('Water Data'!G35))),'Data Summary'!CC41="Yes"),OFFSET('Water Data'!$G$6,0,10*ROW('Water Data'!G35)),NA())</f>
        <v>#N/A</v>
      </c>
      <c r="O41" s="81" t="e">
        <f ca="true">+IF(AND(ISNUMBER(OFFSET('Water Data'!$G$9,0,10*ROW('Water Data'!G35))),'Data Summary'!CD41="Yes"),OFFSET('Water Data'!$G$9,0,10*ROW('Water Data'!G35)),NA())</f>
        <v>#N/A</v>
      </c>
      <c r="P41" s="81" t="e">
        <f ca="true">+IF(AND(ISNUMBER(OFFSET('Water Data'!$H$4,0,10*ROW('Water Data'!H35))),'Data Summary'!CE41="Yes"),100-OFFSET('Water Data'!$H$4,0,10*ROW('Water Data'!H35)),NA())</f>
        <v>#N/A</v>
      </c>
      <c r="Q41" s="81" t="e">
        <f ca="true">+IF(AND(ISNUMBER(OFFSET('Water Data'!$H$6,0,10*ROW('Water Data'!H35))),'Data Summary'!CF41="Yes"),OFFSET('Water Data'!$H$6,0,10*ROW('Water Data'!H35)),NA())</f>
        <v>#N/A</v>
      </c>
      <c r="R41" s="81" t="e">
        <f ca="true">+IF(AND(ISNUMBER(OFFSET('Water Data'!$H$9,0,10*ROW('Water Data'!H35))),'Data Summary'!CG41="Yes"),OFFSET('Water Data'!$H$9,0,10*ROW('Water Data'!H35)),NA())</f>
        <v>#N/A</v>
      </c>
      <c r="S41" s="81" t="e">
        <f ca="true">+IF(AND(ISNUMBER(OFFSET('Water Data'!$I$4,0,10*ROW('Water Data'!I35))),'Data Summary'!CH41="Yes"),100-OFFSET('Water Data'!$I$4,0,10*ROW('Water Data'!I35)),NA())</f>
        <v>#N/A</v>
      </c>
      <c r="T41" s="81" t="e">
        <f ca="true">+IF(AND(ISNUMBER(OFFSET('Water Data'!$I$6,0,10*ROW('Water Data'!I35))),'Data Summary'!CI41="Yes"),OFFSET('Water Data'!$I$6,0,10*ROW('Water Data'!I35)),NA())</f>
        <v>#N/A</v>
      </c>
      <c r="U41" s="81" t="e">
        <f ca="true">+IF(AND(ISNUMBER(OFFSET('Water Data'!$I$9,0,10*ROW('Water Data'!I35))),'Data Summary'!CJ41="Yes"),OFFSET('Water Data'!$I$9,0,10*ROW('Water Data'!I35)),NA())</f>
        <v>#N/A</v>
      </c>
      <c r="V41" s="82" t="e">
        <f ca="true">+IF(AND(ISNUMBER(OFFSET('Sanitation Data'!$D$4,0,10*ROW('Sanitation Data'!D35))),'Data Summary'!CK41="Yes"),100-OFFSET('Sanitation Data'!$D$4,0,10*ROW('Sanitation Data'!D35)),NA())</f>
        <v>#N/A</v>
      </c>
      <c r="W41" s="82" t="e">
        <f ca="true">+IF(AND(ISNUMBER(OFFSET('Sanitation Data'!$D$6,0,10*ROW('Sanitation Data'!D35))),'Data Summary'!CL41="Yes"),OFFSET('Sanitation Data'!$D$6,0,10*ROW('Sanitation Data'!D35)),NA())</f>
        <v>#N/A</v>
      </c>
      <c r="X41" s="82" t="e">
        <f ca="true">+IF(AND(ISNUMBER(OFFSET('Sanitation Data'!$D$10,0,10*ROW('Sanitation Data'!D35))),'Data Summary'!CM41="Yes"),OFFSET('Sanitation Data'!$D$10,0,10*ROW('Sanitation Data'!D35)),NA())</f>
        <v>#N/A</v>
      </c>
      <c r="Y41" s="82" t="e">
        <f ca="true">+IF(AND(ISNUMBER(OFFSET('Sanitation Data'!$D$11,0,10*ROW('Sanitation Data'!D35))),'Data Summary'!CN41="Yes"),OFFSET('Sanitation Data'!$D$11,0,10*ROW('Sanitation Data'!D35)),NA())</f>
        <v>#N/A</v>
      </c>
      <c r="Z41" s="82" t="e">
        <f ca="true">+IF(AND(ISNUMBER(OFFSET('Sanitation Data'!$D$12,0,10*ROW('Sanitation Data'!D35))),'Data Summary'!CO41="Yes"),OFFSET('Sanitation Data'!$D$12,0,10*ROW('Sanitation Data'!D35)),NA())</f>
        <v>#N/A</v>
      </c>
      <c r="AA41" s="82" t="e">
        <f ca="true">+IF(AND(ISNUMBER(OFFSET('Sanitation Data'!$E$4,0,10*ROW('Sanitation Data'!E35))),'Data Summary'!CP41="Yes"),100-OFFSET('Sanitation Data'!$E$4,0,10*ROW('Sanitation Data'!E35)),NA())</f>
        <v>#N/A</v>
      </c>
      <c r="AB41" s="82" t="e">
        <f ca="true">+IF(AND(ISNUMBER(OFFSET('Sanitation Data'!$E$6,0,10*ROW('Sanitation Data'!E35))),'Data Summary'!CQ41="Yes"),OFFSET('Sanitation Data'!$E$6,0,10*ROW('Sanitation Data'!E35)),NA())</f>
        <v>#N/A</v>
      </c>
      <c r="AC41" s="82" t="e">
        <f ca="true">+IF(AND(ISNUMBER(OFFSET('Sanitation Data'!$E$10,0,10*ROW('Sanitation Data'!E35))),'Data Summary'!CR41="Yes"),OFFSET('Sanitation Data'!$E$10,0,10*ROW('Sanitation Data'!E35)),NA())</f>
        <v>#N/A</v>
      </c>
      <c r="AD41" s="82" t="e">
        <f ca="true">+IF(AND(ISNUMBER(OFFSET('Sanitation Data'!$E$11,0,10*ROW('Sanitation Data'!E35))),'Data Summary'!CS41="Yes"),OFFSET('Sanitation Data'!$E$11,0,10*ROW('Sanitation Data'!E35)),NA())</f>
        <v>#N/A</v>
      </c>
      <c r="AE41" s="82" t="e">
        <f ca="true">+IF(AND(ISNUMBER(OFFSET('Sanitation Data'!$E$12,0,10*ROW('Sanitation Data'!E35))),'Data Summary'!CT41="Yes"),OFFSET('Sanitation Data'!$E$12,0,10*ROW('Sanitation Data'!E35)),NA())</f>
        <v>#N/A</v>
      </c>
      <c r="AF41" s="82" t="e">
        <f ca="true">+IF(AND(ISNUMBER(OFFSET('Sanitation Data'!$F$4,0,10*ROW('Sanitation Data'!F35))),'Data Summary'!CU41="Yes"),100-OFFSET('Sanitation Data'!$F$4,0,10*ROW('Sanitation Data'!F35)),NA())</f>
        <v>#N/A</v>
      </c>
      <c r="AG41" s="82" t="e">
        <f ca="true">+IF(AND(ISNUMBER(OFFSET('Sanitation Data'!$F$6,0,10*ROW('Sanitation Data'!F35))),'Data Summary'!CV41="Yes"),OFFSET('Sanitation Data'!$F$6,0,10*ROW('Sanitation Data'!F35)),NA())</f>
        <v>#N/A</v>
      </c>
      <c r="AH41" s="82" t="e">
        <f ca="true">+IF(AND(ISNUMBER(OFFSET('Sanitation Data'!$F$10,0,10*ROW('Sanitation Data'!F35))),'Data Summary'!CW41="Yes"),OFFSET('Sanitation Data'!$F$10,0,10*ROW('Sanitation Data'!F35)),NA())</f>
        <v>#N/A</v>
      </c>
      <c r="AI41" s="82" t="e">
        <f ca="true">+IF(AND(ISNUMBER(OFFSET('Sanitation Data'!$F$11,0,10*ROW('Sanitation Data'!F35))),'Data Summary'!CX41="Yes"),OFFSET('Sanitation Data'!$F$11,0,10*ROW('Sanitation Data'!F35)),NA())</f>
        <v>#N/A</v>
      </c>
      <c r="AJ41" s="82" t="e">
        <f ca="true">+IF(AND(ISNUMBER(OFFSET('Sanitation Data'!$F$12,0,10*ROW('Sanitation Data'!F35))),'Data Summary'!CY41="Yes"),OFFSET('Sanitation Data'!$F$12,0,10*ROW('Sanitation Data'!F35)),NA())</f>
        <v>#N/A</v>
      </c>
      <c r="AK41" s="82" t="e">
        <f ca="true">+IF(AND(ISNUMBER(OFFSET('Sanitation Data'!$G$4,0,10*ROW('Sanitation Data'!G35))),'Data Summary'!CZ41="Yes"),100-OFFSET('Sanitation Data'!$G$4,0,10*ROW('Sanitation Data'!G35)),NA())</f>
        <v>#N/A</v>
      </c>
      <c r="AL41" s="82" t="e">
        <f ca="true">+IF(AND(ISNUMBER(OFFSET('Sanitation Data'!$G$6,0,10*ROW('Sanitation Data'!G35))),'Data Summary'!DA41="Yes"),OFFSET('Sanitation Data'!$G$6,0,10*ROW('Sanitation Data'!G35)),NA())</f>
        <v>#N/A</v>
      </c>
      <c r="AM41" s="82" t="e">
        <f ca="true">+IF(AND(ISNUMBER(OFFSET('Sanitation Data'!$G$10,0,10*ROW('Sanitation Data'!G35))),'Data Summary'!DB41="Yes"),OFFSET('Sanitation Data'!$G$10,0,10*ROW('Sanitation Data'!G35)),NA())</f>
        <v>#N/A</v>
      </c>
      <c r="AN41" s="82" t="e">
        <f ca="true">+IF(AND(ISNUMBER(OFFSET('Sanitation Data'!$G$11,0,10*ROW('Sanitation Data'!G35))),'Data Summary'!DC41="Yes"),OFFSET('Sanitation Data'!$G$11,0,10*ROW('Sanitation Data'!G35)),NA())</f>
        <v>#N/A</v>
      </c>
      <c r="AO41" s="82" t="e">
        <f ca="true">+IF(AND(ISNUMBER(OFFSET('Sanitation Data'!$G$12,0,10*ROW('Sanitation Data'!G35))),'Data Summary'!DD41="Yes"),OFFSET('Sanitation Data'!$G$12,0,10*ROW('Sanitation Data'!G35)),NA())</f>
        <v>#N/A</v>
      </c>
      <c r="AP41" s="82" t="e">
        <f ca="true">+IF(AND(ISNUMBER(OFFSET('Sanitation Data'!$H$4,0,10*ROW('Sanitation Data'!H35))),'Data Summary'!DE41="Yes"),100-OFFSET('Sanitation Data'!$H$4,0,10*ROW('Sanitation Data'!H35)),NA())</f>
        <v>#N/A</v>
      </c>
      <c r="AQ41" s="82" t="e">
        <f ca="true">+IF(AND(ISNUMBER(OFFSET('Sanitation Data'!$H$6,0,10*ROW('Sanitation Data'!H35))),'Data Summary'!DF41="Yes"),OFFSET('Sanitation Data'!$H$6,0,10*ROW('Sanitation Data'!H35)),NA())</f>
        <v>#N/A</v>
      </c>
      <c r="AR41" s="82" t="e">
        <f ca="true">+IF(AND(ISNUMBER(OFFSET('Sanitation Data'!$H$10,0,10*ROW('Sanitation Data'!H35))),'Data Summary'!DG41="Yes"),OFFSET('Sanitation Data'!$H$10,0,10*ROW('Sanitation Data'!H35)),NA())</f>
        <v>#N/A</v>
      </c>
      <c r="AS41" s="82" t="e">
        <f ca="true">+IF(AND(ISNUMBER(OFFSET('Sanitation Data'!$H$11,0,10*ROW('Sanitation Data'!H35))),'Data Summary'!DH41="Yes"),OFFSET('Sanitation Data'!$H$11,0,10*ROW('Sanitation Data'!H35)),NA())</f>
        <v>#N/A</v>
      </c>
      <c r="AT41" s="82" t="e">
        <f ca="true">+IF(AND(ISNUMBER(OFFSET('Sanitation Data'!$H$12,0,10*ROW('Sanitation Data'!H35))),'Data Summary'!DI41="Yes"),OFFSET('Sanitation Data'!$H$12,0,10*ROW('Sanitation Data'!H35)),NA())</f>
        <v>#N/A</v>
      </c>
      <c r="AU41" s="82" t="e">
        <f ca="true">+IF(AND(ISNUMBER(OFFSET('Sanitation Data'!$I$4,0,10*ROW('Sanitation Data'!I35))),'Data Summary'!DJ41="Yes"),100-OFFSET('Sanitation Data'!$I$4,0,10*ROW('Sanitation Data'!I35)),NA())</f>
        <v>#N/A</v>
      </c>
      <c r="AV41" s="82" t="e">
        <f ca="true">+IF(AND(ISNUMBER(OFFSET('Sanitation Data'!$I$6,0,10*ROW('Sanitation Data'!I35))),'Data Summary'!DK41="Yes"),OFFSET('Sanitation Data'!$I$6,0,10*ROW('Sanitation Data'!I35)),NA())</f>
        <v>#N/A</v>
      </c>
      <c r="AW41" s="82" t="e">
        <f ca="true">+IF(AND(ISNUMBER(OFFSET('Sanitation Data'!$I$10,0,10*ROW('Sanitation Data'!I35))),'Data Summary'!DL41="Yes"),OFFSET('Sanitation Data'!$I$10,0,10*ROW('Sanitation Data'!I35)),NA())</f>
        <v>#N/A</v>
      </c>
      <c r="AX41" s="82" t="e">
        <f ca="true">+IF(AND(ISNUMBER(OFFSET('Sanitation Data'!$I$11,0,10*ROW('Sanitation Data'!I35))),'Data Summary'!DM41="Yes"),OFFSET('Sanitation Data'!$I$11,0,10*ROW('Sanitation Data'!I35)),NA())</f>
        <v>#N/A</v>
      </c>
      <c r="AY41" s="82" t="e">
        <f ca="true">+IF(AND(ISNUMBER(OFFSET('Sanitation Data'!$I$12,0,10*ROW('Sanitation Data'!I35))),'Data Summary'!DN41="Yes"),OFFSET('Sanitation Data'!$I$12,0,10*ROW('Sanitation Data'!I35)),NA())</f>
        <v>#N/A</v>
      </c>
      <c r="AZ41" s="83" t="e">
        <f ca="true">+IF(AND(ISNUMBER(OFFSET('Hygiene Data'!$D$5,0,10*ROW('Hygiene Data'!D35))),'Data Summary'!DO41="Yes"),OFFSET('Hygiene Data'!$D$5,0,10*ROW('Hygiene Data'!D35)),NA())</f>
        <v>#N/A</v>
      </c>
      <c r="BA41" s="83" t="e">
        <f ca="true">+IF(AND(ISNUMBER(OFFSET('Hygiene Data'!$D$7,0,10*ROW('Hygiene Data'!D35))),'Data Summary'!DP41="Yes"),OFFSET('Hygiene Data'!$D$7,0,10*ROW('Hygiene Data'!D35)),NA())</f>
        <v>#N/A</v>
      </c>
      <c r="BB41" s="83" t="e">
        <f ca="true">+IF(AND(ISNUMBER(OFFSET('Hygiene Data'!$D$9,0,10*ROW('Hygiene Data'!D35))),'Data Summary'!DQ41="Yes"),OFFSET('Hygiene Data'!$D$9,0,10*ROW('Hygiene Data'!D35)),NA())</f>
        <v>#N/A</v>
      </c>
      <c r="BC41" s="83" t="e">
        <f ca="true">+IF(AND(ISNUMBER(OFFSET('Hygiene Data'!$E$5,0,10*ROW('Hygiene Data'!E35))),'Data Summary'!DR41="Yes"),OFFSET('Hygiene Data'!$E$5,0,10*ROW('Hygiene Data'!E35)),NA())</f>
        <v>#N/A</v>
      </c>
      <c r="BD41" s="83" t="e">
        <f ca="true">+IF(AND(ISNUMBER(OFFSET('Hygiene Data'!$E$7,0,10*ROW('Hygiene Data'!E35))),'Data Summary'!DS41="Yes"),OFFSET('Hygiene Data'!$E$7,0,10*ROW('Hygiene Data'!E35)),NA())</f>
        <v>#N/A</v>
      </c>
      <c r="BE41" s="83" t="e">
        <f ca="true">+IF(AND(ISNUMBER(OFFSET('Hygiene Data'!$E$9,0,10*ROW('Hygiene Data'!E35))),'Data Summary'!DT41="Yes"),OFFSET('Hygiene Data'!$E$9,0,10*ROW('Hygiene Data'!E35)),NA())</f>
        <v>#N/A</v>
      </c>
      <c r="BF41" s="83" t="e">
        <f ca="true">+IF(AND(ISNUMBER(OFFSET('Hygiene Data'!$F$5,0,10*ROW('Hygiene Data'!F35))),'Data Summary'!DU41="Yes"),OFFSET('Hygiene Data'!$F$5,0,10*ROW('Hygiene Data'!F35)),NA())</f>
        <v>#N/A</v>
      </c>
      <c r="BG41" s="83" t="e">
        <f ca="true">+IF(AND(ISNUMBER(OFFSET('Hygiene Data'!$F$7,0,10*ROW('Hygiene Data'!F35))),'Data Summary'!DV41="Yes"),OFFSET('Hygiene Data'!$F$7,0,10*ROW('Hygiene Data'!F35)),NA())</f>
        <v>#N/A</v>
      </c>
      <c r="BH41" s="83" t="e">
        <f ca="true">+IF(AND(ISNUMBER(OFFSET('Hygiene Data'!$F$9,0,10*ROW('Hygiene Data'!F35))),'Data Summary'!DW41="Yes"),OFFSET('Hygiene Data'!$F$9,0,10*ROW('Hygiene Data'!F35)),NA())</f>
        <v>#N/A</v>
      </c>
      <c r="BI41" s="83" t="e">
        <f ca="true">+IF(AND(ISNUMBER(OFFSET('Hygiene Data'!$G$5,0,10*ROW('Hygiene Data'!G35))),'Data Summary'!DX41="Yes"),OFFSET('Hygiene Data'!$G$5,0,10*ROW('Hygiene Data'!G35)),NA())</f>
        <v>#N/A</v>
      </c>
      <c r="BJ41" s="83" t="e">
        <f ca="true">+IF(AND(ISNUMBER(OFFSET('Hygiene Data'!$G$7,0,10*ROW('Hygiene Data'!G35))),'Data Summary'!DY41="Yes"),OFFSET('Hygiene Data'!$G$7,0,10*ROW('Hygiene Data'!G35)),NA())</f>
        <v>#N/A</v>
      </c>
      <c r="BK41" s="83" t="e">
        <f ca="true">+IF(AND(ISNUMBER(OFFSET('Hygiene Data'!$G$9,0,10*ROW('Hygiene Data'!G35))),'Data Summary'!DZ41="Yes"),OFFSET('Hygiene Data'!$G$9,0,10*ROW('Hygiene Data'!G35)),NA())</f>
        <v>#N/A</v>
      </c>
      <c r="BL41" s="83" t="e">
        <f ca="true">+IF(AND(ISNUMBER(OFFSET('Hygiene Data'!$H$5,0,10*ROW('Hygiene Data'!H35))),'Data Summary'!EA41="Yes"),OFFSET('Hygiene Data'!$H$5,0,10*ROW('Hygiene Data'!H35)),NA())</f>
        <v>#N/A</v>
      </c>
      <c r="BM41" s="83" t="e">
        <f ca="true">+IF(AND(ISNUMBER(OFFSET('Hygiene Data'!$H$7,0,10*ROW('Hygiene Data'!H35))),'Data Summary'!EB41="Yes"),OFFSET('Hygiene Data'!$H$7,0,10*ROW('Hygiene Data'!H35)),NA())</f>
        <v>#N/A</v>
      </c>
      <c r="BN41" s="83" t="e">
        <f ca="true">+IF(AND(ISNUMBER(OFFSET('Hygiene Data'!$H$9,0,10*ROW('Hygiene Data'!H35))),'Data Summary'!EC41="Yes"),OFFSET('Hygiene Data'!$H$9,0,10*ROW('Hygiene Data'!H35)),NA())</f>
        <v>#N/A</v>
      </c>
      <c r="BO41" s="83" t="e">
        <f ca="true">+IF(AND(ISNUMBER(OFFSET('Hygiene Data'!$I$5,0,10*ROW('Hygiene Data'!I35))),'Data Summary'!ED41="Yes"),OFFSET('Hygiene Data'!$I$5,0,10*ROW('Hygiene Data'!I35)),NA())</f>
        <v>#N/A</v>
      </c>
      <c r="BP41" s="83" t="e">
        <f ca="true">+IF(AND(ISNUMBER(OFFSET('Hygiene Data'!$I$7,0,10*ROW('Hygiene Data'!I35))),'Data Summary'!EE41="Yes"),OFFSET('Hygiene Data'!$I$7,0,10*ROW('Hygiene Data'!I35)),NA())</f>
        <v>#N/A</v>
      </c>
      <c r="BQ41" s="83" t="e">
        <f ca="true">+IF(AND(ISNUMBER(OFFSET('Hygiene Data'!$I$9,0,10*ROW('Hygiene Data'!I35))),'Data Summary'!EF41="Yes"),OFFSET('Hygiene Data'!$I$9,0,10*ROW('Hygiene Data'!I35)),NA())</f>
        <v>#N/A</v>
      </c>
    </row>
    <row xmlns:x14ac="http://schemas.microsoft.com/office/spreadsheetml/2009/9/ac" r="42" x14ac:dyDescent="0.2">
      <c r="A42" s="315" t="e">
        <f ca="true">+RIGHT('Data Summary'!A42,LEN('Data Summary'!A42)-9)</f>
        <v>#VALUE!</v>
      </c>
      <c r="B42" s="30" t="str">
        <f ca="true">+IF(ISTEXT('Data Summary'!B42),'Data Summary'!B42,"")</f>
        <v/>
      </c>
      <c r="C42" s="314" t="e">
        <f ca="true">+VALUE('Data Summary'!C42)</f>
        <v>#VALUE!</v>
      </c>
      <c r="D42" s="81" t="e">
        <f ca="true">+IF(AND(ISNUMBER(OFFSET('Water Data'!$D$4,0,10*ROW('Water Data'!D36))),'Data Summary'!BS42="Yes"),100-OFFSET('Water Data'!$D$4,0,10*ROW('Water Data'!D36)),NA())</f>
        <v>#N/A</v>
      </c>
      <c r="E42" s="81" t="e">
        <f ca="true">+IF(AND(ISNUMBER(OFFSET('Water Data'!$D$6,0,10*ROW('Water Data'!D36))),'Data Summary'!BT42="Yes"),OFFSET('Water Data'!$D$6,0,10*ROW('Water Data'!D36)),NA())</f>
        <v>#N/A</v>
      </c>
      <c r="F42" s="81" t="e">
        <f ca="true">+IF(AND(ISNUMBER(OFFSET('Water Data'!$D$9,0,10*ROW('Water Data'!D36))),'Data Summary'!BU42="Yes"),OFFSET('Water Data'!$D$9,0,10*ROW('Water Data'!D36)),NA())</f>
        <v>#N/A</v>
      </c>
      <c r="G42" s="81" t="e">
        <f ca="true">+IF(AND(ISNUMBER(OFFSET('Water Data'!$E$4,0,10*ROW('Water Data'!E36))),'Data Summary'!BV42="Yes"),100-OFFSET('Water Data'!$E$4,0,10*ROW('Water Data'!E36)),NA())</f>
        <v>#N/A</v>
      </c>
      <c r="H42" s="81" t="e">
        <f ca="true">+IF(AND(ISNUMBER(OFFSET('Water Data'!$E$6,0,10*ROW('Water Data'!E36))),'Data Summary'!BW42="Yes"),OFFSET('Water Data'!$E$6,0,10*ROW('Water Data'!E36)),NA())</f>
        <v>#N/A</v>
      </c>
      <c r="I42" s="81" t="e">
        <f ca="true">+IF(AND(ISNUMBER(OFFSET('Water Data'!$E$9,0,10*ROW('Water Data'!E36))),'Data Summary'!BX42="Yes"),OFFSET('Water Data'!$E$9,0,10*ROW('Water Data'!E36)),NA())</f>
        <v>#N/A</v>
      </c>
      <c r="J42" s="81" t="e">
        <f ca="true">+IF(AND(ISNUMBER(OFFSET('Water Data'!$F$4,0,10*ROW('Water Data'!F36))),'Data Summary'!BY42="Yes"),100-OFFSET('Water Data'!$F$4,0,10*ROW('Water Data'!F36)),NA())</f>
        <v>#N/A</v>
      </c>
      <c r="K42" s="81" t="e">
        <f ca="true">+IF(AND(ISNUMBER(OFFSET('Water Data'!$F$6,0,10*ROW('Water Data'!F36))),'Data Summary'!BZ42="Yes"),OFFSET('Water Data'!$F$6,0,10*ROW('Water Data'!F36)),NA())</f>
        <v>#N/A</v>
      </c>
      <c r="L42" s="81" t="e">
        <f ca="true">+IF(AND(ISNUMBER(OFFSET('Water Data'!$F$9,0,10*ROW('Water Data'!F36))),'Data Summary'!CA42="Yes"),OFFSET('Water Data'!$F$9,0,10*ROW('Water Data'!F36)),NA())</f>
        <v>#N/A</v>
      </c>
      <c r="M42" s="81" t="e">
        <f ca="true">+IF(AND(ISNUMBER(OFFSET('Water Data'!$G$4,0,10*ROW('Water Data'!G36))),'Data Summary'!CB42="Yes"),100-OFFSET('Water Data'!$G$4,0,10*ROW('Water Data'!G36)),NA())</f>
        <v>#N/A</v>
      </c>
      <c r="N42" s="81" t="e">
        <f ca="true">+IF(AND(ISNUMBER(OFFSET('Water Data'!$G$6,0,10*ROW('Water Data'!G36))),'Data Summary'!CC42="Yes"),OFFSET('Water Data'!$G$6,0,10*ROW('Water Data'!G36)),NA())</f>
        <v>#N/A</v>
      </c>
      <c r="O42" s="81" t="e">
        <f ca="true">+IF(AND(ISNUMBER(OFFSET('Water Data'!$G$9,0,10*ROW('Water Data'!G36))),'Data Summary'!CD42="Yes"),OFFSET('Water Data'!$G$9,0,10*ROW('Water Data'!G36)),NA())</f>
        <v>#N/A</v>
      </c>
      <c r="P42" s="81" t="e">
        <f ca="true">+IF(AND(ISNUMBER(OFFSET('Water Data'!$H$4,0,10*ROW('Water Data'!H36))),'Data Summary'!CE42="Yes"),100-OFFSET('Water Data'!$H$4,0,10*ROW('Water Data'!H36)),NA())</f>
        <v>#N/A</v>
      </c>
      <c r="Q42" s="81" t="e">
        <f ca="true">+IF(AND(ISNUMBER(OFFSET('Water Data'!$H$6,0,10*ROW('Water Data'!H36))),'Data Summary'!CF42="Yes"),OFFSET('Water Data'!$H$6,0,10*ROW('Water Data'!H36)),NA())</f>
        <v>#N/A</v>
      </c>
      <c r="R42" s="81" t="e">
        <f ca="true">+IF(AND(ISNUMBER(OFFSET('Water Data'!$H$9,0,10*ROW('Water Data'!H36))),'Data Summary'!CG42="Yes"),OFFSET('Water Data'!$H$9,0,10*ROW('Water Data'!H36)),NA())</f>
        <v>#N/A</v>
      </c>
      <c r="S42" s="81" t="e">
        <f ca="true">+IF(AND(ISNUMBER(OFFSET('Water Data'!$I$4,0,10*ROW('Water Data'!I36))),'Data Summary'!CH42="Yes"),100-OFFSET('Water Data'!$I$4,0,10*ROW('Water Data'!I36)),NA())</f>
        <v>#N/A</v>
      </c>
      <c r="T42" s="81" t="e">
        <f ca="true">+IF(AND(ISNUMBER(OFFSET('Water Data'!$I$6,0,10*ROW('Water Data'!I36))),'Data Summary'!CI42="Yes"),OFFSET('Water Data'!$I$6,0,10*ROW('Water Data'!I36)),NA())</f>
        <v>#N/A</v>
      </c>
      <c r="U42" s="81" t="e">
        <f ca="true">+IF(AND(ISNUMBER(OFFSET('Water Data'!$I$9,0,10*ROW('Water Data'!I36))),'Data Summary'!CJ42="Yes"),OFFSET('Water Data'!$I$9,0,10*ROW('Water Data'!I36)),NA())</f>
        <v>#N/A</v>
      </c>
      <c r="V42" s="82" t="e">
        <f ca="true">+IF(AND(ISNUMBER(OFFSET('Sanitation Data'!$D$4,0,10*ROW('Sanitation Data'!D36))),'Data Summary'!CK42="Yes"),100-OFFSET('Sanitation Data'!$D$4,0,10*ROW('Sanitation Data'!D36)),NA())</f>
        <v>#N/A</v>
      </c>
      <c r="W42" s="82" t="e">
        <f ca="true">+IF(AND(ISNUMBER(OFFSET('Sanitation Data'!$D$6,0,10*ROW('Sanitation Data'!D36))),'Data Summary'!CL42="Yes"),OFFSET('Sanitation Data'!$D$6,0,10*ROW('Sanitation Data'!D36)),NA())</f>
        <v>#N/A</v>
      </c>
      <c r="X42" s="82" t="e">
        <f ca="true">+IF(AND(ISNUMBER(OFFSET('Sanitation Data'!$D$10,0,10*ROW('Sanitation Data'!D36))),'Data Summary'!CM42="Yes"),OFFSET('Sanitation Data'!$D$10,0,10*ROW('Sanitation Data'!D36)),NA())</f>
        <v>#N/A</v>
      </c>
      <c r="Y42" s="82" t="e">
        <f ca="true">+IF(AND(ISNUMBER(OFFSET('Sanitation Data'!$D$11,0,10*ROW('Sanitation Data'!D36))),'Data Summary'!CN42="Yes"),OFFSET('Sanitation Data'!$D$11,0,10*ROW('Sanitation Data'!D36)),NA())</f>
        <v>#N/A</v>
      </c>
      <c r="Z42" s="82" t="e">
        <f ca="true">+IF(AND(ISNUMBER(OFFSET('Sanitation Data'!$D$12,0,10*ROW('Sanitation Data'!D36))),'Data Summary'!CO42="Yes"),OFFSET('Sanitation Data'!$D$12,0,10*ROW('Sanitation Data'!D36)),NA())</f>
        <v>#N/A</v>
      </c>
      <c r="AA42" s="82" t="e">
        <f ca="true">+IF(AND(ISNUMBER(OFFSET('Sanitation Data'!$E$4,0,10*ROW('Sanitation Data'!E36))),'Data Summary'!CP42="Yes"),100-OFFSET('Sanitation Data'!$E$4,0,10*ROW('Sanitation Data'!E36)),NA())</f>
        <v>#N/A</v>
      </c>
      <c r="AB42" s="82" t="e">
        <f ca="true">+IF(AND(ISNUMBER(OFFSET('Sanitation Data'!$E$6,0,10*ROW('Sanitation Data'!E36))),'Data Summary'!CQ42="Yes"),OFFSET('Sanitation Data'!$E$6,0,10*ROW('Sanitation Data'!E36)),NA())</f>
        <v>#N/A</v>
      </c>
      <c r="AC42" s="82" t="e">
        <f ca="true">+IF(AND(ISNUMBER(OFFSET('Sanitation Data'!$E$10,0,10*ROW('Sanitation Data'!E36))),'Data Summary'!CR42="Yes"),OFFSET('Sanitation Data'!$E$10,0,10*ROW('Sanitation Data'!E36)),NA())</f>
        <v>#N/A</v>
      </c>
      <c r="AD42" s="82" t="e">
        <f ca="true">+IF(AND(ISNUMBER(OFFSET('Sanitation Data'!$E$11,0,10*ROW('Sanitation Data'!E36))),'Data Summary'!CS42="Yes"),OFFSET('Sanitation Data'!$E$11,0,10*ROW('Sanitation Data'!E36)),NA())</f>
        <v>#N/A</v>
      </c>
      <c r="AE42" s="82" t="e">
        <f ca="true">+IF(AND(ISNUMBER(OFFSET('Sanitation Data'!$E$12,0,10*ROW('Sanitation Data'!E36))),'Data Summary'!CT42="Yes"),OFFSET('Sanitation Data'!$E$12,0,10*ROW('Sanitation Data'!E36)),NA())</f>
        <v>#N/A</v>
      </c>
      <c r="AF42" s="82" t="e">
        <f ca="true">+IF(AND(ISNUMBER(OFFSET('Sanitation Data'!$F$4,0,10*ROW('Sanitation Data'!F36))),'Data Summary'!CU42="Yes"),100-OFFSET('Sanitation Data'!$F$4,0,10*ROW('Sanitation Data'!F36)),NA())</f>
        <v>#N/A</v>
      </c>
      <c r="AG42" s="82" t="e">
        <f ca="true">+IF(AND(ISNUMBER(OFFSET('Sanitation Data'!$F$6,0,10*ROW('Sanitation Data'!F36))),'Data Summary'!CV42="Yes"),OFFSET('Sanitation Data'!$F$6,0,10*ROW('Sanitation Data'!F36)),NA())</f>
        <v>#N/A</v>
      </c>
      <c r="AH42" s="82" t="e">
        <f ca="true">+IF(AND(ISNUMBER(OFFSET('Sanitation Data'!$F$10,0,10*ROW('Sanitation Data'!F36))),'Data Summary'!CW42="Yes"),OFFSET('Sanitation Data'!$F$10,0,10*ROW('Sanitation Data'!F36)),NA())</f>
        <v>#N/A</v>
      </c>
      <c r="AI42" s="82" t="e">
        <f ca="true">+IF(AND(ISNUMBER(OFFSET('Sanitation Data'!$F$11,0,10*ROW('Sanitation Data'!F36))),'Data Summary'!CX42="Yes"),OFFSET('Sanitation Data'!$F$11,0,10*ROW('Sanitation Data'!F36)),NA())</f>
        <v>#N/A</v>
      </c>
      <c r="AJ42" s="82" t="e">
        <f ca="true">+IF(AND(ISNUMBER(OFFSET('Sanitation Data'!$F$12,0,10*ROW('Sanitation Data'!F36))),'Data Summary'!CY42="Yes"),OFFSET('Sanitation Data'!$F$12,0,10*ROW('Sanitation Data'!F36)),NA())</f>
        <v>#N/A</v>
      </c>
      <c r="AK42" s="82" t="e">
        <f ca="true">+IF(AND(ISNUMBER(OFFSET('Sanitation Data'!$G$4,0,10*ROW('Sanitation Data'!G36))),'Data Summary'!CZ42="Yes"),100-OFFSET('Sanitation Data'!$G$4,0,10*ROW('Sanitation Data'!G36)),NA())</f>
        <v>#N/A</v>
      </c>
      <c r="AL42" s="82" t="e">
        <f ca="true">+IF(AND(ISNUMBER(OFFSET('Sanitation Data'!$G$6,0,10*ROW('Sanitation Data'!G36))),'Data Summary'!DA42="Yes"),OFFSET('Sanitation Data'!$G$6,0,10*ROW('Sanitation Data'!G36)),NA())</f>
        <v>#N/A</v>
      </c>
      <c r="AM42" s="82" t="e">
        <f ca="true">+IF(AND(ISNUMBER(OFFSET('Sanitation Data'!$G$10,0,10*ROW('Sanitation Data'!G36))),'Data Summary'!DB42="Yes"),OFFSET('Sanitation Data'!$G$10,0,10*ROW('Sanitation Data'!G36)),NA())</f>
        <v>#N/A</v>
      </c>
      <c r="AN42" s="82" t="e">
        <f ca="true">+IF(AND(ISNUMBER(OFFSET('Sanitation Data'!$G$11,0,10*ROW('Sanitation Data'!G36))),'Data Summary'!DC42="Yes"),OFFSET('Sanitation Data'!$G$11,0,10*ROW('Sanitation Data'!G36)),NA())</f>
        <v>#N/A</v>
      </c>
      <c r="AO42" s="82" t="e">
        <f ca="true">+IF(AND(ISNUMBER(OFFSET('Sanitation Data'!$G$12,0,10*ROW('Sanitation Data'!G36))),'Data Summary'!DD42="Yes"),OFFSET('Sanitation Data'!$G$12,0,10*ROW('Sanitation Data'!G36)),NA())</f>
        <v>#N/A</v>
      </c>
      <c r="AP42" s="82" t="e">
        <f ca="true">+IF(AND(ISNUMBER(OFFSET('Sanitation Data'!$H$4,0,10*ROW('Sanitation Data'!H36))),'Data Summary'!DE42="Yes"),100-OFFSET('Sanitation Data'!$H$4,0,10*ROW('Sanitation Data'!H36)),NA())</f>
        <v>#N/A</v>
      </c>
      <c r="AQ42" s="82" t="e">
        <f ca="true">+IF(AND(ISNUMBER(OFFSET('Sanitation Data'!$H$6,0,10*ROW('Sanitation Data'!H36))),'Data Summary'!DF42="Yes"),OFFSET('Sanitation Data'!$H$6,0,10*ROW('Sanitation Data'!H36)),NA())</f>
        <v>#N/A</v>
      </c>
      <c r="AR42" s="82" t="e">
        <f ca="true">+IF(AND(ISNUMBER(OFFSET('Sanitation Data'!$H$10,0,10*ROW('Sanitation Data'!H36))),'Data Summary'!DG42="Yes"),OFFSET('Sanitation Data'!$H$10,0,10*ROW('Sanitation Data'!H36)),NA())</f>
        <v>#N/A</v>
      </c>
      <c r="AS42" s="82" t="e">
        <f ca="true">+IF(AND(ISNUMBER(OFFSET('Sanitation Data'!$H$11,0,10*ROW('Sanitation Data'!H36))),'Data Summary'!DH42="Yes"),OFFSET('Sanitation Data'!$H$11,0,10*ROW('Sanitation Data'!H36)),NA())</f>
        <v>#N/A</v>
      </c>
      <c r="AT42" s="82" t="e">
        <f ca="true">+IF(AND(ISNUMBER(OFFSET('Sanitation Data'!$H$12,0,10*ROW('Sanitation Data'!H36))),'Data Summary'!DI42="Yes"),OFFSET('Sanitation Data'!$H$12,0,10*ROW('Sanitation Data'!H36)),NA())</f>
        <v>#N/A</v>
      </c>
      <c r="AU42" s="82" t="e">
        <f ca="true">+IF(AND(ISNUMBER(OFFSET('Sanitation Data'!$I$4,0,10*ROW('Sanitation Data'!I36))),'Data Summary'!DJ42="Yes"),100-OFFSET('Sanitation Data'!$I$4,0,10*ROW('Sanitation Data'!I36)),NA())</f>
        <v>#N/A</v>
      </c>
      <c r="AV42" s="82" t="e">
        <f ca="true">+IF(AND(ISNUMBER(OFFSET('Sanitation Data'!$I$6,0,10*ROW('Sanitation Data'!I36))),'Data Summary'!DK42="Yes"),OFFSET('Sanitation Data'!$I$6,0,10*ROW('Sanitation Data'!I36)),NA())</f>
        <v>#N/A</v>
      </c>
      <c r="AW42" s="82" t="e">
        <f ca="true">+IF(AND(ISNUMBER(OFFSET('Sanitation Data'!$I$10,0,10*ROW('Sanitation Data'!I36))),'Data Summary'!DL42="Yes"),OFFSET('Sanitation Data'!$I$10,0,10*ROW('Sanitation Data'!I36)),NA())</f>
        <v>#N/A</v>
      </c>
      <c r="AX42" s="82" t="e">
        <f ca="true">+IF(AND(ISNUMBER(OFFSET('Sanitation Data'!$I$11,0,10*ROW('Sanitation Data'!I36))),'Data Summary'!DM42="Yes"),OFFSET('Sanitation Data'!$I$11,0,10*ROW('Sanitation Data'!I36)),NA())</f>
        <v>#N/A</v>
      </c>
      <c r="AY42" s="82" t="e">
        <f ca="true">+IF(AND(ISNUMBER(OFFSET('Sanitation Data'!$I$12,0,10*ROW('Sanitation Data'!I36))),'Data Summary'!DN42="Yes"),OFFSET('Sanitation Data'!$I$12,0,10*ROW('Sanitation Data'!I36)),NA())</f>
        <v>#N/A</v>
      </c>
      <c r="AZ42" s="83" t="e">
        <f ca="true">+IF(AND(ISNUMBER(OFFSET('Hygiene Data'!$D$5,0,10*ROW('Hygiene Data'!D36))),'Data Summary'!DO42="Yes"),OFFSET('Hygiene Data'!$D$5,0,10*ROW('Hygiene Data'!D36)),NA())</f>
        <v>#N/A</v>
      </c>
      <c r="BA42" s="83" t="e">
        <f ca="true">+IF(AND(ISNUMBER(OFFSET('Hygiene Data'!$D$7,0,10*ROW('Hygiene Data'!D36))),'Data Summary'!DP42="Yes"),OFFSET('Hygiene Data'!$D$7,0,10*ROW('Hygiene Data'!D36)),NA())</f>
        <v>#N/A</v>
      </c>
      <c r="BB42" s="83" t="e">
        <f ca="true">+IF(AND(ISNUMBER(OFFSET('Hygiene Data'!$D$9,0,10*ROW('Hygiene Data'!D36))),'Data Summary'!DQ42="Yes"),OFFSET('Hygiene Data'!$D$9,0,10*ROW('Hygiene Data'!D36)),NA())</f>
        <v>#N/A</v>
      </c>
      <c r="BC42" s="83" t="e">
        <f ca="true">+IF(AND(ISNUMBER(OFFSET('Hygiene Data'!$E$5,0,10*ROW('Hygiene Data'!E36))),'Data Summary'!DR42="Yes"),OFFSET('Hygiene Data'!$E$5,0,10*ROW('Hygiene Data'!E36)),NA())</f>
        <v>#N/A</v>
      </c>
      <c r="BD42" s="83" t="e">
        <f ca="true">+IF(AND(ISNUMBER(OFFSET('Hygiene Data'!$E$7,0,10*ROW('Hygiene Data'!E36))),'Data Summary'!DS42="Yes"),OFFSET('Hygiene Data'!$E$7,0,10*ROW('Hygiene Data'!E36)),NA())</f>
        <v>#N/A</v>
      </c>
      <c r="BE42" s="83" t="e">
        <f ca="true">+IF(AND(ISNUMBER(OFFSET('Hygiene Data'!$E$9,0,10*ROW('Hygiene Data'!E36))),'Data Summary'!DT42="Yes"),OFFSET('Hygiene Data'!$E$9,0,10*ROW('Hygiene Data'!E36)),NA())</f>
        <v>#N/A</v>
      </c>
      <c r="BF42" s="83" t="e">
        <f ca="true">+IF(AND(ISNUMBER(OFFSET('Hygiene Data'!$F$5,0,10*ROW('Hygiene Data'!F36))),'Data Summary'!DU42="Yes"),OFFSET('Hygiene Data'!$F$5,0,10*ROW('Hygiene Data'!F36)),NA())</f>
        <v>#N/A</v>
      </c>
      <c r="BG42" s="83" t="e">
        <f ca="true">+IF(AND(ISNUMBER(OFFSET('Hygiene Data'!$F$7,0,10*ROW('Hygiene Data'!F36))),'Data Summary'!DV42="Yes"),OFFSET('Hygiene Data'!$F$7,0,10*ROW('Hygiene Data'!F36)),NA())</f>
        <v>#N/A</v>
      </c>
      <c r="BH42" s="83" t="e">
        <f ca="true">+IF(AND(ISNUMBER(OFFSET('Hygiene Data'!$F$9,0,10*ROW('Hygiene Data'!F36))),'Data Summary'!DW42="Yes"),OFFSET('Hygiene Data'!$F$9,0,10*ROW('Hygiene Data'!F36)),NA())</f>
        <v>#N/A</v>
      </c>
      <c r="BI42" s="83" t="e">
        <f ca="true">+IF(AND(ISNUMBER(OFFSET('Hygiene Data'!$G$5,0,10*ROW('Hygiene Data'!G36))),'Data Summary'!DX42="Yes"),OFFSET('Hygiene Data'!$G$5,0,10*ROW('Hygiene Data'!G36)),NA())</f>
        <v>#N/A</v>
      </c>
      <c r="BJ42" s="83" t="e">
        <f ca="true">+IF(AND(ISNUMBER(OFFSET('Hygiene Data'!$G$7,0,10*ROW('Hygiene Data'!G36))),'Data Summary'!DY42="Yes"),OFFSET('Hygiene Data'!$G$7,0,10*ROW('Hygiene Data'!G36)),NA())</f>
        <v>#N/A</v>
      </c>
      <c r="BK42" s="83" t="e">
        <f ca="true">+IF(AND(ISNUMBER(OFFSET('Hygiene Data'!$G$9,0,10*ROW('Hygiene Data'!G36))),'Data Summary'!DZ42="Yes"),OFFSET('Hygiene Data'!$G$9,0,10*ROW('Hygiene Data'!G36)),NA())</f>
        <v>#N/A</v>
      </c>
      <c r="BL42" s="83" t="e">
        <f ca="true">+IF(AND(ISNUMBER(OFFSET('Hygiene Data'!$H$5,0,10*ROW('Hygiene Data'!H36))),'Data Summary'!EA42="Yes"),OFFSET('Hygiene Data'!$H$5,0,10*ROW('Hygiene Data'!H36)),NA())</f>
        <v>#N/A</v>
      </c>
      <c r="BM42" s="83" t="e">
        <f ca="true">+IF(AND(ISNUMBER(OFFSET('Hygiene Data'!$H$7,0,10*ROW('Hygiene Data'!H36))),'Data Summary'!EB42="Yes"),OFFSET('Hygiene Data'!$H$7,0,10*ROW('Hygiene Data'!H36)),NA())</f>
        <v>#N/A</v>
      </c>
      <c r="BN42" s="83" t="e">
        <f ca="true">+IF(AND(ISNUMBER(OFFSET('Hygiene Data'!$H$9,0,10*ROW('Hygiene Data'!H36))),'Data Summary'!EC42="Yes"),OFFSET('Hygiene Data'!$H$9,0,10*ROW('Hygiene Data'!H36)),NA())</f>
        <v>#N/A</v>
      </c>
      <c r="BO42" s="83" t="e">
        <f ca="true">+IF(AND(ISNUMBER(OFFSET('Hygiene Data'!$I$5,0,10*ROW('Hygiene Data'!I36))),'Data Summary'!ED42="Yes"),OFFSET('Hygiene Data'!$I$5,0,10*ROW('Hygiene Data'!I36)),NA())</f>
        <v>#N/A</v>
      </c>
      <c r="BP42" s="83" t="e">
        <f ca="true">+IF(AND(ISNUMBER(OFFSET('Hygiene Data'!$I$7,0,10*ROW('Hygiene Data'!I36))),'Data Summary'!EE42="Yes"),OFFSET('Hygiene Data'!$I$7,0,10*ROW('Hygiene Data'!I36)),NA())</f>
        <v>#N/A</v>
      </c>
      <c r="BQ42" s="83" t="e">
        <f ca="true">+IF(AND(ISNUMBER(OFFSET('Hygiene Data'!$I$9,0,10*ROW('Hygiene Data'!I36))),'Data Summary'!EF42="Yes"),OFFSET('Hygiene Data'!$I$9,0,10*ROW('Hygiene Data'!I36)),NA())</f>
        <v>#N/A</v>
      </c>
    </row>
    <row xmlns:x14ac="http://schemas.microsoft.com/office/spreadsheetml/2009/9/ac" r="43" x14ac:dyDescent="0.2">
      <c r="A43" s="315" t="e">
        <f ca="true">+RIGHT('Data Summary'!A43,LEN('Data Summary'!A43)-9)</f>
        <v>#VALUE!</v>
      </c>
      <c r="B43" s="30" t="str">
        <f ca="true">+IF(ISTEXT('Data Summary'!B43),'Data Summary'!B43,"")</f>
        <v/>
      </c>
      <c r="C43" s="314" t="e">
        <f ca="true">+VALUE('Data Summary'!C43)</f>
        <v>#VALUE!</v>
      </c>
      <c r="D43" s="81" t="e">
        <f ca="true">+IF(AND(ISNUMBER(OFFSET('Water Data'!$D$4,0,10*ROW('Water Data'!D37))),'Data Summary'!BS43="Yes"),100-OFFSET('Water Data'!$D$4,0,10*ROW('Water Data'!D37)),NA())</f>
        <v>#N/A</v>
      </c>
      <c r="E43" s="81" t="e">
        <f ca="true">+IF(AND(ISNUMBER(OFFSET('Water Data'!$D$6,0,10*ROW('Water Data'!D37))),'Data Summary'!BT43="Yes"),OFFSET('Water Data'!$D$6,0,10*ROW('Water Data'!D37)),NA())</f>
        <v>#N/A</v>
      </c>
      <c r="F43" s="81" t="e">
        <f ca="true">+IF(AND(ISNUMBER(OFFSET('Water Data'!$D$9,0,10*ROW('Water Data'!D37))),'Data Summary'!BU43="Yes"),OFFSET('Water Data'!$D$9,0,10*ROW('Water Data'!D37)),NA())</f>
        <v>#N/A</v>
      </c>
      <c r="G43" s="81" t="e">
        <f ca="true">+IF(AND(ISNUMBER(OFFSET('Water Data'!$E$4,0,10*ROW('Water Data'!E37))),'Data Summary'!BV43="Yes"),100-OFFSET('Water Data'!$E$4,0,10*ROW('Water Data'!E37)),NA())</f>
        <v>#N/A</v>
      </c>
      <c r="H43" s="81" t="e">
        <f ca="true">+IF(AND(ISNUMBER(OFFSET('Water Data'!$E$6,0,10*ROW('Water Data'!E37))),'Data Summary'!BW43="Yes"),OFFSET('Water Data'!$E$6,0,10*ROW('Water Data'!E37)),NA())</f>
        <v>#N/A</v>
      </c>
      <c r="I43" s="81" t="e">
        <f ca="true">+IF(AND(ISNUMBER(OFFSET('Water Data'!$E$9,0,10*ROW('Water Data'!E37))),'Data Summary'!BX43="Yes"),OFFSET('Water Data'!$E$9,0,10*ROW('Water Data'!E37)),NA())</f>
        <v>#N/A</v>
      </c>
      <c r="J43" s="81" t="e">
        <f ca="true">+IF(AND(ISNUMBER(OFFSET('Water Data'!$F$4,0,10*ROW('Water Data'!F37))),'Data Summary'!BY43="Yes"),100-OFFSET('Water Data'!$F$4,0,10*ROW('Water Data'!F37)),NA())</f>
        <v>#N/A</v>
      </c>
      <c r="K43" s="81" t="e">
        <f ca="true">+IF(AND(ISNUMBER(OFFSET('Water Data'!$F$6,0,10*ROW('Water Data'!F37))),'Data Summary'!BZ43="Yes"),OFFSET('Water Data'!$F$6,0,10*ROW('Water Data'!F37)),NA())</f>
        <v>#N/A</v>
      </c>
      <c r="L43" s="81" t="e">
        <f ca="true">+IF(AND(ISNUMBER(OFFSET('Water Data'!$F$9,0,10*ROW('Water Data'!F37))),'Data Summary'!CA43="Yes"),OFFSET('Water Data'!$F$9,0,10*ROW('Water Data'!F37)),NA())</f>
        <v>#N/A</v>
      </c>
      <c r="M43" s="81" t="e">
        <f ca="true">+IF(AND(ISNUMBER(OFFSET('Water Data'!$G$4,0,10*ROW('Water Data'!G37))),'Data Summary'!CB43="Yes"),100-OFFSET('Water Data'!$G$4,0,10*ROW('Water Data'!G37)),NA())</f>
        <v>#N/A</v>
      </c>
      <c r="N43" s="81" t="e">
        <f ca="true">+IF(AND(ISNUMBER(OFFSET('Water Data'!$G$6,0,10*ROW('Water Data'!G37))),'Data Summary'!CC43="Yes"),OFFSET('Water Data'!$G$6,0,10*ROW('Water Data'!G37)),NA())</f>
        <v>#N/A</v>
      </c>
      <c r="O43" s="81" t="e">
        <f ca="true">+IF(AND(ISNUMBER(OFFSET('Water Data'!$G$9,0,10*ROW('Water Data'!G37))),'Data Summary'!CD43="Yes"),OFFSET('Water Data'!$G$9,0,10*ROW('Water Data'!G37)),NA())</f>
        <v>#N/A</v>
      </c>
      <c r="P43" s="81" t="e">
        <f ca="true">+IF(AND(ISNUMBER(OFFSET('Water Data'!$H$4,0,10*ROW('Water Data'!H37))),'Data Summary'!CE43="Yes"),100-OFFSET('Water Data'!$H$4,0,10*ROW('Water Data'!H37)),NA())</f>
        <v>#N/A</v>
      </c>
      <c r="Q43" s="81" t="e">
        <f ca="true">+IF(AND(ISNUMBER(OFFSET('Water Data'!$H$6,0,10*ROW('Water Data'!H37))),'Data Summary'!CF43="Yes"),OFFSET('Water Data'!$H$6,0,10*ROW('Water Data'!H37)),NA())</f>
        <v>#N/A</v>
      </c>
      <c r="R43" s="81" t="e">
        <f ca="true">+IF(AND(ISNUMBER(OFFSET('Water Data'!$H$9,0,10*ROW('Water Data'!H37))),'Data Summary'!CG43="Yes"),OFFSET('Water Data'!$H$9,0,10*ROW('Water Data'!H37)),NA())</f>
        <v>#N/A</v>
      </c>
      <c r="S43" s="81" t="e">
        <f ca="true">+IF(AND(ISNUMBER(OFFSET('Water Data'!$I$4,0,10*ROW('Water Data'!I37))),'Data Summary'!CH43="Yes"),100-OFFSET('Water Data'!$I$4,0,10*ROW('Water Data'!I37)),NA())</f>
        <v>#N/A</v>
      </c>
      <c r="T43" s="81" t="e">
        <f ca="true">+IF(AND(ISNUMBER(OFFSET('Water Data'!$I$6,0,10*ROW('Water Data'!I37))),'Data Summary'!CI43="Yes"),OFFSET('Water Data'!$I$6,0,10*ROW('Water Data'!I37)),NA())</f>
        <v>#N/A</v>
      </c>
      <c r="U43" s="81" t="e">
        <f ca="true">+IF(AND(ISNUMBER(OFFSET('Water Data'!$I$9,0,10*ROW('Water Data'!I37))),'Data Summary'!CJ43="Yes"),OFFSET('Water Data'!$I$9,0,10*ROW('Water Data'!I37)),NA())</f>
        <v>#N/A</v>
      </c>
      <c r="V43" s="82" t="e">
        <f ca="true">+IF(AND(ISNUMBER(OFFSET('Sanitation Data'!$D$4,0,10*ROW('Sanitation Data'!D37))),'Data Summary'!CK43="Yes"),100-OFFSET('Sanitation Data'!$D$4,0,10*ROW('Sanitation Data'!D37)),NA())</f>
        <v>#N/A</v>
      </c>
      <c r="W43" s="82" t="e">
        <f ca="true">+IF(AND(ISNUMBER(OFFSET('Sanitation Data'!$D$6,0,10*ROW('Sanitation Data'!D37))),'Data Summary'!CL43="Yes"),OFFSET('Sanitation Data'!$D$6,0,10*ROW('Sanitation Data'!D37)),NA())</f>
        <v>#N/A</v>
      </c>
      <c r="X43" s="82" t="e">
        <f ca="true">+IF(AND(ISNUMBER(OFFSET('Sanitation Data'!$D$10,0,10*ROW('Sanitation Data'!D37))),'Data Summary'!CM43="Yes"),OFFSET('Sanitation Data'!$D$10,0,10*ROW('Sanitation Data'!D37)),NA())</f>
        <v>#N/A</v>
      </c>
      <c r="Y43" s="82" t="e">
        <f ca="true">+IF(AND(ISNUMBER(OFFSET('Sanitation Data'!$D$11,0,10*ROW('Sanitation Data'!D37))),'Data Summary'!CN43="Yes"),OFFSET('Sanitation Data'!$D$11,0,10*ROW('Sanitation Data'!D37)),NA())</f>
        <v>#N/A</v>
      </c>
      <c r="Z43" s="82" t="e">
        <f ca="true">+IF(AND(ISNUMBER(OFFSET('Sanitation Data'!$D$12,0,10*ROW('Sanitation Data'!D37))),'Data Summary'!CO43="Yes"),OFFSET('Sanitation Data'!$D$12,0,10*ROW('Sanitation Data'!D37)),NA())</f>
        <v>#N/A</v>
      </c>
      <c r="AA43" s="82" t="e">
        <f ca="true">+IF(AND(ISNUMBER(OFFSET('Sanitation Data'!$E$4,0,10*ROW('Sanitation Data'!E37))),'Data Summary'!CP43="Yes"),100-OFFSET('Sanitation Data'!$E$4,0,10*ROW('Sanitation Data'!E37)),NA())</f>
        <v>#N/A</v>
      </c>
      <c r="AB43" s="82" t="e">
        <f ca="true">+IF(AND(ISNUMBER(OFFSET('Sanitation Data'!$E$6,0,10*ROW('Sanitation Data'!E37))),'Data Summary'!CQ43="Yes"),OFFSET('Sanitation Data'!$E$6,0,10*ROW('Sanitation Data'!E37)),NA())</f>
        <v>#N/A</v>
      </c>
      <c r="AC43" s="82" t="e">
        <f ca="true">+IF(AND(ISNUMBER(OFFSET('Sanitation Data'!$E$10,0,10*ROW('Sanitation Data'!E37))),'Data Summary'!CR43="Yes"),OFFSET('Sanitation Data'!$E$10,0,10*ROW('Sanitation Data'!E37)),NA())</f>
        <v>#N/A</v>
      </c>
      <c r="AD43" s="82" t="e">
        <f ca="true">+IF(AND(ISNUMBER(OFFSET('Sanitation Data'!$E$11,0,10*ROW('Sanitation Data'!E37))),'Data Summary'!CS43="Yes"),OFFSET('Sanitation Data'!$E$11,0,10*ROW('Sanitation Data'!E37)),NA())</f>
        <v>#N/A</v>
      </c>
      <c r="AE43" s="82" t="e">
        <f ca="true">+IF(AND(ISNUMBER(OFFSET('Sanitation Data'!$E$12,0,10*ROW('Sanitation Data'!E37))),'Data Summary'!CT43="Yes"),OFFSET('Sanitation Data'!$E$12,0,10*ROW('Sanitation Data'!E37)),NA())</f>
        <v>#N/A</v>
      </c>
      <c r="AF43" s="82" t="e">
        <f ca="true">+IF(AND(ISNUMBER(OFFSET('Sanitation Data'!$F$4,0,10*ROW('Sanitation Data'!F37))),'Data Summary'!CU43="Yes"),100-OFFSET('Sanitation Data'!$F$4,0,10*ROW('Sanitation Data'!F37)),NA())</f>
        <v>#N/A</v>
      </c>
      <c r="AG43" s="82" t="e">
        <f ca="true">+IF(AND(ISNUMBER(OFFSET('Sanitation Data'!$F$6,0,10*ROW('Sanitation Data'!F37))),'Data Summary'!CV43="Yes"),OFFSET('Sanitation Data'!$F$6,0,10*ROW('Sanitation Data'!F37)),NA())</f>
        <v>#N/A</v>
      </c>
      <c r="AH43" s="82" t="e">
        <f ca="true">+IF(AND(ISNUMBER(OFFSET('Sanitation Data'!$F$10,0,10*ROW('Sanitation Data'!F37))),'Data Summary'!CW43="Yes"),OFFSET('Sanitation Data'!$F$10,0,10*ROW('Sanitation Data'!F37)),NA())</f>
        <v>#N/A</v>
      </c>
      <c r="AI43" s="82" t="e">
        <f ca="true">+IF(AND(ISNUMBER(OFFSET('Sanitation Data'!$F$11,0,10*ROW('Sanitation Data'!F37))),'Data Summary'!CX43="Yes"),OFFSET('Sanitation Data'!$F$11,0,10*ROW('Sanitation Data'!F37)),NA())</f>
        <v>#N/A</v>
      </c>
      <c r="AJ43" s="82" t="e">
        <f ca="true">+IF(AND(ISNUMBER(OFFSET('Sanitation Data'!$F$12,0,10*ROW('Sanitation Data'!F37))),'Data Summary'!CY43="Yes"),OFFSET('Sanitation Data'!$F$12,0,10*ROW('Sanitation Data'!F37)),NA())</f>
        <v>#N/A</v>
      </c>
      <c r="AK43" s="82" t="e">
        <f ca="true">+IF(AND(ISNUMBER(OFFSET('Sanitation Data'!$G$4,0,10*ROW('Sanitation Data'!G37))),'Data Summary'!CZ43="Yes"),100-OFFSET('Sanitation Data'!$G$4,0,10*ROW('Sanitation Data'!G37)),NA())</f>
        <v>#N/A</v>
      </c>
      <c r="AL43" s="82" t="e">
        <f ca="true">+IF(AND(ISNUMBER(OFFSET('Sanitation Data'!$G$6,0,10*ROW('Sanitation Data'!G37))),'Data Summary'!DA43="Yes"),OFFSET('Sanitation Data'!$G$6,0,10*ROW('Sanitation Data'!G37)),NA())</f>
        <v>#N/A</v>
      </c>
      <c r="AM43" s="82" t="e">
        <f ca="true">+IF(AND(ISNUMBER(OFFSET('Sanitation Data'!$G$10,0,10*ROW('Sanitation Data'!G37))),'Data Summary'!DB43="Yes"),OFFSET('Sanitation Data'!$G$10,0,10*ROW('Sanitation Data'!G37)),NA())</f>
        <v>#N/A</v>
      </c>
      <c r="AN43" s="82" t="e">
        <f ca="true">+IF(AND(ISNUMBER(OFFSET('Sanitation Data'!$G$11,0,10*ROW('Sanitation Data'!G37))),'Data Summary'!DC43="Yes"),OFFSET('Sanitation Data'!$G$11,0,10*ROW('Sanitation Data'!G37)),NA())</f>
        <v>#N/A</v>
      </c>
      <c r="AO43" s="82" t="e">
        <f ca="true">+IF(AND(ISNUMBER(OFFSET('Sanitation Data'!$G$12,0,10*ROW('Sanitation Data'!G37))),'Data Summary'!DD43="Yes"),OFFSET('Sanitation Data'!$G$12,0,10*ROW('Sanitation Data'!G37)),NA())</f>
        <v>#N/A</v>
      </c>
      <c r="AP43" s="82" t="e">
        <f ca="true">+IF(AND(ISNUMBER(OFFSET('Sanitation Data'!$H$4,0,10*ROW('Sanitation Data'!H37))),'Data Summary'!DE43="Yes"),100-OFFSET('Sanitation Data'!$H$4,0,10*ROW('Sanitation Data'!H37)),NA())</f>
        <v>#N/A</v>
      </c>
      <c r="AQ43" s="82" t="e">
        <f ca="true">+IF(AND(ISNUMBER(OFFSET('Sanitation Data'!$H$6,0,10*ROW('Sanitation Data'!H37))),'Data Summary'!DF43="Yes"),OFFSET('Sanitation Data'!$H$6,0,10*ROW('Sanitation Data'!H37)),NA())</f>
        <v>#N/A</v>
      </c>
      <c r="AR43" s="82" t="e">
        <f ca="true">+IF(AND(ISNUMBER(OFFSET('Sanitation Data'!$H$10,0,10*ROW('Sanitation Data'!H37))),'Data Summary'!DG43="Yes"),OFFSET('Sanitation Data'!$H$10,0,10*ROW('Sanitation Data'!H37)),NA())</f>
        <v>#N/A</v>
      </c>
      <c r="AS43" s="82" t="e">
        <f ca="true">+IF(AND(ISNUMBER(OFFSET('Sanitation Data'!$H$11,0,10*ROW('Sanitation Data'!H37))),'Data Summary'!DH43="Yes"),OFFSET('Sanitation Data'!$H$11,0,10*ROW('Sanitation Data'!H37)),NA())</f>
        <v>#N/A</v>
      </c>
      <c r="AT43" s="82" t="e">
        <f ca="true">+IF(AND(ISNUMBER(OFFSET('Sanitation Data'!$H$12,0,10*ROW('Sanitation Data'!H37))),'Data Summary'!DI43="Yes"),OFFSET('Sanitation Data'!$H$12,0,10*ROW('Sanitation Data'!H37)),NA())</f>
        <v>#N/A</v>
      </c>
      <c r="AU43" s="82" t="e">
        <f ca="true">+IF(AND(ISNUMBER(OFFSET('Sanitation Data'!$I$4,0,10*ROW('Sanitation Data'!I37))),'Data Summary'!DJ43="Yes"),100-OFFSET('Sanitation Data'!$I$4,0,10*ROW('Sanitation Data'!I37)),NA())</f>
        <v>#N/A</v>
      </c>
      <c r="AV43" s="82" t="e">
        <f ca="true">+IF(AND(ISNUMBER(OFFSET('Sanitation Data'!$I$6,0,10*ROW('Sanitation Data'!I37))),'Data Summary'!DK43="Yes"),OFFSET('Sanitation Data'!$I$6,0,10*ROW('Sanitation Data'!I37)),NA())</f>
        <v>#N/A</v>
      </c>
      <c r="AW43" s="82" t="e">
        <f ca="true">+IF(AND(ISNUMBER(OFFSET('Sanitation Data'!$I$10,0,10*ROW('Sanitation Data'!I37))),'Data Summary'!DL43="Yes"),OFFSET('Sanitation Data'!$I$10,0,10*ROW('Sanitation Data'!I37)),NA())</f>
        <v>#N/A</v>
      </c>
      <c r="AX43" s="82" t="e">
        <f ca="true">+IF(AND(ISNUMBER(OFFSET('Sanitation Data'!$I$11,0,10*ROW('Sanitation Data'!I37))),'Data Summary'!DM43="Yes"),OFFSET('Sanitation Data'!$I$11,0,10*ROW('Sanitation Data'!I37)),NA())</f>
        <v>#N/A</v>
      </c>
      <c r="AY43" s="82" t="e">
        <f ca="true">+IF(AND(ISNUMBER(OFFSET('Sanitation Data'!$I$12,0,10*ROW('Sanitation Data'!I37))),'Data Summary'!DN43="Yes"),OFFSET('Sanitation Data'!$I$12,0,10*ROW('Sanitation Data'!I37)),NA())</f>
        <v>#N/A</v>
      </c>
      <c r="AZ43" s="83" t="e">
        <f ca="true">+IF(AND(ISNUMBER(OFFSET('Hygiene Data'!$D$5,0,10*ROW('Hygiene Data'!D37))),'Data Summary'!DO43="Yes"),OFFSET('Hygiene Data'!$D$5,0,10*ROW('Hygiene Data'!D37)),NA())</f>
        <v>#N/A</v>
      </c>
      <c r="BA43" s="83" t="e">
        <f ca="true">+IF(AND(ISNUMBER(OFFSET('Hygiene Data'!$D$7,0,10*ROW('Hygiene Data'!D37))),'Data Summary'!DP43="Yes"),OFFSET('Hygiene Data'!$D$7,0,10*ROW('Hygiene Data'!D37)),NA())</f>
        <v>#N/A</v>
      </c>
      <c r="BB43" s="83" t="e">
        <f ca="true">+IF(AND(ISNUMBER(OFFSET('Hygiene Data'!$D$9,0,10*ROW('Hygiene Data'!D37))),'Data Summary'!DQ43="Yes"),OFFSET('Hygiene Data'!$D$9,0,10*ROW('Hygiene Data'!D37)),NA())</f>
        <v>#N/A</v>
      </c>
      <c r="BC43" s="83" t="e">
        <f ca="true">+IF(AND(ISNUMBER(OFFSET('Hygiene Data'!$E$5,0,10*ROW('Hygiene Data'!E37))),'Data Summary'!DR43="Yes"),OFFSET('Hygiene Data'!$E$5,0,10*ROW('Hygiene Data'!E37)),NA())</f>
        <v>#N/A</v>
      </c>
      <c r="BD43" s="83" t="e">
        <f ca="true">+IF(AND(ISNUMBER(OFFSET('Hygiene Data'!$E$7,0,10*ROW('Hygiene Data'!E37))),'Data Summary'!DS43="Yes"),OFFSET('Hygiene Data'!$E$7,0,10*ROW('Hygiene Data'!E37)),NA())</f>
        <v>#N/A</v>
      </c>
      <c r="BE43" s="83" t="e">
        <f ca="true">+IF(AND(ISNUMBER(OFFSET('Hygiene Data'!$E$9,0,10*ROW('Hygiene Data'!E37))),'Data Summary'!DT43="Yes"),OFFSET('Hygiene Data'!$E$9,0,10*ROW('Hygiene Data'!E37)),NA())</f>
        <v>#N/A</v>
      </c>
      <c r="BF43" s="83" t="e">
        <f ca="true">+IF(AND(ISNUMBER(OFFSET('Hygiene Data'!$F$5,0,10*ROW('Hygiene Data'!F37))),'Data Summary'!DU43="Yes"),OFFSET('Hygiene Data'!$F$5,0,10*ROW('Hygiene Data'!F37)),NA())</f>
        <v>#N/A</v>
      </c>
      <c r="BG43" s="83" t="e">
        <f ca="true">+IF(AND(ISNUMBER(OFFSET('Hygiene Data'!$F$7,0,10*ROW('Hygiene Data'!F37))),'Data Summary'!DV43="Yes"),OFFSET('Hygiene Data'!$F$7,0,10*ROW('Hygiene Data'!F37)),NA())</f>
        <v>#N/A</v>
      </c>
      <c r="BH43" s="83" t="e">
        <f ca="true">+IF(AND(ISNUMBER(OFFSET('Hygiene Data'!$F$9,0,10*ROW('Hygiene Data'!F37))),'Data Summary'!DW43="Yes"),OFFSET('Hygiene Data'!$F$9,0,10*ROW('Hygiene Data'!F37)),NA())</f>
        <v>#N/A</v>
      </c>
      <c r="BI43" s="83" t="e">
        <f ca="true">+IF(AND(ISNUMBER(OFFSET('Hygiene Data'!$G$5,0,10*ROW('Hygiene Data'!G37))),'Data Summary'!DX43="Yes"),OFFSET('Hygiene Data'!$G$5,0,10*ROW('Hygiene Data'!G37)),NA())</f>
        <v>#N/A</v>
      </c>
      <c r="BJ43" s="83" t="e">
        <f ca="true">+IF(AND(ISNUMBER(OFFSET('Hygiene Data'!$G$7,0,10*ROW('Hygiene Data'!G37))),'Data Summary'!DY43="Yes"),OFFSET('Hygiene Data'!$G$7,0,10*ROW('Hygiene Data'!G37)),NA())</f>
        <v>#N/A</v>
      </c>
      <c r="BK43" s="83" t="e">
        <f ca="true">+IF(AND(ISNUMBER(OFFSET('Hygiene Data'!$G$9,0,10*ROW('Hygiene Data'!G37))),'Data Summary'!DZ43="Yes"),OFFSET('Hygiene Data'!$G$9,0,10*ROW('Hygiene Data'!G37)),NA())</f>
        <v>#N/A</v>
      </c>
      <c r="BL43" s="83" t="e">
        <f ca="true">+IF(AND(ISNUMBER(OFFSET('Hygiene Data'!$H$5,0,10*ROW('Hygiene Data'!H37))),'Data Summary'!EA43="Yes"),OFFSET('Hygiene Data'!$H$5,0,10*ROW('Hygiene Data'!H37)),NA())</f>
        <v>#N/A</v>
      </c>
      <c r="BM43" s="83" t="e">
        <f ca="true">+IF(AND(ISNUMBER(OFFSET('Hygiene Data'!$H$7,0,10*ROW('Hygiene Data'!H37))),'Data Summary'!EB43="Yes"),OFFSET('Hygiene Data'!$H$7,0,10*ROW('Hygiene Data'!H37)),NA())</f>
        <v>#N/A</v>
      </c>
      <c r="BN43" s="83" t="e">
        <f ca="true">+IF(AND(ISNUMBER(OFFSET('Hygiene Data'!$H$9,0,10*ROW('Hygiene Data'!H37))),'Data Summary'!EC43="Yes"),OFFSET('Hygiene Data'!$H$9,0,10*ROW('Hygiene Data'!H37)),NA())</f>
        <v>#N/A</v>
      </c>
      <c r="BO43" s="83" t="e">
        <f ca="true">+IF(AND(ISNUMBER(OFFSET('Hygiene Data'!$I$5,0,10*ROW('Hygiene Data'!I37))),'Data Summary'!ED43="Yes"),OFFSET('Hygiene Data'!$I$5,0,10*ROW('Hygiene Data'!I37)),NA())</f>
        <v>#N/A</v>
      </c>
      <c r="BP43" s="83" t="e">
        <f ca="true">+IF(AND(ISNUMBER(OFFSET('Hygiene Data'!$I$7,0,10*ROW('Hygiene Data'!I37))),'Data Summary'!EE43="Yes"),OFFSET('Hygiene Data'!$I$7,0,10*ROW('Hygiene Data'!I37)),NA())</f>
        <v>#N/A</v>
      </c>
      <c r="BQ43" s="83" t="e">
        <f ca="true">+IF(AND(ISNUMBER(OFFSET('Hygiene Data'!$I$9,0,10*ROW('Hygiene Data'!I37))),'Data Summary'!EF43="Yes"),OFFSET('Hygiene Data'!$I$9,0,10*ROW('Hygiene Data'!I37)),NA())</f>
        <v>#N/A</v>
      </c>
    </row>
    <row xmlns:x14ac="http://schemas.microsoft.com/office/spreadsheetml/2009/9/ac" r="44" x14ac:dyDescent="0.2">
      <c r="A44" s="315" t="e">
        <f ca="true">+RIGHT('Data Summary'!A44,LEN('Data Summary'!A44)-9)</f>
        <v>#VALUE!</v>
      </c>
      <c r="B44" s="30" t="str">
        <f ca="true">+IF(ISTEXT('Data Summary'!B44),'Data Summary'!B44,"")</f>
        <v/>
      </c>
      <c r="C44" s="314" t="e">
        <f ca="true">+VALUE('Data Summary'!C44)</f>
        <v>#VALUE!</v>
      </c>
      <c r="D44" s="81" t="e">
        <f ca="true">+IF(AND(ISNUMBER(OFFSET('Water Data'!$D$4,0,10*ROW('Water Data'!D38))),'Data Summary'!BS44="Yes"),100-OFFSET('Water Data'!$D$4,0,10*ROW('Water Data'!D38)),NA())</f>
        <v>#N/A</v>
      </c>
      <c r="E44" s="81" t="e">
        <f ca="true">+IF(AND(ISNUMBER(OFFSET('Water Data'!$D$6,0,10*ROW('Water Data'!D38))),'Data Summary'!BT44="Yes"),OFFSET('Water Data'!$D$6,0,10*ROW('Water Data'!D38)),NA())</f>
        <v>#N/A</v>
      </c>
      <c r="F44" s="81" t="e">
        <f ca="true">+IF(AND(ISNUMBER(OFFSET('Water Data'!$D$9,0,10*ROW('Water Data'!D38))),'Data Summary'!BU44="Yes"),OFFSET('Water Data'!$D$9,0,10*ROW('Water Data'!D38)),NA())</f>
        <v>#N/A</v>
      </c>
      <c r="G44" s="81" t="e">
        <f ca="true">+IF(AND(ISNUMBER(OFFSET('Water Data'!$E$4,0,10*ROW('Water Data'!E38))),'Data Summary'!BV44="Yes"),100-OFFSET('Water Data'!$E$4,0,10*ROW('Water Data'!E38)),NA())</f>
        <v>#N/A</v>
      </c>
      <c r="H44" s="81" t="e">
        <f ca="true">+IF(AND(ISNUMBER(OFFSET('Water Data'!$E$6,0,10*ROW('Water Data'!E38))),'Data Summary'!BW44="Yes"),OFFSET('Water Data'!$E$6,0,10*ROW('Water Data'!E38)),NA())</f>
        <v>#N/A</v>
      </c>
      <c r="I44" s="81" t="e">
        <f ca="true">+IF(AND(ISNUMBER(OFFSET('Water Data'!$E$9,0,10*ROW('Water Data'!E38))),'Data Summary'!BX44="Yes"),OFFSET('Water Data'!$E$9,0,10*ROW('Water Data'!E38)),NA())</f>
        <v>#N/A</v>
      </c>
      <c r="J44" s="81" t="e">
        <f ca="true">+IF(AND(ISNUMBER(OFFSET('Water Data'!$F$4,0,10*ROW('Water Data'!F38))),'Data Summary'!BY44="Yes"),100-OFFSET('Water Data'!$F$4,0,10*ROW('Water Data'!F38)),NA())</f>
        <v>#N/A</v>
      </c>
      <c r="K44" s="81" t="e">
        <f ca="true">+IF(AND(ISNUMBER(OFFSET('Water Data'!$F$6,0,10*ROW('Water Data'!F38))),'Data Summary'!BZ44="Yes"),OFFSET('Water Data'!$F$6,0,10*ROW('Water Data'!F38)),NA())</f>
        <v>#N/A</v>
      </c>
      <c r="L44" s="81" t="e">
        <f ca="true">+IF(AND(ISNUMBER(OFFSET('Water Data'!$F$9,0,10*ROW('Water Data'!F38))),'Data Summary'!CA44="Yes"),OFFSET('Water Data'!$F$9,0,10*ROW('Water Data'!F38)),NA())</f>
        <v>#N/A</v>
      </c>
      <c r="M44" s="81" t="e">
        <f ca="true">+IF(AND(ISNUMBER(OFFSET('Water Data'!$G$4,0,10*ROW('Water Data'!G38))),'Data Summary'!CB44="Yes"),100-OFFSET('Water Data'!$G$4,0,10*ROW('Water Data'!G38)),NA())</f>
        <v>#N/A</v>
      </c>
      <c r="N44" s="81" t="e">
        <f ca="true">+IF(AND(ISNUMBER(OFFSET('Water Data'!$G$6,0,10*ROW('Water Data'!G38))),'Data Summary'!CC44="Yes"),OFFSET('Water Data'!$G$6,0,10*ROW('Water Data'!G38)),NA())</f>
        <v>#N/A</v>
      </c>
      <c r="O44" s="81" t="e">
        <f ca="true">+IF(AND(ISNUMBER(OFFSET('Water Data'!$G$9,0,10*ROW('Water Data'!G38))),'Data Summary'!CD44="Yes"),OFFSET('Water Data'!$G$9,0,10*ROW('Water Data'!G38)),NA())</f>
        <v>#N/A</v>
      </c>
      <c r="P44" s="81" t="e">
        <f ca="true">+IF(AND(ISNUMBER(OFFSET('Water Data'!$H$4,0,10*ROW('Water Data'!H38))),'Data Summary'!CE44="Yes"),100-OFFSET('Water Data'!$H$4,0,10*ROW('Water Data'!H38)),NA())</f>
        <v>#N/A</v>
      </c>
      <c r="Q44" s="81" t="e">
        <f ca="true">+IF(AND(ISNUMBER(OFFSET('Water Data'!$H$6,0,10*ROW('Water Data'!H38))),'Data Summary'!CF44="Yes"),OFFSET('Water Data'!$H$6,0,10*ROW('Water Data'!H38)),NA())</f>
        <v>#N/A</v>
      </c>
      <c r="R44" s="81" t="e">
        <f ca="true">+IF(AND(ISNUMBER(OFFSET('Water Data'!$H$9,0,10*ROW('Water Data'!H38))),'Data Summary'!CG44="Yes"),OFFSET('Water Data'!$H$9,0,10*ROW('Water Data'!H38)),NA())</f>
        <v>#N/A</v>
      </c>
      <c r="S44" s="81" t="e">
        <f ca="true">+IF(AND(ISNUMBER(OFFSET('Water Data'!$I$4,0,10*ROW('Water Data'!I38))),'Data Summary'!CH44="Yes"),100-OFFSET('Water Data'!$I$4,0,10*ROW('Water Data'!I38)),NA())</f>
        <v>#N/A</v>
      </c>
      <c r="T44" s="81" t="e">
        <f ca="true">+IF(AND(ISNUMBER(OFFSET('Water Data'!$I$6,0,10*ROW('Water Data'!I38))),'Data Summary'!CI44="Yes"),OFFSET('Water Data'!$I$6,0,10*ROW('Water Data'!I38)),NA())</f>
        <v>#N/A</v>
      </c>
      <c r="U44" s="81" t="e">
        <f ca="true">+IF(AND(ISNUMBER(OFFSET('Water Data'!$I$9,0,10*ROW('Water Data'!I38))),'Data Summary'!CJ44="Yes"),OFFSET('Water Data'!$I$9,0,10*ROW('Water Data'!I38)),NA())</f>
        <v>#N/A</v>
      </c>
      <c r="V44" s="82" t="e">
        <f ca="true">+IF(AND(ISNUMBER(OFFSET('Sanitation Data'!$D$4,0,10*ROW('Sanitation Data'!D38))),'Data Summary'!CK44="Yes"),100-OFFSET('Sanitation Data'!$D$4,0,10*ROW('Sanitation Data'!D38)),NA())</f>
        <v>#N/A</v>
      </c>
      <c r="W44" s="82" t="e">
        <f ca="true">+IF(AND(ISNUMBER(OFFSET('Sanitation Data'!$D$6,0,10*ROW('Sanitation Data'!D38))),'Data Summary'!CL44="Yes"),OFFSET('Sanitation Data'!$D$6,0,10*ROW('Sanitation Data'!D38)),NA())</f>
        <v>#N/A</v>
      </c>
      <c r="X44" s="82" t="e">
        <f ca="true">+IF(AND(ISNUMBER(OFFSET('Sanitation Data'!$D$10,0,10*ROW('Sanitation Data'!D38))),'Data Summary'!CM44="Yes"),OFFSET('Sanitation Data'!$D$10,0,10*ROW('Sanitation Data'!D38)),NA())</f>
        <v>#N/A</v>
      </c>
      <c r="Y44" s="82" t="e">
        <f ca="true">+IF(AND(ISNUMBER(OFFSET('Sanitation Data'!$D$11,0,10*ROW('Sanitation Data'!D38))),'Data Summary'!CN44="Yes"),OFFSET('Sanitation Data'!$D$11,0,10*ROW('Sanitation Data'!D38)),NA())</f>
        <v>#N/A</v>
      </c>
      <c r="Z44" s="82" t="e">
        <f ca="true">+IF(AND(ISNUMBER(OFFSET('Sanitation Data'!$D$12,0,10*ROW('Sanitation Data'!D38))),'Data Summary'!CO44="Yes"),OFFSET('Sanitation Data'!$D$12,0,10*ROW('Sanitation Data'!D38)),NA())</f>
        <v>#N/A</v>
      </c>
      <c r="AA44" s="82" t="e">
        <f ca="true">+IF(AND(ISNUMBER(OFFSET('Sanitation Data'!$E$4,0,10*ROW('Sanitation Data'!E38))),'Data Summary'!CP44="Yes"),100-OFFSET('Sanitation Data'!$E$4,0,10*ROW('Sanitation Data'!E38)),NA())</f>
        <v>#N/A</v>
      </c>
      <c r="AB44" s="82" t="e">
        <f ca="true">+IF(AND(ISNUMBER(OFFSET('Sanitation Data'!$E$6,0,10*ROW('Sanitation Data'!E38))),'Data Summary'!CQ44="Yes"),OFFSET('Sanitation Data'!$E$6,0,10*ROW('Sanitation Data'!E38)),NA())</f>
        <v>#N/A</v>
      </c>
      <c r="AC44" s="82" t="e">
        <f ca="true">+IF(AND(ISNUMBER(OFFSET('Sanitation Data'!$E$10,0,10*ROW('Sanitation Data'!E38))),'Data Summary'!CR44="Yes"),OFFSET('Sanitation Data'!$E$10,0,10*ROW('Sanitation Data'!E38)),NA())</f>
        <v>#N/A</v>
      </c>
      <c r="AD44" s="82" t="e">
        <f ca="true">+IF(AND(ISNUMBER(OFFSET('Sanitation Data'!$E$11,0,10*ROW('Sanitation Data'!E38))),'Data Summary'!CS44="Yes"),OFFSET('Sanitation Data'!$E$11,0,10*ROW('Sanitation Data'!E38)),NA())</f>
        <v>#N/A</v>
      </c>
      <c r="AE44" s="82" t="e">
        <f ca="true">+IF(AND(ISNUMBER(OFFSET('Sanitation Data'!$E$12,0,10*ROW('Sanitation Data'!E38))),'Data Summary'!CT44="Yes"),OFFSET('Sanitation Data'!$E$12,0,10*ROW('Sanitation Data'!E38)),NA())</f>
        <v>#N/A</v>
      </c>
      <c r="AF44" s="82" t="e">
        <f ca="true">+IF(AND(ISNUMBER(OFFSET('Sanitation Data'!$F$4,0,10*ROW('Sanitation Data'!F38))),'Data Summary'!CU44="Yes"),100-OFFSET('Sanitation Data'!$F$4,0,10*ROW('Sanitation Data'!F38)),NA())</f>
        <v>#N/A</v>
      </c>
      <c r="AG44" s="82" t="e">
        <f ca="true">+IF(AND(ISNUMBER(OFFSET('Sanitation Data'!$F$6,0,10*ROW('Sanitation Data'!F38))),'Data Summary'!CV44="Yes"),OFFSET('Sanitation Data'!$F$6,0,10*ROW('Sanitation Data'!F38)),NA())</f>
        <v>#N/A</v>
      </c>
      <c r="AH44" s="82" t="e">
        <f ca="true">+IF(AND(ISNUMBER(OFFSET('Sanitation Data'!$F$10,0,10*ROW('Sanitation Data'!F38))),'Data Summary'!CW44="Yes"),OFFSET('Sanitation Data'!$F$10,0,10*ROW('Sanitation Data'!F38)),NA())</f>
        <v>#N/A</v>
      </c>
      <c r="AI44" s="82" t="e">
        <f ca="true">+IF(AND(ISNUMBER(OFFSET('Sanitation Data'!$F$11,0,10*ROW('Sanitation Data'!F38))),'Data Summary'!CX44="Yes"),OFFSET('Sanitation Data'!$F$11,0,10*ROW('Sanitation Data'!F38)),NA())</f>
        <v>#N/A</v>
      </c>
      <c r="AJ44" s="82" t="e">
        <f ca="true">+IF(AND(ISNUMBER(OFFSET('Sanitation Data'!$F$12,0,10*ROW('Sanitation Data'!F38))),'Data Summary'!CY44="Yes"),OFFSET('Sanitation Data'!$F$12,0,10*ROW('Sanitation Data'!F38)),NA())</f>
        <v>#N/A</v>
      </c>
      <c r="AK44" s="82" t="e">
        <f ca="true">+IF(AND(ISNUMBER(OFFSET('Sanitation Data'!$G$4,0,10*ROW('Sanitation Data'!G38))),'Data Summary'!CZ44="Yes"),100-OFFSET('Sanitation Data'!$G$4,0,10*ROW('Sanitation Data'!G38)),NA())</f>
        <v>#N/A</v>
      </c>
      <c r="AL44" s="82" t="e">
        <f ca="true">+IF(AND(ISNUMBER(OFFSET('Sanitation Data'!$G$6,0,10*ROW('Sanitation Data'!G38))),'Data Summary'!DA44="Yes"),OFFSET('Sanitation Data'!$G$6,0,10*ROW('Sanitation Data'!G38)),NA())</f>
        <v>#N/A</v>
      </c>
      <c r="AM44" s="82" t="e">
        <f ca="true">+IF(AND(ISNUMBER(OFFSET('Sanitation Data'!$G$10,0,10*ROW('Sanitation Data'!G38))),'Data Summary'!DB44="Yes"),OFFSET('Sanitation Data'!$G$10,0,10*ROW('Sanitation Data'!G38)),NA())</f>
        <v>#N/A</v>
      </c>
      <c r="AN44" s="82" t="e">
        <f ca="true">+IF(AND(ISNUMBER(OFFSET('Sanitation Data'!$G$11,0,10*ROW('Sanitation Data'!G38))),'Data Summary'!DC44="Yes"),OFFSET('Sanitation Data'!$G$11,0,10*ROW('Sanitation Data'!G38)),NA())</f>
        <v>#N/A</v>
      </c>
      <c r="AO44" s="82" t="e">
        <f ca="true">+IF(AND(ISNUMBER(OFFSET('Sanitation Data'!$G$12,0,10*ROW('Sanitation Data'!G38))),'Data Summary'!DD44="Yes"),OFFSET('Sanitation Data'!$G$12,0,10*ROW('Sanitation Data'!G38)),NA())</f>
        <v>#N/A</v>
      </c>
      <c r="AP44" s="82" t="e">
        <f ca="true">+IF(AND(ISNUMBER(OFFSET('Sanitation Data'!$H$4,0,10*ROW('Sanitation Data'!H38))),'Data Summary'!DE44="Yes"),100-OFFSET('Sanitation Data'!$H$4,0,10*ROW('Sanitation Data'!H38)),NA())</f>
        <v>#N/A</v>
      </c>
      <c r="AQ44" s="82" t="e">
        <f ca="true">+IF(AND(ISNUMBER(OFFSET('Sanitation Data'!$H$6,0,10*ROW('Sanitation Data'!H38))),'Data Summary'!DF44="Yes"),OFFSET('Sanitation Data'!$H$6,0,10*ROW('Sanitation Data'!H38)),NA())</f>
        <v>#N/A</v>
      </c>
      <c r="AR44" s="82" t="e">
        <f ca="true">+IF(AND(ISNUMBER(OFFSET('Sanitation Data'!$H$10,0,10*ROW('Sanitation Data'!H38))),'Data Summary'!DG44="Yes"),OFFSET('Sanitation Data'!$H$10,0,10*ROW('Sanitation Data'!H38)),NA())</f>
        <v>#N/A</v>
      </c>
      <c r="AS44" s="82" t="e">
        <f ca="true">+IF(AND(ISNUMBER(OFFSET('Sanitation Data'!$H$11,0,10*ROW('Sanitation Data'!H38))),'Data Summary'!DH44="Yes"),OFFSET('Sanitation Data'!$H$11,0,10*ROW('Sanitation Data'!H38)),NA())</f>
        <v>#N/A</v>
      </c>
      <c r="AT44" s="82" t="e">
        <f ca="true">+IF(AND(ISNUMBER(OFFSET('Sanitation Data'!$H$12,0,10*ROW('Sanitation Data'!H38))),'Data Summary'!DI44="Yes"),OFFSET('Sanitation Data'!$H$12,0,10*ROW('Sanitation Data'!H38)),NA())</f>
        <v>#N/A</v>
      </c>
      <c r="AU44" s="82" t="e">
        <f ca="true">+IF(AND(ISNUMBER(OFFSET('Sanitation Data'!$I$4,0,10*ROW('Sanitation Data'!I38))),'Data Summary'!DJ44="Yes"),100-OFFSET('Sanitation Data'!$I$4,0,10*ROW('Sanitation Data'!I38)),NA())</f>
        <v>#N/A</v>
      </c>
      <c r="AV44" s="82" t="e">
        <f ca="true">+IF(AND(ISNUMBER(OFFSET('Sanitation Data'!$I$6,0,10*ROW('Sanitation Data'!I38))),'Data Summary'!DK44="Yes"),OFFSET('Sanitation Data'!$I$6,0,10*ROW('Sanitation Data'!I38)),NA())</f>
        <v>#N/A</v>
      </c>
      <c r="AW44" s="82" t="e">
        <f ca="true">+IF(AND(ISNUMBER(OFFSET('Sanitation Data'!$I$10,0,10*ROW('Sanitation Data'!I38))),'Data Summary'!DL44="Yes"),OFFSET('Sanitation Data'!$I$10,0,10*ROW('Sanitation Data'!I38)),NA())</f>
        <v>#N/A</v>
      </c>
      <c r="AX44" s="82" t="e">
        <f ca="true">+IF(AND(ISNUMBER(OFFSET('Sanitation Data'!$I$11,0,10*ROW('Sanitation Data'!I38))),'Data Summary'!DM44="Yes"),OFFSET('Sanitation Data'!$I$11,0,10*ROW('Sanitation Data'!I38)),NA())</f>
        <v>#N/A</v>
      </c>
      <c r="AY44" s="82" t="e">
        <f ca="true">+IF(AND(ISNUMBER(OFFSET('Sanitation Data'!$I$12,0,10*ROW('Sanitation Data'!I38))),'Data Summary'!DN44="Yes"),OFFSET('Sanitation Data'!$I$12,0,10*ROW('Sanitation Data'!I38)),NA())</f>
        <v>#N/A</v>
      </c>
      <c r="AZ44" s="83" t="e">
        <f ca="true">+IF(AND(ISNUMBER(OFFSET('Hygiene Data'!$D$5,0,10*ROW('Hygiene Data'!D38))),'Data Summary'!DO44="Yes"),OFFSET('Hygiene Data'!$D$5,0,10*ROW('Hygiene Data'!D38)),NA())</f>
        <v>#N/A</v>
      </c>
      <c r="BA44" s="83" t="e">
        <f ca="true">+IF(AND(ISNUMBER(OFFSET('Hygiene Data'!$D$7,0,10*ROW('Hygiene Data'!D38))),'Data Summary'!DP44="Yes"),OFFSET('Hygiene Data'!$D$7,0,10*ROW('Hygiene Data'!D38)),NA())</f>
        <v>#N/A</v>
      </c>
      <c r="BB44" s="83" t="e">
        <f ca="true">+IF(AND(ISNUMBER(OFFSET('Hygiene Data'!$D$9,0,10*ROW('Hygiene Data'!D38))),'Data Summary'!DQ44="Yes"),OFFSET('Hygiene Data'!$D$9,0,10*ROW('Hygiene Data'!D38)),NA())</f>
        <v>#N/A</v>
      </c>
      <c r="BC44" s="83" t="e">
        <f ca="true">+IF(AND(ISNUMBER(OFFSET('Hygiene Data'!$E$5,0,10*ROW('Hygiene Data'!E38))),'Data Summary'!DR44="Yes"),OFFSET('Hygiene Data'!$E$5,0,10*ROW('Hygiene Data'!E38)),NA())</f>
        <v>#N/A</v>
      </c>
      <c r="BD44" s="83" t="e">
        <f ca="true">+IF(AND(ISNUMBER(OFFSET('Hygiene Data'!$E$7,0,10*ROW('Hygiene Data'!E38))),'Data Summary'!DS44="Yes"),OFFSET('Hygiene Data'!$E$7,0,10*ROW('Hygiene Data'!E38)),NA())</f>
        <v>#N/A</v>
      </c>
      <c r="BE44" s="83" t="e">
        <f ca="true">+IF(AND(ISNUMBER(OFFSET('Hygiene Data'!$E$9,0,10*ROW('Hygiene Data'!E38))),'Data Summary'!DT44="Yes"),OFFSET('Hygiene Data'!$E$9,0,10*ROW('Hygiene Data'!E38)),NA())</f>
        <v>#N/A</v>
      </c>
      <c r="BF44" s="83" t="e">
        <f ca="true">+IF(AND(ISNUMBER(OFFSET('Hygiene Data'!$F$5,0,10*ROW('Hygiene Data'!F38))),'Data Summary'!DU44="Yes"),OFFSET('Hygiene Data'!$F$5,0,10*ROW('Hygiene Data'!F38)),NA())</f>
        <v>#N/A</v>
      </c>
      <c r="BG44" s="83" t="e">
        <f ca="true">+IF(AND(ISNUMBER(OFFSET('Hygiene Data'!$F$7,0,10*ROW('Hygiene Data'!F38))),'Data Summary'!DV44="Yes"),OFFSET('Hygiene Data'!$F$7,0,10*ROW('Hygiene Data'!F38)),NA())</f>
        <v>#N/A</v>
      </c>
      <c r="BH44" s="83" t="e">
        <f ca="true">+IF(AND(ISNUMBER(OFFSET('Hygiene Data'!$F$9,0,10*ROW('Hygiene Data'!F38))),'Data Summary'!DW44="Yes"),OFFSET('Hygiene Data'!$F$9,0,10*ROW('Hygiene Data'!F38)),NA())</f>
        <v>#N/A</v>
      </c>
      <c r="BI44" s="83" t="e">
        <f ca="true">+IF(AND(ISNUMBER(OFFSET('Hygiene Data'!$G$5,0,10*ROW('Hygiene Data'!G38))),'Data Summary'!DX44="Yes"),OFFSET('Hygiene Data'!$G$5,0,10*ROW('Hygiene Data'!G38)),NA())</f>
        <v>#N/A</v>
      </c>
      <c r="BJ44" s="83" t="e">
        <f ca="true">+IF(AND(ISNUMBER(OFFSET('Hygiene Data'!$G$7,0,10*ROW('Hygiene Data'!G38))),'Data Summary'!DY44="Yes"),OFFSET('Hygiene Data'!$G$7,0,10*ROW('Hygiene Data'!G38)),NA())</f>
        <v>#N/A</v>
      </c>
      <c r="BK44" s="83" t="e">
        <f ca="true">+IF(AND(ISNUMBER(OFFSET('Hygiene Data'!$G$9,0,10*ROW('Hygiene Data'!G38))),'Data Summary'!DZ44="Yes"),OFFSET('Hygiene Data'!$G$9,0,10*ROW('Hygiene Data'!G38)),NA())</f>
        <v>#N/A</v>
      </c>
      <c r="BL44" s="83" t="e">
        <f ca="true">+IF(AND(ISNUMBER(OFFSET('Hygiene Data'!$H$5,0,10*ROW('Hygiene Data'!H38))),'Data Summary'!EA44="Yes"),OFFSET('Hygiene Data'!$H$5,0,10*ROW('Hygiene Data'!H38)),NA())</f>
        <v>#N/A</v>
      </c>
      <c r="BM44" s="83" t="e">
        <f ca="true">+IF(AND(ISNUMBER(OFFSET('Hygiene Data'!$H$7,0,10*ROW('Hygiene Data'!H38))),'Data Summary'!EB44="Yes"),OFFSET('Hygiene Data'!$H$7,0,10*ROW('Hygiene Data'!H38)),NA())</f>
        <v>#N/A</v>
      </c>
      <c r="BN44" s="83" t="e">
        <f ca="true">+IF(AND(ISNUMBER(OFFSET('Hygiene Data'!$H$9,0,10*ROW('Hygiene Data'!H38))),'Data Summary'!EC44="Yes"),OFFSET('Hygiene Data'!$H$9,0,10*ROW('Hygiene Data'!H38)),NA())</f>
        <v>#N/A</v>
      </c>
      <c r="BO44" s="83" t="e">
        <f ca="true">+IF(AND(ISNUMBER(OFFSET('Hygiene Data'!$I$5,0,10*ROW('Hygiene Data'!I38))),'Data Summary'!ED44="Yes"),OFFSET('Hygiene Data'!$I$5,0,10*ROW('Hygiene Data'!I38)),NA())</f>
        <v>#N/A</v>
      </c>
      <c r="BP44" s="83" t="e">
        <f ca="true">+IF(AND(ISNUMBER(OFFSET('Hygiene Data'!$I$7,0,10*ROW('Hygiene Data'!I38))),'Data Summary'!EE44="Yes"),OFFSET('Hygiene Data'!$I$7,0,10*ROW('Hygiene Data'!I38)),NA())</f>
        <v>#N/A</v>
      </c>
      <c r="BQ44" s="83" t="e">
        <f ca="true">+IF(AND(ISNUMBER(OFFSET('Hygiene Data'!$I$9,0,10*ROW('Hygiene Data'!I38))),'Data Summary'!EF44="Yes"),OFFSET('Hygiene Data'!$I$9,0,10*ROW('Hygiene Data'!I38)),NA())</f>
        <v>#N/A</v>
      </c>
    </row>
    <row xmlns:x14ac="http://schemas.microsoft.com/office/spreadsheetml/2009/9/ac" r="45" x14ac:dyDescent="0.2">
      <c r="A45" s="315" t="e">
        <f ca="true">+RIGHT('Data Summary'!A45,LEN('Data Summary'!A45)-9)</f>
        <v>#VALUE!</v>
      </c>
      <c r="B45" s="30" t="str">
        <f ca="true">+IF(ISTEXT('Data Summary'!B45),'Data Summary'!B45,"")</f>
        <v/>
      </c>
      <c r="C45" s="314" t="e">
        <f ca="true">+VALUE('Data Summary'!C45)</f>
        <v>#VALUE!</v>
      </c>
      <c r="D45" s="81" t="e">
        <f ca="true">+IF(AND(ISNUMBER(OFFSET('Water Data'!$D$4,0,10*ROW('Water Data'!D39))),'Data Summary'!BS45="Yes"),100-OFFSET('Water Data'!$D$4,0,10*ROW('Water Data'!D39)),NA())</f>
        <v>#N/A</v>
      </c>
      <c r="E45" s="81" t="e">
        <f ca="true">+IF(AND(ISNUMBER(OFFSET('Water Data'!$D$6,0,10*ROW('Water Data'!D39))),'Data Summary'!BT45="Yes"),OFFSET('Water Data'!$D$6,0,10*ROW('Water Data'!D39)),NA())</f>
        <v>#N/A</v>
      </c>
      <c r="F45" s="81" t="e">
        <f ca="true">+IF(AND(ISNUMBER(OFFSET('Water Data'!$D$9,0,10*ROW('Water Data'!D39))),'Data Summary'!BU45="Yes"),OFFSET('Water Data'!$D$9,0,10*ROW('Water Data'!D39)),NA())</f>
        <v>#N/A</v>
      </c>
      <c r="G45" s="81" t="e">
        <f ca="true">+IF(AND(ISNUMBER(OFFSET('Water Data'!$E$4,0,10*ROW('Water Data'!E39))),'Data Summary'!BV45="Yes"),100-OFFSET('Water Data'!$E$4,0,10*ROW('Water Data'!E39)),NA())</f>
        <v>#N/A</v>
      </c>
      <c r="H45" s="81" t="e">
        <f ca="true">+IF(AND(ISNUMBER(OFFSET('Water Data'!$E$6,0,10*ROW('Water Data'!E39))),'Data Summary'!BW45="Yes"),OFFSET('Water Data'!$E$6,0,10*ROW('Water Data'!E39)),NA())</f>
        <v>#N/A</v>
      </c>
      <c r="I45" s="81" t="e">
        <f ca="true">+IF(AND(ISNUMBER(OFFSET('Water Data'!$E$9,0,10*ROW('Water Data'!E39))),'Data Summary'!BX45="Yes"),OFFSET('Water Data'!$E$9,0,10*ROW('Water Data'!E39)),NA())</f>
        <v>#N/A</v>
      </c>
      <c r="J45" s="81" t="e">
        <f ca="true">+IF(AND(ISNUMBER(OFFSET('Water Data'!$F$4,0,10*ROW('Water Data'!F39))),'Data Summary'!BY45="Yes"),100-OFFSET('Water Data'!$F$4,0,10*ROW('Water Data'!F39)),NA())</f>
        <v>#N/A</v>
      </c>
      <c r="K45" s="81" t="e">
        <f ca="true">+IF(AND(ISNUMBER(OFFSET('Water Data'!$F$6,0,10*ROW('Water Data'!F39))),'Data Summary'!BZ45="Yes"),OFFSET('Water Data'!$F$6,0,10*ROW('Water Data'!F39)),NA())</f>
        <v>#N/A</v>
      </c>
      <c r="L45" s="81" t="e">
        <f ca="true">+IF(AND(ISNUMBER(OFFSET('Water Data'!$F$9,0,10*ROW('Water Data'!F39))),'Data Summary'!CA45="Yes"),OFFSET('Water Data'!$F$9,0,10*ROW('Water Data'!F39)),NA())</f>
        <v>#N/A</v>
      </c>
      <c r="M45" s="81" t="e">
        <f ca="true">+IF(AND(ISNUMBER(OFFSET('Water Data'!$G$4,0,10*ROW('Water Data'!G39))),'Data Summary'!CB45="Yes"),100-OFFSET('Water Data'!$G$4,0,10*ROW('Water Data'!G39)),NA())</f>
        <v>#N/A</v>
      </c>
      <c r="N45" s="81" t="e">
        <f ca="true">+IF(AND(ISNUMBER(OFFSET('Water Data'!$G$6,0,10*ROW('Water Data'!G39))),'Data Summary'!CC45="Yes"),OFFSET('Water Data'!$G$6,0,10*ROW('Water Data'!G39)),NA())</f>
        <v>#N/A</v>
      </c>
      <c r="O45" s="81" t="e">
        <f ca="true">+IF(AND(ISNUMBER(OFFSET('Water Data'!$G$9,0,10*ROW('Water Data'!G39))),'Data Summary'!CD45="Yes"),OFFSET('Water Data'!$G$9,0,10*ROW('Water Data'!G39)),NA())</f>
        <v>#N/A</v>
      </c>
      <c r="P45" s="81" t="e">
        <f ca="true">+IF(AND(ISNUMBER(OFFSET('Water Data'!$H$4,0,10*ROW('Water Data'!H39))),'Data Summary'!CE45="Yes"),100-OFFSET('Water Data'!$H$4,0,10*ROW('Water Data'!H39)),NA())</f>
        <v>#N/A</v>
      </c>
      <c r="Q45" s="81" t="e">
        <f ca="true">+IF(AND(ISNUMBER(OFFSET('Water Data'!$H$6,0,10*ROW('Water Data'!H39))),'Data Summary'!CF45="Yes"),OFFSET('Water Data'!$H$6,0,10*ROW('Water Data'!H39)),NA())</f>
        <v>#N/A</v>
      </c>
      <c r="R45" s="81" t="e">
        <f ca="true">+IF(AND(ISNUMBER(OFFSET('Water Data'!$H$9,0,10*ROW('Water Data'!H39))),'Data Summary'!CG45="Yes"),OFFSET('Water Data'!$H$9,0,10*ROW('Water Data'!H39)),NA())</f>
        <v>#N/A</v>
      </c>
      <c r="S45" s="81" t="e">
        <f ca="true">+IF(AND(ISNUMBER(OFFSET('Water Data'!$I$4,0,10*ROW('Water Data'!I39))),'Data Summary'!CH45="Yes"),100-OFFSET('Water Data'!$I$4,0,10*ROW('Water Data'!I39)),NA())</f>
        <v>#N/A</v>
      </c>
      <c r="T45" s="81" t="e">
        <f ca="true">+IF(AND(ISNUMBER(OFFSET('Water Data'!$I$6,0,10*ROW('Water Data'!I39))),'Data Summary'!CI45="Yes"),OFFSET('Water Data'!$I$6,0,10*ROW('Water Data'!I39)),NA())</f>
        <v>#N/A</v>
      </c>
      <c r="U45" s="81" t="e">
        <f ca="true">+IF(AND(ISNUMBER(OFFSET('Water Data'!$I$9,0,10*ROW('Water Data'!I39))),'Data Summary'!CJ45="Yes"),OFFSET('Water Data'!$I$9,0,10*ROW('Water Data'!I39)),NA())</f>
        <v>#N/A</v>
      </c>
      <c r="V45" s="82" t="e">
        <f ca="true">+IF(AND(ISNUMBER(OFFSET('Sanitation Data'!$D$4,0,10*ROW('Sanitation Data'!D39))),'Data Summary'!CK45="Yes"),100-OFFSET('Sanitation Data'!$D$4,0,10*ROW('Sanitation Data'!D39)),NA())</f>
        <v>#N/A</v>
      </c>
      <c r="W45" s="82" t="e">
        <f ca="true">+IF(AND(ISNUMBER(OFFSET('Sanitation Data'!$D$6,0,10*ROW('Sanitation Data'!D39))),'Data Summary'!CL45="Yes"),OFFSET('Sanitation Data'!$D$6,0,10*ROW('Sanitation Data'!D39)),NA())</f>
        <v>#N/A</v>
      </c>
      <c r="X45" s="82" t="e">
        <f ca="true">+IF(AND(ISNUMBER(OFFSET('Sanitation Data'!$D$10,0,10*ROW('Sanitation Data'!D39))),'Data Summary'!CM45="Yes"),OFFSET('Sanitation Data'!$D$10,0,10*ROW('Sanitation Data'!D39)),NA())</f>
        <v>#N/A</v>
      </c>
      <c r="Y45" s="82" t="e">
        <f ca="true">+IF(AND(ISNUMBER(OFFSET('Sanitation Data'!$D$11,0,10*ROW('Sanitation Data'!D39))),'Data Summary'!CN45="Yes"),OFFSET('Sanitation Data'!$D$11,0,10*ROW('Sanitation Data'!D39)),NA())</f>
        <v>#N/A</v>
      </c>
      <c r="Z45" s="82" t="e">
        <f ca="true">+IF(AND(ISNUMBER(OFFSET('Sanitation Data'!$D$12,0,10*ROW('Sanitation Data'!D39))),'Data Summary'!CO45="Yes"),OFFSET('Sanitation Data'!$D$12,0,10*ROW('Sanitation Data'!D39)),NA())</f>
        <v>#N/A</v>
      </c>
      <c r="AA45" s="82" t="e">
        <f ca="true">+IF(AND(ISNUMBER(OFFSET('Sanitation Data'!$E$4,0,10*ROW('Sanitation Data'!E39))),'Data Summary'!CP45="Yes"),100-OFFSET('Sanitation Data'!$E$4,0,10*ROW('Sanitation Data'!E39)),NA())</f>
        <v>#N/A</v>
      </c>
      <c r="AB45" s="82" t="e">
        <f ca="true">+IF(AND(ISNUMBER(OFFSET('Sanitation Data'!$E$6,0,10*ROW('Sanitation Data'!E39))),'Data Summary'!CQ45="Yes"),OFFSET('Sanitation Data'!$E$6,0,10*ROW('Sanitation Data'!E39)),NA())</f>
        <v>#N/A</v>
      </c>
      <c r="AC45" s="82" t="e">
        <f ca="true">+IF(AND(ISNUMBER(OFFSET('Sanitation Data'!$E$10,0,10*ROW('Sanitation Data'!E39))),'Data Summary'!CR45="Yes"),OFFSET('Sanitation Data'!$E$10,0,10*ROW('Sanitation Data'!E39)),NA())</f>
        <v>#N/A</v>
      </c>
      <c r="AD45" s="82" t="e">
        <f ca="true">+IF(AND(ISNUMBER(OFFSET('Sanitation Data'!$E$11,0,10*ROW('Sanitation Data'!E39))),'Data Summary'!CS45="Yes"),OFFSET('Sanitation Data'!$E$11,0,10*ROW('Sanitation Data'!E39)),NA())</f>
        <v>#N/A</v>
      </c>
      <c r="AE45" s="82" t="e">
        <f ca="true">+IF(AND(ISNUMBER(OFFSET('Sanitation Data'!$E$12,0,10*ROW('Sanitation Data'!E39))),'Data Summary'!CT45="Yes"),OFFSET('Sanitation Data'!$E$12,0,10*ROW('Sanitation Data'!E39)),NA())</f>
        <v>#N/A</v>
      </c>
      <c r="AF45" s="82" t="e">
        <f ca="true">+IF(AND(ISNUMBER(OFFSET('Sanitation Data'!$F$4,0,10*ROW('Sanitation Data'!F39))),'Data Summary'!CU45="Yes"),100-OFFSET('Sanitation Data'!$F$4,0,10*ROW('Sanitation Data'!F39)),NA())</f>
        <v>#N/A</v>
      </c>
      <c r="AG45" s="82" t="e">
        <f ca="true">+IF(AND(ISNUMBER(OFFSET('Sanitation Data'!$F$6,0,10*ROW('Sanitation Data'!F39))),'Data Summary'!CV45="Yes"),OFFSET('Sanitation Data'!$F$6,0,10*ROW('Sanitation Data'!F39)),NA())</f>
        <v>#N/A</v>
      </c>
      <c r="AH45" s="82" t="e">
        <f ca="true">+IF(AND(ISNUMBER(OFFSET('Sanitation Data'!$F$10,0,10*ROW('Sanitation Data'!F39))),'Data Summary'!CW45="Yes"),OFFSET('Sanitation Data'!$F$10,0,10*ROW('Sanitation Data'!F39)),NA())</f>
        <v>#N/A</v>
      </c>
      <c r="AI45" s="82" t="e">
        <f ca="true">+IF(AND(ISNUMBER(OFFSET('Sanitation Data'!$F$11,0,10*ROW('Sanitation Data'!F39))),'Data Summary'!CX45="Yes"),OFFSET('Sanitation Data'!$F$11,0,10*ROW('Sanitation Data'!F39)),NA())</f>
        <v>#N/A</v>
      </c>
      <c r="AJ45" s="82" t="e">
        <f ca="true">+IF(AND(ISNUMBER(OFFSET('Sanitation Data'!$F$12,0,10*ROW('Sanitation Data'!F39))),'Data Summary'!CY45="Yes"),OFFSET('Sanitation Data'!$F$12,0,10*ROW('Sanitation Data'!F39)),NA())</f>
        <v>#N/A</v>
      </c>
      <c r="AK45" s="82" t="e">
        <f ca="true">+IF(AND(ISNUMBER(OFFSET('Sanitation Data'!$G$4,0,10*ROW('Sanitation Data'!G39))),'Data Summary'!CZ45="Yes"),100-OFFSET('Sanitation Data'!$G$4,0,10*ROW('Sanitation Data'!G39)),NA())</f>
        <v>#N/A</v>
      </c>
      <c r="AL45" s="82" t="e">
        <f ca="true">+IF(AND(ISNUMBER(OFFSET('Sanitation Data'!$G$6,0,10*ROW('Sanitation Data'!G39))),'Data Summary'!DA45="Yes"),OFFSET('Sanitation Data'!$G$6,0,10*ROW('Sanitation Data'!G39)),NA())</f>
        <v>#N/A</v>
      </c>
      <c r="AM45" s="82" t="e">
        <f ca="true">+IF(AND(ISNUMBER(OFFSET('Sanitation Data'!$G$10,0,10*ROW('Sanitation Data'!G39))),'Data Summary'!DB45="Yes"),OFFSET('Sanitation Data'!$G$10,0,10*ROW('Sanitation Data'!G39)),NA())</f>
        <v>#N/A</v>
      </c>
      <c r="AN45" s="82" t="e">
        <f ca="true">+IF(AND(ISNUMBER(OFFSET('Sanitation Data'!$G$11,0,10*ROW('Sanitation Data'!G39))),'Data Summary'!DC45="Yes"),OFFSET('Sanitation Data'!$G$11,0,10*ROW('Sanitation Data'!G39)),NA())</f>
        <v>#N/A</v>
      </c>
      <c r="AO45" s="82" t="e">
        <f ca="true">+IF(AND(ISNUMBER(OFFSET('Sanitation Data'!$G$12,0,10*ROW('Sanitation Data'!G39))),'Data Summary'!DD45="Yes"),OFFSET('Sanitation Data'!$G$12,0,10*ROW('Sanitation Data'!G39)),NA())</f>
        <v>#N/A</v>
      </c>
      <c r="AP45" s="82" t="e">
        <f ca="true">+IF(AND(ISNUMBER(OFFSET('Sanitation Data'!$H$4,0,10*ROW('Sanitation Data'!H39))),'Data Summary'!DE45="Yes"),100-OFFSET('Sanitation Data'!$H$4,0,10*ROW('Sanitation Data'!H39)),NA())</f>
        <v>#N/A</v>
      </c>
      <c r="AQ45" s="82" t="e">
        <f ca="true">+IF(AND(ISNUMBER(OFFSET('Sanitation Data'!$H$6,0,10*ROW('Sanitation Data'!H39))),'Data Summary'!DF45="Yes"),OFFSET('Sanitation Data'!$H$6,0,10*ROW('Sanitation Data'!H39)),NA())</f>
        <v>#N/A</v>
      </c>
      <c r="AR45" s="82" t="e">
        <f ca="true">+IF(AND(ISNUMBER(OFFSET('Sanitation Data'!$H$10,0,10*ROW('Sanitation Data'!H39))),'Data Summary'!DG45="Yes"),OFFSET('Sanitation Data'!$H$10,0,10*ROW('Sanitation Data'!H39)),NA())</f>
        <v>#N/A</v>
      </c>
      <c r="AS45" s="82" t="e">
        <f ca="true">+IF(AND(ISNUMBER(OFFSET('Sanitation Data'!$H$11,0,10*ROW('Sanitation Data'!H39))),'Data Summary'!DH45="Yes"),OFFSET('Sanitation Data'!$H$11,0,10*ROW('Sanitation Data'!H39)),NA())</f>
        <v>#N/A</v>
      </c>
      <c r="AT45" s="82" t="e">
        <f ca="true">+IF(AND(ISNUMBER(OFFSET('Sanitation Data'!$H$12,0,10*ROW('Sanitation Data'!H39))),'Data Summary'!DI45="Yes"),OFFSET('Sanitation Data'!$H$12,0,10*ROW('Sanitation Data'!H39)),NA())</f>
        <v>#N/A</v>
      </c>
      <c r="AU45" s="82" t="e">
        <f ca="true">+IF(AND(ISNUMBER(OFFSET('Sanitation Data'!$I$4,0,10*ROW('Sanitation Data'!I39))),'Data Summary'!DJ45="Yes"),100-OFFSET('Sanitation Data'!$I$4,0,10*ROW('Sanitation Data'!I39)),NA())</f>
        <v>#N/A</v>
      </c>
      <c r="AV45" s="82" t="e">
        <f ca="true">+IF(AND(ISNUMBER(OFFSET('Sanitation Data'!$I$6,0,10*ROW('Sanitation Data'!I39))),'Data Summary'!DK45="Yes"),OFFSET('Sanitation Data'!$I$6,0,10*ROW('Sanitation Data'!I39)),NA())</f>
        <v>#N/A</v>
      </c>
      <c r="AW45" s="82" t="e">
        <f ca="true">+IF(AND(ISNUMBER(OFFSET('Sanitation Data'!$I$10,0,10*ROW('Sanitation Data'!I39))),'Data Summary'!DL45="Yes"),OFFSET('Sanitation Data'!$I$10,0,10*ROW('Sanitation Data'!I39)),NA())</f>
        <v>#N/A</v>
      </c>
      <c r="AX45" s="82" t="e">
        <f ca="true">+IF(AND(ISNUMBER(OFFSET('Sanitation Data'!$I$11,0,10*ROW('Sanitation Data'!I39))),'Data Summary'!DM45="Yes"),OFFSET('Sanitation Data'!$I$11,0,10*ROW('Sanitation Data'!I39)),NA())</f>
        <v>#N/A</v>
      </c>
      <c r="AY45" s="82" t="e">
        <f ca="true">+IF(AND(ISNUMBER(OFFSET('Sanitation Data'!$I$12,0,10*ROW('Sanitation Data'!I39))),'Data Summary'!DN45="Yes"),OFFSET('Sanitation Data'!$I$12,0,10*ROW('Sanitation Data'!I39)),NA())</f>
        <v>#N/A</v>
      </c>
      <c r="AZ45" s="83" t="e">
        <f ca="true">+IF(AND(ISNUMBER(OFFSET('Hygiene Data'!$D$5,0,10*ROW('Hygiene Data'!D39))),'Data Summary'!DO45="Yes"),OFFSET('Hygiene Data'!$D$5,0,10*ROW('Hygiene Data'!D39)),NA())</f>
        <v>#N/A</v>
      </c>
      <c r="BA45" s="83" t="e">
        <f ca="true">+IF(AND(ISNUMBER(OFFSET('Hygiene Data'!$D$7,0,10*ROW('Hygiene Data'!D39))),'Data Summary'!DP45="Yes"),OFFSET('Hygiene Data'!$D$7,0,10*ROW('Hygiene Data'!D39)),NA())</f>
        <v>#N/A</v>
      </c>
      <c r="BB45" s="83" t="e">
        <f ca="true">+IF(AND(ISNUMBER(OFFSET('Hygiene Data'!$D$9,0,10*ROW('Hygiene Data'!D39))),'Data Summary'!DQ45="Yes"),OFFSET('Hygiene Data'!$D$9,0,10*ROW('Hygiene Data'!D39)),NA())</f>
        <v>#N/A</v>
      </c>
      <c r="BC45" s="83" t="e">
        <f ca="true">+IF(AND(ISNUMBER(OFFSET('Hygiene Data'!$E$5,0,10*ROW('Hygiene Data'!E39))),'Data Summary'!DR45="Yes"),OFFSET('Hygiene Data'!$E$5,0,10*ROW('Hygiene Data'!E39)),NA())</f>
        <v>#N/A</v>
      </c>
      <c r="BD45" s="83" t="e">
        <f ca="true">+IF(AND(ISNUMBER(OFFSET('Hygiene Data'!$E$7,0,10*ROW('Hygiene Data'!E39))),'Data Summary'!DS45="Yes"),OFFSET('Hygiene Data'!$E$7,0,10*ROW('Hygiene Data'!E39)),NA())</f>
        <v>#N/A</v>
      </c>
      <c r="BE45" s="83" t="e">
        <f ca="true">+IF(AND(ISNUMBER(OFFSET('Hygiene Data'!$E$9,0,10*ROW('Hygiene Data'!E39))),'Data Summary'!DT45="Yes"),OFFSET('Hygiene Data'!$E$9,0,10*ROW('Hygiene Data'!E39)),NA())</f>
        <v>#N/A</v>
      </c>
      <c r="BF45" s="83" t="e">
        <f ca="true">+IF(AND(ISNUMBER(OFFSET('Hygiene Data'!$F$5,0,10*ROW('Hygiene Data'!F39))),'Data Summary'!DU45="Yes"),OFFSET('Hygiene Data'!$F$5,0,10*ROW('Hygiene Data'!F39)),NA())</f>
        <v>#N/A</v>
      </c>
      <c r="BG45" s="83" t="e">
        <f ca="true">+IF(AND(ISNUMBER(OFFSET('Hygiene Data'!$F$7,0,10*ROW('Hygiene Data'!F39))),'Data Summary'!DV45="Yes"),OFFSET('Hygiene Data'!$F$7,0,10*ROW('Hygiene Data'!F39)),NA())</f>
        <v>#N/A</v>
      </c>
      <c r="BH45" s="83" t="e">
        <f ca="true">+IF(AND(ISNUMBER(OFFSET('Hygiene Data'!$F$9,0,10*ROW('Hygiene Data'!F39))),'Data Summary'!DW45="Yes"),OFFSET('Hygiene Data'!$F$9,0,10*ROW('Hygiene Data'!F39)),NA())</f>
        <v>#N/A</v>
      </c>
      <c r="BI45" s="83" t="e">
        <f ca="true">+IF(AND(ISNUMBER(OFFSET('Hygiene Data'!$G$5,0,10*ROW('Hygiene Data'!G39))),'Data Summary'!DX45="Yes"),OFFSET('Hygiene Data'!$G$5,0,10*ROW('Hygiene Data'!G39)),NA())</f>
        <v>#N/A</v>
      </c>
      <c r="BJ45" s="83" t="e">
        <f ca="true">+IF(AND(ISNUMBER(OFFSET('Hygiene Data'!$G$7,0,10*ROW('Hygiene Data'!G39))),'Data Summary'!DY45="Yes"),OFFSET('Hygiene Data'!$G$7,0,10*ROW('Hygiene Data'!G39)),NA())</f>
        <v>#N/A</v>
      </c>
      <c r="BK45" s="83" t="e">
        <f ca="true">+IF(AND(ISNUMBER(OFFSET('Hygiene Data'!$G$9,0,10*ROW('Hygiene Data'!G39))),'Data Summary'!DZ45="Yes"),OFFSET('Hygiene Data'!$G$9,0,10*ROW('Hygiene Data'!G39)),NA())</f>
        <v>#N/A</v>
      </c>
      <c r="BL45" s="83" t="e">
        <f ca="true">+IF(AND(ISNUMBER(OFFSET('Hygiene Data'!$H$5,0,10*ROW('Hygiene Data'!H39))),'Data Summary'!EA45="Yes"),OFFSET('Hygiene Data'!$H$5,0,10*ROW('Hygiene Data'!H39)),NA())</f>
        <v>#N/A</v>
      </c>
      <c r="BM45" s="83" t="e">
        <f ca="true">+IF(AND(ISNUMBER(OFFSET('Hygiene Data'!$H$7,0,10*ROW('Hygiene Data'!H39))),'Data Summary'!EB45="Yes"),OFFSET('Hygiene Data'!$H$7,0,10*ROW('Hygiene Data'!H39)),NA())</f>
        <v>#N/A</v>
      </c>
      <c r="BN45" s="83" t="e">
        <f ca="true">+IF(AND(ISNUMBER(OFFSET('Hygiene Data'!$H$9,0,10*ROW('Hygiene Data'!H39))),'Data Summary'!EC45="Yes"),OFFSET('Hygiene Data'!$H$9,0,10*ROW('Hygiene Data'!H39)),NA())</f>
        <v>#N/A</v>
      </c>
      <c r="BO45" s="83" t="e">
        <f ca="true">+IF(AND(ISNUMBER(OFFSET('Hygiene Data'!$I$5,0,10*ROW('Hygiene Data'!I39))),'Data Summary'!ED45="Yes"),OFFSET('Hygiene Data'!$I$5,0,10*ROW('Hygiene Data'!I39)),NA())</f>
        <v>#N/A</v>
      </c>
      <c r="BP45" s="83" t="e">
        <f ca="true">+IF(AND(ISNUMBER(OFFSET('Hygiene Data'!$I$7,0,10*ROW('Hygiene Data'!I39))),'Data Summary'!EE45="Yes"),OFFSET('Hygiene Data'!$I$7,0,10*ROW('Hygiene Data'!I39)),NA())</f>
        <v>#N/A</v>
      </c>
      <c r="BQ45" s="83" t="e">
        <f ca="true">+IF(AND(ISNUMBER(OFFSET('Hygiene Data'!$I$9,0,10*ROW('Hygiene Data'!I39))),'Data Summary'!EF45="Yes"),OFFSET('Hygiene Data'!$I$9,0,10*ROW('Hygiene Data'!I39)),NA())</f>
        <v>#N/A</v>
      </c>
    </row>
    <row xmlns:x14ac="http://schemas.microsoft.com/office/spreadsheetml/2009/9/ac" r="46" x14ac:dyDescent="0.2">
      <c r="A46" s="315" t="e">
        <f ca="true">+RIGHT('Data Summary'!A46,LEN('Data Summary'!A46)-9)</f>
        <v>#VALUE!</v>
      </c>
      <c r="B46" s="30" t="str">
        <f ca="true">+IF(ISTEXT('Data Summary'!B46),'Data Summary'!B46,"")</f>
        <v/>
      </c>
      <c r="C46" s="314" t="e">
        <f ca="true">+VALUE('Data Summary'!C46)</f>
        <v>#VALUE!</v>
      </c>
      <c r="D46" s="81" t="e">
        <f ca="true">+IF(AND(ISNUMBER(OFFSET('Water Data'!$D$4,0,10*ROW('Water Data'!D40))),'Data Summary'!BS46="Yes"),100-OFFSET('Water Data'!$D$4,0,10*ROW('Water Data'!D40)),NA())</f>
        <v>#N/A</v>
      </c>
      <c r="E46" s="81" t="e">
        <f ca="true">+IF(AND(ISNUMBER(OFFSET('Water Data'!$D$6,0,10*ROW('Water Data'!D40))),'Data Summary'!BT46="Yes"),OFFSET('Water Data'!$D$6,0,10*ROW('Water Data'!D40)),NA())</f>
        <v>#N/A</v>
      </c>
      <c r="F46" s="81" t="e">
        <f ca="true">+IF(AND(ISNUMBER(OFFSET('Water Data'!$D$9,0,10*ROW('Water Data'!D40))),'Data Summary'!BU46="Yes"),OFFSET('Water Data'!$D$9,0,10*ROW('Water Data'!D40)),NA())</f>
        <v>#N/A</v>
      </c>
      <c r="G46" s="81" t="e">
        <f ca="true">+IF(AND(ISNUMBER(OFFSET('Water Data'!$E$4,0,10*ROW('Water Data'!E40))),'Data Summary'!BV46="Yes"),100-OFFSET('Water Data'!$E$4,0,10*ROW('Water Data'!E40)),NA())</f>
        <v>#N/A</v>
      </c>
      <c r="H46" s="81" t="e">
        <f ca="true">+IF(AND(ISNUMBER(OFFSET('Water Data'!$E$6,0,10*ROW('Water Data'!E40))),'Data Summary'!BW46="Yes"),OFFSET('Water Data'!$E$6,0,10*ROW('Water Data'!E40)),NA())</f>
        <v>#N/A</v>
      </c>
      <c r="I46" s="81" t="e">
        <f ca="true">+IF(AND(ISNUMBER(OFFSET('Water Data'!$E$9,0,10*ROW('Water Data'!E40))),'Data Summary'!BX46="Yes"),OFFSET('Water Data'!$E$9,0,10*ROW('Water Data'!E40)),NA())</f>
        <v>#N/A</v>
      </c>
      <c r="J46" s="81" t="e">
        <f ca="true">+IF(AND(ISNUMBER(OFFSET('Water Data'!$F$4,0,10*ROW('Water Data'!F40))),'Data Summary'!BY46="Yes"),100-OFFSET('Water Data'!$F$4,0,10*ROW('Water Data'!F40)),NA())</f>
        <v>#N/A</v>
      </c>
      <c r="K46" s="81" t="e">
        <f ca="true">+IF(AND(ISNUMBER(OFFSET('Water Data'!$F$6,0,10*ROW('Water Data'!F40))),'Data Summary'!BZ46="Yes"),OFFSET('Water Data'!$F$6,0,10*ROW('Water Data'!F40)),NA())</f>
        <v>#N/A</v>
      </c>
      <c r="L46" s="81" t="e">
        <f ca="true">+IF(AND(ISNUMBER(OFFSET('Water Data'!$F$9,0,10*ROW('Water Data'!F40))),'Data Summary'!CA46="Yes"),OFFSET('Water Data'!$F$9,0,10*ROW('Water Data'!F40)),NA())</f>
        <v>#N/A</v>
      </c>
      <c r="M46" s="81" t="e">
        <f ca="true">+IF(AND(ISNUMBER(OFFSET('Water Data'!$G$4,0,10*ROW('Water Data'!G40))),'Data Summary'!CB46="Yes"),100-OFFSET('Water Data'!$G$4,0,10*ROW('Water Data'!G40)),NA())</f>
        <v>#N/A</v>
      </c>
      <c r="N46" s="81" t="e">
        <f ca="true">+IF(AND(ISNUMBER(OFFSET('Water Data'!$G$6,0,10*ROW('Water Data'!G40))),'Data Summary'!CC46="Yes"),OFFSET('Water Data'!$G$6,0,10*ROW('Water Data'!G40)),NA())</f>
        <v>#N/A</v>
      </c>
      <c r="O46" s="81" t="e">
        <f ca="true">+IF(AND(ISNUMBER(OFFSET('Water Data'!$G$9,0,10*ROW('Water Data'!G40))),'Data Summary'!CD46="Yes"),OFFSET('Water Data'!$G$9,0,10*ROW('Water Data'!G40)),NA())</f>
        <v>#N/A</v>
      </c>
      <c r="P46" s="81" t="e">
        <f ca="true">+IF(AND(ISNUMBER(OFFSET('Water Data'!$H$4,0,10*ROW('Water Data'!H40))),'Data Summary'!CE46="Yes"),100-OFFSET('Water Data'!$H$4,0,10*ROW('Water Data'!H40)),NA())</f>
        <v>#N/A</v>
      </c>
      <c r="Q46" s="81" t="e">
        <f ca="true">+IF(AND(ISNUMBER(OFFSET('Water Data'!$H$6,0,10*ROW('Water Data'!H40))),'Data Summary'!CF46="Yes"),OFFSET('Water Data'!$H$6,0,10*ROW('Water Data'!H40)),NA())</f>
        <v>#N/A</v>
      </c>
      <c r="R46" s="81" t="e">
        <f ca="true">+IF(AND(ISNUMBER(OFFSET('Water Data'!$H$9,0,10*ROW('Water Data'!H40))),'Data Summary'!CG46="Yes"),OFFSET('Water Data'!$H$9,0,10*ROW('Water Data'!H40)),NA())</f>
        <v>#N/A</v>
      </c>
      <c r="S46" s="81" t="e">
        <f ca="true">+IF(AND(ISNUMBER(OFFSET('Water Data'!$I$4,0,10*ROW('Water Data'!I40))),'Data Summary'!CH46="Yes"),100-OFFSET('Water Data'!$I$4,0,10*ROW('Water Data'!I40)),NA())</f>
        <v>#N/A</v>
      </c>
      <c r="T46" s="81" t="e">
        <f ca="true">+IF(AND(ISNUMBER(OFFSET('Water Data'!$I$6,0,10*ROW('Water Data'!I40))),'Data Summary'!CI46="Yes"),OFFSET('Water Data'!$I$6,0,10*ROW('Water Data'!I40)),NA())</f>
        <v>#N/A</v>
      </c>
      <c r="U46" s="81" t="e">
        <f ca="true">+IF(AND(ISNUMBER(OFFSET('Water Data'!$I$9,0,10*ROW('Water Data'!I40))),'Data Summary'!CJ46="Yes"),OFFSET('Water Data'!$I$9,0,10*ROW('Water Data'!I40)),NA())</f>
        <v>#N/A</v>
      </c>
      <c r="V46" s="82" t="e">
        <f ca="true">+IF(AND(ISNUMBER(OFFSET('Sanitation Data'!$D$4,0,10*ROW('Sanitation Data'!D40))),'Data Summary'!CK46="Yes"),100-OFFSET('Sanitation Data'!$D$4,0,10*ROW('Sanitation Data'!D40)),NA())</f>
        <v>#N/A</v>
      </c>
      <c r="W46" s="82" t="e">
        <f ca="true">+IF(AND(ISNUMBER(OFFSET('Sanitation Data'!$D$6,0,10*ROW('Sanitation Data'!D40))),'Data Summary'!CL46="Yes"),OFFSET('Sanitation Data'!$D$6,0,10*ROW('Sanitation Data'!D40)),NA())</f>
        <v>#N/A</v>
      </c>
      <c r="X46" s="82" t="e">
        <f ca="true">+IF(AND(ISNUMBER(OFFSET('Sanitation Data'!$D$10,0,10*ROW('Sanitation Data'!D40))),'Data Summary'!CM46="Yes"),OFFSET('Sanitation Data'!$D$10,0,10*ROW('Sanitation Data'!D40)),NA())</f>
        <v>#N/A</v>
      </c>
      <c r="Y46" s="82" t="e">
        <f ca="true">+IF(AND(ISNUMBER(OFFSET('Sanitation Data'!$D$11,0,10*ROW('Sanitation Data'!D40))),'Data Summary'!CN46="Yes"),OFFSET('Sanitation Data'!$D$11,0,10*ROW('Sanitation Data'!D40)),NA())</f>
        <v>#N/A</v>
      </c>
      <c r="Z46" s="82" t="e">
        <f ca="true">+IF(AND(ISNUMBER(OFFSET('Sanitation Data'!$D$12,0,10*ROW('Sanitation Data'!D40))),'Data Summary'!CO46="Yes"),OFFSET('Sanitation Data'!$D$12,0,10*ROW('Sanitation Data'!D40)),NA())</f>
        <v>#N/A</v>
      </c>
      <c r="AA46" s="82" t="e">
        <f ca="true">+IF(AND(ISNUMBER(OFFSET('Sanitation Data'!$E$4,0,10*ROW('Sanitation Data'!E40))),'Data Summary'!CP46="Yes"),100-OFFSET('Sanitation Data'!$E$4,0,10*ROW('Sanitation Data'!E40)),NA())</f>
        <v>#N/A</v>
      </c>
      <c r="AB46" s="82" t="e">
        <f ca="true">+IF(AND(ISNUMBER(OFFSET('Sanitation Data'!$E$6,0,10*ROW('Sanitation Data'!E40))),'Data Summary'!CQ46="Yes"),OFFSET('Sanitation Data'!$E$6,0,10*ROW('Sanitation Data'!E40)),NA())</f>
        <v>#N/A</v>
      </c>
      <c r="AC46" s="82" t="e">
        <f ca="true">+IF(AND(ISNUMBER(OFFSET('Sanitation Data'!$E$10,0,10*ROW('Sanitation Data'!E40))),'Data Summary'!CR46="Yes"),OFFSET('Sanitation Data'!$E$10,0,10*ROW('Sanitation Data'!E40)),NA())</f>
        <v>#N/A</v>
      </c>
      <c r="AD46" s="82" t="e">
        <f ca="true">+IF(AND(ISNUMBER(OFFSET('Sanitation Data'!$E$11,0,10*ROW('Sanitation Data'!E40))),'Data Summary'!CS46="Yes"),OFFSET('Sanitation Data'!$E$11,0,10*ROW('Sanitation Data'!E40)),NA())</f>
        <v>#N/A</v>
      </c>
      <c r="AE46" s="82" t="e">
        <f ca="true">+IF(AND(ISNUMBER(OFFSET('Sanitation Data'!$E$12,0,10*ROW('Sanitation Data'!E40))),'Data Summary'!CT46="Yes"),OFFSET('Sanitation Data'!$E$12,0,10*ROW('Sanitation Data'!E40)),NA())</f>
        <v>#N/A</v>
      </c>
      <c r="AF46" s="82" t="e">
        <f ca="true">+IF(AND(ISNUMBER(OFFSET('Sanitation Data'!$F$4,0,10*ROW('Sanitation Data'!F40))),'Data Summary'!CU46="Yes"),100-OFFSET('Sanitation Data'!$F$4,0,10*ROW('Sanitation Data'!F40)),NA())</f>
        <v>#N/A</v>
      </c>
      <c r="AG46" s="82" t="e">
        <f ca="true">+IF(AND(ISNUMBER(OFFSET('Sanitation Data'!$F$6,0,10*ROW('Sanitation Data'!F40))),'Data Summary'!CV46="Yes"),OFFSET('Sanitation Data'!$F$6,0,10*ROW('Sanitation Data'!F40)),NA())</f>
        <v>#N/A</v>
      </c>
      <c r="AH46" s="82" t="e">
        <f ca="true">+IF(AND(ISNUMBER(OFFSET('Sanitation Data'!$F$10,0,10*ROW('Sanitation Data'!F40))),'Data Summary'!CW46="Yes"),OFFSET('Sanitation Data'!$F$10,0,10*ROW('Sanitation Data'!F40)),NA())</f>
        <v>#N/A</v>
      </c>
      <c r="AI46" s="82" t="e">
        <f ca="true">+IF(AND(ISNUMBER(OFFSET('Sanitation Data'!$F$11,0,10*ROW('Sanitation Data'!F40))),'Data Summary'!CX46="Yes"),OFFSET('Sanitation Data'!$F$11,0,10*ROW('Sanitation Data'!F40)),NA())</f>
        <v>#N/A</v>
      </c>
      <c r="AJ46" s="82" t="e">
        <f ca="true">+IF(AND(ISNUMBER(OFFSET('Sanitation Data'!$F$12,0,10*ROW('Sanitation Data'!F40))),'Data Summary'!CY46="Yes"),OFFSET('Sanitation Data'!$F$12,0,10*ROW('Sanitation Data'!F40)),NA())</f>
        <v>#N/A</v>
      </c>
      <c r="AK46" s="82" t="e">
        <f ca="true">+IF(AND(ISNUMBER(OFFSET('Sanitation Data'!$G$4,0,10*ROW('Sanitation Data'!G40))),'Data Summary'!CZ46="Yes"),100-OFFSET('Sanitation Data'!$G$4,0,10*ROW('Sanitation Data'!G40)),NA())</f>
        <v>#N/A</v>
      </c>
      <c r="AL46" s="82" t="e">
        <f ca="true">+IF(AND(ISNUMBER(OFFSET('Sanitation Data'!$G$6,0,10*ROW('Sanitation Data'!G40))),'Data Summary'!DA46="Yes"),OFFSET('Sanitation Data'!$G$6,0,10*ROW('Sanitation Data'!G40)),NA())</f>
        <v>#N/A</v>
      </c>
      <c r="AM46" s="82" t="e">
        <f ca="true">+IF(AND(ISNUMBER(OFFSET('Sanitation Data'!$G$10,0,10*ROW('Sanitation Data'!G40))),'Data Summary'!DB46="Yes"),OFFSET('Sanitation Data'!$G$10,0,10*ROW('Sanitation Data'!G40)),NA())</f>
        <v>#N/A</v>
      </c>
      <c r="AN46" s="82" t="e">
        <f ca="true">+IF(AND(ISNUMBER(OFFSET('Sanitation Data'!$G$11,0,10*ROW('Sanitation Data'!G40))),'Data Summary'!DC46="Yes"),OFFSET('Sanitation Data'!$G$11,0,10*ROW('Sanitation Data'!G40)),NA())</f>
        <v>#N/A</v>
      </c>
      <c r="AO46" s="82" t="e">
        <f ca="true">+IF(AND(ISNUMBER(OFFSET('Sanitation Data'!$G$12,0,10*ROW('Sanitation Data'!G40))),'Data Summary'!DD46="Yes"),OFFSET('Sanitation Data'!$G$12,0,10*ROW('Sanitation Data'!G40)),NA())</f>
        <v>#N/A</v>
      </c>
      <c r="AP46" s="82" t="e">
        <f ca="true">+IF(AND(ISNUMBER(OFFSET('Sanitation Data'!$H$4,0,10*ROW('Sanitation Data'!H40))),'Data Summary'!DE46="Yes"),100-OFFSET('Sanitation Data'!$H$4,0,10*ROW('Sanitation Data'!H40)),NA())</f>
        <v>#N/A</v>
      </c>
      <c r="AQ46" s="82" t="e">
        <f ca="true">+IF(AND(ISNUMBER(OFFSET('Sanitation Data'!$H$6,0,10*ROW('Sanitation Data'!H40))),'Data Summary'!DF46="Yes"),OFFSET('Sanitation Data'!$H$6,0,10*ROW('Sanitation Data'!H40)),NA())</f>
        <v>#N/A</v>
      </c>
      <c r="AR46" s="82" t="e">
        <f ca="true">+IF(AND(ISNUMBER(OFFSET('Sanitation Data'!$H$10,0,10*ROW('Sanitation Data'!H40))),'Data Summary'!DG46="Yes"),OFFSET('Sanitation Data'!$H$10,0,10*ROW('Sanitation Data'!H40)),NA())</f>
        <v>#N/A</v>
      </c>
      <c r="AS46" s="82" t="e">
        <f ca="true">+IF(AND(ISNUMBER(OFFSET('Sanitation Data'!$H$11,0,10*ROW('Sanitation Data'!H40))),'Data Summary'!DH46="Yes"),OFFSET('Sanitation Data'!$H$11,0,10*ROW('Sanitation Data'!H40)),NA())</f>
        <v>#N/A</v>
      </c>
      <c r="AT46" s="82" t="e">
        <f ca="true">+IF(AND(ISNUMBER(OFFSET('Sanitation Data'!$H$12,0,10*ROW('Sanitation Data'!H40))),'Data Summary'!DI46="Yes"),OFFSET('Sanitation Data'!$H$12,0,10*ROW('Sanitation Data'!H40)),NA())</f>
        <v>#N/A</v>
      </c>
      <c r="AU46" s="82" t="e">
        <f ca="true">+IF(AND(ISNUMBER(OFFSET('Sanitation Data'!$I$4,0,10*ROW('Sanitation Data'!I40))),'Data Summary'!DJ46="Yes"),100-OFFSET('Sanitation Data'!$I$4,0,10*ROW('Sanitation Data'!I40)),NA())</f>
        <v>#N/A</v>
      </c>
      <c r="AV46" s="82" t="e">
        <f ca="true">+IF(AND(ISNUMBER(OFFSET('Sanitation Data'!$I$6,0,10*ROW('Sanitation Data'!I40))),'Data Summary'!DK46="Yes"),OFFSET('Sanitation Data'!$I$6,0,10*ROW('Sanitation Data'!I40)),NA())</f>
        <v>#N/A</v>
      </c>
      <c r="AW46" s="82" t="e">
        <f ca="true">+IF(AND(ISNUMBER(OFFSET('Sanitation Data'!$I$10,0,10*ROW('Sanitation Data'!I40))),'Data Summary'!DL46="Yes"),OFFSET('Sanitation Data'!$I$10,0,10*ROW('Sanitation Data'!I40)),NA())</f>
        <v>#N/A</v>
      </c>
      <c r="AX46" s="82" t="e">
        <f ca="true">+IF(AND(ISNUMBER(OFFSET('Sanitation Data'!$I$11,0,10*ROW('Sanitation Data'!I40))),'Data Summary'!DM46="Yes"),OFFSET('Sanitation Data'!$I$11,0,10*ROW('Sanitation Data'!I40)),NA())</f>
        <v>#N/A</v>
      </c>
      <c r="AY46" s="82" t="e">
        <f ca="true">+IF(AND(ISNUMBER(OFFSET('Sanitation Data'!$I$12,0,10*ROW('Sanitation Data'!I40))),'Data Summary'!DN46="Yes"),OFFSET('Sanitation Data'!$I$12,0,10*ROW('Sanitation Data'!I40)),NA())</f>
        <v>#N/A</v>
      </c>
      <c r="AZ46" s="83" t="e">
        <f ca="true">+IF(AND(ISNUMBER(OFFSET('Hygiene Data'!$D$5,0,10*ROW('Hygiene Data'!D40))),'Data Summary'!DO46="Yes"),OFFSET('Hygiene Data'!$D$5,0,10*ROW('Hygiene Data'!D40)),NA())</f>
        <v>#N/A</v>
      </c>
      <c r="BA46" s="83" t="e">
        <f ca="true">+IF(AND(ISNUMBER(OFFSET('Hygiene Data'!$D$7,0,10*ROW('Hygiene Data'!D40))),'Data Summary'!DP46="Yes"),OFFSET('Hygiene Data'!$D$7,0,10*ROW('Hygiene Data'!D40)),NA())</f>
        <v>#N/A</v>
      </c>
      <c r="BB46" s="83" t="e">
        <f ca="true">+IF(AND(ISNUMBER(OFFSET('Hygiene Data'!$D$9,0,10*ROW('Hygiene Data'!D40))),'Data Summary'!DQ46="Yes"),OFFSET('Hygiene Data'!$D$9,0,10*ROW('Hygiene Data'!D40)),NA())</f>
        <v>#N/A</v>
      </c>
      <c r="BC46" s="83" t="e">
        <f ca="true">+IF(AND(ISNUMBER(OFFSET('Hygiene Data'!$E$5,0,10*ROW('Hygiene Data'!E40))),'Data Summary'!DR46="Yes"),OFFSET('Hygiene Data'!$E$5,0,10*ROW('Hygiene Data'!E40)),NA())</f>
        <v>#N/A</v>
      </c>
      <c r="BD46" s="83" t="e">
        <f ca="true">+IF(AND(ISNUMBER(OFFSET('Hygiene Data'!$E$7,0,10*ROW('Hygiene Data'!E40))),'Data Summary'!DS46="Yes"),OFFSET('Hygiene Data'!$E$7,0,10*ROW('Hygiene Data'!E40)),NA())</f>
        <v>#N/A</v>
      </c>
      <c r="BE46" s="83" t="e">
        <f ca="true">+IF(AND(ISNUMBER(OFFSET('Hygiene Data'!$E$9,0,10*ROW('Hygiene Data'!E40))),'Data Summary'!DT46="Yes"),OFFSET('Hygiene Data'!$E$9,0,10*ROW('Hygiene Data'!E40)),NA())</f>
        <v>#N/A</v>
      </c>
      <c r="BF46" s="83" t="e">
        <f ca="true">+IF(AND(ISNUMBER(OFFSET('Hygiene Data'!$F$5,0,10*ROW('Hygiene Data'!F40))),'Data Summary'!DU46="Yes"),OFFSET('Hygiene Data'!$F$5,0,10*ROW('Hygiene Data'!F40)),NA())</f>
        <v>#N/A</v>
      </c>
      <c r="BG46" s="83" t="e">
        <f ca="true">+IF(AND(ISNUMBER(OFFSET('Hygiene Data'!$F$7,0,10*ROW('Hygiene Data'!F40))),'Data Summary'!DV46="Yes"),OFFSET('Hygiene Data'!$F$7,0,10*ROW('Hygiene Data'!F40)),NA())</f>
        <v>#N/A</v>
      </c>
      <c r="BH46" s="83" t="e">
        <f ca="true">+IF(AND(ISNUMBER(OFFSET('Hygiene Data'!$F$9,0,10*ROW('Hygiene Data'!F40))),'Data Summary'!DW46="Yes"),OFFSET('Hygiene Data'!$F$9,0,10*ROW('Hygiene Data'!F40)),NA())</f>
        <v>#N/A</v>
      </c>
      <c r="BI46" s="83" t="e">
        <f ca="true">+IF(AND(ISNUMBER(OFFSET('Hygiene Data'!$G$5,0,10*ROW('Hygiene Data'!G40))),'Data Summary'!DX46="Yes"),OFFSET('Hygiene Data'!$G$5,0,10*ROW('Hygiene Data'!G40)),NA())</f>
        <v>#N/A</v>
      </c>
      <c r="BJ46" s="83" t="e">
        <f ca="true">+IF(AND(ISNUMBER(OFFSET('Hygiene Data'!$G$7,0,10*ROW('Hygiene Data'!G40))),'Data Summary'!DY46="Yes"),OFFSET('Hygiene Data'!$G$7,0,10*ROW('Hygiene Data'!G40)),NA())</f>
        <v>#N/A</v>
      </c>
      <c r="BK46" s="83" t="e">
        <f ca="true">+IF(AND(ISNUMBER(OFFSET('Hygiene Data'!$G$9,0,10*ROW('Hygiene Data'!G40))),'Data Summary'!DZ46="Yes"),OFFSET('Hygiene Data'!$G$9,0,10*ROW('Hygiene Data'!G40)),NA())</f>
        <v>#N/A</v>
      </c>
      <c r="BL46" s="83" t="e">
        <f ca="true">+IF(AND(ISNUMBER(OFFSET('Hygiene Data'!$H$5,0,10*ROW('Hygiene Data'!H40))),'Data Summary'!EA46="Yes"),OFFSET('Hygiene Data'!$H$5,0,10*ROW('Hygiene Data'!H40)),NA())</f>
        <v>#N/A</v>
      </c>
      <c r="BM46" s="83" t="e">
        <f ca="true">+IF(AND(ISNUMBER(OFFSET('Hygiene Data'!$H$7,0,10*ROW('Hygiene Data'!H40))),'Data Summary'!EB46="Yes"),OFFSET('Hygiene Data'!$H$7,0,10*ROW('Hygiene Data'!H40)),NA())</f>
        <v>#N/A</v>
      </c>
      <c r="BN46" s="83" t="e">
        <f ca="true">+IF(AND(ISNUMBER(OFFSET('Hygiene Data'!$H$9,0,10*ROW('Hygiene Data'!H40))),'Data Summary'!EC46="Yes"),OFFSET('Hygiene Data'!$H$9,0,10*ROW('Hygiene Data'!H40)),NA())</f>
        <v>#N/A</v>
      </c>
      <c r="BO46" s="83" t="e">
        <f ca="true">+IF(AND(ISNUMBER(OFFSET('Hygiene Data'!$I$5,0,10*ROW('Hygiene Data'!I40))),'Data Summary'!ED46="Yes"),OFFSET('Hygiene Data'!$I$5,0,10*ROW('Hygiene Data'!I40)),NA())</f>
        <v>#N/A</v>
      </c>
      <c r="BP46" s="83" t="e">
        <f ca="true">+IF(AND(ISNUMBER(OFFSET('Hygiene Data'!$I$7,0,10*ROW('Hygiene Data'!I40))),'Data Summary'!EE46="Yes"),OFFSET('Hygiene Data'!$I$7,0,10*ROW('Hygiene Data'!I40)),NA())</f>
        <v>#N/A</v>
      </c>
      <c r="BQ46" s="83" t="e">
        <f ca="true">+IF(AND(ISNUMBER(OFFSET('Hygiene Data'!$I$9,0,10*ROW('Hygiene Data'!I40))),'Data Summary'!EF46="Yes"),OFFSET('Hygiene Data'!$I$9,0,10*ROW('Hygiene Data'!I40)),NA())</f>
        <v>#N/A</v>
      </c>
    </row>
    <row xmlns:x14ac="http://schemas.microsoft.com/office/spreadsheetml/2009/9/ac" r="47" x14ac:dyDescent="0.2">
      <c r="A47" s="315" t="e">
        <f ca="true">+RIGHT('Data Summary'!A47,LEN('Data Summary'!A47)-9)</f>
        <v>#VALUE!</v>
      </c>
      <c r="B47" s="30" t="str">
        <f ca="true">+IF(ISTEXT('Data Summary'!B47),'Data Summary'!B47,"")</f>
        <v/>
      </c>
      <c r="C47" s="314" t="e">
        <f ca="true">+VALUE('Data Summary'!C47)</f>
        <v>#VALUE!</v>
      </c>
      <c r="D47" s="81" t="e">
        <f ca="true">+IF(AND(ISNUMBER(OFFSET('Water Data'!$D$4,0,10*ROW('Water Data'!D41))),'Data Summary'!BS47="Yes"),100-OFFSET('Water Data'!$D$4,0,10*ROW('Water Data'!D41)),NA())</f>
        <v>#N/A</v>
      </c>
      <c r="E47" s="81" t="e">
        <f ca="true">+IF(AND(ISNUMBER(OFFSET('Water Data'!$D$6,0,10*ROW('Water Data'!D41))),'Data Summary'!BT47="Yes"),OFFSET('Water Data'!$D$6,0,10*ROW('Water Data'!D41)),NA())</f>
        <v>#N/A</v>
      </c>
      <c r="F47" s="81" t="e">
        <f ca="true">+IF(AND(ISNUMBER(OFFSET('Water Data'!$D$9,0,10*ROW('Water Data'!D41))),'Data Summary'!BU47="Yes"),OFFSET('Water Data'!$D$9,0,10*ROW('Water Data'!D41)),NA())</f>
        <v>#N/A</v>
      </c>
      <c r="G47" s="81" t="e">
        <f ca="true">+IF(AND(ISNUMBER(OFFSET('Water Data'!$E$4,0,10*ROW('Water Data'!E41))),'Data Summary'!BV47="Yes"),100-OFFSET('Water Data'!$E$4,0,10*ROW('Water Data'!E41)),NA())</f>
        <v>#N/A</v>
      </c>
      <c r="H47" s="81" t="e">
        <f ca="true">+IF(AND(ISNUMBER(OFFSET('Water Data'!$E$6,0,10*ROW('Water Data'!E41))),'Data Summary'!BW47="Yes"),OFFSET('Water Data'!$E$6,0,10*ROW('Water Data'!E41)),NA())</f>
        <v>#N/A</v>
      </c>
      <c r="I47" s="81" t="e">
        <f ca="true">+IF(AND(ISNUMBER(OFFSET('Water Data'!$E$9,0,10*ROW('Water Data'!E41))),'Data Summary'!BX47="Yes"),OFFSET('Water Data'!$E$9,0,10*ROW('Water Data'!E41)),NA())</f>
        <v>#N/A</v>
      </c>
      <c r="J47" s="81" t="e">
        <f ca="true">+IF(AND(ISNUMBER(OFFSET('Water Data'!$F$4,0,10*ROW('Water Data'!F41))),'Data Summary'!BY47="Yes"),100-OFFSET('Water Data'!$F$4,0,10*ROW('Water Data'!F41)),NA())</f>
        <v>#N/A</v>
      </c>
      <c r="K47" s="81" t="e">
        <f ca="true">+IF(AND(ISNUMBER(OFFSET('Water Data'!$F$6,0,10*ROW('Water Data'!F41))),'Data Summary'!BZ47="Yes"),OFFSET('Water Data'!$F$6,0,10*ROW('Water Data'!F41)),NA())</f>
        <v>#N/A</v>
      </c>
      <c r="L47" s="81" t="e">
        <f ca="true">+IF(AND(ISNUMBER(OFFSET('Water Data'!$F$9,0,10*ROW('Water Data'!F41))),'Data Summary'!CA47="Yes"),OFFSET('Water Data'!$F$9,0,10*ROW('Water Data'!F41)),NA())</f>
        <v>#N/A</v>
      </c>
      <c r="M47" s="81" t="e">
        <f ca="true">+IF(AND(ISNUMBER(OFFSET('Water Data'!$G$4,0,10*ROW('Water Data'!G41))),'Data Summary'!CB47="Yes"),100-OFFSET('Water Data'!$G$4,0,10*ROW('Water Data'!G41)),NA())</f>
        <v>#N/A</v>
      </c>
      <c r="N47" s="81" t="e">
        <f ca="true">+IF(AND(ISNUMBER(OFFSET('Water Data'!$G$6,0,10*ROW('Water Data'!G41))),'Data Summary'!CC47="Yes"),OFFSET('Water Data'!$G$6,0,10*ROW('Water Data'!G41)),NA())</f>
        <v>#N/A</v>
      </c>
      <c r="O47" s="81" t="e">
        <f ca="true">+IF(AND(ISNUMBER(OFFSET('Water Data'!$G$9,0,10*ROW('Water Data'!G41))),'Data Summary'!CD47="Yes"),OFFSET('Water Data'!$G$9,0,10*ROW('Water Data'!G41)),NA())</f>
        <v>#N/A</v>
      </c>
      <c r="P47" s="81" t="e">
        <f ca="true">+IF(AND(ISNUMBER(OFFSET('Water Data'!$H$4,0,10*ROW('Water Data'!H41))),'Data Summary'!CE47="Yes"),100-OFFSET('Water Data'!$H$4,0,10*ROW('Water Data'!H41)),NA())</f>
        <v>#N/A</v>
      </c>
      <c r="Q47" s="81" t="e">
        <f ca="true">+IF(AND(ISNUMBER(OFFSET('Water Data'!$H$6,0,10*ROW('Water Data'!H41))),'Data Summary'!CF47="Yes"),OFFSET('Water Data'!$H$6,0,10*ROW('Water Data'!H41)),NA())</f>
        <v>#N/A</v>
      </c>
      <c r="R47" s="81" t="e">
        <f ca="true">+IF(AND(ISNUMBER(OFFSET('Water Data'!$H$9,0,10*ROW('Water Data'!H41))),'Data Summary'!CG47="Yes"),OFFSET('Water Data'!$H$9,0,10*ROW('Water Data'!H41)),NA())</f>
        <v>#N/A</v>
      </c>
      <c r="S47" s="81" t="e">
        <f ca="true">+IF(AND(ISNUMBER(OFFSET('Water Data'!$I$4,0,10*ROW('Water Data'!I41))),'Data Summary'!CH47="Yes"),100-OFFSET('Water Data'!$I$4,0,10*ROW('Water Data'!I41)),NA())</f>
        <v>#N/A</v>
      </c>
      <c r="T47" s="81" t="e">
        <f ca="true">+IF(AND(ISNUMBER(OFFSET('Water Data'!$I$6,0,10*ROW('Water Data'!I41))),'Data Summary'!CI47="Yes"),OFFSET('Water Data'!$I$6,0,10*ROW('Water Data'!I41)),NA())</f>
        <v>#N/A</v>
      </c>
      <c r="U47" s="81" t="e">
        <f ca="true">+IF(AND(ISNUMBER(OFFSET('Water Data'!$I$9,0,10*ROW('Water Data'!I41))),'Data Summary'!CJ47="Yes"),OFFSET('Water Data'!$I$9,0,10*ROW('Water Data'!I41)),NA())</f>
        <v>#N/A</v>
      </c>
      <c r="V47" s="82" t="e">
        <f ca="true">+IF(AND(ISNUMBER(OFFSET('Sanitation Data'!$D$4,0,10*ROW('Sanitation Data'!D41))),'Data Summary'!CK47="Yes"),100-OFFSET('Sanitation Data'!$D$4,0,10*ROW('Sanitation Data'!D41)),NA())</f>
        <v>#N/A</v>
      </c>
      <c r="W47" s="82" t="e">
        <f ca="true">+IF(AND(ISNUMBER(OFFSET('Sanitation Data'!$D$6,0,10*ROW('Sanitation Data'!D41))),'Data Summary'!CL47="Yes"),OFFSET('Sanitation Data'!$D$6,0,10*ROW('Sanitation Data'!D41)),NA())</f>
        <v>#N/A</v>
      </c>
      <c r="X47" s="82" t="e">
        <f ca="true">+IF(AND(ISNUMBER(OFFSET('Sanitation Data'!$D$10,0,10*ROW('Sanitation Data'!D41))),'Data Summary'!CM47="Yes"),OFFSET('Sanitation Data'!$D$10,0,10*ROW('Sanitation Data'!D41)),NA())</f>
        <v>#N/A</v>
      </c>
      <c r="Y47" s="82" t="e">
        <f ca="true">+IF(AND(ISNUMBER(OFFSET('Sanitation Data'!$D$11,0,10*ROW('Sanitation Data'!D41))),'Data Summary'!CN47="Yes"),OFFSET('Sanitation Data'!$D$11,0,10*ROW('Sanitation Data'!D41)),NA())</f>
        <v>#N/A</v>
      </c>
      <c r="Z47" s="82" t="e">
        <f ca="true">+IF(AND(ISNUMBER(OFFSET('Sanitation Data'!$D$12,0,10*ROW('Sanitation Data'!D41))),'Data Summary'!CO47="Yes"),OFFSET('Sanitation Data'!$D$12,0,10*ROW('Sanitation Data'!D41)),NA())</f>
        <v>#N/A</v>
      </c>
      <c r="AA47" s="82" t="e">
        <f ca="true">+IF(AND(ISNUMBER(OFFSET('Sanitation Data'!$E$4,0,10*ROW('Sanitation Data'!E41))),'Data Summary'!CP47="Yes"),100-OFFSET('Sanitation Data'!$E$4,0,10*ROW('Sanitation Data'!E41)),NA())</f>
        <v>#N/A</v>
      </c>
      <c r="AB47" s="82" t="e">
        <f ca="true">+IF(AND(ISNUMBER(OFFSET('Sanitation Data'!$E$6,0,10*ROW('Sanitation Data'!E41))),'Data Summary'!CQ47="Yes"),OFFSET('Sanitation Data'!$E$6,0,10*ROW('Sanitation Data'!E41)),NA())</f>
        <v>#N/A</v>
      </c>
      <c r="AC47" s="82" t="e">
        <f ca="true">+IF(AND(ISNUMBER(OFFSET('Sanitation Data'!$E$10,0,10*ROW('Sanitation Data'!E41))),'Data Summary'!CR47="Yes"),OFFSET('Sanitation Data'!$E$10,0,10*ROW('Sanitation Data'!E41)),NA())</f>
        <v>#N/A</v>
      </c>
      <c r="AD47" s="82" t="e">
        <f ca="true">+IF(AND(ISNUMBER(OFFSET('Sanitation Data'!$E$11,0,10*ROW('Sanitation Data'!E41))),'Data Summary'!CS47="Yes"),OFFSET('Sanitation Data'!$E$11,0,10*ROW('Sanitation Data'!E41)),NA())</f>
        <v>#N/A</v>
      </c>
      <c r="AE47" s="82" t="e">
        <f ca="true">+IF(AND(ISNUMBER(OFFSET('Sanitation Data'!$E$12,0,10*ROW('Sanitation Data'!E41))),'Data Summary'!CT47="Yes"),OFFSET('Sanitation Data'!$E$12,0,10*ROW('Sanitation Data'!E41)),NA())</f>
        <v>#N/A</v>
      </c>
      <c r="AF47" s="82" t="e">
        <f ca="true">+IF(AND(ISNUMBER(OFFSET('Sanitation Data'!$F$4,0,10*ROW('Sanitation Data'!F41))),'Data Summary'!CU47="Yes"),100-OFFSET('Sanitation Data'!$F$4,0,10*ROW('Sanitation Data'!F41)),NA())</f>
        <v>#N/A</v>
      </c>
      <c r="AG47" s="82" t="e">
        <f ca="true">+IF(AND(ISNUMBER(OFFSET('Sanitation Data'!$F$6,0,10*ROW('Sanitation Data'!F41))),'Data Summary'!CV47="Yes"),OFFSET('Sanitation Data'!$F$6,0,10*ROW('Sanitation Data'!F41)),NA())</f>
        <v>#N/A</v>
      </c>
      <c r="AH47" s="82" t="e">
        <f ca="true">+IF(AND(ISNUMBER(OFFSET('Sanitation Data'!$F$10,0,10*ROW('Sanitation Data'!F41))),'Data Summary'!CW47="Yes"),OFFSET('Sanitation Data'!$F$10,0,10*ROW('Sanitation Data'!F41)),NA())</f>
        <v>#N/A</v>
      </c>
      <c r="AI47" s="82" t="e">
        <f ca="true">+IF(AND(ISNUMBER(OFFSET('Sanitation Data'!$F$11,0,10*ROW('Sanitation Data'!F41))),'Data Summary'!CX47="Yes"),OFFSET('Sanitation Data'!$F$11,0,10*ROW('Sanitation Data'!F41)),NA())</f>
        <v>#N/A</v>
      </c>
      <c r="AJ47" s="82" t="e">
        <f ca="true">+IF(AND(ISNUMBER(OFFSET('Sanitation Data'!$F$12,0,10*ROW('Sanitation Data'!F41))),'Data Summary'!CY47="Yes"),OFFSET('Sanitation Data'!$F$12,0,10*ROW('Sanitation Data'!F41)),NA())</f>
        <v>#N/A</v>
      </c>
      <c r="AK47" s="82" t="e">
        <f ca="true">+IF(AND(ISNUMBER(OFFSET('Sanitation Data'!$G$4,0,10*ROW('Sanitation Data'!G41))),'Data Summary'!CZ47="Yes"),100-OFFSET('Sanitation Data'!$G$4,0,10*ROW('Sanitation Data'!G41)),NA())</f>
        <v>#N/A</v>
      </c>
      <c r="AL47" s="82" t="e">
        <f ca="true">+IF(AND(ISNUMBER(OFFSET('Sanitation Data'!$G$6,0,10*ROW('Sanitation Data'!G41))),'Data Summary'!DA47="Yes"),OFFSET('Sanitation Data'!$G$6,0,10*ROW('Sanitation Data'!G41)),NA())</f>
        <v>#N/A</v>
      </c>
      <c r="AM47" s="82" t="e">
        <f ca="true">+IF(AND(ISNUMBER(OFFSET('Sanitation Data'!$G$10,0,10*ROW('Sanitation Data'!G41))),'Data Summary'!DB47="Yes"),OFFSET('Sanitation Data'!$G$10,0,10*ROW('Sanitation Data'!G41)),NA())</f>
        <v>#N/A</v>
      </c>
      <c r="AN47" s="82" t="e">
        <f ca="true">+IF(AND(ISNUMBER(OFFSET('Sanitation Data'!$G$11,0,10*ROW('Sanitation Data'!G41))),'Data Summary'!DC47="Yes"),OFFSET('Sanitation Data'!$G$11,0,10*ROW('Sanitation Data'!G41)),NA())</f>
        <v>#N/A</v>
      </c>
      <c r="AO47" s="82" t="e">
        <f ca="true">+IF(AND(ISNUMBER(OFFSET('Sanitation Data'!$G$12,0,10*ROW('Sanitation Data'!G41))),'Data Summary'!DD47="Yes"),OFFSET('Sanitation Data'!$G$12,0,10*ROW('Sanitation Data'!G41)),NA())</f>
        <v>#N/A</v>
      </c>
      <c r="AP47" s="82" t="e">
        <f ca="true">+IF(AND(ISNUMBER(OFFSET('Sanitation Data'!$H$4,0,10*ROW('Sanitation Data'!H41))),'Data Summary'!DE47="Yes"),100-OFFSET('Sanitation Data'!$H$4,0,10*ROW('Sanitation Data'!H41)),NA())</f>
        <v>#N/A</v>
      </c>
      <c r="AQ47" s="82" t="e">
        <f ca="true">+IF(AND(ISNUMBER(OFFSET('Sanitation Data'!$H$6,0,10*ROW('Sanitation Data'!H41))),'Data Summary'!DF47="Yes"),OFFSET('Sanitation Data'!$H$6,0,10*ROW('Sanitation Data'!H41)),NA())</f>
        <v>#N/A</v>
      </c>
      <c r="AR47" s="82" t="e">
        <f ca="true">+IF(AND(ISNUMBER(OFFSET('Sanitation Data'!$H$10,0,10*ROW('Sanitation Data'!H41))),'Data Summary'!DG47="Yes"),OFFSET('Sanitation Data'!$H$10,0,10*ROW('Sanitation Data'!H41)),NA())</f>
        <v>#N/A</v>
      </c>
      <c r="AS47" s="82" t="e">
        <f ca="true">+IF(AND(ISNUMBER(OFFSET('Sanitation Data'!$H$11,0,10*ROW('Sanitation Data'!H41))),'Data Summary'!DH47="Yes"),OFFSET('Sanitation Data'!$H$11,0,10*ROW('Sanitation Data'!H41)),NA())</f>
        <v>#N/A</v>
      </c>
      <c r="AT47" s="82" t="e">
        <f ca="true">+IF(AND(ISNUMBER(OFFSET('Sanitation Data'!$H$12,0,10*ROW('Sanitation Data'!H41))),'Data Summary'!DI47="Yes"),OFFSET('Sanitation Data'!$H$12,0,10*ROW('Sanitation Data'!H41)),NA())</f>
        <v>#N/A</v>
      </c>
      <c r="AU47" s="82" t="e">
        <f ca="true">+IF(AND(ISNUMBER(OFFSET('Sanitation Data'!$I$4,0,10*ROW('Sanitation Data'!I41))),'Data Summary'!DJ47="Yes"),100-OFFSET('Sanitation Data'!$I$4,0,10*ROW('Sanitation Data'!I41)),NA())</f>
        <v>#N/A</v>
      </c>
      <c r="AV47" s="82" t="e">
        <f ca="true">+IF(AND(ISNUMBER(OFFSET('Sanitation Data'!$I$6,0,10*ROW('Sanitation Data'!I41))),'Data Summary'!DK47="Yes"),OFFSET('Sanitation Data'!$I$6,0,10*ROW('Sanitation Data'!I41)),NA())</f>
        <v>#N/A</v>
      </c>
      <c r="AW47" s="82" t="e">
        <f ca="true">+IF(AND(ISNUMBER(OFFSET('Sanitation Data'!$I$10,0,10*ROW('Sanitation Data'!I41))),'Data Summary'!DL47="Yes"),OFFSET('Sanitation Data'!$I$10,0,10*ROW('Sanitation Data'!I41)),NA())</f>
        <v>#N/A</v>
      </c>
      <c r="AX47" s="82" t="e">
        <f ca="true">+IF(AND(ISNUMBER(OFFSET('Sanitation Data'!$I$11,0,10*ROW('Sanitation Data'!I41))),'Data Summary'!DM47="Yes"),OFFSET('Sanitation Data'!$I$11,0,10*ROW('Sanitation Data'!I41)),NA())</f>
        <v>#N/A</v>
      </c>
      <c r="AY47" s="82" t="e">
        <f ca="true">+IF(AND(ISNUMBER(OFFSET('Sanitation Data'!$I$12,0,10*ROW('Sanitation Data'!I41))),'Data Summary'!DN47="Yes"),OFFSET('Sanitation Data'!$I$12,0,10*ROW('Sanitation Data'!I41)),NA())</f>
        <v>#N/A</v>
      </c>
      <c r="AZ47" s="83" t="e">
        <f ca="true">+IF(AND(ISNUMBER(OFFSET('Hygiene Data'!$D$5,0,10*ROW('Hygiene Data'!D41))),'Data Summary'!DO47="Yes"),OFFSET('Hygiene Data'!$D$5,0,10*ROW('Hygiene Data'!D41)),NA())</f>
        <v>#N/A</v>
      </c>
      <c r="BA47" s="83" t="e">
        <f ca="true">+IF(AND(ISNUMBER(OFFSET('Hygiene Data'!$D$7,0,10*ROW('Hygiene Data'!D41))),'Data Summary'!DP47="Yes"),OFFSET('Hygiene Data'!$D$7,0,10*ROW('Hygiene Data'!D41)),NA())</f>
        <v>#N/A</v>
      </c>
      <c r="BB47" s="83" t="e">
        <f ca="true">+IF(AND(ISNUMBER(OFFSET('Hygiene Data'!$D$9,0,10*ROW('Hygiene Data'!D41))),'Data Summary'!DQ47="Yes"),OFFSET('Hygiene Data'!$D$9,0,10*ROW('Hygiene Data'!D41)),NA())</f>
        <v>#N/A</v>
      </c>
      <c r="BC47" s="83" t="e">
        <f ca="true">+IF(AND(ISNUMBER(OFFSET('Hygiene Data'!$E$5,0,10*ROW('Hygiene Data'!E41))),'Data Summary'!DR47="Yes"),OFFSET('Hygiene Data'!$E$5,0,10*ROW('Hygiene Data'!E41)),NA())</f>
        <v>#N/A</v>
      </c>
      <c r="BD47" s="83" t="e">
        <f ca="true">+IF(AND(ISNUMBER(OFFSET('Hygiene Data'!$E$7,0,10*ROW('Hygiene Data'!E41))),'Data Summary'!DS47="Yes"),OFFSET('Hygiene Data'!$E$7,0,10*ROW('Hygiene Data'!E41)),NA())</f>
        <v>#N/A</v>
      </c>
      <c r="BE47" s="83" t="e">
        <f ca="true">+IF(AND(ISNUMBER(OFFSET('Hygiene Data'!$E$9,0,10*ROW('Hygiene Data'!E41))),'Data Summary'!DT47="Yes"),OFFSET('Hygiene Data'!$E$9,0,10*ROW('Hygiene Data'!E41)),NA())</f>
        <v>#N/A</v>
      </c>
      <c r="BF47" s="83" t="e">
        <f ca="true">+IF(AND(ISNUMBER(OFFSET('Hygiene Data'!$F$5,0,10*ROW('Hygiene Data'!F41))),'Data Summary'!DU47="Yes"),OFFSET('Hygiene Data'!$F$5,0,10*ROW('Hygiene Data'!F41)),NA())</f>
        <v>#N/A</v>
      </c>
      <c r="BG47" s="83" t="e">
        <f ca="true">+IF(AND(ISNUMBER(OFFSET('Hygiene Data'!$F$7,0,10*ROW('Hygiene Data'!F41))),'Data Summary'!DV47="Yes"),OFFSET('Hygiene Data'!$F$7,0,10*ROW('Hygiene Data'!F41)),NA())</f>
        <v>#N/A</v>
      </c>
      <c r="BH47" s="83" t="e">
        <f ca="true">+IF(AND(ISNUMBER(OFFSET('Hygiene Data'!$F$9,0,10*ROW('Hygiene Data'!F41))),'Data Summary'!DW47="Yes"),OFFSET('Hygiene Data'!$F$9,0,10*ROW('Hygiene Data'!F41)),NA())</f>
        <v>#N/A</v>
      </c>
      <c r="BI47" s="83" t="e">
        <f ca="true">+IF(AND(ISNUMBER(OFFSET('Hygiene Data'!$G$5,0,10*ROW('Hygiene Data'!G41))),'Data Summary'!DX47="Yes"),OFFSET('Hygiene Data'!$G$5,0,10*ROW('Hygiene Data'!G41)),NA())</f>
        <v>#N/A</v>
      </c>
      <c r="BJ47" s="83" t="e">
        <f ca="true">+IF(AND(ISNUMBER(OFFSET('Hygiene Data'!$G$7,0,10*ROW('Hygiene Data'!G41))),'Data Summary'!DY47="Yes"),OFFSET('Hygiene Data'!$G$7,0,10*ROW('Hygiene Data'!G41)),NA())</f>
        <v>#N/A</v>
      </c>
      <c r="BK47" s="83" t="e">
        <f ca="true">+IF(AND(ISNUMBER(OFFSET('Hygiene Data'!$G$9,0,10*ROW('Hygiene Data'!G41))),'Data Summary'!DZ47="Yes"),OFFSET('Hygiene Data'!$G$9,0,10*ROW('Hygiene Data'!G41)),NA())</f>
        <v>#N/A</v>
      </c>
      <c r="BL47" s="83" t="e">
        <f ca="true">+IF(AND(ISNUMBER(OFFSET('Hygiene Data'!$H$5,0,10*ROW('Hygiene Data'!H41))),'Data Summary'!EA47="Yes"),OFFSET('Hygiene Data'!$H$5,0,10*ROW('Hygiene Data'!H41)),NA())</f>
        <v>#N/A</v>
      </c>
      <c r="BM47" s="83" t="e">
        <f ca="true">+IF(AND(ISNUMBER(OFFSET('Hygiene Data'!$H$7,0,10*ROW('Hygiene Data'!H41))),'Data Summary'!EB47="Yes"),OFFSET('Hygiene Data'!$H$7,0,10*ROW('Hygiene Data'!H41)),NA())</f>
        <v>#N/A</v>
      </c>
      <c r="BN47" s="83" t="e">
        <f ca="true">+IF(AND(ISNUMBER(OFFSET('Hygiene Data'!$H$9,0,10*ROW('Hygiene Data'!H41))),'Data Summary'!EC47="Yes"),OFFSET('Hygiene Data'!$H$9,0,10*ROW('Hygiene Data'!H41)),NA())</f>
        <v>#N/A</v>
      </c>
      <c r="BO47" s="83" t="e">
        <f ca="true">+IF(AND(ISNUMBER(OFFSET('Hygiene Data'!$I$5,0,10*ROW('Hygiene Data'!I41))),'Data Summary'!ED47="Yes"),OFFSET('Hygiene Data'!$I$5,0,10*ROW('Hygiene Data'!I41)),NA())</f>
        <v>#N/A</v>
      </c>
      <c r="BP47" s="83" t="e">
        <f ca="true">+IF(AND(ISNUMBER(OFFSET('Hygiene Data'!$I$7,0,10*ROW('Hygiene Data'!I41))),'Data Summary'!EE47="Yes"),OFFSET('Hygiene Data'!$I$7,0,10*ROW('Hygiene Data'!I41)),NA())</f>
        <v>#N/A</v>
      </c>
      <c r="BQ47" s="83" t="e">
        <f ca="true">+IF(AND(ISNUMBER(OFFSET('Hygiene Data'!$I$9,0,10*ROW('Hygiene Data'!I41))),'Data Summary'!EF47="Yes"),OFFSET('Hygiene Data'!$I$9,0,10*ROW('Hygiene Data'!I41)),NA())</f>
        <v>#N/A</v>
      </c>
    </row>
    <row xmlns:x14ac="http://schemas.microsoft.com/office/spreadsheetml/2009/9/ac" r="48" x14ac:dyDescent="0.2">
      <c r="A48" s="315" t="e">
        <f ca="true">+RIGHT('Data Summary'!A48,LEN('Data Summary'!A48)-9)</f>
        <v>#VALUE!</v>
      </c>
      <c r="B48" s="30" t="str">
        <f ca="true">+IF(ISTEXT('Data Summary'!B48),'Data Summary'!B48,"")</f>
        <v/>
      </c>
      <c r="C48" s="314" t="e">
        <f ca="true">+VALUE('Data Summary'!C48)</f>
        <v>#VALUE!</v>
      </c>
      <c r="D48" s="81" t="e">
        <f ca="true">+IF(AND(ISNUMBER(OFFSET('Water Data'!$D$4,0,10*ROW('Water Data'!D42))),'Data Summary'!BS48="Yes"),100-OFFSET('Water Data'!$D$4,0,10*ROW('Water Data'!D42)),NA())</f>
        <v>#N/A</v>
      </c>
      <c r="E48" s="81" t="e">
        <f ca="true">+IF(AND(ISNUMBER(OFFSET('Water Data'!$D$6,0,10*ROW('Water Data'!D42))),'Data Summary'!BT48="Yes"),OFFSET('Water Data'!$D$6,0,10*ROW('Water Data'!D42)),NA())</f>
        <v>#N/A</v>
      </c>
      <c r="F48" s="81" t="e">
        <f ca="true">+IF(AND(ISNUMBER(OFFSET('Water Data'!$D$9,0,10*ROW('Water Data'!D42))),'Data Summary'!BU48="Yes"),OFFSET('Water Data'!$D$9,0,10*ROW('Water Data'!D42)),NA())</f>
        <v>#N/A</v>
      </c>
      <c r="G48" s="81" t="e">
        <f ca="true">+IF(AND(ISNUMBER(OFFSET('Water Data'!$E$4,0,10*ROW('Water Data'!E42))),'Data Summary'!BV48="Yes"),100-OFFSET('Water Data'!$E$4,0,10*ROW('Water Data'!E42)),NA())</f>
        <v>#N/A</v>
      </c>
      <c r="H48" s="81" t="e">
        <f ca="true">+IF(AND(ISNUMBER(OFFSET('Water Data'!$E$6,0,10*ROW('Water Data'!E42))),'Data Summary'!BW48="Yes"),OFFSET('Water Data'!$E$6,0,10*ROW('Water Data'!E42)),NA())</f>
        <v>#N/A</v>
      </c>
      <c r="I48" s="81" t="e">
        <f ca="true">+IF(AND(ISNUMBER(OFFSET('Water Data'!$E$9,0,10*ROW('Water Data'!E42))),'Data Summary'!BX48="Yes"),OFFSET('Water Data'!$E$9,0,10*ROW('Water Data'!E42)),NA())</f>
        <v>#N/A</v>
      </c>
      <c r="J48" s="81" t="e">
        <f ca="true">+IF(AND(ISNUMBER(OFFSET('Water Data'!$F$4,0,10*ROW('Water Data'!F42))),'Data Summary'!BY48="Yes"),100-OFFSET('Water Data'!$F$4,0,10*ROW('Water Data'!F42)),NA())</f>
        <v>#N/A</v>
      </c>
      <c r="K48" s="81" t="e">
        <f ca="true">+IF(AND(ISNUMBER(OFFSET('Water Data'!$F$6,0,10*ROW('Water Data'!F42))),'Data Summary'!BZ48="Yes"),OFFSET('Water Data'!$F$6,0,10*ROW('Water Data'!F42)),NA())</f>
        <v>#N/A</v>
      </c>
      <c r="L48" s="81" t="e">
        <f ca="true">+IF(AND(ISNUMBER(OFFSET('Water Data'!$F$9,0,10*ROW('Water Data'!F42))),'Data Summary'!CA48="Yes"),OFFSET('Water Data'!$F$9,0,10*ROW('Water Data'!F42)),NA())</f>
        <v>#N/A</v>
      </c>
      <c r="M48" s="81" t="e">
        <f ca="true">+IF(AND(ISNUMBER(OFFSET('Water Data'!$G$4,0,10*ROW('Water Data'!G42))),'Data Summary'!CB48="Yes"),100-OFFSET('Water Data'!$G$4,0,10*ROW('Water Data'!G42)),NA())</f>
        <v>#N/A</v>
      </c>
      <c r="N48" s="81" t="e">
        <f ca="true">+IF(AND(ISNUMBER(OFFSET('Water Data'!$G$6,0,10*ROW('Water Data'!G42))),'Data Summary'!CC48="Yes"),OFFSET('Water Data'!$G$6,0,10*ROW('Water Data'!G42)),NA())</f>
        <v>#N/A</v>
      </c>
      <c r="O48" s="81" t="e">
        <f ca="true">+IF(AND(ISNUMBER(OFFSET('Water Data'!$G$9,0,10*ROW('Water Data'!G42))),'Data Summary'!CD48="Yes"),OFFSET('Water Data'!$G$9,0,10*ROW('Water Data'!G42)),NA())</f>
        <v>#N/A</v>
      </c>
      <c r="P48" s="81" t="e">
        <f ca="true">+IF(AND(ISNUMBER(OFFSET('Water Data'!$H$4,0,10*ROW('Water Data'!H42))),'Data Summary'!CE48="Yes"),100-OFFSET('Water Data'!$H$4,0,10*ROW('Water Data'!H42)),NA())</f>
        <v>#N/A</v>
      </c>
      <c r="Q48" s="81" t="e">
        <f ca="true">+IF(AND(ISNUMBER(OFFSET('Water Data'!$H$6,0,10*ROW('Water Data'!H42))),'Data Summary'!CF48="Yes"),OFFSET('Water Data'!$H$6,0,10*ROW('Water Data'!H42)),NA())</f>
        <v>#N/A</v>
      </c>
      <c r="R48" s="81" t="e">
        <f ca="true">+IF(AND(ISNUMBER(OFFSET('Water Data'!$H$9,0,10*ROW('Water Data'!H42))),'Data Summary'!CG48="Yes"),OFFSET('Water Data'!$H$9,0,10*ROW('Water Data'!H42)),NA())</f>
        <v>#N/A</v>
      </c>
      <c r="S48" s="81" t="e">
        <f ca="true">+IF(AND(ISNUMBER(OFFSET('Water Data'!$I$4,0,10*ROW('Water Data'!I42))),'Data Summary'!CH48="Yes"),100-OFFSET('Water Data'!$I$4,0,10*ROW('Water Data'!I42)),NA())</f>
        <v>#N/A</v>
      </c>
      <c r="T48" s="81" t="e">
        <f ca="true">+IF(AND(ISNUMBER(OFFSET('Water Data'!$I$6,0,10*ROW('Water Data'!I42))),'Data Summary'!CI48="Yes"),OFFSET('Water Data'!$I$6,0,10*ROW('Water Data'!I42)),NA())</f>
        <v>#N/A</v>
      </c>
      <c r="U48" s="81" t="e">
        <f ca="true">+IF(AND(ISNUMBER(OFFSET('Water Data'!$I$9,0,10*ROW('Water Data'!I42))),'Data Summary'!CJ48="Yes"),OFFSET('Water Data'!$I$9,0,10*ROW('Water Data'!I42)),NA())</f>
        <v>#N/A</v>
      </c>
      <c r="V48" s="82" t="e">
        <f ca="true">+IF(AND(ISNUMBER(OFFSET('Sanitation Data'!$D$4,0,10*ROW('Sanitation Data'!D42))),'Data Summary'!CK48="Yes"),100-OFFSET('Sanitation Data'!$D$4,0,10*ROW('Sanitation Data'!D42)),NA())</f>
        <v>#N/A</v>
      </c>
      <c r="W48" s="82" t="e">
        <f ca="true">+IF(AND(ISNUMBER(OFFSET('Sanitation Data'!$D$6,0,10*ROW('Sanitation Data'!D42))),'Data Summary'!CL48="Yes"),OFFSET('Sanitation Data'!$D$6,0,10*ROW('Sanitation Data'!D42)),NA())</f>
        <v>#N/A</v>
      </c>
      <c r="X48" s="82" t="e">
        <f ca="true">+IF(AND(ISNUMBER(OFFSET('Sanitation Data'!$D$10,0,10*ROW('Sanitation Data'!D42))),'Data Summary'!CM48="Yes"),OFFSET('Sanitation Data'!$D$10,0,10*ROW('Sanitation Data'!D42)),NA())</f>
        <v>#N/A</v>
      </c>
      <c r="Y48" s="82" t="e">
        <f ca="true">+IF(AND(ISNUMBER(OFFSET('Sanitation Data'!$D$11,0,10*ROW('Sanitation Data'!D42))),'Data Summary'!CN48="Yes"),OFFSET('Sanitation Data'!$D$11,0,10*ROW('Sanitation Data'!D42)),NA())</f>
        <v>#N/A</v>
      </c>
      <c r="Z48" s="82" t="e">
        <f ca="true">+IF(AND(ISNUMBER(OFFSET('Sanitation Data'!$D$12,0,10*ROW('Sanitation Data'!D42))),'Data Summary'!CO48="Yes"),OFFSET('Sanitation Data'!$D$12,0,10*ROW('Sanitation Data'!D42)),NA())</f>
        <v>#N/A</v>
      </c>
      <c r="AA48" s="82" t="e">
        <f ca="true">+IF(AND(ISNUMBER(OFFSET('Sanitation Data'!$E$4,0,10*ROW('Sanitation Data'!E42))),'Data Summary'!CP48="Yes"),100-OFFSET('Sanitation Data'!$E$4,0,10*ROW('Sanitation Data'!E42)),NA())</f>
        <v>#N/A</v>
      </c>
      <c r="AB48" s="82" t="e">
        <f ca="true">+IF(AND(ISNUMBER(OFFSET('Sanitation Data'!$E$6,0,10*ROW('Sanitation Data'!E42))),'Data Summary'!CQ48="Yes"),OFFSET('Sanitation Data'!$E$6,0,10*ROW('Sanitation Data'!E42)),NA())</f>
        <v>#N/A</v>
      </c>
      <c r="AC48" s="82" t="e">
        <f ca="true">+IF(AND(ISNUMBER(OFFSET('Sanitation Data'!$E$10,0,10*ROW('Sanitation Data'!E42))),'Data Summary'!CR48="Yes"),OFFSET('Sanitation Data'!$E$10,0,10*ROW('Sanitation Data'!E42)),NA())</f>
        <v>#N/A</v>
      </c>
      <c r="AD48" s="82" t="e">
        <f ca="true">+IF(AND(ISNUMBER(OFFSET('Sanitation Data'!$E$11,0,10*ROW('Sanitation Data'!E42))),'Data Summary'!CS48="Yes"),OFFSET('Sanitation Data'!$E$11,0,10*ROW('Sanitation Data'!E42)),NA())</f>
        <v>#N/A</v>
      </c>
      <c r="AE48" s="82" t="e">
        <f ca="true">+IF(AND(ISNUMBER(OFFSET('Sanitation Data'!$E$12,0,10*ROW('Sanitation Data'!E42))),'Data Summary'!CT48="Yes"),OFFSET('Sanitation Data'!$E$12,0,10*ROW('Sanitation Data'!E42)),NA())</f>
        <v>#N/A</v>
      </c>
      <c r="AF48" s="82" t="e">
        <f ca="true">+IF(AND(ISNUMBER(OFFSET('Sanitation Data'!$F$4,0,10*ROW('Sanitation Data'!F42))),'Data Summary'!CU48="Yes"),100-OFFSET('Sanitation Data'!$F$4,0,10*ROW('Sanitation Data'!F42)),NA())</f>
        <v>#N/A</v>
      </c>
      <c r="AG48" s="82" t="e">
        <f ca="true">+IF(AND(ISNUMBER(OFFSET('Sanitation Data'!$F$6,0,10*ROW('Sanitation Data'!F42))),'Data Summary'!CV48="Yes"),OFFSET('Sanitation Data'!$F$6,0,10*ROW('Sanitation Data'!F42)),NA())</f>
        <v>#N/A</v>
      </c>
      <c r="AH48" s="82" t="e">
        <f ca="true">+IF(AND(ISNUMBER(OFFSET('Sanitation Data'!$F$10,0,10*ROW('Sanitation Data'!F42))),'Data Summary'!CW48="Yes"),OFFSET('Sanitation Data'!$F$10,0,10*ROW('Sanitation Data'!F42)),NA())</f>
        <v>#N/A</v>
      </c>
      <c r="AI48" s="82" t="e">
        <f ca="true">+IF(AND(ISNUMBER(OFFSET('Sanitation Data'!$F$11,0,10*ROW('Sanitation Data'!F42))),'Data Summary'!CX48="Yes"),OFFSET('Sanitation Data'!$F$11,0,10*ROW('Sanitation Data'!F42)),NA())</f>
        <v>#N/A</v>
      </c>
      <c r="AJ48" s="82" t="e">
        <f ca="true">+IF(AND(ISNUMBER(OFFSET('Sanitation Data'!$F$12,0,10*ROW('Sanitation Data'!F42))),'Data Summary'!CY48="Yes"),OFFSET('Sanitation Data'!$F$12,0,10*ROW('Sanitation Data'!F42)),NA())</f>
        <v>#N/A</v>
      </c>
      <c r="AK48" s="82" t="e">
        <f ca="true">+IF(AND(ISNUMBER(OFFSET('Sanitation Data'!$G$4,0,10*ROW('Sanitation Data'!G42))),'Data Summary'!CZ48="Yes"),100-OFFSET('Sanitation Data'!$G$4,0,10*ROW('Sanitation Data'!G42)),NA())</f>
        <v>#N/A</v>
      </c>
      <c r="AL48" s="82" t="e">
        <f ca="true">+IF(AND(ISNUMBER(OFFSET('Sanitation Data'!$G$6,0,10*ROW('Sanitation Data'!G42))),'Data Summary'!DA48="Yes"),OFFSET('Sanitation Data'!$G$6,0,10*ROW('Sanitation Data'!G42)),NA())</f>
        <v>#N/A</v>
      </c>
      <c r="AM48" s="82" t="e">
        <f ca="true">+IF(AND(ISNUMBER(OFFSET('Sanitation Data'!$G$10,0,10*ROW('Sanitation Data'!G42))),'Data Summary'!DB48="Yes"),OFFSET('Sanitation Data'!$G$10,0,10*ROW('Sanitation Data'!G42)),NA())</f>
        <v>#N/A</v>
      </c>
      <c r="AN48" s="82" t="e">
        <f ca="true">+IF(AND(ISNUMBER(OFFSET('Sanitation Data'!$G$11,0,10*ROW('Sanitation Data'!G42))),'Data Summary'!DC48="Yes"),OFFSET('Sanitation Data'!$G$11,0,10*ROW('Sanitation Data'!G42)),NA())</f>
        <v>#N/A</v>
      </c>
      <c r="AO48" s="82" t="e">
        <f ca="true">+IF(AND(ISNUMBER(OFFSET('Sanitation Data'!$G$12,0,10*ROW('Sanitation Data'!G42))),'Data Summary'!DD48="Yes"),OFFSET('Sanitation Data'!$G$12,0,10*ROW('Sanitation Data'!G42)),NA())</f>
        <v>#N/A</v>
      </c>
      <c r="AP48" s="82" t="e">
        <f ca="true">+IF(AND(ISNUMBER(OFFSET('Sanitation Data'!$H$4,0,10*ROW('Sanitation Data'!H42))),'Data Summary'!DE48="Yes"),100-OFFSET('Sanitation Data'!$H$4,0,10*ROW('Sanitation Data'!H42)),NA())</f>
        <v>#N/A</v>
      </c>
      <c r="AQ48" s="82" t="e">
        <f ca="true">+IF(AND(ISNUMBER(OFFSET('Sanitation Data'!$H$6,0,10*ROW('Sanitation Data'!H42))),'Data Summary'!DF48="Yes"),OFFSET('Sanitation Data'!$H$6,0,10*ROW('Sanitation Data'!H42)),NA())</f>
        <v>#N/A</v>
      </c>
      <c r="AR48" s="82" t="e">
        <f ca="true">+IF(AND(ISNUMBER(OFFSET('Sanitation Data'!$H$10,0,10*ROW('Sanitation Data'!H42))),'Data Summary'!DG48="Yes"),OFFSET('Sanitation Data'!$H$10,0,10*ROW('Sanitation Data'!H42)),NA())</f>
        <v>#N/A</v>
      </c>
      <c r="AS48" s="82" t="e">
        <f ca="true">+IF(AND(ISNUMBER(OFFSET('Sanitation Data'!$H$11,0,10*ROW('Sanitation Data'!H42))),'Data Summary'!DH48="Yes"),OFFSET('Sanitation Data'!$H$11,0,10*ROW('Sanitation Data'!H42)),NA())</f>
        <v>#N/A</v>
      </c>
      <c r="AT48" s="82" t="e">
        <f ca="true">+IF(AND(ISNUMBER(OFFSET('Sanitation Data'!$H$12,0,10*ROW('Sanitation Data'!H42))),'Data Summary'!DI48="Yes"),OFFSET('Sanitation Data'!$H$12,0,10*ROW('Sanitation Data'!H42)),NA())</f>
        <v>#N/A</v>
      </c>
      <c r="AU48" s="82" t="e">
        <f ca="true">+IF(AND(ISNUMBER(OFFSET('Sanitation Data'!$I$4,0,10*ROW('Sanitation Data'!I42))),'Data Summary'!DJ48="Yes"),100-OFFSET('Sanitation Data'!$I$4,0,10*ROW('Sanitation Data'!I42)),NA())</f>
        <v>#N/A</v>
      </c>
      <c r="AV48" s="82" t="e">
        <f ca="true">+IF(AND(ISNUMBER(OFFSET('Sanitation Data'!$I$6,0,10*ROW('Sanitation Data'!I42))),'Data Summary'!DK48="Yes"),OFFSET('Sanitation Data'!$I$6,0,10*ROW('Sanitation Data'!I42)),NA())</f>
        <v>#N/A</v>
      </c>
      <c r="AW48" s="82" t="e">
        <f ca="true">+IF(AND(ISNUMBER(OFFSET('Sanitation Data'!$I$10,0,10*ROW('Sanitation Data'!I42))),'Data Summary'!DL48="Yes"),OFFSET('Sanitation Data'!$I$10,0,10*ROW('Sanitation Data'!I42)),NA())</f>
        <v>#N/A</v>
      </c>
      <c r="AX48" s="82" t="e">
        <f ca="true">+IF(AND(ISNUMBER(OFFSET('Sanitation Data'!$I$11,0,10*ROW('Sanitation Data'!I42))),'Data Summary'!DM48="Yes"),OFFSET('Sanitation Data'!$I$11,0,10*ROW('Sanitation Data'!I42)),NA())</f>
        <v>#N/A</v>
      </c>
      <c r="AY48" s="82" t="e">
        <f ca="true">+IF(AND(ISNUMBER(OFFSET('Sanitation Data'!$I$12,0,10*ROW('Sanitation Data'!I42))),'Data Summary'!DN48="Yes"),OFFSET('Sanitation Data'!$I$12,0,10*ROW('Sanitation Data'!I42)),NA())</f>
        <v>#N/A</v>
      </c>
      <c r="AZ48" s="83" t="e">
        <f ca="true">+IF(AND(ISNUMBER(OFFSET('Hygiene Data'!$D$5,0,10*ROW('Hygiene Data'!D42))),'Data Summary'!DO48="Yes"),OFFSET('Hygiene Data'!$D$5,0,10*ROW('Hygiene Data'!D42)),NA())</f>
        <v>#N/A</v>
      </c>
      <c r="BA48" s="83" t="e">
        <f ca="true">+IF(AND(ISNUMBER(OFFSET('Hygiene Data'!$D$7,0,10*ROW('Hygiene Data'!D42))),'Data Summary'!DP48="Yes"),OFFSET('Hygiene Data'!$D$7,0,10*ROW('Hygiene Data'!D42)),NA())</f>
        <v>#N/A</v>
      </c>
      <c r="BB48" s="83" t="e">
        <f ca="true">+IF(AND(ISNUMBER(OFFSET('Hygiene Data'!$D$9,0,10*ROW('Hygiene Data'!D42))),'Data Summary'!DQ48="Yes"),OFFSET('Hygiene Data'!$D$9,0,10*ROW('Hygiene Data'!D42)),NA())</f>
        <v>#N/A</v>
      </c>
      <c r="BC48" s="83" t="e">
        <f ca="true">+IF(AND(ISNUMBER(OFFSET('Hygiene Data'!$E$5,0,10*ROW('Hygiene Data'!E42))),'Data Summary'!DR48="Yes"),OFFSET('Hygiene Data'!$E$5,0,10*ROW('Hygiene Data'!E42)),NA())</f>
        <v>#N/A</v>
      </c>
      <c r="BD48" s="83" t="e">
        <f ca="true">+IF(AND(ISNUMBER(OFFSET('Hygiene Data'!$E$7,0,10*ROW('Hygiene Data'!E42))),'Data Summary'!DS48="Yes"),OFFSET('Hygiene Data'!$E$7,0,10*ROW('Hygiene Data'!E42)),NA())</f>
        <v>#N/A</v>
      </c>
      <c r="BE48" s="83" t="e">
        <f ca="true">+IF(AND(ISNUMBER(OFFSET('Hygiene Data'!$E$9,0,10*ROW('Hygiene Data'!E42))),'Data Summary'!DT48="Yes"),OFFSET('Hygiene Data'!$E$9,0,10*ROW('Hygiene Data'!E42)),NA())</f>
        <v>#N/A</v>
      </c>
      <c r="BF48" s="83" t="e">
        <f ca="true">+IF(AND(ISNUMBER(OFFSET('Hygiene Data'!$F$5,0,10*ROW('Hygiene Data'!F42))),'Data Summary'!DU48="Yes"),OFFSET('Hygiene Data'!$F$5,0,10*ROW('Hygiene Data'!F42)),NA())</f>
        <v>#N/A</v>
      </c>
      <c r="BG48" s="83" t="e">
        <f ca="true">+IF(AND(ISNUMBER(OFFSET('Hygiene Data'!$F$7,0,10*ROW('Hygiene Data'!F42))),'Data Summary'!DV48="Yes"),OFFSET('Hygiene Data'!$F$7,0,10*ROW('Hygiene Data'!F42)),NA())</f>
        <v>#N/A</v>
      </c>
      <c r="BH48" s="83" t="e">
        <f ca="true">+IF(AND(ISNUMBER(OFFSET('Hygiene Data'!$F$9,0,10*ROW('Hygiene Data'!F42))),'Data Summary'!DW48="Yes"),OFFSET('Hygiene Data'!$F$9,0,10*ROW('Hygiene Data'!F42)),NA())</f>
        <v>#N/A</v>
      </c>
      <c r="BI48" s="83" t="e">
        <f ca="true">+IF(AND(ISNUMBER(OFFSET('Hygiene Data'!$G$5,0,10*ROW('Hygiene Data'!G42))),'Data Summary'!DX48="Yes"),OFFSET('Hygiene Data'!$G$5,0,10*ROW('Hygiene Data'!G42)),NA())</f>
        <v>#N/A</v>
      </c>
      <c r="BJ48" s="83" t="e">
        <f ca="true">+IF(AND(ISNUMBER(OFFSET('Hygiene Data'!$G$7,0,10*ROW('Hygiene Data'!G42))),'Data Summary'!DY48="Yes"),OFFSET('Hygiene Data'!$G$7,0,10*ROW('Hygiene Data'!G42)),NA())</f>
        <v>#N/A</v>
      </c>
      <c r="BK48" s="83" t="e">
        <f ca="true">+IF(AND(ISNUMBER(OFFSET('Hygiene Data'!$G$9,0,10*ROW('Hygiene Data'!G42))),'Data Summary'!DZ48="Yes"),OFFSET('Hygiene Data'!$G$9,0,10*ROW('Hygiene Data'!G42)),NA())</f>
        <v>#N/A</v>
      </c>
      <c r="BL48" s="83" t="e">
        <f ca="true">+IF(AND(ISNUMBER(OFFSET('Hygiene Data'!$H$5,0,10*ROW('Hygiene Data'!H42))),'Data Summary'!EA48="Yes"),OFFSET('Hygiene Data'!$H$5,0,10*ROW('Hygiene Data'!H42)),NA())</f>
        <v>#N/A</v>
      </c>
      <c r="BM48" s="83" t="e">
        <f ca="true">+IF(AND(ISNUMBER(OFFSET('Hygiene Data'!$H$7,0,10*ROW('Hygiene Data'!H42))),'Data Summary'!EB48="Yes"),OFFSET('Hygiene Data'!$H$7,0,10*ROW('Hygiene Data'!H42)),NA())</f>
        <v>#N/A</v>
      </c>
      <c r="BN48" s="83" t="e">
        <f ca="true">+IF(AND(ISNUMBER(OFFSET('Hygiene Data'!$H$9,0,10*ROW('Hygiene Data'!H42))),'Data Summary'!EC48="Yes"),OFFSET('Hygiene Data'!$H$9,0,10*ROW('Hygiene Data'!H42)),NA())</f>
        <v>#N/A</v>
      </c>
      <c r="BO48" s="83" t="e">
        <f ca="true">+IF(AND(ISNUMBER(OFFSET('Hygiene Data'!$I$5,0,10*ROW('Hygiene Data'!I42))),'Data Summary'!ED48="Yes"),OFFSET('Hygiene Data'!$I$5,0,10*ROW('Hygiene Data'!I42)),NA())</f>
        <v>#N/A</v>
      </c>
      <c r="BP48" s="83" t="e">
        <f ca="true">+IF(AND(ISNUMBER(OFFSET('Hygiene Data'!$I$7,0,10*ROW('Hygiene Data'!I42))),'Data Summary'!EE48="Yes"),OFFSET('Hygiene Data'!$I$7,0,10*ROW('Hygiene Data'!I42)),NA())</f>
        <v>#N/A</v>
      </c>
      <c r="BQ48" s="83" t="e">
        <f ca="true">+IF(AND(ISNUMBER(OFFSET('Hygiene Data'!$I$9,0,10*ROW('Hygiene Data'!I42))),'Data Summary'!EF48="Yes"),OFFSET('Hygiene Data'!$I$9,0,10*ROW('Hygiene Data'!I42)),NA())</f>
        <v>#N/A</v>
      </c>
    </row>
    <row xmlns:x14ac="http://schemas.microsoft.com/office/spreadsheetml/2009/9/ac" r="49" x14ac:dyDescent="0.2">
      <c r="A49" s="315" t="e">
        <f ca="true">+RIGHT('Data Summary'!A49,LEN('Data Summary'!A49)-9)</f>
        <v>#VALUE!</v>
      </c>
      <c r="B49" s="30" t="str">
        <f ca="true">+IF(ISTEXT('Data Summary'!B49),'Data Summary'!B49,"")</f>
        <v/>
      </c>
      <c r="C49" s="314" t="e">
        <f ca="true">+VALUE('Data Summary'!C49)</f>
        <v>#VALUE!</v>
      </c>
      <c r="D49" s="81" t="e">
        <f ca="true">+IF(AND(ISNUMBER(OFFSET('Water Data'!$D$4,0,10*ROW('Water Data'!D43))),'Data Summary'!BS49="Yes"),100-OFFSET('Water Data'!$D$4,0,10*ROW('Water Data'!D43)),NA())</f>
        <v>#N/A</v>
      </c>
      <c r="E49" s="81" t="e">
        <f ca="true">+IF(AND(ISNUMBER(OFFSET('Water Data'!$D$6,0,10*ROW('Water Data'!D43))),'Data Summary'!BT49="Yes"),OFFSET('Water Data'!$D$6,0,10*ROW('Water Data'!D43)),NA())</f>
        <v>#N/A</v>
      </c>
      <c r="F49" s="81" t="e">
        <f ca="true">+IF(AND(ISNUMBER(OFFSET('Water Data'!$D$9,0,10*ROW('Water Data'!D43))),'Data Summary'!BU49="Yes"),OFFSET('Water Data'!$D$9,0,10*ROW('Water Data'!D43)),NA())</f>
        <v>#N/A</v>
      </c>
      <c r="G49" s="81" t="e">
        <f ca="true">+IF(AND(ISNUMBER(OFFSET('Water Data'!$E$4,0,10*ROW('Water Data'!E43))),'Data Summary'!BV49="Yes"),100-OFFSET('Water Data'!$E$4,0,10*ROW('Water Data'!E43)),NA())</f>
        <v>#N/A</v>
      </c>
      <c r="H49" s="81" t="e">
        <f ca="true">+IF(AND(ISNUMBER(OFFSET('Water Data'!$E$6,0,10*ROW('Water Data'!E43))),'Data Summary'!BW49="Yes"),OFFSET('Water Data'!$E$6,0,10*ROW('Water Data'!E43)),NA())</f>
        <v>#N/A</v>
      </c>
      <c r="I49" s="81" t="e">
        <f ca="true">+IF(AND(ISNUMBER(OFFSET('Water Data'!$E$9,0,10*ROW('Water Data'!E43))),'Data Summary'!BX49="Yes"),OFFSET('Water Data'!$E$9,0,10*ROW('Water Data'!E43)),NA())</f>
        <v>#N/A</v>
      </c>
      <c r="J49" s="81" t="e">
        <f ca="true">+IF(AND(ISNUMBER(OFFSET('Water Data'!$F$4,0,10*ROW('Water Data'!F43))),'Data Summary'!BY49="Yes"),100-OFFSET('Water Data'!$F$4,0,10*ROW('Water Data'!F43)),NA())</f>
        <v>#N/A</v>
      </c>
      <c r="K49" s="81" t="e">
        <f ca="true">+IF(AND(ISNUMBER(OFFSET('Water Data'!$F$6,0,10*ROW('Water Data'!F43))),'Data Summary'!BZ49="Yes"),OFFSET('Water Data'!$F$6,0,10*ROW('Water Data'!F43)),NA())</f>
        <v>#N/A</v>
      </c>
      <c r="L49" s="81" t="e">
        <f ca="true">+IF(AND(ISNUMBER(OFFSET('Water Data'!$F$9,0,10*ROW('Water Data'!F43))),'Data Summary'!CA49="Yes"),OFFSET('Water Data'!$F$9,0,10*ROW('Water Data'!F43)),NA())</f>
        <v>#N/A</v>
      </c>
      <c r="M49" s="81" t="e">
        <f ca="true">+IF(AND(ISNUMBER(OFFSET('Water Data'!$G$4,0,10*ROW('Water Data'!G43))),'Data Summary'!CB49="Yes"),100-OFFSET('Water Data'!$G$4,0,10*ROW('Water Data'!G43)),NA())</f>
        <v>#N/A</v>
      </c>
      <c r="N49" s="81" t="e">
        <f ca="true">+IF(AND(ISNUMBER(OFFSET('Water Data'!$G$6,0,10*ROW('Water Data'!G43))),'Data Summary'!CC49="Yes"),OFFSET('Water Data'!$G$6,0,10*ROW('Water Data'!G43)),NA())</f>
        <v>#N/A</v>
      </c>
      <c r="O49" s="81" t="e">
        <f ca="true">+IF(AND(ISNUMBER(OFFSET('Water Data'!$G$9,0,10*ROW('Water Data'!G43))),'Data Summary'!CD49="Yes"),OFFSET('Water Data'!$G$9,0,10*ROW('Water Data'!G43)),NA())</f>
        <v>#N/A</v>
      </c>
      <c r="P49" s="81" t="e">
        <f ca="true">+IF(AND(ISNUMBER(OFFSET('Water Data'!$H$4,0,10*ROW('Water Data'!H43))),'Data Summary'!CE49="Yes"),100-OFFSET('Water Data'!$H$4,0,10*ROW('Water Data'!H43)),NA())</f>
        <v>#N/A</v>
      </c>
      <c r="Q49" s="81" t="e">
        <f ca="true">+IF(AND(ISNUMBER(OFFSET('Water Data'!$H$6,0,10*ROW('Water Data'!H43))),'Data Summary'!CF49="Yes"),OFFSET('Water Data'!$H$6,0,10*ROW('Water Data'!H43)),NA())</f>
        <v>#N/A</v>
      </c>
      <c r="R49" s="81" t="e">
        <f ca="true">+IF(AND(ISNUMBER(OFFSET('Water Data'!$H$9,0,10*ROW('Water Data'!H43))),'Data Summary'!CG49="Yes"),OFFSET('Water Data'!$H$9,0,10*ROW('Water Data'!H43)),NA())</f>
        <v>#N/A</v>
      </c>
      <c r="S49" s="81" t="e">
        <f ca="true">+IF(AND(ISNUMBER(OFFSET('Water Data'!$I$4,0,10*ROW('Water Data'!I43))),'Data Summary'!CH49="Yes"),100-OFFSET('Water Data'!$I$4,0,10*ROW('Water Data'!I43)),NA())</f>
        <v>#N/A</v>
      </c>
      <c r="T49" s="81" t="e">
        <f ca="true">+IF(AND(ISNUMBER(OFFSET('Water Data'!$I$6,0,10*ROW('Water Data'!I43))),'Data Summary'!CI49="Yes"),OFFSET('Water Data'!$I$6,0,10*ROW('Water Data'!I43)),NA())</f>
        <v>#N/A</v>
      </c>
      <c r="U49" s="81" t="e">
        <f ca="true">+IF(AND(ISNUMBER(OFFSET('Water Data'!$I$9,0,10*ROW('Water Data'!I43))),'Data Summary'!CJ49="Yes"),OFFSET('Water Data'!$I$9,0,10*ROW('Water Data'!I43)),NA())</f>
        <v>#N/A</v>
      </c>
      <c r="V49" s="82" t="e">
        <f ca="true">+IF(AND(ISNUMBER(OFFSET('Sanitation Data'!$D$4,0,10*ROW('Sanitation Data'!D43))),'Data Summary'!CK49="Yes"),100-OFFSET('Sanitation Data'!$D$4,0,10*ROW('Sanitation Data'!D43)),NA())</f>
        <v>#N/A</v>
      </c>
      <c r="W49" s="82" t="e">
        <f ca="true">+IF(AND(ISNUMBER(OFFSET('Sanitation Data'!$D$6,0,10*ROW('Sanitation Data'!D43))),'Data Summary'!CL49="Yes"),OFFSET('Sanitation Data'!$D$6,0,10*ROW('Sanitation Data'!D43)),NA())</f>
        <v>#N/A</v>
      </c>
      <c r="X49" s="82" t="e">
        <f ca="true">+IF(AND(ISNUMBER(OFFSET('Sanitation Data'!$D$10,0,10*ROW('Sanitation Data'!D43))),'Data Summary'!CM49="Yes"),OFFSET('Sanitation Data'!$D$10,0,10*ROW('Sanitation Data'!D43)),NA())</f>
        <v>#N/A</v>
      </c>
      <c r="Y49" s="82" t="e">
        <f ca="true">+IF(AND(ISNUMBER(OFFSET('Sanitation Data'!$D$11,0,10*ROW('Sanitation Data'!D43))),'Data Summary'!CN49="Yes"),OFFSET('Sanitation Data'!$D$11,0,10*ROW('Sanitation Data'!D43)),NA())</f>
        <v>#N/A</v>
      </c>
      <c r="Z49" s="82" t="e">
        <f ca="true">+IF(AND(ISNUMBER(OFFSET('Sanitation Data'!$D$12,0,10*ROW('Sanitation Data'!D43))),'Data Summary'!CO49="Yes"),OFFSET('Sanitation Data'!$D$12,0,10*ROW('Sanitation Data'!D43)),NA())</f>
        <v>#N/A</v>
      </c>
      <c r="AA49" s="82" t="e">
        <f ca="true">+IF(AND(ISNUMBER(OFFSET('Sanitation Data'!$E$4,0,10*ROW('Sanitation Data'!E43))),'Data Summary'!CP49="Yes"),100-OFFSET('Sanitation Data'!$E$4,0,10*ROW('Sanitation Data'!E43)),NA())</f>
        <v>#N/A</v>
      </c>
      <c r="AB49" s="82" t="e">
        <f ca="true">+IF(AND(ISNUMBER(OFFSET('Sanitation Data'!$E$6,0,10*ROW('Sanitation Data'!E43))),'Data Summary'!CQ49="Yes"),OFFSET('Sanitation Data'!$E$6,0,10*ROW('Sanitation Data'!E43)),NA())</f>
        <v>#N/A</v>
      </c>
      <c r="AC49" s="82" t="e">
        <f ca="true">+IF(AND(ISNUMBER(OFFSET('Sanitation Data'!$E$10,0,10*ROW('Sanitation Data'!E43))),'Data Summary'!CR49="Yes"),OFFSET('Sanitation Data'!$E$10,0,10*ROW('Sanitation Data'!E43)),NA())</f>
        <v>#N/A</v>
      </c>
      <c r="AD49" s="82" t="e">
        <f ca="true">+IF(AND(ISNUMBER(OFFSET('Sanitation Data'!$E$11,0,10*ROW('Sanitation Data'!E43))),'Data Summary'!CS49="Yes"),OFFSET('Sanitation Data'!$E$11,0,10*ROW('Sanitation Data'!E43)),NA())</f>
        <v>#N/A</v>
      </c>
      <c r="AE49" s="82" t="e">
        <f ca="true">+IF(AND(ISNUMBER(OFFSET('Sanitation Data'!$E$12,0,10*ROW('Sanitation Data'!E43))),'Data Summary'!CT49="Yes"),OFFSET('Sanitation Data'!$E$12,0,10*ROW('Sanitation Data'!E43)),NA())</f>
        <v>#N/A</v>
      </c>
      <c r="AF49" s="82" t="e">
        <f ca="true">+IF(AND(ISNUMBER(OFFSET('Sanitation Data'!$F$4,0,10*ROW('Sanitation Data'!F43))),'Data Summary'!CU49="Yes"),100-OFFSET('Sanitation Data'!$F$4,0,10*ROW('Sanitation Data'!F43)),NA())</f>
        <v>#N/A</v>
      </c>
      <c r="AG49" s="82" t="e">
        <f ca="true">+IF(AND(ISNUMBER(OFFSET('Sanitation Data'!$F$6,0,10*ROW('Sanitation Data'!F43))),'Data Summary'!CV49="Yes"),OFFSET('Sanitation Data'!$F$6,0,10*ROW('Sanitation Data'!F43)),NA())</f>
        <v>#N/A</v>
      </c>
      <c r="AH49" s="82" t="e">
        <f ca="true">+IF(AND(ISNUMBER(OFFSET('Sanitation Data'!$F$10,0,10*ROW('Sanitation Data'!F43))),'Data Summary'!CW49="Yes"),OFFSET('Sanitation Data'!$F$10,0,10*ROW('Sanitation Data'!F43)),NA())</f>
        <v>#N/A</v>
      </c>
      <c r="AI49" s="82" t="e">
        <f ca="true">+IF(AND(ISNUMBER(OFFSET('Sanitation Data'!$F$11,0,10*ROW('Sanitation Data'!F43))),'Data Summary'!CX49="Yes"),OFFSET('Sanitation Data'!$F$11,0,10*ROW('Sanitation Data'!F43)),NA())</f>
        <v>#N/A</v>
      </c>
      <c r="AJ49" s="82" t="e">
        <f ca="true">+IF(AND(ISNUMBER(OFFSET('Sanitation Data'!$F$12,0,10*ROW('Sanitation Data'!F43))),'Data Summary'!CY49="Yes"),OFFSET('Sanitation Data'!$F$12,0,10*ROW('Sanitation Data'!F43)),NA())</f>
        <v>#N/A</v>
      </c>
      <c r="AK49" s="82" t="e">
        <f ca="true">+IF(AND(ISNUMBER(OFFSET('Sanitation Data'!$G$4,0,10*ROW('Sanitation Data'!G43))),'Data Summary'!CZ49="Yes"),100-OFFSET('Sanitation Data'!$G$4,0,10*ROW('Sanitation Data'!G43)),NA())</f>
        <v>#N/A</v>
      </c>
      <c r="AL49" s="82" t="e">
        <f ca="true">+IF(AND(ISNUMBER(OFFSET('Sanitation Data'!$G$6,0,10*ROW('Sanitation Data'!G43))),'Data Summary'!DA49="Yes"),OFFSET('Sanitation Data'!$G$6,0,10*ROW('Sanitation Data'!G43)),NA())</f>
        <v>#N/A</v>
      </c>
      <c r="AM49" s="82" t="e">
        <f ca="true">+IF(AND(ISNUMBER(OFFSET('Sanitation Data'!$G$10,0,10*ROW('Sanitation Data'!G43))),'Data Summary'!DB49="Yes"),OFFSET('Sanitation Data'!$G$10,0,10*ROW('Sanitation Data'!G43)),NA())</f>
        <v>#N/A</v>
      </c>
      <c r="AN49" s="82" t="e">
        <f ca="true">+IF(AND(ISNUMBER(OFFSET('Sanitation Data'!$G$11,0,10*ROW('Sanitation Data'!G43))),'Data Summary'!DC49="Yes"),OFFSET('Sanitation Data'!$G$11,0,10*ROW('Sanitation Data'!G43)),NA())</f>
        <v>#N/A</v>
      </c>
      <c r="AO49" s="82" t="e">
        <f ca="true">+IF(AND(ISNUMBER(OFFSET('Sanitation Data'!$G$12,0,10*ROW('Sanitation Data'!G43))),'Data Summary'!DD49="Yes"),OFFSET('Sanitation Data'!$G$12,0,10*ROW('Sanitation Data'!G43)),NA())</f>
        <v>#N/A</v>
      </c>
      <c r="AP49" s="82" t="e">
        <f ca="true">+IF(AND(ISNUMBER(OFFSET('Sanitation Data'!$H$4,0,10*ROW('Sanitation Data'!H43))),'Data Summary'!DE49="Yes"),100-OFFSET('Sanitation Data'!$H$4,0,10*ROW('Sanitation Data'!H43)),NA())</f>
        <v>#N/A</v>
      </c>
      <c r="AQ49" s="82" t="e">
        <f ca="true">+IF(AND(ISNUMBER(OFFSET('Sanitation Data'!$H$6,0,10*ROW('Sanitation Data'!H43))),'Data Summary'!DF49="Yes"),OFFSET('Sanitation Data'!$H$6,0,10*ROW('Sanitation Data'!H43)),NA())</f>
        <v>#N/A</v>
      </c>
      <c r="AR49" s="82" t="e">
        <f ca="true">+IF(AND(ISNUMBER(OFFSET('Sanitation Data'!$H$10,0,10*ROW('Sanitation Data'!H43))),'Data Summary'!DG49="Yes"),OFFSET('Sanitation Data'!$H$10,0,10*ROW('Sanitation Data'!H43)),NA())</f>
        <v>#N/A</v>
      </c>
      <c r="AS49" s="82" t="e">
        <f ca="true">+IF(AND(ISNUMBER(OFFSET('Sanitation Data'!$H$11,0,10*ROW('Sanitation Data'!H43))),'Data Summary'!DH49="Yes"),OFFSET('Sanitation Data'!$H$11,0,10*ROW('Sanitation Data'!H43)),NA())</f>
        <v>#N/A</v>
      </c>
      <c r="AT49" s="82" t="e">
        <f ca="true">+IF(AND(ISNUMBER(OFFSET('Sanitation Data'!$H$12,0,10*ROW('Sanitation Data'!H43))),'Data Summary'!DI49="Yes"),OFFSET('Sanitation Data'!$H$12,0,10*ROW('Sanitation Data'!H43)),NA())</f>
        <v>#N/A</v>
      </c>
      <c r="AU49" s="82" t="e">
        <f ca="true">+IF(AND(ISNUMBER(OFFSET('Sanitation Data'!$I$4,0,10*ROW('Sanitation Data'!I43))),'Data Summary'!DJ49="Yes"),100-OFFSET('Sanitation Data'!$I$4,0,10*ROW('Sanitation Data'!I43)),NA())</f>
        <v>#N/A</v>
      </c>
      <c r="AV49" s="82" t="e">
        <f ca="true">+IF(AND(ISNUMBER(OFFSET('Sanitation Data'!$I$6,0,10*ROW('Sanitation Data'!I43))),'Data Summary'!DK49="Yes"),OFFSET('Sanitation Data'!$I$6,0,10*ROW('Sanitation Data'!I43)),NA())</f>
        <v>#N/A</v>
      </c>
      <c r="AW49" s="82" t="e">
        <f ca="true">+IF(AND(ISNUMBER(OFFSET('Sanitation Data'!$I$10,0,10*ROW('Sanitation Data'!I43))),'Data Summary'!DL49="Yes"),OFFSET('Sanitation Data'!$I$10,0,10*ROW('Sanitation Data'!I43)),NA())</f>
        <v>#N/A</v>
      </c>
      <c r="AX49" s="82" t="e">
        <f ca="true">+IF(AND(ISNUMBER(OFFSET('Sanitation Data'!$I$11,0,10*ROW('Sanitation Data'!I43))),'Data Summary'!DM49="Yes"),OFFSET('Sanitation Data'!$I$11,0,10*ROW('Sanitation Data'!I43)),NA())</f>
        <v>#N/A</v>
      </c>
      <c r="AY49" s="82" t="e">
        <f ca="true">+IF(AND(ISNUMBER(OFFSET('Sanitation Data'!$I$12,0,10*ROW('Sanitation Data'!I43))),'Data Summary'!DN49="Yes"),OFFSET('Sanitation Data'!$I$12,0,10*ROW('Sanitation Data'!I43)),NA())</f>
        <v>#N/A</v>
      </c>
      <c r="AZ49" s="83" t="e">
        <f ca="true">+IF(AND(ISNUMBER(OFFSET('Hygiene Data'!$D$5,0,10*ROW('Hygiene Data'!D43))),'Data Summary'!DO49="Yes"),OFFSET('Hygiene Data'!$D$5,0,10*ROW('Hygiene Data'!D43)),NA())</f>
        <v>#N/A</v>
      </c>
      <c r="BA49" s="83" t="e">
        <f ca="true">+IF(AND(ISNUMBER(OFFSET('Hygiene Data'!$D$7,0,10*ROW('Hygiene Data'!D43))),'Data Summary'!DP49="Yes"),OFFSET('Hygiene Data'!$D$7,0,10*ROW('Hygiene Data'!D43)),NA())</f>
        <v>#N/A</v>
      </c>
      <c r="BB49" s="83" t="e">
        <f ca="true">+IF(AND(ISNUMBER(OFFSET('Hygiene Data'!$D$9,0,10*ROW('Hygiene Data'!D43))),'Data Summary'!DQ49="Yes"),OFFSET('Hygiene Data'!$D$9,0,10*ROW('Hygiene Data'!D43)),NA())</f>
        <v>#N/A</v>
      </c>
      <c r="BC49" s="83" t="e">
        <f ca="true">+IF(AND(ISNUMBER(OFFSET('Hygiene Data'!$E$5,0,10*ROW('Hygiene Data'!E43))),'Data Summary'!DR49="Yes"),OFFSET('Hygiene Data'!$E$5,0,10*ROW('Hygiene Data'!E43)),NA())</f>
        <v>#N/A</v>
      </c>
      <c r="BD49" s="83" t="e">
        <f ca="true">+IF(AND(ISNUMBER(OFFSET('Hygiene Data'!$E$7,0,10*ROW('Hygiene Data'!E43))),'Data Summary'!DS49="Yes"),OFFSET('Hygiene Data'!$E$7,0,10*ROW('Hygiene Data'!E43)),NA())</f>
        <v>#N/A</v>
      </c>
      <c r="BE49" s="83" t="e">
        <f ca="true">+IF(AND(ISNUMBER(OFFSET('Hygiene Data'!$E$9,0,10*ROW('Hygiene Data'!E43))),'Data Summary'!DT49="Yes"),OFFSET('Hygiene Data'!$E$9,0,10*ROW('Hygiene Data'!E43)),NA())</f>
        <v>#N/A</v>
      </c>
      <c r="BF49" s="83" t="e">
        <f ca="true">+IF(AND(ISNUMBER(OFFSET('Hygiene Data'!$F$5,0,10*ROW('Hygiene Data'!F43))),'Data Summary'!DU49="Yes"),OFFSET('Hygiene Data'!$F$5,0,10*ROW('Hygiene Data'!F43)),NA())</f>
        <v>#N/A</v>
      </c>
      <c r="BG49" s="83" t="e">
        <f ca="true">+IF(AND(ISNUMBER(OFFSET('Hygiene Data'!$F$7,0,10*ROW('Hygiene Data'!F43))),'Data Summary'!DV49="Yes"),OFFSET('Hygiene Data'!$F$7,0,10*ROW('Hygiene Data'!F43)),NA())</f>
        <v>#N/A</v>
      </c>
      <c r="BH49" s="83" t="e">
        <f ca="true">+IF(AND(ISNUMBER(OFFSET('Hygiene Data'!$F$9,0,10*ROW('Hygiene Data'!F43))),'Data Summary'!DW49="Yes"),OFFSET('Hygiene Data'!$F$9,0,10*ROW('Hygiene Data'!F43)),NA())</f>
        <v>#N/A</v>
      </c>
      <c r="BI49" s="83" t="e">
        <f ca="true">+IF(AND(ISNUMBER(OFFSET('Hygiene Data'!$G$5,0,10*ROW('Hygiene Data'!G43))),'Data Summary'!DX49="Yes"),OFFSET('Hygiene Data'!$G$5,0,10*ROW('Hygiene Data'!G43)),NA())</f>
        <v>#N/A</v>
      </c>
      <c r="BJ49" s="83" t="e">
        <f ca="true">+IF(AND(ISNUMBER(OFFSET('Hygiene Data'!$G$7,0,10*ROW('Hygiene Data'!G43))),'Data Summary'!DY49="Yes"),OFFSET('Hygiene Data'!$G$7,0,10*ROW('Hygiene Data'!G43)),NA())</f>
        <v>#N/A</v>
      </c>
      <c r="BK49" s="83" t="e">
        <f ca="true">+IF(AND(ISNUMBER(OFFSET('Hygiene Data'!$G$9,0,10*ROW('Hygiene Data'!G43))),'Data Summary'!DZ49="Yes"),OFFSET('Hygiene Data'!$G$9,0,10*ROW('Hygiene Data'!G43)),NA())</f>
        <v>#N/A</v>
      </c>
      <c r="BL49" s="83" t="e">
        <f ca="true">+IF(AND(ISNUMBER(OFFSET('Hygiene Data'!$H$5,0,10*ROW('Hygiene Data'!H43))),'Data Summary'!EA49="Yes"),OFFSET('Hygiene Data'!$H$5,0,10*ROW('Hygiene Data'!H43)),NA())</f>
        <v>#N/A</v>
      </c>
      <c r="BM49" s="83" t="e">
        <f ca="true">+IF(AND(ISNUMBER(OFFSET('Hygiene Data'!$H$7,0,10*ROW('Hygiene Data'!H43))),'Data Summary'!EB49="Yes"),OFFSET('Hygiene Data'!$H$7,0,10*ROW('Hygiene Data'!H43)),NA())</f>
        <v>#N/A</v>
      </c>
      <c r="BN49" s="83" t="e">
        <f ca="true">+IF(AND(ISNUMBER(OFFSET('Hygiene Data'!$H$9,0,10*ROW('Hygiene Data'!H43))),'Data Summary'!EC49="Yes"),OFFSET('Hygiene Data'!$H$9,0,10*ROW('Hygiene Data'!H43)),NA())</f>
        <v>#N/A</v>
      </c>
      <c r="BO49" s="83" t="e">
        <f ca="true">+IF(AND(ISNUMBER(OFFSET('Hygiene Data'!$I$5,0,10*ROW('Hygiene Data'!I43))),'Data Summary'!ED49="Yes"),OFFSET('Hygiene Data'!$I$5,0,10*ROW('Hygiene Data'!I43)),NA())</f>
        <v>#N/A</v>
      </c>
      <c r="BP49" s="83" t="e">
        <f ca="true">+IF(AND(ISNUMBER(OFFSET('Hygiene Data'!$I$7,0,10*ROW('Hygiene Data'!I43))),'Data Summary'!EE49="Yes"),OFFSET('Hygiene Data'!$I$7,0,10*ROW('Hygiene Data'!I43)),NA())</f>
        <v>#N/A</v>
      </c>
      <c r="BQ49" s="83" t="e">
        <f ca="true">+IF(AND(ISNUMBER(OFFSET('Hygiene Data'!$I$9,0,10*ROW('Hygiene Data'!I43))),'Data Summary'!EF49="Yes"),OFFSET('Hygiene Data'!$I$9,0,10*ROW('Hygiene Data'!I43)),NA())</f>
        <v>#N/A</v>
      </c>
    </row>
    <row xmlns:x14ac="http://schemas.microsoft.com/office/spreadsheetml/2009/9/ac" r="50" x14ac:dyDescent="0.2">
      <c r="A50" s="315" t="e">
        <f ca="true">+RIGHT('Data Summary'!A50,LEN('Data Summary'!A50)-9)</f>
        <v>#VALUE!</v>
      </c>
      <c r="B50" s="30" t="str">
        <f ca="true">+IF(ISTEXT('Data Summary'!B50),'Data Summary'!B50,"")</f>
        <v/>
      </c>
      <c r="C50" s="314" t="e">
        <f ca="true">+VALUE('Data Summary'!C50)</f>
        <v>#VALUE!</v>
      </c>
      <c r="D50" s="81" t="e">
        <f ca="true">+IF(AND(ISNUMBER(OFFSET('Water Data'!$D$4,0,10*ROW('Water Data'!D44))),'Data Summary'!BS50="Yes"),100-OFFSET('Water Data'!$D$4,0,10*ROW('Water Data'!D44)),NA())</f>
        <v>#N/A</v>
      </c>
      <c r="E50" s="81" t="e">
        <f ca="true">+IF(AND(ISNUMBER(OFFSET('Water Data'!$D$6,0,10*ROW('Water Data'!D44))),'Data Summary'!BT50="Yes"),OFFSET('Water Data'!$D$6,0,10*ROW('Water Data'!D44)),NA())</f>
        <v>#N/A</v>
      </c>
      <c r="F50" s="81" t="e">
        <f ca="true">+IF(AND(ISNUMBER(OFFSET('Water Data'!$D$9,0,10*ROW('Water Data'!D44))),'Data Summary'!BU50="Yes"),OFFSET('Water Data'!$D$9,0,10*ROW('Water Data'!D44)),NA())</f>
        <v>#N/A</v>
      </c>
      <c r="G50" s="81" t="e">
        <f ca="true">+IF(AND(ISNUMBER(OFFSET('Water Data'!$E$4,0,10*ROW('Water Data'!E44))),'Data Summary'!BV50="Yes"),100-OFFSET('Water Data'!$E$4,0,10*ROW('Water Data'!E44)),NA())</f>
        <v>#N/A</v>
      </c>
      <c r="H50" s="81" t="e">
        <f ca="true">+IF(AND(ISNUMBER(OFFSET('Water Data'!$E$6,0,10*ROW('Water Data'!E44))),'Data Summary'!BW50="Yes"),OFFSET('Water Data'!$E$6,0,10*ROW('Water Data'!E44)),NA())</f>
        <v>#N/A</v>
      </c>
      <c r="I50" s="81" t="e">
        <f ca="true">+IF(AND(ISNUMBER(OFFSET('Water Data'!$E$9,0,10*ROW('Water Data'!E44))),'Data Summary'!BX50="Yes"),OFFSET('Water Data'!$E$9,0,10*ROW('Water Data'!E44)),NA())</f>
        <v>#N/A</v>
      </c>
      <c r="J50" s="81" t="e">
        <f ca="true">+IF(AND(ISNUMBER(OFFSET('Water Data'!$F$4,0,10*ROW('Water Data'!F44))),'Data Summary'!BY50="Yes"),100-OFFSET('Water Data'!$F$4,0,10*ROW('Water Data'!F44)),NA())</f>
        <v>#N/A</v>
      </c>
      <c r="K50" s="81" t="e">
        <f ca="true">+IF(AND(ISNUMBER(OFFSET('Water Data'!$F$6,0,10*ROW('Water Data'!F44))),'Data Summary'!BZ50="Yes"),OFFSET('Water Data'!$F$6,0,10*ROW('Water Data'!F44)),NA())</f>
        <v>#N/A</v>
      </c>
      <c r="L50" s="81" t="e">
        <f ca="true">+IF(AND(ISNUMBER(OFFSET('Water Data'!$F$9,0,10*ROW('Water Data'!F44))),'Data Summary'!CA50="Yes"),OFFSET('Water Data'!$F$9,0,10*ROW('Water Data'!F44)),NA())</f>
        <v>#N/A</v>
      </c>
      <c r="M50" s="81" t="e">
        <f ca="true">+IF(AND(ISNUMBER(OFFSET('Water Data'!$G$4,0,10*ROW('Water Data'!G44))),'Data Summary'!CB50="Yes"),100-OFFSET('Water Data'!$G$4,0,10*ROW('Water Data'!G44)),NA())</f>
        <v>#N/A</v>
      </c>
      <c r="N50" s="81" t="e">
        <f ca="true">+IF(AND(ISNUMBER(OFFSET('Water Data'!$G$6,0,10*ROW('Water Data'!G44))),'Data Summary'!CC50="Yes"),OFFSET('Water Data'!$G$6,0,10*ROW('Water Data'!G44)),NA())</f>
        <v>#N/A</v>
      </c>
      <c r="O50" s="81" t="e">
        <f ca="true">+IF(AND(ISNUMBER(OFFSET('Water Data'!$G$9,0,10*ROW('Water Data'!G44))),'Data Summary'!CD50="Yes"),OFFSET('Water Data'!$G$9,0,10*ROW('Water Data'!G44)),NA())</f>
        <v>#N/A</v>
      </c>
      <c r="P50" s="81" t="e">
        <f ca="true">+IF(AND(ISNUMBER(OFFSET('Water Data'!$H$4,0,10*ROW('Water Data'!H44))),'Data Summary'!CE50="Yes"),100-OFFSET('Water Data'!$H$4,0,10*ROW('Water Data'!H44)),NA())</f>
        <v>#N/A</v>
      </c>
      <c r="Q50" s="81" t="e">
        <f ca="true">+IF(AND(ISNUMBER(OFFSET('Water Data'!$H$6,0,10*ROW('Water Data'!H44))),'Data Summary'!CF50="Yes"),OFFSET('Water Data'!$H$6,0,10*ROW('Water Data'!H44)),NA())</f>
        <v>#N/A</v>
      </c>
      <c r="R50" s="81" t="e">
        <f ca="true">+IF(AND(ISNUMBER(OFFSET('Water Data'!$H$9,0,10*ROW('Water Data'!H44))),'Data Summary'!CG50="Yes"),OFFSET('Water Data'!$H$9,0,10*ROW('Water Data'!H44)),NA())</f>
        <v>#N/A</v>
      </c>
      <c r="S50" s="81" t="e">
        <f ca="true">+IF(AND(ISNUMBER(OFFSET('Water Data'!$I$4,0,10*ROW('Water Data'!I44))),'Data Summary'!CH50="Yes"),100-OFFSET('Water Data'!$I$4,0,10*ROW('Water Data'!I44)),NA())</f>
        <v>#N/A</v>
      </c>
      <c r="T50" s="81" t="e">
        <f ca="true">+IF(AND(ISNUMBER(OFFSET('Water Data'!$I$6,0,10*ROW('Water Data'!I44))),'Data Summary'!CI50="Yes"),OFFSET('Water Data'!$I$6,0,10*ROW('Water Data'!I44)),NA())</f>
        <v>#N/A</v>
      </c>
      <c r="U50" s="81" t="e">
        <f ca="true">+IF(AND(ISNUMBER(OFFSET('Water Data'!$I$9,0,10*ROW('Water Data'!I44))),'Data Summary'!CJ50="Yes"),OFFSET('Water Data'!$I$9,0,10*ROW('Water Data'!I44)),NA())</f>
        <v>#N/A</v>
      </c>
      <c r="V50" s="82" t="e">
        <f ca="true">+IF(AND(ISNUMBER(OFFSET('Sanitation Data'!$D$4,0,10*ROW('Sanitation Data'!D44))),'Data Summary'!CK50="Yes"),100-OFFSET('Sanitation Data'!$D$4,0,10*ROW('Sanitation Data'!D44)),NA())</f>
        <v>#N/A</v>
      </c>
      <c r="W50" s="82" t="e">
        <f ca="true">+IF(AND(ISNUMBER(OFFSET('Sanitation Data'!$D$6,0,10*ROW('Sanitation Data'!D44))),'Data Summary'!CL50="Yes"),OFFSET('Sanitation Data'!$D$6,0,10*ROW('Sanitation Data'!D44)),NA())</f>
        <v>#N/A</v>
      </c>
      <c r="X50" s="82" t="e">
        <f ca="true">+IF(AND(ISNUMBER(OFFSET('Sanitation Data'!$D$10,0,10*ROW('Sanitation Data'!D44))),'Data Summary'!CM50="Yes"),OFFSET('Sanitation Data'!$D$10,0,10*ROW('Sanitation Data'!D44)),NA())</f>
        <v>#N/A</v>
      </c>
      <c r="Y50" s="82" t="e">
        <f ca="true">+IF(AND(ISNUMBER(OFFSET('Sanitation Data'!$D$11,0,10*ROW('Sanitation Data'!D44))),'Data Summary'!CN50="Yes"),OFFSET('Sanitation Data'!$D$11,0,10*ROW('Sanitation Data'!D44)),NA())</f>
        <v>#N/A</v>
      </c>
      <c r="Z50" s="82" t="e">
        <f ca="true">+IF(AND(ISNUMBER(OFFSET('Sanitation Data'!$D$12,0,10*ROW('Sanitation Data'!D44))),'Data Summary'!CO50="Yes"),OFFSET('Sanitation Data'!$D$12,0,10*ROW('Sanitation Data'!D44)),NA())</f>
        <v>#N/A</v>
      </c>
      <c r="AA50" s="82" t="e">
        <f ca="true">+IF(AND(ISNUMBER(OFFSET('Sanitation Data'!$E$4,0,10*ROW('Sanitation Data'!E44))),'Data Summary'!CP50="Yes"),100-OFFSET('Sanitation Data'!$E$4,0,10*ROW('Sanitation Data'!E44)),NA())</f>
        <v>#N/A</v>
      </c>
      <c r="AB50" s="82" t="e">
        <f ca="true">+IF(AND(ISNUMBER(OFFSET('Sanitation Data'!$E$6,0,10*ROW('Sanitation Data'!E44))),'Data Summary'!CQ50="Yes"),OFFSET('Sanitation Data'!$E$6,0,10*ROW('Sanitation Data'!E44)),NA())</f>
        <v>#N/A</v>
      </c>
      <c r="AC50" s="82" t="e">
        <f ca="true">+IF(AND(ISNUMBER(OFFSET('Sanitation Data'!$E$10,0,10*ROW('Sanitation Data'!E44))),'Data Summary'!CR50="Yes"),OFFSET('Sanitation Data'!$E$10,0,10*ROW('Sanitation Data'!E44)),NA())</f>
        <v>#N/A</v>
      </c>
      <c r="AD50" s="82" t="e">
        <f ca="true">+IF(AND(ISNUMBER(OFFSET('Sanitation Data'!$E$11,0,10*ROW('Sanitation Data'!E44))),'Data Summary'!CS50="Yes"),OFFSET('Sanitation Data'!$E$11,0,10*ROW('Sanitation Data'!E44)),NA())</f>
        <v>#N/A</v>
      </c>
      <c r="AE50" s="82" t="e">
        <f ca="true">+IF(AND(ISNUMBER(OFFSET('Sanitation Data'!$E$12,0,10*ROW('Sanitation Data'!E44))),'Data Summary'!CT50="Yes"),OFFSET('Sanitation Data'!$E$12,0,10*ROW('Sanitation Data'!E44)),NA())</f>
        <v>#N/A</v>
      </c>
      <c r="AF50" s="82" t="e">
        <f ca="true">+IF(AND(ISNUMBER(OFFSET('Sanitation Data'!$F$4,0,10*ROW('Sanitation Data'!F44))),'Data Summary'!CU50="Yes"),100-OFFSET('Sanitation Data'!$F$4,0,10*ROW('Sanitation Data'!F44)),NA())</f>
        <v>#N/A</v>
      </c>
      <c r="AG50" s="82" t="e">
        <f ca="true">+IF(AND(ISNUMBER(OFFSET('Sanitation Data'!$F$6,0,10*ROW('Sanitation Data'!F44))),'Data Summary'!CV50="Yes"),OFFSET('Sanitation Data'!$F$6,0,10*ROW('Sanitation Data'!F44)),NA())</f>
        <v>#N/A</v>
      </c>
      <c r="AH50" s="82" t="e">
        <f ca="true">+IF(AND(ISNUMBER(OFFSET('Sanitation Data'!$F$10,0,10*ROW('Sanitation Data'!F44))),'Data Summary'!CW50="Yes"),OFFSET('Sanitation Data'!$F$10,0,10*ROW('Sanitation Data'!F44)),NA())</f>
        <v>#N/A</v>
      </c>
      <c r="AI50" s="82" t="e">
        <f ca="true">+IF(AND(ISNUMBER(OFFSET('Sanitation Data'!$F$11,0,10*ROW('Sanitation Data'!F44))),'Data Summary'!CX50="Yes"),OFFSET('Sanitation Data'!$F$11,0,10*ROW('Sanitation Data'!F44)),NA())</f>
        <v>#N/A</v>
      </c>
      <c r="AJ50" s="82" t="e">
        <f ca="true">+IF(AND(ISNUMBER(OFFSET('Sanitation Data'!$F$12,0,10*ROW('Sanitation Data'!F44))),'Data Summary'!CY50="Yes"),OFFSET('Sanitation Data'!$F$12,0,10*ROW('Sanitation Data'!F44)),NA())</f>
        <v>#N/A</v>
      </c>
      <c r="AK50" s="82" t="e">
        <f ca="true">+IF(AND(ISNUMBER(OFFSET('Sanitation Data'!$G$4,0,10*ROW('Sanitation Data'!G44))),'Data Summary'!CZ50="Yes"),100-OFFSET('Sanitation Data'!$G$4,0,10*ROW('Sanitation Data'!G44)),NA())</f>
        <v>#N/A</v>
      </c>
      <c r="AL50" s="82" t="e">
        <f ca="true">+IF(AND(ISNUMBER(OFFSET('Sanitation Data'!$G$6,0,10*ROW('Sanitation Data'!G44))),'Data Summary'!DA50="Yes"),OFFSET('Sanitation Data'!$G$6,0,10*ROW('Sanitation Data'!G44)),NA())</f>
        <v>#N/A</v>
      </c>
      <c r="AM50" s="82" t="e">
        <f ca="true">+IF(AND(ISNUMBER(OFFSET('Sanitation Data'!$G$10,0,10*ROW('Sanitation Data'!G44))),'Data Summary'!DB50="Yes"),OFFSET('Sanitation Data'!$G$10,0,10*ROW('Sanitation Data'!G44)),NA())</f>
        <v>#N/A</v>
      </c>
      <c r="AN50" s="82" t="e">
        <f ca="true">+IF(AND(ISNUMBER(OFFSET('Sanitation Data'!$G$11,0,10*ROW('Sanitation Data'!G44))),'Data Summary'!DC50="Yes"),OFFSET('Sanitation Data'!$G$11,0,10*ROW('Sanitation Data'!G44)),NA())</f>
        <v>#N/A</v>
      </c>
      <c r="AO50" s="82" t="e">
        <f ca="true">+IF(AND(ISNUMBER(OFFSET('Sanitation Data'!$G$12,0,10*ROW('Sanitation Data'!G44))),'Data Summary'!DD50="Yes"),OFFSET('Sanitation Data'!$G$12,0,10*ROW('Sanitation Data'!G44)),NA())</f>
        <v>#N/A</v>
      </c>
      <c r="AP50" s="82" t="e">
        <f ca="true">+IF(AND(ISNUMBER(OFFSET('Sanitation Data'!$H$4,0,10*ROW('Sanitation Data'!H44))),'Data Summary'!DE50="Yes"),100-OFFSET('Sanitation Data'!$H$4,0,10*ROW('Sanitation Data'!H44)),NA())</f>
        <v>#N/A</v>
      </c>
      <c r="AQ50" s="82" t="e">
        <f ca="true">+IF(AND(ISNUMBER(OFFSET('Sanitation Data'!$H$6,0,10*ROW('Sanitation Data'!H44))),'Data Summary'!DF50="Yes"),OFFSET('Sanitation Data'!$H$6,0,10*ROW('Sanitation Data'!H44)),NA())</f>
        <v>#N/A</v>
      </c>
      <c r="AR50" s="82" t="e">
        <f ca="true">+IF(AND(ISNUMBER(OFFSET('Sanitation Data'!$H$10,0,10*ROW('Sanitation Data'!H44))),'Data Summary'!DG50="Yes"),OFFSET('Sanitation Data'!$H$10,0,10*ROW('Sanitation Data'!H44)),NA())</f>
        <v>#N/A</v>
      </c>
      <c r="AS50" s="82" t="e">
        <f ca="true">+IF(AND(ISNUMBER(OFFSET('Sanitation Data'!$H$11,0,10*ROW('Sanitation Data'!H44))),'Data Summary'!DH50="Yes"),OFFSET('Sanitation Data'!$H$11,0,10*ROW('Sanitation Data'!H44)),NA())</f>
        <v>#N/A</v>
      </c>
      <c r="AT50" s="82" t="e">
        <f ca="true">+IF(AND(ISNUMBER(OFFSET('Sanitation Data'!$H$12,0,10*ROW('Sanitation Data'!H44))),'Data Summary'!DI50="Yes"),OFFSET('Sanitation Data'!$H$12,0,10*ROW('Sanitation Data'!H44)),NA())</f>
        <v>#N/A</v>
      </c>
      <c r="AU50" s="82" t="e">
        <f ca="true">+IF(AND(ISNUMBER(OFFSET('Sanitation Data'!$I$4,0,10*ROW('Sanitation Data'!I44))),'Data Summary'!DJ50="Yes"),100-OFFSET('Sanitation Data'!$I$4,0,10*ROW('Sanitation Data'!I44)),NA())</f>
        <v>#N/A</v>
      </c>
      <c r="AV50" s="82" t="e">
        <f ca="true">+IF(AND(ISNUMBER(OFFSET('Sanitation Data'!$I$6,0,10*ROW('Sanitation Data'!I44))),'Data Summary'!DK50="Yes"),OFFSET('Sanitation Data'!$I$6,0,10*ROW('Sanitation Data'!I44)),NA())</f>
        <v>#N/A</v>
      </c>
      <c r="AW50" s="82" t="e">
        <f ca="true">+IF(AND(ISNUMBER(OFFSET('Sanitation Data'!$I$10,0,10*ROW('Sanitation Data'!I44))),'Data Summary'!DL50="Yes"),OFFSET('Sanitation Data'!$I$10,0,10*ROW('Sanitation Data'!I44)),NA())</f>
        <v>#N/A</v>
      </c>
      <c r="AX50" s="82" t="e">
        <f ca="true">+IF(AND(ISNUMBER(OFFSET('Sanitation Data'!$I$11,0,10*ROW('Sanitation Data'!I44))),'Data Summary'!DM50="Yes"),OFFSET('Sanitation Data'!$I$11,0,10*ROW('Sanitation Data'!I44)),NA())</f>
        <v>#N/A</v>
      </c>
      <c r="AY50" s="82" t="e">
        <f ca="true">+IF(AND(ISNUMBER(OFFSET('Sanitation Data'!$I$12,0,10*ROW('Sanitation Data'!I44))),'Data Summary'!DN50="Yes"),OFFSET('Sanitation Data'!$I$12,0,10*ROW('Sanitation Data'!I44)),NA())</f>
        <v>#N/A</v>
      </c>
      <c r="AZ50" s="83" t="e">
        <f ca="true">+IF(AND(ISNUMBER(OFFSET('Hygiene Data'!$D$5,0,10*ROW('Hygiene Data'!D44))),'Data Summary'!DO50="Yes"),OFFSET('Hygiene Data'!$D$5,0,10*ROW('Hygiene Data'!D44)),NA())</f>
        <v>#N/A</v>
      </c>
      <c r="BA50" s="83" t="e">
        <f ca="true">+IF(AND(ISNUMBER(OFFSET('Hygiene Data'!$D$7,0,10*ROW('Hygiene Data'!D44))),'Data Summary'!DP50="Yes"),OFFSET('Hygiene Data'!$D$7,0,10*ROW('Hygiene Data'!D44)),NA())</f>
        <v>#N/A</v>
      </c>
      <c r="BB50" s="83" t="e">
        <f ca="true">+IF(AND(ISNUMBER(OFFSET('Hygiene Data'!$D$9,0,10*ROW('Hygiene Data'!D44))),'Data Summary'!DQ50="Yes"),OFFSET('Hygiene Data'!$D$9,0,10*ROW('Hygiene Data'!D44)),NA())</f>
        <v>#N/A</v>
      </c>
      <c r="BC50" s="83" t="e">
        <f ca="true">+IF(AND(ISNUMBER(OFFSET('Hygiene Data'!$E$5,0,10*ROW('Hygiene Data'!E44))),'Data Summary'!DR50="Yes"),OFFSET('Hygiene Data'!$E$5,0,10*ROW('Hygiene Data'!E44)),NA())</f>
        <v>#N/A</v>
      </c>
      <c r="BD50" s="83" t="e">
        <f ca="true">+IF(AND(ISNUMBER(OFFSET('Hygiene Data'!$E$7,0,10*ROW('Hygiene Data'!E44))),'Data Summary'!DS50="Yes"),OFFSET('Hygiene Data'!$E$7,0,10*ROW('Hygiene Data'!E44)),NA())</f>
        <v>#N/A</v>
      </c>
      <c r="BE50" s="83" t="e">
        <f ca="true">+IF(AND(ISNUMBER(OFFSET('Hygiene Data'!$E$9,0,10*ROW('Hygiene Data'!E44))),'Data Summary'!DT50="Yes"),OFFSET('Hygiene Data'!$E$9,0,10*ROW('Hygiene Data'!E44)),NA())</f>
        <v>#N/A</v>
      </c>
      <c r="BF50" s="83" t="e">
        <f ca="true">+IF(AND(ISNUMBER(OFFSET('Hygiene Data'!$F$5,0,10*ROW('Hygiene Data'!F44))),'Data Summary'!DU50="Yes"),OFFSET('Hygiene Data'!$F$5,0,10*ROW('Hygiene Data'!F44)),NA())</f>
        <v>#N/A</v>
      </c>
      <c r="BG50" s="83" t="e">
        <f ca="true">+IF(AND(ISNUMBER(OFFSET('Hygiene Data'!$F$7,0,10*ROW('Hygiene Data'!F44))),'Data Summary'!DV50="Yes"),OFFSET('Hygiene Data'!$F$7,0,10*ROW('Hygiene Data'!F44)),NA())</f>
        <v>#N/A</v>
      </c>
      <c r="BH50" s="83" t="e">
        <f ca="true">+IF(AND(ISNUMBER(OFFSET('Hygiene Data'!$F$9,0,10*ROW('Hygiene Data'!F44))),'Data Summary'!DW50="Yes"),OFFSET('Hygiene Data'!$F$9,0,10*ROW('Hygiene Data'!F44)),NA())</f>
        <v>#N/A</v>
      </c>
      <c r="BI50" s="83" t="e">
        <f ca="true">+IF(AND(ISNUMBER(OFFSET('Hygiene Data'!$G$5,0,10*ROW('Hygiene Data'!G44))),'Data Summary'!DX50="Yes"),OFFSET('Hygiene Data'!$G$5,0,10*ROW('Hygiene Data'!G44)),NA())</f>
        <v>#N/A</v>
      </c>
      <c r="BJ50" s="83" t="e">
        <f ca="true">+IF(AND(ISNUMBER(OFFSET('Hygiene Data'!$G$7,0,10*ROW('Hygiene Data'!G44))),'Data Summary'!DY50="Yes"),OFFSET('Hygiene Data'!$G$7,0,10*ROW('Hygiene Data'!G44)),NA())</f>
        <v>#N/A</v>
      </c>
      <c r="BK50" s="83" t="e">
        <f ca="true">+IF(AND(ISNUMBER(OFFSET('Hygiene Data'!$G$9,0,10*ROW('Hygiene Data'!G44))),'Data Summary'!DZ50="Yes"),OFFSET('Hygiene Data'!$G$9,0,10*ROW('Hygiene Data'!G44)),NA())</f>
        <v>#N/A</v>
      </c>
      <c r="BL50" s="83" t="e">
        <f ca="true">+IF(AND(ISNUMBER(OFFSET('Hygiene Data'!$H$5,0,10*ROW('Hygiene Data'!H44))),'Data Summary'!EA50="Yes"),OFFSET('Hygiene Data'!$H$5,0,10*ROW('Hygiene Data'!H44)),NA())</f>
        <v>#N/A</v>
      </c>
      <c r="BM50" s="83" t="e">
        <f ca="true">+IF(AND(ISNUMBER(OFFSET('Hygiene Data'!$H$7,0,10*ROW('Hygiene Data'!H44))),'Data Summary'!EB50="Yes"),OFFSET('Hygiene Data'!$H$7,0,10*ROW('Hygiene Data'!H44)),NA())</f>
        <v>#N/A</v>
      </c>
      <c r="BN50" s="83" t="e">
        <f ca="true">+IF(AND(ISNUMBER(OFFSET('Hygiene Data'!$H$9,0,10*ROW('Hygiene Data'!H44))),'Data Summary'!EC50="Yes"),OFFSET('Hygiene Data'!$H$9,0,10*ROW('Hygiene Data'!H44)),NA())</f>
        <v>#N/A</v>
      </c>
      <c r="BO50" s="83" t="e">
        <f ca="true">+IF(AND(ISNUMBER(OFFSET('Hygiene Data'!$I$5,0,10*ROW('Hygiene Data'!I44))),'Data Summary'!ED50="Yes"),OFFSET('Hygiene Data'!$I$5,0,10*ROW('Hygiene Data'!I44)),NA())</f>
        <v>#N/A</v>
      </c>
      <c r="BP50" s="83" t="e">
        <f ca="true">+IF(AND(ISNUMBER(OFFSET('Hygiene Data'!$I$7,0,10*ROW('Hygiene Data'!I44))),'Data Summary'!EE50="Yes"),OFFSET('Hygiene Data'!$I$7,0,10*ROW('Hygiene Data'!I44)),NA())</f>
        <v>#N/A</v>
      </c>
      <c r="BQ50" s="83" t="e">
        <f ca="true">+IF(AND(ISNUMBER(OFFSET('Hygiene Data'!$I$9,0,10*ROW('Hygiene Data'!I44))),'Data Summary'!EF50="Yes"),OFFSET('Hygiene Data'!$I$9,0,10*ROW('Hygiene Data'!I44)),NA())</f>
        <v>#N/A</v>
      </c>
    </row>
    <row xmlns:x14ac="http://schemas.microsoft.com/office/spreadsheetml/2009/9/ac" r="51" x14ac:dyDescent="0.2">
      <c r="A51" s="315" t="e">
        <f ca="true">+RIGHT('Data Summary'!A51,LEN('Data Summary'!A51)-9)</f>
        <v>#VALUE!</v>
      </c>
      <c r="B51" s="30" t="str">
        <f ca="true">+IF(ISTEXT('Data Summary'!B51),'Data Summary'!B51,"")</f>
        <v/>
      </c>
      <c r="C51" s="314" t="e">
        <f ca="true">+VALUE('Data Summary'!C51)</f>
        <v>#VALUE!</v>
      </c>
      <c r="D51" s="81" t="e">
        <f ca="true">+IF(AND(ISNUMBER(OFFSET('Water Data'!$D$4,0,10*ROW('Water Data'!D45))),'Data Summary'!BS51="Yes"),100-OFFSET('Water Data'!$D$4,0,10*ROW('Water Data'!D45)),NA())</f>
        <v>#N/A</v>
      </c>
      <c r="E51" s="81" t="e">
        <f ca="true">+IF(AND(ISNUMBER(OFFSET('Water Data'!$D$6,0,10*ROW('Water Data'!D45))),'Data Summary'!BT51="Yes"),OFFSET('Water Data'!$D$6,0,10*ROW('Water Data'!D45)),NA())</f>
        <v>#N/A</v>
      </c>
      <c r="F51" s="81" t="e">
        <f ca="true">+IF(AND(ISNUMBER(OFFSET('Water Data'!$D$9,0,10*ROW('Water Data'!D45))),'Data Summary'!BU51="Yes"),OFFSET('Water Data'!$D$9,0,10*ROW('Water Data'!D45)),NA())</f>
        <v>#N/A</v>
      </c>
      <c r="G51" s="81" t="e">
        <f ca="true">+IF(AND(ISNUMBER(OFFSET('Water Data'!$E$4,0,10*ROW('Water Data'!E45))),'Data Summary'!BV51="Yes"),100-OFFSET('Water Data'!$E$4,0,10*ROW('Water Data'!E45)),NA())</f>
        <v>#N/A</v>
      </c>
      <c r="H51" s="81" t="e">
        <f ca="true">+IF(AND(ISNUMBER(OFFSET('Water Data'!$E$6,0,10*ROW('Water Data'!E45))),'Data Summary'!BW51="Yes"),OFFSET('Water Data'!$E$6,0,10*ROW('Water Data'!E45)),NA())</f>
        <v>#N/A</v>
      </c>
      <c r="I51" s="81" t="e">
        <f ca="true">+IF(AND(ISNUMBER(OFFSET('Water Data'!$E$9,0,10*ROW('Water Data'!E45))),'Data Summary'!BX51="Yes"),OFFSET('Water Data'!$E$9,0,10*ROW('Water Data'!E45)),NA())</f>
        <v>#N/A</v>
      </c>
      <c r="J51" s="81" t="e">
        <f ca="true">+IF(AND(ISNUMBER(OFFSET('Water Data'!$F$4,0,10*ROW('Water Data'!F45))),'Data Summary'!BY51="Yes"),100-OFFSET('Water Data'!$F$4,0,10*ROW('Water Data'!F45)),NA())</f>
        <v>#N/A</v>
      </c>
      <c r="K51" s="81" t="e">
        <f ca="true">+IF(AND(ISNUMBER(OFFSET('Water Data'!$F$6,0,10*ROW('Water Data'!F45))),'Data Summary'!BZ51="Yes"),OFFSET('Water Data'!$F$6,0,10*ROW('Water Data'!F45)),NA())</f>
        <v>#N/A</v>
      </c>
      <c r="L51" s="81" t="e">
        <f ca="true">+IF(AND(ISNUMBER(OFFSET('Water Data'!$F$9,0,10*ROW('Water Data'!F45))),'Data Summary'!CA51="Yes"),OFFSET('Water Data'!$F$9,0,10*ROW('Water Data'!F45)),NA())</f>
        <v>#N/A</v>
      </c>
      <c r="M51" s="81" t="e">
        <f ca="true">+IF(AND(ISNUMBER(OFFSET('Water Data'!$G$4,0,10*ROW('Water Data'!G45))),'Data Summary'!CB51="Yes"),100-OFFSET('Water Data'!$G$4,0,10*ROW('Water Data'!G45)),NA())</f>
        <v>#N/A</v>
      </c>
      <c r="N51" s="81" t="e">
        <f ca="true">+IF(AND(ISNUMBER(OFFSET('Water Data'!$G$6,0,10*ROW('Water Data'!G45))),'Data Summary'!CC51="Yes"),OFFSET('Water Data'!$G$6,0,10*ROW('Water Data'!G45)),NA())</f>
        <v>#N/A</v>
      </c>
      <c r="O51" s="81" t="e">
        <f ca="true">+IF(AND(ISNUMBER(OFFSET('Water Data'!$G$9,0,10*ROW('Water Data'!G45))),'Data Summary'!CD51="Yes"),OFFSET('Water Data'!$G$9,0,10*ROW('Water Data'!G45)),NA())</f>
        <v>#N/A</v>
      </c>
      <c r="P51" s="81" t="e">
        <f ca="true">+IF(AND(ISNUMBER(OFFSET('Water Data'!$H$4,0,10*ROW('Water Data'!H45))),'Data Summary'!CE51="Yes"),100-OFFSET('Water Data'!$H$4,0,10*ROW('Water Data'!H45)),NA())</f>
        <v>#N/A</v>
      </c>
      <c r="Q51" s="81" t="e">
        <f ca="true">+IF(AND(ISNUMBER(OFFSET('Water Data'!$H$6,0,10*ROW('Water Data'!H45))),'Data Summary'!CF51="Yes"),OFFSET('Water Data'!$H$6,0,10*ROW('Water Data'!H45)),NA())</f>
        <v>#N/A</v>
      </c>
      <c r="R51" s="81" t="e">
        <f ca="true">+IF(AND(ISNUMBER(OFFSET('Water Data'!$H$9,0,10*ROW('Water Data'!H45))),'Data Summary'!CG51="Yes"),OFFSET('Water Data'!$H$9,0,10*ROW('Water Data'!H45)),NA())</f>
        <v>#N/A</v>
      </c>
      <c r="S51" s="81" t="e">
        <f ca="true">+IF(AND(ISNUMBER(OFFSET('Water Data'!$I$4,0,10*ROW('Water Data'!I45))),'Data Summary'!CH51="Yes"),100-OFFSET('Water Data'!$I$4,0,10*ROW('Water Data'!I45)),NA())</f>
        <v>#N/A</v>
      </c>
      <c r="T51" s="81" t="e">
        <f ca="true">+IF(AND(ISNUMBER(OFFSET('Water Data'!$I$6,0,10*ROW('Water Data'!I45))),'Data Summary'!CI51="Yes"),OFFSET('Water Data'!$I$6,0,10*ROW('Water Data'!I45)),NA())</f>
        <v>#N/A</v>
      </c>
      <c r="U51" s="81" t="e">
        <f ca="true">+IF(AND(ISNUMBER(OFFSET('Water Data'!$I$9,0,10*ROW('Water Data'!I45))),'Data Summary'!CJ51="Yes"),OFFSET('Water Data'!$I$9,0,10*ROW('Water Data'!I45)),NA())</f>
        <v>#N/A</v>
      </c>
      <c r="V51" s="82" t="e">
        <f ca="true">+IF(AND(ISNUMBER(OFFSET('Sanitation Data'!$D$4,0,10*ROW('Sanitation Data'!D45))),'Data Summary'!CK51="Yes"),100-OFFSET('Sanitation Data'!$D$4,0,10*ROW('Sanitation Data'!D45)),NA())</f>
        <v>#N/A</v>
      </c>
      <c r="W51" s="82" t="e">
        <f ca="true">+IF(AND(ISNUMBER(OFFSET('Sanitation Data'!$D$6,0,10*ROW('Sanitation Data'!D45))),'Data Summary'!CL51="Yes"),OFFSET('Sanitation Data'!$D$6,0,10*ROW('Sanitation Data'!D45)),NA())</f>
        <v>#N/A</v>
      </c>
      <c r="X51" s="82" t="e">
        <f ca="true">+IF(AND(ISNUMBER(OFFSET('Sanitation Data'!$D$10,0,10*ROW('Sanitation Data'!D45))),'Data Summary'!CM51="Yes"),OFFSET('Sanitation Data'!$D$10,0,10*ROW('Sanitation Data'!D45)),NA())</f>
        <v>#N/A</v>
      </c>
      <c r="Y51" s="82" t="e">
        <f ca="true">+IF(AND(ISNUMBER(OFFSET('Sanitation Data'!$D$11,0,10*ROW('Sanitation Data'!D45))),'Data Summary'!CN51="Yes"),OFFSET('Sanitation Data'!$D$11,0,10*ROW('Sanitation Data'!D45)),NA())</f>
        <v>#N/A</v>
      </c>
      <c r="Z51" s="82" t="e">
        <f ca="true">+IF(AND(ISNUMBER(OFFSET('Sanitation Data'!$D$12,0,10*ROW('Sanitation Data'!D45))),'Data Summary'!CO51="Yes"),OFFSET('Sanitation Data'!$D$12,0,10*ROW('Sanitation Data'!D45)),NA())</f>
        <v>#N/A</v>
      </c>
      <c r="AA51" s="82" t="e">
        <f ca="true">+IF(AND(ISNUMBER(OFFSET('Sanitation Data'!$E$4,0,10*ROW('Sanitation Data'!E45))),'Data Summary'!CP51="Yes"),100-OFFSET('Sanitation Data'!$E$4,0,10*ROW('Sanitation Data'!E45)),NA())</f>
        <v>#N/A</v>
      </c>
      <c r="AB51" s="82" t="e">
        <f ca="true">+IF(AND(ISNUMBER(OFFSET('Sanitation Data'!$E$6,0,10*ROW('Sanitation Data'!E45))),'Data Summary'!CQ51="Yes"),OFFSET('Sanitation Data'!$E$6,0,10*ROW('Sanitation Data'!E45)),NA())</f>
        <v>#N/A</v>
      </c>
      <c r="AC51" s="82" t="e">
        <f ca="true">+IF(AND(ISNUMBER(OFFSET('Sanitation Data'!$E$10,0,10*ROW('Sanitation Data'!E45))),'Data Summary'!CR51="Yes"),OFFSET('Sanitation Data'!$E$10,0,10*ROW('Sanitation Data'!E45)),NA())</f>
        <v>#N/A</v>
      </c>
      <c r="AD51" s="82" t="e">
        <f ca="true">+IF(AND(ISNUMBER(OFFSET('Sanitation Data'!$E$11,0,10*ROW('Sanitation Data'!E45))),'Data Summary'!CS51="Yes"),OFFSET('Sanitation Data'!$E$11,0,10*ROW('Sanitation Data'!E45)),NA())</f>
        <v>#N/A</v>
      </c>
      <c r="AE51" s="82" t="e">
        <f ca="true">+IF(AND(ISNUMBER(OFFSET('Sanitation Data'!$E$12,0,10*ROW('Sanitation Data'!E45))),'Data Summary'!CT51="Yes"),OFFSET('Sanitation Data'!$E$12,0,10*ROW('Sanitation Data'!E45)),NA())</f>
        <v>#N/A</v>
      </c>
      <c r="AF51" s="82" t="e">
        <f ca="true">+IF(AND(ISNUMBER(OFFSET('Sanitation Data'!$F$4,0,10*ROW('Sanitation Data'!F45))),'Data Summary'!CU51="Yes"),100-OFFSET('Sanitation Data'!$F$4,0,10*ROW('Sanitation Data'!F45)),NA())</f>
        <v>#N/A</v>
      </c>
      <c r="AG51" s="82" t="e">
        <f ca="true">+IF(AND(ISNUMBER(OFFSET('Sanitation Data'!$F$6,0,10*ROW('Sanitation Data'!F45))),'Data Summary'!CV51="Yes"),OFFSET('Sanitation Data'!$F$6,0,10*ROW('Sanitation Data'!F45)),NA())</f>
        <v>#N/A</v>
      </c>
      <c r="AH51" s="82" t="e">
        <f ca="true">+IF(AND(ISNUMBER(OFFSET('Sanitation Data'!$F$10,0,10*ROW('Sanitation Data'!F45))),'Data Summary'!CW51="Yes"),OFFSET('Sanitation Data'!$F$10,0,10*ROW('Sanitation Data'!F45)),NA())</f>
        <v>#N/A</v>
      </c>
      <c r="AI51" s="82" t="e">
        <f ca="true">+IF(AND(ISNUMBER(OFFSET('Sanitation Data'!$F$11,0,10*ROW('Sanitation Data'!F45))),'Data Summary'!CX51="Yes"),OFFSET('Sanitation Data'!$F$11,0,10*ROW('Sanitation Data'!F45)),NA())</f>
        <v>#N/A</v>
      </c>
      <c r="AJ51" s="82" t="e">
        <f ca="true">+IF(AND(ISNUMBER(OFFSET('Sanitation Data'!$F$12,0,10*ROW('Sanitation Data'!F45))),'Data Summary'!CY51="Yes"),OFFSET('Sanitation Data'!$F$12,0,10*ROW('Sanitation Data'!F45)),NA())</f>
        <v>#N/A</v>
      </c>
      <c r="AK51" s="82" t="e">
        <f ca="true">+IF(AND(ISNUMBER(OFFSET('Sanitation Data'!$G$4,0,10*ROW('Sanitation Data'!G45))),'Data Summary'!CZ51="Yes"),100-OFFSET('Sanitation Data'!$G$4,0,10*ROW('Sanitation Data'!G45)),NA())</f>
        <v>#N/A</v>
      </c>
      <c r="AL51" s="82" t="e">
        <f ca="true">+IF(AND(ISNUMBER(OFFSET('Sanitation Data'!$G$6,0,10*ROW('Sanitation Data'!G45))),'Data Summary'!DA51="Yes"),OFFSET('Sanitation Data'!$G$6,0,10*ROW('Sanitation Data'!G45)),NA())</f>
        <v>#N/A</v>
      </c>
      <c r="AM51" s="82" t="e">
        <f ca="true">+IF(AND(ISNUMBER(OFFSET('Sanitation Data'!$G$10,0,10*ROW('Sanitation Data'!G45))),'Data Summary'!DB51="Yes"),OFFSET('Sanitation Data'!$G$10,0,10*ROW('Sanitation Data'!G45)),NA())</f>
        <v>#N/A</v>
      </c>
      <c r="AN51" s="82" t="e">
        <f ca="true">+IF(AND(ISNUMBER(OFFSET('Sanitation Data'!$G$11,0,10*ROW('Sanitation Data'!G45))),'Data Summary'!DC51="Yes"),OFFSET('Sanitation Data'!$G$11,0,10*ROW('Sanitation Data'!G45)),NA())</f>
        <v>#N/A</v>
      </c>
      <c r="AO51" s="82" t="e">
        <f ca="true">+IF(AND(ISNUMBER(OFFSET('Sanitation Data'!$G$12,0,10*ROW('Sanitation Data'!G45))),'Data Summary'!DD51="Yes"),OFFSET('Sanitation Data'!$G$12,0,10*ROW('Sanitation Data'!G45)),NA())</f>
        <v>#N/A</v>
      </c>
      <c r="AP51" s="82" t="e">
        <f ca="true">+IF(AND(ISNUMBER(OFFSET('Sanitation Data'!$H$4,0,10*ROW('Sanitation Data'!H45))),'Data Summary'!DE51="Yes"),100-OFFSET('Sanitation Data'!$H$4,0,10*ROW('Sanitation Data'!H45)),NA())</f>
        <v>#N/A</v>
      </c>
      <c r="AQ51" s="82" t="e">
        <f ca="true">+IF(AND(ISNUMBER(OFFSET('Sanitation Data'!$H$6,0,10*ROW('Sanitation Data'!H45))),'Data Summary'!DF51="Yes"),OFFSET('Sanitation Data'!$H$6,0,10*ROW('Sanitation Data'!H45)),NA())</f>
        <v>#N/A</v>
      </c>
      <c r="AR51" s="82" t="e">
        <f ca="true">+IF(AND(ISNUMBER(OFFSET('Sanitation Data'!$H$10,0,10*ROW('Sanitation Data'!H45))),'Data Summary'!DG51="Yes"),OFFSET('Sanitation Data'!$H$10,0,10*ROW('Sanitation Data'!H45)),NA())</f>
        <v>#N/A</v>
      </c>
      <c r="AS51" s="82" t="e">
        <f ca="true">+IF(AND(ISNUMBER(OFFSET('Sanitation Data'!$H$11,0,10*ROW('Sanitation Data'!H45))),'Data Summary'!DH51="Yes"),OFFSET('Sanitation Data'!$H$11,0,10*ROW('Sanitation Data'!H45)),NA())</f>
        <v>#N/A</v>
      </c>
      <c r="AT51" s="82" t="e">
        <f ca="true">+IF(AND(ISNUMBER(OFFSET('Sanitation Data'!$H$12,0,10*ROW('Sanitation Data'!H45))),'Data Summary'!DI51="Yes"),OFFSET('Sanitation Data'!$H$12,0,10*ROW('Sanitation Data'!H45)),NA())</f>
        <v>#N/A</v>
      </c>
      <c r="AU51" s="82" t="e">
        <f ca="true">+IF(AND(ISNUMBER(OFFSET('Sanitation Data'!$I$4,0,10*ROW('Sanitation Data'!I45))),'Data Summary'!DJ51="Yes"),100-OFFSET('Sanitation Data'!$I$4,0,10*ROW('Sanitation Data'!I45)),NA())</f>
        <v>#N/A</v>
      </c>
      <c r="AV51" s="82" t="e">
        <f ca="true">+IF(AND(ISNUMBER(OFFSET('Sanitation Data'!$I$6,0,10*ROW('Sanitation Data'!I45))),'Data Summary'!DK51="Yes"),OFFSET('Sanitation Data'!$I$6,0,10*ROW('Sanitation Data'!I45)),NA())</f>
        <v>#N/A</v>
      </c>
      <c r="AW51" s="82" t="e">
        <f ca="true">+IF(AND(ISNUMBER(OFFSET('Sanitation Data'!$I$10,0,10*ROW('Sanitation Data'!I45))),'Data Summary'!DL51="Yes"),OFFSET('Sanitation Data'!$I$10,0,10*ROW('Sanitation Data'!I45)),NA())</f>
        <v>#N/A</v>
      </c>
      <c r="AX51" s="82" t="e">
        <f ca="true">+IF(AND(ISNUMBER(OFFSET('Sanitation Data'!$I$11,0,10*ROW('Sanitation Data'!I45))),'Data Summary'!DM51="Yes"),OFFSET('Sanitation Data'!$I$11,0,10*ROW('Sanitation Data'!I45)),NA())</f>
        <v>#N/A</v>
      </c>
      <c r="AY51" s="82" t="e">
        <f ca="true">+IF(AND(ISNUMBER(OFFSET('Sanitation Data'!$I$12,0,10*ROW('Sanitation Data'!I45))),'Data Summary'!DN51="Yes"),OFFSET('Sanitation Data'!$I$12,0,10*ROW('Sanitation Data'!I45)),NA())</f>
        <v>#N/A</v>
      </c>
      <c r="AZ51" s="83" t="e">
        <f ca="true">+IF(AND(ISNUMBER(OFFSET('Hygiene Data'!$D$5,0,10*ROW('Hygiene Data'!D45))),'Data Summary'!DO51="Yes"),OFFSET('Hygiene Data'!$D$5,0,10*ROW('Hygiene Data'!D45)),NA())</f>
        <v>#N/A</v>
      </c>
      <c r="BA51" s="83" t="e">
        <f ca="true">+IF(AND(ISNUMBER(OFFSET('Hygiene Data'!$D$7,0,10*ROW('Hygiene Data'!D45))),'Data Summary'!DP51="Yes"),OFFSET('Hygiene Data'!$D$7,0,10*ROW('Hygiene Data'!D45)),NA())</f>
        <v>#N/A</v>
      </c>
      <c r="BB51" s="83" t="e">
        <f ca="true">+IF(AND(ISNUMBER(OFFSET('Hygiene Data'!$D$9,0,10*ROW('Hygiene Data'!D45))),'Data Summary'!DQ51="Yes"),OFFSET('Hygiene Data'!$D$9,0,10*ROW('Hygiene Data'!D45)),NA())</f>
        <v>#N/A</v>
      </c>
      <c r="BC51" s="83" t="e">
        <f ca="true">+IF(AND(ISNUMBER(OFFSET('Hygiene Data'!$E$5,0,10*ROW('Hygiene Data'!E45))),'Data Summary'!DR51="Yes"),OFFSET('Hygiene Data'!$E$5,0,10*ROW('Hygiene Data'!E45)),NA())</f>
        <v>#N/A</v>
      </c>
      <c r="BD51" s="83" t="e">
        <f ca="true">+IF(AND(ISNUMBER(OFFSET('Hygiene Data'!$E$7,0,10*ROW('Hygiene Data'!E45))),'Data Summary'!DS51="Yes"),OFFSET('Hygiene Data'!$E$7,0,10*ROW('Hygiene Data'!E45)),NA())</f>
        <v>#N/A</v>
      </c>
      <c r="BE51" s="83" t="e">
        <f ca="true">+IF(AND(ISNUMBER(OFFSET('Hygiene Data'!$E$9,0,10*ROW('Hygiene Data'!E45))),'Data Summary'!DT51="Yes"),OFFSET('Hygiene Data'!$E$9,0,10*ROW('Hygiene Data'!E45)),NA())</f>
        <v>#N/A</v>
      </c>
      <c r="BF51" s="83" t="e">
        <f ca="true">+IF(AND(ISNUMBER(OFFSET('Hygiene Data'!$F$5,0,10*ROW('Hygiene Data'!F45))),'Data Summary'!DU51="Yes"),OFFSET('Hygiene Data'!$F$5,0,10*ROW('Hygiene Data'!F45)),NA())</f>
        <v>#N/A</v>
      </c>
      <c r="BG51" s="83" t="e">
        <f ca="true">+IF(AND(ISNUMBER(OFFSET('Hygiene Data'!$F$7,0,10*ROW('Hygiene Data'!F45))),'Data Summary'!DV51="Yes"),OFFSET('Hygiene Data'!$F$7,0,10*ROW('Hygiene Data'!F45)),NA())</f>
        <v>#N/A</v>
      </c>
      <c r="BH51" s="83" t="e">
        <f ca="true">+IF(AND(ISNUMBER(OFFSET('Hygiene Data'!$F$9,0,10*ROW('Hygiene Data'!F45))),'Data Summary'!DW51="Yes"),OFFSET('Hygiene Data'!$F$9,0,10*ROW('Hygiene Data'!F45)),NA())</f>
        <v>#N/A</v>
      </c>
      <c r="BI51" s="83" t="e">
        <f ca="true">+IF(AND(ISNUMBER(OFFSET('Hygiene Data'!$G$5,0,10*ROW('Hygiene Data'!G45))),'Data Summary'!DX51="Yes"),OFFSET('Hygiene Data'!$G$5,0,10*ROW('Hygiene Data'!G45)),NA())</f>
        <v>#N/A</v>
      </c>
      <c r="BJ51" s="83" t="e">
        <f ca="true">+IF(AND(ISNUMBER(OFFSET('Hygiene Data'!$G$7,0,10*ROW('Hygiene Data'!G45))),'Data Summary'!DY51="Yes"),OFFSET('Hygiene Data'!$G$7,0,10*ROW('Hygiene Data'!G45)),NA())</f>
        <v>#N/A</v>
      </c>
      <c r="BK51" s="83" t="e">
        <f ca="true">+IF(AND(ISNUMBER(OFFSET('Hygiene Data'!$G$9,0,10*ROW('Hygiene Data'!G45))),'Data Summary'!DZ51="Yes"),OFFSET('Hygiene Data'!$G$9,0,10*ROW('Hygiene Data'!G45)),NA())</f>
        <v>#N/A</v>
      </c>
      <c r="BL51" s="83" t="e">
        <f ca="true">+IF(AND(ISNUMBER(OFFSET('Hygiene Data'!$H$5,0,10*ROW('Hygiene Data'!H45))),'Data Summary'!EA51="Yes"),OFFSET('Hygiene Data'!$H$5,0,10*ROW('Hygiene Data'!H45)),NA())</f>
        <v>#N/A</v>
      </c>
      <c r="BM51" s="83" t="e">
        <f ca="true">+IF(AND(ISNUMBER(OFFSET('Hygiene Data'!$H$7,0,10*ROW('Hygiene Data'!H45))),'Data Summary'!EB51="Yes"),OFFSET('Hygiene Data'!$H$7,0,10*ROW('Hygiene Data'!H45)),NA())</f>
        <v>#N/A</v>
      </c>
      <c r="BN51" s="83" t="e">
        <f ca="true">+IF(AND(ISNUMBER(OFFSET('Hygiene Data'!$H$9,0,10*ROW('Hygiene Data'!H45))),'Data Summary'!EC51="Yes"),OFFSET('Hygiene Data'!$H$9,0,10*ROW('Hygiene Data'!H45)),NA())</f>
        <v>#N/A</v>
      </c>
      <c r="BO51" s="83" t="e">
        <f ca="true">+IF(AND(ISNUMBER(OFFSET('Hygiene Data'!$I$5,0,10*ROW('Hygiene Data'!I45))),'Data Summary'!ED51="Yes"),OFFSET('Hygiene Data'!$I$5,0,10*ROW('Hygiene Data'!I45)),NA())</f>
        <v>#N/A</v>
      </c>
      <c r="BP51" s="83" t="e">
        <f ca="true">+IF(AND(ISNUMBER(OFFSET('Hygiene Data'!$I$7,0,10*ROW('Hygiene Data'!I45))),'Data Summary'!EE51="Yes"),OFFSET('Hygiene Data'!$I$7,0,10*ROW('Hygiene Data'!I45)),NA())</f>
        <v>#N/A</v>
      </c>
      <c r="BQ51" s="83" t="e">
        <f ca="true">+IF(AND(ISNUMBER(OFFSET('Hygiene Data'!$I$9,0,10*ROW('Hygiene Data'!I45))),'Data Summary'!EF51="Yes"),OFFSET('Hygiene Data'!$I$9,0,10*ROW('Hygiene Data'!I45)),NA())</f>
        <v>#N/A</v>
      </c>
    </row>
    <row xmlns:x14ac="http://schemas.microsoft.com/office/spreadsheetml/2009/9/ac" r="52" x14ac:dyDescent="0.2">
      <c r="A52" s="315" t="e">
        <f ca="true">+RIGHT('Data Summary'!A52,LEN('Data Summary'!A52)-9)</f>
        <v>#VALUE!</v>
      </c>
      <c r="B52" s="30" t="str">
        <f ca="true">+IF(ISTEXT('Data Summary'!B52),'Data Summary'!B52,"")</f>
        <v/>
      </c>
      <c r="C52" s="314" t="e">
        <f ca="true">+VALUE('Data Summary'!C52)</f>
        <v>#VALUE!</v>
      </c>
      <c r="D52" s="81" t="e">
        <f ca="true">+IF(AND(ISNUMBER(OFFSET('Water Data'!$D$4,0,10*ROW('Water Data'!D46))),'Data Summary'!BS52="Yes"),100-OFFSET('Water Data'!$D$4,0,10*ROW('Water Data'!D46)),NA())</f>
        <v>#N/A</v>
      </c>
      <c r="E52" s="81" t="e">
        <f ca="true">+IF(AND(ISNUMBER(OFFSET('Water Data'!$D$6,0,10*ROW('Water Data'!D46))),'Data Summary'!BT52="Yes"),OFFSET('Water Data'!$D$6,0,10*ROW('Water Data'!D46)),NA())</f>
        <v>#N/A</v>
      </c>
      <c r="F52" s="81" t="e">
        <f ca="true">+IF(AND(ISNUMBER(OFFSET('Water Data'!$D$9,0,10*ROW('Water Data'!D46))),'Data Summary'!BU52="Yes"),OFFSET('Water Data'!$D$9,0,10*ROW('Water Data'!D46)),NA())</f>
        <v>#N/A</v>
      </c>
      <c r="G52" s="81" t="e">
        <f ca="true">+IF(AND(ISNUMBER(OFFSET('Water Data'!$E$4,0,10*ROW('Water Data'!E46))),'Data Summary'!BV52="Yes"),100-OFFSET('Water Data'!$E$4,0,10*ROW('Water Data'!E46)),NA())</f>
        <v>#N/A</v>
      </c>
      <c r="H52" s="81" t="e">
        <f ca="true">+IF(AND(ISNUMBER(OFFSET('Water Data'!$E$6,0,10*ROW('Water Data'!E46))),'Data Summary'!BW52="Yes"),OFFSET('Water Data'!$E$6,0,10*ROW('Water Data'!E46)),NA())</f>
        <v>#N/A</v>
      </c>
      <c r="I52" s="81" t="e">
        <f ca="true">+IF(AND(ISNUMBER(OFFSET('Water Data'!$E$9,0,10*ROW('Water Data'!E46))),'Data Summary'!BX52="Yes"),OFFSET('Water Data'!$E$9,0,10*ROW('Water Data'!E46)),NA())</f>
        <v>#N/A</v>
      </c>
      <c r="J52" s="81" t="e">
        <f ca="true">+IF(AND(ISNUMBER(OFFSET('Water Data'!$F$4,0,10*ROW('Water Data'!F46))),'Data Summary'!BY52="Yes"),100-OFFSET('Water Data'!$F$4,0,10*ROW('Water Data'!F46)),NA())</f>
        <v>#N/A</v>
      </c>
      <c r="K52" s="81" t="e">
        <f ca="true">+IF(AND(ISNUMBER(OFFSET('Water Data'!$F$6,0,10*ROW('Water Data'!F46))),'Data Summary'!BZ52="Yes"),OFFSET('Water Data'!$F$6,0,10*ROW('Water Data'!F46)),NA())</f>
        <v>#N/A</v>
      </c>
      <c r="L52" s="81" t="e">
        <f ca="true">+IF(AND(ISNUMBER(OFFSET('Water Data'!$F$9,0,10*ROW('Water Data'!F46))),'Data Summary'!CA52="Yes"),OFFSET('Water Data'!$F$9,0,10*ROW('Water Data'!F46)),NA())</f>
        <v>#N/A</v>
      </c>
      <c r="M52" s="81" t="e">
        <f ca="true">+IF(AND(ISNUMBER(OFFSET('Water Data'!$G$4,0,10*ROW('Water Data'!G46))),'Data Summary'!CB52="Yes"),100-OFFSET('Water Data'!$G$4,0,10*ROW('Water Data'!G46)),NA())</f>
        <v>#N/A</v>
      </c>
      <c r="N52" s="81" t="e">
        <f ca="true">+IF(AND(ISNUMBER(OFFSET('Water Data'!$G$6,0,10*ROW('Water Data'!G46))),'Data Summary'!CC52="Yes"),OFFSET('Water Data'!$G$6,0,10*ROW('Water Data'!G46)),NA())</f>
        <v>#N/A</v>
      </c>
      <c r="O52" s="81" t="e">
        <f ca="true">+IF(AND(ISNUMBER(OFFSET('Water Data'!$G$9,0,10*ROW('Water Data'!G46))),'Data Summary'!CD52="Yes"),OFFSET('Water Data'!$G$9,0,10*ROW('Water Data'!G46)),NA())</f>
        <v>#N/A</v>
      </c>
      <c r="P52" s="81" t="e">
        <f ca="true">+IF(AND(ISNUMBER(OFFSET('Water Data'!$H$4,0,10*ROW('Water Data'!H46))),'Data Summary'!CE52="Yes"),100-OFFSET('Water Data'!$H$4,0,10*ROW('Water Data'!H46)),NA())</f>
        <v>#N/A</v>
      </c>
      <c r="Q52" s="81" t="e">
        <f ca="true">+IF(AND(ISNUMBER(OFFSET('Water Data'!$H$6,0,10*ROW('Water Data'!H46))),'Data Summary'!CF52="Yes"),OFFSET('Water Data'!$H$6,0,10*ROW('Water Data'!H46)),NA())</f>
        <v>#N/A</v>
      </c>
      <c r="R52" s="81" t="e">
        <f ca="true">+IF(AND(ISNUMBER(OFFSET('Water Data'!$H$9,0,10*ROW('Water Data'!H46))),'Data Summary'!CG52="Yes"),OFFSET('Water Data'!$H$9,0,10*ROW('Water Data'!H46)),NA())</f>
        <v>#N/A</v>
      </c>
      <c r="S52" s="81" t="e">
        <f ca="true">+IF(AND(ISNUMBER(OFFSET('Water Data'!$I$4,0,10*ROW('Water Data'!I46))),'Data Summary'!CH52="Yes"),100-OFFSET('Water Data'!$I$4,0,10*ROW('Water Data'!I46)),NA())</f>
        <v>#N/A</v>
      </c>
      <c r="T52" s="81" t="e">
        <f ca="true">+IF(AND(ISNUMBER(OFFSET('Water Data'!$I$6,0,10*ROW('Water Data'!I46))),'Data Summary'!CI52="Yes"),OFFSET('Water Data'!$I$6,0,10*ROW('Water Data'!I46)),NA())</f>
        <v>#N/A</v>
      </c>
      <c r="U52" s="81" t="e">
        <f ca="true">+IF(AND(ISNUMBER(OFFSET('Water Data'!$I$9,0,10*ROW('Water Data'!I46))),'Data Summary'!CJ52="Yes"),OFFSET('Water Data'!$I$9,0,10*ROW('Water Data'!I46)),NA())</f>
        <v>#N/A</v>
      </c>
      <c r="V52" s="82" t="e">
        <f ca="true">+IF(AND(ISNUMBER(OFFSET('Sanitation Data'!$D$4,0,10*ROW('Sanitation Data'!D46))),'Data Summary'!CK52="Yes"),100-OFFSET('Sanitation Data'!$D$4,0,10*ROW('Sanitation Data'!D46)),NA())</f>
        <v>#N/A</v>
      </c>
      <c r="W52" s="82" t="e">
        <f ca="true">+IF(AND(ISNUMBER(OFFSET('Sanitation Data'!$D$6,0,10*ROW('Sanitation Data'!D46))),'Data Summary'!CL52="Yes"),OFFSET('Sanitation Data'!$D$6,0,10*ROW('Sanitation Data'!D46)),NA())</f>
        <v>#N/A</v>
      </c>
      <c r="X52" s="82" t="e">
        <f ca="true">+IF(AND(ISNUMBER(OFFSET('Sanitation Data'!$D$10,0,10*ROW('Sanitation Data'!D46))),'Data Summary'!CM52="Yes"),OFFSET('Sanitation Data'!$D$10,0,10*ROW('Sanitation Data'!D46)),NA())</f>
        <v>#N/A</v>
      </c>
      <c r="Y52" s="82" t="e">
        <f ca="true">+IF(AND(ISNUMBER(OFFSET('Sanitation Data'!$D$11,0,10*ROW('Sanitation Data'!D46))),'Data Summary'!CN52="Yes"),OFFSET('Sanitation Data'!$D$11,0,10*ROW('Sanitation Data'!D46)),NA())</f>
        <v>#N/A</v>
      </c>
      <c r="Z52" s="82" t="e">
        <f ca="true">+IF(AND(ISNUMBER(OFFSET('Sanitation Data'!$D$12,0,10*ROW('Sanitation Data'!D46))),'Data Summary'!CO52="Yes"),OFFSET('Sanitation Data'!$D$12,0,10*ROW('Sanitation Data'!D46)),NA())</f>
        <v>#N/A</v>
      </c>
      <c r="AA52" s="82" t="e">
        <f ca="true">+IF(AND(ISNUMBER(OFFSET('Sanitation Data'!$E$4,0,10*ROW('Sanitation Data'!E46))),'Data Summary'!CP52="Yes"),100-OFFSET('Sanitation Data'!$E$4,0,10*ROW('Sanitation Data'!E46)),NA())</f>
        <v>#N/A</v>
      </c>
      <c r="AB52" s="82" t="e">
        <f ca="true">+IF(AND(ISNUMBER(OFFSET('Sanitation Data'!$E$6,0,10*ROW('Sanitation Data'!E46))),'Data Summary'!CQ52="Yes"),OFFSET('Sanitation Data'!$E$6,0,10*ROW('Sanitation Data'!E46)),NA())</f>
        <v>#N/A</v>
      </c>
      <c r="AC52" s="82" t="e">
        <f ca="true">+IF(AND(ISNUMBER(OFFSET('Sanitation Data'!$E$10,0,10*ROW('Sanitation Data'!E46))),'Data Summary'!CR52="Yes"),OFFSET('Sanitation Data'!$E$10,0,10*ROW('Sanitation Data'!E46)),NA())</f>
        <v>#N/A</v>
      </c>
      <c r="AD52" s="82" t="e">
        <f ca="true">+IF(AND(ISNUMBER(OFFSET('Sanitation Data'!$E$11,0,10*ROW('Sanitation Data'!E46))),'Data Summary'!CS52="Yes"),OFFSET('Sanitation Data'!$E$11,0,10*ROW('Sanitation Data'!E46)),NA())</f>
        <v>#N/A</v>
      </c>
      <c r="AE52" s="82" t="e">
        <f ca="true">+IF(AND(ISNUMBER(OFFSET('Sanitation Data'!$E$12,0,10*ROW('Sanitation Data'!E46))),'Data Summary'!CT52="Yes"),OFFSET('Sanitation Data'!$E$12,0,10*ROW('Sanitation Data'!E46)),NA())</f>
        <v>#N/A</v>
      </c>
      <c r="AF52" s="82" t="e">
        <f ca="true">+IF(AND(ISNUMBER(OFFSET('Sanitation Data'!$F$4,0,10*ROW('Sanitation Data'!F46))),'Data Summary'!CU52="Yes"),100-OFFSET('Sanitation Data'!$F$4,0,10*ROW('Sanitation Data'!F46)),NA())</f>
        <v>#N/A</v>
      </c>
      <c r="AG52" s="82" t="e">
        <f ca="true">+IF(AND(ISNUMBER(OFFSET('Sanitation Data'!$F$6,0,10*ROW('Sanitation Data'!F46))),'Data Summary'!CV52="Yes"),OFFSET('Sanitation Data'!$F$6,0,10*ROW('Sanitation Data'!F46)),NA())</f>
        <v>#N/A</v>
      </c>
      <c r="AH52" s="82" t="e">
        <f ca="true">+IF(AND(ISNUMBER(OFFSET('Sanitation Data'!$F$10,0,10*ROW('Sanitation Data'!F46))),'Data Summary'!CW52="Yes"),OFFSET('Sanitation Data'!$F$10,0,10*ROW('Sanitation Data'!F46)),NA())</f>
        <v>#N/A</v>
      </c>
      <c r="AI52" s="82" t="e">
        <f ca="true">+IF(AND(ISNUMBER(OFFSET('Sanitation Data'!$F$11,0,10*ROW('Sanitation Data'!F46))),'Data Summary'!CX52="Yes"),OFFSET('Sanitation Data'!$F$11,0,10*ROW('Sanitation Data'!F46)),NA())</f>
        <v>#N/A</v>
      </c>
      <c r="AJ52" s="82" t="e">
        <f ca="true">+IF(AND(ISNUMBER(OFFSET('Sanitation Data'!$F$12,0,10*ROW('Sanitation Data'!F46))),'Data Summary'!CY52="Yes"),OFFSET('Sanitation Data'!$F$12,0,10*ROW('Sanitation Data'!F46)),NA())</f>
        <v>#N/A</v>
      </c>
      <c r="AK52" s="82" t="e">
        <f ca="true">+IF(AND(ISNUMBER(OFFSET('Sanitation Data'!$G$4,0,10*ROW('Sanitation Data'!G46))),'Data Summary'!CZ52="Yes"),100-OFFSET('Sanitation Data'!$G$4,0,10*ROW('Sanitation Data'!G46)),NA())</f>
        <v>#N/A</v>
      </c>
      <c r="AL52" s="82" t="e">
        <f ca="true">+IF(AND(ISNUMBER(OFFSET('Sanitation Data'!$G$6,0,10*ROW('Sanitation Data'!G46))),'Data Summary'!DA52="Yes"),OFFSET('Sanitation Data'!$G$6,0,10*ROW('Sanitation Data'!G46)),NA())</f>
        <v>#N/A</v>
      </c>
      <c r="AM52" s="82" t="e">
        <f ca="true">+IF(AND(ISNUMBER(OFFSET('Sanitation Data'!$G$10,0,10*ROW('Sanitation Data'!G46))),'Data Summary'!DB52="Yes"),OFFSET('Sanitation Data'!$G$10,0,10*ROW('Sanitation Data'!G46)),NA())</f>
        <v>#N/A</v>
      </c>
      <c r="AN52" s="82" t="e">
        <f ca="true">+IF(AND(ISNUMBER(OFFSET('Sanitation Data'!$G$11,0,10*ROW('Sanitation Data'!G46))),'Data Summary'!DC52="Yes"),OFFSET('Sanitation Data'!$G$11,0,10*ROW('Sanitation Data'!G46)),NA())</f>
        <v>#N/A</v>
      </c>
      <c r="AO52" s="82" t="e">
        <f ca="true">+IF(AND(ISNUMBER(OFFSET('Sanitation Data'!$G$12,0,10*ROW('Sanitation Data'!G46))),'Data Summary'!DD52="Yes"),OFFSET('Sanitation Data'!$G$12,0,10*ROW('Sanitation Data'!G46)),NA())</f>
        <v>#N/A</v>
      </c>
      <c r="AP52" s="82" t="e">
        <f ca="true">+IF(AND(ISNUMBER(OFFSET('Sanitation Data'!$H$4,0,10*ROW('Sanitation Data'!H46))),'Data Summary'!DE52="Yes"),100-OFFSET('Sanitation Data'!$H$4,0,10*ROW('Sanitation Data'!H46)),NA())</f>
        <v>#N/A</v>
      </c>
      <c r="AQ52" s="82" t="e">
        <f ca="true">+IF(AND(ISNUMBER(OFFSET('Sanitation Data'!$H$6,0,10*ROW('Sanitation Data'!H46))),'Data Summary'!DF52="Yes"),OFFSET('Sanitation Data'!$H$6,0,10*ROW('Sanitation Data'!H46)),NA())</f>
        <v>#N/A</v>
      </c>
      <c r="AR52" s="82" t="e">
        <f ca="true">+IF(AND(ISNUMBER(OFFSET('Sanitation Data'!$H$10,0,10*ROW('Sanitation Data'!H46))),'Data Summary'!DG52="Yes"),OFFSET('Sanitation Data'!$H$10,0,10*ROW('Sanitation Data'!H46)),NA())</f>
        <v>#N/A</v>
      </c>
      <c r="AS52" s="82" t="e">
        <f ca="true">+IF(AND(ISNUMBER(OFFSET('Sanitation Data'!$H$11,0,10*ROW('Sanitation Data'!H46))),'Data Summary'!DH52="Yes"),OFFSET('Sanitation Data'!$H$11,0,10*ROW('Sanitation Data'!H46)),NA())</f>
        <v>#N/A</v>
      </c>
      <c r="AT52" s="82" t="e">
        <f ca="true">+IF(AND(ISNUMBER(OFFSET('Sanitation Data'!$H$12,0,10*ROW('Sanitation Data'!H46))),'Data Summary'!DI52="Yes"),OFFSET('Sanitation Data'!$H$12,0,10*ROW('Sanitation Data'!H46)),NA())</f>
        <v>#N/A</v>
      </c>
      <c r="AU52" s="82" t="e">
        <f ca="true">+IF(AND(ISNUMBER(OFFSET('Sanitation Data'!$I$4,0,10*ROW('Sanitation Data'!I46))),'Data Summary'!DJ52="Yes"),100-OFFSET('Sanitation Data'!$I$4,0,10*ROW('Sanitation Data'!I46)),NA())</f>
        <v>#N/A</v>
      </c>
      <c r="AV52" s="82" t="e">
        <f ca="true">+IF(AND(ISNUMBER(OFFSET('Sanitation Data'!$I$6,0,10*ROW('Sanitation Data'!I46))),'Data Summary'!DK52="Yes"),OFFSET('Sanitation Data'!$I$6,0,10*ROW('Sanitation Data'!I46)),NA())</f>
        <v>#N/A</v>
      </c>
      <c r="AW52" s="82" t="e">
        <f ca="true">+IF(AND(ISNUMBER(OFFSET('Sanitation Data'!$I$10,0,10*ROW('Sanitation Data'!I46))),'Data Summary'!DL52="Yes"),OFFSET('Sanitation Data'!$I$10,0,10*ROW('Sanitation Data'!I46)),NA())</f>
        <v>#N/A</v>
      </c>
      <c r="AX52" s="82" t="e">
        <f ca="true">+IF(AND(ISNUMBER(OFFSET('Sanitation Data'!$I$11,0,10*ROW('Sanitation Data'!I46))),'Data Summary'!DM52="Yes"),OFFSET('Sanitation Data'!$I$11,0,10*ROW('Sanitation Data'!I46)),NA())</f>
        <v>#N/A</v>
      </c>
      <c r="AY52" s="82" t="e">
        <f ca="true">+IF(AND(ISNUMBER(OFFSET('Sanitation Data'!$I$12,0,10*ROW('Sanitation Data'!I46))),'Data Summary'!DN52="Yes"),OFFSET('Sanitation Data'!$I$12,0,10*ROW('Sanitation Data'!I46)),NA())</f>
        <v>#N/A</v>
      </c>
      <c r="AZ52" s="83" t="e">
        <f ca="true">+IF(AND(ISNUMBER(OFFSET('Hygiene Data'!$D$5,0,10*ROW('Hygiene Data'!D46))),'Data Summary'!DO52="Yes"),OFFSET('Hygiene Data'!$D$5,0,10*ROW('Hygiene Data'!D46)),NA())</f>
        <v>#N/A</v>
      </c>
      <c r="BA52" s="83" t="e">
        <f ca="true">+IF(AND(ISNUMBER(OFFSET('Hygiene Data'!$D$7,0,10*ROW('Hygiene Data'!D46))),'Data Summary'!DP52="Yes"),OFFSET('Hygiene Data'!$D$7,0,10*ROW('Hygiene Data'!D46)),NA())</f>
        <v>#N/A</v>
      </c>
      <c r="BB52" s="83" t="e">
        <f ca="true">+IF(AND(ISNUMBER(OFFSET('Hygiene Data'!$D$9,0,10*ROW('Hygiene Data'!D46))),'Data Summary'!DQ52="Yes"),OFFSET('Hygiene Data'!$D$9,0,10*ROW('Hygiene Data'!D46)),NA())</f>
        <v>#N/A</v>
      </c>
      <c r="BC52" s="83" t="e">
        <f ca="true">+IF(AND(ISNUMBER(OFFSET('Hygiene Data'!$E$5,0,10*ROW('Hygiene Data'!E46))),'Data Summary'!DR52="Yes"),OFFSET('Hygiene Data'!$E$5,0,10*ROW('Hygiene Data'!E46)),NA())</f>
        <v>#N/A</v>
      </c>
      <c r="BD52" s="83" t="e">
        <f ca="true">+IF(AND(ISNUMBER(OFFSET('Hygiene Data'!$E$7,0,10*ROW('Hygiene Data'!E46))),'Data Summary'!DS52="Yes"),OFFSET('Hygiene Data'!$E$7,0,10*ROW('Hygiene Data'!E46)),NA())</f>
        <v>#N/A</v>
      </c>
      <c r="BE52" s="83" t="e">
        <f ca="true">+IF(AND(ISNUMBER(OFFSET('Hygiene Data'!$E$9,0,10*ROW('Hygiene Data'!E46))),'Data Summary'!DT52="Yes"),OFFSET('Hygiene Data'!$E$9,0,10*ROW('Hygiene Data'!E46)),NA())</f>
        <v>#N/A</v>
      </c>
      <c r="BF52" s="83" t="e">
        <f ca="true">+IF(AND(ISNUMBER(OFFSET('Hygiene Data'!$F$5,0,10*ROW('Hygiene Data'!F46))),'Data Summary'!DU52="Yes"),OFFSET('Hygiene Data'!$F$5,0,10*ROW('Hygiene Data'!F46)),NA())</f>
        <v>#N/A</v>
      </c>
      <c r="BG52" s="83" t="e">
        <f ca="true">+IF(AND(ISNUMBER(OFFSET('Hygiene Data'!$F$7,0,10*ROW('Hygiene Data'!F46))),'Data Summary'!DV52="Yes"),OFFSET('Hygiene Data'!$F$7,0,10*ROW('Hygiene Data'!F46)),NA())</f>
        <v>#N/A</v>
      </c>
      <c r="BH52" s="83" t="e">
        <f ca="true">+IF(AND(ISNUMBER(OFFSET('Hygiene Data'!$F$9,0,10*ROW('Hygiene Data'!F46))),'Data Summary'!DW52="Yes"),OFFSET('Hygiene Data'!$F$9,0,10*ROW('Hygiene Data'!F46)),NA())</f>
        <v>#N/A</v>
      </c>
      <c r="BI52" s="83" t="e">
        <f ca="true">+IF(AND(ISNUMBER(OFFSET('Hygiene Data'!$G$5,0,10*ROW('Hygiene Data'!G46))),'Data Summary'!DX52="Yes"),OFFSET('Hygiene Data'!$G$5,0,10*ROW('Hygiene Data'!G46)),NA())</f>
        <v>#N/A</v>
      </c>
      <c r="BJ52" s="83" t="e">
        <f ca="true">+IF(AND(ISNUMBER(OFFSET('Hygiene Data'!$G$7,0,10*ROW('Hygiene Data'!G46))),'Data Summary'!DY52="Yes"),OFFSET('Hygiene Data'!$G$7,0,10*ROW('Hygiene Data'!G46)),NA())</f>
        <v>#N/A</v>
      </c>
      <c r="BK52" s="83" t="e">
        <f ca="true">+IF(AND(ISNUMBER(OFFSET('Hygiene Data'!$G$9,0,10*ROW('Hygiene Data'!G46))),'Data Summary'!DZ52="Yes"),OFFSET('Hygiene Data'!$G$9,0,10*ROW('Hygiene Data'!G46)),NA())</f>
        <v>#N/A</v>
      </c>
      <c r="BL52" s="83" t="e">
        <f ca="true">+IF(AND(ISNUMBER(OFFSET('Hygiene Data'!$H$5,0,10*ROW('Hygiene Data'!H46))),'Data Summary'!EA52="Yes"),OFFSET('Hygiene Data'!$H$5,0,10*ROW('Hygiene Data'!H46)),NA())</f>
        <v>#N/A</v>
      </c>
      <c r="BM52" s="83" t="e">
        <f ca="true">+IF(AND(ISNUMBER(OFFSET('Hygiene Data'!$H$7,0,10*ROW('Hygiene Data'!H46))),'Data Summary'!EB52="Yes"),OFFSET('Hygiene Data'!$H$7,0,10*ROW('Hygiene Data'!H46)),NA())</f>
        <v>#N/A</v>
      </c>
      <c r="BN52" s="83" t="e">
        <f ca="true">+IF(AND(ISNUMBER(OFFSET('Hygiene Data'!$H$9,0,10*ROW('Hygiene Data'!H46))),'Data Summary'!EC52="Yes"),OFFSET('Hygiene Data'!$H$9,0,10*ROW('Hygiene Data'!H46)),NA())</f>
        <v>#N/A</v>
      </c>
      <c r="BO52" s="83" t="e">
        <f ca="true">+IF(AND(ISNUMBER(OFFSET('Hygiene Data'!$I$5,0,10*ROW('Hygiene Data'!I46))),'Data Summary'!ED52="Yes"),OFFSET('Hygiene Data'!$I$5,0,10*ROW('Hygiene Data'!I46)),NA())</f>
        <v>#N/A</v>
      </c>
      <c r="BP52" s="83" t="e">
        <f ca="true">+IF(AND(ISNUMBER(OFFSET('Hygiene Data'!$I$7,0,10*ROW('Hygiene Data'!I46))),'Data Summary'!EE52="Yes"),OFFSET('Hygiene Data'!$I$7,0,10*ROW('Hygiene Data'!I46)),NA())</f>
        <v>#N/A</v>
      </c>
      <c r="BQ52" s="83" t="e">
        <f ca="true">+IF(AND(ISNUMBER(OFFSET('Hygiene Data'!$I$9,0,10*ROW('Hygiene Data'!I46))),'Data Summary'!EF52="Yes"),OFFSET('Hygiene Data'!$I$9,0,10*ROW('Hygiene Data'!I46)),NA())</f>
        <v>#N/A</v>
      </c>
    </row>
    <row xmlns:x14ac="http://schemas.microsoft.com/office/spreadsheetml/2009/9/ac" r="53" x14ac:dyDescent="0.2">
      <c r="A53" s="315" t="e">
        <f ca="true">+RIGHT('Data Summary'!A53,LEN('Data Summary'!A53)-9)</f>
        <v>#VALUE!</v>
      </c>
      <c r="B53" s="30" t="str">
        <f ca="true">+IF(ISTEXT('Data Summary'!B53),'Data Summary'!B53,"")</f>
        <v/>
      </c>
      <c r="C53" s="314" t="e">
        <f ca="true">+VALUE('Data Summary'!C53)</f>
        <v>#VALUE!</v>
      </c>
      <c r="D53" s="81" t="e">
        <f ca="true">+IF(AND(ISNUMBER(OFFSET('Water Data'!$D$4,0,10*ROW('Water Data'!D47))),'Data Summary'!BS53="Yes"),100-OFFSET('Water Data'!$D$4,0,10*ROW('Water Data'!D47)),NA())</f>
        <v>#N/A</v>
      </c>
      <c r="E53" s="81" t="e">
        <f ca="true">+IF(AND(ISNUMBER(OFFSET('Water Data'!$D$6,0,10*ROW('Water Data'!D47))),'Data Summary'!BT53="Yes"),OFFSET('Water Data'!$D$6,0,10*ROW('Water Data'!D47)),NA())</f>
        <v>#N/A</v>
      </c>
      <c r="F53" s="81" t="e">
        <f ca="true">+IF(AND(ISNUMBER(OFFSET('Water Data'!$D$9,0,10*ROW('Water Data'!D47))),'Data Summary'!BU53="Yes"),OFFSET('Water Data'!$D$9,0,10*ROW('Water Data'!D47)),NA())</f>
        <v>#N/A</v>
      </c>
      <c r="G53" s="81" t="e">
        <f ca="true">+IF(AND(ISNUMBER(OFFSET('Water Data'!$E$4,0,10*ROW('Water Data'!E47))),'Data Summary'!BV53="Yes"),100-OFFSET('Water Data'!$E$4,0,10*ROW('Water Data'!E47)),NA())</f>
        <v>#N/A</v>
      </c>
      <c r="H53" s="81" t="e">
        <f ca="true">+IF(AND(ISNUMBER(OFFSET('Water Data'!$E$6,0,10*ROW('Water Data'!E47))),'Data Summary'!BW53="Yes"),OFFSET('Water Data'!$E$6,0,10*ROW('Water Data'!E47)),NA())</f>
        <v>#N/A</v>
      </c>
      <c r="I53" s="81" t="e">
        <f ca="true">+IF(AND(ISNUMBER(OFFSET('Water Data'!$E$9,0,10*ROW('Water Data'!E47))),'Data Summary'!BX53="Yes"),OFFSET('Water Data'!$E$9,0,10*ROW('Water Data'!E47)),NA())</f>
        <v>#N/A</v>
      </c>
      <c r="J53" s="81" t="e">
        <f ca="true">+IF(AND(ISNUMBER(OFFSET('Water Data'!$F$4,0,10*ROW('Water Data'!F47))),'Data Summary'!BY53="Yes"),100-OFFSET('Water Data'!$F$4,0,10*ROW('Water Data'!F47)),NA())</f>
        <v>#N/A</v>
      </c>
      <c r="K53" s="81" t="e">
        <f ca="true">+IF(AND(ISNUMBER(OFFSET('Water Data'!$F$6,0,10*ROW('Water Data'!F47))),'Data Summary'!BZ53="Yes"),OFFSET('Water Data'!$F$6,0,10*ROW('Water Data'!F47)),NA())</f>
        <v>#N/A</v>
      </c>
      <c r="L53" s="81" t="e">
        <f ca="true">+IF(AND(ISNUMBER(OFFSET('Water Data'!$F$9,0,10*ROW('Water Data'!F47))),'Data Summary'!CA53="Yes"),OFFSET('Water Data'!$F$9,0,10*ROW('Water Data'!F47)),NA())</f>
        <v>#N/A</v>
      </c>
      <c r="M53" s="81" t="e">
        <f ca="true">+IF(AND(ISNUMBER(OFFSET('Water Data'!$G$4,0,10*ROW('Water Data'!G47))),'Data Summary'!CB53="Yes"),100-OFFSET('Water Data'!$G$4,0,10*ROW('Water Data'!G47)),NA())</f>
        <v>#N/A</v>
      </c>
      <c r="N53" s="81" t="e">
        <f ca="true">+IF(AND(ISNUMBER(OFFSET('Water Data'!$G$6,0,10*ROW('Water Data'!G47))),'Data Summary'!CC53="Yes"),OFFSET('Water Data'!$G$6,0,10*ROW('Water Data'!G47)),NA())</f>
        <v>#N/A</v>
      </c>
      <c r="O53" s="81" t="e">
        <f ca="true">+IF(AND(ISNUMBER(OFFSET('Water Data'!$G$9,0,10*ROW('Water Data'!G47))),'Data Summary'!CD53="Yes"),OFFSET('Water Data'!$G$9,0,10*ROW('Water Data'!G47)),NA())</f>
        <v>#N/A</v>
      </c>
      <c r="P53" s="81" t="e">
        <f ca="true">+IF(AND(ISNUMBER(OFFSET('Water Data'!$H$4,0,10*ROW('Water Data'!H47))),'Data Summary'!CE53="Yes"),100-OFFSET('Water Data'!$H$4,0,10*ROW('Water Data'!H47)),NA())</f>
        <v>#N/A</v>
      </c>
      <c r="Q53" s="81" t="e">
        <f ca="true">+IF(AND(ISNUMBER(OFFSET('Water Data'!$H$6,0,10*ROW('Water Data'!H47))),'Data Summary'!CF53="Yes"),OFFSET('Water Data'!$H$6,0,10*ROW('Water Data'!H47)),NA())</f>
        <v>#N/A</v>
      </c>
      <c r="R53" s="81" t="e">
        <f ca="true">+IF(AND(ISNUMBER(OFFSET('Water Data'!$H$9,0,10*ROW('Water Data'!H47))),'Data Summary'!CG53="Yes"),OFFSET('Water Data'!$H$9,0,10*ROW('Water Data'!H47)),NA())</f>
        <v>#N/A</v>
      </c>
      <c r="S53" s="81" t="e">
        <f ca="true">+IF(AND(ISNUMBER(OFFSET('Water Data'!$I$4,0,10*ROW('Water Data'!I47))),'Data Summary'!CH53="Yes"),100-OFFSET('Water Data'!$I$4,0,10*ROW('Water Data'!I47)),NA())</f>
        <v>#N/A</v>
      </c>
      <c r="T53" s="81" t="e">
        <f ca="true">+IF(AND(ISNUMBER(OFFSET('Water Data'!$I$6,0,10*ROW('Water Data'!I47))),'Data Summary'!CI53="Yes"),OFFSET('Water Data'!$I$6,0,10*ROW('Water Data'!I47)),NA())</f>
        <v>#N/A</v>
      </c>
      <c r="U53" s="81" t="e">
        <f ca="true">+IF(AND(ISNUMBER(OFFSET('Water Data'!$I$9,0,10*ROW('Water Data'!I47))),'Data Summary'!CJ53="Yes"),OFFSET('Water Data'!$I$9,0,10*ROW('Water Data'!I47)),NA())</f>
        <v>#N/A</v>
      </c>
      <c r="V53" s="82" t="e">
        <f ca="true">+IF(AND(ISNUMBER(OFFSET('Sanitation Data'!$D$4,0,10*ROW('Sanitation Data'!D47))),'Data Summary'!CK53="Yes"),100-OFFSET('Sanitation Data'!$D$4,0,10*ROW('Sanitation Data'!D47)),NA())</f>
        <v>#N/A</v>
      </c>
      <c r="W53" s="82" t="e">
        <f ca="true">+IF(AND(ISNUMBER(OFFSET('Sanitation Data'!$D$6,0,10*ROW('Sanitation Data'!D47))),'Data Summary'!CL53="Yes"),OFFSET('Sanitation Data'!$D$6,0,10*ROW('Sanitation Data'!D47)),NA())</f>
        <v>#N/A</v>
      </c>
      <c r="X53" s="82" t="e">
        <f ca="true">+IF(AND(ISNUMBER(OFFSET('Sanitation Data'!$D$10,0,10*ROW('Sanitation Data'!D47))),'Data Summary'!CM53="Yes"),OFFSET('Sanitation Data'!$D$10,0,10*ROW('Sanitation Data'!D47)),NA())</f>
        <v>#N/A</v>
      </c>
      <c r="Y53" s="82" t="e">
        <f ca="true">+IF(AND(ISNUMBER(OFFSET('Sanitation Data'!$D$11,0,10*ROW('Sanitation Data'!D47))),'Data Summary'!CN53="Yes"),OFFSET('Sanitation Data'!$D$11,0,10*ROW('Sanitation Data'!D47)),NA())</f>
        <v>#N/A</v>
      </c>
      <c r="Z53" s="82" t="e">
        <f ca="true">+IF(AND(ISNUMBER(OFFSET('Sanitation Data'!$D$12,0,10*ROW('Sanitation Data'!D47))),'Data Summary'!CO53="Yes"),OFFSET('Sanitation Data'!$D$12,0,10*ROW('Sanitation Data'!D47)),NA())</f>
        <v>#N/A</v>
      </c>
      <c r="AA53" s="82" t="e">
        <f ca="true">+IF(AND(ISNUMBER(OFFSET('Sanitation Data'!$E$4,0,10*ROW('Sanitation Data'!E47))),'Data Summary'!CP53="Yes"),100-OFFSET('Sanitation Data'!$E$4,0,10*ROW('Sanitation Data'!E47)),NA())</f>
        <v>#N/A</v>
      </c>
      <c r="AB53" s="82" t="e">
        <f ca="true">+IF(AND(ISNUMBER(OFFSET('Sanitation Data'!$E$6,0,10*ROW('Sanitation Data'!E47))),'Data Summary'!CQ53="Yes"),OFFSET('Sanitation Data'!$E$6,0,10*ROW('Sanitation Data'!E47)),NA())</f>
        <v>#N/A</v>
      </c>
      <c r="AC53" s="82" t="e">
        <f ca="true">+IF(AND(ISNUMBER(OFFSET('Sanitation Data'!$E$10,0,10*ROW('Sanitation Data'!E47))),'Data Summary'!CR53="Yes"),OFFSET('Sanitation Data'!$E$10,0,10*ROW('Sanitation Data'!E47)),NA())</f>
        <v>#N/A</v>
      </c>
      <c r="AD53" s="82" t="e">
        <f ca="true">+IF(AND(ISNUMBER(OFFSET('Sanitation Data'!$E$11,0,10*ROW('Sanitation Data'!E47))),'Data Summary'!CS53="Yes"),OFFSET('Sanitation Data'!$E$11,0,10*ROW('Sanitation Data'!E47)),NA())</f>
        <v>#N/A</v>
      </c>
      <c r="AE53" s="82" t="e">
        <f ca="true">+IF(AND(ISNUMBER(OFFSET('Sanitation Data'!$E$12,0,10*ROW('Sanitation Data'!E47))),'Data Summary'!CT53="Yes"),OFFSET('Sanitation Data'!$E$12,0,10*ROW('Sanitation Data'!E47)),NA())</f>
        <v>#N/A</v>
      </c>
      <c r="AF53" s="82" t="e">
        <f ca="true">+IF(AND(ISNUMBER(OFFSET('Sanitation Data'!$F$4,0,10*ROW('Sanitation Data'!F47))),'Data Summary'!CU53="Yes"),100-OFFSET('Sanitation Data'!$F$4,0,10*ROW('Sanitation Data'!F47)),NA())</f>
        <v>#N/A</v>
      </c>
      <c r="AG53" s="82" t="e">
        <f ca="true">+IF(AND(ISNUMBER(OFFSET('Sanitation Data'!$F$6,0,10*ROW('Sanitation Data'!F47))),'Data Summary'!CV53="Yes"),OFFSET('Sanitation Data'!$F$6,0,10*ROW('Sanitation Data'!F47)),NA())</f>
        <v>#N/A</v>
      </c>
      <c r="AH53" s="82" t="e">
        <f ca="true">+IF(AND(ISNUMBER(OFFSET('Sanitation Data'!$F$10,0,10*ROW('Sanitation Data'!F47))),'Data Summary'!CW53="Yes"),OFFSET('Sanitation Data'!$F$10,0,10*ROW('Sanitation Data'!F47)),NA())</f>
        <v>#N/A</v>
      </c>
      <c r="AI53" s="82" t="e">
        <f ca="true">+IF(AND(ISNUMBER(OFFSET('Sanitation Data'!$F$11,0,10*ROW('Sanitation Data'!F47))),'Data Summary'!CX53="Yes"),OFFSET('Sanitation Data'!$F$11,0,10*ROW('Sanitation Data'!F47)),NA())</f>
        <v>#N/A</v>
      </c>
      <c r="AJ53" s="82" t="e">
        <f ca="true">+IF(AND(ISNUMBER(OFFSET('Sanitation Data'!$F$12,0,10*ROW('Sanitation Data'!F47))),'Data Summary'!CY53="Yes"),OFFSET('Sanitation Data'!$F$12,0,10*ROW('Sanitation Data'!F47)),NA())</f>
        <v>#N/A</v>
      </c>
      <c r="AK53" s="82" t="e">
        <f ca="true">+IF(AND(ISNUMBER(OFFSET('Sanitation Data'!$G$4,0,10*ROW('Sanitation Data'!G47))),'Data Summary'!CZ53="Yes"),100-OFFSET('Sanitation Data'!$G$4,0,10*ROW('Sanitation Data'!G47)),NA())</f>
        <v>#N/A</v>
      </c>
      <c r="AL53" s="82" t="e">
        <f ca="true">+IF(AND(ISNUMBER(OFFSET('Sanitation Data'!$G$6,0,10*ROW('Sanitation Data'!G47))),'Data Summary'!DA53="Yes"),OFFSET('Sanitation Data'!$G$6,0,10*ROW('Sanitation Data'!G47)),NA())</f>
        <v>#N/A</v>
      </c>
      <c r="AM53" s="82" t="e">
        <f ca="true">+IF(AND(ISNUMBER(OFFSET('Sanitation Data'!$G$10,0,10*ROW('Sanitation Data'!G47))),'Data Summary'!DB53="Yes"),OFFSET('Sanitation Data'!$G$10,0,10*ROW('Sanitation Data'!G47)),NA())</f>
        <v>#N/A</v>
      </c>
      <c r="AN53" s="82" t="e">
        <f ca="true">+IF(AND(ISNUMBER(OFFSET('Sanitation Data'!$G$11,0,10*ROW('Sanitation Data'!G47))),'Data Summary'!DC53="Yes"),OFFSET('Sanitation Data'!$G$11,0,10*ROW('Sanitation Data'!G47)),NA())</f>
        <v>#N/A</v>
      </c>
      <c r="AO53" s="82" t="e">
        <f ca="true">+IF(AND(ISNUMBER(OFFSET('Sanitation Data'!$G$12,0,10*ROW('Sanitation Data'!G47))),'Data Summary'!DD53="Yes"),OFFSET('Sanitation Data'!$G$12,0,10*ROW('Sanitation Data'!G47)),NA())</f>
        <v>#N/A</v>
      </c>
      <c r="AP53" s="82" t="e">
        <f ca="true">+IF(AND(ISNUMBER(OFFSET('Sanitation Data'!$H$4,0,10*ROW('Sanitation Data'!H47))),'Data Summary'!DE53="Yes"),100-OFFSET('Sanitation Data'!$H$4,0,10*ROW('Sanitation Data'!H47)),NA())</f>
        <v>#N/A</v>
      </c>
      <c r="AQ53" s="82" t="e">
        <f ca="true">+IF(AND(ISNUMBER(OFFSET('Sanitation Data'!$H$6,0,10*ROW('Sanitation Data'!H47))),'Data Summary'!DF53="Yes"),OFFSET('Sanitation Data'!$H$6,0,10*ROW('Sanitation Data'!H47)),NA())</f>
        <v>#N/A</v>
      </c>
      <c r="AR53" s="82" t="e">
        <f ca="true">+IF(AND(ISNUMBER(OFFSET('Sanitation Data'!$H$10,0,10*ROW('Sanitation Data'!H47))),'Data Summary'!DG53="Yes"),OFFSET('Sanitation Data'!$H$10,0,10*ROW('Sanitation Data'!H47)),NA())</f>
        <v>#N/A</v>
      </c>
      <c r="AS53" s="82" t="e">
        <f ca="true">+IF(AND(ISNUMBER(OFFSET('Sanitation Data'!$H$11,0,10*ROW('Sanitation Data'!H47))),'Data Summary'!DH53="Yes"),OFFSET('Sanitation Data'!$H$11,0,10*ROW('Sanitation Data'!H47)),NA())</f>
        <v>#N/A</v>
      </c>
      <c r="AT53" s="82" t="e">
        <f ca="true">+IF(AND(ISNUMBER(OFFSET('Sanitation Data'!$H$12,0,10*ROW('Sanitation Data'!H47))),'Data Summary'!DI53="Yes"),OFFSET('Sanitation Data'!$H$12,0,10*ROW('Sanitation Data'!H47)),NA())</f>
        <v>#N/A</v>
      </c>
      <c r="AU53" s="82" t="e">
        <f ca="true">+IF(AND(ISNUMBER(OFFSET('Sanitation Data'!$I$4,0,10*ROW('Sanitation Data'!I47))),'Data Summary'!DJ53="Yes"),100-OFFSET('Sanitation Data'!$I$4,0,10*ROW('Sanitation Data'!I47)),NA())</f>
        <v>#N/A</v>
      </c>
      <c r="AV53" s="82" t="e">
        <f ca="true">+IF(AND(ISNUMBER(OFFSET('Sanitation Data'!$I$6,0,10*ROW('Sanitation Data'!I47))),'Data Summary'!DK53="Yes"),OFFSET('Sanitation Data'!$I$6,0,10*ROW('Sanitation Data'!I47)),NA())</f>
        <v>#N/A</v>
      </c>
      <c r="AW53" s="82" t="e">
        <f ca="true">+IF(AND(ISNUMBER(OFFSET('Sanitation Data'!$I$10,0,10*ROW('Sanitation Data'!I47))),'Data Summary'!DL53="Yes"),OFFSET('Sanitation Data'!$I$10,0,10*ROW('Sanitation Data'!I47)),NA())</f>
        <v>#N/A</v>
      </c>
      <c r="AX53" s="82" t="e">
        <f ca="true">+IF(AND(ISNUMBER(OFFSET('Sanitation Data'!$I$11,0,10*ROW('Sanitation Data'!I47))),'Data Summary'!DM53="Yes"),OFFSET('Sanitation Data'!$I$11,0,10*ROW('Sanitation Data'!I47)),NA())</f>
        <v>#N/A</v>
      </c>
      <c r="AY53" s="82" t="e">
        <f ca="true">+IF(AND(ISNUMBER(OFFSET('Sanitation Data'!$I$12,0,10*ROW('Sanitation Data'!I47))),'Data Summary'!DN53="Yes"),OFFSET('Sanitation Data'!$I$12,0,10*ROW('Sanitation Data'!I47)),NA())</f>
        <v>#N/A</v>
      </c>
      <c r="AZ53" s="83" t="e">
        <f ca="true">+IF(AND(ISNUMBER(OFFSET('Hygiene Data'!$D$5,0,10*ROW('Hygiene Data'!D47))),'Data Summary'!DO53="Yes"),OFFSET('Hygiene Data'!$D$5,0,10*ROW('Hygiene Data'!D47)),NA())</f>
        <v>#N/A</v>
      </c>
      <c r="BA53" s="83" t="e">
        <f ca="true">+IF(AND(ISNUMBER(OFFSET('Hygiene Data'!$D$7,0,10*ROW('Hygiene Data'!D47))),'Data Summary'!DP53="Yes"),OFFSET('Hygiene Data'!$D$7,0,10*ROW('Hygiene Data'!D47)),NA())</f>
        <v>#N/A</v>
      </c>
      <c r="BB53" s="83" t="e">
        <f ca="true">+IF(AND(ISNUMBER(OFFSET('Hygiene Data'!$D$9,0,10*ROW('Hygiene Data'!D47))),'Data Summary'!DQ53="Yes"),OFFSET('Hygiene Data'!$D$9,0,10*ROW('Hygiene Data'!D47)),NA())</f>
        <v>#N/A</v>
      </c>
      <c r="BC53" s="83" t="e">
        <f ca="true">+IF(AND(ISNUMBER(OFFSET('Hygiene Data'!$E$5,0,10*ROW('Hygiene Data'!E47))),'Data Summary'!DR53="Yes"),OFFSET('Hygiene Data'!$E$5,0,10*ROW('Hygiene Data'!E47)),NA())</f>
        <v>#N/A</v>
      </c>
      <c r="BD53" s="83" t="e">
        <f ca="true">+IF(AND(ISNUMBER(OFFSET('Hygiene Data'!$E$7,0,10*ROW('Hygiene Data'!E47))),'Data Summary'!DS53="Yes"),OFFSET('Hygiene Data'!$E$7,0,10*ROW('Hygiene Data'!E47)),NA())</f>
        <v>#N/A</v>
      </c>
      <c r="BE53" s="83" t="e">
        <f ca="true">+IF(AND(ISNUMBER(OFFSET('Hygiene Data'!$E$9,0,10*ROW('Hygiene Data'!E47))),'Data Summary'!DT53="Yes"),OFFSET('Hygiene Data'!$E$9,0,10*ROW('Hygiene Data'!E47)),NA())</f>
        <v>#N/A</v>
      </c>
      <c r="BF53" s="83" t="e">
        <f ca="true">+IF(AND(ISNUMBER(OFFSET('Hygiene Data'!$F$5,0,10*ROW('Hygiene Data'!F47))),'Data Summary'!DU53="Yes"),OFFSET('Hygiene Data'!$F$5,0,10*ROW('Hygiene Data'!F47)),NA())</f>
        <v>#N/A</v>
      </c>
      <c r="BG53" s="83" t="e">
        <f ca="true">+IF(AND(ISNUMBER(OFFSET('Hygiene Data'!$F$7,0,10*ROW('Hygiene Data'!F47))),'Data Summary'!DV53="Yes"),OFFSET('Hygiene Data'!$F$7,0,10*ROW('Hygiene Data'!F47)),NA())</f>
        <v>#N/A</v>
      </c>
      <c r="BH53" s="83" t="e">
        <f ca="true">+IF(AND(ISNUMBER(OFFSET('Hygiene Data'!$F$9,0,10*ROW('Hygiene Data'!F47))),'Data Summary'!DW53="Yes"),OFFSET('Hygiene Data'!$F$9,0,10*ROW('Hygiene Data'!F47)),NA())</f>
        <v>#N/A</v>
      </c>
      <c r="BI53" s="83" t="e">
        <f ca="true">+IF(AND(ISNUMBER(OFFSET('Hygiene Data'!$G$5,0,10*ROW('Hygiene Data'!G47))),'Data Summary'!DX53="Yes"),OFFSET('Hygiene Data'!$G$5,0,10*ROW('Hygiene Data'!G47)),NA())</f>
        <v>#N/A</v>
      </c>
      <c r="BJ53" s="83" t="e">
        <f ca="true">+IF(AND(ISNUMBER(OFFSET('Hygiene Data'!$G$7,0,10*ROW('Hygiene Data'!G47))),'Data Summary'!DY53="Yes"),OFFSET('Hygiene Data'!$G$7,0,10*ROW('Hygiene Data'!G47)),NA())</f>
        <v>#N/A</v>
      </c>
      <c r="BK53" s="83" t="e">
        <f ca="true">+IF(AND(ISNUMBER(OFFSET('Hygiene Data'!$G$9,0,10*ROW('Hygiene Data'!G47))),'Data Summary'!DZ53="Yes"),OFFSET('Hygiene Data'!$G$9,0,10*ROW('Hygiene Data'!G47)),NA())</f>
        <v>#N/A</v>
      </c>
      <c r="BL53" s="83" t="e">
        <f ca="true">+IF(AND(ISNUMBER(OFFSET('Hygiene Data'!$H$5,0,10*ROW('Hygiene Data'!H47))),'Data Summary'!EA53="Yes"),OFFSET('Hygiene Data'!$H$5,0,10*ROW('Hygiene Data'!H47)),NA())</f>
        <v>#N/A</v>
      </c>
      <c r="BM53" s="83" t="e">
        <f ca="true">+IF(AND(ISNUMBER(OFFSET('Hygiene Data'!$H$7,0,10*ROW('Hygiene Data'!H47))),'Data Summary'!EB53="Yes"),OFFSET('Hygiene Data'!$H$7,0,10*ROW('Hygiene Data'!H47)),NA())</f>
        <v>#N/A</v>
      </c>
      <c r="BN53" s="83" t="e">
        <f ca="true">+IF(AND(ISNUMBER(OFFSET('Hygiene Data'!$H$9,0,10*ROW('Hygiene Data'!H47))),'Data Summary'!EC53="Yes"),OFFSET('Hygiene Data'!$H$9,0,10*ROW('Hygiene Data'!H47)),NA())</f>
        <v>#N/A</v>
      </c>
      <c r="BO53" s="83" t="e">
        <f ca="true">+IF(AND(ISNUMBER(OFFSET('Hygiene Data'!$I$5,0,10*ROW('Hygiene Data'!I47))),'Data Summary'!ED53="Yes"),OFFSET('Hygiene Data'!$I$5,0,10*ROW('Hygiene Data'!I47)),NA())</f>
        <v>#N/A</v>
      </c>
      <c r="BP53" s="83" t="e">
        <f ca="true">+IF(AND(ISNUMBER(OFFSET('Hygiene Data'!$I$7,0,10*ROW('Hygiene Data'!I47))),'Data Summary'!EE53="Yes"),OFFSET('Hygiene Data'!$I$7,0,10*ROW('Hygiene Data'!I47)),NA())</f>
        <v>#N/A</v>
      </c>
      <c r="BQ53" s="83" t="e">
        <f ca="true">+IF(AND(ISNUMBER(OFFSET('Hygiene Data'!$I$9,0,10*ROW('Hygiene Data'!I47))),'Data Summary'!EF53="Yes"),OFFSET('Hygiene Data'!$I$9,0,10*ROW('Hygiene Data'!I47)),NA())</f>
        <v>#N/A</v>
      </c>
    </row>
    <row xmlns:x14ac="http://schemas.microsoft.com/office/spreadsheetml/2009/9/ac" r="54" x14ac:dyDescent="0.2">
      <c r="A54" s="315" t="e">
        <f ca="true">+RIGHT('Data Summary'!A54,LEN('Data Summary'!A54)-9)</f>
        <v>#VALUE!</v>
      </c>
      <c r="B54" s="30" t="str">
        <f ca="true">+IF(ISTEXT('Data Summary'!B54),'Data Summary'!B54,"")</f>
        <v/>
      </c>
      <c r="C54" s="314" t="e">
        <f ca="true">+VALUE('Data Summary'!C54)</f>
        <v>#VALUE!</v>
      </c>
      <c r="D54" s="81" t="e">
        <f ca="true">+IF(AND(ISNUMBER(OFFSET('Water Data'!$D$4,0,10*ROW('Water Data'!D48))),'Data Summary'!BS54="Yes"),100-OFFSET('Water Data'!$D$4,0,10*ROW('Water Data'!D48)),NA())</f>
        <v>#N/A</v>
      </c>
      <c r="E54" s="81" t="e">
        <f ca="true">+IF(AND(ISNUMBER(OFFSET('Water Data'!$D$6,0,10*ROW('Water Data'!D48))),'Data Summary'!BT54="Yes"),OFFSET('Water Data'!$D$6,0,10*ROW('Water Data'!D48)),NA())</f>
        <v>#N/A</v>
      </c>
      <c r="F54" s="81" t="e">
        <f ca="true">+IF(AND(ISNUMBER(OFFSET('Water Data'!$D$9,0,10*ROW('Water Data'!D48))),'Data Summary'!BU54="Yes"),OFFSET('Water Data'!$D$9,0,10*ROW('Water Data'!D48)),NA())</f>
        <v>#N/A</v>
      </c>
      <c r="G54" s="81" t="e">
        <f ca="true">+IF(AND(ISNUMBER(OFFSET('Water Data'!$E$4,0,10*ROW('Water Data'!E48))),'Data Summary'!BV54="Yes"),100-OFFSET('Water Data'!$E$4,0,10*ROW('Water Data'!E48)),NA())</f>
        <v>#N/A</v>
      </c>
      <c r="H54" s="81" t="e">
        <f ca="true">+IF(AND(ISNUMBER(OFFSET('Water Data'!$E$6,0,10*ROW('Water Data'!E48))),'Data Summary'!BW54="Yes"),OFFSET('Water Data'!$E$6,0,10*ROW('Water Data'!E48)),NA())</f>
        <v>#N/A</v>
      </c>
      <c r="I54" s="81" t="e">
        <f ca="true">+IF(AND(ISNUMBER(OFFSET('Water Data'!$E$9,0,10*ROW('Water Data'!E48))),'Data Summary'!BX54="Yes"),OFFSET('Water Data'!$E$9,0,10*ROW('Water Data'!E48)),NA())</f>
        <v>#N/A</v>
      </c>
      <c r="J54" s="81" t="e">
        <f ca="true">+IF(AND(ISNUMBER(OFFSET('Water Data'!$F$4,0,10*ROW('Water Data'!F48))),'Data Summary'!BY54="Yes"),100-OFFSET('Water Data'!$F$4,0,10*ROW('Water Data'!F48)),NA())</f>
        <v>#N/A</v>
      </c>
      <c r="K54" s="81" t="e">
        <f ca="true">+IF(AND(ISNUMBER(OFFSET('Water Data'!$F$6,0,10*ROW('Water Data'!F48))),'Data Summary'!BZ54="Yes"),OFFSET('Water Data'!$F$6,0,10*ROW('Water Data'!F48)),NA())</f>
        <v>#N/A</v>
      </c>
      <c r="L54" s="81" t="e">
        <f ca="true">+IF(AND(ISNUMBER(OFFSET('Water Data'!$F$9,0,10*ROW('Water Data'!F48))),'Data Summary'!CA54="Yes"),OFFSET('Water Data'!$F$9,0,10*ROW('Water Data'!F48)),NA())</f>
        <v>#N/A</v>
      </c>
      <c r="M54" s="81" t="e">
        <f ca="true">+IF(AND(ISNUMBER(OFFSET('Water Data'!$G$4,0,10*ROW('Water Data'!G48))),'Data Summary'!CB54="Yes"),100-OFFSET('Water Data'!$G$4,0,10*ROW('Water Data'!G48)),NA())</f>
        <v>#N/A</v>
      </c>
      <c r="N54" s="81" t="e">
        <f ca="true">+IF(AND(ISNUMBER(OFFSET('Water Data'!$G$6,0,10*ROW('Water Data'!G48))),'Data Summary'!CC54="Yes"),OFFSET('Water Data'!$G$6,0,10*ROW('Water Data'!G48)),NA())</f>
        <v>#N/A</v>
      </c>
      <c r="O54" s="81" t="e">
        <f ca="true">+IF(AND(ISNUMBER(OFFSET('Water Data'!$G$9,0,10*ROW('Water Data'!G48))),'Data Summary'!CD54="Yes"),OFFSET('Water Data'!$G$9,0,10*ROW('Water Data'!G48)),NA())</f>
        <v>#N/A</v>
      </c>
      <c r="P54" s="81" t="e">
        <f ca="true">+IF(AND(ISNUMBER(OFFSET('Water Data'!$H$4,0,10*ROW('Water Data'!H48))),'Data Summary'!CE54="Yes"),100-OFFSET('Water Data'!$H$4,0,10*ROW('Water Data'!H48)),NA())</f>
        <v>#N/A</v>
      </c>
      <c r="Q54" s="81" t="e">
        <f ca="true">+IF(AND(ISNUMBER(OFFSET('Water Data'!$H$6,0,10*ROW('Water Data'!H48))),'Data Summary'!CF54="Yes"),OFFSET('Water Data'!$H$6,0,10*ROW('Water Data'!H48)),NA())</f>
        <v>#N/A</v>
      </c>
      <c r="R54" s="81" t="e">
        <f ca="true">+IF(AND(ISNUMBER(OFFSET('Water Data'!$H$9,0,10*ROW('Water Data'!H48))),'Data Summary'!CG54="Yes"),OFFSET('Water Data'!$H$9,0,10*ROW('Water Data'!H48)),NA())</f>
        <v>#N/A</v>
      </c>
      <c r="S54" s="81" t="e">
        <f ca="true">+IF(AND(ISNUMBER(OFFSET('Water Data'!$I$4,0,10*ROW('Water Data'!I48))),'Data Summary'!CH54="Yes"),100-OFFSET('Water Data'!$I$4,0,10*ROW('Water Data'!I48)),NA())</f>
        <v>#N/A</v>
      </c>
      <c r="T54" s="81" t="e">
        <f ca="true">+IF(AND(ISNUMBER(OFFSET('Water Data'!$I$6,0,10*ROW('Water Data'!I48))),'Data Summary'!CI54="Yes"),OFFSET('Water Data'!$I$6,0,10*ROW('Water Data'!I48)),NA())</f>
        <v>#N/A</v>
      </c>
      <c r="U54" s="81" t="e">
        <f ca="true">+IF(AND(ISNUMBER(OFFSET('Water Data'!$I$9,0,10*ROW('Water Data'!I48))),'Data Summary'!CJ54="Yes"),OFFSET('Water Data'!$I$9,0,10*ROW('Water Data'!I48)),NA())</f>
        <v>#N/A</v>
      </c>
      <c r="V54" s="82" t="e">
        <f ca="true">+IF(AND(ISNUMBER(OFFSET('Sanitation Data'!$D$4,0,10*ROW('Sanitation Data'!D48))),'Data Summary'!CK54="Yes"),100-OFFSET('Sanitation Data'!$D$4,0,10*ROW('Sanitation Data'!D48)),NA())</f>
        <v>#N/A</v>
      </c>
      <c r="W54" s="82" t="e">
        <f ca="true">+IF(AND(ISNUMBER(OFFSET('Sanitation Data'!$D$6,0,10*ROW('Sanitation Data'!D48))),'Data Summary'!CL54="Yes"),OFFSET('Sanitation Data'!$D$6,0,10*ROW('Sanitation Data'!D48)),NA())</f>
        <v>#N/A</v>
      </c>
      <c r="X54" s="82" t="e">
        <f ca="true">+IF(AND(ISNUMBER(OFFSET('Sanitation Data'!$D$10,0,10*ROW('Sanitation Data'!D48))),'Data Summary'!CM54="Yes"),OFFSET('Sanitation Data'!$D$10,0,10*ROW('Sanitation Data'!D48)),NA())</f>
        <v>#N/A</v>
      </c>
      <c r="Y54" s="82" t="e">
        <f ca="true">+IF(AND(ISNUMBER(OFFSET('Sanitation Data'!$D$11,0,10*ROW('Sanitation Data'!D48))),'Data Summary'!CN54="Yes"),OFFSET('Sanitation Data'!$D$11,0,10*ROW('Sanitation Data'!D48)),NA())</f>
        <v>#N/A</v>
      </c>
      <c r="Z54" s="82" t="e">
        <f ca="true">+IF(AND(ISNUMBER(OFFSET('Sanitation Data'!$D$12,0,10*ROW('Sanitation Data'!D48))),'Data Summary'!CO54="Yes"),OFFSET('Sanitation Data'!$D$12,0,10*ROW('Sanitation Data'!D48)),NA())</f>
        <v>#N/A</v>
      </c>
      <c r="AA54" s="82" t="e">
        <f ca="true">+IF(AND(ISNUMBER(OFFSET('Sanitation Data'!$E$4,0,10*ROW('Sanitation Data'!E48))),'Data Summary'!CP54="Yes"),100-OFFSET('Sanitation Data'!$E$4,0,10*ROW('Sanitation Data'!E48)),NA())</f>
        <v>#N/A</v>
      </c>
      <c r="AB54" s="82" t="e">
        <f ca="true">+IF(AND(ISNUMBER(OFFSET('Sanitation Data'!$E$6,0,10*ROW('Sanitation Data'!E48))),'Data Summary'!CQ54="Yes"),OFFSET('Sanitation Data'!$E$6,0,10*ROW('Sanitation Data'!E48)),NA())</f>
        <v>#N/A</v>
      </c>
      <c r="AC54" s="82" t="e">
        <f ca="true">+IF(AND(ISNUMBER(OFFSET('Sanitation Data'!$E$10,0,10*ROW('Sanitation Data'!E48))),'Data Summary'!CR54="Yes"),OFFSET('Sanitation Data'!$E$10,0,10*ROW('Sanitation Data'!E48)),NA())</f>
        <v>#N/A</v>
      </c>
      <c r="AD54" s="82" t="e">
        <f ca="true">+IF(AND(ISNUMBER(OFFSET('Sanitation Data'!$E$11,0,10*ROW('Sanitation Data'!E48))),'Data Summary'!CS54="Yes"),OFFSET('Sanitation Data'!$E$11,0,10*ROW('Sanitation Data'!E48)),NA())</f>
        <v>#N/A</v>
      </c>
      <c r="AE54" s="82" t="e">
        <f ca="true">+IF(AND(ISNUMBER(OFFSET('Sanitation Data'!$E$12,0,10*ROW('Sanitation Data'!E48))),'Data Summary'!CT54="Yes"),OFFSET('Sanitation Data'!$E$12,0,10*ROW('Sanitation Data'!E48)),NA())</f>
        <v>#N/A</v>
      </c>
      <c r="AF54" s="82" t="e">
        <f ca="true">+IF(AND(ISNUMBER(OFFSET('Sanitation Data'!$F$4,0,10*ROW('Sanitation Data'!F48))),'Data Summary'!CU54="Yes"),100-OFFSET('Sanitation Data'!$F$4,0,10*ROW('Sanitation Data'!F48)),NA())</f>
        <v>#N/A</v>
      </c>
      <c r="AG54" s="82" t="e">
        <f ca="true">+IF(AND(ISNUMBER(OFFSET('Sanitation Data'!$F$6,0,10*ROW('Sanitation Data'!F48))),'Data Summary'!CV54="Yes"),OFFSET('Sanitation Data'!$F$6,0,10*ROW('Sanitation Data'!F48)),NA())</f>
        <v>#N/A</v>
      </c>
      <c r="AH54" s="82" t="e">
        <f ca="true">+IF(AND(ISNUMBER(OFFSET('Sanitation Data'!$F$10,0,10*ROW('Sanitation Data'!F48))),'Data Summary'!CW54="Yes"),OFFSET('Sanitation Data'!$F$10,0,10*ROW('Sanitation Data'!F48)),NA())</f>
        <v>#N/A</v>
      </c>
      <c r="AI54" s="82" t="e">
        <f ca="true">+IF(AND(ISNUMBER(OFFSET('Sanitation Data'!$F$11,0,10*ROW('Sanitation Data'!F48))),'Data Summary'!CX54="Yes"),OFFSET('Sanitation Data'!$F$11,0,10*ROW('Sanitation Data'!F48)),NA())</f>
        <v>#N/A</v>
      </c>
      <c r="AJ54" s="82" t="e">
        <f ca="true">+IF(AND(ISNUMBER(OFFSET('Sanitation Data'!$F$12,0,10*ROW('Sanitation Data'!F48))),'Data Summary'!CY54="Yes"),OFFSET('Sanitation Data'!$F$12,0,10*ROW('Sanitation Data'!F48)),NA())</f>
        <v>#N/A</v>
      </c>
      <c r="AK54" s="82" t="e">
        <f ca="true">+IF(AND(ISNUMBER(OFFSET('Sanitation Data'!$G$4,0,10*ROW('Sanitation Data'!G48))),'Data Summary'!CZ54="Yes"),100-OFFSET('Sanitation Data'!$G$4,0,10*ROW('Sanitation Data'!G48)),NA())</f>
        <v>#N/A</v>
      </c>
      <c r="AL54" s="82" t="e">
        <f ca="true">+IF(AND(ISNUMBER(OFFSET('Sanitation Data'!$G$6,0,10*ROW('Sanitation Data'!G48))),'Data Summary'!DA54="Yes"),OFFSET('Sanitation Data'!$G$6,0,10*ROW('Sanitation Data'!G48)),NA())</f>
        <v>#N/A</v>
      </c>
      <c r="AM54" s="82" t="e">
        <f ca="true">+IF(AND(ISNUMBER(OFFSET('Sanitation Data'!$G$10,0,10*ROW('Sanitation Data'!G48))),'Data Summary'!DB54="Yes"),OFFSET('Sanitation Data'!$G$10,0,10*ROW('Sanitation Data'!G48)),NA())</f>
        <v>#N/A</v>
      </c>
      <c r="AN54" s="82" t="e">
        <f ca="true">+IF(AND(ISNUMBER(OFFSET('Sanitation Data'!$G$11,0,10*ROW('Sanitation Data'!G48))),'Data Summary'!DC54="Yes"),OFFSET('Sanitation Data'!$G$11,0,10*ROW('Sanitation Data'!G48)),NA())</f>
        <v>#N/A</v>
      </c>
      <c r="AO54" s="82" t="e">
        <f ca="true">+IF(AND(ISNUMBER(OFFSET('Sanitation Data'!$G$12,0,10*ROW('Sanitation Data'!G48))),'Data Summary'!DD54="Yes"),OFFSET('Sanitation Data'!$G$12,0,10*ROW('Sanitation Data'!G48)),NA())</f>
        <v>#N/A</v>
      </c>
      <c r="AP54" s="82" t="e">
        <f ca="true">+IF(AND(ISNUMBER(OFFSET('Sanitation Data'!$H$4,0,10*ROW('Sanitation Data'!H48))),'Data Summary'!DE54="Yes"),100-OFFSET('Sanitation Data'!$H$4,0,10*ROW('Sanitation Data'!H48)),NA())</f>
        <v>#N/A</v>
      </c>
      <c r="AQ54" s="82" t="e">
        <f ca="true">+IF(AND(ISNUMBER(OFFSET('Sanitation Data'!$H$6,0,10*ROW('Sanitation Data'!H48))),'Data Summary'!DF54="Yes"),OFFSET('Sanitation Data'!$H$6,0,10*ROW('Sanitation Data'!H48)),NA())</f>
        <v>#N/A</v>
      </c>
      <c r="AR54" s="82" t="e">
        <f ca="true">+IF(AND(ISNUMBER(OFFSET('Sanitation Data'!$H$10,0,10*ROW('Sanitation Data'!H48))),'Data Summary'!DG54="Yes"),OFFSET('Sanitation Data'!$H$10,0,10*ROW('Sanitation Data'!H48)),NA())</f>
        <v>#N/A</v>
      </c>
      <c r="AS54" s="82" t="e">
        <f ca="true">+IF(AND(ISNUMBER(OFFSET('Sanitation Data'!$H$11,0,10*ROW('Sanitation Data'!H48))),'Data Summary'!DH54="Yes"),OFFSET('Sanitation Data'!$H$11,0,10*ROW('Sanitation Data'!H48)),NA())</f>
        <v>#N/A</v>
      </c>
      <c r="AT54" s="82" t="e">
        <f ca="true">+IF(AND(ISNUMBER(OFFSET('Sanitation Data'!$H$12,0,10*ROW('Sanitation Data'!H48))),'Data Summary'!DI54="Yes"),OFFSET('Sanitation Data'!$H$12,0,10*ROW('Sanitation Data'!H48)),NA())</f>
        <v>#N/A</v>
      </c>
      <c r="AU54" s="82" t="e">
        <f ca="true">+IF(AND(ISNUMBER(OFFSET('Sanitation Data'!$I$4,0,10*ROW('Sanitation Data'!I48))),'Data Summary'!DJ54="Yes"),100-OFFSET('Sanitation Data'!$I$4,0,10*ROW('Sanitation Data'!I48)),NA())</f>
        <v>#N/A</v>
      </c>
      <c r="AV54" s="82" t="e">
        <f ca="true">+IF(AND(ISNUMBER(OFFSET('Sanitation Data'!$I$6,0,10*ROW('Sanitation Data'!I48))),'Data Summary'!DK54="Yes"),OFFSET('Sanitation Data'!$I$6,0,10*ROW('Sanitation Data'!I48)),NA())</f>
        <v>#N/A</v>
      </c>
      <c r="AW54" s="82" t="e">
        <f ca="true">+IF(AND(ISNUMBER(OFFSET('Sanitation Data'!$I$10,0,10*ROW('Sanitation Data'!I48))),'Data Summary'!DL54="Yes"),OFFSET('Sanitation Data'!$I$10,0,10*ROW('Sanitation Data'!I48)),NA())</f>
        <v>#N/A</v>
      </c>
      <c r="AX54" s="82" t="e">
        <f ca="true">+IF(AND(ISNUMBER(OFFSET('Sanitation Data'!$I$11,0,10*ROW('Sanitation Data'!I48))),'Data Summary'!DM54="Yes"),OFFSET('Sanitation Data'!$I$11,0,10*ROW('Sanitation Data'!I48)),NA())</f>
        <v>#N/A</v>
      </c>
      <c r="AY54" s="82" t="e">
        <f ca="true">+IF(AND(ISNUMBER(OFFSET('Sanitation Data'!$I$12,0,10*ROW('Sanitation Data'!I48))),'Data Summary'!DN54="Yes"),OFFSET('Sanitation Data'!$I$12,0,10*ROW('Sanitation Data'!I48)),NA())</f>
        <v>#N/A</v>
      </c>
      <c r="AZ54" s="83" t="e">
        <f ca="true">+IF(AND(ISNUMBER(OFFSET('Hygiene Data'!$D$5,0,10*ROW('Hygiene Data'!D48))),'Data Summary'!DO54="Yes"),OFFSET('Hygiene Data'!$D$5,0,10*ROW('Hygiene Data'!D48)),NA())</f>
        <v>#N/A</v>
      </c>
      <c r="BA54" s="83" t="e">
        <f ca="true">+IF(AND(ISNUMBER(OFFSET('Hygiene Data'!$D$7,0,10*ROW('Hygiene Data'!D48))),'Data Summary'!DP54="Yes"),OFFSET('Hygiene Data'!$D$7,0,10*ROW('Hygiene Data'!D48)),NA())</f>
        <v>#N/A</v>
      </c>
      <c r="BB54" s="83" t="e">
        <f ca="true">+IF(AND(ISNUMBER(OFFSET('Hygiene Data'!$D$9,0,10*ROW('Hygiene Data'!D48))),'Data Summary'!DQ54="Yes"),OFFSET('Hygiene Data'!$D$9,0,10*ROW('Hygiene Data'!D48)),NA())</f>
        <v>#N/A</v>
      </c>
      <c r="BC54" s="83" t="e">
        <f ca="true">+IF(AND(ISNUMBER(OFFSET('Hygiene Data'!$E$5,0,10*ROW('Hygiene Data'!E48))),'Data Summary'!DR54="Yes"),OFFSET('Hygiene Data'!$E$5,0,10*ROW('Hygiene Data'!E48)),NA())</f>
        <v>#N/A</v>
      </c>
      <c r="BD54" s="83" t="e">
        <f ca="true">+IF(AND(ISNUMBER(OFFSET('Hygiene Data'!$E$7,0,10*ROW('Hygiene Data'!E48))),'Data Summary'!DS54="Yes"),OFFSET('Hygiene Data'!$E$7,0,10*ROW('Hygiene Data'!E48)),NA())</f>
        <v>#N/A</v>
      </c>
      <c r="BE54" s="83" t="e">
        <f ca="true">+IF(AND(ISNUMBER(OFFSET('Hygiene Data'!$E$9,0,10*ROW('Hygiene Data'!E48))),'Data Summary'!DT54="Yes"),OFFSET('Hygiene Data'!$E$9,0,10*ROW('Hygiene Data'!E48)),NA())</f>
        <v>#N/A</v>
      </c>
      <c r="BF54" s="83" t="e">
        <f ca="true">+IF(AND(ISNUMBER(OFFSET('Hygiene Data'!$F$5,0,10*ROW('Hygiene Data'!F48))),'Data Summary'!DU54="Yes"),OFFSET('Hygiene Data'!$F$5,0,10*ROW('Hygiene Data'!F48)),NA())</f>
        <v>#N/A</v>
      </c>
      <c r="BG54" s="83" t="e">
        <f ca="true">+IF(AND(ISNUMBER(OFFSET('Hygiene Data'!$F$7,0,10*ROW('Hygiene Data'!F48))),'Data Summary'!DV54="Yes"),OFFSET('Hygiene Data'!$F$7,0,10*ROW('Hygiene Data'!F48)),NA())</f>
        <v>#N/A</v>
      </c>
      <c r="BH54" s="83" t="e">
        <f ca="true">+IF(AND(ISNUMBER(OFFSET('Hygiene Data'!$F$9,0,10*ROW('Hygiene Data'!F48))),'Data Summary'!DW54="Yes"),OFFSET('Hygiene Data'!$F$9,0,10*ROW('Hygiene Data'!F48)),NA())</f>
        <v>#N/A</v>
      </c>
      <c r="BI54" s="83" t="e">
        <f ca="true">+IF(AND(ISNUMBER(OFFSET('Hygiene Data'!$G$5,0,10*ROW('Hygiene Data'!G48))),'Data Summary'!DX54="Yes"),OFFSET('Hygiene Data'!$G$5,0,10*ROW('Hygiene Data'!G48)),NA())</f>
        <v>#N/A</v>
      </c>
      <c r="BJ54" s="83" t="e">
        <f ca="true">+IF(AND(ISNUMBER(OFFSET('Hygiene Data'!$G$7,0,10*ROW('Hygiene Data'!G48))),'Data Summary'!DY54="Yes"),OFFSET('Hygiene Data'!$G$7,0,10*ROW('Hygiene Data'!G48)),NA())</f>
        <v>#N/A</v>
      </c>
      <c r="BK54" s="83" t="e">
        <f ca="true">+IF(AND(ISNUMBER(OFFSET('Hygiene Data'!$G$9,0,10*ROW('Hygiene Data'!G48))),'Data Summary'!DZ54="Yes"),OFFSET('Hygiene Data'!$G$9,0,10*ROW('Hygiene Data'!G48)),NA())</f>
        <v>#N/A</v>
      </c>
      <c r="BL54" s="83" t="e">
        <f ca="true">+IF(AND(ISNUMBER(OFFSET('Hygiene Data'!$H$5,0,10*ROW('Hygiene Data'!H48))),'Data Summary'!EA54="Yes"),OFFSET('Hygiene Data'!$H$5,0,10*ROW('Hygiene Data'!H48)),NA())</f>
        <v>#N/A</v>
      </c>
      <c r="BM54" s="83" t="e">
        <f ca="true">+IF(AND(ISNUMBER(OFFSET('Hygiene Data'!$H$7,0,10*ROW('Hygiene Data'!H48))),'Data Summary'!EB54="Yes"),OFFSET('Hygiene Data'!$H$7,0,10*ROW('Hygiene Data'!H48)),NA())</f>
        <v>#N/A</v>
      </c>
      <c r="BN54" s="83" t="e">
        <f ca="true">+IF(AND(ISNUMBER(OFFSET('Hygiene Data'!$H$9,0,10*ROW('Hygiene Data'!H48))),'Data Summary'!EC54="Yes"),OFFSET('Hygiene Data'!$H$9,0,10*ROW('Hygiene Data'!H48)),NA())</f>
        <v>#N/A</v>
      </c>
      <c r="BO54" s="83" t="e">
        <f ca="true">+IF(AND(ISNUMBER(OFFSET('Hygiene Data'!$I$5,0,10*ROW('Hygiene Data'!I48))),'Data Summary'!ED54="Yes"),OFFSET('Hygiene Data'!$I$5,0,10*ROW('Hygiene Data'!I48)),NA())</f>
        <v>#N/A</v>
      </c>
      <c r="BP54" s="83" t="e">
        <f ca="true">+IF(AND(ISNUMBER(OFFSET('Hygiene Data'!$I$7,0,10*ROW('Hygiene Data'!I48))),'Data Summary'!EE54="Yes"),OFFSET('Hygiene Data'!$I$7,0,10*ROW('Hygiene Data'!I48)),NA())</f>
        <v>#N/A</v>
      </c>
      <c r="BQ54" s="83" t="e">
        <f ca="true">+IF(AND(ISNUMBER(OFFSET('Hygiene Data'!$I$9,0,10*ROW('Hygiene Data'!I48))),'Data Summary'!EF54="Yes"),OFFSET('Hygiene Data'!$I$9,0,10*ROW('Hygiene Data'!I48)),NA())</f>
        <v>#N/A</v>
      </c>
    </row>
    <row xmlns:x14ac="http://schemas.microsoft.com/office/spreadsheetml/2009/9/ac" r="55" x14ac:dyDescent="0.2">
      <c r="A55" s="315" t="e">
        <f ca="true">+RIGHT('Data Summary'!A55,LEN('Data Summary'!A55)-9)</f>
        <v>#VALUE!</v>
      </c>
      <c r="B55" s="30" t="str">
        <f ca="true">+IF(ISTEXT('Data Summary'!B55),'Data Summary'!B55,"")</f>
        <v/>
      </c>
      <c r="C55" s="314" t="e">
        <f ca="true">+VALUE('Data Summary'!C55)</f>
        <v>#VALUE!</v>
      </c>
      <c r="D55" s="81" t="e">
        <f ca="true">+IF(AND(ISNUMBER(OFFSET('Water Data'!$D$4,0,10*ROW('Water Data'!D49))),'Data Summary'!BS55="Yes"),100-OFFSET('Water Data'!$D$4,0,10*ROW('Water Data'!D49)),NA())</f>
        <v>#N/A</v>
      </c>
      <c r="E55" s="81" t="e">
        <f ca="true">+IF(AND(ISNUMBER(OFFSET('Water Data'!$D$6,0,10*ROW('Water Data'!D49))),'Data Summary'!BT55="Yes"),OFFSET('Water Data'!$D$6,0,10*ROW('Water Data'!D49)),NA())</f>
        <v>#N/A</v>
      </c>
      <c r="F55" s="81" t="e">
        <f ca="true">+IF(AND(ISNUMBER(OFFSET('Water Data'!$D$9,0,10*ROW('Water Data'!D49))),'Data Summary'!BU55="Yes"),OFFSET('Water Data'!$D$9,0,10*ROW('Water Data'!D49)),NA())</f>
        <v>#N/A</v>
      </c>
      <c r="G55" s="81" t="e">
        <f ca="true">+IF(AND(ISNUMBER(OFFSET('Water Data'!$E$4,0,10*ROW('Water Data'!E49))),'Data Summary'!BV55="Yes"),100-OFFSET('Water Data'!$E$4,0,10*ROW('Water Data'!E49)),NA())</f>
        <v>#N/A</v>
      </c>
      <c r="H55" s="81" t="e">
        <f ca="true">+IF(AND(ISNUMBER(OFFSET('Water Data'!$E$6,0,10*ROW('Water Data'!E49))),'Data Summary'!BW55="Yes"),OFFSET('Water Data'!$E$6,0,10*ROW('Water Data'!E49)),NA())</f>
        <v>#N/A</v>
      </c>
      <c r="I55" s="81" t="e">
        <f ca="true">+IF(AND(ISNUMBER(OFFSET('Water Data'!$E$9,0,10*ROW('Water Data'!E49))),'Data Summary'!BX55="Yes"),OFFSET('Water Data'!$E$9,0,10*ROW('Water Data'!E49)),NA())</f>
        <v>#N/A</v>
      </c>
      <c r="J55" s="81" t="e">
        <f ca="true">+IF(AND(ISNUMBER(OFFSET('Water Data'!$F$4,0,10*ROW('Water Data'!F49))),'Data Summary'!BY55="Yes"),100-OFFSET('Water Data'!$F$4,0,10*ROW('Water Data'!F49)),NA())</f>
        <v>#N/A</v>
      </c>
      <c r="K55" s="81" t="e">
        <f ca="true">+IF(AND(ISNUMBER(OFFSET('Water Data'!$F$6,0,10*ROW('Water Data'!F49))),'Data Summary'!BZ55="Yes"),OFFSET('Water Data'!$F$6,0,10*ROW('Water Data'!F49)),NA())</f>
        <v>#N/A</v>
      </c>
      <c r="L55" s="81" t="e">
        <f ca="true">+IF(AND(ISNUMBER(OFFSET('Water Data'!$F$9,0,10*ROW('Water Data'!F49))),'Data Summary'!CA55="Yes"),OFFSET('Water Data'!$F$9,0,10*ROW('Water Data'!F49)),NA())</f>
        <v>#N/A</v>
      </c>
      <c r="M55" s="81" t="e">
        <f ca="true">+IF(AND(ISNUMBER(OFFSET('Water Data'!$G$4,0,10*ROW('Water Data'!G49))),'Data Summary'!CB55="Yes"),100-OFFSET('Water Data'!$G$4,0,10*ROW('Water Data'!G49)),NA())</f>
        <v>#N/A</v>
      </c>
      <c r="N55" s="81" t="e">
        <f ca="true">+IF(AND(ISNUMBER(OFFSET('Water Data'!$G$6,0,10*ROW('Water Data'!G49))),'Data Summary'!CC55="Yes"),OFFSET('Water Data'!$G$6,0,10*ROW('Water Data'!G49)),NA())</f>
        <v>#N/A</v>
      </c>
      <c r="O55" s="81" t="e">
        <f ca="true">+IF(AND(ISNUMBER(OFFSET('Water Data'!$G$9,0,10*ROW('Water Data'!G49))),'Data Summary'!CD55="Yes"),OFFSET('Water Data'!$G$9,0,10*ROW('Water Data'!G49)),NA())</f>
        <v>#N/A</v>
      </c>
      <c r="P55" s="81" t="e">
        <f ca="true">+IF(AND(ISNUMBER(OFFSET('Water Data'!$H$4,0,10*ROW('Water Data'!H49))),'Data Summary'!CE55="Yes"),100-OFFSET('Water Data'!$H$4,0,10*ROW('Water Data'!H49)),NA())</f>
        <v>#N/A</v>
      </c>
      <c r="Q55" s="81" t="e">
        <f ca="true">+IF(AND(ISNUMBER(OFFSET('Water Data'!$H$6,0,10*ROW('Water Data'!H49))),'Data Summary'!CF55="Yes"),OFFSET('Water Data'!$H$6,0,10*ROW('Water Data'!H49)),NA())</f>
        <v>#N/A</v>
      </c>
      <c r="R55" s="81" t="e">
        <f ca="true">+IF(AND(ISNUMBER(OFFSET('Water Data'!$H$9,0,10*ROW('Water Data'!H49))),'Data Summary'!CG55="Yes"),OFFSET('Water Data'!$H$9,0,10*ROW('Water Data'!H49)),NA())</f>
        <v>#N/A</v>
      </c>
      <c r="S55" s="81" t="e">
        <f ca="true">+IF(AND(ISNUMBER(OFFSET('Water Data'!$I$4,0,10*ROW('Water Data'!I49))),'Data Summary'!CH55="Yes"),100-OFFSET('Water Data'!$I$4,0,10*ROW('Water Data'!I49)),NA())</f>
        <v>#N/A</v>
      </c>
      <c r="T55" s="81" t="e">
        <f ca="true">+IF(AND(ISNUMBER(OFFSET('Water Data'!$I$6,0,10*ROW('Water Data'!I49))),'Data Summary'!CI55="Yes"),OFFSET('Water Data'!$I$6,0,10*ROW('Water Data'!I49)),NA())</f>
        <v>#N/A</v>
      </c>
      <c r="U55" s="81" t="e">
        <f ca="true">+IF(AND(ISNUMBER(OFFSET('Water Data'!$I$9,0,10*ROW('Water Data'!I49))),'Data Summary'!CJ55="Yes"),OFFSET('Water Data'!$I$9,0,10*ROW('Water Data'!I49)),NA())</f>
        <v>#N/A</v>
      </c>
      <c r="V55" s="82" t="e">
        <f ca="true">+IF(AND(ISNUMBER(OFFSET('Sanitation Data'!$D$4,0,10*ROW('Sanitation Data'!D49))),'Data Summary'!CK55="Yes"),100-OFFSET('Sanitation Data'!$D$4,0,10*ROW('Sanitation Data'!D49)),NA())</f>
        <v>#N/A</v>
      </c>
      <c r="W55" s="82" t="e">
        <f ca="true">+IF(AND(ISNUMBER(OFFSET('Sanitation Data'!$D$6,0,10*ROW('Sanitation Data'!D49))),'Data Summary'!CL55="Yes"),OFFSET('Sanitation Data'!$D$6,0,10*ROW('Sanitation Data'!D49)),NA())</f>
        <v>#N/A</v>
      </c>
      <c r="X55" s="82" t="e">
        <f ca="true">+IF(AND(ISNUMBER(OFFSET('Sanitation Data'!$D$10,0,10*ROW('Sanitation Data'!D49))),'Data Summary'!CM55="Yes"),OFFSET('Sanitation Data'!$D$10,0,10*ROW('Sanitation Data'!D49)),NA())</f>
        <v>#N/A</v>
      </c>
      <c r="Y55" s="82" t="e">
        <f ca="true">+IF(AND(ISNUMBER(OFFSET('Sanitation Data'!$D$11,0,10*ROW('Sanitation Data'!D49))),'Data Summary'!CN55="Yes"),OFFSET('Sanitation Data'!$D$11,0,10*ROW('Sanitation Data'!D49)),NA())</f>
        <v>#N/A</v>
      </c>
      <c r="Z55" s="82" t="e">
        <f ca="true">+IF(AND(ISNUMBER(OFFSET('Sanitation Data'!$D$12,0,10*ROW('Sanitation Data'!D49))),'Data Summary'!CO55="Yes"),OFFSET('Sanitation Data'!$D$12,0,10*ROW('Sanitation Data'!D49)),NA())</f>
        <v>#N/A</v>
      </c>
      <c r="AA55" s="82" t="e">
        <f ca="true">+IF(AND(ISNUMBER(OFFSET('Sanitation Data'!$E$4,0,10*ROW('Sanitation Data'!E49))),'Data Summary'!CP55="Yes"),100-OFFSET('Sanitation Data'!$E$4,0,10*ROW('Sanitation Data'!E49)),NA())</f>
        <v>#N/A</v>
      </c>
      <c r="AB55" s="82" t="e">
        <f ca="true">+IF(AND(ISNUMBER(OFFSET('Sanitation Data'!$E$6,0,10*ROW('Sanitation Data'!E49))),'Data Summary'!CQ55="Yes"),OFFSET('Sanitation Data'!$E$6,0,10*ROW('Sanitation Data'!E49)),NA())</f>
        <v>#N/A</v>
      </c>
      <c r="AC55" s="82" t="e">
        <f ca="true">+IF(AND(ISNUMBER(OFFSET('Sanitation Data'!$E$10,0,10*ROW('Sanitation Data'!E49))),'Data Summary'!CR55="Yes"),OFFSET('Sanitation Data'!$E$10,0,10*ROW('Sanitation Data'!E49)),NA())</f>
        <v>#N/A</v>
      </c>
      <c r="AD55" s="82" t="e">
        <f ca="true">+IF(AND(ISNUMBER(OFFSET('Sanitation Data'!$E$11,0,10*ROW('Sanitation Data'!E49))),'Data Summary'!CS55="Yes"),OFFSET('Sanitation Data'!$E$11,0,10*ROW('Sanitation Data'!E49)),NA())</f>
        <v>#N/A</v>
      </c>
      <c r="AE55" s="82" t="e">
        <f ca="true">+IF(AND(ISNUMBER(OFFSET('Sanitation Data'!$E$12,0,10*ROW('Sanitation Data'!E49))),'Data Summary'!CT55="Yes"),OFFSET('Sanitation Data'!$E$12,0,10*ROW('Sanitation Data'!E49)),NA())</f>
        <v>#N/A</v>
      </c>
      <c r="AF55" s="82" t="e">
        <f ca="true">+IF(AND(ISNUMBER(OFFSET('Sanitation Data'!$F$4,0,10*ROW('Sanitation Data'!F49))),'Data Summary'!CU55="Yes"),100-OFFSET('Sanitation Data'!$F$4,0,10*ROW('Sanitation Data'!F49)),NA())</f>
        <v>#N/A</v>
      </c>
      <c r="AG55" s="82" t="e">
        <f ca="true">+IF(AND(ISNUMBER(OFFSET('Sanitation Data'!$F$6,0,10*ROW('Sanitation Data'!F49))),'Data Summary'!CV55="Yes"),OFFSET('Sanitation Data'!$F$6,0,10*ROW('Sanitation Data'!F49)),NA())</f>
        <v>#N/A</v>
      </c>
      <c r="AH55" s="82" t="e">
        <f ca="true">+IF(AND(ISNUMBER(OFFSET('Sanitation Data'!$F$10,0,10*ROW('Sanitation Data'!F49))),'Data Summary'!CW55="Yes"),OFFSET('Sanitation Data'!$F$10,0,10*ROW('Sanitation Data'!F49)),NA())</f>
        <v>#N/A</v>
      </c>
      <c r="AI55" s="82" t="e">
        <f ca="true">+IF(AND(ISNUMBER(OFFSET('Sanitation Data'!$F$11,0,10*ROW('Sanitation Data'!F49))),'Data Summary'!CX55="Yes"),OFFSET('Sanitation Data'!$F$11,0,10*ROW('Sanitation Data'!F49)),NA())</f>
        <v>#N/A</v>
      </c>
      <c r="AJ55" s="82" t="e">
        <f ca="true">+IF(AND(ISNUMBER(OFFSET('Sanitation Data'!$F$12,0,10*ROW('Sanitation Data'!F49))),'Data Summary'!CY55="Yes"),OFFSET('Sanitation Data'!$F$12,0,10*ROW('Sanitation Data'!F49)),NA())</f>
        <v>#N/A</v>
      </c>
      <c r="AK55" s="82" t="e">
        <f ca="true">+IF(AND(ISNUMBER(OFFSET('Sanitation Data'!$G$4,0,10*ROW('Sanitation Data'!G49))),'Data Summary'!CZ55="Yes"),100-OFFSET('Sanitation Data'!$G$4,0,10*ROW('Sanitation Data'!G49)),NA())</f>
        <v>#N/A</v>
      </c>
      <c r="AL55" s="82" t="e">
        <f ca="true">+IF(AND(ISNUMBER(OFFSET('Sanitation Data'!$G$6,0,10*ROW('Sanitation Data'!G49))),'Data Summary'!DA55="Yes"),OFFSET('Sanitation Data'!$G$6,0,10*ROW('Sanitation Data'!G49)),NA())</f>
        <v>#N/A</v>
      </c>
      <c r="AM55" s="82" t="e">
        <f ca="true">+IF(AND(ISNUMBER(OFFSET('Sanitation Data'!$G$10,0,10*ROW('Sanitation Data'!G49))),'Data Summary'!DB55="Yes"),OFFSET('Sanitation Data'!$G$10,0,10*ROW('Sanitation Data'!G49)),NA())</f>
        <v>#N/A</v>
      </c>
      <c r="AN55" s="82" t="e">
        <f ca="true">+IF(AND(ISNUMBER(OFFSET('Sanitation Data'!$G$11,0,10*ROW('Sanitation Data'!G49))),'Data Summary'!DC55="Yes"),OFFSET('Sanitation Data'!$G$11,0,10*ROW('Sanitation Data'!G49)),NA())</f>
        <v>#N/A</v>
      </c>
      <c r="AO55" s="82" t="e">
        <f ca="true">+IF(AND(ISNUMBER(OFFSET('Sanitation Data'!$G$12,0,10*ROW('Sanitation Data'!G49))),'Data Summary'!DD55="Yes"),OFFSET('Sanitation Data'!$G$12,0,10*ROW('Sanitation Data'!G49)),NA())</f>
        <v>#N/A</v>
      </c>
      <c r="AP55" s="82" t="e">
        <f ca="true">+IF(AND(ISNUMBER(OFFSET('Sanitation Data'!$H$4,0,10*ROW('Sanitation Data'!H49))),'Data Summary'!DE55="Yes"),100-OFFSET('Sanitation Data'!$H$4,0,10*ROW('Sanitation Data'!H49)),NA())</f>
        <v>#N/A</v>
      </c>
      <c r="AQ55" s="82" t="e">
        <f ca="true">+IF(AND(ISNUMBER(OFFSET('Sanitation Data'!$H$6,0,10*ROW('Sanitation Data'!H49))),'Data Summary'!DF55="Yes"),OFFSET('Sanitation Data'!$H$6,0,10*ROW('Sanitation Data'!H49)),NA())</f>
        <v>#N/A</v>
      </c>
      <c r="AR55" s="82" t="e">
        <f ca="true">+IF(AND(ISNUMBER(OFFSET('Sanitation Data'!$H$10,0,10*ROW('Sanitation Data'!H49))),'Data Summary'!DG55="Yes"),OFFSET('Sanitation Data'!$H$10,0,10*ROW('Sanitation Data'!H49)),NA())</f>
        <v>#N/A</v>
      </c>
      <c r="AS55" s="82" t="e">
        <f ca="true">+IF(AND(ISNUMBER(OFFSET('Sanitation Data'!$H$11,0,10*ROW('Sanitation Data'!H49))),'Data Summary'!DH55="Yes"),OFFSET('Sanitation Data'!$H$11,0,10*ROW('Sanitation Data'!H49)),NA())</f>
        <v>#N/A</v>
      </c>
      <c r="AT55" s="82" t="e">
        <f ca="true">+IF(AND(ISNUMBER(OFFSET('Sanitation Data'!$H$12,0,10*ROW('Sanitation Data'!H49))),'Data Summary'!DI55="Yes"),OFFSET('Sanitation Data'!$H$12,0,10*ROW('Sanitation Data'!H49)),NA())</f>
        <v>#N/A</v>
      </c>
      <c r="AU55" s="82" t="e">
        <f ca="true">+IF(AND(ISNUMBER(OFFSET('Sanitation Data'!$I$4,0,10*ROW('Sanitation Data'!I49))),'Data Summary'!DJ55="Yes"),100-OFFSET('Sanitation Data'!$I$4,0,10*ROW('Sanitation Data'!I49)),NA())</f>
        <v>#N/A</v>
      </c>
      <c r="AV55" s="82" t="e">
        <f ca="true">+IF(AND(ISNUMBER(OFFSET('Sanitation Data'!$I$6,0,10*ROW('Sanitation Data'!I49))),'Data Summary'!DK55="Yes"),OFFSET('Sanitation Data'!$I$6,0,10*ROW('Sanitation Data'!I49)),NA())</f>
        <v>#N/A</v>
      </c>
      <c r="AW55" s="82" t="e">
        <f ca="true">+IF(AND(ISNUMBER(OFFSET('Sanitation Data'!$I$10,0,10*ROW('Sanitation Data'!I49))),'Data Summary'!DL55="Yes"),OFFSET('Sanitation Data'!$I$10,0,10*ROW('Sanitation Data'!I49)),NA())</f>
        <v>#N/A</v>
      </c>
      <c r="AX55" s="82" t="e">
        <f ca="true">+IF(AND(ISNUMBER(OFFSET('Sanitation Data'!$I$11,0,10*ROW('Sanitation Data'!I49))),'Data Summary'!DM55="Yes"),OFFSET('Sanitation Data'!$I$11,0,10*ROW('Sanitation Data'!I49)),NA())</f>
        <v>#N/A</v>
      </c>
      <c r="AY55" s="82" t="e">
        <f ca="true">+IF(AND(ISNUMBER(OFFSET('Sanitation Data'!$I$12,0,10*ROW('Sanitation Data'!I49))),'Data Summary'!DN55="Yes"),OFFSET('Sanitation Data'!$I$12,0,10*ROW('Sanitation Data'!I49)),NA())</f>
        <v>#N/A</v>
      </c>
      <c r="AZ55" s="83" t="e">
        <f ca="true">+IF(AND(ISNUMBER(OFFSET('Hygiene Data'!$D$5,0,10*ROW('Hygiene Data'!D49))),'Data Summary'!DO55="Yes"),OFFSET('Hygiene Data'!$D$5,0,10*ROW('Hygiene Data'!D49)),NA())</f>
        <v>#N/A</v>
      </c>
      <c r="BA55" s="83" t="e">
        <f ca="true">+IF(AND(ISNUMBER(OFFSET('Hygiene Data'!$D$7,0,10*ROW('Hygiene Data'!D49))),'Data Summary'!DP55="Yes"),OFFSET('Hygiene Data'!$D$7,0,10*ROW('Hygiene Data'!D49)),NA())</f>
        <v>#N/A</v>
      </c>
      <c r="BB55" s="83" t="e">
        <f ca="true">+IF(AND(ISNUMBER(OFFSET('Hygiene Data'!$D$9,0,10*ROW('Hygiene Data'!D49))),'Data Summary'!DQ55="Yes"),OFFSET('Hygiene Data'!$D$9,0,10*ROW('Hygiene Data'!D49)),NA())</f>
        <v>#N/A</v>
      </c>
      <c r="BC55" s="83" t="e">
        <f ca="true">+IF(AND(ISNUMBER(OFFSET('Hygiene Data'!$E$5,0,10*ROW('Hygiene Data'!E49))),'Data Summary'!DR55="Yes"),OFFSET('Hygiene Data'!$E$5,0,10*ROW('Hygiene Data'!E49)),NA())</f>
        <v>#N/A</v>
      </c>
      <c r="BD55" s="83" t="e">
        <f ca="true">+IF(AND(ISNUMBER(OFFSET('Hygiene Data'!$E$7,0,10*ROW('Hygiene Data'!E49))),'Data Summary'!DS55="Yes"),OFFSET('Hygiene Data'!$E$7,0,10*ROW('Hygiene Data'!E49)),NA())</f>
        <v>#N/A</v>
      </c>
      <c r="BE55" s="83" t="e">
        <f ca="true">+IF(AND(ISNUMBER(OFFSET('Hygiene Data'!$E$9,0,10*ROW('Hygiene Data'!E49))),'Data Summary'!DT55="Yes"),OFFSET('Hygiene Data'!$E$9,0,10*ROW('Hygiene Data'!E49)),NA())</f>
        <v>#N/A</v>
      </c>
      <c r="BF55" s="83" t="e">
        <f ca="true">+IF(AND(ISNUMBER(OFFSET('Hygiene Data'!$F$5,0,10*ROW('Hygiene Data'!F49))),'Data Summary'!DU55="Yes"),OFFSET('Hygiene Data'!$F$5,0,10*ROW('Hygiene Data'!F49)),NA())</f>
        <v>#N/A</v>
      </c>
      <c r="BG55" s="83" t="e">
        <f ca="true">+IF(AND(ISNUMBER(OFFSET('Hygiene Data'!$F$7,0,10*ROW('Hygiene Data'!F49))),'Data Summary'!DV55="Yes"),OFFSET('Hygiene Data'!$F$7,0,10*ROW('Hygiene Data'!F49)),NA())</f>
        <v>#N/A</v>
      </c>
      <c r="BH55" s="83" t="e">
        <f ca="true">+IF(AND(ISNUMBER(OFFSET('Hygiene Data'!$F$9,0,10*ROW('Hygiene Data'!F49))),'Data Summary'!DW55="Yes"),OFFSET('Hygiene Data'!$F$9,0,10*ROW('Hygiene Data'!F49)),NA())</f>
        <v>#N/A</v>
      </c>
      <c r="BI55" s="83" t="e">
        <f ca="true">+IF(AND(ISNUMBER(OFFSET('Hygiene Data'!$G$5,0,10*ROW('Hygiene Data'!G49))),'Data Summary'!DX55="Yes"),OFFSET('Hygiene Data'!$G$5,0,10*ROW('Hygiene Data'!G49)),NA())</f>
        <v>#N/A</v>
      </c>
      <c r="BJ55" s="83" t="e">
        <f ca="true">+IF(AND(ISNUMBER(OFFSET('Hygiene Data'!$G$7,0,10*ROW('Hygiene Data'!G49))),'Data Summary'!DY55="Yes"),OFFSET('Hygiene Data'!$G$7,0,10*ROW('Hygiene Data'!G49)),NA())</f>
        <v>#N/A</v>
      </c>
      <c r="BK55" s="83" t="e">
        <f ca="true">+IF(AND(ISNUMBER(OFFSET('Hygiene Data'!$G$9,0,10*ROW('Hygiene Data'!G49))),'Data Summary'!DZ55="Yes"),OFFSET('Hygiene Data'!$G$9,0,10*ROW('Hygiene Data'!G49)),NA())</f>
        <v>#N/A</v>
      </c>
      <c r="BL55" s="83" t="e">
        <f ca="true">+IF(AND(ISNUMBER(OFFSET('Hygiene Data'!$H$5,0,10*ROW('Hygiene Data'!H49))),'Data Summary'!EA55="Yes"),OFFSET('Hygiene Data'!$H$5,0,10*ROW('Hygiene Data'!H49)),NA())</f>
        <v>#N/A</v>
      </c>
      <c r="BM55" s="83" t="e">
        <f ca="true">+IF(AND(ISNUMBER(OFFSET('Hygiene Data'!$H$7,0,10*ROW('Hygiene Data'!H49))),'Data Summary'!EB55="Yes"),OFFSET('Hygiene Data'!$H$7,0,10*ROW('Hygiene Data'!H49)),NA())</f>
        <v>#N/A</v>
      </c>
      <c r="BN55" s="83" t="e">
        <f ca="true">+IF(AND(ISNUMBER(OFFSET('Hygiene Data'!$H$9,0,10*ROW('Hygiene Data'!H49))),'Data Summary'!EC55="Yes"),OFFSET('Hygiene Data'!$H$9,0,10*ROW('Hygiene Data'!H49)),NA())</f>
        <v>#N/A</v>
      </c>
      <c r="BO55" s="83" t="e">
        <f ca="true">+IF(AND(ISNUMBER(OFFSET('Hygiene Data'!$I$5,0,10*ROW('Hygiene Data'!I49))),'Data Summary'!ED55="Yes"),OFFSET('Hygiene Data'!$I$5,0,10*ROW('Hygiene Data'!I49)),NA())</f>
        <v>#N/A</v>
      </c>
      <c r="BP55" s="83" t="e">
        <f ca="true">+IF(AND(ISNUMBER(OFFSET('Hygiene Data'!$I$7,0,10*ROW('Hygiene Data'!I49))),'Data Summary'!EE55="Yes"),OFFSET('Hygiene Data'!$I$7,0,10*ROW('Hygiene Data'!I49)),NA())</f>
        <v>#N/A</v>
      </c>
      <c r="BQ55" s="83" t="e">
        <f ca="true">+IF(AND(ISNUMBER(OFFSET('Hygiene Data'!$I$9,0,10*ROW('Hygiene Data'!I49))),'Data Summary'!EF55="Yes"),OFFSET('Hygiene Data'!$I$9,0,10*ROW('Hygiene Data'!I49)),NA())</f>
        <v>#N/A</v>
      </c>
    </row>
    <row xmlns:x14ac="http://schemas.microsoft.com/office/spreadsheetml/2009/9/ac" r="56" x14ac:dyDescent="0.2">
      <c r="A56" s="315" t="e">
        <f ca="true">+RIGHT('Data Summary'!A56,LEN('Data Summary'!A56)-9)</f>
        <v>#VALUE!</v>
      </c>
      <c r="B56" s="30" t="str">
        <f ca="true">+IF(ISTEXT('Data Summary'!B56),'Data Summary'!B56,"")</f>
        <v/>
      </c>
      <c r="C56" s="314" t="e">
        <f ca="true">+VALUE('Data Summary'!C56)</f>
        <v>#VALUE!</v>
      </c>
      <c r="D56" s="81" t="e">
        <f ca="true">+IF(AND(ISNUMBER(OFFSET('Water Data'!$D$4,0,10*ROW('Water Data'!D50))),'Data Summary'!BS56="Yes"),100-OFFSET('Water Data'!$D$4,0,10*ROW('Water Data'!D50)),NA())</f>
        <v>#N/A</v>
      </c>
      <c r="E56" s="81" t="e">
        <f ca="true">+IF(AND(ISNUMBER(OFFSET('Water Data'!$D$6,0,10*ROW('Water Data'!D50))),'Data Summary'!BT56="Yes"),OFFSET('Water Data'!$D$6,0,10*ROW('Water Data'!D50)),NA())</f>
        <v>#N/A</v>
      </c>
      <c r="F56" s="81" t="e">
        <f ca="true">+IF(AND(ISNUMBER(OFFSET('Water Data'!$D$9,0,10*ROW('Water Data'!D50))),'Data Summary'!BU56="Yes"),OFFSET('Water Data'!$D$9,0,10*ROW('Water Data'!D50)),NA())</f>
        <v>#N/A</v>
      </c>
      <c r="G56" s="81" t="e">
        <f ca="true">+IF(AND(ISNUMBER(OFFSET('Water Data'!$E$4,0,10*ROW('Water Data'!E50))),'Data Summary'!BV56="Yes"),100-OFFSET('Water Data'!$E$4,0,10*ROW('Water Data'!E50)),NA())</f>
        <v>#N/A</v>
      </c>
      <c r="H56" s="81" t="e">
        <f ca="true">+IF(AND(ISNUMBER(OFFSET('Water Data'!$E$6,0,10*ROW('Water Data'!E50))),'Data Summary'!BW56="Yes"),OFFSET('Water Data'!$E$6,0,10*ROW('Water Data'!E50)),NA())</f>
        <v>#N/A</v>
      </c>
      <c r="I56" s="81" t="e">
        <f ca="true">+IF(AND(ISNUMBER(OFFSET('Water Data'!$E$9,0,10*ROW('Water Data'!E50))),'Data Summary'!BX56="Yes"),OFFSET('Water Data'!$E$9,0,10*ROW('Water Data'!E50)),NA())</f>
        <v>#N/A</v>
      </c>
      <c r="J56" s="81" t="e">
        <f ca="true">+IF(AND(ISNUMBER(OFFSET('Water Data'!$F$4,0,10*ROW('Water Data'!F50))),'Data Summary'!BY56="Yes"),100-OFFSET('Water Data'!$F$4,0,10*ROW('Water Data'!F50)),NA())</f>
        <v>#N/A</v>
      </c>
      <c r="K56" s="81" t="e">
        <f ca="true">+IF(AND(ISNUMBER(OFFSET('Water Data'!$F$6,0,10*ROW('Water Data'!F50))),'Data Summary'!BZ56="Yes"),OFFSET('Water Data'!$F$6,0,10*ROW('Water Data'!F50)),NA())</f>
        <v>#N/A</v>
      </c>
      <c r="L56" s="81" t="e">
        <f ca="true">+IF(AND(ISNUMBER(OFFSET('Water Data'!$F$9,0,10*ROW('Water Data'!F50))),'Data Summary'!CA56="Yes"),OFFSET('Water Data'!$F$9,0,10*ROW('Water Data'!F50)),NA())</f>
        <v>#N/A</v>
      </c>
      <c r="M56" s="81" t="e">
        <f ca="true">+IF(AND(ISNUMBER(OFFSET('Water Data'!$G$4,0,10*ROW('Water Data'!G50))),'Data Summary'!CB56="Yes"),100-OFFSET('Water Data'!$G$4,0,10*ROW('Water Data'!G50)),NA())</f>
        <v>#N/A</v>
      </c>
      <c r="N56" s="81" t="e">
        <f ca="true">+IF(AND(ISNUMBER(OFFSET('Water Data'!$G$6,0,10*ROW('Water Data'!G50))),'Data Summary'!CC56="Yes"),OFFSET('Water Data'!$G$6,0,10*ROW('Water Data'!G50)),NA())</f>
        <v>#N/A</v>
      </c>
      <c r="O56" s="81" t="e">
        <f ca="true">+IF(AND(ISNUMBER(OFFSET('Water Data'!$G$9,0,10*ROW('Water Data'!G50))),'Data Summary'!CD56="Yes"),OFFSET('Water Data'!$G$9,0,10*ROW('Water Data'!G50)),NA())</f>
        <v>#N/A</v>
      </c>
      <c r="P56" s="81" t="e">
        <f ca="true">+IF(AND(ISNUMBER(OFFSET('Water Data'!$H$4,0,10*ROW('Water Data'!H50))),'Data Summary'!CE56="Yes"),100-OFFSET('Water Data'!$H$4,0,10*ROW('Water Data'!H50)),NA())</f>
        <v>#N/A</v>
      </c>
      <c r="Q56" s="81" t="e">
        <f ca="true">+IF(AND(ISNUMBER(OFFSET('Water Data'!$H$6,0,10*ROW('Water Data'!H50))),'Data Summary'!CF56="Yes"),OFFSET('Water Data'!$H$6,0,10*ROW('Water Data'!H50)),NA())</f>
        <v>#N/A</v>
      </c>
      <c r="R56" s="81" t="e">
        <f ca="true">+IF(AND(ISNUMBER(OFFSET('Water Data'!$H$9,0,10*ROW('Water Data'!H50))),'Data Summary'!CG56="Yes"),OFFSET('Water Data'!$H$9,0,10*ROW('Water Data'!H50)),NA())</f>
        <v>#N/A</v>
      </c>
      <c r="S56" s="81" t="e">
        <f ca="true">+IF(AND(ISNUMBER(OFFSET('Water Data'!$I$4,0,10*ROW('Water Data'!I50))),'Data Summary'!CH56="Yes"),100-OFFSET('Water Data'!$I$4,0,10*ROW('Water Data'!I50)),NA())</f>
        <v>#N/A</v>
      </c>
      <c r="T56" s="81" t="e">
        <f ca="true">+IF(AND(ISNUMBER(OFFSET('Water Data'!$I$6,0,10*ROW('Water Data'!I50))),'Data Summary'!CI56="Yes"),OFFSET('Water Data'!$I$6,0,10*ROW('Water Data'!I50)),NA())</f>
        <v>#N/A</v>
      </c>
      <c r="U56" s="81" t="e">
        <f ca="true">+IF(AND(ISNUMBER(OFFSET('Water Data'!$I$9,0,10*ROW('Water Data'!I50))),'Data Summary'!CJ56="Yes"),OFFSET('Water Data'!$I$9,0,10*ROW('Water Data'!I50)),NA())</f>
        <v>#N/A</v>
      </c>
      <c r="V56" s="82" t="e">
        <f ca="true">+IF(AND(ISNUMBER(OFFSET('Sanitation Data'!$D$4,0,10*ROW('Sanitation Data'!D50))),'Data Summary'!CK56="Yes"),100-OFFSET('Sanitation Data'!$D$4,0,10*ROW('Sanitation Data'!D50)),NA())</f>
        <v>#N/A</v>
      </c>
      <c r="W56" s="82" t="e">
        <f ca="true">+IF(AND(ISNUMBER(OFFSET('Sanitation Data'!$D$6,0,10*ROW('Sanitation Data'!D50))),'Data Summary'!CL56="Yes"),OFFSET('Sanitation Data'!$D$6,0,10*ROW('Sanitation Data'!D50)),NA())</f>
        <v>#N/A</v>
      </c>
      <c r="X56" s="82" t="e">
        <f ca="true">+IF(AND(ISNUMBER(OFFSET('Sanitation Data'!$D$10,0,10*ROW('Sanitation Data'!D50))),'Data Summary'!CM56="Yes"),OFFSET('Sanitation Data'!$D$10,0,10*ROW('Sanitation Data'!D50)),NA())</f>
        <v>#N/A</v>
      </c>
      <c r="Y56" s="82" t="e">
        <f ca="true">+IF(AND(ISNUMBER(OFFSET('Sanitation Data'!$D$11,0,10*ROW('Sanitation Data'!D50))),'Data Summary'!CN56="Yes"),OFFSET('Sanitation Data'!$D$11,0,10*ROW('Sanitation Data'!D50)),NA())</f>
        <v>#N/A</v>
      </c>
      <c r="Z56" s="82" t="e">
        <f ca="true">+IF(AND(ISNUMBER(OFFSET('Sanitation Data'!$D$12,0,10*ROW('Sanitation Data'!D50))),'Data Summary'!CO56="Yes"),OFFSET('Sanitation Data'!$D$12,0,10*ROW('Sanitation Data'!D50)),NA())</f>
        <v>#N/A</v>
      </c>
      <c r="AA56" s="82" t="e">
        <f ca="true">+IF(AND(ISNUMBER(OFFSET('Sanitation Data'!$E$4,0,10*ROW('Sanitation Data'!E50))),'Data Summary'!CP56="Yes"),100-OFFSET('Sanitation Data'!$E$4,0,10*ROW('Sanitation Data'!E50)),NA())</f>
        <v>#N/A</v>
      </c>
      <c r="AB56" s="82" t="e">
        <f ca="true">+IF(AND(ISNUMBER(OFFSET('Sanitation Data'!$E$6,0,10*ROW('Sanitation Data'!E50))),'Data Summary'!CQ56="Yes"),OFFSET('Sanitation Data'!$E$6,0,10*ROW('Sanitation Data'!E50)),NA())</f>
        <v>#N/A</v>
      </c>
      <c r="AC56" s="82" t="e">
        <f ca="true">+IF(AND(ISNUMBER(OFFSET('Sanitation Data'!$E$10,0,10*ROW('Sanitation Data'!E50))),'Data Summary'!CR56="Yes"),OFFSET('Sanitation Data'!$E$10,0,10*ROW('Sanitation Data'!E50)),NA())</f>
        <v>#N/A</v>
      </c>
      <c r="AD56" s="82" t="e">
        <f ca="true">+IF(AND(ISNUMBER(OFFSET('Sanitation Data'!$E$11,0,10*ROW('Sanitation Data'!E50))),'Data Summary'!CS56="Yes"),OFFSET('Sanitation Data'!$E$11,0,10*ROW('Sanitation Data'!E50)),NA())</f>
        <v>#N/A</v>
      </c>
      <c r="AE56" s="82" t="e">
        <f ca="true">+IF(AND(ISNUMBER(OFFSET('Sanitation Data'!$E$12,0,10*ROW('Sanitation Data'!E50))),'Data Summary'!CT56="Yes"),OFFSET('Sanitation Data'!$E$12,0,10*ROW('Sanitation Data'!E50)),NA())</f>
        <v>#N/A</v>
      </c>
      <c r="AF56" s="82" t="e">
        <f ca="true">+IF(AND(ISNUMBER(OFFSET('Sanitation Data'!$F$4,0,10*ROW('Sanitation Data'!F50))),'Data Summary'!CU56="Yes"),100-OFFSET('Sanitation Data'!$F$4,0,10*ROW('Sanitation Data'!F50)),NA())</f>
        <v>#N/A</v>
      </c>
      <c r="AG56" s="82" t="e">
        <f ca="true">+IF(AND(ISNUMBER(OFFSET('Sanitation Data'!$F$6,0,10*ROW('Sanitation Data'!F50))),'Data Summary'!CV56="Yes"),OFFSET('Sanitation Data'!$F$6,0,10*ROW('Sanitation Data'!F50)),NA())</f>
        <v>#N/A</v>
      </c>
      <c r="AH56" s="82" t="e">
        <f ca="true">+IF(AND(ISNUMBER(OFFSET('Sanitation Data'!$F$10,0,10*ROW('Sanitation Data'!F50))),'Data Summary'!CW56="Yes"),OFFSET('Sanitation Data'!$F$10,0,10*ROW('Sanitation Data'!F50)),NA())</f>
        <v>#N/A</v>
      </c>
      <c r="AI56" s="82" t="e">
        <f ca="true">+IF(AND(ISNUMBER(OFFSET('Sanitation Data'!$F$11,0,10*ROW('Sanitation Data'!F50))),'Data Summary'!CX56="Yes"),OFFSET('Sanitation Data'!$F$11,0,10*ROW('Sanitation Data'!F50)),NA())</f>
        <v>#N/A</v>
      </c>
      <c r="AJ56" s="82" t="e">
        <f ca="true">+IF(AND(ISNUMBER(OFFSET('Sanitation Data'!$F$12,0,10*ROW('Sanitation Data'!F50))),'Data Summary'!CY56="Yes"),OFFSET('Sanitation Data'!$F$12,0,10*ROW('Sanitation Data'!F50)),NA())</f>
        <v>#N/A</v>
      </c>
      <c r="AK56" s="82" t="e">
        <f ca="true">+IF(AND(ISNUMBER(OFFSET('Sanitation Data'!$G$4,0,10*ROW('Sanitation Data'!G50))),'Data Summary'!CZ56="Yes"),100-OFFSET('Sanitation Data'!$G$4,0,10*ROW('Sanitation Data'!G50)),NA())</f>
        <v>#N/A</v>
      </c>
      <c r="AL56" s="82" t="e">
        <f ca="true">+IF(AND(ISNUMBER(OFFSET('Sanitation Data'!$G$6,0,10*ROW('Sanitation Data'!G50))),'Data Summary'!DA56="Yes"),OFFSET('Sanitation Data'!$G$6,0,10*ROW('Sanitation Data'!G50)),NA())</f>
        <v>#N/A</v>
      </c>
      <c r="AM56" s="82" t="e">
        <f ca="true">+IF(AND(ISNUMBER(OFFSET('Sanitation Data'!$G$10,0,10*ROW('Sanitation Data'!G50))),'Data Summary'!DB56="Yes"),OFFSET('Sanitation Data'!$G$10,0,10*ROW('Sanitation Data'!G50)),NA())</f>
        <v>#N/A</v>
      </c>
      <c r="AN56" s="82" t="e">
        <f ca="true">+IF(AND(ISNUMBER(OFFSET('Sanitation Data'!$G$11,0,10*ROW('Sanitation Data'!G50))),'Data Summary'!DC56="Yes"),OFFSET('Sanitation Data'!$G$11,0,10*ROW('Sanitation Data'!G50)),NA())</f>
        <v>#N/A</v>
      </c>
      <c r="AO56" s="82" t="e">
        <f ca="true">+IF(AND(ISNUMBER(OFFSET('Sanitation Data'!$G$12,0,10*ROW('Sanitation Data'!G50))),'Data Summary'!DD56="Yes"),OFFSET('Sanitation Data'!$G$12,0,10*ROW('Sanitation Data'!G50)),NA())</f>
        <v>#N/A</v>
      </c>
      <c r="AP56" s="82" t="e">
        <f ca="true">+IF(AND(ISNUMBER(OFFSET('Sanitation Data'!$H$4,0,10*ROW('Sanitation Data'!H50))),'Data Summary'!DE56="Yes"),100-OFFSET('Sanitation Data'!$H$4,0,10*ROW('Sanitation Data'!H50)),NA())</f>
        <v>#N/A</v>
      </c>
      <c r="AQ56" s="82" t="e">
        <f ca="true">+IF(AND(ISNUMBER(OFFSET('Sanitation Data'!$H$6,0,10*ROW('Sanitation Data'!H50))),'Data Summary'!DF56="Yes"),OFFSET('Sanitation Data'!$H$6,0,10*ROW('Sanitation Data'!H50)),NA())</f>
        <v>#N/A</v>
      </c>
      <c r="AR56" s="82" t="e">
        <f ca="true">+IF(AND(ISNUMBER(OFFSET('Sanitation Data'!$H$10,0,10*ROW('Sanitation Data'!H50))),'Data Summary'!DG56="Yes"),OFFSET('Sanitation Data'!$H$10,0,10*ROW('Sanitation Data'!H50)),NA())</f>
        <v>#N/A</v>
      </c>
      <c r="AS56" s="82" t="e">
        <f ca="true">+IF(AND(ISNUMBER(OFFSET('Sanitation Data'!$H$11,0,10*ROW('Sanitation Data'!H50))),'Data Summary'!DH56="Yes"),OFFSET('Sanitation Data'!$H$11,0,10*ROW('Sanitation Data'!H50)),NA())</f>
        <v>#N/A</v>
      </c>
      <c r="AT56" s="82" t="e">
        <f ca="true">+IF(AND(ISNUMBER(OFFSET('Sanitation Data'!$H$12,0,10*ROW('Sanitation Data'!H50))),'Data Summary'!DI56="Yes"),OFFSET('Sanitation Data'!$H$12,0,10*ROW('Sanitation Data'!H50)),NA())</f>
        <v>#N/A</v>
      </c>
      <c r="AU56" s="82" t="e">
        <f ca="true">+IF(AND(ISNUMBER(OFFSET('Sanitation Data'!$I$4,0,10*ROW('Sanitation Data'!I50))),'Data Summary'!DJ56="Yes"),100-OFFSET('Sanitation Data'!$I$4,0,10*ROW('Sanitation Data'!I50)),NA())</f>
        <v>#N/A</v>
      </c>
      <c r="AV56" s="82" t="e">
        <f ca="true">+IF(AND(ISNUMBER(OFFSET('Sanitation Data'!$I$6,0,10*ROW('Sanitation Data'!I50))),'Data Summary'!DK56="Yes"),OFFSET('Sanitation Data'!$I$6,0,10*ROW('Sanitation Data'!I50)),NA())</f>
        <v>#N/A</v>
      </c>
      <c r="AW56" s="82" t="e">
        <f ca="true">+IF(AND(ISNUMBER(OFFSET('Sanitation Data'!$I$10,0,10*ROW('Sanitation Data'!I50))),'Data Summary'!DL56="Yes"),OFFSET('Sanitation Data'!$I$10,0,10*ROW('Sanitation Data'!I50)),NA())</f>
        <v>#N/A</v>
      </c>
      <c r="AX56" s="82" t="e">
        <f ca="true">+IF(AND(ISNUMBER(OFFSET('Sanitation Data'!$I$11,0,10*ROW('Sanitation Data'!I50))),'Data Summary'!DM56="Yes"),OFFSET('Sanitation Data'!$I$11,0,10*ROW('Sanitation Data'!I50)),NA())</f>
        <v>#N/A</v>
      </c>
      <c r="AY56" s="82" t="e">
        <f ca="true">+IF(AND(ISNUMBER(OFFSET('Sanitation Data'!$I$12,0,10*ROW('Sanitation Data'!I50))),'Data Summary'!DN56="Yes"),OFFSET('Sanitation Data'!$I$12,0,10*ROW('Sanitation Data'!I50)),NA())</f>
        <v>#N/A</v>
      </c>
      <c r="AZ56" s="83" t="e">
        <f ca="true">+IF(AND(ISNUMBER(OFFSET('Hygiene Data'!$D$5,0,10*ROW('Hygiene Data'!D50))),'Data Summary'!DO56="Yes"),OFFSET('Hygiene Data'!$D$5,0,10*ROW('Hygiene Data'!D50)),NA())</f>
        <v>#N/A</v>
      </c>
      <c r="BA56" s="83" t="e">
        <f ca="true">+IF(AND(ISNUMBER(OFFSET('Hygiene Data'!$D$7,0,10*ROW('Hygiene Data'!D50))),'Data Summary'!DP56="Yes"),OFFSET('Hygiene Data'!$D$7,0,10*ROW('Hygiene Data'!D50)),NA())</f>
        <v>#N/A</v>
      </c>
      <c r="BB56" s="83" t="e">
        <f ca="true">+IF(AND(ISNUMBER(OFFSET('Hygiene Data'!$D$9,0,10*ROW('Hygiene Data'!D50))),'Data Summary'!DQ56="Yes"),OFFSET('Hygiene Data'!$D$9,0,10*ROW('Hygiene Data'!D50)),NA())</f>
        <v>#N/A</v>
      </c>
      <c r="BC56" s="83" t="e">
        <f ca="true">+IF(AND(ISNUMBER(OFFSET('Hygiene Data'!$E$5,0,10*ROW('Hygiene Data'!E50))),'Data Summary'!DR56="Yes"),OFFSET('Hygiene Data'!$E$5,0,10*ROW('Hygiene Data'!E50)),NA())</f>
        <v>#N/A</v>
      </c>
      <c r="BD56" s="83" t="e">
        <f ca="true">+IF(AND(ISNUMBER(OFFSET('Hygiene Data'!$E$7,0,10*ROW('Hygiene Data'!E50))),'Data Summary'!DS56="Yes"),OFFSET('Hygiene Data'!$E$7,0,10*ROW('Hygiene Data'!E50)),NA())</f>
        <v>#N/A</v>
      </c>
      <c r="BE56" s="83" t="e">
        <f ca="true">+IF(AND(ISNUMBER(OFFSET('Hygiene Data'!$E$9,0,10*ROW('Hygiene Data'!E50))),'Data Summary'!DT56="Yes"),OFFSET('Hygiene Data'!$E$9,0,10*ROW('Hygiene Data'!E50)),NA())</f>
        <v>#N/A</v>
      </c>
      <c r="BF56" s="83" t="e">
        <f ca="true">+IF(AND(ISNUMBER(OFFSET('Hygiene Data'!$F$5,0,10*ROW('Hygiene Data'!F50))),'Data Summary'!DU56="Yes"),OFFSET('Hygiene Data'!$F$5,0,10*ROW('Hygiene Data'!F50)),NA())</f>
        <v>#N/A</v>
      </c>
      <c r="BG56" s="83" t="e">
        <f ca="true">+IF(AND(ISNUMBER(OFFSET('Hygiene Data'!$F$7,0,10*ROW('Hygiene Data'!F50))),'Data Summary'!DV56="Yes"),OFFSET('Hygiene Data'!$F$7,0,10*ROW('Hygiene Data'!F50)),NA())</f>
        <v>#N/A</v>
      </c>
      <c r="BH56" s="83" t="e">
        <f ca="true">+IF(AND(ISNUMBER(OFFSET('Hygiene Data'!$F$9,0,10*ROW('Hygiene Data'!F50))),'Data Summary'!DW56="Yes"),OFFSET('Hygiene Data'!$F$9,0,10*ROW('Hygiene Data'!F50)),NA())</f>
        <v>#N/A</v>
      </c>
      <c r="BI56" s="83" t="e">
        <f ca="true">+IF(AND(ISNUMBER(OFFSET('Hygiene Data'!$G$5,0,10*ROW('Hygiene Data'!G50))),'Data Summary'!DX56="Yes"),OFFSET('Hygiene Data'!$G$5,0,10*ROW('Hygiene Data'!G50)),NA())</f>
        <v>#N/A</v>
      </c>
      <c r="BJ56" s="83" t="e">
        <f ca="true">+IF(AND(ISNUMBER(OFFSET('Hygiene Data'!$G$7,0,10*ROW('Hygiene Data'!G50))),'Data Summary'!DY56="Yes"),OFFSET('Hygiene Data'!$G$7,0,10*ROW('Hygiene Data'!G50)),NA())</f>
        <v>#N/A</v>
      </c>
      <c r="BK56" s="83" t="e">
        <f ca="true">+IF(AND(ISNUMBER(OFFSET('Hygiene Data'!$G$9,0,10*ROW('Hygiene Data'!G50))),'Data Summary'!DZ56="Yes"),OFFSET('Hygiene Data'!$G$9,0,10*ROW('Hygiene Data'!G50)),NA())</f>
        <v>#N/A</v>
      </c>
      <c r="BL56" s="83" t="e">
        <f ca="true">+IF(AND(ISNUMBER(OFFSET('Hygiene Data'!$H$5,0,10*ROW('Hygiene Data'!H50))),'Data Summary'!EA56="Yes"),OFFSET('Hygiene Data'!$H$5,0,10*ROW('Hygiene Data'!H50)),NA())</f>
        <v>#N/A</v>
      </c>
      <c r="BM56" s="83" t="e">
        <f ca="true">+IF(AND(ISNUMBER(OFFSET('Hygiene Data'!$H$7,0,10*ROW('Hygiene Data'!H50))),'Data Summary'!EB56="Yes"),OFFSET('Hygiene Data'!$H$7,0,10*ROW('Hygiene Data'!H50)),NA())</f>
        <v>#N/A</v>
      </c>
      <c r="BN56" s="83" t="e">
        <f ca="true">+IF(AND(ISNUMBER(OFFSET('Hygiene Data'!$H$9,0,10*ROW('Hygiene Data'!H50))),'Data Summary'!EC56="Yes"),OFFSET('Hygiene Data'!$H$9,0,10*ROW('Hygiene Data'!H50)),NA())</f>
        <v>#N/A</v>
      </c>
      <c r="BO56" s="83" t="e">
        <f ca="true">+IF(AND(ISNUMBER(OFFSET('Hygiene Data'!$I$5,0,10*ROW('Hygiene Data'!I50))),'Data Summary'!ED56="Yes"),OFFSET('Hygiene Data'!$I$5,0,10*ROW('Hygiene Data'!I50)),NA())</f>
        <v>#N/A</v>
      </c>
      <c r="BP56" s="83" t="e">
        <f ca="true">+IF(AND(ISNUMBER(OFFSET('Hygiene Data'!$I$7,0,10*ROW('Hygiene Data'!I50))),'Data Summary'!EE56="Yes"),OFFSET('Hygiene Data'!$I$7,0,10*ROW('Hygiene Data'!I50)),NA())</f>
        <v>#N/A</v>
      </c>
      <c r="BQ56" s="83" t="e">
        <f ca="true">+IF(AND(ISNUMBER(OFFSET('Hygiene Data'!$I$9,0,10*ROW('Hygiene Data'!I50))),'Data Summary'!EF56="Yes"),OFFSET('Hygiene Data'!$I$9,0,10*ROW('Hygiene Data'!I50)),NA())</f>
        <v>#N/A</v>
      </c>
    </row>
    <row xmlns:x14ac="http://schemas.microsoft.com/office/spreadsheetml/2009/9/ac" r="57" x14ac:dyDescent="0.2">
      <c r="A57" s="315" t="e">
        <f ca="true">+RIGHT('Data Summary'!A57,LEN('Data Summary'!A57)-9)</f>
        <v>#VALUE!</v>
      </c>
      <c r="B57" s="30" t="str">
        <f ca="true">+IF(ISTEXT('Data Summary'!B57),'Data Summary'!B57,"")</f>
        <v/>
      </c>
      <c r="C57" s="314" t="e">
        <f ca="true">+VALUE('Data Summary'!C57)</f>
        <v>#VALUE!</v>
      </c>
      <c r="D57" s="81" t="e">
        <f ca="true">+IF(AND(ISNUMBER(OFFSET('Water Data'!$D$4,0,10*ROW('Water Data'!D51))),'Data Summary'!BS57="Yes"),100-OFFSET('Water Data'!$D$4,0,10*ROW('Water Data'!D51)),NA())</f>
        <v>#N/A</v>
      </c>
      <c r="E57" s="81" t="e">
        <f ca="true">+IF(AND(ISNUMBER(OFFSET('Water Data'!$D$6,0,10*ROW('Water Data'!D51))),'Data Summary'!BT57="Yes"),OFFSET('Water Data'!$D$6,0,10*ROW('Water Data'!D51)),NA())</f>
        <v>#N/A</v>
      </c>
      <c r="F57" s="81" t="e">
        <f ca="true">+IF(AND(ISNUMBER(OFFSET('Water Data'!$D$9,0,10*ROW('Water Data'!D51))),'Data Summary'!BU57="Yes"),OFFSET('Water Data'!$D$9,0,10*ROW('Water Data'!D51)),NA())</f>
        <v>#N/A</v>
      </c>
      <c r="G57" s="81" t="e">
        <f ca="true">+IF(AND(ISNUMBER(OFFSET('Water Data'!$E$4,0,10*ROW('Water Data'!E51))),'Data Summary'!BV57="Yes"),100-OFFSET('Water Data'!$E$4,0,10*ROW('Water Data'!E51)),NA())</f>
        <v>#N/A</v>
      </c>
      <c r="H57" s="81" t="e">
        <f ca="true">+IF(AND(ISNUMBER(OFFSET('Water Data'!$E$6,0,10*ROW('Water Data'!E51))),'Data Summary'!BW57="Yes"),OFFSET('Water Data'!$E$6,0,10*ROW('Water Data'!E51)),NA())</f>
        <v>#N/A</v>
      </c>
      <c r="I57" s="81" t="e">
        <f ca="true">+IF(AND(ISNUMBER(OFFSET('Water Data'!$E$9,0,10*ROW('Water Data'!E51))),'Data Summary'!BX57="Yes"),OFFSET('Water Data'!$E$9,0,10*ROW('Water Data'!E51)),NA())</f>
        <v>#N/A</v>
      </c>
      <c r="J57" s="81" t="e">
        <f ca="true">+IF(AND(ISNUMBER(OFFSET('Water Data'!$F$4,0,10*ROW('Water Data'!F51))),'Data Summary'!BY57="Yes"),100-OFFSET('Water Data'!$F$4,0,10*ROW('Water Data'!F51)),NA())</f>
        <v>#N/A</v>
      </c>
      <c r="K57" s="81" t="e">
        <f ca="true">+IF(AND(ISNUMBER(OFFSET('Water Data'!$F$6,0,10*ROW('Water Data'!F51))),'Data Summary'!BZ57="Yes"),OFFSET('Water Data'!$F$6,0,10*ROW('Water Data'!F51)),NA())</f>
        <v>#N/A</v>
      </c>
      <c r="L57" s="81" t="e">
        <f ca="true">+IF(AND(ISNUMBER(OFFSET('Water Data'!$F$9,0,10*ROW('Water Data'!F51))),'Data Summary'!CA57="Yes"),OFFSET('Water Data'!$F$9,0,10*ROW('Water Data'!F51)),NA())</f>
        <v>#N/A</v>
      </c>
      <c r="M57" s="81" t="e">
        <f ca="true">+IF(AND(ISNUMBER(OFFSET('Water Data'!$G$4,0,10*ROW('Water Data'!G51))),'Data Summary'!CB57="Yes"),100-OFFSET('Water Data'!$G$4,0,10*ROW('Water Data'!G51)),NA())</f>
        <v>#N/A</v>
      </c>
      <c r="N57" s="81" t="e">
        <f ca="true">+IF(AND(ISNUMBER(OFFSET('Water Data'!$G$6,0,10*ROW('Water Data'!G51))),'Data Summary'!CC57="Yes"),OFFSET('Water Data'!$G$6,0,10*ROW('Water Data'!G51)),NA())</f>
        <v>#N/A</v>
      </c>
      <c r="O57" s="81" t="e">
        <f ca="true">+IF(AND(ISNUMBER(OFFSET('Water Data'!$G$9,0,10*ROW('Water Data'!G51))),'Data Summary'!CD57="Yes"),OFFSET('Water Data'!$G$9,0,10*ROW('Water Data'!G51)),NA())</f>
        <v>#N/A</v>
      </c>
      <c r="P57" s="81" t="e">
        <f ca="true">+IF(AND(ISNUMBER(OFFSET('Water Data'!$H$4,0,10*ROW('Water Data'!H51))),'Data Summary'!CE57="Yes"),100-OFFSET('Water Data'!$H$4,0,10*ROW('Water Data'!H51)),NA())</f>
        <v>#N/A</v>
      </c>
      <c r="Q57" s="81" t="e">
        <f ca="true">+IF(AND(ISNUMBER(OFFSET('Water Data'!$H$6,0,10*ROW('Water Data'!H51))),'Data Summary'!CF57="Yes"),OFFSET('Water Data'!$H$6,0,10*ROW('Water Data'!H51)),NA())</f>
        <v>#N/A</v>
      </c>
      <c r="R57" s="81" t="e">
        <f ca="true">+IF(AND(ISNUMBER(OFFSET('Water Data'!$H$9,0,10*ROW('Water Data'!H51))),'Data Summary'!CG57="Yes"),OFFSET('Water Data'!$H$9,0,10*ROW('Water Data'!H51)),NA())</f>
        <v>#N/A</v>
      </c>
      <c r="S57" s="81" t="e">
        <f ca="true">+IF(AND(ISNUMBER(OFFSET('Water Data'!$I$4,0,10*ROW('Water Data'!I51))),'Data Summary'!CH57="Yes"),100-OFFSET('Water Data'!$I$4,0,10*ROW('Water Data'!I51)),NA())</f>
        <v>#N/A</v>
      </c>
      <c r="T57" s="81" t="e">
        <f ca="true">+IF(AND(ISNUMBER(OFFSET('Water Data'!$I$6,0,10*ROW('Water Data'!I51))),'Data Summary'!CI57="Yes"),OFFSET('Water Data'!$I$6,0,10*ROW('Water Data'!I51)),NA())</f>
        <v>#N/A</v>
      </c>
      <c r="U57" s="81" t="e">
        <f ca="true">+IF(AND(ISNUMBER(OFFSET('Water Data'!$I$9,0,10*ROW('Water Data'!I51))),'Data Summary'!CJ57="Yes"),OFFSET('Water Data'!$I$9,0,10*ROW('Water Data'!I51)),NA())</f>
        <v>#N/A</v>
      </c>
      <c r="V57" s="82" t="e">
        <f ca="true">+IF(AND(ISNUMBER(OFFSET('Sanitation Data'!$D$4,0,10*ROW('Sanitation Data'!D51))),'Data Summary'!CK57="Yes"),100-OFFSET('Sanitation Data'!$D$4,0,10*ROW('Sanitation Data'!D51)),NA())</f>
        <v>#N/A</v>
      </c>
      <c r="W57" s="82" t="e">
        <f ca="true">+IF(AND(ISNUMBER(OFFSET('Sanitation Data'!$D$6,0,10*ROW('Sanitation Data'!D51))),'Data Summary'!CL57="Yes"),OFFSET('Sanitation Data'!$D$6,0,10*ROW('Sanitation Data'!D51)),NA())</f>
        <v>#N/A</v>
      </c>
      <c r="X57" s="82" t="e">
        <f ca="true">+IF(AND(ISNUMBER(OFFSET('Sanitation Data'!$D$10,0,10*ROW('Sanitation Data'!D51))),'Data Summary'!CM57="Yes"),OFFSET('Sanitation Data'!$D$10,0,10*ROW('Sanitation Data'!D51)),NA())</f>
        <v>#N/A</v>
      </c>
      <c r="Y57" s="82" t="e">
        <f ca="true">+IF(AND(ISNUMBER(OFFSET('Sanitation Data'!$D$11,0,10*ROW('Sanitation Data'!D51))),'Data Summary'!CN57="Yes"),OFFSET('Sanitation Data'!$D$11,0,10*ROW('Sanitation Data'!D51)),NA())</f>
        <v>#N/A</v>
      </c>
      <c r="Z57" s="82" t="e">
        <f ca="true">+IF(AND(ISNUMBER(OFFSET('Sanitation Data'!$D$12,0,10*ROW('Sanitation Data'!D51))),'Data Summary'!CO57="Yes"),OFFSET('Sanitation Data'!$D$12,0,10*ROW('Sanitation Data'!D51)),NA())</f>
        <v>#N/A</v>
      </c>
      <c r="AA57" s="82" t="e">
        <f ca="true">+IF(AND(ISNUMBER(OFFSET('Sanitation Data'!$E$4,0,10*ROW('Sanitation Data'!E51))),'Data Summary'!CP57="Yes"),100-OFFSET('Sanitation Data'!$E$4,0,10*ROW('Sanitation Data'!E51)),NA())</f>
        <v>#N/A</v>
      </c>
      <c r="AB57" s="82" t="e">
        <f ca="true">+IF(AND(ISNUMBER(OFFSET('Sanitation Data'!$E$6,0,10*ROW('Sanitation Data'!E51))),'Data Summary'!CQ57="Yes"),OFFSET('Sanitation Data'!$E$6,0,10*ROW('Sanitation Data'!E51)),NA())</f>
        <v>#N/A</v>
      </c>
      <c r="AC57" s="82" t="e">
        <f ca="true">+IF(AND(ISNUMBER(OFFSET('Sanitation Data'!$E$10,0,10*ROW('Sanitation Data'!E51))),'Data Summary'!CR57="Yes"),OFFSET('Sanitation Data'!$E$10,0,10*ROW('Sanitation Data'!E51)),NA())</f>
        <v>#N/A</v>
      </c>
      <c r="AD57" s="82" t="e">
        <f ca="true">+IF(AND(ISNUMBER(OFFSET('Sanitation Data'!$E$11,0,10*ROW('Sanitation Data'!E51))),'Data Summary'!CS57="Yes"),OFFSET('Sanitation Data'!$E$11,0,10*ROW('Sanitation Data'!E51)),NA())</f>
        <v>#N/A</v>
      </c>
      <c r="AE57" s="82" t="e">
        <f ca="true">+IF(AND(ISNUMBER(OFFSET('Sanitation Data'!$E$12,0,10*ROW('Sanitation Data'!E51))),'Data Summary'!CT57="Yes"),OFFSET('Sanitation Data'!$E$12,0,10*ROW('Sanitation Data'!E51)),NA())</f>
        <v>#N/A</v>
      </c>
      <c r="AF57" s="82" t="e">
        <f ca="true">+IF(AND(ISNUMBER(OFFSET('Sanitation Data'!$F$4,0,10*ROW('Sanitation Data'!F51))),'Data Summary'!CU57="Yes"),100-OFFSET('Sanitation Data'!$F$4,0,10*ROW('Sanitation Data'!F51)),NA())</f>
        <v>#N/A</v>
      </c>
      <c r="AG57" s="82" t="e">
        <f ca="true">+IF(AND(ISNUMBER(OFFSET('Sanitation Data'!$F$6,0,10*ROW('Sanitation Data'!F51))),'Data Summary'!CV57="Yes"),OFFSET('Sanitation Data'!$F$6,0,10*ROW('Sanitation Data'!F51)),NA())</f>
        <v>#N/A</v>
      </c>
      <c r="AH57" s="82" t="e">
        <f ca="true">+IF(AND(ISNUMBER(OFFSET('Sanitation Data'!$F$10,0,10*ROW('Sanitation Data'!F51))),'Data Summary'!CW57="Yes"),OFFSET('Sanitation Data'!$F$10,0,10*ROW('Sanitation Data'!F51)),NA())</f>
        <v>#N/A</v>
      </c>
      <c r="AI57" s="82" t="e">
        <f ca="true">+IF(AND(ISNUMBER(OFFSET('Sanitation Data'!$F$11,0,10*ROW('Sanitation Data'!F51))),'Data Summary'!CX57="Yes"),OFFSET('Sanitation Data'!$F$11,0,10*ROW('Sanitation Data'!F51)),NA())</f>
        <v>#N/A</v>
      </c>
      <c r="AJ57" s="82" t="e">
        <f ca="true">+IF(AND(ISNUMBER(OFFSET('Sanitation Data'!$F$12,0,10*ROW('Sanitation Data'!F51))),'Data Summary'!CY57="Yes"),OFFSET('Sanitation Data'!$F$12,0,10*ROW('Sanitation Data'!F51)),NA())</f>
        <v>#N/A</v>
      </c>
      <c r="AK57" s="82" t="e">
        <f ca="true">+IF(AND(ISNUMBER(OFFSET('Sanitation Data'!$G$4,0,10*ROW('Sanitation Data'!G51))),'Data Summary'!CZ57="Yes"),100-OFFSET('Sanitation Data'!$G$4,0,10*ROW('Sanitation Data'!G51)),NA())</f>
        <v>#N/A</v>
      </c>
      <c r="AL57" s="82" t="e">
        <f ca="true">+IF(AND(ISNUMBER(OFFSET('Sanitation Data'!$G$6,0,10*ROW('Sanitation Data'!G51))),'Data Summary'!DA57="Yes"),OFFSET('Sanitation Data'!$G$6,0,10*ROW('Sanitation Data'!G51)),NA())</f>
        <v>#N/A</v>
      </c>
      <c r="AM57" s="82" t="e">
        <f ca="true">+IF(AND(ISNUMBER(OFFSET('Sanitation Data'!$G$10,0,10*ROW('Sanitation Data'!G51))),'Data Summary'!DB57="Yes"),OFFSET('Sanitation Data'!$G$10,0,10*ROW('Sanitation Data'!G51)),NA())</f>
        <v>#N/A</v>
      </c>
      <c r="AN57" s="82" t="e">
        <f ca="true">+IF(AND(ISNUMBER(OFFSET('Sanitation Data'!$G$11,0,10*ROW('Sanitation Data'!G51))),'Data Summary'!DC57="Yes"),OFFSET('Sanitation Data'!$G$11,0,10*ROW('Sanitation Data'!G51)),NA())</f>
        <v>#N/A</v>
      </c>
      <c r="AO57" s="82" t="e">
        <f ca="true">+IF(AND(ISNUMBER(OFFSET('Sanitation Data'!$G$12,0,10*ROW('Sanitation Data'!G51))),'Data Summary'!DD57="Yes"),OFFSET('Sanitation Data'!$G$12,0,10*ROW('Sanitation Data'!G51)),NA())</f>
        <v>#N/A</v>
      </c>
      <c r="AP57" s="82" t="e">
        <f ca="true">+IF(AND(ISNUMBER(OFFSET('Sanitation Data'!$H$4,0,10*ROW('Sanitation Data'!H51))),'Data Summary'!DE57="Yes"),100-OFFSET('Sanitation Data'!$H$4,0,10*ROW('Sanitation Data'!H51)),NA())</f>
        <v>#N/A</v>
      </c>
      <c r="AQ57" s="82" t="e">
        <f ca="true">+IF(AND(ISNUMBER(OFFSET('Sanitation Data'!$H$6,0,10*ROW('Sanitation Data'!H51))),'Data Summary'!DF57="Yes"),OFFSET('Sanitation Data'!$H$6,0,10*ROW('Sanitation Data'!H51)),NA())</f>
        <v>#N/A</v>
      </c>
      <c r="AR57" s="82" t="e">
        <f ca="true">+IF(AND(ISNUMBER(OFFSET('Sanitation Data'!$H$10,0,10*ROW('Sanitation Data'!H51))),'Data Summary'!DG57="Yes"),OFFSET('Sanitation Data'!$H$10,0,10*ROW('Sanitation Data'!H51)),NA())</f>
        <v>#N/A</v>
      </c>
      <c r="AS57" s="82" t="e">
        <f ca="true">+IF(AND(ISNUMBER(OFFSET('Sanitation Data'!$H$11,0,10*ROW('Sanitation Data'!H51))),'Data Summary'!DH57="Yes"),OFFSET('Sanitation Data'!$H$11,0,10*ROW('Sanitation Data'!H51)),NA())</f>
        <v>#N/A</v>
      </c>
      <c r="AT57" s="82" t="e">
        <f ca="true">+IF(AND(ISNUMBER(OFFSET('Sanitation Data'!$H$12,0,10*ROW('Sanitation Data'!H51))),'Data Summary'!DI57="Yes"),OFFSET('Sanitation Data'!$H$12,0,10*ROW('Sanitation Data'!H51)),NA())</f>
        <v>#N/A</v>
      </c>
      <c r="AU57" s="82" t="e">
        <f ca="true">+IF(AND(ISNUMBER(OFFSET('Sanitation Data'!$I$4,0,10*ROW('Sanitation Data'!I51))),'Data Summary'!DJ57="Yes"),100-OFFSET('Sanitation Data'!$I$4,0,10*ROW('Sanitation Data'!I51)),NA())</f>
        <v>#N/A</v>
      </c>
      <c r="AV57" s="82" t="e">
        <f ca="true">+IF(AND(ISNUMBER(OFFSET('Sanitation Data'!$I$6,0,10*ROW('Sanitation Data'!I51))),'Data Summary'!DK57="Yes"),OFFSET('Sanitation Data'!$I$6,0,10*ROW('Sanitation Data'!I51)),NA())</f>
        <v>#N/A</v>
      </c>
      <c r="AW57" s="82" t="e">
        <f ca="true">+IF(AND(ISNUMBER(OFFSET('Sanitation Data'!$I$10,0,10*ROW('Sanitation Data'!I51))),'Data Summary'!DL57="Yes"),OFFSET('Sanitation Data'!$I$10,0,10*ROW('Sanitation Data'!I51)),NA())</f>
        <v>#N/A</v>
      </c>
      <c r="AX57" s="82" t="e">
        <f ca="true">+IF(AND(ISNUMBER(OFFSET('Sanitation Data'!$I$11,0,10*ROW('Sanitation Data'!I51))),'Data Summary'!DM57="Yes"),OFFSET('Sanitation Data'!$I$11,0,10*ROW('Sanitation Data'!I51)),NA())</f>
        <v>#N/A</v>
      </c>
      <c r="AY57" s="82" t="e">
        <f ca="true">+IF(AND(ISNUMBER(OFFSET('Sanitation Data'!$I$12,0,10*ROW('Sanitation Data'!I51))),'Data Summary'!DN57="Yes"),OFFSET('Sanitation Data'!$I$12,0,10*ROW('Sanitation Data'!I51)),NA())</f>
        <v>#N/A</v>
      </c>
      <c r="AZ57" s="83" t="e">
        <f ca="true">+IF(AND(ISNUMBER(OFFSET('Hygiene Data'!$D$5,0,10*ROW('Hygiene Data'!D51))),'Data Summary'!DO57="Yes"),OFFSET('Hygiene Data'!$D$5,0,10*ROW('Hygiene Data'!D51)),NA())</f>
        <v>#N/A</v>
      </c>
      <c r="BA57" s="83" t="e">
        <f ca="true">+IF(AND(ISNUMBER(OFFSET('Hygiene Data'!$D$7,0,10*ROW('Hygiene Data'!D51))),'Data Summary'!DP57="Yes"),OFFSET('Hygiene Data'!$D$7,0,10*ROW('Hygiene Data'!D51)),NA())</f>
        <v>#N/A</v>
      </c>
      <c r="BB57" s="83" t="e">
        <f ca="true">+IF(AND(ISNUMBER(OFFSET('Hygiene Data'!$D$9,0,10*ROW('Hygiene Data'!D51))),'Data Summary'!DQ57="Yes"),OFFSET('Hygiene Data'!$D$9,0,10*ROW('Hygiene Data'!D51)),NA())</f>
        <v>#N/A</v>
      </c>
      <c r="BC57" s="83" t="e">
        <f ca="true">+IF(AND(ISNUMBER(OFFSET('Hygiene Data'!$E$5,0,10*ROW('Hygiene Data'!E51))),'Data Summary'!DR57="Yes"),OFFSET('Hygiene Data'!$E$5,0,10*ROW('Hygiene Data'!E51)),NA())</f>
        <v>#N/A</v>
      </c>
      <c r="BD57" s="83" t="e">
        <f ca="true">+IF(AND(ISNUMBER(OFFSET('Hygiene Data'!$E$7,0,10*ROW('Hygiene Data'!E51))),'Data Summary'!DS57="Yes"),OFFSET('Hygiene Data'!$E$7,0,10*ROW('Hygiene Data'!E51)),NA())</f>
        <v>#N/A</v>
      </c>
      <c r="BE57" s="83" t="e">
        <f ca="true">+IF(AND(ISNUMBER(OFFSET('Hygiene Data'!$E$9,0,10*ROW('Hygiene Data'!E51))),'Data Summary'!DT57="Yes"),OFFSET('Hygiene Data'!$E$9,0,10*ROW('Hygiene Data'!E51)),NA())</f>
        <v>#N/A</v>
      </c>
      <c r="BF57" s="83" t="e">
        <f ca="true">+IF(AND(ISNUMBER(OFFSET('Hygiene Data'!$F$5,0,10*ROW('Hygiene Data'!F51))),'Data Summary'!DU57="Yes"),OFFSET('Hygiene Data'!$F$5,0,10*ROW('Hygiene Data'!F51)),NA())</f>
        <v>#N/A</v>
      </c>
      <c r="BG57" s="83" t="e">
        <f ca="true">+IF(AND(ISNUMBER(OFFSET('Hygiene Data'!$F$7,0,10*ROW('Hygiene Data'!F51))),'Data Summary'!DV57="Yes"),OFFSET('Hygiene Data'!$F$7,0,10*ROW('Hygiene Data'!F51)),NA())</f>
        <v>#N/A</v>
      </c>
      <c r="BH57" s="83" t="e">
        <f ca="true">+IF(AND(ISNUMBER(OFFSET('Hygiene Data'!$F$9,0,10*ROW('Hygiene Data'!F51))),'Data Summary'!DW57="Yes"),OFFSET('Hygiene Data'!$F$9,0,10*ROW('Hygiene Data'!F51)),NA())</f>
        <v>#N/A</v>
      </c>
      <c r="BI57" s="83" t="e">
        <f ca="true">+IF(AND(ISNUMBER(OFFSET('Hygiene Data'!$G$5,0,10*ROW('Hygiene Data'!G51))),'Data Summary'!DX57="Yes"),OFFSET('Hygiene Data'!$G$5,0,10*ROW('Hygiene Data'!G51)),NA())</f>
        <v>#N/A</v>
      </c>
      <c r="BJ57" s="83" t="e">
        <f ca="true">+IF(AND(ISNUMBER(OFFSET('Hygiene Data'!$G$7,0,10*ROW('Hygiene Data'!G51))),'Data Summary'!DY57="Yes"),OFFSET('Hygiene Data'!$G$7,0,10*ROW('Hygiene Data'!G51)),NA())</f>
        <v>#N/A</v>
      </c>
      <c r="BK57" s="83" t="e">
        <f ca="true">+IF(AND(ISNUMBER(OFFSET('Hygiene Data'!$G$9,0,10*ROW('Hygiene Data'!G51))),'Data Summary'!DZ57="Yes"),OFFSET('Hygiene Data'!$G$9,0,10*ROW('Hygiene Data'!G51)),NA())</f>
        <v>#N/A</v>
      </c>
      <c r="BL57" s="83" t="e">
        <f ca="true">+IF(AND(ISNUMBER(OFFSET('Hygiene Data'!$H$5,0,10*ROW('Hygiene Data'!H51))),'Data Summary'!EA57="Yes"),OFFSET('Hygiene Data'!$H$5,0,10*ROW('Hygiene Data'!H51)),NA())</f>
        <v>#N/A</v>
      </c>
      <c r="BM57" s="83" t="e">
        <f ca="true">+IF(AND(ISNUMBER(OFFSET('Hygiene Data'!$H$7,0,10*ROW('Hygiene Data'!H51))),'Data Summary'!EB57="Yes"),OFFSET('Hygiene Data'!$H$7,0,10*ROW('Hygiene Data'!H51)),NA())</f>
        <v>#N/A</v>
      </c>
      <c r="BN57" s="83" t="e">
        <f ca="true">+IF(AND(ISNUMBER(OFFSET('Hygiene Data'!$H$9,0,10*ROW('Hygiene Data'!H51))),'Data Summary'!EC57="Yes"),OFFSET('Hygiene Data'!$H$9,0,10*ROW('Hygiene Data'!H51)),NA())</f>
        <v>#N/A</v>
      </c>
      <c r="BO57" s="83" t="e">
        <f ca="true">+IF(AND(ISNUMBER(OFFSET('Hygiene Data'!$I$5,0,10*ROW('Hygiene Data'!I51))),'Data Summary'!ED57="Yes"),OFFSET('Hygiene Data'!$I$5,0,10*ROW('Hygiene Data'!I51)),NA())</f>
        <v>#N/A</v>
      </c>
      <c r="BP57" s="83" t="e">
        <f ca="true">+IF(AND(ISNUMBER(OFFSET('Hygiene Data'!$I$7,0,10*ROW('Hygiene Data'!I51))),'Data Summary'!EE57="Yes"),OFFSET('Hygiene Data'!$I$7,0,10*ROW('Hygiene Data'!I51)),NA())</f>
        <v>#N/A</v>
      </c>
      <c r="BQ57" s="83" t="e">
        <f ca="true">+IF(AND(ISNUMBER(OFFSET('Hygiene Data'!$I$9,0,10*ROW('Hygiene Data'!I51))),'Data Summary'!EF57="Yes"),OFFSET('Hygiene Data'!$I$9,0,10*ROW('Hygiene Data'!I51)),NA())</f>
        <v>#N/A</v>
      </c>
    </row>
    <row xmlns:x14ac="http://schemas.microsoft.com/office/spreadsheetml/2009/9/ac" r="58" x14ac:dyDescent="0.2">
      <c r="A58" s="315" t="e">
        <f ca="true">+RIGHT('Data Summary'!A58,LEN('Data Summary'!A58)-9)</f>
        <v>#VALUE!</v>
      </c>
      <c r="B58" s="30" t="str">
        <f ca="true">+IF(ISTEXT('Data Summary'!B58),'Data Summary'!B58,"")</f>
        <v/>
      </c>
      <c r="C58" s="314" t="e">
        <f ca="true">+VALUE('Data Summary'!C58)</f>
        <v>#VALUE!</v>
      </c>
      <c r="D58" s="81" t="e">
        <f ca="true">+IF(AND(ISNUMBER(OFFSET('Water Data'!$D$4,0,10*ROW('Water Data'!D52))),'Data Summary'!BS58="Yes"),100-OFFSET('Water Data'!$D$4,0,10*ROW('Water Data'!D52)),NA())</f>
        <v>#N/A</v>
      </c>
      <c r="E58" s="81" t="e">
        <f ca="true">+IF(AND(ISNUMBER(OFFSET('Water Data'!$D$6,0,10*ROW('Water Data'!D52))),'Data Summary'!BT58="Yes"),OFFSET('Water Data'!$D$6,0,10*ROW('Water Data'!D52)),NA())</f>
        <v>#N/A</v>
      </c>
      <c r="F58" s="81" t="e">
        <f ca="true">+IF(AND(ISNUMBER(OFFSET('Water Data'!$D$9,0,10*ROW('Water Data'!D52))),'Data Summary'!BU58="Yes"),OFFSET('Water Data'!$D$9,0,10*ROW('Water Data'!D52)),NA())</f>
        <v>#N/A</v>
      </c>
      <c r="G58" s="81" t="e">
        <f ca="true">+IF(AND(ISNUMBER(OFFSET('Water Data'!$E$4,0,10*ROW('Water Data'!E52))),'Data Summary'!BV58="Yes"),100-OFFSET('Water Data'!$E$4,0,10*ROW('Water Data'!E52)),NA())</f>
        <v>#N/A</v>
      </c>
      <c r="H58" s="81" t="e">
        <f ca="true">+IF(AND(ISNUMBER(OFFSET('Water Data'!$E$6,0,10*ROW('Water Data'!E52))),'Data Summary'!BW58="Yes"),OFFSET('Water Data'!$E$6,0,10*ROW('Water Data'!E52)),NA())</f>
        <v>#N/A</v>
      </c>
      <c r="I58" s="81" t="e">
        <f ca="true">+IF(AND(ISNUMBER(OFFSET('Water Data'!$E$9,0,10*ROW('Water Data'!E52))),'Data Summary'!BX58="Yes"),OFFSET('Water Data'!$E$9,0,10*ROW('Water Data'!E52)),NA())</f>
        <v>#N/A</v>
      </c>
      <c r="J58" s="81" t="e">
        <f ca="true">+IF(AND(ISNUMBER(OFFSET('Water Data'!$F$4,0,10*ROW('Water Data'!F52))),'Data Summary'!BY58="Yes"),100-OFFSET('Water Data'!$F$4,0,10*ROW('Water Data'!F52)),NA())</f>
        <v>#N/A</v>
      </c>
      <c r="K58" s="81" t="e">
        <f ca="true">+IF(AND(ISNUMBER(OFFSET('Water Data'!$F$6,0,10*ROW('Water Data'!F52))),'Data Summary'!BZ58="Yes"),OFFSET('Water Data'!$F$6,0,10*ROW('Water Data'!F52)),NA())</f>
        <v>#N/A</v>
      </c>
      <c r="L58" s="81" t="e">
        <f ca="true">+IF(AND(ISNUMBER(OFFSET('Water Data'!$F$9,0,10*ROW('Water Data'!F52))),'Data Summary'!CA58="Yes"),OFFSET('Water Data'!$F$9,0,10*ROW('Water Data'!F52)),NA())</f>
        <v>#N/A</v>
      </c>
      <c r="M58" s="81" t="e">
        <f ca="true">+IF(AND(ISNUMBER(OFFSET('Water Data'!$G$4,0,10*ROW('Water Data'!G52))),'Data Summary'!CB58="Yes"),100-OFFSET('Water Data'!$G$4,0,10*ROW('Water Data'!G52)),NA())</f>
        <v>#N/A</v>
      </c>
      <c r="N58" s="81" t="e">
        <f ca="true">+IF(AND(ISNUMBER(OFFSET('Water Data'!$G$6,0,10*ROW('Water Data'!G52))),'Data Summary'!CC58="Yes"),OFFSET('Water Data'!$G$6,0,10*ROW('Water Data'!G52)),NA())</f>
        <v>#N/A</v>
      </c>
      <c r="O58" s="81" t="e">
        <f ca="true">+IF(AND(ISNUMBER(OFFSET('Water Data'!$G$9,0,10*ROW('Water Data'!G52))),'Data Summary'!CD58="Yes"),OFFSET('Water Data'!$G$9,0,10*ROW('Water Data'!G52)),NA())</f>
        <v>#N/A</v>
      </c>
      <c r="P58" s="81" t="e">
        <f ca="true">+IF(AND(ISNUMBER(OFFSET('Water Data'!$H$4,0,10*ROW('Water Data'!H52))),'Data Summary'!CE58="Yes"),100-OFFSET('Water Data'!$H$4,0,10*ROW('Water Data'!H52)),NA())</f>
        <v>#N/A</v>
      </c>
      <c r="Q58" s="81" t="e">
        <f ca="true">+IF(AND(ISNUMBER(OFFSET('Water Data'!$H$6,0,10*ROW('Water Data'!H52))),'Data Summary'!CF58="Yes"),OFFSET('Water Data'!$H$6,0,10*ROW('Water Data'!H52)),NA())</f>
        <v>#N/A</v>
      </c>
      <c r="R58" s="81" t="e">
        <f ca="true">+IF(AND(ISNUMBER(OFFSET('Water Data'!$H$9,0,10*ROW('Water Data'!H52))),'Data Summary'!CG58="Yes"),OFFSET('Water Data'!$H$9,0,10*ROW('Water Data'!H52)),NA())</f>
        <v>#N/A</v>
      </c>
      <c r="S58" s="81" t="e">
        <f ca="true">+IF(AND(ISNUMBER(OFFSET('Water Data'!$I$4,0,10*ROW('Water Data'!I52))),'Data Summary'!CH58="Yes"),100-OFFSET('Water Data'!$I$4,0,10*ROW('Water Data'!I52)),NA())</f>
        <v>#N/A</v>
      </c>
      <c r="T58" s="81" t="e">
        <f ca="true">+IF(AND(ISNUMBER(OFFSET('Water Data'!$I$6,0,10*ROW('Water Data'!I52))),'Data Summary'!CI58="Yes"),OFFSET('Water Data'!$I$6,0,10*ROW('Water Data'!I52)),NA())</f>
        <v>#N/A</v>
      </c>
      <c r="U58" s="81" t="e">
        <f ca="true">+IF(AND(ISNUMBER(OFFSET('Water Data'!$I$9,0,10*ROW('Water Data'!I52))),'Data Summary'!CJ58="Yes"),OFFSET('Water Data'!$I$9,0,10*ROW('Water Data'!I52)),NA())</f>
        <v>#N/A</v>
      </c>
      <c r="V58" s="82" t="e">
        <f ca="true">+IF(AND(ISNUMBER(OFFSET('Sanitation Data'!$D$4,0,10*ROW('Sanitation Data'!D52))),'Data Summary'!CK58="Yes"),100-OFFSET('Sanitation Data'!$D$4,0,10*ROW('Sanitation Data'!D52)),NA())</f>
        <v>#N/A</v>
      </c>
      <c r="W58" s="82" t="e">
        <f ca="true">+IF(AND(ISNUMBER(OFFSET('Sanitation Data'!$D$6,0,10*ROW('Sanitation Data'!D52))),'Data Summary'!CL58="Yes"),OFFSET('Sanitation Data'!$D$6,0,10*ROW('Sanitation Data'!D52)),NA())</f>
        <v>#N/A</v>
      </c>
      <c r="X58" s="82" t="e">
        <f ca="true">+IF(AND(ISNUMBER(OFFSET('Sanitation Data'!$D$10,0,10*ROW('Sanitation Data'!D52))),'Data Summary'!CM58="Yes"),OFFSET('Sanitation Data'!$D$10,0,10*ROW('Sanitation Data'!D52)),NA())</f>
        <v>#N/A</v>
      </c>
      <c r="Y58" s="82" t="e">
        <f ca="true">+IF(AND(ISNUMBER(OFFSET('Sanitation Data'!$D$11,0,10*ROW('Sanitation Data'!D52))),'Data Summary'!CN58="Yes"),OFFSET('Sanitation Data'!$D$11,0,10*ROW('Sanitation Data'!D52)),NA())</f>
        <v>#N/A</v>
      </c>
      <c r="Z58" s="82" t="e">
        <f ca="true">+IF(AND(ISNUMBER(OFFSET('Sanitation Data'!$D$12,0,10*ROW('Sanitation Data'!D52))),'Data Summary'!CO58="Yes"),OFFSET('Sanitation Data'!$D$12,0,10*ROW('Sanitation Data'!D52)),NA())</f>
        <v>#N/A</v>
      </c>
      <c r="AA58" s="82" t="e">
        <f ca="true">+IF(AND(ISNUMBER(OFFSET('Sanitation Data'!$E$4,0,10*ROW('Sanitation Data'!E52))),'Data Summary'!CP58="Yes"),100-OFFSET('Sanitation Data'!$E$4,0,10*ROW('Sanitation Data'!E52)),NA())</f>
        <v>#N/A</v>
      </c>
      <c r="AB58" s="82" t="e">
        <f ca="true">+IF(AND(ISNUMBER(OFFSET('Sanitation Data'!$E$6,0,10*ROW('Sanitation Data'!E52))),'Data Summary'!CQ58="Yes"),OFFSET('Sanitation Data'!$E$6,0,10*ROW('Sanitation Data'!E52)),NA())</f>
        <v>#N/A</v>
      </c>
      <c r="AC58" s="82" t="e">
        <f ca="true">+IF(AND(ISNUMBER(OFFSET('Sanitation Data'!$E$10,0,10*ROW('Sanitation Data'!E52))),'Data Summary'!CR58="Yes"),OFFSET('Sanitation Data'!$E$10,0,10*ROW('Sanitation Data'!E52)),NA())</f>
        <v>#N/A</v>
      </c>
      <c r="AD58" s="82" t="e">
        <f ca="true">+IF(AND(ISNUMBER(OFFSET('Sanitation Data'!$E$11,0,10*ROW('Sanitation Data'!E52))),'Data Summary'!CS58="Yes"),OFFSET('Sanitation Data'!$E$11,0,10*ROW('Sanitation Data'!E52)),NA())</f>
        <v>#N/A</v>
      </c>
      <c r="AE58" s="82" t="e">
        <f ca="true">+IF(AND(ISNUMBER(OFFSET('Sanitation Data'!$E$12,0,10*ROW('Sanitation Data'!E52))),'Data Summary'!CT58="Yes"),OFFSET('Sanitation Data'!$E$12,0,10*ROW('Sanitation Data'!E52)),NA())</f>
        <v>#N/A</v>
      </c>
      <c r="AF58" s="82" t="e">
        <f ca="true">+IF(AND(ISNUMBER(OFFSET('Sanitation Data'!$F$4,0,10*ROW('Sanitation Data'!F52))),'Data Summary'!CU58="Yes"),100-OFFSET('Sanitation Data'!$F$4,0,10*ROW('Sanitation Data'!F52)),NA())</f>
        <v>#N/A</v>
      </c>
      <c r="AG58" s="82" t="e">
        <f ca="true">+IF(AND(ISNUMBER(OFFSET('Sanitation Data'!$F$6,0,10*ROW('Sanitation Data'!F52))),'Data Summary'!CV58="Yes"),OFFSET('Sanitation Data'!$F$6,0,10*ROW('Sanitation Data'!F52)),NA())</f>
        <v>#N/A</v>
      </c>
      <c r="AH58" s="82" t="e">
        <f ca="true">+IF(AND(ISNUMBER(OFFSET('Sanitation Data'!$F$10,0,10*ROW('Sanitation Data'!F52))),'Data Summary'!CW58="Yes"),OFFSET('Sanitation Data'!$F$10,0,10*ROW('Sanitation Data'!F52)),NA())</f>
        <v>#N/A</v>
      </c>
      <c r="AI58" s="82" t="e">
        <f ca="true">+IF(AND(ISNUMBER(OFFSET('Sanitation Data'!$F$11,0,10*ROW('Sanitation Data'!F52))),'Data Summary'!CX58="Yes"),OFFSET('Sanitation Data'!$F$11,0,10*ROW('Sanitation Data'!F52)),NA())</f>
        <v>#N/A</v>
      </c>
      <c r="AJ58" s="82" t="e">
        <f ca="true">+IF(AND(ISNUMBER(OFFSET('Sanitation Data'!$F$12,0,10*ROW('Sanitation Data'!F52))),'Data Summary'!CY58="Yes"),OFFSET('Sanitation Data'!$F$12,0,10*ROW('Sanitation Data'!F52)),NA())</f>
        <v>#N/A</v>
      </c>
      <c r="AK58" s="82" t="e">
        <f ca="true">+IF(AND(ISNUMBER(OFFSET('Sanitation Data'!$G$4,0,10*ROW('Sanitation Data'!G52))),'Data Summary'!CZ58="Yes"),100-OFFSET('Sanitation Data'!$G$4,0,10*ROW('Sanitation Data'!G52)),NA())</f>
        <v>#N/A</v>
      </c>
      <c r="AL58" s="82" t="e">
        <f ca="true">+IF(AND(ISNUMBER(OFFSET('Sanitation Data'!$G$6,0,10*ROW('Sanitation Data'!G52))),'Data Summary'!DA58="Yes"),OFFSET('Sanitation Data'!$G$6,0,10*ROW('Sanitation Data'!G52)),NA())</f>
        <v>#N/A</v>
      </c>
      <c r="AM58" s="82" t="e">
        <f ca="true">+IF(AND(ISNUMBER(OFFSET('Sanitation Data'!$G$10,0,10*ROW('Sanitation Data'!G52))),'Data Summary'!DB58="Yes"),OFFSET('Sanitation Data'!$G$10,0,10*ROW('Sanitation Data'!G52)),NA())</f>
        <v>#N/A</v>
      </c>
      <c r="AN58" s="82" t="e">
        <f ca="true">+IF(AND(ISNUMBER(OFFSET('Sanitation Data'!$G$11,0,10*ROW('Sanitation Data'!G52))),'Data Summary'!DC58="Yes"),OFFSET('Sanitation Data'!$G$11,0,10*ROW('Sanitation Data'!G52)),NA())</f>
        <v>#N/A</v>
      </c>
      <c r="AO58" s="82" t="e">
        <f ca="true">+IF(AND(ISNUMBER(OFFSET('Sanitation Data'!$G$12,0,10*ROW('Sanitation Data'!G52))),'Data Summary'!DD58="Yes"),OFFSET('Sanitation Data'!$G$12,0,10*ROW('Sanitation Data'!G52)),NA())</f>
        <v>#N/A</v>
      </c>
      <c r="AP58" s="82" t="e">
        <f ca="true">+IF(AND(ISNUMBER(OFFSET('Sanitation Data'!$H$4,0,10*ROW('Sanitation Data'!H52))),'Data Summary'!DE58="Yes"),100-OFFSET('Sanitation Data'!$H$4,0,10*ROW('Sanitation Data'!H52)),NA())</f>
        <v>#N/A</v>
      </c>
      <c r="AQ58" s="82" t="e">
        <f ca="true">+IF(AND(ISNUMBER(OFFSET('Sanitation Data'!$H$6,0,10*ROW('Sanitation Data'!H52))),'Data Summary'!DF58="Yes"),OFFSET('Sanitation Data'!$H$6,0,10*ROW('Sanitation Data'!H52)),NA())</f>
        <v>#N/A</v>
      </c>
      <c r="AR58" s="82" t="e">
        <f ca="true">+IF(AND(ISNUMBER(OFFSET('Sanitation Data'!$H$10,0,10*ROW('Sanitation Data'!H52))),'Data Summary'!DG58="Yes"),OFFSET('Sanitation Data'!$H$10,0,10*ROW('Sanitation Data'!H52)),NA())</f>
        <v>#N/A</v>
      </c>
      <c r="AS58" s="82" t="e">
        <f ca="true">+IF(AND(ISNUMBER(OFFSET('Sanitation Data'!$H$11,0,10*ROW('Sanitation Data'!H52))),'Data Summary'!DH58="Yes"),OFFSET('Sanitation Data'!$H$11,0,10*ROW('Sanitation Data'!H52)),NA())</f>
        <v>#N/A</v>
      </c>
      <c r="AT58" s="82" t="e">
        <f ca="true">+IF(AND(ISNUMBER(OFFSET('Sanitation Data'!$H$12,0,10*ROW('Sanitation Data'!H52))),'Data Summary'!DI58="Yes"),OFFSET('Sanitation Data'!$H$12,0,10*ROW('Sanitation Data'!H52)),NA())</f>
        <v>#N/A</v>
      </c>
      <c r="AU58" s="82" t="e">
        <f ca="true">+IF(AND(ISNUMBER(OFFSET('Sanitation Data'!$I$4,0,10*ROW('Sanitation Data'!I52))),'Data Summary'!DJ58="Yes"),100-OFFSET('Sanitation Data'!$I$4,0,10*ROW('Sanitation Data'!I52)),NA())</f>
        <v>#N/A</v>
      </c>
      <c r="AV58" s="82" t="e">
        <f ca="true">+IF(AND(ISNUMBER(OFFSET('Sanitation Data'!$I$6,0,10*ROW('Sanitation Data'!I52))),'Data Summary'!DK58="Yes"),OFFSET('Sanitation Data'!$I$6,0,10*ROW('Sanitation Data'!I52)),NA())</f>
        <v>#N/A</v>
      </c>
      <c r="AW58" s="82" t="e">
        <f ca="true">+IF(AND(ISNUMBER(OFFSET('Sanitation Data'!$I$10,0,10*ROW('Sanitation Data'!I52))),'Data Summary'!DL58="Yes"),OFFSET('Sanitation Data'!$I$10,0,10*ROW('Sanitation Data'!I52)),NA())</f>
        <v>#N/A</v>
      </c>
      <c r="AX58" s="82" t="e">
        <f ca="true">+IF(AND(ISNUMBER(OFFSET('Sanitation Data'!$I$11,0,10*ROW('Sanitation Data'!I52))),'Data Summary'!DM58="Yes"),OFFSET('Sanitation Data'!$I$11,0,10*ROW('Sanitation Data'!I52)),NA())</f>
        <v>#N/A</v>
      </c>
      <c r="AY58" s="82" t="e">
        <f ca="true">+IF(AND(ISNUMBER(OFFSET('Sanitation Data'!$I$12,0,10*ROW('Sanitation Data'!I52))),'Data Summary'!DN58="Yes"),OFFSET('Sanitation Data'!$I$12,0,10*ROW('Sanitation Data'!I52)),NA())</f>
        <v>#N/A</v>
      </c>
      <c r="AZ58" s="83" t="e">
        <f ca="true">+IF(AND(ISNUMBER(OFFSET('Hygiene Data'!$D$5,0,10*ROW('Hygiene Data'!D52))),'Data Summary'!DO58="Yes"),OFFSET('Hygiene Data'!$D$5,0,10*ROW('Hygiene Data'!D52)),NA())</f>
        <v>#N/A</v>
      </c>
      <c r="BA58" s="83" t="e">
        <f ca="true">+IF(AND(ISNUMBER(OFFSET('Hygiene Data'!$D$7,0,10*ROW('Hygiene Data'!D52))),'Data Summary'!DP58="Yes"),OFFSET('Hygiene Data'!$D$7,0,10*ROW('Hygiene Data'!D52)),NA())</f>
        <v>#N/A</v>
      </c>
      <c r="BB58" s="83" t="e">
        <f ca="true">+IF(AND(ISNUMBER(OFFSET('Hygiene Data'!$D$9,0,10*ROW('Hygiene Data'!D52))),'Data Summary'!DQ58="Yes"),OFFSET('Hygiene Data'!$D$9,0,10*ROW('Hygiene Data'!D52)),NA())</f>
        <v>#N/A</v>
      </c>
      <c r="BC58" s="83" t="e">
        <f ca="true">+IF(AND(ISNUMBER(OFFSET('Hygiene Data'!$E$5,0,10*ROW('Hygiene Data'!E52))),'Data Summary'!DR58="Yes"),OFFSET('Hygiene Data'!$E$5,0,10*ROW('Hygiene Data'!E52)),NA())</f>
        <v>#N/A</v>
      </c>
      <c r="BD58" s="83" t="e">
        <f ca="true">+IF(AND(ISNUMBER(OFFSET('Hygiene Data'!$E$7,0,10*ROW('Hygiene Data'!E52))),'Data Summary'!DS58="Yes"),OFFSET('Hygiene Data'!$E$7,0,10*ROW('Hygiene Data'!E52)),NA())</f>
        <v>#N/A</v>
      </c>
      <c r="BE58" s="83" t="e">
        <f ca="true">+IF(AND(ISNUMBER(OFFSET('Hygiene Data'!$E$9,0,10*ROW('Hygiene Data'!E52))),'Data Summary'!DT58="Yes"),OFFSET('Hygiene Data'!$E$9,0,10*ROW('Hygiene Data'!E52)),NA())</f>
        <v>#N/A</v>
      </c>
      <c r="BF58" s="83" t="e">
        <f ca="true">+IF(AND(ISNUMBER(OFFSET('Hygiene Data'!$F$5,0,10*ROW('Hygiene Data'!F52))),'Data Summary'!DU58="Yes"),OFFSET('Hygiene Data'!$F$5,0,10*ROW('Hygiene Data'!F52)),NA())</f>
        <v>#N/A</v>
      </c>
      <c r="BG58" s="83" t="e">
        <f ca="true">+IF(AND(ISNUMBER(OFFSET('Hygiene Data'!$F$7,0,10*ROW('Hygiene Data'!F52))),'Data Summary'!DV58="Yes"),OFFSET('Hygiene Data'!$F$7,0,10*ROW('Hygiene Data'!F52)),NA())</f>
        <v>#N/A</v>
      </c>
      <c r="BH58" s="83" t="e">
        <f ca="true">+IF(AND(ISNUMBER(OFFSET('Hygiene Data'!$F$9,0,10*ROW('Hygiene Data'!F52))),'Data Summary'!DW58="Yes"),OFFSET('Hygiene Data'!$F$9,0,10*ROW('Hygiene Data'!F52)),NA())</f>
        <v>#N/A</v>
      </c>
      <c r="BI58" s="83" t="e">
        <f ca="true">+IF(AND(ISNUMBER(OFFSET('Hygiene Data'!$G$5,0,10*ROW('Hygiene Data'!G52))),'Data Summary'!DX58="Yes"),OFFSET('Hygiene Data'!$G$5,0,10*ROW('Hygiene Data'!G52)),NA())</f>
        <v>#N/A</v>
      </c>
      <c r="BJ58" s="83" t="e">
        <f ca="true">+IF(AND(ISNUMBER(OFFSET('Hygiene Data'!$G$7,0,10*ROW('Hygiene Data'!G52))),'Data Summary'!DY58="Yes"),OFFSET('Hygiene Data'!$G$7,0,10*ROW('Hygiene Data'!G52)),NA())</f>
        <v>#N/A</v>
      </c>
      <c r="BK58" s="83" t="e">
        <f ca="true">+IF(AND(ISNUMBER(OFFSET('Hygiene Data'!$G$9,0,10*ROW('Hygiene Data'!G52))),'Data Summary'!DZ58="Yes"),OFFSET('Hygiene Data'!$G$9,0,10*ROW('Hygiene Data'!G52)),NA())</f>
        <v>#N/A</v>
      </c>
      <c r="BL58" s="83" t="e">
        <f ca="true">+IF(AND(ISNUMBER(OFFSET('Hygiene Data'!$H$5,0,10*ROW('Hygiene Data'!H52))),'Data Summary'!EA58="Yes"),OFFSET('Hygiene Data'!$H$5,0,10*ROW('Hygiene Data'!H52)),NA())</f>
        <v>#N/A</v>
      </c>
      <c r="BM58" s="83" t="e">
        <f ca="true">+IF(AND(ISNUMBER(OFFSET('Hygiene Data'!$H$7,0,10*ROW('Hygiene Data'!H52))),'Data Summary'!EB58="Yes"),OFFSET('Hygiene Data'!$H$7,0,10*ROW('Hygiene Data'!H52)),NA())</f>
        <v>#N/A</v>
      </c>
      <c r="BN58" s="83" t="e">
        <f ca="true">+IF(AND(ISNUMBER(OFFSET('Hygiene Data'!$H$9,0,10*ROW('Hygiene Data'!H52))),'Data Summary'!EC58="Yes"),OFFSET('Hygiene Data'!$H$9,0,10*ROW('Hygiene Data'!H52)),NA())</f>
        <v>#N/A</v>
      </c>
      <c r="BO58" s="83" t="e">
        <f ca="true">+IF(AND(ISNUMBER(OFFSET('Hygiene Data'!$I$5,0,10*ROW('Hygiene Data'!I52))),'Data Summary'!ED58="Yes"),OFFSET('Hygiene Data'!$I$5,0,10*ROW('Hygiene Data'!I52)),NA())</f>
        <v>#N/A</v>
      </c>
      <c r="BP58" s="83" t="e">
        <f ca="true">+IF(AND(ISNUMBER(OFFSET('Hygiene Data'!$I$7,0,10*ROW('Hygiene Data'!I52))),'Data Summary'!EE58="Yes"),OFFSET('Hygiene Data'!$I$7,0,10*ROW('Hygiene Data'!I52)),NA())</f>
        <v>#N/A</v>
      </c>
      <c r="BQ58" s="83" t="e">
        <f ca="true">+IF(AND(ISNUMBER(OFFSET('Hygiene Data'!$I$9,0,10*ROW('Hygiene Data'!I52))),'Data Summary'!EF58="Yes"),OFFSET('Hygiene Data'!$I$9,0,10*ROW('Hygiene Data'!I52)),NA())</f>
        <v>#N/A</v>
      </c>
    </row>
    <row xmlns:x14ac="http://schemas.microsoft.com/office/spreadsheetml/2009/9/ac" r="59" x14ac:dyDescent="0.2">
      <c r="A59" s="315" t="e">
        <f ca="true">+RIGHT('Data Summary'!A59,LEN('Data Summary'!A59)-9)</f>
        <v>#VALUE!</v>
      </c>
      <c r="B59" s="30" t="str">
        <f ca="true">+IF(ISTEXT('Data Summary'!B59),'Data Summary'!B59,"")</f>
        <v/>
      </c>
      <c r="C59" s="314" t="e">
        <f ca="true">+VALUE('Data Summary'!C59)</f>
        <v>#VALUE!</v>
      </c>
      <c r="D59" s="81" t="e">
        <f ca="true">+IF(AND(ISNUMBER(OFFSET('Water Data'!$D$4,0,10*ROW('Water Data'!D53))),'Data Summary'!BS59="Yes"),100-OFFSET('Water Data'!$D$4,0,10*ROW('Water Data'!D53)),NA())</f>
        <v>#N/A</v>
      </c>
      <c r="E59" s="81" t="e">
        <f ca="true">+IF(AND(ISNUMBER(OFFSET('Water Data'!$D$6,0,10*ROW('Water Data'!D53))),'Data Summary'!BT59="Yes"),OFFSET('Water Data'!$D$6,0,10*ROW('Water Data'!D53)),NA())</f>
        <v>#N/A</v>
      </c>
      <c r="F59" s="81" t="e">
        <f ca="true">+IF(AND(ISNUMBER(OFFSET('Water Data'!$D$9,0,10*ROW('Water Data'!D53))),'Data Summary'!BU59="Yes"),OFFSET('Water Data'!$D$9,0,10*ROW('Water Data'!D53)),NA())</f>
        <v>#N/A</v>
      </c>
      <c r="G59" s="81" t="e">
        <f ca="true">+IF(AND(ISNUMBER(OFFSET('Water Data'!$E$4,0,10*ROW('Water Data'!E53))),'Data Summary'!BV59="Yes"),100-OFFSET('Water Data'!$E$4,0,10*ROW('Water Data'!E53)),NA())</f>
        <v>#N/A</v>
      </c>
      <c r="H59" s="81" t="e">
        <f ca="true">+IF(AND(ISNUMBER(OFFSET('Water Data'!$E$6,0,10*ROW('Water Data'!E53))),'Data Summary'!BW59="Yes"),OFFSET('Water Data'!$E$6,0,10*ROW('Water Data'!E53)),NA())</f>
        <v>#N/A</v>
      </c>
      <c r="I59" s="81" t="e">
        <f ca="true">+IF(AND(ISNUMBER(OFFSET('Water Data'!$E$9,0,10*ROW('Water Data'!E53))),'Data Summary'!BX59="Yes"),OFFSET('Water Data'!$E$9,0,10*ROW('Water Data'!E53)),NA())</f>
        <v>#N/A</v>
      </c>
      <c r="J59" s="81" t="e">
        <f ca="true">+IF(AND(ISNUMBER(OFFSET('Water Data'!$F$4,0,10*ROW('Water Data'!F53))),'Data Summary'!BY59="Yes"),100-OFFSET('Water Data'!$F$4,0,10*ROW('Water Data'!F53)),NA())</f>
        <v>#N/A</v>
      </c>
      <c r="K59" s="81" t="e">
        <f ca="true">+IF(AND(ISNUMBER(OFFSET('Water Data'!$F$6,0,10*ROW('Water Data'!F53))),'Data Summary'!BZ59="Yes"),OFFSET('Water Data'!$F$6,0,10*ROW('Water Data'!F53)),NA())</f>
        <v>#N/A</v>
      </c>
      <c r="L59" s="81" t="e">
        <f ca="true">+IF(AND(ISNUMBER(OFFSET('Water Data'!$F$9,0,10*ROW('Water Data'!F53))),'Data Summary'!CA59="Yes"),OFFSET('Water Data'!$F$9,0,10*ROW('Water Data'!F53)),NA())</f>
        <v>#N/A</v>
      </c>
      <c r="M59" s="81" t="e">
        <f ca="true">+IF(AND(ISNUMBER(OFFSET('Water Data'!$G$4,0,10*ROW('Water Data'!G53))),'Data Summary'!CB59="Yes"),100-OFFSET('Water Data'!$G$4,0,10*ROW('Water Data'!G53)),NA())</f>
        <v>#N/A</v>
      </c>
      <c r="N59" s="81" t="e">
        <f ca="true">+IF(AND(ISNUMBER(OFFSET('Water Data'!$G$6,0,10*ROW('Water Data'!G53))),'Data Summary'!CC59="Yes"),OFFSET('Water Data'!$G$6,0,10*ROW('Water Data'!G53)),NA())</f>
        <v>#N/A</v>
      </c>
      <c r="O59" s="81" t="e">
        <f ca="true">+IF(AND(ISNUMBER(OFFSET('Water Data'!$G$9,0,10*ROW('Water Data'!G53))),'Data Summary'!CD59="Yes"),OFFSET('Water Data'!$G$9,0,10*ROW('Water Data'!G53)),NA())</f>
        <v>#N/A</v>
      </c>
      <c r="P59" s="81" t="e">
        <f ca="true">+IF(AND(ISNUMBER(OFFSET('Water Data'!$H$4,0,10*ROW('Water Data'!H53))),'Data Summary'!CE59="Yes"),100-OFFSET('Water Data'!$H$4,0,10*ROW('Water Data'!H53)),NA())</f>
        <v>#N/A</v>
      </c>
      <c r="Q59" s="81" t="e">
        <f ca="true">+IF(AND(ISNUMBER(OFFSET('Water Data'!$H$6,0,10*ROW('Water Data'!H53))),'Data Summary'!CF59="Yes"),OFFSET('Water Data'!$H$6,0,10*ROW('Water Data'!H53)),NA())</f>
        <v>#N/A</v>
      </c>
      <c r="R59" s="81" t="e">
        <f ca="true">+IF(AND(ISNUMBER(OFFSET('Water Data'!$H$9,0,10*ROW('Water Data'!H53))),'Data Summary'!CG59="Yes"),OFFSET('Water Data'!$H$9,0,10*ROW('Water Data'!H53)),NA())</f>
        <v>#N/A</v>
      </c>
      <c r="S59" s="81" t="e">
        <f ca="true">+IF(AND(ISNUMBER(OFFSET('Water Data'!$I$4,0,10*ROW('Water Data'!I53))),'Data Summary'!CH59="Yes"),100-OFFSET('Water Data'!$I$4,0,10*ROW('Water Data'!I53)),NA())</f>
        <v>#N/A</v>
      </c>
      <c r="T59" s="81" t="e">
        <f ca="true">+IF(AND(ISNUMBER(OFFSET('Water Data'!$I$6,0,10*ROW('Water Data'!I53))),'Data Summary'!CI59="Yes"),OFFSET('Water Data'!$I$6,0,10*ROW('Water Data'!I53)),NA())</f>
        <v>#N/A</v>
      </c>
      <c r="U59" s="81" t="e">
        <f ca="true">+IF(AND(ISNUMBER(OFFSET('Water Data'!$I$9,0,10*ROW('Water Data'!I53))),'Data Summary'!CJ59="Yes"),OFFSET('Water Data'!$I$9,0,10*ROW('Water Data'!I53)),NA())</f>
        <v>#N/A</v>
      </c>
      <c r="V59" s="82" t="e">
        <f ca="true">+IF(AND(ISNUMBER(OFFSET('Sanitation Data'!$D$4,0,10*ROW('Sanitation Data'!D53))),'Data Summary'!CK59="Yes"),100-OFFSET('Sanitation Data'!$D$4,0,10*ROW('Sanitation Data'!D53)),NA())</f>
        <v>#N/A</v>
      </c>
      <c r="W59" s="82" t="e">
        <f ca="true">+IF(AND(ISNUMBER(OFFSET('Sanitation Data'!$D$6,0,10*ROW('Sanitation Data'!D53))),'Data Summary'!CL59="Yes"),OFFSET('Sanitation Data'!$D$6,0,10*ROW('Sanitation Data'!D53)),NA())</f>
        <v>#N/A</v>
      </c>
      <c r="X59" s="82" t="e">
        <f ca="true">+IF(AND(ISNUMBER(OFFSET('Sanitation Data'!$D$10,0,10*ROW('Sanitation Data'!D53))),'Data Summary'!CM59="Yes"),OFFSET('Sanitation Data'!$D$10,0,10*ROW('Sanitation Data'!D53)),NA())</f>
        <v>#N/A</v>
      </c>
      <c r="Y59" s="82" t="e">
        <f ca="true">+IF(AND(ISNUMBER(OFFSET('Sanitation Data'!$D$11,0,10*ROW('Sanitation Data'!D53))),'Data Summary'!CN59="Yes"),OFFSET('Sanitation Data'!$D$11,0,10*ROW('Sanitation Data'!D53)),NA())</f>
        <v>#N/A</v>
      </c>
      <c r="Z59" s="82" t="e">
        <f ca="true">+IF(AND(ISNUMBER(OFFSET('Sanitation Data'!$D$12,0,10*ROW('Sanitation Data'!D53))),'Data Summary'!CO59="Yes"),OFFSET('Sanitation Data'!$D$12,0,10*ROW('Sanitation Data'!D53)),NA())</f>
        <v>#N/A</v>
      </c>
      <c r="AA59" s="82" t="e">
        <f ca="true">+IF(AND(ISNUMBER(OFFSET('Sanitation Data'!$E$4,0,10*ROW('Sanitation Data'!E53))),'Data Summary'!CP59="Yes"),100-OFFSET('Sanitation Data'!$E$4,0,10*ROW('Sanitation Data'!E53)),NA())</f>
        <v>#N/A</v>
      </c>
      <c r="AB59" s="82" t="e">
        <f ca="true">+IF(AND(ISNUMBER(OFFSET('Sanitation Data'!$E$6,0,10*ROW('Sanitation Data'!E53))),'Data Summary'!CQ59="Yes"),OFFSET('Sanitation Data'!$E$6,0,10*ROW('Sanitation Data'!E53)),NA())</f>
        <v>#N/A</v>
      </c>
      <c r="AC59" s="82" t="e">
        <f ca="true">+IF(AND(ISNUMBER(OFFSET('Sanitation Data'!$E$10,0,10*ROW('Sanitation Data'!E53))),'Data Summary'!CR59="Yes"),OFFSET('Sanitation Data'!$E$10,0,10*ROW('Sanitation Data'!E53)),NA())</f>
        <v>#N/A</v>
      </c>
      <c r="AD59" s="82" t="e">
        <f ca="true">+IF(AND(ISNUMBER(OFFSET('Sanitation Data'!$E$11,0,10*ROW('Sanitation Data'!E53))),'Data Summary'!CS59="Yes"),OFFSET('Sanitation Data'!$E$11,0,10*ROW('Sanitation Data'!E53)),NA())</f>
        <v>#N/A</v>
      </c>
      <c r="AE59" s="82" t="e">
        <f ca="true">+IF(AND(ISNUMBER(OFFSET('Sanitation Data'!$E$12,0,10*ROW('Sanitation Data'!E53))),'Data Summary'!CT59="Yes"),OFFSET('Sanitation Data'!$E$12,0,10*ROW('Sanitation Data'!E53)),NA())</f>
        <v>#N/A</v>
      </c>
      <c r="AF59" s="82" t="e">
        <f ca="true">+IF(AND(ISNUMBER(OFFSET('Sanitation Data'!$F$4,0,10*ROW('Sanitation Data'!F53))),'Data Summary'!CU59="Yes"),100-OFFSET('Sanitation Data'!$F$4,0,10*ROW('Sanitation Data'!F53)),NA())</f>
        <v>#N/A</v>
      </c>
      <c r="AG59" s="82" t="e">
        <f ca="true">+IF(AND(ISNUMBER(OFFSET('Sanitation Data'!$F$6,0,10*ROW('Sanitation Data'!F53))),'Data Summary'!CV59="Yes"),OFFSET('Sanitation Data'!$F$6,0,10*ROW('Sanitation Data'!F53)),NA())</f>
        <v>#N/A</v>
      </c>
      <c r="AH59" s="82" t="e">
        <f ca="true">+IF(AND(ISNUMBER(OFFSET('Sanitation Data'!$F$10,0,10*ROW('Sanitation Data'!F53))),'Data Summary'!CW59="Yes"),OFFSET('Sanitation Data'!$F$10,0,10*ROW('Sanitation Data'!F53)),NA())</f>
        <v>#N/A</v>
      </c>
      <c r="AI59" s="82" t="e">
        <f ca="true">+IF(AND(ISNUMBER(OFFSET('Sanitation Data'!$F$11,0,10*ROW('Sanitation Data'!F53))),'Data Summary'!CX59="Yes"),OFFSET('Sanitation Data'!$F$11,0,10*ROW('Sanitation Data'!F53)),NA())</f>
        <v>#N/A</v>
      </c>
      <c r="AJ59" s="82" t="e">
        <f ca="true">+IF(AND(ISNUMBER(OFFSET('Sanitation Data'!$F$12,0,10*ROW('Sanitation Data'!F53))),'Data Summary'!CY59="Yes"),OFFSET('Sanitation Data'!$F$12,0,10*ROW('Sanitation Data'!F53)),NA())</f>
        <v>#N/A</v>
      </c>
      <c r="AK59" s="82" t="e">
        <f ca="true">+IF(AND(ISNUMBER(OFFSET('Sanitation Data'!$G$4,0,10*ROW('Sanitation Data'!G53))),'Data Summary'!CZ59="Yes"),100-OFFSET('Sanitation Data'!$G$4,0,10*ROW('Sanitation Data'!G53)),NA())</f>
        <v>#N/A</v>
      </c>
      <c r="AL59" s="82" t="e">
        <f ca="true">+IF(AND(ISNUMBER(OFFSET('Sanitation Data'!$G$6,0,10*ROW('Sanitation Data'!G53))),'Data Summary'!DA59="Yes"),OFFSET('Sanitation Data'!$G$6,0,10*ROW('Sanitation Data'!G53)),NA())</f>
        <v>#N/A</v>
      </c>
      <c r="AM59" s="82" t="e">
        <f ca="true">+IF(AND(ISNUMBER(OFFSET('Sanitation Data'!$G$10,0,10*ROW('Sanitation Data'!G53))),'Data Summary'!DB59="Yes"),OFFSET('Sanitation Data'!$G$10,0,10*ROW('Sanitation Data'!G53)),NA())</f>
        <v>#N/A</v>
      </c>
      <c r="AN59" s="82" t="e">
        <f ca="true">+IF(AND(ISNUMBER(OFFSET('Sanitation Data'!$G$11,0,10*ROW('Sanitation Data'!G53))),'Data Summary'!DC59="Yes"),OFFSET('Sanitation Data'!$G$11,0,10*ROW('Sanitation Data'!G53)),NA())</f>
        <v>#N/A</v>
      </c>
      <c r="AO59" s="82" t="e">
        <f ca="true">+IF(AND(ISNUMBER(OFFSET('Sanitation Data'!$G$12,0,10*ROW('Sanitation Data'!G53))),'Data Summary'!DD59="Yes"),OFFSET('Sanitation Data'!$G$12,0,10*ROW('Sanitation Data'!G53)),NA())</f>
        <v>#N/A</v>
      </c>
      <c r="AP59" s="82" t="e">
        <f ca="true">+IF(AND(ISNUMBER(OFFSET('Sanitation Data'!$H$4,0,10*ROW('Sanitation Data'!H53))),'Data Summary'!DE59="Yes"),100-OFFSET('Sanitation Data'!$H$4,0,10*ROW('Sanitation Data'!H53)),NA())</f>
        <v>#N/A</v>
      </c>
      <c r="AQ59" s="82" t="e">
        <f ca="true">+IF(AND(ISNUMBER(OFFSET('Sanitation Data'!$H$6,0,10*ROW('Sanitation Data'!H53))),'Data Summary'!DF59="Yes"),OFFSET('Sanitation Data'!$H$6,0,10*ROW('Sanitation Data'!H53)),NA())</f>
        <v>#N/A</v>
      </c>
      <c r="AR59" s="82" t="e">
        <f ca="true">+IF(AND(ISNUMBER(OFFSET('Sanitation Data'!$H$10,0,10*ROW('Sanitation Data'!H53))),'Data Summary'!DG59="Yes"),OFFSET('Sanitation Data'!$H$10,0,10*ROW('Sanitation Data'!H53)),NA())</f>
        <v>#N/A</v>
      </c>
      <c r="AS59" s="82" t="e">
        <f ca="true">+IF(AND(ISNUMBER(OFFSET('Sanitation Data'!$H$11,0,10*ROW('Sanitation Data'!H53))),'Data Summary'!DH59="Yes"),OFFSET('Sanitation Data'!$H$11,0,10*ROW('Sanitation Data'!H53)),NA())</f>
        <v>#N/A</v>
      </c>
      <c r="AT59" s="82" t="e">
        <f ca="true">+IF(AND(ISNUMBER(OFFSET('Sanitation Data'!$H$12,0,10*ROW('Sanitation Data'!H53))),'Data Summary'!DI59="Yes"),OFFSET('Sanitation Data'!$H$12,0,10*ROW('Sanitation Data'!H53)),NA())</f>
        <v>#N/A</v>
      </c>
      <c r="AU59" s="82" t="e">
        <f ca="true">+IF(AND(ISNUMBER(OFFSET('Sanitation Data'!$I$4,0,10*ROW('Sanitation Data'!I53))),'Data Summary'!DJ59="Yes"),100-OFFSET('Sanitation Data'!$I$4,0,10*ROW('Sanitation Data'!I53)),NA())</f>
        <v>#N/A</v>
      </c>
      <c r="AV59" s="82" t="e">
        <f ca="true">+IF(AND(ISNUMBER(OFFSET('Sanitation Data'!$I$6,0,10*ROW('Sanitation Data'!I53))),'Data Summary'!DK59="Yes"),OFFSET('Sanitation Data'!$I$6,0,10*ROW('Sanitation Data'!I53)),NA())</f>
        <v>#N/A</v>
      </c>
      <c r="AW59" s="82" t="e">
        <f ca="true">+IF(AND(ISNUMBER(OFFSET('Sanitation Data'!$I$10,0,10*ROW('Sanitation Data'!I53))),'Data Summary'!DL59="Yes"),OFFSET('Sanitation Data'!$I$10,0,10*ROW('Sanitation Data'!I53)),NA())</f>
        <v>#N/A</v>
      </c>
      <c r="AX59" s="82" t="e">
        <f ca="true">+IF(AND(ISNUMBER(OFFSET('Sanitation Data'!$I$11,0,10*ROW('Sanitation Data'!I53))),'Data Summary'!DM59="Yes"),OFFSET('Sanitation Data'!$I$11,0,10*ROW('Sanitation Data'!I53)),NA())</f>
        <v>#N/A</v>
      </c>
      <c r="AY59" s="82" t="e">
        <f ca="true">+IF(AND(ISNUMBER(OFFSET('Sanitation Data'!$I$12,0,10*ROW('Sanitation Data'!I53))),'Data Summary'!DN59="Yes"),OFFSET('Sanitation Data'!$I$12,0,10*ROW('Sanitation Data'!I53)),NA())</f>
        <v>#N/A</v>
      </c>
      <c r="AZ59" s="83" t="e">
        <f ca="true">+IF(AND(ISNUMBER(OFFSET('Hygiene Data'!$D$5,0,10*ROW('Hygiene Data'!D53))),'Data Summary'!DO59="Yes"),OFFSET('Hygiene Data'!$D$5,0,10*ROW('Hygiene Data'!D53)),NA())</f>
        <v>#N/A</v>
      </c>
      <c r="BA59" s="83" t="e">
        <f ca="true">+IF(AND(ISNUMBER(OFFSET('Hygiene Data'!$D$7,0,10*ROW('Hygiene Data'!D53))),'Data Summary'!DP59="Yes"),OFFSET('Hygiene Data'!$D$7,0,10*ROW('Hygiene Data'!D53)),NA())</f>
        <v>#N/A</v>
      </c>
      <c r="BB59" s="83" t="e">
        <f ca="true">+IF(AND(ISNUMBER(OFFSET('Hygiene Data'!$D$9,0,10*ROW('Hygiene Data'!D53))),'Data Summary'!DQ59="Yes"),OFFSET('Hygiene Data'!$D$9,0,10*ROW('Hygiene Data'!D53)),NA())</f>
        <v>#N/A</v>
      </c>
      <c r="BC59" s="83" t="e">
        <f ca="true">+IF(AND(ISNUMBER(OFFSET('Hygiene Data'!$E$5,0,10*ROW('Hygiene Data'!E53))),'Data Summary'!DR59="Yes"),OFFSET('Hygiene Data'!$E$5,0,10*ROW('Hygiene Data'!E53)),NA())</f>
        <v>#N/A</v>
      </c>
      <c r="BD59" s="83" t="e">
        <f ca="true">+IF(AND(ISNUMBER(OFFSET('Hygiene Data'!$E$7,0,10*ROW('Hygiene Data'!E53))),'Data Summary'!DS59="Yes"),OFFSET('Hygiene Data'!$E$7,0,10*ROW('Hygiene Data'!E53)),NA())</f>
        <v>#N/A</v>
      </c>
      <c r="BE59" s="83" t="e">
        <f ca="true">+IF(AND(ISNUMBER(OFFSET('Hygiene Data'!$E$9,0,10*ROW('Hygiene Data'!E53))),'Data Summary'!DT59="Yes"),OFFSET('Hygiene Data'!$E$9,0,10*ROW('Hygiene Data'!E53)),NA())</f>
        <v>#N/A</v>
      </c>
      <c r="BF59" s="83" t="e">
        <f ca="true">+IF(AND(ISNUMBER(OFFSET('Hygiene Data'!$F$5,0,10*ROW('Hygiene Data'!F53))),'Data Summary'!DU59="Yes"),OFFSET('Hygiene Data'!$F$5,0,10*ROW('Hygiene Data'!F53)),NA())</f>
        <v>#N/A</v>
      </c>
      <c r="BG59" s="83" t="e">
        <f ca="true">+IF(AND(ISNUMBER(OFFSET('Hygiene Data'!$F$7,0,10*ROW('Hygiene Data'!F53))),'Data Summary'!DV59="Yes"),OFFSET('Hygiene Data'!$F$7,0,10*ROW('Hygiene Data'!F53)),NA())</f>
        <v>#N/A</v>
      </c>
      <c r="BH59" s="83" t="e">
        <f ca="true">+IF(AND(ISNUMBER(OFFSET('Hygiene Data'!$F$9,0,10*ROW('Hygiene Data'!F53))),'Data Summary'!DW59="Yes"),OFFSET('Hygiene Data'!$F$9,0,10*ROW('Hygiene Data'!F53)),NA())</f>
        <v>#N/A</v>
      </c>
      <c r="BI59" s="83" t="e">
        <f ca="true">+IF(AND(ISNUMBER(OFFSET('Hygiene Data'!$G$5,0,10*ROW('Hygiene Data'!G53))),'Data Summary'!DX59="Yes"),OFFSET('Hygiene Data'!$G$5,0,10*ROW('Hygiene Data'!G53)),NA())</f>
        <v>#N/A</v>
      </c>
      <c r="BJ59" s="83" t="e">
        <f ca="true">+IF(AND(ISNUMBER(OFFSET('Hygiene Data'!$G$7,0,10*ROW('Hygiene Data'!G53))),'Data Summary'!DY59="Yes"),OFFSET('Hygiene Data'!$G$7,0,10*ROW('Hygiene Data'!G53)),NA())</f>
        <v>#N/A</v>
      </c>
      <c r="BK59" s="83" t="e">
        <f ca="true">+IF(AND(ISNUMBER(OFFSET('Hygiene Data'!$G$9,0,10*ROW('Hygiene Data'!G53))),'Data Summary'!DZ59="Yes"),OFFSET('Hygiene Data'!$G$9,0,10*ROW('Hygiene Data'!G53)),NA())</f>
        <v>#N/A</v>
      </c>
      <c r="BL59" s="83" t="e">
        <f ca="true">+IF(AND(ISNUMBER(OFFSET('Hygiene Data'!$H$5,0,10*ROW('Hygiene Data'!H53))),'Data Summary'!EA59="Yes"),OFFSET('Hygiene Data'!$H$5,0,10*ROW('Hygiene Data'!H53)),NA())</f>
        <v>#N/A</v>
      </c>
      <c r="BM59" s="83" t="e">
        <f ca="true">+IF(AND(ISNUMBER(OFFSET('Hygiene Data'!$H$7,0,10*ROW('Hygiene Data'!H53))),'Data Summary'!EB59="Yes"),OFFSET('Hygiene Data'!$H$7,0,10*ROW('Hygiene Data'!H53)),NA())</f>
        <v>#N/A</v>
      </c>
      <c r="BN59" s="83" t="e">
        <f ca="true">+IF(AND(ISNUMBER(OFFSET('Hygiene Data'!$H$9,0,10*ROW('Hygiene Data'!H53))),'Data Summary'!EC59="Yes"),OFFSET('Hygiene Data'!$H$9,0,10*ROW('Hygiene Data'!H53)),NA())</f>
        <v>#N/A</v>
      </c>
      <c r="BO59" s="83" t="e">
        <f ca="true">+IF(AND(ISNUMBER(OFFSET('Hygiene Data'!$I$5,0,10*ROW('Hygiene Data'!I53))),'Data Summary'!ED59="Yes"),OFFSET('Hygiene Data'!$I$5,0,10*ROW('Hygiene Data'!I53)),NA())</f>
        <v>#N/A</v>
      </c>
      <c r="BP59" s="83" t="e">
        <f ca="true">+IF(AND(ISNUMBER(OFFSET('Hygiene Data'!$I$7,0,10*ROW('Hygiene Data'!I53))),'Data Summary'!EE59="Yes"),OFFSET('Hygiene Data'!$I$7,0,10*ROW('Hygiene Data'!I53)),NA())</f>
        <v>#N/A</v>
      </c>
      <c r="BQ59" s="83" t="e">
        <f ca="true">+IF(AND(ISNUMBER(OFFSET('Hygiene Data'!$I$9,0,10*ROW('Hygiene Data'!I53))),'Data Summary'!EF59="Yes"),OFFSET('Hygiene Data'!$I$9,0,10*ROW('Hygiene Data'!I53)),NA())</f>
        <v>#N/A</v>
      </c>
    </row>
    <row xmlns:x14ac="http://schemas.microsoft.com/office/spreadsheetml/2009/9/ac" r="60" x14ac:dyDescent="0.2">
      <c r="A60" s="315" t="e">
        <f ca="true">+RIGHT('Data Summary'!A60,LEN('Data Summary'!A60)-9)</f>
        <v>#VALUE!</v>
      </c>
      <c r="B60" s="30" t="str">
        <f ca="true">+IF(ISTEXT('Data Summary'!B60),'Data Summary'!B60,"")</f>
        <v/>
      </c>
      <c r="C60" s="314" t="e">
        <f ca="true">+VALUE('Data Summary'!C60)</f>
        <v>#VALUE!</v>
      </c>
      <c r="D60" s="81" t="e">
        <f ca="true">+IF(AND(ISNUMBER(OFFSET('Water Data'!$D$4,0,10*ROW('Water Data'!D54))),'Data Summary'!BS60="Yes"),100-OFFSET('Water Data'!$D$4,0,10*ROW('Water Data'!D54)),NA())</f>
        <v>#N/A</v>
      </c>
      <c r="E60" s="81" t="e">
        <f ca="true">+IF(AND(ISNUMBER(OFFSET('Water Data'!$D$6,0,10*ROW('Water Data'!D54))),'Data Summary'!BT60="Yes"),OFFSET('Water Data'!$D$6,0,10*ROW('Water Data'!D54)),NA())</f>
        <v>#N/A</v>
      </c>
      <c r="F60" s="81" t="e">
        <f ca="true">+IF(AND(ISNUMBER(OFFSET('Water Data'!$D$9,0,10*ROW('Water Data'!D54))),'Data Summary'!BU60="Yes"),OFFSET('Water Data'!$D$9,0,10*ROW('Water Data'!D54)),NA())</f>
        <v>#N/A</v>
      </c>
      <c r="G60" s="81" t="e">
        <f ca="true">+IF(AND(ISNUMBER(OFFSET('Water Data'!$E$4,0,10*ROW('Water Data'!E54))),'Data Summary'!BV60="Yes"),100-OFFSET('Water Data'!$E$4,0,10*ROW('Water Data'!E54)),NA())</f>
        <v>#N/A</v>
      </c>
      <c r="H60" s="81" t="e">
        <f ca="true">+IF(AND(ISNUMBER(OFFSET('Water Data'!$E$6,0,10*ROW('Water Data'!E54))),'Data Summary'!BW60="Yes"),OFFSET('Water Data'!$E$6,0,10*ROW('Water Data'!E54)),NA())</f>
        <v>#N/A</v>
      </c>
      <c r="I60" s="81" t="e">
        <f ca="true">+IF(AND(ISNUMBER(OFFSET('Water Data'!$E$9,0,10*ROW('Water Data'!E54))),'Data Summary'!BX60="Yes"),OFFSET('Water Data'!$E$9,0,10*ROW('Water Data'!E54)),NA())</f>
        <v>#N/A</v>
      </c>
      <c r="J60" s="81" t="e">
        <f ca="true">+IF(AND(ISNUMBER(OFFSET('Water Data'!$F$4,0,10*ROW('Water Data'!F54))),'Data Summary'!BY60="Yes"),100-OFFSET('Water Data'!$F$4,0,10*ROW('Water Data'!F54)),NA())</f>
        <v>#N/A</v>
      </c>
      <c r="K60" s="81" t="e">
        <f ca="true">+IF(AND(ISNUMBER(OFFSET('Water Data'!$F$6,0,10*ROW('Water Data'!F54))),'Data Summary'!BZ60="Yes"),OFFSET('Water Data'!$F$6,0,10*ROW('Water Data'!F54)),NA())</f>
        <v>#N/A</v>
      </c>
      <c r="L60" s="81" t="e">
        <f ca="true">+IF(AND(ISNUMBER(OFFSET('Water Data'!$F$9,0,10*ROW('Water Data'!F54))),'Data Summary'!CA60="Yes"),OFFSET('Water Data'!$F$9,0,10*ROW('Water Data'!F54)),NA())</f>
        <v>#N/A</v>
      </c>
      <c r="M60" s="81" t="e">
        <f ca="true">+IF(AND(ISNUMBER(OFFSET('Water Data'!$G$4,0,10*ROW('Water Data'!G54))),'Data Summary'!CB60="Yes"),100-OFFSET('Water Data'!$G$4,0,10*ROW('Water Data'!G54)),NA())</f>
        <v>#N/A</v>
      </c>
      <c r="N60" s="81" t="e">
        <f ca="true">+IF(AND(ISNUMBER(OFFSET('Water Data'!$G$6,0,10*ROW('Water Data'!G54))),'Data Summary'!CC60="Yes"),OFFSET('Water Data'!$G$6,0,10*ROW('Water Data'!G54)),NA())</f>
        <v>#N/A</v>
      </c>
      <c r="O60" s="81" t="e">
        <f ca="true">+IF(AND(ISNUMBER(OFFSET('Water Data'!$G$9,0,10*ROW('Water Data'!G54))),'Data Summary'!CD60="Yes"),OFFSET('Water Data'!$G$9,0,10*ROW('Water Data'!G54)),NA())</f>
        <v>#N/A</v>
      </c>
      <c r="P60" s="81" t="e">
        <f ca="true">+IF(AND(ISNUMBER(OFFSET('Water Data'!$H$4,0,10*ROW('Water Data'!H54))),'Data Summary'!CE60="Yes"),100-OFFSET('Water Data'!$H$4,0,10*ROW('Water Data'!H54)),NA())</f>
        <v>#N/A</v>
      </c>
      <c r="Q60" s="81" t="e">
        <f ca="true">+IF(AND(ISNUMBER(OFFSET('Water Data'!$H$6,0,10*ROW('Water Data'!H54))),'Data Summary'!CF60="Yes"),OFFSET('Water Data'!$H$6,0,10*ROW('Water Data'!H54)),NA())</f>
        <v>#N/A</v>
      </c>
      <c r="R60" s="81" t="e">
        <f ca="true">+IF(AND(ISNUMBER(OFFSET('Water Data'!$H$9,0,10*ROW('Water Data'!H54))),'Data Summary'!CG60="Yes"),OFFSET('Water Data'!$H$9,0,10*ROW('Water Data'!H54)),NA())</f>
        <v>#N/A</v>
      </c>
      <c r="S60" s="81" t="e">
        <f ca="true">+IF(AND(ISNUMBER(OFFSET('Water Data'!$I$4,0,10*ROW('Water Data'!I54))),'Data Summary'!CH60="Yes"),100-OFFSET('Water Data'!$I$4,0,10*ROW('Water Data'!I54)),NA())</f>
        <v>#N/A</v>
      </c>
      <c r="T60" s="81" t="e">
        <f ca="true">+IF(AND(ISNUMBER(OFFSET('Water Data'!$I$6,0,10*ROW('Water Data'!I54))),'Data Summary'!CI60="Yes"),OFFSET('Water Data'!$I$6,0,10*ROW('Water Data'!I54)),NA())</f>
        <v>#N/A</v>
      </c>
      <c r="U60" s="81" t="e">
        <f ca="true">+IF(AND(ISNUMBER(OFFSET('Water Data'!$I$9,0,10*ROW('Water Data'!I54))),'Data Summary'!CJ60="Yes"),OFFSET('Water Data'!$I$9,0,10*ROW('Water Data'!I54)),NA())</f>
        <v>#N/A</v>
      </c>
      <c r="V60" s="82" t="e">
        <f ca="true">+IF(AND(ISNUMBER(OFFSET('Sanitation Data'!$D$4,0,10*ROW('Sanitation Data'!D54))),'Data Summary'!CK60="Yes"),100-OFFSET('Sanitation Data'!$D$4,0,10*ROW('Sanitation Data'!D54)),NA())</f>
        <v>#N/A</v>
      </c>
      <c r="W60" s="82" t="e">
        <f ca="true">+IF(AND(ISNUMBER(OFFSET('Sanitation Data'!$D$6,0,10*ROW('Sanitation Data'!D54))),'Data Summary'!CL60="Yes"),OFFSET('Sanitation Data'!$D$6,0,10*ROW('Sanitation Data'!D54)),NA())</f>
        <v>#N/A</v>
      </c>
      <c r="X60" s="82" t="e">
        <f ca="true">+IF(AND(ISNUMBER(OFFSET('Sanitation Data'!$D$10,0,10*ROW('Sanitation Data'!D54))),'Data Summary'!CM60="Yes"),OFFSET('Sanitation Data'!$D$10,0,10*ROW('Sanitation Data'!D54)),NA())</f>
        <v>#N/A</v>
      </c>
      <c r="Y60" s="82" t="e">
        <f ca="true">+IF(AND(ISNUMBER(OFFSET('Sanitation Data'!$D$11,0,10*ROW('Sanitation Data'!D54))),'Data Summary'!CN60="Yes"),OFFSET('Sanitation Data'!$D$11,0,10*ROW('Sanitation Data'!D54)),NA())</f>
        <v>#N/A</v>
      </c>
      <c r="Z60" s="82" t="e">
        <f ca="true">+IF(AND(ISNUMBER(OFFSET('Sanitation Data'!$D$12,0,10*ROW('Sanitation Data'!D54))),'Data Summary'!CO60="Yes"),OFFSET('Sanitation Data'!$D$12,0,10*ROW('Sanitation Data'!D54)),NA())</f>
        <v>#N/A</v>
      </c>
      <c r="AA60" s="82" t="e">
        <f ca="true">+IF(AND(ISNUMBER(OFFSET('Sanitation Data'!$E$4,0,10*ROW('Sanitation Data'!E54))),'Data Summary'!CP60="Yes"),100-OFFSET('Sanitation Data'!$E$4,0,10*ROW('Sanitation Data'!E54)),NA())</f>
        <v>#N/A</v>
      </c>
      <c r="AB60" s="82" t="e">
        <f ca="true">+IF(AND(ISNUMBER(OFFSET('Sanitation Data'!$E$6,0,10*ROW('Sanitation Data'!E54))),'Data Summary'!CQ60="Yes"),OFFSET('Sanitation Data'!$E$6,0,10*ROW('Sanitation Data'!E54)),NA())</f>
        <v>#N/A</v>
      </c>
      <c r="AC60" s="82" t="e">
        <f ca="true">+IF(AND(ISNUMBER(OFFSET('Sanitation Data'!$E$10,0,10*ROW('Sanitation Data'!E54))),'Data Summary'!CR60="Yes"),OFFSET('Sanitation Data'!$E$10,0,10*ROW('Sanitation Data'!E54)),NA())</f>
        <v>#N/A</v>
      </c>
      <c r="AD60" s="82" t="e">
        <f ca="true">+IF(AND(ISNUMBER(OFFSET('Sanitation Data'!$E$11,0,10*ROW('Sanitation Data'!E54))),'Data Summary'!CS60="Yes"),OFFSET('Sanitation Data'!$E$11,0,10*ROW('Sanitation Data'!E54)),NA())</f>
        <v>#N/A</v>
      </c>
      <c r="AE60" s="82" t="e">
        <f ca="true">+IF(AND(ISNUMBER(OFFSET('Sanitation Data'!$E$12,0,10*ROW('Sanitation Data'!E54))),'Data Summary'!CT60="Yes"),OFFSET('Sanitation Data'!$E$12,0,10*ROW('Sanitation Data'!E54)),NA())</f>
        <v>#N/A</v>
      </c>
      <c r="AF60" s="82" t="e">
        <f ca="true">+IF(AND(ISNUMBER(OFFSET('Sanitation Data'!$F$4,0,10*ROW('Sanitation Data'!F54))),'Data Summary'!CU60="Yes"),100-OFFSET('Sanitation Data'!$F$4,0,10*ROW('Sanitation Data'!F54)),NA())</f>
        <v>#N/A</v>
      </c>
      <c r="AG60" s="82" t="e">
        <f ca="true">+IF(AND(ISNUMBER(OFFSET('Sanitation Data'!$F$6,0,10*ROW('Sanitation Data'!F54))),'Data Summary'!CV60="Yes"),OFFSET('Sanitation Data'!$F$6,0,10*ROW('Sanitation Data'!F54)),NA())</f>
        <v>#N/A</v>
      </c>
      <c r="AH60" s="82" t="e">
        <f ca="true">+IF(AND(ISNUMBER(OFFSET('Sanitation Data'!$F$10,0,10*ROW('Sanitation Data'!F54))),'Data Summary'!CW60="Yes"),OFFSET('Sanitation Data'!$F$10,0,10*ROW('Sanitation Data'!F54)),NA())</f>
        <v>#N/A</v>
      </c>
      <c r="AI60" s="82" t="e">
        <f ca="true">+IF(AND(ISNUMBER(OFFSET('Sanitation Data'!$F$11,0,10*ROW('Sanitation Data'!F54))),'Data Summary'!CX60="Yes"),OFFSET('Sanitation Data'!$F$11,0,10*ROW('Sanitation Data'!F54)),NA())</f>
        <v>#N/A</v>
      </c>
      <c r="AJ60" s="82" t="e">
        <f ca="true">+IF(AND(ISNUMBER(OFFSET('Sanitation Data'!$F$12,0,10*ROW('Sanitation Data'!F54))),'Data Summary'!CY60="Yes"),OFFSET('Sanitation Data'!$F$12,0,10*ROW('Sanitation Data'!F54)),NA())</f>
        <v>#N/A</v>
      </c>
      <c r="AK60" s="82" t="e">
        <f ca="true">+IF(AND(ISNUMBER(OFFSET('Sanitation Data'!$G$4,0,10*ROW('Sanitation Data'!G54))),'Data Summary'!CZ60="Yes"),100-OFFSET('Sanitation Data'!$G$4,0,10*ROW('Sanitation Data'!G54)),NA())</f>
        <v>#N/A</v>
      </c>
      <c r="AL60" s="82" t="e">
        <f ca="true">+IF(AND(ISNUMBER(OFFSET('Sanitation Data'!$G$6,0,10*ROW('Sanitation Data'!G54))),'Data Summary'!DA60="Yes"),OFFSET('Sanitation Data'!$G$6,0,10*ROW('Sanitation Data'!G54)),NA())</f>
        <v>#N/A</v>
      </c>
      <c r="AM60" s="82" t="e">
        <f ca="true">+IF(AND(ISNUMBER(OFFSET('Sanitation Data'!$G$10,0,10*ROW('Sanitation Data'!G54))),'Data Summary'!DB60="Yes"),OFFSET('Sanitation Data'!$G$10,0,10*ROW('Sanitation Data'!G54)),NA())</f>
        <v>#N/A</v>
      </c>
      <c r="AN60" s="82" t="e">
        <f ca="true">+IF(AND(ISNUMBER(OFFSET('Sanitation Data'!$G$11,0,10*ROW('Sanitation Data'!G54))),'Data Summary'!DC60="Yes"),OFFSET('Sanitation Data'!$G$11,0,10*ROW('Sanitation Data'!G54)),NA())</f>
        <v>#N/A</v>
      </c>
      <c r="AO60" s="82" t="e">
        <f ca="true">+IF(AND(ISNUMBER(OFFSET('Sanitation Data'!$G$12,0,10*ROW('Sanitation Data'!G54))),'Data Summary'!DD60="Yes"),OFFSET('Sanitation Data'!$G$12,0,10*ROW('Sanitation Data'!G54)),NA())</f>
        <v>#N/A</v>
      </c>
      <c r="AP60" s="82" t="e">
        <f ca="true">+IF(AND(ISNUMBER(OFFSET('Sanitation Data'!$H$4,0,10*ROW('Sanitation Data'!H54))),'Data Summary'!DE60="Yes"),100-OFFSET('Sanitation Data'!$H$4,0,10*ROW('Sanitation Data'!H54)),NA())</f>
        <v>#N/A</v>
      </c>
      <c r="AQ60" s="82" t="e">
        <f ca="true">+IF(AND(ISNUMBER(OFFSET('Sanitation Data'!$H$6,0,10*ROW('Sanitation Data'!H54))),'Data Summary'!DF60="Yes"),OFFSET('Sanitation Data'!$H$6,0,10*ROW('Sanitation Data'!H54)),NA())</f>
        <v>#N/A</v>
      </c>
      <c r="AR60" s="82" t="e">
        <f ca="true">+IF(AND(ISNUMBER(OFFSET('Sanitation Data'!$H$10,0,10*ROW('Sanitation Data'!H54))),'Data Summary'!DG60="Yes"),OFFSET('Sanitation Data'!$H$10,0,10*ROW('Sanitation Data'!H54)),NA())</f>
        <v>#N/A</v>
      </c>
      <c r="AS60" s="82" t="e">
        <f ca="true">+IF(AND(ISNUMBER(OFFSET('Sanitation Data'!$H$11,0,10*ROW('Sanitation Data'!H54))),'Data Summary'!DH60="Yes"),OFFSET('Sanitation Data'!$H$11,0,10*ROW('Sanitation Data'!H54)),NA())</f>
        <v>#N/A</v>
      </c>
      <c r="AT60" s="82" t="e">
        <f ca="true">+IF(AND(ISNUMBER(OFFSET('Sanitation Data'!$H$12,0,10*ROW('Sanitation Data'!H54))),'Data Summary'!DI60="Yes"),OFFSET('Sanitation Data'!$H$12,0,10*ROW('Sanitation Data'!H54)),NA())</f>
        <v>#N/A</v>
      </c>
      <c r="AU60" s="82" t="e">
        <f ca="true">+IF(AND(ISNUMBER(OFFSET('Sanitation Data'!$I$4,0,10*ROW('Sanitation Data'!I54))),'Data Summary'!DJ60="Yes"),100-OFFSET('Sanitation Data'!$I$4,0,10*ROW('Sanitation Data'!I54)),NA())</f>
        <v>#N/A</v>
      </c>
      <c r="AV60" s="82" t="e">
        <f ca="true">+IF(AND(ISNUMBER(OFFSET('Sanitation Data'!$I$6,0,10*ROW('Sanitation Data'!I54))),'Data Summary'!DK60="Yes"),OFFSET('Sanitation Data'!$I$6,0,10*ROW('Sanitation Data'!I54)),NA())</f>
        <v>#N/A</v>
      </c>
      <c r="AW60" s="82" t="e">
        <f ca="true">+IF(AND(ISNUMBER(OFFSET('Sanitation Data'!$I$10,0,10*ROW('Sanitation Data'!I54))),'Data Summary'!DL60="Yes"),OFFSET('Sanitation Data'!$I$10,0,10*ROW('Sanitation Data'!I54)),NA())</f>
        <v>#N/A</v>
      </c>
      <c r="AX60" s="82" t="e">
        <f ca="true">+IF(AND(ISNUMBER(OFFSET('Sanitation Data'!$I$11,0,10*ROW('Sanitation Data'!I54))),'Data Summary'!DM60="Yes"),OFFSET('Sanitation Data'!$I$11,0,10*ROW('Sanitation Data'!I54)),NA())</f>
        <v>#N/A</v>
      </c>
      <c r="AY60" s="82" t="e">
        <f ca="true">+IF(AND(ISNUMBER(OFFSET('Sanitation Data'!$I$12,0,10*ROW('Sanitation Data'!I54))),'Data Summary'!DN60="Yes"),OFFSET('Sanitation Data'!$I$12,0,10*ROW('Sanitation Data'!I54)),NA())</f>
        <v>#N/A</v>
      </c>
      <c r="AZ60" s="83" t="e">
        <f ca="true">+IF(AND(ISNUMBER(OFFSET('Hygiene Data'!$D$5,0,10*ROW('Hygiene Data'!D54))),'Data Summary'!DO60="Yes"),OFFSET('Hygiene Data'!$D$5,0,10*ROW('Hygiene Data'!D54)),NA())</f>
        <v>#N/A</v>
      </c>
      <c r="BA60" s="83" t="e">
        <f ca="true">+IF(AND(ISNUMBER(OFFSET('Hygiene Data'!$D$7,0,10*ROW('Hygiene Data'!D54))),'Data Summary'!DP60="Yes"),OFFSET('Hygiene Data'!$D$7,0,10*ROW('Hygiene Data'!D54)),NA())</f>
        <v>#N/A</v>
      </c>
      <c r="BB60" s="83" t="e">
        <f ca="true">+IF(AND(ISNUMBER(OFFSET('Hygiene Data'!$D$9,0,10*ROW('Hygiene Data'!D54))),'Data Summary'!DQ60="Yes"),OFFSET('Hygiene Data'!$D$9,0,10*ROW('Hygiene Data'!D54)),NA())</f>
        <v>#N/A</v>
      </c>
      <c r="BC60" s="83" t="e">
        <f ca="true">+IF(AND(ISNUMBER(OFFSET('Hygiene Data'!$E$5,0,10*ROW('Hygiene Data'!E54))),'Data Summary'!DR60="Yes"),OFFSET('Hygiene Data'!$E$5,0,10*ROW('Hygiene Data'!E54)),NA())</f>
        <v>#N/A</v>
      </c>
      <c r="BD60" s="83" t="e">
        <f ca="true">+IF(AND(ISNUMBER(OFFSET('Hygiene Data'!$E$7,0,10*ROW('Hygiene Data'!E54))),'Data Summary'!DS60="Yes"),OFFSET('Hygiene Data'!$E$7,0,10*ROW('Hygiene Data'!E54)),NA())</f>
        <v>#N/A</v>
      </c>
      <c r="BE60" s="83" t="e">
        <f ca="true">+IF(AND(ISNUMBER(OFFSET('Hygiene Data'!$E$9,0,10*ROW('Hygiene Data'!E54))),'Data Summary'!DT60="Yes"),OFFSET('Hygiene Data'!$E$9,0,10*ROW('Hygiene Data'!E54)),NA())</f>
        <v>#N/A</v>
      </c>
      <c r="BF60" s="83" t="e">
        <f ca="true">+IF(AND(ISNUMBER(OFFSET('Hygiene Data'!$F$5,0,10*ROW('Hygiene Data'!F54))),'Data Summary'!DU60="Yes"),OFFSET('Hygiene Data'!$F$5,0,10*ROW('Hygiene Data'!F54)),NA())</f>
        <v>#N/A</v>
      </c>
      <c r="BG60" s="83" t="e">
        <f ca="true">+IF(AND(ISNUMBER(OFFSET('Hygiene Data'!$F$7,0,10*ROW('Hygiene Data'!F54))),'Data Summary'!DV60="Yes"),OFFSET('Hygiene Data'!$F$7,0,10*ROW('Hygiene Data'!F54)),NA())</f>
        <v>#N/A</v>
      </c>
      <c r="BH60" s="83" t="e">
        <f ca="true">+IF(AND(ISNUMBER(OFFSET('Hygiene Data'!$F$9,0,10*ROW('Hygiene Data'!F54))),'Data Summary'!DW60="Yes"),OFFSET('Hygiene Data'!$F$9,0,10*ROW('Hygiene Data'!F54)),NA())</f>
        <v>#N/A</v>
      </c>
      <c r="BI60" s="83" t="e">
        <f ca="true">+IF(AND(ISNUMBER(OFFSET('Hygiene Data'!$G$5,0,10*ROW('Hygiene Data'!G54))),'Data Summary'!DX60="Yes"),OFFSET('Hygiene Data'!$G$5,0,10*ROW('Hygiene Data'!G54)),NA())</f>
        <v>#N/A</v>
      </c>
      <c r="BJ60" s="83" t="e">
        <f ca="true">+IF(AND(ISNUMBER(OFFSET('Hygiene Data'!$G$7,0,10*ROW('Hygiene Data'!G54))),'Data Summary'!DY60="Yes"),OFFSET('Hygiene Data'!$G$7,0,10*ROW('Hygiene Data'!G54)),NA())</f>
        <v>#N/A</v>
      </c>
      <c r="BK60" s="83" t="e">
        <f ca="true">+IF(AND(ISNUMBER(OFFSET('Hygiene Data'!$G$9,0,10*ROW('Hygiene Data'!G54))),'Data Summary'!DZ60="Yes"),OFFSET('Hygiene Data'!$G$9,0,10*ROW('Hygiene Data'!G54)),NA())</f>
        <v>#N/A</v>
      </c>
      <c r="BL60" s="83" t="e">
        <f ca="true">+IF(AND(ISNUMBER(OFFSET('Hygiene Data'!$H$5,0,10*ROW('Hygiene Data'!H54))),'Data Summary'!EA60="Yes"),OFFSET('Hygiene Data'!$H$5,0,10*ROW('Hygiene Data'!H54)),NA())</f>
        <v>#N/A</v>
      </c>
      <c r="BM60" s="83" t="e">
        <f ca="true">+IF(AND(ISNUMBER(OFFSET('Hygiene Data'!$H$7,0,10*ROW('Hygiene Data'!H54))),'Data Summary'!EB60="Yes"),OFFSET('Hygiene Data'!$H$7,0,10*ROW('Hygiene Data'!H54)),NA())</f>
        <v>#N/A</v>
      </c>
      <c r="BN60" s="83" t="e">
        <f ca="true">+IF(AND(ISNUMBER(OFFSET('Hygiene Data'!$H$9,0,10*ROW('Hygiene Data'!H54))),'Data Summary'!EC60="Yes"),OFFSET('Hygiene Data'!$H$9,0,10*ROW('Hygiene Data'!H54)),NA())</f>
        <v>#N/A</v>
      </c>
      <c r="BO60" s="83" t="e">
        <f ca="true">+IF(AND(ISNUMBER(OFFSET('Hygiene Data'!$I$5,0,10*ROW('Hygiene Data'!I54))),'Data Summary'!ED60="Yes"),OFFSET('Hygiene Data'!$I$5,0,10*ROW('Hygiene Data'!I54)),NA())</f>
        <v>#N/A</v>
      </c>
      <c r="BP60" s="83" t="e">
        <f ca="true">+IF(AND(ISNUMBER(OFFSET('Hygiene Data'!$I$7,0,10*ROW('Hygiene Data'!I54))),'Data Summary'!EE60="Yes"),OFFSET('Hygiene Data'!$I$7,0,10*ROW('Hygiene Data'!I54)),NA())</f>
        <v>#N/A</v>
      </c>
      <c r="BQ60" s="83" t="e">
        <f ca="true">+IF(AND(ISNUMBER(OFFSET('Hygiene Data'!$I$9,0,10*ROW('Hygiene Data'!I54))),'Data Summary'!EF60="Yes"),OFFSET('Hygiene Data'!$I$9,0,10*ROW('Hygiene Data'!I54)),NA())</f>
        <v>#N/A</v>
      </c>
    </row>
    <row xmlns:x14ac="http://schemas.microsoft.com/office/spreadsheetml/2009/9/ac" r="61" x14ac:dyDescent="0.2">
      <c r="A61" s="315" t="e">
        <f ca="true">+RIGHT('Data Summary'!A61,LEN('Data Summary'!A61)-9)</f>
        <v>#VALUE!</v>
      </c>
      <c r="B61" s="30" t="str">
        <f ca="true">+IF(ISTEXT('Data Summary'!B61),'Data Summary'!B61,"")</f>
        <v/>
      </c>
      <c r="C61" s="314" t="e">
        <f ca="true">+VALUE('Data Summary'!C61)</f>
        <v>#VALUE!</v>
      </c>
      <c r="D61" s="81" t="e">
        <f ca="true">+IF(AND(ISNUMBER(OFFSET('Water Data'!$D$4,0,10*ROW('Water Data'!D55))),'Data Summary'!BS61="Yes"),100-OFFSET('Water Data'!$D$4,0,10*ROW('Water Data'!D55)),NA())</f>
        <v>#N/A</v>
      </c>
      <c r="E61" s="81" t="e">
        <f ca="true">+IF(AND(ISNUMBER(OFFSET('Water Data'!$D$6,0,10*ROW('Water Data'!D55))),'Data Summary'!BT61="Yes"),OFFSET('Water Data'!$D$6,0,10*ROW('Water Data'!D55)),NA())</f>
        <v>#N/A</v>
      </c>
      <c r="F61" s="81" t="e">
        <f ca="true">+IF(AND(ISNUMBER(OFFSET('Water Data'!$D$9,0,10*ROW('Water Data'!D55))),'Data Summary'!BU61="Yes"),OFFSET('Water Data'!$D$9,0,10*ROW('Water Data'!D55)),NA())</f>
        <v>#N/A</v>
      </c>
      <c r="G61" s="81" t="e">
        <f ca="true">+IF(AND(ISNUMBER(OFFSET('Water Data'!$E$4,0,10*ROW('Water Data'!E55))),'Data Summary'!BV61="Yes"),100-OFFSET('Water Data'!$E$4,0,10*ROW('Water Data'!E55)),NA())</f>
        <v>#N/A</v>
      </c>
      <c r="H61" s="81" t="e">
        <f ca="true">+IF(AND(ISNUMBER(OFFSET('Water Data'!$E$6,0,10*ROW('Water Data'!E55))),'Data Summary'!BW61="Yes"),OFFSET('Water Data'!$E$6,0,10*ROW('Water Data'!E55)),NA())</f>
        <v>#N/A</v>
      </c>
      <c r="I61" s="81" t="e">
        <f ca="true">+IF(AND(ISNUMBER(OFFSET('Water Data'!$E$9,0,10*ROW('Water Data'!E55))),'Data Summary'!BX61="Yes"),OFFSET('Water Data'!$E$9,0,10*ROW('Water Data'!E55)),NA())</f>
        <v>#N/A</v>
      </c>
      <c r="J61" s="81" t="e">
        <f ca="true">+IF(AND(ISNUMBER(OFFSET('Water Data'!$F$4,0,10*ROW('Water Data'!F55))),'Data Summary'!BY61="Yes"),100-OFFSET('Water Data'!$F$4,0,10*ROW('Water Data'!F55)),NA())</f>
        <v>#N/A</v>
      </c>
      <c r="K61" s="81" t="e">
        <f ca="true">+IF(AND(ISNUMBER(OFFSET('Water Data'!$F$6,0,10*ROW('Water Data'!F55))),'Data Summary'!BZ61="Yes"),OFFSET('Water Data'!$F$6,0,10*ROW('Water Data'!F55)),NA())</f>
        <v>#N/A</v>
      </c>
      <c r="L61" s="81" t="e">
        <f ca="true">+IF(AND(ISNUMBER(OFFSET('Water Data'!$F$9,0,10*ROW('Water Data'!F55))),'Data Summary'!CA61="Yes"),OFFSET('Water Data'!$F$9,0,10*ROW('Water Data'!F55)),NA())</f>
        <v>#N/A</v>
      </c>
      <c r="M61" s="81" t="e">
        <f ca="true">+IF(AND(ISNUMBER(OFFSET('Water Data'!$G$4,0,10*ROW('Water Data'!G55))),'Data Summary'!CB61="Yes"),100-OFFSET('Water Data'!$G$4,0,10*ROW('Water Data'!G55)),NA())</f>
        <v>#N/A</v>
      </c>
      <c r="N61" s="81" t="e">
        <f ca="true">+IF(AND(ISNUMBER(OFFSET('Water Data'!$G$6,0,10*ROW('Water Data'!G55))),'Data Summary'!CC61="Yes"),OFFSET('Water Data'!$G$6,0,10*ROW('Water Data'!G55)),NA())</f>
        <v>#N/A</v>
      </c>
      <c r="O61" s="81" t="e">
        <f ca="true">+IF(AND(ISNUMBER(OFFSET('Water Data'!$G$9,0,10*ROW('Water Data'!G55))),'Data Summary'!CD61="Yes"),OFFSET('Water Data'!$G$9,0,10*ROW('Water Data'!G55)),NA())</f>
        <v>#N/A</v>
      </c>
      <c r="P61" s="81" t="e">
        <f ca="true">+IF(AND(ISNUMBER(OFFSET('Water Data'!$H$4,0,10*ROW('Water Data'!H55))),'Data Summary'!CE61="Yes"),100-OFFSET('Water Data'!$H$4,0,10*ROW('Water Data'!H55)),NA())</f>
        <v>#N/A</v>
      </c>
      <c r="Q61" s="81" t="e">
        <f ca="true">+IF(AND(ISNUMBER(OFFSET('Water Data'!$H$6,0,10*ROW('Water Data'!H55))),'Data Summary'!CF61="Yes"),OFFSET('Water Data'!$H$6,0,10*ROW('Water Data'!H55)),NA())</f>
        <v>#N/A</v>
      </c>
      <c r="R61" s="81" t="e">
        <f ca="true">+IF(AND(ISNUMBER(OFFSET('Water Data'!$H$9,0,10*ROW('Water Data'!H55))),'Data Summary'!CG61="Yes"),OFFSET('Water Data'!$H$9,0,10*ROW('Water Data'!H55)),NA())</f>
        <v>#N/A</v>
      </c>
      <c r="S61" s="81" t="e">
        <f ca="true">+IF(AND(ISNUMBER(OFFSET('Water Data'!$I$4,0,10*ROW('Water Data'!I55))),'Data Summary'!CH61="Yes"),100-OFFSET('Water Data'!$I$4,0,10*ROW('Water Data'!I55)),NA())</f>
        <v>#N/A</v>
      </c>
      <c r="T61" s="81" t="e">
        <f ca="true">+IF(AND(ISNUMBER(OFFSET('Water Data'!$I$6,0,10*ROW('Water Data'!I55))),'Data Summary'!CI61="Yes"),OFFSET('Water Data'!$I$6,0,10*ROW('Water Data'!I55)),NA())</f>
        <v>#N/A</v>
      </c>
      <c r="U61" s="81" t="e">
        <f ca="true">+IF(AND(ISNUMBER(OFFSET('Water Data'!$I$9,0,10*ROW('Water Data'!I55))),'Data Summary'!CJ61="Yes"),OFFSET('Water Data'!$I$9,0,10*ROW('Water Data'!I55)),NA())</f>
        <v>#N/A</v>
      </c>
      <c r="V61" s="82" t="e">
        <f ca="true">+IF(AND(ISNUMBER(OFFSET('Sanitation Data'!$D$4,0,10*ROW('Sanitation Data'!D55))),'Data Summary'!CK61="Yes"),100-OFFSET('Sanitation Data'!$D$4,0,10*ROW('Sanitation Data'!D55)),NA())</f>
        <v>#N/A</v>
      </c>
      <c r="W61" s="82" t="e">
        <f ca="true">+IF(AND(ISNUMBER(OFFSET('Sanitation Data'!$D$6,0,10*ROW('Sanitation Data'!D55))),'Data Summary'!CL61="Yes"),OFFSET('Sanitation Data'!$D$6,0,10*ROW('Sanitation Data'!D55)),NA())</f>
        <v>#N/A</v>
      </c>
      <c r="X61" s="82" t="e">
        <f ca="true">+IF(AND(ISNUMBER(OFFSET('Sanitation Data'!$D$10,0,10*ROW('Sanitation Data'!D55))),'Data Summary'!CM61="Yes"),OFFSET('Sanitation Data'!$D$10,0,10*ROW('Sanitation Data'!D55)),NA())</f>
        <v>#N/A</v>
      </c>
      <c r="Y61" s="82" t="e">
        <f ca="true">+IF(AND(ISNUMBER(OFFSET('Sanitation Data'!$D$11,0,10*ROW('Sanitation Data'!D55))),'Data Summary'!CN61="Yes"),OFFSET('Sanitation Data'!$D$11,0,10*ROW('Sanitation Data'!D55)),NA())</f>
        <v>#N/A</v>
      </c>
      <c r="Z61" s="82" t="e">
        <f ca="true">+IF(AND(ISNUMBER(OFFSET('Sanitation Data'!$D$12,0,10*ROW('Sanitation Data'!D55))),'Data Summary'!CO61="Yes"),OFFSET('Sanitation Data'!$D$12,0,10*ROW('Sanitation Data'!D55)),NA())</f>
        <v>#N/A</v>
      </c>
      <c r="AA61" s="82" t="e">
        <f ca="true">+IF(AND(ISNUMBER(OFFSET('Sanitation Data'!$E$4,0,10*ROW('Sanitation Data'!E55))),'Data Summary'!CP61="Yes"),100-OFFSET('Sanitation Data'!$E$4,0,10*ROW('Sanitation Data'!E55)),NA())</f>
        <v>#N/A</v>
      </c>
      <c r="AB61" s="82" t="e">
        <f ca="true">+IF(AND(ISNUMBER(OFFSET('Sanitation Data'!$E$6,0,10*ROW('Sanitation Data'!E55))),'Data Summary'!CQ61="Yes"),OFFSET('Sanitation Data'!$E$6,0,10*ROW('Sanitation Data'!E55)),NA())</f>
        <v>#N/A</v>
      </c>
      <c r="AC61" s="82" t="e">
        <f ca="true">+IF(AND(ISNUMBER(OFFSET('Sanitation Data'!$E$10,0,10*ROW('Sanitation Data'!E55))),'Data Summary'!CR61="Yes"),OFFSET('Sanitation Data'!$E$10,0,10*ROW('Sanitation Data'!E55)),NA())</f>
        <v>#N/A</v>
      </c>
      <c r="AD61" s="82" t="e">
        <f ca="true">+IF(AND(ISNUMBER(OFFSET('Sanitation Data'!$E$11,0,10*ROW('Sanitation Data'!E55))),'Data Summary'!CS61="Yes"),OFFSET('Sanitation Data'!$E$11,0,10*ROW('Sanitation Data'!E55)),NA())</f>
        <v>#N/A</v>
      </c>
      <c r="AE61" s="82" t="e">
        <f ca="true">+IF(AND(ISNUMBER(OFFSET('Sanitation Data'!$E$12,0,10*ROW('Sanitation Data'!E55))),'Data Summary'!CT61="Yes"),OFFSET('Sanitation Data'!$E$12,0,10*ROW('Sanitation Data'!E55)),NA())</f>
        <v>#N/A</v>
      </c>
      <c r="AF61" s="82" t="e">
        <f ca="true">+IF(AND(ISNUMBER(OFFSET('Sanitation Data'!$F$4,0,10*ROW('Sanitation Data'!F55))),'Data Summary'!CU61="Yes"),100-OFFSET('Sanitation Data'!$F$4,0,10*ROW('Sanitation Data'!F55)),NA())</f>
        <v>#N/A</v>
      </c>
      <c r="AG61" s="82" t="e">
        <f ca="true">+IF(AND(ISNUMBER(OFFSET('Sanitation Data'!$F$6,0,10*ROW('Sanitation Data'!F55))),'Data Summary'!CV61="Yes"),OFFSET('Sanitation Data'!$F$6,0,10*ROW('Sanitation Data'!F55)),NA())</f>
        <v>#N/A</v>
      </c>
      <c r="AH61" s="82" t="e">
        <f ca="true">+IF(AND(ISNUMBER(OFFSET('Sanitation Data'!$F$10,0,10*ROW('Sanitation Data'!F55))),'Data Summary'!CW61="Yes"),OFFSET('Sanitation Data'!$F$10,0,10*ROW('Sanitation Data'!F55)),NA())</f>
        <v>#N/A</v>
      </c>
      <c r="AI61" s="82" t="e">
        <f ca="true">+IF(AND(ISNUMBER(OFFSET('Sanitation Data'!$F$11,0,10*ROW('Sanitation Data'!F55))),'Data Summary'!CX61="Yes"),OFFSET('Sanitation Data'!$F$11,0,10*ROW('Sanitation Data'!F55)),NA())</f>
        <v>#N/A</v>
      </c>
      <c r="AJ61" s="82" t="e">
        <f ca="true">+IF(AND(ISNUMBER(OFFSET('Sanitation Data'!$F$12,0,10*ROW('Sanitation Data'!F55))),'Data Summary'!CY61="Yes"),OFFSET('Sanitation Data'!$F$12,0,10*ROW('Sanitation Data'!F55)),NA())</f>
        <v>#N/A</v>
      </c>
      <c r="AK61" s="82" t="e">
        <f ca="true">+IF(AND(ISNUMBER(OFFSET('Sanitation Data'!$G$4,0,10*ROW('Sanitation Data'!G55))),'Data Summary'!CZ61="Yes"),100-OFFSET('Sanitation Data'!$G$4,0,10*ROW('Sanitation Data'!G55)),NA())</f>
        <v>#N/A</v>
      </c>
      <c r="AL61" s="82" t="e">
        <f ca="true">+IF(AND(ISNUMBER(OFFSET('Sanitation Data'!$G$6,0,10*ROW('Sanitation Data'!G55))),'Data Summary'!DA61="Yes"),OFFSET('Sanitation Data'!$G$6,0,10*ROW('Sanitation Data'!G55)),NA())</f>
        <v>#N/A</v>
      </c>
      <c r="AM61" s="82" t="e">
        <f ca="true">+IF(AND(ISNUMBER(OFFSET('Sanitation Data'!$G$10,0,10*ROW('Sanitation Data'!G55))),'Data Summary'!DB61="Yes"),OFFSET('Sanitation Data'!$G$10,0,10*ROW('Sanitation Data'!G55)),NA())</f>
        <v>#N/A</v>
      </c>
      <c r="AN61" s="82" t="e">
        <f ca="true">+IF(AND(ISNUMBER(OFFSET('Sanitation Data'!$G$11,0,10*ROW('Sanitation Data'!G55))),'Data Summary'!DC61="Yes"),OFFSET('Sanitation Data'!$G$11,0,10*ROW('Sanitation Data'!G55)),NA())</f>
        <v>#N/A</v>
      </c>
      <c r="AO61" s="82" t="e">
        <f ca="true">+IF(AND(ISNUMBER(OFFSET('Sanitation Data'!$G$12,0,10*ROW('Sanitation Data'!G55))),'Data Summary'!DD61="Yes"),OFFSET('Sanitation Data'!$G$12,0,10*ROW('Sanitation Data'!G55)),NA())</f>
        <v>#N/A</v>
      </c>
      <c r="AP61" s="82" t="e">
        <f ca="true">+IF(AND(ISNUMBER(OFFSET('Sanitation Data'!$H$4,0,10*ROW('Sanitation Data'!H55))),'Data Summary'!DE61="Yes"),100-OFFSET('Sanitation Data'!$H$4,0,10*ROW('Sanitation Data'!H55)),NA())</f>
        <v>#N/A</v>
      </c>
      <c r="AQ61" s="82" t="e">
        <f ca="true">+IF(AND(ISNUMBER(OFFSET('Sanitation Data'!$H$6,0,10*ROW('Sanitation Data'!H55))),'Data Summary'!DF61="Yes"),OFFSET('Sanitation Data'!$H$6,0,10*ROW('Sanitation Data'!H55)),NA())</f>
        <v>#N/A</v>
      </c>
      <c r="AR61" s="82" t="e">
        <f ca="true">+IF(AND(ISNUMBER(OFFSET('Sanitation Data'!$H$10,0,10*ROW('Sanitation Data'!H55))),'Data Summary'!DG61="Yes"),OFFSET('Sanitation Data'!$H$10,0,10*ROW('Sanitation Data'!H55)),NA())</f>
        <v>#N/A</v>
      </c>
      <c r="AS61" s="82" t="e">
        <f ca="true">+IF(AND(ISNUMBER(OFFSET('Sanitation Data'!$H$11,0,10*ROW('Sanitation Data'!H55))),'Data Summary'!DH61="Yes"),OFFSET('Sanitation Data'!$H$11,0,10*ROW('Sanitation Data'!H55)),NA())</f>
        <v>#N/A</v>
      </c>
      <c r="AT61" s="82" t="e">
        <f ca="true">+IF(AND(ISNUMBER(OFFSET('Sanitation Data'!$H$12,0,10*ROW('Sanitation Data'!H55))),'Data Summary'!DI61="Yes"),OFFSET('Sanitation Data'!$H$12,0,10*ROW('Sanitation Data'!H55)),NA())</f>
        <v>#N/A</v>
      </c>
      <c r="AU61" s="82" t="e">
        <f ca="true">+IF(AND(ISNUMBER(OFFSET('Sanitation Data'!$I$4,0,10*ROW('Sanitation Data'!I55))),'Data Summary'!DJ61="Yes"),100-OFFSET('Sanitation Data'!$I$4,0,10*ROW('Sanitation Data'!I55)),NA())</f>
        <v>#N/A</v>
      </c>
      <c r="AV61" s="82" t="e">
        <f ca="true">+IF(AND(ISNUMBER(OFFSET('Sanitation Data'!$I$6,0,10*ROW('Sanitation Data'!I55))),'Data Summary'!DK61="Yes"),OFFSET('Sanitation Data'!$I$6,0,10*ROW('Sanitation Data'!I55)),NA())</f>
        <v>#N/A</v>
      </c>
      <c r="AW61" s="82" t="e">
        <f ca="true">+IF(AND(ISNUMBER(OFFSET('Sanitation Data'!$I$10,0,10*ROW('Sanitation Data'!I55))),'Data Summary'!DL61="Yes"),OFFSET('Sanitation Data'!$I$10,0,10*ROW('Sanitation Data'!I55)),NA())</f>
        <v>#N/A</v>
      </c>
      <c r="AX61" s="82" t="e">
        <f ca="true">+IF(AND(ISNUMBER(OFFSET('Sanitation Data'!$I$11,0,10*ROW('Sanitation Data'!I55))),'Data Summary'!DM61="Yes"),OFFSET('Sanitation Data'!$I$11,0,10*ROW('Sanitation Data'!I55)),NA())</f>
        <v>#N/A</v>
      </c>
      <c r="AY61" s="82" t="e">
        <f ca="true">+IF(AND(ISNUMBER(OFFSET('Sanitation Data'!$I$12,0,10*ROW('Sanitation Data'!I55))),'Data Summary'!DN61="Yes"),OFFSET('Sanitation Data'!$I$12,0,10*ROW('Sanitation Data'!I55)),NA())</f>
        <v>#N/A</v>
      </c>
      <c r="AZ61" s="83" t="e">
        <f ca="true">+IF(AND(ISNUMBER(OFFSET('Hygiene Data'!$D$5,0,10*ROW('Hygiene Data'!D55))),'Data Summary'!DO61="Yes"),OFFSET('Hygiene Data'!$D$5,0,10*ROW('Hygiene Data'!D55)),NA())</f>
        <v>#N/A</v>
      </c>
      <c r="BA61" s="83" t="e">
        <f ca="true">+IF(AND(ISNUMBER(OFFSET('Hygiene Data'!$D$7,0,10*ROW('Hygiene Data'!D55))),'Data Summary'!DP61="Yes"),OFFSET('Hygiene Data'!$D$7,0,10*ROW('Hygiene Data'!D55)),NA())</f>
        <v>#N/A</v>
      </c>
      <c r="BB61" s="83" t="e">
        <f ca="true">+IF(AND(ISNUMBER(OFFSET('Hygiene Data'!$D$9,0,10*ROW('Hygiene Data'!D55))),'Data Summary'!DQ61="Yes"),OFFSET('Hygiene Data'!$D$9,0,10*ROW('Hygiene Data'!D55)),NA())</f>
        <v>#N/A</v>
      </c>
      <c r="BC61" s="83" t="e">
        <f ca="true">+IF(AND(ISNUMBER(OFFSET('Hygiene Data'!$E$5,0,10*ROW('Hygiene Data'!E55))),'Data Summary'!DR61="Yes"),OFFSET('Hygiene Data'!$E$5,0,10*ROW('Hygiene Data'!E55)),NA())</f>
        <v>#N/A</v>
      </c>
      <c r="BD61" s="83" t="e">
        <f ca="true">+IF(AND(ISNUMBER(OFFSET('Hygiene Data'!$E$7,0,10*ROW('Hygiene Data'!E55))),'Data Summary'!DS61="Yes"),OFFSET('Hygiene Data'!$E$7,0,10*ROW('Hygiene Data'!E55)),NA())</f>
        <v>#N/A</v>
      </c>
      <c r="BE61" s="83" t="e">
        <f ca="true">+IF(AND(ISNUMBER(OFFSET('Hygiene Data'!$E$9,0,10*ROW('Hygiene Data'!E55))),'Data Summary'!DT61="Yes"),OFFSET('Hygiene Data'!$E$9,0,10*ROW('Hygiene Data'!E55)),NA())</f>
        <v>#N/A</v>
      </c>
      <c r="BF61" s="83" t="e">
        <f ca="true">+IF(AND(ISNUMBER(OFFSET('Hygiene Data'!$F$5,0,10*ROW('Hygiene Data'!F55))),'Data Summary'!DU61="Yes"),OFFSET('Hygiene Data'!$F$5,0,10*ROW('Hygiene Data'!F55)),NA())</f>
        <v>#N/A</v>
      </c>
      <c r="BG61" s="83" t="e">
        <f ca="true">+IF(AND(ISNUMBER(OFFSET('Hygiene Data'!$F$7,0,10*ROW('Hygiene Data'!F55))),'Data Summary'!DV61="Yes"),OFFSET('Hygiene Data'!$F$7,0,10*ROW('Hygiene Data'!F55)),NA())</f>
        <v>#N/A</v>
      </c>
      <c r="BH61" s="83" t="e">
        <f ca="true">+IF(AND(ISNUMBER(OFFSET('Hygiene Data'!$F$9,0,10*ROW('Hygiene Data'!F55))),'Data Summary'!DW61="Yes"),OFFSET('Hygiene Data'!$F$9,0,10*ROW('Hygiene Data'!F55)),NA())</f>
        <v>#N/A</v>
      </c>
      <c r="BI61" s="83" t="e">
        <f ca="true">+IF(AND(ISNUMBER(OFFSET('Hygiene Data'!$G$5,0,10*ROW('Hygiene Data'!G55))),'Data Summary'!DX61="Yes"),OFFSET('Hygiene Data'!$G$5,0,10*ROW('Hygiene Data'!G55)),NA())</f>
        <v>#N/A</v>
      </c>
      <c r="BJ61" s="83" t="e">
        <f ca="true">+IF(AND(ISNUMBER(OFFSET('Hygiene Data'!$G$7,0,10*ROW('Hygiene Data'!G55))),'Data Summary'!DY61="Yes"),OFFSET('Hygiene Data'!$G$7,0,10*ROW('Hygiene Data'!G55)),NA())</f>
        <v>#N/A</v>
      </c>
      <c r="BK61" s="83" t="e">
        <f ca="true">+IF(AND(ISNUMBER(OFFSET('Hygiene Data'!$G$9,0,10*ROW('Hygiene Data'!G55))),'Data Summary'!DZ61="Yes"),OFFSET('Hygiene Data'!$G$9,0,10*ROW('Hygiene Data'!G55)),NA())</f>
        <v>#N/A</v>
      </c>
      <c r="BL61" s="83" t="e">
        <f ca="true">+IF(AND(ISNUMBER(OFFSET('Hygiene Data'!$H$5,0,10*ROW('Hygiene Data'!H55))),'Data Summary'!EA61="Yes"),OFFSET('Hygiene Data'!$H$5,0,10*ROW('Hygiene Data'!H55)),NA())</f>
        <v>#N/A</v>
      </c>
      <c r="BM61" s="83" t="e">
        <f ca="true">+IF(AND(ISNUMBER(OFFSET('Hygiene Data'!$H$7,0,10*ROW('Hygiene Data'!H55))),'Data Summary'!EB61="Yes"),OFFSET('Hygiene Data'!$H$7,0,10*ROW('Hygiene Data'!H55)),NA())</f>
        <v>#N/A</v>
      </c>
      <c r="BN61" s="83" t="e">
        <f ca="true">+IF(AND(ISNUMBER(OFFSET('Hygiene Data'!$H$9,0,10*ROW('Hygiene Data'!H55))),'Data Summary'!EC61="Yes"),OFFSET('Hygiene Data'!$H$9,0,10*ROW('Hygiene Data'!H55)),NA())</f>
        <v>#N/A</v>
      </c>
      <c r="BO61" s="83" t="e">
        <f ca="true">+IF(AND(ISNUMBER(OFFSET('Hygiene Data'!$I$5,0,10*ROW('Hygiene Data'!I55))),'Data Summary'!ED61="Yes"),OFFSET('Hygiene Data'!$I$5,0,10*ROW('Hygiene Data'!I55)),NA())</f>
        <v>#N/A</v>
      </c>
      <c r="BP61" s="83" t="e">
        <f ca="true">+IF(AND(ISNUMBER(OFFSET('Hygiene Data'!$I$7,0,10*ROW('Hygiene Data'!I55))),'Data Summary'!EE61="Yes"),OFFSET('Hygiene Data'!$I$7,0,10*ROW('Hygiene Data'!I55)),NA())</f>
        <v>#N/A</v>
      </c>
      <c r="BQ61" s="83" t="e">
        <f ca="true">+IF(AND(ISNUMBER(OFFSET('Hygiene Data'!$I$9,0,10*ROW('Hygiene Data'!I55))),'Data Summary'!EF61="Yes"),OFFSET('Hygiene Data'!$I$9,0,10*ROW('Hygiene Data'!I55)),NA())</f>
        <v>#N/A</v>
      </c>
    </row>
    <row xmlns:x14ac="http://schemas.microsoft.com/office/spreadsheetml/2009/9/ac" r="62" x14ac:dyDescent="0.2">
      <c r="A62" s="315" t="e">
        <f ca="true">+RIGHT('Data Summary'!A62,LEN('Data Summary'!A62)-9)</f>
        <v>#VALUE!</v>
      </c>
      <c r="B62" s="30" t="str">
        <f ca="true">+IF(ISTEXT('Data Summary'!B62),'Data Summary'!B62,"")</f>
        <v/>
      </c>
      <c r="C62" s="314" t="e">
        <f ca="true">+VALUE('Data Summary'!C62)</f>
        <v>#VALUE!</v>
      </c>
      <c r="D62" s="81" t="e">
        <f ca="true">+IF(AND(ISNUMBER(OFFSET('Water Data'!$D$4,0,10*ROW('Water Data'!D56))),'Data Summary'!BS62="Yes"),100-OFFSET('Water Data'!$D$4,0,10*ROW('Water Data'!D56)),NA())</f>
        <v>#N/A</v>
      </c>
      <c r="E62" s="81" t="e">
        <f ca="true">+IF(AND(ISNUMBER(OFFSET('Water Data'!$D$6,0,10*ROW('Water Data'!D56))),'Data Summary'!BT62="Yes"),OFFSET('Water Data'!$D$6,0,10*ROW('Water Data'!D56)),NA())</f>
        <v>#N/A</v>
      </c>
      <c r="F62" s="81" t="e">
        <f ca="true">+IF(AND(ISNUMBER(OFFSET('Water Data'!$D$9,0,10*ROW('Water Data'!D56))),'Data Summary'!BU62="Yes"),OFFSET('Water Data'!$D$9,0,10*ROW('Water Data'!D56)),NA())</f>
        <v>#N/A</v>
      </c>
      <c r="G62" s="81" t="e">
        <f ca="true">+IF(AND(ISNUMBER(OFFSET('Water Data'!$E$4,0,10*ROW('Water Data'!E56))),'Data Summary'!BV62="Yes"),100-OFFSET('Water Data'!$E$4,0,10*ROW('Water Data'!E56)),NA())</f>
        <v>#N/A</v>
      </c>
      <c r="H62" s="81" t="e">
        <f ca="true">+IF(AND(ISNUMBER(OFFSET('Water Data'!$E$6,0,10*ROW('Water Data'!E56))),'Data Summary'!BW62="Yes"),OFFSET('Water Data'!$E$6,0,10*ROW('Water Data'!E56)),NA())</f>
        <v>#N/A</v>
      </c>
      <c r="I62" s="81" t="e">
        <f ca="true">+IF(AND(ISNUMBER(OFFSET('Water Data'!$E$9,0,10*ROW('Water Data'!E56))),'Data Summary'!BX62="Yes"),OFFSET('Water Data'!$E$9,0,10*ROW('Water Data'!E56)),NA())</f>
        <v>#N/A</v>
      </c>
      <c r="J62" s="81" t="e">
        <f ca="true">+IF(AND(ISNUMBER(OFFSET('Water Data'!$F$4,0,10*ROW('Water Data'!F56))),'Data Summary'!BY62="Yes"),100-OFFSET('Water Data'!$F$4,0,10*ROW('Water Data'!F56)),NA())</f>
        <v>#N/A</v>
      </c>
      <c r="K62" s="81" t="e">
        <f ca="true">+IF(AND(ISNUMBER(OFFSET('Water Data'!$F$6,0,10*ROW('Water Data'!F56))),'Data Summary'!BZ62="Yes"),OFFSET('Water Data'!$F$6,0,10*ROW('Water Data'!F56)),NA())</f>
        <v>#N/A</v>
      </c>
      <c r="L62" s="81" t="e">
        <f ca="true">+IF(AND(ISNUMBER(OFFSET('Water Data'!$F$9,0,10*ROW('Water Data'!F56))),'Data Summary'!CA62="Yes"),OFFSET('Water Data'!$F$9,0,10*ROW('Water Data'!F56)),NA())</f>
        <v>#N/A</v>
      </c>
      <c r="M62" s="81" t="e">
        <f ca="true">+IF(AND(ISNUMBER(OFFSET('Water Data'!$G$4,0,10*ROW('Water Data'!G56))),'Data Summary'!CB62="Yes"),100-OFFSET('Water Data'!$G$4,0,10*ROW('Water Data'!G56)),NA())</f>
        <v>#N/A</v>
      </c>
      <c r="N62" s="81" t="e">
        <f ca="true">+IF(AND(ISNUMBER(OFFSET('Water Data'!$G$6,0,10*ROW('Water Data'!G56))),'Data Summary'!CC62="Yes"),OFFSET('Water Data'!$G$6,0,10*ROW('Water Data'!G56)),NA())</f>
        <v>#N/A</v>
      </c>
      <c r="O62" s="81" t="e">
        <f ca="true">+IF(AND(ISNUMBER(OFFSET('Water Data'!$G$9,0,10*ROW('Water Data'!G56))),'Data Summary'!CD62="Yes"),OFFSET('Water Data'!$G$9,0,10*ROW('Water Data'!G56)),NA())</f>
        <v>#N/A</v>
      </c>
      <c r="P62" s="81" t="e">
        <f ca="true">+IF(AND(ISNUMBER(OFFSET('Water Data'!$H$4,0,10*ROW('Water Data'!H56))),'Data Summary'!CE62="Yes"),100-OFFSET('Water Data'!$H$4,0,10*ROW('Water Data'!H56)),NA())</f>
        <v>#N/A</v>
      </c>
      <c r="Q62" s="81" t="e">
        <f ca="true">+IF(AND(ISNUMBER(OFFSET('Water Data'!$H$6,0,10*ROW('Water Data'!H56))),'Data Summary'!CF62="Yes"),OFFSET('Water Data'!$H$6,0,10*ROW('Water Data'!H56)),NA())</f>
        <v>#N/A</v>
      </c>
      <c r="R62" s="81" t="e">
        <f ca="true">+IF(AND(ISNUMBER(OFFSET('Water Data'!$H$9,0,10*ROW('Water Data'!H56))),'Data Summary'!CG62="Yes"),OFFSET('Water Data'!$H$9,0,10*ROW('Water Data'!H56)),NA())</f>
        <v>#N/A</v>
      </c>
      <c r="S62" s="81" t="e">
        <f ca="true">+IF(AND(ISNUMBER(OFFSET('Water Data'!$I$4,0,10*ROW('Water Data'!I56))),'Data Summary'!CH62="Yes"),100-OFFSET('Water Data'!$I$4,0,10*ROW('Water Data'!I56)),NA())</f>
        <v>#N/A</v>
      </c>
      <c r="T62" s="81" t="e">
        <f ca="true">+IF(AND(ISNUMBER(OFFSET('Water Data'!$I$6,0,10*ROW('Water Data'!I56))),'Data Summary'!CI62="Yes"),OFFSET('Water Data'!$I$6,0,10*ROW('Water Data'!I56)),NA())</f>
        <v>#N/A</v>
      </c>
      <c r="U62" s="81" t="e">
        <f ca="true">+IF(AND(ISNUMBER(OFFSET('Water Data'!$I$9,0,10*ROW('Water Data'!I56))),'Data Summary'!CJ62="Yes"),OFFSET('Water Data'!$I$9,0,10*ROW('Water Data'!I56)),NA())</f>
        <v>#N/A</v>
      </c>
      <c r="V62" s="82" t="e">
        <f ca="true">+IF(AND(ISNUMBER(OFFSET('Sanitation Data'!$D$4,0,10*ROW('Sanitation Data'!D56))),'Data Summary'!CK62="Yes"),100-OFFSET('Sanitation Data'!$D$4,0,10*ROW('Sanitation Data'!D56)),NA())</f>
        <v>#N/A</v>
      </c>
      <c r="W62" s="82" t="e">
        <f ca="true">+IF(AND(ISNUMBER(OFFSET('Sanitation Data'!$D$6,0,10*ROW('Sanitation Data'!D56))),'Data Summary'!CL62="Yes"),OFFSET('Sanitation Data'!$D$6,0,10*ROW('Sanitation Data'!D56)),NA())</f>
        <v>#N/A</v>
      </c>
      <c r="X62" s="82" t="e">
        <f ca="true">+IF(AND(ISNUMBER(OFFSET('Sanitation Data'!$D$10,0,10*ROW('Sanitation Data'!D56))),'Data Summary'!CM62="Yes"),OFFSET('Sanitation Data'!$D$10,0,10*ROW('Sanitation Data'!D56)),NA())</f>
        <v>#N/A</v>
      </c>
      <c r="Y62" s="82" t="e">
        <f ca="true">+IF(AND(ISNUMBER(OFFSET('Sanitation Data'!$D$11,0,10*ROW('Sanitation Data'!D56))),'Data Summary'!CN62="Yes"),OFFSET('Sanitation Data'!$D$11,0,10*ROW('Sanitation Data'!D56)),NA())</f>
        <v>#N/A</v>
      </c>
      <c r="Z62" s="82" t="e">
        <f ca="true">+IF(AND(ISNUMBER(OFFSET('Sanitation Data'!$D$12,0,10*ROW('Sanitation Data'!D56))),'Data Summary'!CO62="Yes"),OFFSET('Sanitation Data'!$D$12,0,10*ROW('Sanitation Data'!D56)),NA())</f>
        <v>#N/A</v>
      </c>
      <c r="AA62" s="82" t="e">
        <f ca="true">+IF(AND(ISNUMBER(OFFSET('Sanitation Data'!$E$4,0,10*ROW('Sanitation Data'!E56))),'Data Summary'!CP62="Yes"),100-OFFSET('Sanitation Data'!$E$4,0,10*ROW('Sanitation Data'!E56)),NA())</f>
        <v>#N/A</v>
      </c>
      <c r="AB62" s="82" t="e">
        <f ca="true">+IF(AND(ISNUMBER(OFFSET('Sanitation Data'!$E$6,0,10*ROW('Sanitation Data'!E56))),'Data Summary'!CQ62="Yes"),OFFSET('Sanitation Data'!$E$6,0,10*ROW('Sanitation Data'!E56)),NA())</f>
        <v>#N/A</v>
      </c>
      <c r="AC62" s="82" t="e">
        <f ca="true">+IF(AND(ISNUMBER(OFFSET('Sanitation Data'!$E$10,0,10*ROW('Sanitation Data'!E56))),'Data Summary'!CR62="Yes"),OFFSET('Sanitation Data'!$E$10,0,10*ROW('Sanitation Data'!E56)),NA())</f>
        <v>#N/A</v>
      </c>
      <c r="AD62" s="82" t="e">
        <f ca="true">+IF(AND(ISNUMBER(OFFSET('Sanitation Data'!$E$11,0,10*ROW('Sanitation Data'!E56))),'Data Summary'!CS62="Yes"),OFFSET('Sanitation Data'!$E$11,0,10*ROW('Sanitation Data'!E56)),NA())</f>
        <v>#N/A</v>
      </c>
      <c r="AE62" s="82" t="e">
        <f ca="true">+IF(AND(ISNUMBER(OFFSET('Sanitation Data'!$E$12,0,10*ROW('Sanitation Data'!E56))),'Data Summary'!CT62="Yes"),OFFSET('Sanitation Data'!$E$12,0,10*ROW('Sanitation Data'!E56)),NA())</f>
        <v>#N/A</v>
      </c>
      <c r="AF62" s="82" t="e">
        <f ca="true">+IF(AND(ISNUMBER(OFFSET('Sanitation Data'!$F$4,0,10*ROW('Sanitation Data'!F56))),'Data Summary'!CU62="Yes"),100-OFFSET('Sanitation Data'!$F$4,0,10*ROW('Sanitation Data'!F56)),NA())</f>
        <v>#N/A</v>
      </c>
      <c r="AG62" s="82" t="e">
        <f ca="true">+IF(AND(ISNUMBER(OFFSET('Sanitation Data'!$F$6,0,10*ROW('Sanitation Data'!F56))),'Data Summary'!CV62="Yes"),OFFSET('Sanitation Data'!$F$6,0,10*ROW('Sanitation Data'!F56)),NA())</f>
        <v>#N/A</v>
      </c>
      <c r="AH62" s="82" t="e">
        <f ca="true">+IF(AND(ISNUMBER(OFFSET('Sanitation Data'!$F$10,0,10*ROW('Sanitation Data'!F56))),'Data Summary'!CW62="Yes"),OFFSET('Sanitation Data'!$F$10,0,10*ROW('Sanitation Data'!F56)),NA())</f>
        <v>#N/A</v>
      </c>
      <c r="AI62" s="82" t="e">
        <f ca="true">+IF(AND(ISNUMBER(OFFSET('Sanitation Data'!$F$11,0,10*ROW('Sanitation Data'!F56))),'Data Summary'!CX62="Yes"),OFFSET('Sanitation Data'!$F$11,0,10*ROW('Sanitation Data'!F56)),NA())</f>
        <v>#N/A</v>
      </c>
      <c r="AJ62" s="82" t="e">
        <f ca="true">+IF(AND(ISNUMBER(OFFSET('Sanitation Data'!$F$12,0,10*ROW('Sanitation Data'!F56))),'Data Summary'!CY62="Yes"),OFFSET('Sanitation Data'!$F$12,0,10*ROW('Sanitation Data'!F56)),NA())</f>
        <v>#N/A</v>
      </c>
      <c r="AK62" s="82" t="e">
        <f ca="true">+IF(AND(ISNUMBER(OFFSET('Sanitation Data'!$G$4,0,10*ROW('Sanitation Data'!G56))),'Data Summary'!CZ62="Yes"),100-OFFSET('Sanitation Data'!$G$4,0,10*ROW('Sanitation Data'!G56)),NA())</f>
        <v>#N/A</v>
      </c>
      <c r="AL62" s="82" t="e">
        <f ca="true">+IF(AND(ISNUMBER(OFFSET('Sanitation Data'!$G$6,0,10*ROW('Sanitation Data'!G56))),'Data Summary'!DA62="Yes"),OFFSET('Sanitation Data'!$G$6,0,10*ROW('Sanitation Data'!G56)),NA())</f>
        <v>#N/A</v>
      </c>
      <c r="AM62" s="82" t="e">
        <f ca="true">+IF(AND(ISNUMBER(OFFSET('Sanitation Data'!$G$10,0,10*ROW('Sanitation Data'!G56))),'Data Summary'!DB62="Yes"),OFFSET('Sanitation Data'!$G$10,0,10*ROW('Sanitation Data'!G56)),NA())</f>
        <v>#N/A</v>
      </c>
      <c r="AN62" s="82" t="e">
        <f ca="true">+IF(AND(ISNUMBER(OFFSET('Sanitation Data'!$G$11,0,10*ROW('Sanitation Data'!G56))),'Data Summary'!DC62="Yes"),OFFSET('Sanitation Data'!$G$11,0,10*ROW('Sanitation Data'!G56)),NA())</f>
        <v>#N/A</v>
      </c>
      <c r="AO62" s="82" t="e">
        <f ca="true">+IF(AND(ISNUMBER(OFFSET('Sanitation Data'!$G$12,0,10*ROW('Sanitation Data'!G56))),'Data Summary'!DD62="Yes"),OFFSET('Sanitation Data'!$G$12,0,10*ROW('Sanitation Data'!G56)),NA())</f>
        <v>#N/A</v>
      </c>
      <c r="AP62" s="82" t="e">
        <f ca="true">+IF(AND(ISNUMBER(OFFSET('Sanitation Data'!$H$4,0,10*ROW('Sanitation Data'!H56))),'Data Summary'!DE62="Yes"),100-OFFSET('Sanitation Data'!$H$4,0,10*ROW('Sanitation Data'!H56)),NA())</f>
        <v>#N/A</v>
      </c>
      <c r="AQ62" s="82" t="e">
        <f ca="true">+IF(AND(ISNUMBER(OFFSET('Sanitation Data'!$H$6,0,10*ROW('Sanitation Data'!H56))),'Data Summary'!DF62="Yes"),OFFSET('Sanitation Data'!$H$6,0,10*ROW('Sanitation Data'!H56)),NA())</f>
        <v>#N/A</v>
      </c>
      <c r="AR62" s="82" t="e">
        <f ca="true">+IF(AND(ISNUMBER(OFFSET('Sanitation Data'!$H$10,0,10*ROW('Sanitation Data'!H56))),'Data Summary'!DG62="Yes"),OFFSET('Sanitation Data'!$H$10,0,10*ROW('Sanitation Data'!H56)),NA())</f>
        <v>#N/A</v>
      </c>
      <c r="AS62" s="82" t="e">
        <f ca="true">+IF(AND(ISNUMBER(OFFSET('Sanitation Data'!$H$11,0,10*ROW('Sanitation Data'!H56))),'Data Summary'!DH62="Yes"),OFFSET('Sanitation Data'!$H$11,0,10*ROW('Sanitation Data'!H56)),NA())</f>
        <v>#N/A</v>
      </c>
      <c r="AT62" s="82" t="e">
        <f ca="true">+IF(AND(ISNUMBER(OFFSET('Sanitation Data'!$H$12,0,10*ROW('Sanitation Data'!H56))),'Data Summary'!DI62="Yes"),OFFSET('Sanitation Data'!$H$12,0,10*ROW('Sanitation Data'!H56)),NA())</f>
        <v>#N/A</v>
      </c>
      <c r="AU62" s="82" t="e">
        <f ca="true">+IF(AND(ISNUMBER(OFFSET('Sanitation Data'!$I$4,0,10*ROW('Sanitation Data'!I56))),'Data Summary'!DJ62="Yes"),100-OFFSET('Sanitation Data'!$I$4,0,10*ROW('Sanitation Data'!I56)),NA())</f>
        <v>#N/A</v>
      </c>
      <c r="AV62" s="82" t="e">
        <f ca="true">+IF(AND(ISNUMBER(OFFSET('Sanitation Data'!$I$6,0,10*ROW('Sanitation Data'!I56))),'Data Summary'!DK62="Yes"),OFFSET('Sanitation Data'!$I$6,0,10*ROW('Sanitation Data'!I56)),NA())</f>
        <v>#N/A</v>
      </c>
      <c r="AW62" s="82" t="e">
        <f ca="true">+IF(AND(ISNUMBER(OFFSET('Sanitation Data'!$I$10,0,10*ROW('Sanitation Data'!I56))),'Data Summary'!DL62="Yes"),OFFSET('Sanitation Data'!$I$10,0,10*ROW('Sanitation Data'!I56)),NA())</f>
        <v>#N/A</v>
      </c>
      <c r="AX62" s="82" t="e">
        <f ca="true">+IF(AND(ISNUMBER(OFFSET('Sanitation Data'!$I$11,0,10*ROW('Sanitation Data'!I56))),'Data Summary'!DM62="Yes"),OFFSET('Sanitation Data'!$I$11,0,10*ROW('Sanitation Data'!I56)),NA())</f>
        <v>#N/A</v>
      </c>
      <c r="AY62" s="82" t="e">
        <f ca="true">+IF(AND(ISNUMBER(OFFSET('Sanitation Data'!$I$12,0,10*ROW('Sanitation Data'!I56))),'Data Summary'!DN62="Yes"),OFFSET('Sanitation Data'!$I$12,0,10*ROW('Sanitation Data'!I56)),NA())</f>
        <v>#N/A</v>
      </c>
      <c r="AZ62" s="83" t="e">
        <f ca="true">+IF(AND(ISNUMBER(OFFSET('Hygiene Data'!$D$5,0,10*ROW('Hygiene Data'!D56))),'Data Summary'!DO62="Yes"),OFFSET('Hygiene Data'!$D$5,0,10*ROW('Hygiene Data'!D56)),NA())</f>
        <v>#N/A</v>
      </c>
      <c r="BA62" s="83" t="e">
        <f ca="true">+IF(AND(ISNUMBER(OFFSET('Hygiene Data'!$D$7,0,10*ROW('Hygiene Data'!D56))),'Data Summary'!DP62="Yes"),OFFSET('Hygiene Data'!$D$7,0,10*ROW('Hygiene Data'!D56)),NA())</f>
        <v>#N/A</v>
      </c>
      <c r="BB62" s="83" t="e">
        <f ca="true">+IF(AND(ISNUMBER(OFFSET('Hygiene Data'!$D$9,0,10*ROW('Hygiene Data'!D56))),'Data Summary'!DQ62="Yes"),OFFSET('Hygiene Data'!$D$9,0,10*ROW('Hygiene Data'!D56)),NA())</f>
        <v>#N/A</v>
      </c>
      <c r="BC62" s="83" t="e">
        <f ca="true">+IF(AND(ISNUMBER(OFFSET('Hygiene Data'!$E$5,0,10*ROW('Hygiene Data'!E56))),'Data Summary'!DR62="Yes"),OFFSET('Hygiene Data'!$E$5,0,10*ROW('Hygiene Data'!E56)),NA())</f>
        <v>#N/A</v>
      </c>
      <c r="BD62" s="83" t="e">
        <f ca="true">+IF(AND(ISNUMBER(OFFSET('Hygiene Data'!$E$7,0,10*ROW('Hygiene Data'!E56))),'Data Summary'!DS62="Yes"),OFFSET('Hygiene Data'!$E$7,0,10*ROW('Hygiene Data'!E56)),NA())</f>
        <v>#N/A</v>
      </c>
      <c r="BE62" s="83" t="e">
        <f ca="true">+IF(AND(ISNUMBER(OFFSET('Hygiene Data'!$E$9,0,10*ROW('Hygiene Data'!E56))),'Data Summary'!DT62="Yes"),OFFSET('Hygiene Data'!$E$9,0,10*ROW('Hygiene Data'!E56)),NA())</f>
        <v>#N/A</v>
      </c>
      <c r="BF62" s="83" t="e">
        <f ca="true">+IF(AND(ISNUMBER(OFFSET('Hygiene Data'!$F$5,0,10*ROW('Hygiene Data'!F56))),'Data Summary'!DU62="Yes"),OFFSET('Hygiene Data'!$F$5,0,10*ROW('Hygiene Data'!F56)),NA())</f>
        <v>#N/A</v>
      </c>
      <c r="BG62" s="83" t="e">
        <f ca="true">+IF(AND(ISNUMBER(OFFSET('Hygiene Data'!$F$7,0,10*ROW('Hygiene Data'!F56))),'Data Summary'!DV62="Yes"),OFFSET('Hygiene Data'!$F$7,0,10*ROW('Hygiene Data'!F56)),NA())</f>
        <v>#N/A</v>
      </c>
      <c r="BH62" s="83" t="e">
        <f ca="true">+IF(AND(ISNUMBER(OFFSET('Hygiene Data'!$F$9,0,10*ROW('Hygiene Data'!F56))),'Data Summary'!DW62="Yes"),OFFSET('Hygiene Data'!$F$9,0,10*ROW('Hygiene Data'!F56)),NA())</f>
        <v>#N/A</v>
      </c>
      <c r="BI62" s="83" t="e">
        <f ca="true">+IF(AND(ISNUMBER(OFFSET('Hygiene Data'!$G$5,0,10*ROW('Hygiene Data'!G56))),'Data Summary'!DX62="Yes"),OFFSET('Hygiene Data'!$G$5,0,10*ROW('Hygiene Data'!G56)),NA())</f>
        <v>#N/A</v>
      </c>
      <c r="BJ62" s="83" t="e">
        <f ca="true">+IF(AND(ISNUMBER(OFFSET('Hygiene Data'!$G$7,0,10*ROW('Hygiene Data'!G56))),'Data Summary'!DY62="Yes"),OFFSET('Hygiene Data'!$G$7,0,10*ROW('Hygiene Data'!G56)),NA())</f>
        <v>#N/A</v>
      </c>
      <c r="BK62" s="83" t="e">
        <f ca="true">+IF(AND(ISNUMBER(OFFSET('Hygiene Data'!$G$9,0,10*ROW('Hygiene Data'!G56))),'Data Summary'!DZ62="Yes"),OFFSET('Hygiene Data'!$G$9,0,10*ROW('Hygiene Data'!G56)),NA())</f>
        <v>#N/A</v>
      </c>
      <c r="BL62" s="83" t="e">
        <f ca="true">+IF(AND(ISNUMBER(OFFSET('Hygiene Data'!$H$5,0,10*ROW('Hygiene Data'!H56))),'Data Summary'!EA62="Yes"),OFFSET('Hygiene Data'!$H$5,0,10*ROW('Hygiene Data'!H56)),NA())</f>
        <v>#N/A</v>
      </c>
      <c r="BM62" s="83" t="e">
        <f ca="true">+IF(AND(ISNUMBER(OFFSET('Hygiene Data'!$H$7,0,10*ROW('Hygiene Data'!H56))),'Data Summary'!EB62="Yes"),OFFSET('Hygiene Data'!$H$7,0,10*ROW('Hygiene Data'!H56)),NA())</f>
        <v>#N/A</v>
      </c>
      <c r="BN62" s="83" t="e">
        <f ca="true">+IF(AND(ISNUMBER(OFFSET('Hygiene Data'!$H$9,0,10*ROW('Hygiene Data'!H56))),'Data Summary'!EC62="Yes"),OFFSET('Hygiene Data'!$H$9,0,10*ROW('Hygiene Data'!H56)),NA())</f>
        <v>#N/A</v>
      </c>
      <c r="BO62" s="83" t="e">
        <f ca="true">+IF(AND(ISNUMBER(OFFSET('Hygiene Data'!$I$5,0,10*ROW('Hygiene Data'!I56))),'Data Summary'!ED62="Yes"),OFFSET('Hygiene Data'!$I$5,0,10*ROW('Hygiene Data'!I56)),NA())</f>
        <v>#N/A</v>
      </c>
      <c r="BP62" s="83" t="e">
        <f ca="true">+IF(AND(ISNUMBER(OFFSET('Hygiene Data'!$I$7,0,10*ROW('Hygiene Data'!I56))),'Data Summary'!EE62="Yes"),OFFSET('Hygiene Data'!$I$7,0,10*ROW('Hygiene Data'!I56)),NA())</f>
        <v>#N/A</v>
      </c>
      <c r="BQ62" s="83" t="e">
        <f ca="true">+IF(AND(ISNUMBER(OFFSET('Hygiene Data'!$I$9,0,10*ROW('Hygiene Data'!I56))),'Data Summary'!EF62="Yes"),OFFSET('Hygiene Data'!$I$9,0,10*ROW('Hygiene Data'!I56)),NA())</f>
        <v>#N/A</v>
      </c>
    </row>
    <row xmlns:x14ac="http://schemas.microsoft.com/office/spreadsheetml/2009/9/ac" r="63" x14ac:dyDescent="0.2">
      <c r="A63" s="315" t="e">
        <f ca="true">+RIGHT('Data Summary'!A63,LEN('Data Summary'!A63)-9)</f>
        <v>#VALUE!</v>
      </c>
      <c r="B63" s="30" t="str">
        <f ca="true">+IF(ISTEXT('Data Summary'!B63),'Data Summary'!B63,"")</f>
        <v/>
      </c>
      <c r="C63" s="314" t="e">
        <f ca="true">+VALUE('Data Summary'!C63)</f>
        <v>#VALUE!</v>
      </c>
      <c r="D63" s="81" t="e">
        <f ca="true">+IF(AND(ISNUMBER(OFFSET('Water Data'!$D$4,0,10*ROW('Water Data'!D57))),'Data Summary'!BS63="Yes"),100-OFFSET('Water Data'!$D$4,0,10*ROW('Water Data'!D57)),NA())</f>
        <v>#N/A</v>
      </c>
      <c r="E63" s="81" t="e">
        <f ca="true">+IF(AND(ISNUMBER(OFFSET('Water Data'!$D$6,0,10*ROW('Water Data'!D57))),'Data Summary'!BT63="Yes"),OFFSET('Water Data'!$D$6,0,10*ROW('Water Data'!D57)),NA())</f>
        <v>#N/A</v>
      </c>
      <c r="F63" s="81" t="e">
        <f ca="true">+IF(AND(ISNUMBER(OFFSET('Water Data'!$D$9,0,10*ROW('Water Data'!D57))),'Data Summary'!BU63="Yes"),OFFSET('Water Data'!$D$9,0,10*ROW('Water Data'!D57)),NA())</f>
        <v>#N/A</v>
      </c>
      <c r="G63" s="81" t="e">
        <f ca="true">+IF(AND(ISNUMBER(OFFSET('Water Data'!$E$4,0,10*ROW('Water Data'!E57))),'Data Summary'!BV63="Yes"),100-OFFSET('Water Data'!$E$4,0,10*ROW('Water Data'!E57)),NA())</f>
        <v>#N/A</v>
      </c>
      <c r="H63" s="81" t="e">
        <f ca="true">+IF(AND(ISNUMBER(OFFSET('Water Data'!$E$6,0,10*ROW('Water Data'!E57))),'Data Summary'!BW63="Yes"),OFFSET('Water Data'!$E$6,0,10*ROW('Water Data'!E57)),NA())</f>
        <v>#N/A</v>
      </c>
      <c r="I63" s="81" t="e">
        <f ca="true">+IF(AND(ISNUMBER(OFFSET('Water Data'!$E$9,0,10*ROW('Water Data'!E57))),'Data Summary'!BX63="Yes"),OFFSET('Water Data'!$E$9,0,10*ROW('Water Data'!E57)),NA())</f>
        <v>#N/A</v>
      </c>
      <c r="J63" s="81" t="e">
        <f ca="true">+IF(AND(ISNUMBER(OFFSET('Water Data'!$F$4,0,10*ROW('Water Data'!F57))),'Data Summary'!BY63="Yes"),100-OFFSET('Water Data'!$F$4,0,10*ROW('Water Data'!F57)),NA())</f>
        <v>#N/A</v>
      </c>
      <c r="K63" s="81" t="e">
        <f ca="true">+IF(AND(ISNUMBER(OFFSET('Water Data'!$F$6,0,10*ROW('Water Data'!F57))),'Data Summary'!BZ63="Yes"),OFFSET('Water Data'!$F$6,0,10*ROW('Water Data'!F57)),NA())</f>
        <v>#N/A</v>
      </c>
      <c r="L63" s="81" t="e">
        <f ca="true">+IF(AND(ISNUMBER(OFFSET('Water Data'!$F$9,0,10*ROW('Water Data'!F57))),'Data Summary'!CA63="Yes"),OFFSET('Water Data'!$F$9,0,10*ROW('Water Data'!F57)),NA())</f>
        <v>#N/A</v>
      </c>
      <c r="M63" s="81" t="e">
        <f ca="true">+IF(AND(ISNUMBER(OFFSET('Water Data'!$G$4,0,10*ROW('Water Data'!G57))),'Data Summary'!CB63="Yes"),100-OFFSET('Water Data'!$G$4,0,10*ROW('Water Data'!G57)),NA())</f>
        <v>#N/A</v>
      </c>
      <c r="N63" s="81" t="e">
        <f ca="true">+IF(AND(ISNUMBER(OFFSET('Water Data'!$G$6,0,10*ROW('Water Data'!G57))),'Data Summary'!CC63="Yes"),OFFSET('Water Data'!$G$6,0,10*ROW('Water Data'!G57)),NA())</f>
        <v>#N/A</v>
      </c>
      <c r="O63" s="81" t="e">
        <f ca="true">+IF(AND(ISNUMBER(OFFSET('Water Data'!$G$9,0,10*ROW('Water Data'!G57))),'Data Summary'!CD63="Yes"),OFFSET('Water Data'!$G$9,0,10*ROW('Water Data'!G57)),NA())</f>
        <v>#N/A</v>
      </c>
      <c r="P63" s="81" t="e">
        <f ca="true">+IF(AND(ISNUMBER(OFFSET('Water Data'!$H$4,0,10*ROW('Water Data'!H57))),'Data Summary'!CE63="Yes"),100-OFFSET('Water Data'!$H$4,0,10*ROW('Water Data'!H57)),NA())</f>
        <v>#N/A</v>
      </c>
      <c r="Q63" s="81" t="e">
        <f ca="true">+IF(AND(ISNUMBER(OFFSET('Water Data'!$H$6,0,10*ROW('Water Data'!H57))),'Data Summary'!CF63="Yes"),OFFSET('Water Data'!$H$6,0,10*ROW('Water Data'!H57)),NA())</f>
        <v>#N/A</v>
      </c>
      <c r="R63" s="81" t="e">
        <f ca="true">+IF(AND(ISNUMBER(OFFSET('Water Data'!$H$9,0,10*ROW('Water Data'!H57))),'Data Summary'!CG63="Yes"),OFFSET('Water Data'!$H$9,0,10*ROW('Water Data'!H57)),NA())</f>
        <v>#N/A</v>
      </c>
      <c r="S63" s="81" t="e">
        <f ca="true">+IF(AND(ISNUMBER(OFFSET('Water Data'!$I$4,0,10*ROW('Water Data'!I57))),'Data Summary'!CH63="Yes"),100-OFFSET('Water Data'!$I$4,0,10*ROW('Water Data'!I57)),NA())</f>
        <v>#N/A</v>
      </c>
      <c r="T63" s="81" t="e">
        <f ca="true">+IF(AND(ISNUMBER(OFFSET('Water Data'!$I$6,0,10*ROW('Water Data'!I57))),'Data Summary'!CI63="Yes"),OFFSET('Water Data'!$I$6,0,10*ROW('Water Data'!I57)),NA())</f>
        <v>#N/A</v>
      </c>
      <c r="U63" s="81" t="e">
        <f ca="true">+IF(AND(ISNUMBER(OFFSET('Water Data'!$I$9,0,10*ROW('Water Data'!I57))),'Data Summary'!CJ63="Yes"),OFFSET('Water Data'!$I$9,0,10*ROW('Water Data'!I57)),NA())</f>
        <v>#N/A</v>
      </c>
      <c r="V63" s="82" t="e">
        <f ca="true">+IF(AND(ISNUMBER(OFFSET('Sanitation Data'!$D$4,0,10*ROW('Sanitation Data'!D57))),'Data Summary'!CK63="Yes"),100-OFFSET('Sanitation Data'!$D$4,0,10*ROW('Sanitation Data'!D57)),NA())</f>
        <v>#N/A</v>
      </c>
      <c r="W63" s="82" t="e">
        <f ca="true">+IF(AND(ISNUMBER(OFFSET('Sanitation Data'!$D$6,0,10*ROW('Sanitation Data'!D57))),'Data Summary'!CL63="Yes"),OFFSET('Sanitation Data'!$D$6,0,10*ROW('Sanitation Data'!D57)),NA())</f>
        <v>#N/A</v>
      </c>
      <c r="X63" s="82" t="e">
        <f ca="true">+IF(AND(ISNUMBER(OFFSET('Sanitation Data'!$D$10,0,10*ROW('Sanitation Data'!D57))),'Data Summary'!CM63="Yes"),OFFSET('Sanitation Data'!$D$10,0,10*ROW('Sanitation Data'!D57)),NA())</f>
        <v>#N/A</v>
      </c>
      <c r="Y63" s="82" t="e">
        <f ca="true">+IF(AND(ISNUMBER(OFFSET('Sanitation Data'!$D$11,0,10*ROW('Sanitation Data'!D57))),'Data Summary'!CN63="Yes"),OFFSET('Sanitation Data'!$D$11,0,10*ROW('Sanitation Data'!D57)),NA())</f>
        <v>#N/A</v>
      </c>
      <c r="Z63" s="82" t="e">
        <f ca="true">+IF(AND(ISNUMBER(OFFSET('Sanitation Data'!$D$12,0,10*ROW('Sanitation Data'!D57))),'Data Summary'!CO63="Yes"),OFFSET('Sanitation Data'!$D$12,0,10*ROW('Sanitation Data'!D57)),NA())</f>
        <v>#N/A</v>
      </c>
      <c r="AA63" s="82" t="e">
        <f ca="true">+IF(AND(ISNUMBER(OFFSET('Sanitation Data'!$E$4,0,10*ROW('Sanitation Data'!E57))),'Data Summary'!CP63="Yes"),100-OFFSET('Sanitation Data'!$E$4,0,10*ROW('Sanitation Data'!E57)),NA())</f>
        <v>#N/A</v>
      </c>
      <c r="AB63" s="82" t="e">
        <f ca="true">+IF(AND(ISNUMBER(OFFSET('Sanitation Data'!$E$6,0,10*ROW('Sanitation Data'!E57))),'Data Summary'!CQ63="Yes"),OFFSET('Sanitation Data'!$E$6,0,10*ROW('Sanitation Data'!E57)),NA())</f>
        <v>#N/A</v>
      </c>
      <c r="AC63" s="82" t="e">
        <f ca="true">+IF(AND(ISNUMBER(OFFSET('Sanitation Data'!$E$10,0,10*ROW('Sanitation Data'!E57))),'Data Summary'!CR63="Yes"),OFFSET('Sanitation Data'!$E$10,0,10*ROW('Sanitation Data'!E57)),NA())</f>
        <v>#N/A</v>
      </c>
      <c r="AD63" s="82" t="e">
        <f ca="true">+IF(AND(ISNUMBER(OFFSET('Sanitation Data'!$E$11,0,10*ROW('Sanitation Data'!E57))),'Data Summary'!CS63="Yes"),OFFSET('Sanitation Data'!$E$11,0,10*ROW('Sanitation Data'!E57)),NA())</f>
        <v>#N/A</v>
      </c>
      <c r="AE63" s="82" t="e">
        <f ca="true">+IF(AND(ISNUMBER(OFFSET('Sanitation Data'!$E$12,0,10*ROW('Sanitation Data'!E57))),'Data Summary'!CT63="Yes"),OFFSET('Sanitation Data'!$E$12,0,10*ROW('Sanitation Data'!E57)),NA())</f>
        <v>#N/A</v>
      </c>
      <c r="AF63" s="82" t="e">
        <f ca="true">+IF(AND(ISNUMBER(OFFSET('Sanitation Data'!$F$4,0,10*ROW('Sanitation Data'!F57))),'Data Summary'!CU63="Yes"),100-OFFSET('Sanitation Data'!$F$4,0,10*ROW('Sanitation Data'!F57)),NA())</f>
        <v>#N/A</v>
      </c>
      <c r="AG63" s="82" t="e">
        <f ca="true">+IF(AND(ISNUMBER(OFFSET('Sanitation Data'!$F$6,0,10*ROW('Sanitation Data'!F57))),'Data Summary'!CV63="Yes"),OFFSET('Sanitation Data'!$F$6,0,10*ROW('Sanitation Data'!F57)),NA())</f>
        <v>#N/A</v>
      </c>
      <c r="AH63" s="82" t="e">
        <f ca="true">+IF(AND(ISNUMBER(OFFSET('Sanitation Data'!$F$10,0,10*ROW('Sanitation Data'!F57))),'Data Summary'!CW63="Yes"),OFFSET('Sanitation Data'!$F$10,0,10*ROW('Sanitation Data'!F57)),NA())</f>
        <v>#N/A</v>
      </c>
      <c r="AI63" s="82" t="e">
        <f ca="true">+IF(AND(ISNUMBER(OFFSET('Sanitation Data'!$F$11,0,10*ROW('Sanitation Data'!F57))),'Data Summary'!CX63="Yes"),OFFSET('Sanitation Data'!$F$11,0,10*ROW('Sanitation Data'!F57)),NA())</f>
        <v>#N/A</v>
      </c>
      <c r="AJ63" s="82" t="e">
        <f ca="true">+IF(AND(ISNUMBER(OFFSET('Sanitation Data'!$F$12,0,10*ROW('Sanitation Data'!F57))),'Data Summary'!CY63="Yes"),OFFSET('Sanitation Data'!$F$12,0,10*ROW('Sanitation Data'!F57)),NA())</f>
        <v>#N/A</v>
      </c>
      <c r="AK63" s="82" t="e">
        <f ca="true">+IF(AND(ISNUMBER(OFFSET('Sanitation Data'!$G$4,0,10*ROW('Sanitation Data'!G57))),'Data Summary'!CZ63="Yes"),100-OFFSET('Sanitation Data'!$G$4,0,10*ROW('Sanitation Data'!G57)),NA())</f>
        <v>#N/A</v>
      </c>
      <c r="AL63" s="82" t="e">
        <f ca="true">+IF(AND(ISNUMBER(OFFSET('Sanitation Data'!$G$6,0,10*ROW('Sanitation Data'!G57))),'Data Summary'!DA63="Yes"),OFFSET('Sanitation Data'!$G$6,0,10*ROW('Sanitation Data'!G57)),NA())</f>
        <v>#N/A</v>
      </c>
      <c r="AM63" s="82" t="e">
        <f ca="true">+IF(AND(ISNUMBER(OFFSET('Sanitation Data'!$G$10,0,10*ROW('Sanitation Data'!G57))),'Data Summary'!DB63="Yes"),OFFSET('Sanitation Data'!$G$10,0,10*ROW('Sanitation Data'!G57)),NA())</f>
        <v>#N/A</v>
      </c>
      <c r="AN63" s="82" t="e">
        <f ca="true">+IF(AND(ISNUMBER(OFFSET('Sanitation Data'!$G$11,0,10*ROW('Sanitation Data'!G57))),'Data Summary'!DC63="Yes"),OFFSET('Sanitation Data'!$G$11,0,10*ROW('Sanitation Data'!G57)),NA())</f>
        <v>#N/A</v>
      </c>
      <c r="AO63" s="82" t="e">
        <f ca="true">+IF(AND(ISNUMBER(OFFSET('Sanitation Data'!$G$12,0,10*ROW('Sanitation Data'!G57))),'Data Summary'!DD63="Yes"),OFFSET('Sanitation Data'!$G$12,0,10*ROW('Sanitation Data'!G57)),NA())</f>
        <v>#N/A</v>
      </c>
      <c r="AP63" s="82" t="e">
        <f ca="true">+IF(AND(ISNUMBER(OFFSET('Sanitation Data'!$H$4,0,10*ROW('Sanitation Data'!H57))),'Data Summary'!DE63="Yes"),100-OFFSET('Sanitation Data'!$H$4,0,10*ROW('Sanitation Data'!H57)),NA())</f>
        <v>#N/A</v>
      </c>
      <c r="AQ63" s="82" t="e">
        <f ca="true">+IF(AND(ISNUMBER(OFFSET('Sanitation Data'!$H$6,0,10*ROW('Sanitation Data'!H57))),'Data Summary'!DF63="Yes"),OFFSET('Sanitation Data'!$H$6,0,10*ROW('Sanitation Data'!H57)),NA())</f>
        <v>#N/A</v>
      </c>
      <c r="AR63" s="82" t="e">
        <f ca="true">+IF(AND(ISNUMBER(OFFSET('Sanitation Data'!$H$10,0,10*ROW('Sanitation Data'!H57))),'Data Summary'!DG63="Yes"),OFFSET('Sanitation Data'!$H$10,0,10*ROW('Sanitation Data'!H57)),NA())</f>
        <v>#N/A</v>
      </c>
      <c r="AS63" s="82" t="e">
        <f ca="true">+IF(AND(ISNUMBER(OFFSET('Sanitation Data'!$H$11,0,10*ROW('Sanitation Data'!H57))),'Data Summary'!DH63="Yes"),OFFSET('Sanitation Data'!$H$11,0,10*ROW('Sanitation Data'!H57)),NA())</f>
        <v>#N/A</v>
      </c>
      <c r="AT63" s="82" t="e">
        <f ca="true">+IF(AND(ISNUMBER(OFFSET('Sanitation Data'!$H$12,0,10*ROW('Sanitation Data'!H57))),'Data Summary'!DI63="Yes"),OFFSET('Sanitation Data'!$H$12,0,10*ROW('Sanitation Data'!H57)),NA())</f>
        <v>#N/A</v>
      </c>
      <c r="AU63" s="82" t="e">
        <f ca="true">+IF(AND(ISNUMBER(OFFSET('Sanitation Data'!$I$4,0,10*ROW('Sanitation Data'!I57))),'Data Summary'!DJ63="Yes"),100-OFFSET('Sanitation Data'!$I$4,0,10*ROW('Sanitation Data'!I57)),NA())</f>
        <v>#N/A</v>
      </c>
      <c r="AV63" s="82" t="e">
        <f ca="true">+IF(AND(ISNUMBER(OFFSET('Sanitation Data'!$I$6,0,10*ROW('Sanitation Data'!I57))),'Data Summary'!DK63="Yes"),OFFSET('Sanitation Data'!$I$6,0,10*ROW('Sanitation Data'!I57)),NA())</f>
        <v>#N/A</v>
      </c>
      <c r="AW63" s="82" t="e">
        <f ca="true">+IF(AND(ISNUMBER(OFFSET('Sanitation Data'!$I$10,0,10*ROW('Sanitation Data'!I57))),'Data Summary'!DL63="Yes"),OFFSET('Sanitation Data'!$I$10,0,10*ROW('Sanitation Data'!I57)),NA())</f>
        <v>#N/A</v>
      </c>
      <c r="AX63" s="82" t="e">
        <f ca="true">+IF(AND(ISNUMBER(OFFSET('Sanitation Data'!$I$11,0,10*ROW('Sanitation Data'!I57))),'Data Summary'!DM63="Yes"),OFFSET('Sanitation Data'!$I$11,0,10*ROW('Sanitation Data'!I57)),NA())</f>
        <v>#N/A</v>
      </c>
      <c r="AY63" s="82" t="e">
        <f ca="true">+IF(AND(ISNUMBER(OFFSET('Sanitation Data'!$I$12,0,10*ROW('Sanitation Data'!I57))),'Data Summary'!DN63="Yes"),OFFSET('Sanitation Data'!$I$12,0,10*ROW('Sanitation Data'!I57)),NA())</f>
        <v>#N/A</v>
      </c>
      <c r="AZ63" s="83" t="e">
        <f ca="true">+IF(AND(ISNUMBER(OFFSET('Hygiene Data'!$D$5,0,10*ROW('Hygiene Data'!D57))),'Data Summary'!DO63="Yes"),OFFSET('Hygiene Data'!$D$5,0,10*ROW('Hygiene Data'!D57)),NA())</f>
        <v>#N/A</v>
      </c>
      <c r="BA63" s="83" t="e">
        <f ca="true">+IF(AND(ISNUMBER(OFFSET('Hygiene Data'!$D$7,0,10*ROW('Hygiene Data'!D57))),'Data Summary'!DP63="Yes"),OFFSET('Hygiene Data'!$D$7,0,10*ROW('Hygiene Data'!D57)),NA())</f>
        <v>#N/A</v>
      </c>
      <c r="BB63" s="83" t="e">
        <f ca="true">+IF(AND(ISNUMBER(OFFSET('Hygiene Data'!$D$9,0,10*ROW('Hygiene Data'!D57))),'Data Summary'!DQ63="Yes"),OFFSET('Hygiene Data'!$D$9,0,10*ROW('Hygiene Data'!D57)),NA())</f>
        <v>#N/A</v>
      </c>
      <c r="BC63" s="83" t="e">
        <f ca="true">+IF(AND(ISNUMBER(OFFSET('Hygiene Data'!$E$5,0,10*ROW('Hygiene Data'!E57))),'Data Summary'!DR63="Yes"),OFFSET('Hygiene Data'!$E$5,0,10*ROW('Hygiene Data'!E57)),NA())</f>
        <v>#N/A</v>
      </c>
      <c r="BD63" s="83" t="e">
        <f ca="true">+IF(AND(ISNUMBER(OFFSET('Hygiene Data'!$E$7,0,10*ROW('Hygiene Data'!E57))),'Data Summary'!DS63="Yes"),OFFSET('Hygiene Data'!$E$7,0,10*ROW('Hygiene Data'!E57)),NA())</f>
        <v>#N/A</v>
      </c>
      <c r="BE63" s="83" t="e">
        <f ca="true">+IF(AND(ISNUMBER(OFFSET('Hygiene Data'!$E$9,0,10*ROW('Hygiene Data'!E57))),'Data Summary'!DT63="Yes"),OFFSET('Hygiene Data'!$E$9,0,10*ROW('Hygiene Data'!E57)),NA())</f>
        <v>#N/A</v>
      </c>
      <c r="BF63" s="83" t="e">
        <f ca="true">+IF(AND(ISNUMBER(OFFSET('Hygiene Data'!$F$5,0,10*ROW('Hygiene Data'!F57))),'Data Summary'!DU63="Yes"),OFFSET('Hygiene Data'!$F$5,0,10*ROW('Hygiene Data'!F57)),NA())</f>
        <v>#N/A</v>
      </c>
      <c r="BG63" s="83" t="e">
        <f ca="true">+IF(AND(ISNUMBER(OFFSET('Hygiene Data'!$F$7,0,10*ROW('Hygiene Data'!F57))),'Data Summary'!DV63="Yes"),OFFSET('Hygiene Data'!$F$7,0,10*ROW('Hygiene Data'!F57)),NA())</f>
        <v>#N/A</v>
      </c>
      <c r="BH63" s="83" t="e">
        <f ca="true">+IF(AND(ISNUMBER(OFFSET('Hygiene Data'!$F$9,0,10*ROW('Hygiene Data'!F57))),'Data Summary'!DW63="Yes"),OFFSET('Hygiene Data'!$F$9,0,10*ROW('Hygiene Data'!F57)),NA())</f>
        <v>#N/A</v>
      </c>
      <c r="BI63" s="83" t="e">
        <f ca="true">+IF(AND(ISNUMBER(OFFSET('Hygiene Data'!$G$5,0,10*ROW('Hygiene Data'!G57))),'Data Summary'!DX63="Yes"),OFFSET('Hygiene Data'!$G$5,0,10*ROW('Hygiene Data'!G57)),NA())</f>
        <v>#N/A</v>
      </c>
      <c r="BJ63" s="83" t="e">
        <f ca="true">+IF(AND(ISNUMBER(OFFSET('Hygiene Data'!$G$7,0,10*ROW('Hygiene Data'!G57))),'Data Summary'!DY63="Yes"),OFFSET('Hygiene Data'!$G$7,0,10*ROW('Hygiene Data'!G57)),NA())</f>
        <v>#N/A</v>
      </c>
      <c r="BK63" s="83" t="e">
        <f ca="true">+IF(AND(ISNUMBER(OFFSET('Hygiene Data'!$G$9,0,10*ROW('Hygiene Data'!G57))),'Data Summary'!DZ63="Yes"),OFFSET('Hygiene Data'!$G$9,0,10*ROW('Hygiene Data'!G57)),NA())</f>
        <v>#N/A</v>
      </c>
      <c r="BL63" s="83" t="e">
        <f ca="true">+IF(AND(ISNUMBER(OFFSET('Hygiene Data'!$H$5,0,10*ROW('Hygiene Data'!H57))),'Data Summary'!EA63="Yes"),OFFSET('Hygiene Data'!$H$5,0,10*ROW('Hygiene Data'!H57)),NA())</f>
        <v>#N/A</v>
      </c>
      <c r="BM63" s="83" t="e">
        <f ca="true">+IF(AND(ISNUMBER(OFFSET('Hygiene Data'!$H$7,0,10*ROW('Hygiene Data'!H57))),'Data Summary'!EB63="Yes"),OFFSET('Hygiene Data'!$H$7,0,10*ROW('Hygiene Data'!H57)),NA())</f>
        <v>#N/A</v>
      </c>
      <c r="BN63" s="83" t="e">
        <f ca="true">+IF(AND(ISNUMBER(OFFSET('Hygiene Data'!$H$9,0,10*ROW('Hygiene Data'!H57))),'Data Summary'!EC63="Yes"),OFFSET('Hygiene Data'!$H$9,0,10*ROW('Hygiene Data'!H57)),NA())</f>
        <v>#N/A</v>
      </c>
      <c r="BO63" s="83" t="e">
        <f ca="true">+IF(AND(ISNUMBER(OFFSET('Hygiene Data'!$I$5,0,10*ROW('Hygiene Data'!I57))),'Data Summary'!ED63="Yes"),OFFSET('Hygiene Data'!$I$5,0,10*ROW('Hygiene Data'!I57)),NA())</f>
        <v>#N/A</v>
      </c>
      <c r="BP63" s="83" t="e">
        <f ca="true">+IF(AND(ISNUMBER(OFFSET('Hygiene Data'!$I$7,0,10*ROW('Hygiene Data'!I57))),'Data Summary'!EE63="Yes"),OFFSET('Hygiene Data'!$I$7,0,10*ROW('Hygiene Data'!I57)),NA())</f>
        <v>#N/A</v>
      </c>
      <c r="BQ63" s="83" t="e">
        <f ca="true">+IF(AND(ISNUMBER(OFFSET('Hygiene Data'!$I$9,0,10*ROW('Hygiene Data'!I57))),'Data Summary'!EF63="Yes"),OFFSET('Hygiene Data'!$I$9,0,10*ROW('Hygiene Data'!I57)),NA())</f>
        <v>#N/A</v>
      </c>
    </row>
    <row xmlns:x14ac="http://schemas.microsoft.com/office/spreadsheetml/2009/9/ac" r="64" x14ac:dyDescent="0.2">
      <c r="A64" s="315" t="e">
        <f ca="true">+RIGHT('Data Summary'!A64,LEN('Data Summary'!A64)-9)</f>
        <v>#VALUE!</v>
      </c>
      <c r="B64" s="30" t="str">
        <f ca="true">+IF(ISTEXT('Data Summary'!B64),'Data Summary'!B64,"")</f>
        <v/>
      </c>
      <c r="C64" s="314" t="e">
        <f ca="true">+VALUE('Data Summary'!C64)</f>
        <v>#VALUE!</v>
      </c>
      <c r="D64" s="81" t="e">
        <f ca="true">+IF(AND(ISNUMBER(OFFSET('Water Data'!$D$4,0,10*ROW('Water Data'!D58))),'Data Summary'!BS64="Yes"),100-OFFSET('Water Data'!$D$4,0,10*ROW('Water Data'!D58)),NA())</f>
        <v>#N/A</v>
      </c>
      <c r="E64" s="81" t="e">
        <f ca="true">+IF(AND(ISNUMBER(OFFSET('Water Data'!$D$6,0,10*ROW('Water Data'!D58))),'Data Summary'!BT64="Yes"),OFFSET('Water Data'!$D$6,0,10*ROW('Water Data'!D58)),NA())</f>
        <v>#N/A</v>
      </c>
      <c r="F64" s="81" t="e">
        <f ca="true">+IF(AND(ISNUMBER(OFFSET('Water Data'!$D$9,0,10*ROW('Water Data'!D58))),'Data Summary'!BU64="Yes"),OFFSET('Water Data'!$D$9,0,10*ROW('Water Data'!D58)),NA())</f>
        <v>#N/A</v>
      </c>
      <c r="G64" s="81" t="e">
        <f ca="true">+IF(AND(ISNUMBER(OFFSET('Water Data'!$E$4,0,10*ROW('Water Data'!E58))),'Data Summary'!BV64="Yes"),100-OFFSET('Water Data'!$E$4,0,10*ROW('Water Data'!E58)),NA())</f>
        <v>#N/A</v>
      </c>
      <c r="H64" s="81" t="e">
        <f ca="true">+IF(AND(ISNUMBER(OFFSET('Water Data'!$E$6,0,10*ROW('Water Data'!E58))),'Data Summary'!BW64="Yes"),OFFSET('Water Data'!$E$6,0,10*ROW('Water Data'!E58)),NA())</f>
        <v>#N/A</v>
      </c>
      <c r="I64" s="81" t="e">
        <f ca="true">+IF(AND(ISNUMBER(OFFSET('Water Data'!$E$9,0,10*ROW('Water Data'!E58))),'Data Summary'!BX64="Yes"),OFFSET('Water Data'!$E$9,0,10*ROW('Water Data'!E58)),NA())</f>
        <v>#N/A</v>
      </c>
      <c r="J64" s="81" t="e">
        <f ca="true">+IF(AND(ISNUMBER(OFFSET('Water Data'!$F$4,0,10*ROW('Water Data'!F58))),'Data Summary'!BY64="Yes"),100-OFFSET('Water Data'!$F$4,0,10*ROW('Water Data'!F58)),NA())</f>
        <v>#N/A</v>
      </c>
      <c r="K64" s="81" t="e">
        <f ca="true">+IF(AND(ISNUMBER(OFFSET('Water Data'!$F$6,0,10*ROW('Water Data'!F58))),'Data Summary'!BZ64="Yes"),OFFSET('Water Data'!$F$6,0,10*ROW('Water Data'!F58)),NA())</f>
        <v>#N/A</v>
      </c>
      <c r="L64" s="81" t="e">
        <f ca="true">+IF(AND(ISNUMBER(OFFSET('Water Data'!$F$9,0,10*ROW('Water Data'!F58))),'Data Summary'!CA64="Yes"),OFFSET('Water Data'!$F$9,0,10*ROW('Water Data'!F58)),NA())</f>
        <v>#N/A</v>
      </c>
      <c r="M64" s="81" t="e">
        <f ca="true">+IF(AND(ISNUMBER(OFFSET('Water Data'!$G$4,0,10*ROW('Water Data'!G58))),'Data Summary'!CB64="Yes"),100-OFFSET('Water Data'!$G$4,0,10*ROW('Water Data'!G58)),NA())</f>
        <v>#N/A</v>
      </c>
      <c r="N64" s="81" t="e">
        <f ca="true">+IF(AND(ISNUMBER(OFFSET('Water Data'!$G$6,0,10*ROW('Water Data'!G58))),'Data Summary'!CC64="Yes"),OFFSET('Water Data'!$G$6,0,10*ROW('Water Data'!G58)),NA())</f>
        <v>#N/A</v>
      </c>
      <c r="O64" s="81" t="e">
        <f ca="true">+IF(AND(ISNUMBER(OFFSET('Water Data'!$G$9,0,10*ROW('Water Data'!G58))),'Data Summary'!CD64="Yes"),OFFSET('Water Data'!$G$9,0,10*ROW('Water Data'!G58)),NA())</f>
        <v>#N/A</v>
      </c>
      <c r="P64" s="81" t="e">
        <f ca="true">+IF(AND(ISNUMBER(OFFSET('Water Data'!$H$4,0,10*ROW('Water Data'!H58))),'Data Summary'!CE64="Yes"),100-OFFSET('Water Data'!$H$4,0,10*ROW('Water Data'!H58)),NA())</f>
        <v>#N/A</v>
      </c>
      <c r="Q64" s="81" t="e">
        <f ca="true">+IF(AND(ISNUMBER(OFFSET('Water Data'!$H$6,0,10*ROW('Water Data'!H58))),'Data Summary'!CF64="Yes"),OFFSET('Water Data'!$H$6,0,10*ROW('Water Data'!H58)),NA())</f>
        <v>#N/A</v>
      </c>
      <c r="R64" s="81" t="e">
        <f ca="true">+IF(AND(ISNUMBER(OFFSET('Water Data'!$H$9,0,10*ROW('Water Data'!H58))),'Data Summary'!CG64="Yes"),OFFSET('Water Data'!$H$9,0,10*ROW('Water Data'!H58)),NA())</f>
        <v>#N/A</v>
      </c>
      <c r="S64" s="81" t="e">
        <f ca="true">+IF(AND(ISNUMBER(OFFSET('Water Data'!$I$4,0,10*ROW('Water Data'!I58))),'Data Summary'!CH64="Yes"),100-OFFSET('Water Data'!$I$4,0,10*ROW('Water Data'!I58)),NA())</f>
        <v>#N/A</v>
      </c>
      <c r="T64" s="81" t="e">
        <f ca="true">+IF(AND(ISNUMBER(OFFSET('Water Data'!$I$6,0,10*ROW('Water Data'!I58))),'Data Summary'!CI64="Yes"),OFFSET('Water Data'!$I$6,0,10*ROW('Water Data'!I58)),NA())</f>
        <v>#N/A</v>
      </c>
      <c r="U64" s="81" t="e">
        <f ca="true">+IF(AND(ISNUMBER(OFFSET('Water Data'!$I$9,0,10*ROW('Water Data'!I58))),'Data Summary'!CJ64="Yes"),OFFSET('Water Data'!$I$9,0,10*ROW('Water Data'!I58)),NA())</f>
        <v>#N/A</v>
      </c>
      <c r="V64" s="82" t="e">
        <f ca="true">+IF(AND(ISNUMBER(OFFSET('Sanitation Data'!$D$4,0,10*ROW('Sanitation Data'!D58))),'Data Summary'!CK64="Yes"),100-OFFSET('Sanitation Data'!$D$4,0,10*ROW('Sanitation Data'!D58)),NA())</f>
        <v>#N/A</v>
      </c>
      <c r="W64" s="82" t="e">
        <f ca="true">+IF(AND(ISNUMBER(OFFSET('Sanitation Data'!$D$6,0,10*ROW('Sanitation Data'!D58))),'Data Summary'!CL64="Yes"),OFFSET('Sanitation Data'!$D$6,0,10*ROW('Sanitation Data'!D58)),NA())</f>
        <v>#N/A</v>
      </c>
      <c r="X64" s="82" t="e">
        <f ca="true">+IF(AND(ISNUMBER(OFFSET('Sanitation Data'!$D$10,0,10*ROW('Sanitation Data'!D58))),'Data Summary'!CM64="Yes"),OFFSET('Sanitation Data'!$D$10,0,10*ROW('Sanitation Data'!D58)),NA())</f>
        <v>#N/A</v>
      </c>
      <c r="Y64" s="82" t="e">
        <f ca="true">+IF(AND(ISNUMBER(OFFSET('Sanitation Data'!$D$11,0,10*ROW('Sanitation Data'!D58))),'Data Summary'!CN64="Yes"),OFFSET('Sanitation Data'!$D$11,0,10*ROW('Sanitation Data'!D58)),NA())</f>
        <v>#N/A</v>
      </c>
      <c r="Z64" s="82" t="e">
        <f ca="true">+IF(AND(ISNUMBER(OFFSET('Sanitation Data'!$D$12,0,10*ROW('Sanitation Data'!D58))),'Data Summary'!CO64="Yes"),OFFSET('Sanitation Data'!$D$12,0,10*ROW('Sanitation Data'!D58)),NA())</f>
        <v>#N/A</v>
      </c>
      <c r="AA64" s="82" t="e">
        <f ca="true">+IF(AND(ISNUMBER(OFFSET('Sanitation Data'!$E$4,0,10*ROW('Sanitation Data'!E58))),'Data Summary'!CP64="Yes"),100-OFFSET('Sanitation Data'!$E$4,0,10*ROW('Sanitation Data'!E58)),NA())</f>
        <v>#N/A</v>
      </c>
      <c r="AB64" s="82" t="e">
        <f ca="true">+IF(AND(ISNUMBER(OFFSET('Sanitation Data'!$E$6,0,10*ROW('Sanitation Data'!E58))),'Data Summary'!CQ64="Yes"),OFFSET('Sanitation Data'!$E$6,0,10*ROW('Sanitation Data'!E58)),NA())</f>
        <v>#N/A</v>
      </c>
      <c r="AC64" s="82" t="e">
        <f ca="true">+IF(AND(ISNUMBER(OFFSET('Sanitation Data'!$E$10,0,10*ROW('Sanitation Data'!E58))),'Data Summary'!CR64="Yes"),OFFSET('Sanitation Data'!$E$10,0,10*ROW('Sanitation Data'!E58)),NA())</f>
        <v>#N/A</v>
      </c>
      <c r="AD64" s="82" t="e">
        <f ca="true">+IF(AND(ISNUMBER(OFFSET('Sanitation Data'!$E$11,0,10*ROW('Sanitation Data'!E58))),'Data Summary'!CS64="Yes"),OFFSET('Sanitation Data'!$E$11,0,10*ROW('Sanitation Data'!E58)),NA())</f>
        <v>#N/A</v>
      </c>
      <c r="AE64" s="82" t="e">
        <f ca="true">+IF(AND(ISNUMBER(OFFSET('Sanitation Data'!$E$12,0,10*ROW('Sanitation Data'!E58))),'Data Summary'!CT64="Yes"),OFFSET('Sanitation Data'!$E$12,0,10*ROW('Sanitation Data'!E58)),NA())</f>
        <v>#N/A</v>
      </c>
      <c r="AF64" s="82" t="e">
        <f ca="true">+IF(AND(ISNUMBER(OFFSET('Sanitation Data'!$F$4,0,10*ROW('Sanitation Data'!F58))),'Data Summary'!CU64="Yes"),100-OFFSET('Sanitation Data'!$F$4,0,10*ROW('Sanitation Data'!F58)),NA())</f>
        <v>#N/A</v>
      </c>
      <c r="AG64" s="82" t="e">
        <f ca="true">+IF(AND(ISNUMBER(OFFSET('Sanitation Data'!$F$6,0,10*ROW('Sanitation Data'!F58))),'Data Summary'!CV64="Yes"),OFFSET('Sanitation Data'!$F$6,0,10*ROW('Sanitation Data'!F58)),NA())</f>
        <v>#N/A</v>
      </c>
      <c r="AH64" s="82" t="e">
        <f ca="true">+IF(AND(ISNUMBER(OFFSET('Sanitation Data'!$F$10,0,10*ROW('Sanitation Data'!F58))),'Data Summary'!CW64="Yes"),OFFSET('Sanitation Data'!$F$10,0,10*ROW('Sanitation Data'!F58)),NA())</f>
        <v>#N/A</v>
      </c>
      <c r="AI64" s="82" t="e">
        <f ca="true">+IF(AND(ISNUMBER(OFFSET('Sanitation Data'!$F$11,0,10*ROW('Sanitation Data'!F58))),'Data Summary'!CX64="Yes"),OFFSET('Sanitation Data'!$F$11,0,10*ROW('Sanitation Data'!F58)),NA())</f>
        <v>#N/A</v>
      </c>
      <c r="AJ64" s="82" t="e">
        <f ca="true">+IF(AND(ISNUMBER(OFFSET('Sanitation Data'!$F$12,0,10*ROW('Sanitation Data'!F58))),'Data Summary'!CY64="Yes"),OFFSET('Sanitation Data'!$F$12,0,10*ROW('Sanitation Data'!F58)),NA())</f>
        <v>#N/A</v>
      </c>
      <c r="AK64" s="82" t="e">
        <f ca="true">+IF(AND(ISNUMBER(OFFSET('Sanitation Data'!$G$4,0,10*ROW('Sanitation Data'!G58))),'Data Summary'!CZ64="Yes"),100-OFFSET('Sanitation Data'!$G$4,0,10*ROW('Sanitation Data'!G58)),NA())</f>
        <v>#N/A</v>
      </c>
      <c r="AL64" s="82" t="e">
        <f ca="true">+IF(AND(ISNUMBER(OFFSET('Sanitation Data'!$G$6,0,10*ROW('Sanitation Data'!G58))),'Data Summary'!DA64="Yes"),OFFSET('Sanitation Data'!$G$6,0,10*ROW('Sanitation Data'!G58)),NA())</f>
        <v>#N/A</v>
      </c>
      <c r="AM64" s="82" t="e">
        <f ca="true">+IF(AND(ISNUMBER(OFFSET('Sanitation Data'!$G$10,0,10*ROW('Sanitation Data'!G58))),'Data Summary'!DB64="Yes"),OFFSET('Sanitation Data'!$G$10,0,10*ROW('Sanitation Data'!G58)),NA())</f>
        <v>#N/A</v>
      </c>
      <c r="AN64" s="82" t="e">
        <f ca="true">+IF(AND(ISNUMBER(OFFSET('Sanitation Data'!$G$11,0,10*ROW('Sanitation Data'!G58))),'Data Summary'!DC64="Yes"),OFFSET('Sanitation Data'!$G$11,0,10*ROW('Sanitation Data'!G58)),NA())</f>
        <v>#N/A</v>
      </c>
      <c r="AO64" s="82" t="e">
        <f ca="true">+IF(AND(ISNUMBER(OFFSET('Sanitation Data'!$G$12,0,10*ROW('Sanitation Data'!G58))),'Data Summary'!DD64="Yes"),OFFSET('Sanitation Data'!$G$12,0,10*ROW('Sanitation Data'!G58)),NA())</f>
        <v>#N/A</v>
      </c>
      <c r="AP64" s="82" t="e">
        <f ca="true">+IF(AND(ISNUMBER(OFFSET('Sanitation Data'!$H$4,0,10*ROW('Sanitation Data'!H58))),'Data Summary'!DE64="Yes"),100-OFFSET('Sanitation Data'!$H$4,0,10*ROW('Sanitation Data'!H58)),NA())</f>
        <v>#N/A</v>
      </c>
      <c r="AQ64" s="82" t="e">
        <f ca="true">+IF(AND(ISNUMBER(OFFSET('Sanitation Data'!$H$6,0,10*ROW('Sanitation Data'!H58))),'Data Summary'!DF64="Yes"),OFFSET('Sanitation Data'!$H$6,0,10*ROW('Sanitation Data'!H58)),NA())</f>
        <v>#N/A</v>
      </c>
      <c r="AR64" s="82" t="e">
        <f ca="true">+IF(AND(ISNUMBER(OFFSET('Sanitation Data'!$H$10,0,10*ROW('Sanitation Data'!H58))),'Data Summary'!DG64="Yes"),OFFSET('Sanitation Data'!$H$10,0,10*ROW('Sanitation Data'!H58)),NA())</f>
        <v>#N/A</v>
      </c>
      <c r="AS64" s="82" t="e">
        <f ca="true">+IF(AND(ISNUMBER(OFFSET('Sanitation Data'!$H$11,0,10*ROW('Sanitation Data'!H58))),'Data Summary'!DH64="Yes"),OFFSET('Sanitation Data'!$H$11,0,10*ROW('Sanitation Data'!H58)),NA())</f>
        <v>#N/A</v>
      </c>
      <c r="AT64" s="82" t="e">
        <f ca="true">+IF(AND(ISNUMBER(OFFSET('Sanitation Data'!$H$12,0,10*ROW('Sanitation Data'!H58))),'Data Summary'!DI64="Yes"),OFFSET('Sanitation Data'!$H$12,0,10*ROW('Sanitation Data'!H58)),NA())</f>
        <v>#N/A</v>
      </c>
      <c r="AU64" s="82" t="e">
        <f ca="true">+IF(AND(ISNUMBER(OFFSET('Sanitation Data'!$I$4,0,10*ROW('Sanitation Data'!I58))),'Data Summary'!DJ64="Yes"),100-OFFSET('Sanitation Data'!$I$4,0,10*ROW('Sanitation Data'!I58)),NA())</f>
        <v>#N/A</v>
      </c>
      <c r="AV64" s="82" t="e">
        <f ca="true">+IF(AND(ISNUMBER(OFFSET('Sanitation Data'!$I$6,0,10*ROW('Sanitation Data'!I58))),'Data Summary'!DK64="Yes"),OFFSET('Sanitation Data'!$I$6,0,10*ROW('Sanitation Data'!I58)),NA())</f>
        <v>#N/A</v>
      </c>
      <c r="AW64" s="82" t="e">
        <f ca="true">+IF(AND(ISNUMBER(OFFSET('Sanitation Data'!$I$10,0,10*ROW('Sanitation Data'!I58))),'Data Summary'!DL64="Yes"),OFFSET('Sanitation Data'!$I$10,0,10*ROW('Sanitation Data'!I58)),NA())</f>
        <v>#N/A</v>
      </c>
      <c r="AX64" s="82" t="e">
        <f ca="true">+IF(AND(ISNUMBER(OFFSET('Sanitation Data'!$I$11,0,10*ROW('Sanitation Data'!I58))),'Data Summary'!DM64="Yes"),OFFSET('Sanitation Data'!$I$11,0,10*ROW('Sanitation Data'!I58)),NA())</f>
        <v>#N/A</v>
      </c>
      <c r="AY64" s="82" t="e">
        <f ca="true">+IF(AND(ISNUMBER(OFFSET('Sanitation Data'!$I$12,0,10*ROW('Sanitation Data'!I58))),'Data Summary'!DN64="Yes"),OFFSET('Sanitation Data'!$I$12,0,10*ROW('Sanitation Data'!I58)),NA())</f>
        <v>#N/A</v>
      </c>
      <c r="AZ64" s="83" t="e">
        <f ca="true">+IF(AND(ISNUMBER(OFFSET('Hygiene Data'!$D$5,0,10*ROW('Hygiene Data'!D58))),'Data Summary'!DO64="Yes"),OFFSET('Hygiene Data'!$D$5,0,10*ROW('Hygiene Data'!D58)),NA())</f>
        <v>#N/A</v>
      </c>
      <c r="BA64" s="83" t="e">
        <f ca="true">+IF(AND(ISNUMBER(OFFSET('Hygiene Data'!$D$7,0,10*ROW('Hygiene Data'!D58))),'Data Summary'!DP64="Yes"),OFFSET('Hygiene Data'!$D$7,0,10*ROW('Hygiene Data'!D58)),NA())</f>
        <v>#N/A</v>
      </c>
      <c r="BB64" s="83" t="e">
        <f ca="true">+IF(AND(ISNUMBER(OFFSET('Hygiene Data'!$D$9,0,10*ROW('Hygiene Data'!D58))),'Data Summary'!DQ64="Yes"),OFFSET('Hygiene Data'!$D$9,0,10*ROW('Hygiene Data'!D58)),NA())</f>
        <v>#N/A</v>
      </c>
      <c r="BC64" s="83" t="e">
        <f ca="true">+IF(AND(ISNUMBER(OFFSET('Hygiene Data'!$E$5,0,10*ROW('Hygiene Data'!E58))),'Data Summary'!DR64="Yes"),OFFSET('Hygiene Data'!$E$5,0,10*ROW('Hygiene Data'!E58)),NA())</f>
        <v>#N/A</v>
      </c>
      <c r="BD64" s="83" t="e">
        <f ca="true">+IF(AND(ISNUMBER(OFFSET('Hygiene Data'!$E$7,0,10*ROW('Hygiene Data'!E58))),'Data Summary'!DS64="Yes"),OFFSET('Hygiene Data'!$E$7,0,10*ROW('Hygiene Data'!E58)),NA())</f>
        <v>#N/A</v>
      </c>
      <c r="BE64" s="83" t="e">
        <f ca="true">+IF(AND(ISNUMBER(OFFSET('Hygiene Data'!$E$9,0,10*ROW('Hygiene Data'!E58))),'Data Summary'!DT64="Yes"),OFFSET('Hygiene Data'!$E$9,0,10*ROW('Hygiene Data'!E58)),NA())</f>
        <v>#N/A</v>
      </c>
      <c r="BF64" s="83" t="e">
        <f ca="true">+IF(AND(ISNUMBER(OFFSET('Hygiene Data'!$F$5,0,10*ROW('Hygiene Data'!F58))),'Data Summary'!DU64="Yes"),OFFSET('Hygiene Data'!$F$5,0,10*ROW('Hygiene Data'!F58)),NA())</f>
        <v>#N/A</v>
      </c>
      <c r="BG64" s="83" t="e">
        <f ca="true">+IF(AND(ISNUMBER(OFFSET('Hygiene Data'!$F$7,0,10*ROW('Hygiene Data'!F58))),'Data Summary'!DV64="Yes"),OFFSET('Hygiene Data'!$F$7,0,10*ROW('Hygiene Data'!F58)),NA())</f>
        <v>#N/A</v>
      </c>
      <c r="BH64" s="83" t="e">
        <f ca="true">+IF(AND(ISNUMBER(OFFSET('Hygiene Data'!$F$9,0,10*ROW('Hygiene Data'!F58))),'Data Summary'!DW64="Yes"),OFFSET('Hygiene Data'!$F$9,0,10*ROW('Hygiene Data'!F58)),NA())</f>
        <v>#N/A</v>
      </c>
      <c r="BI64" s="83" t="e">
        <f ca="true">+IF(AND(ISNUMBER(OFFSET('Hygiene Data'!$G$5,0,10*ROW('Hygiene Data'!G58))),'Data Summary'!DX64="Yes"),OFFSET('Hygiene Data'!$G$5,0,10*ROW('Hygiene Data'!G58)),NA())</f>
        <v>#N/A</v>
      </c>
      <c r="BJ64" s="83" t="e">
        <f ca="true">+IF(AND(ISNUMBER(OFFSET('Hygiene Data'!$G$7,0,10*ROW('Hygiene Data'!G58))),'Data Summary'!DY64="Yes"),OFFSET('Hygiene Data'!$G$7,0,10*ROW('Hygiene Data'!G58)),NA())</f>
        <v>#N/A</v>
      </c>
      <c r="BK64" s="83" t="e">
        <f ca="true">+IF(AND(ISNUMBER(OFFSET('Hygiene Data'!$G$9,0,10*ROW('Hygiene Data'!G58))),'Data Summary'!DZ64="Yes"),OFFSET('Hygiene Data'!$G$9,0,10*ROW('Hygiene Data'!G58)),NA())</f>
        <v>#N/A</v>
      </c>
      <c r="BL64" s="83" t="e">
        <f ca="true">+IF(AND(ISNUMBER(OFFSET('Hygiene Data'!$H$5,0,10*ROW('Hygiene Data'!H58))),'Data Summary'!EA64="Yes"),OFFSET('Hygiene Data'!$H$5,0,10*ROW('Hygiene Data'!H58)),NA())</f>
        <v>#N/A</v>
      </c>
      <c r="BM64" s="83" t="e">
        <f ca="true">+IF(AND(ISNUMBER(OFFSET('Hygiene Data'!$H$7,0,10*ROW('Hygiene Data'!H58))),'Data Summary'!EB64="Yes"),OFFSET('Hygiene Data'!$H$7,0,10*ROW('Hygiene Data'!H58)),NA())</f>
        <v>#N/A</v>
      </c>
      <c r="BN64" s="83" t="e">
        <f ca="true">+IF(AND(ISNUMBER(OFFSET('Hygiene Data'!$H$9,0,10*ROW('Hygiene Data'!H58))),'Data Summary'!EC64="Yes"),OFFSET('Hygiene Data'!$H$9,0,10*ROW('Hygiene Data'!H58)),NA())</f>
        <v>#N/A</v>
      </c>
      <c r="BO64" s="83" t="e">
        <f ca="true">+IF(AND(ISNUMBER(OFFSET('Hygiene Data'!$I$5,0,10*ROW('Hygiene Data'!I58))),'Data Summary'!ED64="Yes"),OFFSET('Hygiene Data'!$I$5,0,10*ROW('Hygiene Data'!I58)),NA())</f>
        <v>#N/A</v>
      </c>
      <c r="BP64" s="83" t="e">
        <f ca="true">+IF(AND(ISNUMBER(OFFSET('Hygiene Data'!$I$7,0,10*ROW('Hygiene Data'!I58))),'Data Summary'!EE64="Yes"),OFFSET('Hygiene Data'!$I$7,0,10*ROW('Hygiene Data'!I58)),NA())</f>
        <v>#N/A</v>
      </c>
      <c r="BQ64" s="83" t="e">
        <f ca="true">+IF(AND(ISNUMBER(OFFSET('Hygiene Data'!$I$9,0,10*ROW('Hygiene Data'!I58))),'Data Summary'!EF64="Yes"),OFFSET('Hygiene Data'!$I$9,0,10*ROW('Hygiene Data'!I58)),NA())</f>
        <v>#N/A</v>
      </c>
    </row>
    <row xmlns:x14ac="http://schemas.microsoft.com/office/spreadsheetml/2009/9/ac" r="65" x14ac:dyDescent="0.2">
      <c r="A65" s="315" t="e">
        <f ca="true">+RIGHT('Data Summary'!A65,LEN('Data Summary'!A65)-9)</f>
        <v>#VALUE!</v>
      </c>
      <c r="B65" s="30" t="str">
        <f ca="true">+IF(ISTEXT('Data Summary'!B65),'Data Summary'!B65,"")</f>
        <v/>
      </c>
      <c r="C65" s="314" t="e">
        <f ca="true">+VALUE('Data Summary'!C65)</f>
        <v>#VALUE!</v>
      </c>
      <c r="D65" s="81" t="e">
        <f ca="true">+IF(AND(ISNUMBER(OFFSET('Water Data'!$D$4,0,10*ROW('Water Data'!D59))),'Data Summary'!BS65="Yes"),100-OFFSET('Water Data'!$D$4,0,10*ROW('Water Data'!D59)),NA())</f>
        <v>#N/A</v>
      </c>
      <c r="E65" s="81" t="e">
        <f ca="true">+IF(AND(ISNUMBER(OFFSET('Water Data'!$D$6,0,10*ROW('Water Data'!D59))),'Data Summary'!BT65="Yes"),OFFSET('Water Data'!$D$6,0,10*ROW('Water Data'!D59)),NA())</f>
        <v>#N/A</v>
      </c>
      <c r="F65" s="81" t="e">
        <f ca="true">+IF(AND(ISNUMBER(OFFSET('Water Data'!$D$9,0,10*ROW('Water Data'!D59))),'Data Summary'!BU65="Yes"),OFFSET('Water Data'!$D$9,0,10*ROW('Water Data'!D59)),NA())</f>
        <v>#N/A</v>
      </c>
      <c r="G65" s="81" t="e">
        <f ca="true">+IF(AND(ISNUMBER(OFFSET('Water Data'!$E$4,0,10*ROW('Water Data'!E59))),'Data Summary'!BV65="Yes"),100-OFFSET('Water Data'!$E$4,0,10*ROW('Water Data'!E59)),NA())</f>
        <v>#N/A</v>
      </c>
      <c r="H65" s="81" t="e">
        <f ca="true">+IF(AND(ISNUMBER(OFFSET('Water Data'!$E$6,0,10*ROW('Water Data'!E59))),'Data Summary'!BW65="Yes"),OFFSET('Water Data'!$E$6,0,10*ROW('Water Data'!E59)),NA())</f>
        <v>#N/A</v>
      </c>
      <c r="I65" s="81" t="e">
        <f ca="true">+IF(AND(ISNUMBER(OFFSET('Water Data'!$E$9,0,10*ROW('Water Data'!E59))),'Data Summary'!BX65="Yes"),OFFSET('Water Data'!$E$9,0,10*ROW('Water Data'!E59)),NA())</f>
        <v>#N/A</v>
      </c>
      <c r="J65" s="81" t="e">
        <f ca="true">+IF(AND(ISNUMBER(OFFSET('Water Data'!$F$4,0,10*ROW('Water Data'!F59))),'Data Summary'!BY65="Yes"),100-OFFSET('Water Data'!$F$4,0,10*ROW('Water Data'!F59)),NA())</f>
        <v>#N/A</v>
      </c>
      <c r="K65" s="81" t="e">
        <f ca="true">+IF(AND(ISNUMBER(OFFSET('Water Data'!$F$6,0,10*ROW('Water Data'!F59))),'Data Summary'!BZ65="Yes"),OFFSET('Water Data'!$F$6,0,10*ROW('Water Data'!F59)),NA())</f>
        <v>#N/A</v>
      </c>
      <c r="L65" s="81" t="e">
        <f ca="true">+IF(AND(ISNUMBER(OFFSET('Water Data'!$F$9,0,10*ROW('Water Data'!F59))),'Data Summary'!CA65="Yes"),OFFSET('Water Data'!$F$9,0,10*ROW('Water Data'!F59)),NA())</f>
        <v>#N/A</v>
      </c>
      <c r="M65" s="81" t="e">
        <f ca="true">+IF(AND(ISNUMBER(OFFSET('Water Data'!$G$4,0,10*ROW('Water Data'!G59))),'Data Summary'!CB65="Yes"),100-OFFSET('Water Data'!$G$4,0,10*ROW('Water Data'!G59)),NA())</f>
        <v>#N/A</v>
      </c>
      <c r="N65" s="81" t="e">
        <f ca="true">+IF(AND(ISNUMBER(OFFSET('Water Data'!$G$6,0,10*ROW('Water Data'!G59))),'Data Summary'!CC65="Yes"),OFFSET('Water Data'!$G$6,0,10*ROW('Water Data'!G59)),NA())</f>
        <v>#N/A</v>
      </c>
      <c r="O65" s="81" t="e">
        <f ca="true">+IF(AND(ISNUMBER(OFFSET('Water Data'!$G$9,0,10*ROW('Water Data'!G59))),'Data Summary'!CD65="Yes"),OFFSET('Water Data'!$G$9,0,10*ROW('Water Data'!G59)),NA())</f>
        <v>#N/A</v>
      </c>
      <c r="P65" s="81" t="e">
        <f ca="true">+IF(AND(ISNUMBER(OFFSET('Water Data'!$H$4,0,10*ROW('Water Data'!H59))),'Data Summary'!CE65="Yes"),100-OFFSET('Water Data'!$H$4,0,10*ROW('Water Data'!H59)),NA())</f>
        <v>#N/A</v>
      </c>
      <c r="Q65" s="81" t="e">
        <f ca="true">+IF(AND(ISNUMBER(OFFSET('Water Data'!$H$6,0,10*ROW('Water Data'!H59))),'Data Summary'!CF65="Yes"),OFFSET('Water Data'!$H$6,0,10*ROW('Water Data'!H59)),NA())</f>
        <v>#N/A</v>
      </c>
      <c r="R65" s="81" t="e">
        <f ca="true">+IF(AND(ISNUMBER(OFFSET('Water Data'!$H$9,0,10*ROW('Water Data'!H59))),'Data Summary'!CG65="Yes"),OFFSET('Water Data'!$H$9,0,10*ROW('Water Data'!H59)),NA())</f>
        <v>#N/A</v>
      </c>
      <c r="S65" s="81" t="e">
        <f ca="true">+IF(AND(ISNUMBER(OFFSET('Water Data'!$I$4,0,10*ROW('Water Data'!I59))),'Data Summary'!CH65="Yes"),100-OFFSET('Water Data'!$I$4,0,10*ROW('Water Data'!I59)),NA())</f>
        <v>#N/A</v>
      </c>
      <c r="T65" s="81" t="e">
        <f ca="true">+IF(AND(ISNUMBER(OFFSET('Water Data'!$I$6,0,10*ROW('Water Data'!I59))),'Data Summary'!CI65="Yes"),OFFSET('Water Data'!$I$6,0,10*ROW('Water Data'!I59)),NA())</f>
        <v>#N/A</v>
      </c>
      <c r="U65" s="81" t="e">
        <f ca="true">+IF(AND(ISNUMBER(OFFSET('Water Data'!$I$9,0,10*ROW('Water Data'!I59))),'Data Summary'!CJ65="Yes"),OFFSET('Water Data'!$I$9,0,10*ROW('Water Data'!I59)),NA())</f>
        <v>#N/A</v>
      </c>
      <c r="V65" s="82" t="e">
        <f ca="true">+IF(AND(ISNUMBER(OFFSET('Sanitation Data'!$D$4,0,10*ROW('Sanitation Data'!D59))),'Data Summary'!CK65="Yes"),100-OFFSET('Sanitation Data'!$D$4,0,10*ROW('Sanitation Data'!D59)),NA())</f>
        <v>#N/A</v>
      </c>
      <c r="W65" s="82" t="e">
        <f ca="true">+IF(AND(ISNUMBER(OFFSET('Sanitation Data'!$D$6,0,10*ROW('Sanitation Data'!D59))),'Data Summary'!CL65="Yes"),OFFSET('Sanitation Data'!$D$6,0,10*ROW('Sanitation Data'!D59)),NA())</f>
        <v>#N/A</v>
      </c>
      <c r="X65" s="82" t="e">
        <f ca="true">+IF(AND(ISNUMBER(OFFSET('Sanitation Data'!$D$10,0,10*ROW('Sanitation Data'!D59))),'Data Summary'!CM65="Yes"),OFFSET('Sanitation Data'!$D$10,0,10*ROW('Sanitation Data'!D59)),NA())</f>
        <v>#N/A</v>
      </c>
      <c r="Y65" s="82" t="e">
        <f ca="true">+IF(AND(ISNUMBER(OFFSET('Sanitation Data'!$D$11,0,10*ROW('Sanitation Data'!D59))),'Data Summary'!CN65="Yes"),OFFSET('Sanitation Data'!$D$11,0,10*ROW('Sanitation Data'!D59)),NA())</f>
        <v>#N/A</v>
      </c>
      <c r="Z65" s="82" t="e">
        <f ca="true">+IF(AND(ISNUMBER(OFFSET('Sanitation Data'!$D$12,0,10*ROW('Sanitation Data'!D59))),'Data Summary'!CO65="Yes"),OFFSET('Sanitation Data'!$D$12,0,10*ROW('Sanitation Data'!D59)),NA())</f>
        <v>#N/A</v>
      </c>
      <c r="AA65" s="82" t="e">
        <f ca="true">+IF(AND(ISNUMBER(OFFSET('Sanitation Data'!$E$4,0,10*ROW('Sanitation Data'!E59))),'Data Summary'!CP65="Yes"),100-OFFSET('Sanitation Data'!$E$4,0,10*ROW('Sanitation Data'!E59)),NA())</f>
        <v>#N/A</v>
      </c>
      <c r="AB65" s="82" t="e">
        <f ca="true">+IF(AND(ISNUMBER(OFFSET('Sanitation Data'!$E$6,0,10*ROW('Sanitation Data'!E59))),'Data Summary'!CQ65="Yes"),OFFSET('Sanitation Data'!$E$6,0,10*ROW('Sanitation Data'!E59)),NA())</f>
        <v>#N/A</v>
      </c>
      <c r="AC65" s="82" t="e">
        <f ca="true">+IF(AND(ISNUMBER(OFFSET('Sanitation Data'!$E$10,0,10*ROW('Sanitation Data'!E59))),'Data Summary'!CR65="Yes"),OFFSET('Sanitation Data'!$E$10,0,10*ROW('Sanitation Data'!E59)),NA())</f>
        <v>#N/A</v>
      </c>
      <c r="AD65" s="82" t="e">
        <f ca="true">+IF(AND(ISNUMBER(OFFSET('Sanitation Data'!$E$11,0,10*ROW('Sanitation Data'!E59))),'Data Summary'!CS65="Yes"),OFFSET('Sanitation Data'!$E$11,0,10*ROW('Sanitation Data'!E59)),NA())</f>
        <v>#N/A</v>
      </c>
      <c r="AE65" s="82" t="e">
        <f ca="true">+IF(AND(ISNUMBER(OFFSET('Sanitation Data'!$E$12,0,10*ROW('Sanitation Data'!E59))),'Data Summary'!CT65="Yes"),OFFSET('Sanitation Data'!$E$12,0,10*ROW('Sanitation Data'!E59)),NA())</f>
        <v>#N/A</v>
      </c>
      <c r="AF65" s="82" t="e">
        <f ca="true">+IF(AND(ISNUMBER(OFFSET('Sanitation Data'!$F$4,0,10*ROW('Sanitation Data'!F59))),'Data Summary'!CU65="Yes"),100-OFFSET('Sanitation Data'!$F$4,0,10*ROW('Sanitation Data'!F59)),NA())</f>
        <v>#N/A</v>
      </c>
      <c r="AG65" s="82" t="e">
        <f ca="true">+IF(AND(ISNUMBER(OFFSET('Sanitation Data'!$F$6,0,10*ROW('Sanitation Data'!F59))),'Data Summary'!CV65="Yes"),OFFSET('Sanitation Data'!$F$6,0,10*ROW('Sanitation Data'!F59)),NA())</f>
        <v>#N/A</v>
      </c>
      <c r="AH65" s="82" t="e">
        <f ca="true">+IF(AND(ISNUMBER(OFFSET('Sanitation Data'!$F$10,0,10*ROW('Sanitation Data'!F59))),'Data Summary'!CW65="Yes"),OFFSET('Sanitation Data'!$F$10,0,10*ROW('Sanitation Data'!F59)),NA())</f>
        <v>#N/A</v>
      </c>
      <c r="AI65" s="82" t="e">
        <f ca="true">+IF(AND(ISNUMBER(OFFSET('Sanitation Data'!$F$11,0,10*ROW('Sanitation Data'!F59))),'Data Summary'!CX65="Yes"),OFFSET('Sanitation Data'!$F$11,0,10*ROW('Sanitation Data'!F59)),NA())</f>
        <v>#N/A</v>
      </c>
      <c r="AJ65" s="82" t="e">
        <f ca="true">+IF(AND(ISNUMBER(OFFSET('Sanitation Data'!$F$12,0,10*ROW('Sanitation Data'!F59))),'Data Summary'!CY65="Yes"),OFFSET('Sanitation Data'!$F$12,0,10*ROW('Sanitation Data'!F59)),NA())</f>
        <v>#N/A</v>
      </c>
      <c r="AK65" s="82" t="e">
        <f ca="true">+IF(AND(ISNUMBER(OFFSET('Sanitation Data'!$G$4,0,10*ROW('Sanitation Data'!G59))),'Data Summary'!CZ65="Yes"),100-OFFSET('Sanitation Data'!$G$4,0,10*ROW('Sanitation Data'!G59)),NA())</f>
        <v>#N/A</v>
      </c>
      <c r="AL65" s="82" t="e">
        <f ca="true">+IF(AND(ISNUMBER(OFFSET('Sanitation Data'!$G$6,0,10*ROW('Sanitation Data'!G59))),'Data Summary'!DA65="Yes"),OFFSET('Sanitation Data'!$G$6,0,10*ROW('Sanitation Data'!G59)),NA())</f>
        <v>#N/A</v>
      </c>
      <c r="AM65" s="82" t="e">
        <f ca="true">+IF(AND(ISNUMBER(OFFSET('Sanitation Data'!$G$10,0,10*ROW('Sanitation Data'!G59))),'Data Summary'!DB65="Yes"),OFFSET('Sanitation Data'!$G$10,0,10*ROW('Sanitation Data'!G59)),NA())</f>
        <v>#N/A</v>
      </c>
      <c r="AN65" s="82" t="e">
        <f ca="true">+IF(AND(ISNUMBER(OFFSET('Sanitation Data'!$G$11,0,10*ROW('Sanitation Data'!G59))),'Data Summary'!DC65="Yes"),OFFSET('Sanitation Data'!$G$11,0,10*ROW('Sanitation Data'!G59)),NA())</f>
        <v>#N/A</v>
      </c>
      <c r="AO65" s="82" t="e">
        <f ca="true">+IF(AND(ISNUMBER(OFFSET('Sanitation Data'!$G$12,0,10*ROW('Sanitation Data'!G59))),'Data Summary'!DD65="Yes"),OFFSET('Sanitation Data'!$G$12,0,10*ROW('Sanitation Data'!G59)),NA())</f>
        <v>#N/A</v>
      </c>
      <c r="AP65" s="82" t="e">
        <f ca="true">+IF(AND(ISNUMBER(OFFSET('Sanitation Data'!$H$4,0,10*ROW('Sanitation Data'!H59))),'Data Summary'!DE65="Yes"),100-OFFSET('Sanitation Data'!$H$4,0,10*ROW('Sanitation Data'!H59)),NA())</f>
        <v>#N/A</v>
      </c>
      <c r="AQ65" s="82" t="e">
        <f ca="true">+IF(AND(ISNUMBER(OFFSET('Sanitation Data'!$H$6,0,10*ROW('Sanitation Data'!H59))),'Data Summary'!DF65="Yes"),OFFSET('Sanitation Data'!$H$6,0,10*ROW('Sanitation Data'!H59)),NA())</f>
        <v>#N/A</v>
      </c>
      <c r="AR65" s="82" t="e">
        <f ca="true">+IF(AND(ISNUMBER(OFFSET('Sanitation Data'!$H$10,0,10*ROW('Sanitation Data'!H59))),'Data Summary'!DG65="Yes"),OFFSET('Sanitation Data'!$H$10,0,10*ROW('Sanitation Data'!H59)),NA())</f>
        <v>#N/A</v>
      </c>
      <c r="AS65" s="82" t="e">
        <f ca="true">+IF(AND(ISNUMBER(OFFSET('Sanitation Data'!$H$11,0,10*ROW('Sanitation Data'!H59))),'Data Summary'!DH65="Yes"),OFFSET('Sanitation Data'!$H$11,0,10*ROW('Sanitation Data'!H59)),NA())</f>
        <v>#N/A</v>
      </c>
      <c r="AT65" s="82" t="e">
        <f ca="true">+IF(AND(ISNUMBER(OFFSET('Sanitation Data'!$H$12,0,10*ROW('Sanitation Data'!H59))),'Data Summary'!DI65="Yes"),OFFSET('Sanitation Data'!$H$12,0,10*ROW('Sanitation Data'!H59)),NA())</f>
        <v>#N/A</v>
      </c>
      <c r="AU65" s="82" t="e">
        <f ca="true">+IF(AND(ISNUMBER(OFFSET('Sanitation Data'!$I$4,0,10*ROW('Sanitation Data'!I59))),'Data Summary'!DJ65="Yes"),100-OFFSET('Sanitation Data'!$I$4,0,10*ROW('Sanitation Data'!I59)),NA())</f>
        <v>#N/A</v>
      </c>
      <c r="AV65" s="82" t="e">
        <f ca="true">+IF(AND(ISNUMBER(OFFSET('Sanitation Data'!$I$6,0,10*ROW('Sanitation Data'!I59))),'Data Summary'!DK65="Yes"),OFFSET('Sanitation Data'!$I$6,0,10*ROW('Sanitation Data'!I59)),NA())</f>
        <v>#N/A</v>
      </c>
      <c r="AW65" s="82" t="e">
        <f ca="true">+IF(AND(ISNUMBER(OFFSET('Sanitation Data'!$I$10,0,10*ROW('Sanitation Data'!I59))),'Data Summary'!DL65="Yes"),OFFSET('Sanitation Data'!$I$10,0,10*ROW('Sanitation Data'!I59)),NA())</f>
        <v>#N/A</v>
      </c>
      <c r="AX65" s="82" t="e">
        <f ca="true">+IF(AND(ISNUMBER(OFFSET('Sanitation Data'!$I$11,0,10*ROW('Sanitation Data'!I59))),'Data Summary'!DM65="Yes"),OFFSET('Sanitation Data'!$I$11,0,10*ROW('Sanitation Data'!I59)),NA())</f>
        <v>#N/A</v>
      </c>
      <c r="AY65" s="82" t="e">
        <f ca="true">+IF(AND(ISNUMBER(OFFSET('Sanitation Data'!$I$12,0,10*ROW('Sanitation Data'!I59))),'Data Summary'!DN65="Yes"),OFFSET('Sanitation Data'!$I$12,0,10*ROW('Sanitation Data'!I59)),NA())</f>
        <v>#N/A</v>
      </c>
      <c r="AZ65" s="83" t="e">
        <f ca="true">+IF(AND(ISNUMBER(OFFSET('Hygiene Data'!$D$5,0,10*ROW('Hygiene Data'!D59))),'Data Summary'!DO65="Yes"),OFFSET('Hygiene Data'!$D$5,0,10*ROW('Hygiene Data'!D59)),NA())</f>
        <v>#N/A</v>
      </c>
      <c r="BA65" s="83" t="e">
        <f ca="true">+IF(AND(ISNUMBER(OFFSET('Hygiene Data'!$D$7,0,10*ROW('Hygiene Data'!D59))),'Data Summary'!DP65="Yes"),OFFSET('Hygiene Data'!$D$7,0,10*ROW('Hygiene Data'!D59)),NA())</f>
        <v>#N/A</v>
      </c>
      <c r="BB65" s="83" t="e">
        <f ca="true">+IF(AND(ISNUMBER(OFFSET('Hygiene Data'!$D$9,0,10*ROW('Hygiene Data'!D59))),'Data Summary'!DQ65="Yes"),OFFSET('Hygiene Data'!$D$9,0,10*ROW('Hygiene Data'!D59)),NA())</f>
        <v>#N/A</v>
      </c>
      <c r="BC65" s="83" t="e">
        <f ca="true">+IF(AND(ISNUMBER(OFFSET('Hygiene Data'!$E$5,0,10*ROW('Hygiene Data'!E59))),'Data Summary'!DR65="Yes"),OFFSET('Hygiene Data'!$E$5,0,10*ROW('Hygiene Data'!E59)),NA())</f>
        <v>#N/A</v>
      </c>
      <c r="BD65" s="83" t="e">
        <f ca="true">+IF(AND(ISNUMBER(OFFSET('Hygiene Data'!$E$7,0,10*ROW('Hygiene Data'!E59))),'Data Summary'!DS65="Yes"),OFFSET('Hygiene Data'!$E$7,0,10*ROW('Hygiene Data'!E59)),NA())</f>
        <v>#N/A</v>
      </c>
      <c r="BE65" s="83" t="e">
        <f ca="true">+IF(AND(ISNUMBER(OFFSET('Hygiene Data'!$E$9,0,10*ROW('Hygiene Data'!E59))),'Data Summary'!DT65="Yes"),OFFSET('Hygiene Data'!$E$9,0,10*ROW('Hygiene Data'!E59)),NA())</f>
        <v>#N/A</v>
      </c>
      <c r="BF65" s="83" t="e">
        <f ca="true">+IF(AND(ISNUMBER(OFFSET('Hygiene Data'!$F$5,0,10*ROW('Hygiene Data'!F59))),'Data Summary'!DU65="Yes"),OFFSET('Hygiene Data'!$F$5,0,10*ROW('Hygiene Data'!F59)),NA())</f>
        <v>#N/A</v>
      </c>
      <c r="BG65" s="83" t="e">
        <f ca="true">+IF(AND(ISNUMBER(OFFSET('Hygiene Data'!$F$7,0,10*ROW('Hygiene Data'!F59))),'Data Summary'!DV65="Yes"),OFFSET('Hygiene Data'!$F$7,0,10*ROW('Hygiene Data'!F59)),NA())</f>
        <v>#N/A</v>
      </c>
      <c r="BH65" s="83" t="e">
        <f ca="true">+IF(AND(ISNUMBER(OFFSET('Hygiene Data'!$F$9,0,10*ROW('Hygiene Data'!F59))),'Data Summary'!DW65="Yes"),OFFSET('Hygiene Data'!$F$9,0,10*ROW('Hygiene Data'!F59)),NA())</f>
        <v>#N/A</v>
      </c>
      <c r="BI65" s="83" t="e">
        <f ca="true">+IF(AND(ISNUMBER(OFFSET('Hygiene Data'!$G$5,0,10*ROW('Hygiene Data'!G59))),'Data Summary'!DX65="Yes"),OFFSET('Hygiene Data'!$G$5,0,10*ROW('Hygiene Data'!G59)),NA())</f>
        <v>#N/A</v>
      </c>
      <c r="BJ65" s="83" t="e">
        <f ca="true">+IF(AND(ISNUMBER(OFFSET('Hygiene Data'!$G$7,0,10*ROW('Hygiene Data'!G59))),'Data Summary'!DY65="Yes"),OFFSET('Hygiene Data'!$G$7,0,10*ROW('Hygiene Data'!G59)),NA())</f>
        <v>#N/A</v>
      </c>
      <c r="BK65" s="83" t="e">
        <f ca="true">+IF(AND(ISNUMBER(OFFSET('Hygiene Data'!$G$9,0,10*ROW('Hygiene Data'!G59))),'Data Summary'!DZ65="Yes"),OFFSET('Hygiene Data'!$G$9,0,10*ROW('Hygiene Data'!G59)),NA())</f>
        <v>#N/A</v>
      </c>
      <c r="BL65" s="83" t="e">
        <f ca="true">+IF(AND(ISNUMBER(OFFSET('Hygiene Data'!$H$5,0,10*ROW('Hygiene Data'!H59))),'Data Summary'!EA65="Yes"),OFFSET('Hygiene Data'!$H$5,0,10*ROW('Hygiene Data'!H59)),NA())</f>
        <v>#N/A</v>
      </c>
      <c r="BM65" s="83" t="e">
        <f ca="true">+IF(AND(ISNUMBER(OFFSET('Hygiene Data'!$H$7,0,10*ROW('Hygiene Data'!H59))),'Data Summary'!EB65="Yes"),OFFSET('Hygiene Data'!$H$7,0,10*ROW('Hygiene Data'!H59)),NA())</f>
        <v>#N/A</v>
      </c>
      <c r="BN65" s="83" t="e">
        <f ca="true">+IF(AND(ISNUMBER(OFFSET('Hygiene Data'!$H$9,0,10*ROW('Hygiene Data'!H59))),'Data Summary'!EC65="Yes"),OFFSET('Hygiene Data'!$H$9,0,10*ROW('Hygiene Data'!H59)),NA())</f>
        <v>#N/A</v>
      </c>
      <c r="BO65" s="83" t="e">
        <f ca="true">+IF(AND(ISNUMBER(OFFSET('Hygiene Data'!$I$5,0,10*ROW('Hygiene Data'!I59))),'Data Summary'!ED65="Yes"),OFFSET('Hygiene Data'!$I$5,0,10*ROW('Hygiene Data'!I59)),NA())</f>
        <v>#N/A</v>
      </c>
      <c r="BP65" s="83" t="e">
        <f ca="true">+IF(AND(ISNUMBER(OFFSET('Hygiene Data'!$I$7,0,10*ROW('Hygiene Data'!I59))),'Data Summary'!EE65="Yes"),OFFSET('Hygiene Data'!$I$7,0,10*ROW('Hygiene Data'!I59)),NA())</f>
        <v>#N/A</v>
      </c>
      <c r="BQ65" s="83" t="e">
        <f ca="true">+IF(AND(ISNUMBER(OFFSET('Hygiene Data'!$I$9,0,10*ROW('Hygiene Data'!I59))),'Data Summary'!EF65="Yes"),OFFSET('Hygiene Data'!$I$9,0,10*ROW('Hygiene Data'!I59)),NA())</f>
        <v>#N/A</v>
      </c>
    </row>
    <row xmlns:x14ac="http://schemas.microsoft.com/office/spreadsheetml/2009/9/ac" r="66" x14ac:dyDescent="0.2">
      <c r="A66" s="315" t="e">
        <f ca="true">+RIGHT('Data Summary'!A66,LEN('Data Summary'!A66)-9)</f>
        <v>#VALUE!</v>
      </c>
      <c r="B66" s="30" t="str">
        <f ca="true">+IF(ISTEXT('Data Summary'!B66),'Data Summary'!B66,"")</f>
        <v/>
      </c>
      <c r="C66" s="314" t="e">
        <f ca="true">+VALUE('Data Summary'!C66)</f>
        <v>#VALUE!</v>
      </c>
      <c r="D66" s="81" t="e">
        <f ca="true">+IF(AND(ISNUMBER(OFFSET('Water Data'!$D$4,0,10*ROW('Water Data'!D60))),'Data Summary'!BS66="Yes"),100-OFFSET('Water Data'!$D$4,0,10*ROW('Water Data'!D60)),NA())</f>
        <v>#N/A</v>
      </c>
      <c r="E66" s="81" t="e">
        <f ca="true">+IF(AND(ISNUMBER(OFFSET('Water Data'!$D$6,0,10*ROW('Water Data'!D60))),'Data Summary'!BT66="Yes"),OFFSET('Water Data'!$D$6,0,10*ROW('Water Data'!D60)),NA())</f>
        <v>#N/A</v>
      </c>
      <c r="F66" s="81" t="e">
        <f ca="true">+IF(AND(ISNUMBER(OFFSET('Water Data'!$D$9,0,10*ROW('Water Data'!D60))),'Data Summary'!BU66="Yes"),OFFSET('Water Data'!$D$9,0,10*ROW('Water Data'!D60)),NA())</f>
        <v>#N/A</v>
      </c>
      <c r="G66" s="81" t="e">
        <f ca="true">+IF(AND(ISNUMBER(OFFSET('Water Data'!$E$4,0,10*ROW('Water Data'!E60))),'Data Summary'!BV66="Yes"),100-OFFSET('Water Data'!$E$4,0,10*ROW('Water Data'!E60)),NA())</f>
        <v>#N/A</v>
      </c>
      <c r="H66" s="81" t="e">
        <f ca="true">+IF(AND(ISNUMBER(OFFSET('Water Data'!$E$6,0,10*ROW('Water Data'!E60))),'Data Summary'!BW66="Yes"),OFFSET('Water Data'!$E$6,0,10*ROW('Water Data'!E60)),NA())</f>
        <v>#N/A</v>
      </c>
      <c r="I66" s="81" t="e">
        <f ca="true">+IF(AND(ISNUMBER(OFFSET('Water Data'!$E$9,0,10*ROW('Water Data'!E60))),'Data Summary'!BX66="Yes"),OFFSET('Water Data'!$E$9,0,10*ROW('Water Data'!E60)),NA())</f>
        <v>#N/A</v>
      </c>
      <c r="J66" s="81" t="e">
        <f ca="true">+IF(AND(ISNUMBER(OFFSET('Water Data'!$F$4,0,10*ROW('Water Data'!F60))),'Data Summary'!BY66="Yes"),100-OFFSET('Water Data'!$F$4,0,10*ROW('Water Data'!F60)),NA())</f>
        <v>#N/A</v>
      </c>
      <c r="K66" s="81" t="e">
        <f ca="true">+IF(AND(ISNUMBER(OFFSET('Water Data'!$F$6,0,10*ROW('Water Data'!F60))),'Data Summary'!BZ66="Yes"),OFFSET('Water Data'!$F$6,0,10*ROW('Water Data'!F60)),NA())</f>
        <v>#N/A</v>
      </c>
      <c r="L66" s="81" t="e">
        <f ca="true">+IF(AND(ISNUMBER(OFFSET('Water Data'!$F$9,0,10*ROW('Water Data'!F60))),'Data Summary'!CA66="Yes"),OFFSET('Water Data'!$F$9,0,10*ROW('Water Data'!F60)),NA())</f>
        <v>#N/A</v>
      </c>
      <c r="M66" s="81" t="e">
        <f ca="true">+IF(AND(ISNUMBER(OFFSET('Water Data'!$G$4,0,10*ROW('Water Data'!G60))),'Data Summary'!CB66="Yes"),100-OFFSET('Water Data'!$G$4,0,10*ROW('Water Data'!G60)),NA())</f>
        <v>#N/A</v>
      </c>
      <c r="N66" s="81" t="e">
        <f ca="true">+IF(AND(ISNUMBER(OFFSET('Water Data'!$G$6,0,10*ROW('Water Data'!G60))),'Data Summary'!CC66="Yes"),OFFSET('Water Data'!$G$6,0,10*ROW('Water Data'!G60)),NA())</f>
        <v>#N/A</v>
      </c>
      <c r="O66" s="81" t="e">
        <f ca="true">+IF(AND(ISNUMBER(OFFSET('Water Data'!$G$9,0,10*ROW('Water Data'!G60))),'Data Summary'!CD66="Yes"),OFFSET('Water Data'!$G$9,0,10*ROW('Water Data'!G60)),NA())</f>
        <v>#N/A</v>
      </c>
      <c r="P66" s="81" t="e">
        <f ca="true">+IF(AND(ISNUMBER(OFFSET('Water Data'!$H$4,0,10*ROW('Water Data'!H60))),'Data Summary'!CE66="Yes"),100-OFFSET('Water Data'!$H$4,0,10*ROW('Water Data'!H60)),NA())</f>
        <v>#N/A</v>
      </c>
      <c r="Q66" s="81" t="e">
        <f ca="true">+IF(AND(ISNUMBER(OFFSET('Water Data'!$H$6,0,10*ROW('Water Data'!H60))),'Data Summary'!CF66="Yes"),OFFSET('Water Data'!$H$6,0,10*ROW('Water Data'!H60)),NA())</f>
        <v>#N/A</v>
      </c>
      <c r="R66" s="81" t="e">
        <f ca="true">+IF(AND(ISNUMBER(OFFSET('Water Data'!$H$9,0,10*ROW('Water Data'!H60))),'Data Summary'!CG66="Yes"),OFFSET('Water Data'!$H$9,0,10*ROW('Water Data'!H60)),NA())</f>
        <v>#N/A</v>
      </c>
      <c r="S66" s="81" t="e">
        <f ca="true">+IF(AND(ISNUMBER(OFFSET('Water Data'!$I$4,0,10*ROW('Water Data'!I60))),'Data Summary'!CH66="Yes"),100-OFFSET('Water Data'!$I$4,0,10*ROW('Water Data'!I60)),NA())</f>
        <v>#N/A</v>
      </c>
      <c r="T66" s="81" t="e">
        <f ca="true">+IF(AND(ISNUMBER(OFFSET('Water Data'!$I$6,0,10*ROW('Water Data'!I60))),'Data Summary'!CI66="Yes"),OFFSET('Water Data'!$I$6,0,10*ROW('Water Data'!I60)),NA())</f>
        <v>#N/A</v>
      </c>
      <c r="U66" s="81" t="e">
        <f ca="true">+IF(AND(ISNUMBER(OFFSET('Water Data'!$I$9,0,10*ROW('Water Data'!I60))),'Data Summary'!CJ66="Yes"),OFFSET('Water Data'!$I$9,0,10*ROW('Water Data'!I60)),NA())</f>
        <v>#N/A</v>
      </c>
      <c r="V66" s="82" t="e">
        <f ca="true">+IF(AND(ISNUMBER(OFFSET('Sanitation Data'!$D$4,0,10*ROW('Sanitation Data'!D60))),'Data Summary'!CK66="Yes"),100-OFFSET('Sanitation Data'!$D$4,0,10*ROW('Sanitation Data'!D60)),NA())</f>
        <v>#N/A</v>
      </c>
      <c r="W66" s="82" t="e">
        <f ca="true">+IF(AND(ISNUMBER(OFFSET('Sanitation Data'!$D$6,0,10*ROW('Sanitation Data'!D60))),'Data Summary'!CL66="Yes"),OFFSET('Sanitation Data'!$D$6,0,10*ROW('Sanitation Data'!D60)),NA())</f>
        <v>#N/A</v>
      </c>
      <c r="X66" s="82" t="e">
        <f ca="true">+IF(AND(ISNUMBER(OFFSET('Sanitation Data'!$D$10,0,10*ROW('Sanitation Data'!D60))),'Data Summary'!CM66="Yes"),OFFSET('Sanitation Data'!$D$10,0,10*ROW('Sanitation Data'!D60)),NA())</f>
        <v>#N/A</v>
      </c>
      <c r="Y66" s="82" t="e">
        <f ca="true">+IF(AND(ISNUMBER(OFFSET('Sanitation Data'!$D$11,0,10*ROW('Sanitation Data'!D60))),'Data Summary'!CN66="Yes"),OFFSET('Sanitation Data'!$D$11,0,10*ROW('Sanitation Data'!D60)),NA())</f>
        <v>#N/A</v>
      </c>
      <c r="Z66" s="82" t="e">
        <f ca="true">+IF(AND(ISNUMBER(OFFSET('Sanitation Data'!$D$12,0,10*ROW('Sanitation Data'!D60))),'Data Summary'!CO66="Yes"),OFFSET('Sanitation Data'!$D$12,0,10*ROW('Sanitation Data'!D60)),NA())</f>
        <v>#N/A</v>
      </c>
      <c r="AA66" s="82" t="e">
        <f ca="true">+IF(AND(ISNUMBER(OFFSET('Sanitation Data'!$E$4,0,10*ROW('Sanitation Data'!E60))),'Data Summary'!CP66="Yes"),100-OFFSET('Sanitation Data'!$E$4,0,10*ROW('Sanitation Data'!E60)),NA())</f>
        <v>#N/A</v>
      </c>
      <c r="AB66" s="82" t="e">
        <f ca="true">+IF(AND(ISNUMBER(OFFSET('Sanitation Data'!$E$6,0,10*ROW('Sanitation Data'!E60))),'Data Summary'!CQ66="Yes"),OFFSET('Sanitation Data'!$E$6,0,10*ROW('Sanitation Data'!E60)),NA())</f>
        <v>#N/A</v>
      </c>
      <c r="AC66" s="82" t="e">
        <f ca="true">+IF(AND(ISNUMBER(OFFSET('Sanitation Data'!$E$10,0,10*ROW('Sanitation Data'!E60))),'Data Summary'!CR66="Yes"),OFFSET('Sanitation Data'!$E$10,0,10*ROW('Sanitation Data'!E60)),NA())</f>
        <v>#N/A</v>
      </c>
      <c r="AD66" s="82" t="e">
        <f ca="true">+IF(AND(ISNUMBER(OFFSET('Sanitation Data'!$E$11,0,10*ROW('Sanitation Data'!E60))),'Data Summary'!CS66="Yes"),OFFSET('Sanitation Data'!$E$11,0,10*ROW('Sanitation Data'!E60)),NA())</f>
        <v>#N/A</v>
      </c>
      <c r="AE66" s="82" t="e">
        <f ca="true">+IF(AND(ISNUMBER(OFFSET('Sanitation Data'!$E$12,0,10*ROW('Sanitation Data'!E60))),'Data Summary'!CT66="Yes"),OFFSET('Sanitation Data'!$E$12,0,10*ROW('Sanitation Data'!E60)),NA())</f>
        <v>#N/A</v>
      </c>
      <c r="AF66" s="82" t="e">
        <f ca="true">+IF(AND(ISNUMBER(OFFSET('Sanitation Data'!$F$4,0,10*ROW('Sanitation Data'!F60))),'Data Summary'!CU66="Yes"),100-OFFSET('Sanitation Data'!$F$4,0,10*ROW('Sanitation Data'!F60)),NA())</f>
        <v>#N/A</v>
      </c>
      <c r="AG66" s="82" t="e">
        <f ca="true">+IF(AND(ISNUMBER(OFFSET('Sanitation Data'!$F$6,0,10*ROW('Sanitation Data'!F60))),'Data Summary'!CV66="Yes"),OFFSET('Sanitation Data'!$F$6,0,10*ROW('Sanitation Data'!F60)),NA())</f>
        <v>#N/A</v>
      </c>
      <c r="AH66" s="82" t="e">
        <f ca="true">+IF(AND(ISNUMBER(OFFSET('Sanitation Data'!$F$10,0,10*ROW('Sanitation Data'!F60))),'Data Summary'!CW66="Yes"),OFFSET('Sanitation Data'!$F$10,0,10*ROW('Sanitation Data'!F60)),NA())</f>
        <v>#N/A</v>
      </c>
      <c r="AI66" s="82" t="e">
        <f ca="true">+IF(AND(ISNUMBER(OFFSET('Sanitation Data'!$F$11,0,10*ROW('Sanitation Data'!F60))),'Data Summary'!CX66="Yes"),OFFSET('Sanitation Data'!$F$11,0,10*ROW('Sanitation Data'!F60)),NA())</f>
        <v>#N/A</v>
      </c>
      <c r="AJ66" s="82" t="e">
        <f ca="true">+IF(AND(ISNUMBER(OFFSET('Sanitation Data'!$F$12,0,10*ROW('Sanitation Data'!F60))),'Data Summary'!CY66="Yes"),OFFSET('Sanitation Data'!$F$12,0,10*ROW('Sanitation Data'!F60)),NA())</f>
        <v>#N/A</v>
      </c>
      <c r="AK66" s="82" t="e">
        <f ca="true">+IF(AND(ISNUMBER(OFFSET('Sanitation Data'!$G$4,0,10*ROW('Sanitation Data'!G60))),'Data Summary'!CZ66="Yes"),100-OFFSET('Sanitation Data'!$G$4,0,10*ROW('Sanitation Data'!G60)),NA())</f>
        <v>#N/A</v>
      </c>
      <c r="AL66" s="82" t="e">
        <f ca="true">+IF(AND(ISNUMBER(OFFSET('Sanitation Data'!$G$6,0,10*ROW('Sanitation Data'!G60))),'Data Summary'!DA66="Yes"),OFFSET('Sanitation Data'!$G$6,0,10*ROW('Sanitation Data'!G60)),NA())</f>
        <v>#N/A</v>
      </c>
      <c r="AM66" s="82" t="e">
        <f ca="true">+IF(AND(ISNUMBER(OFFSET('Sanitation Data'!$G$10,0,10*ROW('Sanitation Data'!G60))),'Data Summary'!DB66="Yes"),OFFSET('Sanitation Data'!$G$10,0,10*ROW('Sanitation Data'!G60)),NA())</f>
        <v>#N/A</v>
      </c>
      <c r="AN66" s="82" t="e">
        <f ca="true">+IF(AND(ISNUMBER(OFFSET('Sanitation Data'!$G$11,0,10*ROW('Sanitation Data'!G60))),'Data Summary'!DC66="Yes"),OFFSET('Sanitation Data'!$G$11,0,10*ROW('Sanitation Data'!G60)),NA())</f>
        <v>#N/A</v>
      </c>
      <c r="AO66" s="82" t="e">
        <f ca="true">+IF(AND(ISNUMBER(OFFSET('Sanitation Data'!$G$12,0,10*ROW('Sanitation Data'!G60))),'Data Summary'!DD66="Yes"),OFFSET('Sanitation Data'!$G$12,0,10*ROW('Sanitation Data'!G60)),NA())</f>
        <v>#N/A</v>
      </c>
      <c r="AP66" s="82" t="e">
        <f ca="true">+IF(AND(ISNUMBER(OFFSET('Sanitation Data'!$H$4,0,10*ROW('Sanitation Data'!H60))),'Data Summary'!DE66="Yes"),100-OFFSET('Sanitation Data'!$H$4,0,10*ROW('Sanitation Data'!H60)),NA())</f>
        <v>#N/A</v>
      </c>
      <c r="AQ66" s="82" t="e">
        <f ca="true">+IF(AND(ISNUMBER(OFFSET('Sanitation Data'!$H$6,0,10*ROW('Sanitation Data'!H60))),'Data Summary'!DF66="Yes"),OFFSET('Sanitation Data'!$H$6,0,10*ROW('Sanitation Data'!H60)),NA())</f>
        <v>#N/A</v>
      </c>
      <c r="AR66" s="82" t="e">
        <f ca="true">+IF(AND(ISNUMBER(OFFSET('Sanitation Data'!$H$10,0,10*ROW('Sanitation Data'!H60))),'Data Summary'!DG66="Yes"),OFFSET('Sanitation Data'!$H$10,0,10*ROW('Sanitation Data'!H60)),NA())</f>
        <v>#N/A</v>
      </c>
      <c r="AS66" s="82" t="e">
        <f ca="true">+IF(AND(ISNUMBER(OFFSET('Sanitation Data'!$H$11,0,10*ROW('Sanitation Data'!H60))),'Data Summary'!DH66="Yes"),OFFSET('Sanitation Data'!$H$11,0,10*ROW('Sanitation Data'!H60)),NA())</f>
        <v>#N/A</v>
      </c>
      <c r="AT66" s="82" t="e">
        <f ca="true">+IF(AND(ISNUMBER(OFFSET('Sanitation Data'!$H$12,0,10*ROW('Sanitation Data'!H60))),'Data Summary'!DI66="Yes"),OFFSET('Sanitation Data'!$H$12,0,10*ROW('Sanitation Data'!H60)),NA())</f>
        <v>#N/A</v>
      </c>
      <c r="AU66" s="82" t="e">
        <f ca="true">+IF(AND(ISNUMBER(OFFSET('Sanitation Data'!$I$4,0,10*ROW('Sanitation Data'!I60))),'Data Summary'!DJ66="Yes"),100-OFFSET('Sanitation Data'!$I$4,0,10*ROW('Sanitation Data'!I60)),NA())</f>
        <v>#N/A</v>
      </c>
      <c r="AV66" s="82" t="e">
        <f ca="true">+IF(AND(ISNUMBER(OFFSET('Sanitation Data'!$I$6,0,10*ROW('Sanitation Data'!I60))),'Data Summary'!DK66="Yes"),OFFSET('Sanitation Data'!$I$6,0,10*ROW('Sanitation Data'!I60)),NA())</f>
        <v>#N/A</v>
      </c>
      <c r="AW66" s="82" t="e">
        <f ca="true">+IF(AND(ISNUMBER(OFFSET('Sanitation Data'!$I$10,0,10*ROW('Sanitation Data'!I60))),'Data Summary'!DL66="Yes"),OFFSET('Sanitation Data'!$I$10,0,10*ROW('Sanitation Data'!I60)),NA())</f>
        <v>#N/A</v>
      </c>
      <c r="AX66" s="82" t="e">
        <f ca="true">+IF(AND(ISNUMBER(OFFSET('Sanitation Data'!$I$11,0,10*ROW('Sanitation Data'!I60))),'Data Summary'!DM66="Yes"),OFFSET('Sanitation Data'!$I$11,0,10*ROW('Sanitation Data'!I60)),NA())</f>
        <v>#N/A</v>
      </c>
      <c r="AY66" s="82" t="e">
        <f ca="true">+IF(AND(ISNUMBER(OFFSET('Sanitation Data'!$I$12,0,10*ROW('Sanitation Data'!I60))),'Data Summary'!DN66="Yes"),OFFSET('Sanitation Data'!$I$12,0,10*ROW('Sanitation Data'!I60)),NA())</f>
        <v>#N/A</v>
      </c>
      <c r="AZ66" s="83" t="e">
        <f ca="true">+IF(AND(ISNUMBER(OFFSET('Hygiene Data'!$D$5,0,10*ROW('Hygiene Data'!D60))),'Data Summary'!DO66="Yes"),OFFSET('Hygiene Data'!$D$5,0,10*ROW('Hygiene Data'!D60)),NA())</f>
        <v>#N/A</v>
      </c>
      <c r="BA66" s="83" t="e">
        <f ca="true">+IF(AND(ISNUMBER(OFFSET('Hygiene Data'!$D$7,0,10*ROW('Hygiene Data'!D60))),'Data Summary'!DP66="Yes"),OFFSET('Hygiene Data'!$D$7,0,10*ROW('Hygiene Data'!D60)),NA())</f>
        <v>#N/A</v>
      </c>
      <c r="BB66" s="83" t="e">
        <f ca="true">+IF(AND(ISNUMBER(OFFSET('Hygiene Data'!$D$9,0,10*ROW('Hygiene Data'!D60))),'Data Summary'!DQ66="Yes"),OFFSET('Hygiene Data'!$D$9,0,10*ROW('Hygiene Data'!D60)),NA())</f>
        <v>#N/A</v>
      </c>
      <c r="BC66" s="83" t="e">
        <f ca="true">+IF(AND(ISNUMBER(OFFSET('Hygiene Data'!$E$5,0,10*ROW('Hygiene Data'!E60))),'Data Summary'!DR66="Yes"),OFFSET('Hygiene Data'!$E$5,0,10*ROW('Hygiene Data'!E60)),NA())</f>
        <v>#N/A</v>
      </c>
      <c r="BD66" s="83" t="e">
        <f ca="true">+IF(AND(ISNUMBER(OFFSET('Hygiene Data'!$E$7,0,10*ROW('Hygiene Data'!E60))),'Data Summary'!DS66="Yes"),OFFSET('Hygiene Data'!$E$7,0,10*ROW('Hygiene Data'!E60)),NA())</f>
        <v>#N/A</v>
      </c>
      <c r="BE66" s="83" t="e">
        <f ca="true">+IF(AND(ISNUMBER(OFFSET('Hygiene Data'!$E$9,0,10*ROW('Hygiene Data'!E60))),'Data Summary'!DT66="Yes"),OFFSET('Hygiene Data'!$E$9,0,10*ROW('Hygiene Data'!E60)),NA())</f>
        <v>#N/A</v>
      </c>
      <c r="BF66" s="83" t="e">
        <f ca="true">+IF(AND(ISNUMBER(OFFSET('Hygiene Data'!$F$5,0,10*ROW('Hygiene Data'!F60))),'Data Summary'!DU66="Yes"),OFFSET('Hygiene Data'!$F$5,0,10*ROW('Hygiene Data'!F60)),NA())</f>
        <v>#N/A</v>
      </c>
      <c r="BG66" s="83" t="e">
        <f ca="true">+IF(AND(ISNUMBER(OFFSET('Hygiene Data'!$F$7,0,10*ROW('Hygiene Data'!F60))),'Data Summary'!DV66="Yes"),OFFSET('Hygiene Data'!$F$7,0,10*ROW('Hygiene Data'!F60)),NA())</f>
        <v>#N/A</v>
      </c>
      <c r="BH66" s="83" t="e">
        <f ca="true">+IF(AND(ISNUMBER(OFFSET('Hygiene Data'!$F$9,0,10*ROW('Hygiene Data'!F60))),'Data Summary'!DW66="Yes"),OFFSET('Hygiene Data'!$F$9,0,10*ROW('Hygiene Data'!F60)),NA())</f>
        <v>#N/A</v>
      </c>
      <c r="BI66" s="83" t="e">
        <f ca="true">+IF(AND(ISNUMBER(OFFSET('Hygiene Data'!$G$5,0,10*ROW('Hygiene Data'!G60))),'Data Summary'!DX66="Yes"),OFFSET('Hygiene Data'!$G$5,0,10*ROW('Hygiene Data'!G60)),NA())</f>
        <v>#N/A</v>
      </c>
      <c r="BJ66" s="83" t="e">
        <f ca="true">+IF(AND(ISNUMBER(OFFSET('Hygiene Data'!$G$7,0,10*ROW('Hygiene Data'!G60))),'Data Summary'!DY66="Yes"),OFFSET('Hygiene Data'!$G$7,0,10*ROW('Hygiene Data'!G60)),NA())</f>
        <v>#N/A</v>
      </c>
      <c r="BK66" s="83" t="e">
        <f ca="true">+IF(AND(ISNUMBER(OFFSET('Hygiene Data'!$G$9,0,10*ROW('Hygiene Data'!G60))),'Data Summary'!DZ66="Yes"),OFFSET('Hygiene Data'!$G$9,0,10*ROW('Hygiene Data'!G60)),NA())</f>
        <v>#N/A</v>
      </c>
      <c r="BL66" s="83" t="e">
        <f ca="true">+IF(AND(ISNUMBER(OFFSET('Hygiene Data'!$H$5,0,10*ROW('Hygiene Data'!H60))),'Data Summary'!EA66="Yes"),OFFSET('Hygiene Data'!$H$5,0,10*ROW('Hygiene Data'!H60)),NA())</f>
        <v>#N/A</v>
      </c>
      <c r="BM66" s="83" t="e">
        <f ca="true">+IF(AND(ISNUMBER(OFFSET('Hygiene Data'!$H$7,0,10*ROW('Hygiene Data'!H60))),'Data Summary'!EB66="Yes"),OFFSET('Hygiene Data'!$H$7,0,10*ROW('Hygiene Data'!H60)),NA())</f>
        <v>#N/A</v>
      </c>
      <c r="BN66" s="83" t="e">
        <f ca="true">+IF(AND(ISNUMBER(OFFSET('Hygiene Data'!$H$9,0,10*ROW('Hygiene Data'!H60))),'Data Summary'!EC66="Yes"),OFFSET('Hygiene Data'!$H$9,0,10*ROW('Hygiene Data'!H60)),NA())</f>
        <v>#N/A</v>
      </c>
      <c r="BO66" s="83" t="e">
        <f ca="true">+IF(AND(ISNUMBER(OFFSET('Hygiene Data'!$I$5,0,10*ROW('Hygiene Data'!I60))),'Data Summary'!ED66="Yes"),OFFSET('Hygiene Data'!$I$5,0,10*ROW('Hygiene Data'!I60)),NA())</f>
        <v>#N/A</v>
      </c>
      <c r="BP66" s="83" t="e">
        <f ca="true">+IF(AND(ISNUMBER(OFFSET('Hygiene Data'!$I$7,0,10*ROW('Hygiene Data'!I60))),'Data Summary'!EE66="Yes"),OFFSET('Hygiene Data'!$I$7,0,10*ROW('Hygiene Data'!I60)),NA())</f>
        <v>#N/A</v>
      </c>
      <c r="BQ66" s="83" t="e">
        <f ca="true">+IF(AND(ISNUMBER(OFFSET('Hygiene Data'!$I$9,0,10*ROW('Hygiene Data'!I60))),'Data Summary'!EF66="Yes"),OFFSET('Hygiene Data'!$I$9,0,10*ROW('Hygiene Data'!I60)),NA())</f>
        <v>#N/A</v>
      </c>
    </row>
    <row xmlns:x14ac="http://schemas.microsoft.com/office/spreadsheetml/2009/9/ac" r="67" x14ac:dyDescent="0.2">
      <c r="A67" s="315" t="e">
        <f ca="true">+RIGHT('Data Summary'!A67,LEN('Data Summary'!A67)-9)</f>
        <v>#VALUE!</v>
      </c>
      <c r="B67" s="30" t="str">
        <f ca="true">+IF(ISTEXT('Data Summary'!B67),'Data Summary'!B67,"")</f>
        <v/>
      </c>
      <c r="C67" s="314" t="e">
        <f ca="true">+VALUE('Data Summary'!C67)</f>
        <v>#VALUE!</v>
      </c>
      <c r="D67" s="81" t="e">
        <f ca="true">+IF(AND(ISNUMBER(OFFSET('Water Data'!$D$4,0,10*ROW('Water Data'!D61))),'Data Summary'!BS67="Yes"),100-OFFSET('Water Data'!$D$4,0,10*ROW('Water Data'!D61)),NA())</f>
        <v>#N/A</v>
      </c>
      <c r="E67" s="81" t="e">
        <f ca="true">+IF(AND(ISNUMBER(OFFSET('Water Data'!$D$6,0,10*ROW('Water Data'!D61))),'Data Summary'!BT67="Yes"),OFFSET('Water Data'!$D$6,0,10*ROW('Water Data'!D61)),NA())</f>
        <v>#N/A</v>
      </c>
      <c r="F67" s="81" t="e">
        <f ca="true">+IF(AND(ISNUMBER(OFFSET('Water Data'!$D$9,0,10*ROW('Water Data'!D61))),'Data Summary'!BU67="Yes"),OFFSET('Water Data'!$D$9,0,10*ROW('Water Data'!D61)),NA())</f>
        <v>#N/A</v>
      </c>
      <c r="G67" s="81" t="e">
        <f ca="true">+IF(AND(ISNUMBER(OFFSET('Water Data'!$E$4,0,10*ROW('Water Data'!E61))),'Data Summary'!BV67="Yes"),100-OFFSET('Water Data'!$E$4,0,10*ROW('Water Data'!E61)),NA())</f>
        <v>#N/A</v>
      </c>
      <c r="H67" s="81" t="e">
        <f ca="true">+IF(AND(ISNUMBER(OFFSET('Water Data'!$E$6,0,10*ROW('Water Data'!E61))),'Data Summary'!BW67="Yes"),OFFSET('Water Data'!$E$6,0,10*ROW('Water Data'!E61)),NA())</f>
        <v>#N/A</v>
      </c>
      <c r="I67" s="81" t="e">
        <f ca="true">+IF(AND(ISNUMBER(OFFSET('Water Data'!$E$9,0,10*ROW('Water Data'!E61))),'Data Summary'!BX67="Yes"),OFFSET('Water Data'!$E$9,0,10*ROW('Water Data'!E61)),NA())</f>
        <v>#N/A</v>
      </c>
      <c r="J67" s="81" t="e">
        <f ca="true">+IF(AND(ISNUMBER(OFFSET('Water Data'!$F$4,0,10*ROW('Water Data'!F61))),'Data Summary'!BY67="Yes"),100-OFFSET('Water Data'!$F$4,0,10*ROW('Water Data'!F61)),NA())</f>
        <v>#N/A</v>
      </c>
      <c r="K67" s="81" t="e">
        <f ca="true">+IF(AND(ISNUMBER(OFFSET('Water Data'!$F$6,0,10*ROW('Water Data'!F61))),'Data Summary'!BZ67="Yes"),OFFSET('Water Data'!$F$6,0,10*ROW('Water Data'!F61)),NA())</f>
        <v>#N/A</v>
      </c>
      <c r="L67" s="81" t="e">
        <f ca="true">+IF(AND(ISNUMBER(OFFSET('Water Data'!$F$9,0,10*ROW('Water Data'!F61))),'Data Summary'!CA67="Yes"),OFFSET('Water Data'!$F$9,0,10*ROW('Water Data'!F61)),NA())</f>
        <v>#N/A</v>
      </c>
      <c r="M67" s="81" t="e">
        <f ca="true">+IF(AND(ISNUMBER(OFFSET('Water Data'!$G$4,0,10*ROW('Water Data'!G61))),'Data Summary'!CB67="Yes"),100-OFFSET('Water Data'!$G$4,0,10*ROW('Water Data'!G61)),NA())</f>
        <v>#N/A</v>
      </c>
      <c r="N67" s="81" t="e">
        <f ca="true">+IF(AND(ISNUMBER(OFFSET('Water Data'!$G$6,0,10*ROW('Water Data'!G61))),'Data Summary'!CC67="Yes"),OFFSET('Water Data'!$G$6,0,10*ROW('Water Data'!G61)),NA())</f>
        <v>#N/A</v>
      </c>
      <c r="O67" s="81" t="e">
        <f ca="true">+IF(AND(ISNUMBER(OFFSET('Water Data'!$G$9,0,10*ROW('Water Data'!G61))),'Data Summary'!CD67="Yes"),OFFSET('Water Data'!$G$9,0,10*ROW('Water Data'!G61)),NA())</f>
        <v>#N/A</v>
      </c>
      <c r="P67" s="81" t="e">
        <f ca="true">+IF(AND(ISNUMBER(OFFSET('Water Data'!$H$4,0,10*ROW('Water Data'!H61))),'Data Summary'!CE67="Yes"),100-OFFSET('Water Data'!$H$4,0,10*ROW('Water Data'!H61)),NA())</f>
        <v>#N/A</v>
      </c>
      <c r="Q67" s="81" t="e">
        <f ca="true">+IF(AND(ISNUMBER(OFFSET('Water Data'!$H$6,0,10*ROW('Water Data'!H61))),'Data Summary'!CF67="Yes"),OFFSET('Water Data'!$H$6,0,10*ROW('Water Data'!H61)),NA())</f>
        <v>#N/A</v>
      </c>
      <c r="R67" s="81" t="e">
        <f ca="true">+IF(AND(ISNUMBER(OFFSET('Water Data'!$H$9,0,10*ROW('Water Data'!H61))),'Data Summary'!CG67="Yes"),OFFSET('Water Data'!$H$9,0,10*ROW('Water Data'!H61)),NA())</f>
        <v>#N/A</v>
      </c>
      <c r="S67" s="81" t="e">
        <f ca="true">+IF(AND(ISNUMBER(OFFSET('Water Data'!$I$4,0,10*ROW('Water Data'!I61))),'Data Summary'!CH67="Yes"),100-OFFSET('Water Data'!$I$4,0,10*ROW('Water Data'!I61)),NA())</f>
        <v>#N/A</v>
      </c>
      <c r="T67" s="81" t="e">
        <f ca="true">+IF(AND(ISNUMBER(OFFSET('Water Data'!$I$6,0,10*ROW('Water Data'!I61))),'Data Summary'!CI67="Yes"),OFFSET('Water Data'!$I$6,0,10*ROW('Water Data'!I61)),NA())</f>
        <v>#N/A</v>
      </c>
      <c r="U67" s="81" t="e">
        <f ca="true">+IF(AND(ISNUMBER(OFFSET('Water Data'!$I$9,0,10*ROW('Water Data'!I61))),'Data Summary'!CJ67="Yes"),OFFSET('Water Data'!$I$9,0,10*ROW('Water Data'!I61)),NA())</f>
        <v>#N/A</v>
      </c>
      <c r="V67" s="82" t="e">
        <f ca="true">+IF(AND(ISNUMBER(OFFSET('Sanitation Data'!$D$4,0,10*ROW('Sanitation Data'!D61))),'Data Summary'!CK67="Yes"),100-OFFSET('Sanitation Data'!$D$4,0,10*ROW('Sanitation Data'!D61)),NA())</f>
        <v>#N/A</v>
      </c>
      <c r="W67" s="82" t="e">
        <f ca="true">+IF(AND(ISNUMBER(OFFSET('Sanitation Data'!$D$6,0,10*ROW('Sanitation Data'!D61))),'Data Summary'!CL67="Yes"),OFFSET('Sanitation Data'!$D$6,0,10*ROW('Sanitation Data'!D61)),NA())</f>
        <v>#N/A</v>
      </c>
      <c r="X67" s="82" t="e">
        <f ca="true">+IF(AND(ISNUMBER(OFFSET('Sanitation Data'!$D$10,0,10*ROW('Sanitation Data'!D61))),'Data Summary'!CM67="Yes"),OFFSET('Sanitation Data'!$D$10,0,10*ROW('Sanitation Data'!D61)),NA())</f>
        <v>#N/A</v>
      </c>
      <c r="Y67" s="82" t="e">
        <f ca="true">+IF(AND(ISNUMBER(OFFSET('Sanitation Data'!$D$11,0,10*ROW('Sanitation Data'!D61))),'Data Summary'!CN67="Yes"),OFFSET('Sanitation Data'!$D$11,0,10*ROW('Sanitation Data'!D61)),NA())</f>
        <v>#N/A</v>
      </c>
      <c r="Z67" s="82" t="e">
        <f ca="true">+IF(AND(ISNUMBER(OFFSET('Sanitation Data'!$D$12,0,10*ROW('Sanitation Data'!D61))),'Data Summary'!CO67="Yes"),OFFSET('Sanitation Data'!$D$12,0,10*ROW('Sanitation Data'!D61)),NA())</f>
        <v>#N/A</v>
      </c>
      <c r="AA67" s="82" t="e">
        <f ca="true">+IF(AND(ISNUMBER(OFFSET('Sanitation Data'!$E$4,0,10*ROW('Sanitation Data'!E61))),'Data Summary'!CP67="Yes"),100-OFFSET('Sanitation Data'!$E$4,0,10*ROW('Sanitation Data'!E61)),NA())</f>
        <v>#N/A</v>
      </c>
      <c r="AB67" s="82" t="e">
        <f ca="true">+IF(AND(ISNUMBER(OFFSET('Sanitation Data'!$E$6,0,10*ROW('Sanitation Data'!E61))),'Data Summary'!CQ67="Yes"),OFFSET('Sanitation Data'!$E$6,0,10*ROW('Sanitation Data'!E61)),NA())</f>
        <v>#N/A</v>
      </c>
      <c r="AC67" s="82" t="e">
        <f ca="true">+IF(AND(ISNUMBER(OFFSET('Sanitation Data'!$E$10,0,10*ROW('Sanitation Data'!E61))),'Data Summary'!CR67="Yes"),OFFSET('Sanitation Data'!$E$10,0,10*ROW('Sanitation Data'!E61)),NA())</f>
        <v>#N/A</v>
      </c>
      <c r="AD67" s="82" t="e">
        <f ca="true">+IF(AND(ISNUMBER(OFFSET('Sanitation Data'!$E$11,0,10*ROW('Sanitation Data'!E61))),'Data Summary'!CS67="Yes"),OFFSET('Sanitation Data'!$E$11,0,10*ROW('Sanitation Data'!E61)),NA())</f>
        <v>#N/A</v>
      </c>
      <c r="AE67" s="82" t="e">
        <f ca="true">+IF(AND(ISNUMBER(OFFSET('Sanitation Data'!$E$12,0,10*ROW('Sanitation Data'!E61))),'Data Summary'!CT67="Yes"),OFFSET('Sanitation Data'!$E$12,0,10*ROW('Sanitation Data'!E61)),NA())</f>
        <v>#N/A</v>
      </c>
      <c r="AF67" s="82" t="e">
        <f ca="true">+IF(AND(ISNUMBER(OFFSET('Sanitation Data'!$F$4,0,10*ROW('Sanitation Data'!F61))),'Data Summary'!CU67="Yes"),100-OFFSET('Sanitation Data'!$F$4,0,10*ROW('Sanitation Data'!F61)),NA())</f>
        <v>#N/A</v>
      </c>
      <c r="AG67" s="82" t="e">
        <f ca="true">+IF(AND(ISNUMBER(OFFSET('Sanitation Data'!$F$6,0,10*ROW('Sanitation Data'!F61))),'Data Summary'!CV67="Yes"),OFFSET('Sanitation Data'!$F$6,0,10*ROW('Sanitation Data'!F61)),NA())</f>
        <v>#N/A</v>
      </c>
      <c r="AH67" s="82" t="e">
        <f ca="true">+IF(AND(ISNUMBER(OFFSET('Sanitation Data'!$F$10,0,10*ROW('Sanitation Data'!F61))),'Data Summary'!CW67="Yes"),OFFSET('Sanitation Data'!$F$10,0,10*ROW('Sanitation Data'!F61)),NA())</f>
        <v>#N/A</v>
      </c>
      <c r="AI67" s="82" t="e">
        <f ca="true">+IF(AND(ISNUMBER(OFFSET('Sanitation Data'!$F$11,0,10*ROW('Sanitation Data'!F61))),'Data Summary'!CX67="Yes"),OFFSET('Sanitation Data'!$F$11,0,10*ROW('Sanitation Data'!F61)),NA())</f>
        <v>#N/A</v>
      </c>
      <c r="AJ67" s="82" t="e">
        <f ca="true">+IF(AND(ISNUMBER(OFFSET('Sanitation Data'!$F$12,0,10*ROW('Sanitation Data'!F61))),'Data Summary'!CY67="Yes"),OFFSET('Sanitation Data'!$F$12,0,10*ROW('Sanitation Data'!F61)),NA())</f>
        <v>#N/A</v>
      </c>
      <c r="AK67" s="82" t="e">
        <f ca="true">+IF(AND(ISNUMBER(OFFSET('Sanitation Data'!$G$4,0,10*ROW('Sanitation Data'!G61))),'Data Summary'!CZ67="Yes"),100-OFFSET('Sanitation Data'!$G$4,0,10*ROW('Sanitation Data'!G61)),NA())</f>
        <v>#N/A</v>
      </c>
      <c r="AL67" s="82" t="e">
        <f ca="true">+IF(AND(ISNUMBER(OFFSET('Sanitation Data'!$G$6,0,10*ROW('Sanitation Data'!G61))),'Data Summary'!DA67="Yes"),OFFSET('Sanitation Data'!$G$6,0,10*ROW('Sanitation Data'!G61)),NA())</f>
        <v>#N/A</v>
      </c>
      <c r="AM67" s="82" t="e">
        <f ca="true">+IF(AND(ISNUMBER(OFFSET('Sanitation Data'!$G$10,0,10*ROW('Sanitation Data'!G61))),'Data Summary'!DB67="Yes"),OFFSET('Sanitation Data'!$G$10,0,10*ROW('Sanitation Data'!G61)),NA())</f>
        <v>#N/A</v>
      </c>
      <c r="AN67" s="82" t="e">
        <f ca="true">+IF(AND(ISNUMBER(OFFSET('Sanitation Data'!$G$11,0,10*ROW('Sanitation Data'!G61))),'Data Summary'!DC67="Yes"),OFFSET('Sanitation Data'!$G$11,0,10*ROW('Sanitation Data'!G61)),NA())</f>
        <v>#N/A</v>
      </c>
      <c r="AO67" s="82" t="e">
        <f ca="true">+IF(AND(ISNUMBER(OFFSET('Sanitation Data'!$G$12,0,10*ROW('Sanitation Data'!G61))),'Data Summary'!DD67="Yes"),OFFSET('Sanitation Data'!$G$12,0,10*ROW('Sanitation Data'!G61)),NA())</f>
        <v>#N/A</v>
      </c>
      <c r="AP67" s="82" t="e">
        <f ca="true">+IF(AND(ISNUMBER(OFFSET('Sanitation Data'!$H$4,0,10*ROW('Sanitation Data'!H61))),'Data Summary'!DE67="Yes"),100-OFFSET('Sanitation Data'!$H$4,0,10*ROW('Sanitation Data'!H61)),NA())</f>
        <v>#N/A</v>
      </c>
      <c r="AQ67" s="82" t="e">
        <f ca="true">+IF(AND(ISNUMBER(OFFSET('Sanitation Data'!$H$6,0,10*ROW('Sanitation Data'!H61))),'Data Summary'!DF67="Yes"),OFFSET('Sanitation Data'!$H$6,0,10*ROW('Sanitation Data'!H61)),NA())</f>
        <v>#N/A</v>
      </c>
      <c r="AR67" s="82" t="e">
        <f ca="true">+IF(AND(ISNUMBER(OFFSET('Sanitation Data'!$H$10,0,10*ROW('Sanitation Data'!H61))),'Data Summary'!DG67="Yes"),OFFSET('Sanitation Data'!$H$10,0,10*ROW('Sanitation Data'!H61)),NA())</f>
        <v>#N/A</v>
      </c>
      <c r="AS67" s="82" t="e">
        <f ca="true">+IF(AND(ISNUMBER(OFFSET('Sanitation Data'!$H$11,0,10*ROW('Sanitation Data'!H61))),'Data Summary'!DH67="Yes"),OFFSET('Sanitation Data'!$H$11,0,10*ROW('Sanitation Data'!H61)),NA())</f>
        <v>#N/A</v>
      </c>
      <c r="AT67" s="82" t="e">
        <f ca="true">+IF(AND(ISNUMBER(OFFSET('Sanitation Data'!$H$12,0,10*ROW('Sanitation Data'!H61))),'Data Summary'!DI67="Yes"),OFFSET('Sanitation Data'!$H$12,0,10*ROW('Sanitation Data'!H61)),NA())</f>
        <v>#N/A</v>
      </c>
      <c r="AU67" s="82" t="e">
        <f ca="true">+IF(AND(ISNUMBER(OFFSET('Sanitation Data'!$I$4,0,10*ROW('Sanitation Data'!I61))),'Data Summary'!DJ67="Yes"),100-OFFSET('Sanitation Data'!$I$4,0,10*ROW('Sanitation Data'!I61)),NA())</f>
        <v>#N/A</v>
      </c>
      <c r="AV67" s="82" t="e">
        <f ca="true">+IF(AND(ISNUMBER(OFFSET('Sanitation Data'!$I$6,0,10*ROW('Sanitation Data'!I61))),'Data Summary'!DK67="Yes"),OFFSET('Sanitation Data'!$I$6,0,10*ROW('Sanitation Data'!I61)),NA())</f>
        <v>#N/A</v>
      </c>
      <c r="AW67" s="82" t="e">
        <f ca="true">+IF(AND(ISNUMBER(OFFSET('Sanitation Data'!$I$10,0,10*ROW('Sanitation Data'!I61))),'Data Summary'!DL67="Yes"),OFFSET('Sanitation Data'!$I$10,0,10*ROW('Sanitation Data'!I61)),NA())</f>
        <v>#N/A</v>
      </c>
      <c r="AX67" s="82" t="e">
        <f ca="true">+IF(AND(ISNUMBER(OFFSET('Sanitation Data'!$I$11,0,10*ROW('Sanitation Data'!I61))),'Data Summary'!DM67="Yes"),OFFSET('Sanitation Data'!$I$11,0,10*ROW('Sanitation Data'!I61)),NA())</f>
        <v>#N/A</v>
      </c>
      <c r="AY67" s="82" t="e">
        <f ca="true">+IF(AND(ISNUMBER(OFFSET('Sanitation Data'!$I$12,0,10*ROW('Sanitation Data'!I61))),'Data Summary'!DN67="Yes"),OFFSET('Sanitation Data'!$I$12,0,10*ROW('Sanitation Data'!I61)),NA())</f>
        <v>#N/A</v>
      </c>
      <c r="AZ67" s="83" t="e">
        <f ca="true">+IF(AND(ISNUMBER(OFFSET('Hygiene Data'!$D$5,0,10*ROW('Hygiene Data'!D61))),'Data Summary'!DO67="Yes"),OFFSET('Hygiene Data'!$D$5,0,10*ROW('Hygiene Data'!D61)),NA())</f>
        <v>#N/A</v>
      </c>
      <c r="BA67" s="83" t="e">
        <f ca="true">+IF(AND(ISNUMBER(OFFSET('Hygiene Data'!$D$7,0,10*ROW('Hygiene Data'!D61))),'Data Summary'!DP67="Yes"),OFFSET('Hygiene Data'!$D$7,0,10*ROW('Hygiene Data'!D61)),NA())</f>
        <v>#N/A</v>
      </c>
      <c r="BB67" s="83" t="e">
        <f ca="true">+IF(AND(ISNUMBER(OFFSET('Hygiene Data'!$D$9,0,10*ROW('Hygiene Data'!D61))),'Data Summary'!DQ67="Yes"),OFFSET('Hygiene Data'!$D$9,0,10*ROW('Hygiene Data'!D61)),NA())</f>
        <v>#N/A</v>
      </c>
      <c r="BC67" s="83" t="e">
        <f ca="true">+IF(AND(ISNUMBER(OFFSET('Hygiene Data'!$E$5,0,10*ROW('Hygiene Data'!E61))),'Data Summary'!DR67="Yes"),OFFSET('Hygiene Data'!$E$5,0,10*ROW('Hygiene Data'!E61)),NA())</f>
        <v>#N/A</v>
      </c>
      <c r="BD67" s="83" t="e">
        <f ca="true">+IF(AND(ISNUMBER(OFFSET('Hygiene Data'!$E$7,0,10*ROW('Hygiene Data'!E61))),'Data Summary'!DS67="Yes"),OFFSET('Hygiene Data'!$E$7,0,10*ROW('Hygiene Data'!E61)),NA())</f>
        <v>#N/A</v>
      </c>
      <c r="BE67" s="83" t="e">
        <f ca="true">+IF(AND(ISNUMBER(OFFSET('Hygiene Data'!$E$9,0,10*ROW('Hygiene Data'!E61))),'Data Summary'!DT67="Yes"),OFFSET('Hygiene Data'!$E$9,0,10*ROW('Hygiene Data'!E61)),NA())</f>
        <v>#N/A</v>
      </c>
      <c r="BF67" s="83" t="e">
        <f ca="true">+IF(AND(ISNUMBER(OFFSET('Hygiene Data'!$F$5,0,10*ROW('Hygiene Data'!F61))),'Data Summary'!DU67="Yes"),OFFSET('Hygiene Data'!$F$5,0,10*ROW('Hygiene Data'!F61)),NA())</f>
        <v>#N/A</v>
      </c>
      <c r="BG67" s="83" t="e">
        <f ca="true">+IF(AND(ISNUMBER(OFFSET('Hygiene Data'!$F$7,0,10*ROW('Hygiene Data'!F61))),'Data Summary'!DV67="Yes"),OFFSET('Hygiene Data'!$F$7,0,10*ROW('Hygiene Data'!F61)),NA())</f>
        <v>#N/A</v>
      </c>
      <c r="BH67" s="83" t="e">
        <f ca="true">+IF(AND(ISNUMBER(OFFSET('Hygiene Data'!$F$9,0,10*ROW('Hygiene Data'!F61))),'Data Summary'!DW67="Yes"),OFFSET('Hygiene Data'!$F$9,0,10*ROW('Hygiene Data'!F61)),NA())</f>
        <v>#N/A</v>
      </c>
      <c r="BI67" s="83" t="e">
        <f ca="true">+IF(AND(ISNUMBER(OFFSET('Hygiene Data'!$G$5,0,10*ROW('Hygiene Data'!G61))),'Data Summary'!DX67="Yes"),OFFSET('Hygiene Data'!$G$5,0,10*ROW('Hygiene Data'!G61)),NA())</f>
        <v>#N/A</v>
      </c>
      <c r="BJ67" s="83" t="e">
        <f ca="true">+IF(AND(ISNUMBER(OFFSET('Hygiene Data'!$G$7,0,10*ROW('Hygiene Data'!G61))),'Data Summary'!DY67="Yes"),OFFSET('Hygiene Data'!$G$7,0,10*ROW('Hygiene Data'!G61)),NA())</f>
        <v>#N/A</v>
      </c>
      <c r="BK67" s="83" t="e">
        <f ca="true">+IF(AND(ISNUMBER(OFFSET('Hygiene Data'!$G$9,0,10*ROW('Hygiene Data'!G61))),'Data Summary'!DZ67="Yes"),OFFSET('Hygiene Data'!$G$9,0,10*ROW('Hygiene Data'!G61)),NA())</f>
        <v>#N/A</v>
      </c>
      <c r="BL67" s="83" t="e">
        <f ca="true">+IF(AND(ISNUMBER(OFFSET('Hygiene Data'!$H$5,0,10*ROW('Hygiene Data'!H61))),'Data Summary'!EA67="Yes"),OFFSET('Hygiene Data'!$H$5,0,10*ROW('Hygiene Data'!H61)),NA())</f>
        <v>#N/A</v>
      </c>
      <c r="BM67" s="83" t="e">
        <f ca="true">+IF(AND(ISNUMBER(OFFSET('Hygiene Data'!$H$7,0,10*ROW('Hygiene Data'!H61))),'Data Summary'!EB67="Yes"),OFFSET('Hygiene Data'!$H$7,0,10*ROW('Hygiene Data'!H61)),NA())</f>
        <v>#N/A</v>
      </c>
      <c r="BN67" s="83" t="e">
        <f ca="true">+IF(AND(ISNUMBER(OFFSET('Hygiene Data'!$H$9,0,10*ROW('Hygiene Data'!H61))),'Data Summary'!EC67="Yes"),OFFSET('Hygiene Data'!$H$9,0,10*ROW('Hygiene Data'!H61)),NA())</f>
        <v>#N/A</v>
      </c>
      <c r="BO67" s="83" t="e">
        <f ca="true">+IF(AND(ISNUMBER(OFFSET('Hygiene Data'!$I$5,0,10*ROW('Hygiene Data'!I61))),'Data Summary'!ED67="Yes"),OFFSET('Hygiene Data'!$I$5,0,10*ROW('Hygiene Data'!I61)),NA())</f>
        <v>#N/A</v>
      </c>
      <c r="BP67" s="83" t="e">
        <f ca="true">+IF(AND(ISNUMBER(OFFSET('Hygiene Data'!$I$7,0,10*ROW('Hygiene Data'!I61))),'Data Summary'!EE67="Yes"),OFFSET('Hygiene Data'!$I$7,0,10*ROW('Hygiene Data'!I61)),NA())</f>
        <v>#N/A</v>
      </c>
      <c r="BQ67" s="83" t="e">
        <f ca="true">+IF(AND(ISNUMBER(OFFSET('Hygiene Data'!$I$9,0,10*ROW('Hygiene Data'!I61))),'Data Summary'!EF67="Yes"),OFFSET('Hygiene Data'!$I$9,0,10*ROW('Hygiene Data'!I61)),NA())</f>
        <v>#N/A</v>
      </c>
    </row>
    <row xmlns:x14ac="http://schemas.microsoft.com/office/spreadsheetml/2009/9/ac" r="68" x14ac:dyDescent="0.2">
      <c r="A68" s="315" t="e">
        <f ca="true">+RIGHT('Data Summary'!A68,LEN('Data Summary'!A68)-9)</f>
        <v>#VALUE!</v>
      </c>
      <c r="B68" s="30" t="str">
        <f ca="true">+IF(ISTEXT('Data Summary'!B68),'Data Summary'!B68,"")</f>
        <v/>
      </c>
      <c r="C68" s="314" t="e">
        <f ca="true">+VALUE('Data Summary'!C68)</f>
        <v>#VALUE!</v>
      </c>
      <c r="D68" s="81" t="e">
        <f ca="true">+IF(AND(ISNUMBER(OFFSET('Water Data'!$D$4,0,10*ROW('Water Data'!D62))),'Data Summary'!BS68="Yes"),100-OFFSET('Water Data'!$D$4,0,10*ROW('Water Data'!D62)),NA())</f>
        <v>#N/A</v>
      </c>
      <c r="E68" s="81" t="e">
        <f ca="true">+IF(AND(ISNUMBER(OFFSET('Water Data'!$D$6,0,10*ROW('Water Data'!D62))),'Data Summary'!BT68="Yes"),OFFSET('Water Data'!$D$6,0,10*ROW('Water Data'!D62)),NA())</f>
        <v>#N/A</v>
      </c>
      <c r="F68" s="81" t="e">
        <f ca="true">+IF(AND(ISNUMBER(OFFSET('Water Data'!$D$9,0,10*ROW('Water Data'!D62))),'Data Summary'!BU68="Yes"),OFFSET('Water Data'!$D$9,0,10*ROW('Water Data'!D62)),NA())</f>
        <v>#N/A</v>
      </c>
      <c r="G68" s="81" t="e">
        <f ca="true">+IF(AND(ISNUMBER(OFFSET('Water Data'!$E$4,0,10*ROW('Water Data'!E62))),'Data Summary'!BV68="Yes"),100-OFFSET('Water Data'!$E$4,0,10*ROW('Water Data'!E62)),NA())</f>
        <v>#N/A</v>
      </c>
      <c r="H68" s="81" t="e">
        <f ca="true">+IF(AND(ISNUMBER(OFFSET('Water Data'!$E$6,0,10*ROW('Water Data'!E62))),'Data Summary'!BW68="Yes"),OFFSET('Water Data'!$E$6,0,10*ROW('Water Data'!E62)),NA())</f>
        <v>#N/A</v>
      </c>
      <c r="I68" s="81" t="e">
        <f ca="true">+IF(AND(ISNUMBER(OFFSET('Water Data'!$E$9,0,10*ROW('Water Data'!E62))),'Data Summary'!BX68="Yes"),OFFSET('Water Data'!$E$9,0,10*ROW('Water Data'!E62)),NA())</f>
        <v>#N/A</v>
      </c>
      <c r="J68" s="81" t="e">
        <f ca="true">+IF(AND(ISNUMBER(OFFSET('Water Data'!$F$4,0,10*ROW('Water Data'!F62))),'Data Summary'!BY68="Yes"),100-OFFSET('Water Data'!$F$4,0,10*ROW('Water Data'!F62)),NA())</f>
        <v>#N/A</v>
      </c>
      <c r="K68" s="81" t="e">
        <f ca="true">+IF(AND(ISNUMBER(OFFSET('Water Data'!$F$6,0,10*ROW('Water Data'!F62))),'Data Summary'!BZ68="Yes"),OFFSET('Water Data'!$F$6,0,10*ROW('Water Data'!F62)),NA())</f>
        <v>#N/A</v>
      </c>
      <c r="L68" s="81" t="e">
        <f ca="true">+IF(AND(ISNUMBER(OFFSET('Water Data'!$F$9,0,10*ROW('Water Data'!F62))),'Data Summary'!CA68="Yes"),OFFSET('Water Data'!$F$9,0,10*ROW('Water Data'!F62)),NA())</f>
        <v>#N/A</v>
      </c>
      <c r="M68" s="81" t="e">
        <f ca="true">+IF(AND(ISNUMBER(OFFSET('Water Data'!$G$4,0,10*ROW('Water Data'!G62))),'Data Summary'!CB68="Yes"),100-OFFSET('Water Data'!$G$4,0,10*ROW('Water Data'!G62)),NA())</f>
        <v>#N/A</v>
      </c>
      <c r="N68" s="81" t="e">
        <f ca="true">+IF(AND(ISNUMBER(OFFSET('Water Data'!$G$6,0,10*ROW('Water Data'!G62))),'Data Summary'!CC68="Yes"),OFFSET('Water Data'!$G$6,0,10*ROW('Water Data'!G62)),NA())</f>
        <v>#N/A</v>
      </c>
      <c r="O68" s="81" t="e">
        <f ca="true">+IF(AND(ISNUMBER(OFFSET('Water Data'!$G$9,0,10*ROW('Water Data'!G62))),'Data Summary'!CD68="Yes"),OFFSET('Water Data'!$G$9,0,10*ROW('Water Data'!G62)),NA())</f>
        <v>#N/A</v>
      </c>
      <c r="P68" s="81" t="e">
        <f ca="true">+IF(AND(ISNUMBER(OFFSET('Water Data'!$H$4,0,10*ROW('Water Data'!H62))),'Data Summary'!CE68="Yes"),100-OFFSET('Water Data'!$H$4,0,10*ROW('Water Data'!H62)),NA())</f>
        <v>#N/A</v>
      </c>
      <c r="Q68" s="81" t="e">
        <f ca="true">+IF(AND(ISNUMBER(OFFSET('Water Data'!$H$6,0,10*ROW('Water Data'!H62))),'Data Summary'!CF68="Yes"),OFFSET('Water Data'!$H$6,0,10*ROW('Water Data'!H62)),NA())</f>
        <v>#N/A</v>
      </c>
      <c r="R68" s="81" t="e">
        <f ca="true">+IF(AND(ISNUMBER(OFFSET('Water Data'!$H$9,0,10*ROW('Water Data'!H62))),'Data Summary'!CG68="Yes"),OFFSET('Water Data'!$H$9,0,10*ROW('Water Data'!H62)),NA())</f>
        <v>#N/A</v>
      </c>
      <c r="S68" s="81" t="e">
        <f ca="true">+IF(AND(ISNUMBER(OFFSET('Water Data'!$I$4,0,10*ROW('Water Data'!I62))),'Data Summary'!CH68="Yes"),100-OFFSET('Water Data'!$I$4,0,10*ROW('Water Data'!I62)),NA())</f>
        <v>#N/A</v>
      </c>
      <c r="T68" s="81" t="e">
        <f ca="true">+IF(AND(ISNUMBER(OFFSET('Water Data'!$I$6,0,10*ROW('Water Data'!I62))),'Data Summary'!CI68="Yes"),OFFSET('Water Data'!$I$6,0,10*ROW('Water Data'!I62)),NA())</f>
        <v>#N/A</v>
      </c>
      <c r="U68" s="81" t="e">
        <f ca="true">+IF(AND(ISNUMBER(OFFSET('Water Data'!$I$9,0,10*ROW('Water Data'!I62))),'Data Summary'!CJ68="Yes"),OFFSET('Water Data'!$I$9,0,10*ROW('Water Data'!I62)),NA())</f>
        <v>#N/A</v>
      </c>
      <c r="V68" s="82" t="e">
        <f ca="true">+IF(AND(ISNUMBER(OFFSET('Sanitation Data'!$D$4,0,10*ROW('Sanitation Data'!D62))),'Data Summary'!CK68="Yes"),100-OFFSET('Sanitation Data'!$D$4,0,10*ROW('Sanitation Data'!D62)),NA())</f>
        <v>#N/A</v>
      </c>
      <c r="W68" s="82" t="e">
        <f ca="true">+IF(AND(ISNUMBER(OFFSET('Sanitation Data'!$D$6,0,10*ROW('Sanitation Data'!D62))),'Data Summary'!CL68="Yes"),OFFSET('Sanitation Data'!$D$6,0,10*ROW('Sanitation Data'!D62)),NA())</f>
        <v>#N/A</v>
      </c>
      <c r="X68" s="82" t="e">
        <f ca="true">+IF(AND(ISNUMBER(OFFSET('Sanitation Data'!$D$10,0,10*ROW('Sanitation Data'!D62))),'Data Summary'!CM68="Yes"),OFFSET('Sanitation Data'!$D$10,0,10*ROW('Sanitation Data'!D62)),NA())</f>
        <v>#N/A</v>
      </c>
      <c r="Y68" s="82" t="e">
        <f ca="true">+IF(AND(ISNUMBER(OFFSET('Sanitation Data'!$D$11,0,10*ROW('Sanitation Data'!D62))),'Data Summary'!CN68="Yes"),OFFSET('Sanitation Data'!$D$11,0,10*ROW('Sanitation Data'!D62)),NA())</f>
        <v>#N/A</v>
      </c>
      <c r="Z68" s="82" t="e">
        <f ca="true">+IF(AND(ISNUMBER(OFFSET('Sanitation Data'!$D$12,0,10*ROW('Sanitation Data'!D62))),'Data Summary'!CO68="Yes"),OFFSET('Sanitation Data'!$D$12,0,10*ROW('Sanitation Data'!D62)),NA())</f>
        <v>#N/A</v>
      </c>
      <c r="AA68" s="82" t="e">
        <f ca="true">+IF(AND(ISNUMBER(OFFSET('Sanitation Data'!$E$4,0,10*ROW('Sanitation Data'!E62))),'Data Summary'!CP68="Yes"),100-OFFSET('Sanitation Data'!$E$4,0,10*ROW('Sanitation Data'!E62)),NA())</f>
        <v>#N/A</v>
      </c>
      <c r="AB68" s="82" t="e">
        <f ca="true">+IF(AND(ISNUMBER(OFFSET('Sanitation Data'!$E$6,0,10*ROW('Sanitation Data'!E62))),'Data Summary'!CQ68="Yes"),OFFSET('Sanitation Data'!$E$6,0,10*ROW('Sanitation Data'!E62)),NA())</f>
        <v>#N/A</v>
      </c>
      <c r="AC68" s="82" t="e">
        <f ca="true">+IF(AND(ISNUMBER(OFFSET('Sanitation Data'!$E$10,0,10*ROW('Sanitation Data'!E62))),'Data Summary'!CR68="Yes"),OFFSET('Sanitation Data'!$E$10,0,10*ROW('Sanitation Data'!E62)),NA())</f>
        <v>#N/A</v>
      </c>
      <c r="AD68" s="82" t="e">
        <f ca="true">+IF(AND(ISNUMBER(OFFSET('Sanitation Data'!$E$11,0,10*ROW('Sanitation Data'!E62))),'Data Summary'!CS68="Yes"),OFFSET('Sanitation Data'!$E$11,0,10*ROW('Sanitation Data'!E62)),NA())</f>
        <v>#N/A</v>
      </c>
      <c r="AE68" s="82" t="e">
        <f ca="true">+IF(AND(ISNUMBER(OFFSET('Sanitation Data'!$E$12,0,10*ROW('Sanitation Data'!E62))),'Data Summary'!CT68="Yes"),OFFSET('Sanitation Data'!$E$12,0,10*ROW('Sanitation Data'!E62)),NA())</f>
        <v>#N/A</v>
      </c>
      <c r="AF68" s="82" t="e">
        <f ca="true">+IF(AND(ISNUMBER(OFFSET('Sanitation Data'!$F$4,0,10*ROW('Sanitation Data'!F62))),'Data Summary'!CU68="Yes"),100-OFFSET('Sanitation Data'!$F$4,0,10*ROW('Sanitation Data'!F62)),NA())</f>
        <v>#N/A</v>
      </c>
      <c r="AG68" s="82" t="e">
        <f ca="true">+IF(AND(ISNUMBER(OFFSET('Sanitation Data'!$F$6,0,10*ROW('Sanitation Data'!F62))),'Data Summary'!CV68="Yes"),OFFSET('Sanitation Data'!$F$6,0,10*ROW('Sanitation Data'!F62)),NA())</f>
        <v>#N/A</v>
      </c>
      <c r="AH68" s="82" t="e">
        <f ca="true">+IF(AND(ISNUMBER(OFFSET('Sanitation Data'!$F$10,0,10*ROW('Sanitation Data'!F62))),'Data Summary'!CW68="Yes"),OFFSET('Sanitation Data'!$F$10,0,10*ROW('Sanitation Data'!F62)),NA())</f>
        <v>#N/A</v>
      </c>
      <c r="AI68" s="82" t="e">
        <f ca="true">+IF(AND(ISNUMBER(OFFSET('Sanitation Data'!$F$11,0,10*ROW('Sanitation Data'!F62))),'Data Summary'!CX68="Yes"),OFFSET('Sanitation Data'!$F$11,0,10*ROW('Sanitation Data'!F62)),NA())</f>
        <v>#N/A</v>
      </c>
      <c r="AJ68" s="82" t="e">
        <f ca="true">+IF(AND(ISNUMBER(OFFSET('Sanitation Data'!$F$12,0,10*ROW('Sanitation Data'!F62))),'Data Summary'!CY68="Yes"),OFFSET('Sanitation Data'!$F$12,0,10*ROW('Sanitation Data'!F62)),NA())</f>
        <v>#N/A</v>
      </c>
      <c r="AK68" s="82" t="e">
        <f ca="true">+IF(AND(ISNUMBER(OFFSET('Sanitation Data'!$G$4,0,10*ROW('Sanitation Data'!G62))),'Data Summary'!CZ68="Yes"),100-OFFSET('Sanitation Data'!$G$4,0,10*ROW('Sanitation Data'!G62)),NA())</f>
        <v>#N/A</v>
      </c>
      <c r="AL68" s="82" t="e">
        <f ca="true">+IF(AND(ISNUMBER(OFFSET('Sanitation Data'!$G$6,0,10*ROW('Sanitation Data'!G62))),'Data Summary'!DA68="Yes"),OFFSET('Sanitation Data'!$G$6,0,10*ROW('Sanitation Data'!G62)),NA())</f>
        <v>#N/A</v>
      </c>
      <c r="AM68" s="82" t="e">
        <f ca="true">+IF(AND(ISNUMBER(OFFSET('Sanitation Data'!$G$10,0,10*ROW('Sanitation Data'!G62))),'Data Summary'!DB68="Yes"),OFFSET('Sanitation Data'!$G$10,0,10*ROW('Sanitation Data'!G62)),NA())</f>
        <v>#N/A</v>
      </c>
      <c r="AN68" s="82" t="e">
        <f ca="true">+IF(AND(ISNUMBER(OFFSET('Sanitation Data'!$G$11,0,10*ROW('Sanitation Data'!G62))),'Data Summary'!DC68="Yes"),OFFSET('Sanitation Data'!$G$11,0,10*ROW('Sanitation Data'!G62)),NA())</f>
        <v>#N/A</v>
      </c>
      <c r="AO68" s="82" t="e">
        <f ca="true">+IF(AND(ISNUMBER(OFFSET('Sanitation Data'!$G$12,0,10*ROW('Sanitation Data'!G62))),'Data Summary'!DD68="Yes"),OFFSET('Sanitation Data'!$G$12,0,10*ROW('Sanitation Data'!G62)),NA())</f>
        <v>#N/A</v>
      </c>
      <c r="AP68" s="82" t="e">
        <f ca="true">+IF(AND(ISNUMBER(OFFSET('Sanitation Data'!$H$4,0,10*ROW('Sanitation Data'!H62))),'Data Summary'!DE68="Yes"),100-OFFSET('Sanitation Data'!$H$4,0,10*ROW('Sanitation Data'!H62)),NA())</f>
        <v>#N/A</v>
      </c>
      <c r="AQ68" s="82" t="e">
        <f ca="true">+IF(AND(ISNUMBER(OFFSET('Sanitation Data'!$H$6,0,10*ROW('Sanitation Data'!H62))),'Data Summary'!DF68="Yes"),OFFSET('Sanitation Data'!$H$6,0,10*ROW('Sanitation Data'!H62)),NA())</f>
        <v>#N/A</v>
      </c>
      <c r="AR68" s="82" t="e">
        <f ca="true">+IF(AND(ISNUMBER(OFFSET('Sanitation Data'!$H$10,0,10*ROW('Sanitation Data'!H62))),'Data Summary'!DG68="Yes"),OFFSET('Sanitation Data'!$H$10,0,10*ROW('Sanitation Data'!H62)),NA())</f>
        <v>#N/A</v>
      </c>
      <c r="AS68" s="82" t="e">
        <f ca="true">+IF(AND(ISNUMBER(OFFSET('Sanitation Data'!$H$11,0,10*ROW('Sanitation Data'!H62))),'Data Summary'!DH68="Yes"),OFFSET('Sanitation Data'!$H$11,0,10*ROW('Sanitation Data'!H62)),NA())</f>
        <v>#N/A</v>
      </c>
      <c r="AT68" s="82" t="e">
        <f ca="true">+IF(AND(ISNUMBER(OFFSET('Sanitation Data'!$H$12,0,10*ROW('Sanitation Data'!H62))),'Data Summary'!DI68="Yes"),OFFSET('Sanitation Data'!$H$12,0,10*ROW('Sanitation Data'!H62)),NA())</f>
        <v>#N/A</v>
      </c>
      <c r="AU68" s="82" t="e">
        <f ca="true">+IF(AND(ISNUMBER(OFFSET('Sanitation Data'!$I$4,0,10*ROW('Sanitation Data'!I62))),'Data Summary'!DJ68="Yes"),100-OFFSET('Sanitation Data'!$I$4,0,10*ROW('Sanitation Data'!I62)),NA())</f>
        <v>#N/A</v>
      </c>
      <c r="AV68" s="82" t="e">
        <f ca="true">+IF(AND(ISNUMBER(OFFSET('Sanitation Data'!$I$6,0,10*ROW('Sanitation Data'!I62))),'Data Summary'!DK68="Yes"),OFFSET('Sanitation Data'!$I$6,0,10*ROW('Sanitation Data'!I62)),NA())</f>
        <v>#N/A</v>
      </c>
      <c r="AW68" s="82" t="e">
        <f ca="true">+IF(AND(ISNUMBER(OFFSET('Sanitation Data'!$I$10,0,10*ROW('Sanitation Data'!I62))),'Data Summary'!DL68="Yes"),OFFSET('Sanitation Data'!$I$10,0,10*ROW('Sanitation Data'!I62)),NA())</f>
        <v>#N/A</v>
      </c>
      <c r="AX68" s="82" t="e">
        <f ca="true">+IF(AND(ISNUMBER(OFFSET('Sanitation Data'!$I$11,0,10*ROW('Sanitation Data'!I62))),'Data Summary'!DM68="Yes"),OFFSET('Sanitation Data'!$I$11,0,10*ROW('Sanitation Data'!I62)),NA())</f>
        <v>#N/A</v>
      </c>
      <c r="AY68" s="82" t="e">
        <f ca="true">+IF(AND(ISNUMBER(OFFSET('Sanitation Data'!$I$12,0,10*ROW('Sanitation Data'!I62))),'Data Summary'!DN68="Yes"),OFFSET('Sanitation Data'!$I$12,0,10*ROW('Sanitation Data'!I62)),NA())</f>
        <v>#N/A</v>
      </c>
      <c r="AZ68" s="83" t="e">
        <f ca="true">+IF(AND(ISNUMBER(OFFSET('Hygiene Data'!$D$5,0,10*ROW('Hygiene Data'!D62))),'Data Summary'!DO68="Yes"),OFFSET('Hygiene Data'!$D$5,0,10*ROW('Hygiene Data'!D62)),NA())</f>
        <v>#N/A</v>
      </c>
      <c r="BA68" s="83" t="e">
        <f ca="true">+IF(AND(ISNUMBER(OFFSET('Hygiene Data'!$D$7,0,10*ROW('Hygiene Data'!D62))),'Data Summary'!DP68="Yes"),OFFSET('Hygiene Data'!$D$7,0,10*ROW('Hygiene Data'!D62)),NA())</f>
        <v>#N/A</v>
      </c>
      <c r="BB68" s="83" t="e">
        <f ca="true">+IF(AND(ISNUMBER(OFFSET('Hygiene Data'!$D$9,0,10*ROW('Hygiene Data'!D62))),'Data Summary'!DQ68="Yes"),OFFSET('Hygiene Data'!$D$9,0,10*ROW('Hygiene Data'!D62)),NA())</f>
        <v>#N/A</v>
      </c>
      <c r="BC68" s="83" t="e">
        <f ca="true">+IF(AND(ISNUMBER(OFFSET('Hygiene Data'!$E$5,0,10*ROW('Hygiene Data'!E62))),'Data Summary'!DR68="Yes"),OFFSET('Hygiene Data'!$E$5,0,10*ROW('Hygiene Data'!E62)),NA())</f>
        <v>#N/A</v>
      </c>
      <c r="BD68" s="83" t="e">
        <f ca="true">+IF(AND(ISNUMBER(OFFSET('Hygiene Data'!$E$7,0,10*ROW('Hygiene Data'!E62))),'Data Summary'!DS68="Yes"),OFFSET('Hygiene Data'!$E$7,0,10*ROW('Hygiene Data'!E62)),NA())</f>
        <v>#N/A</v>
      </c>
      <c r="BE68" s="83" t="e">
        <f ca="true">+IF(AND(ISNUMBER(OFFSET('Hygiene Data'!$E$9,0,10*ROW('Hygiene Data'!E62))),'Data Summary'!DT68="Yes"),OFFSET('Hygiene Data'!$E$9,0,10*ROW('Hygiene Data'!E62)),NA())</f>
        <v>#N/A</v>
      </c>
      <c r="BF68" s="83" t="e">
        <f ca="true">+IF(AND(ISNUMBER(OFFSET('Hygiene Data'!$F$5,0,10*ROW('Hygiene Data'!F62))),'Data Summary'!DU68="Yes"),OFFSET('Hygiene Data'!$F$5,0,10*ROW('Hygiene Data'!F62)),NA())</f>
        <v>#N/A</v>
      </c>
      <c r="BG68" s="83" t="e">
        <f ca="true">+IF(AND(ISNUMBER(OFFSET('Hygiene Data'!$F$7,0,10*ROW('Hygiene Data'!F62))),'Data Summary'!DV68="Yes"),OFFSET('Hygiene Data'!$F$7,0,10*ROW('Hygiene Data'!F62)),NA())</f>
        <v>#N/A</v>
      </c>
      <c r="BH68" s="83" t="e">
        <f ca="true">+IF(AND(ISNUMBER(OFFSET('Hygiene Data'!$F$9,0,10*ROW('Hygiene Data'!F62))),'Data Summary'!DW68="Yes"),OFFSET('Hygiene Data'!$F$9,0,10*ROW('Hygiene Data'!F62)),NA())</f>
        <v>#N/A</v>
      </c>
      <c r="BI68" s="83" t="e">
        <f ca="true">+IF(AND(ISNUMBER(OFFSET('Hygiene Data'!$G$5,0,10*ROW('Hygiene Data'!G62))),'Data Summary'!DX68="Yes"),OFFSET('Hygiene Data'!$G$5,0,10*ROW('Hygiene Data'!G62)),NA())</f>
        <v>#N/A</v>
      </c>
      <c r="BJ68" s="83" t="e">
        <f ca="true">+IF(AND(ISNUMBER(OFFSET('Hygiene Data'!$G$7,0,10*ROW('Hygiene Data'!G62))),'Data Summary'!DY68="Yes"),OFFSET('Hygiene Data'!$G$7,0,10*ROW('Hygiene Data'!G62)),NA())</f>
        <v>#N/A</v>
      </c>
      <c r="BK68" s="83" t="e">
        <f ca="true">+IF(AND(ISNUMBER(OFFSET('Hygiene Data'!$G$9,0,10*ROW('Hygiene Data'!G62))),'Data Summary'!DZ68="Yes"),OFFSET('Hygiene Data'!$G$9,0,10*ROW('Hygiene Data'!G62)),NA())</f>
        <v>#N/A</v>
      </c>
      <c r="BL68" s="83" t="e">
        <f ca="true">+IF(AND(ISNUMBER(OFFSET('Hygiene Data'!$H$5,0,10*ROW('Hygiene Data'!H62))),'Data Summary'!EA68="Yes"),OFFSET('Hygiene Data'!$H$5,0,10*ROW('Hygiene Data'!H62)),NA())</f>
        <v>#N/A</v>
      </c>
      <c r="BM68" s="83" t="e">
        <f ca="true">+IF(AND(ISNUMBER(OFFSET('Hygiene Data'!$H$7,0,10*ROW('Hygiene Data'!H62))),'Data Summary'!EB68="Yes"),OFFSET('Hygiene Data'!$H$7,0,10*ROW('Hygiene Data'!H62)),NA())</f>
        <v>#N/A</v>
      </c>
      <c r="BN68" s="83" t="e">
        <f ca="true">+IF(AND(ISNUMBER(OFFSET('Hygiene Data'!$H$9,0,10*ROW('Hygiene Data'!H62))),'Data Summary'!EC68="Yes"),OFFSET('Hygiene Data'!$H$9,0,10*ROW('Hygiene Data'!H62)),NA())</f>
        <v>#N/A</v>
      </c>
      <c r="BO68" s="83" t="e">
        <f ca="true">+IF(AND(ISNUMBER(OFFSET('Hygiene Data'!$I$5,0,10*ROW('Hygiene Data'!I62))),'Data Summary'!ED68="Yes"),OFFSET('Hygiene Data'!$I$5,0,10*ROW('Hygiene Data'!I62)),NA())</f>
        <v>#N/A</v>
      </c>
      <c r="BP68" s="83" t="e">
        <f ca="true">+IF(AND(ISNUMBER(OFFSET('Hygiene Data'!$I$7,0,10*ROW('Hygiene Data'!I62))),'Data Summary'!EE68="Yes"),OFFSET('Hygiene Data'!$I$7,0,10*ROW('Hygiene Data'!I62)),NA())</f>
        <v>#N/A</v>
      </c>
      <c r="BQ68" s="83" t="e">
        <f ca="true">+IF(AND(ISNUMBER(OFFSET('Hygiene Data'!$I$9,0,10*ROW('Hygiene Data'!I62))),'Data Summary'!EF68="Yes"),OFFSET('Hygiene Data'!$I$9,0,10*ROW('Hygiene Data'!I62)),NA())</f>
        <v>#N/A</v>
      </c>
    </row>
    <row xmlns:x14ac="http://schemas.microsoft.com/office/spreadsheetml/2009/9/ac" r="69" x14ac:dyDescent="0.2">
      <c r="A69" s="315" t="e">
        <f ca="true">+RIGHT('Data Summary'!A69,LEN('Data Summary'!A69)-9)</f>
        <v>#VALUE!</v>
      </c>
      <c r="B69" s="30" t="str">
        <f ca="true">+IF(ISTEXT('Data Summary'!B69),'Data Summary'!B69,"")</f>
        <v/>
      </c>
      <c r="C69" s="314" t="e">
        <f ca="true">+VALUE('Data Summary'!C69)</f>
        <v>#VALUE!</v>
      </c>
      <c r="D69" s="81" t="e">
        <f ca="true">+IF(AND(ISNUMBER(OFFSET('Water Data'!$D$4,0,10*ROW('Water Data'!D63))),'Data Summary'!BS69="Yes"),100-OFFSET('Water Data'!$D$4,0,10*ROW('Water Data'!D63)),NA())</f>
        <v>#N/A</v>
      </c>
      <c r="E69" s="81" t="e">
        <f ca="true">+IF(AND(ISNUMBER(OFFSET('Water Data'!$D$6,0,10*ROW('Water Data'!D63))),'Data Summary'!BT69="Yes"),OFFSET('Water Data'!$D$6,0,10*ROW('Water Data'!D63)),NA())</f>
        <v>#N/A</v>
      </c>
      <c r="F69" s="81" t="e">
        <f ca="true">+IF(AND(ISNUMBER(OFFSET('Water Data'!$D$9,0,10*ROW('Water Data'!D63))),'Data Summary'!BU69="Yes"),OFFSET('Water Data'!$D$9,0,10*ROW('Water Data'!D63)),NA())</f>
        <v>#N/A</v>
      </c>
      <c r="G69" s="81" t="e">
        <f ca="true">+IF(AND(ISNUMBER(OFFSET('Water Data'!$E$4,0,10*ROW('Water Data'!E63))),'Data Summary'!BV69="Yes"),100-OFFSET('Water Data'!$E$4,0,10*ROW('Water Data'!E63)),NA())</f>
        <v>#N/A</v>
      </c>
      <c r="H69" s="81" t="e">
        <f ca="true">+IF(AND(ISNUMBER(OFFSET('Water Data'!$E$6,0,10*ROW('Water Data'!E63))),'Data Summary'!BW69="Yes"),OFFSET('Water Data'!$E$6,0,10*ROW('Water Data'!E63)),NA())</f>
        <v>#N/A</v>
      </c>
      <c r="I69" s="81" t="e">
        <f ca="true">+IF(AND(ISNUMBER(OFFSET('Water Data'!$E$9,0,10*ROW('Water Data'!E63))),'Data Summary'!BX69="Yes"),OFFSET('Water Data'!$E$9,0,10*ROW('Water Data'!E63)),NA())</f>
        <v>#N/A</v>
      </c>
      <c r="J69" s="81" t="e">
        <f ca="true">+IF(AND(ISNUMBER(OFFSET('Water Data'!$F$4,0,10*ROW('Water Data'!F63))),'Data Summary'!BY69="Yes"),100-OFFSET('Water Data'!$F$4,0,10*ROW('Water Data'!F63)),NA())</f>
        <v>#N/A</v>
      </c>
      <c r="K69" s="81" t="e">
        <f ca="true">+IF(AND(ISNUMBER(OFFSET('Water Data'!$F$6,0,10*ROW('Water Data'!F63))),'Data Summary'!BZ69="Yes"),OFFSET('Water Data'!$F$6,0,10*ROW('Water Data'!F63)),NA())</f>
        <v>#N/A</v>
      </c>
      <c r="L69" s="81" t="e">
        <f ca="true">+IF(AND(ISNUMBER(OFFSET('Water Data'!$F$9,0,10*ROW('Water Data'!F63))),'Data Summary'!CA69="Yes"),OFFSET('Water Data'!$F$9,0,10*ROW('Water Data'!F63)),NA())</f>
        <v>#N/A</v>
      </c>
      <c r="M69" s="81" t="e">
        <f ca="true">+IF(AND(ISNUMBER(OFFSET('Water Data'!$G$4,0,10*ROW('Water Data'!G63))),'Data Summary'!CB69="Yes"),100-OFFSET('Water Data'!$G$4,0,10*ROW('Water Data'!G63)),NA())</f>
        <v>#N/A</v>
      </c>
      <c r="N69" s="81" t="e">
        <f ca="true">+IF(AND(ISNUMBER(OFFSET('Water Data'!$G$6,0,10*ROW('Water Data'!G63))),'Data Summary'!CC69="Yes"),OFFSET('Water Data'!$G$6,0,10*ROW('Water Data'!G63)),NA())</f>
        <v>#N/A</v>
      </c>
      <c r="O69" s="81" t="e">
        <f ca="true">+IF(AND(ISNUMBER(OFFSET('Water Data'!$G$9,0,10*ROW('Water Data'!G63))),'Data Summary'!CD69="Yes"),OFFSET('Water Data'!$G$9,0,10*ROW('Water Data'!G63)),NA())</f>
        <v>#N/A</v>
      </c>
      <c r="P69" s="81" t="e">
        <f ca="true">+IF(AND(ISNUMBER(OFFSET('Water Data'!$H$4,0,10*ROW('Water Data'!H63))),'Data Summary'!CE69="Yes"),100-OFFSET('Water Data'!$H$4,0,10*ROW('Water Data'!H63)),NA())</f>
        <v>#N/A</v>
      </c>
      <c r="Q69" s="81" t="e">
        <f ca="true">+IF(AND(ISNUMBER(OFFSET('Water Data'!$H$6,0,10*ROW('Water Data'!H63))),'Data Summary'!CF69="Yes"),OFFSET('Water Data'!$H$6,0,10*ROW('Water Data'!H63)),NA())</f>
        <v>#N/A</v>
      </c>
      <c r="R69" s="81" t="e">
        <f ca="true">+IF(AND(ISNUMBER(OFFSET('Water Data'!$H$9,0,10*ROW('Water Data'!H63))),'Data Summary'!CG69="Yes"),OFFSET('Water Data'!$H$9,0,10*ROW('Water Data'!H63)),NA())</f>
        <v>#N/A</v>
      </c>
      <c r="S69" s="81" t="e">
        <f ca="true">+IF(AND(ISNUMBER(OFFSET('Water Data'!$I$4,0,10*ROW('Water Data'!I63))),'Data Summary'!CH69="Yes"),100-OFFSET('Water Data'!$I$4,0,10*ROW('Water Data'!I63)),NA())</f>
        <v>#N/A</v>
      </c>
      <c r="T69" s="81" t="e">
        <f ca="true">+IF(AND(ISNUMBER(OFFSET('Water Data'!$I$6,0,10*ROW('Water Data'!I63))),'Data Summary'!CI69="Yes"),OFFSET('Water Data'!$I$6,0,10*ROW('Water Data'!I63)),NA())</f>
        <v>#N/A</v>
      </c>
      <c r="U69" s="81" t="e">
        <f ca="true">+IF(AND(ISNUMBER(OFFSET('Water Data'!$I$9,0,10*ROW('Water Data'!I63))),'Data Summary'!CJ69="Yes"),OFFSET('Water Data'!$I$9,0,10*ROW('Water Data'!I63)),NA())</f>
        <v>#N/A</v>
      </c>
      <c r="V69" s="82" t="e">
        <f ca="true">+IF(AND(ISNUMBER(OFFSET('Sanitation Data'!$D$4,0,10*ROW('Sanitation Data'!D63))),'Data Summary'!CK69="Yes"),100-OFFSET('Sanitation Data'!$D$4,0,10*ROW('Sanitation Data'!D63)),NA())</f>
        <v>#N/A</v>
      </c>
      <c r="W69" s="82" t="e">
        <f ca="true">+IF(AND(ISNUMBER(OFFSET('Sanitation Data'!$D$6,0,10*ROW('Sanitation Data'!D63))),'Data Summary'!CL69="Yes"),OFFSET('Sanitation Data'!$D$6,0,10*ROW('Sanitation Data'!D63)),NA())</f>
        <v>#N/A</v>
      </c>
      <c r="X69" s="82" t="e">
        <f ca="true">+IF(AND(ISNUMBER(OFFSET('Sanitation Data'!$D$10,0,10*ROW('Sanitation Data'!D63))),'Data Summary'!CM69="Yes"),OFFSET('Sanitation Data'!$D$10,0,10*ROW('Sanitation Data'!D63)),NA())</f>
        <v>#N/A</v>
      </c>
      <c r="Y69" s="82" t="e">
        <f ca="true">+IF(AND(ISNUMBER(OFFSET('Sanitation Data'!$D$11,0,10*ROW('Sanitation Data'!D63))),'Data Summary'!CN69="Yes"),OFFSET('Sanitation Data'!$D$11,0,10*ROW('Sanitation Data'!D63)),NA())</f>
        <v>#N/A</v>
      </c>
      <c r="Z69" s="82" t="e">
        <f ca="true">+IF(AND(ISNUMBER(OFFSET('Sanitation Data'!$D$12,0,10*ROW('Sanitation Data'!D63))),'Data Summary'!CO69="Yes"),OFFSET('Sanitation Data'!$D$12,0,10*ROW('Sanitation Data'!D63)),NA())</f>
        <v>#N/A</v>
      </c>
      <c r="AA69" s="82" t="e">
        <f ca="true">+IF(AND(ISNUMBER(OFFSET('Sanitation Data'!$E$4,0,10*ROW('Sanitation Data'!E63))),'Data Summary'!CP69="Yes"),100-OFFSET('Sanitation Data'!$E$4,0,10*ROW('Sanitation Data'!E63)),NA())</f>
        <v>#N/A</v>
      </c>
      <c r="AB69" s="82" t="e">
        <f ca="true">+IF(AND(ISNUMBER(OFFSET('Sanitation Data'!$E$6,0,10*ROW('Sanitation Data'!E63))),'Data Summary'!CQ69="Yes"),OFFSET('Sanitation Data'!$E$6,0,10*ROW('Sanitation Data'!E63)),NA())</f>
        <v>#N/A</v>
      </c>
      <c r="AC69" s="82" t="e">
        <f ca="true">+IF(AND(ISNUMBER(OFFSET('Sanitation Data'!$E$10,0,10*ROW('Sanitation Data'!E63))),'Data Summary'!CR69="Yes"),OFFSET('Sanitation Data'!$E$10,0,10*ROW('Sanitation Data'!E63)),NA())</f>
        <v>#N/A</v>
      </c>
      <c r="AD69" s="82" t="e">
        <f ca="true">+IF(AND(ISNUMBER(OFFSET('Sanitation Data'!$E$11,0,10*ROW('Sanitation Data'!E63))),'Data Summary'!CS69="Yes"),OFFSET('Sanitation Data'!$E$11,0,10*ROW('Sanitation Data'!E63)),NA())</f>
        <v>#N/A</v>
      </c>
      <c r="AE69" s="82" t="e">
        <f ca="true">+IF(AND(ISNUMBER(OFFSET('Sanitation Data'!$E$12,0,10*ROW('Sanitation Data'!E63))),'Data Summary'!CT69="Yes"),OFFSET('Sanitation Data'!$E$12,0,10*ROW('Sanitation Data'!E63)),NA())</f>
        <v>#N/A</v>
      </c>
      <c r="AF69" s="82" t="e">
        <f ca="true">+IF(AND(ISNUMBER(OFFSET('Sanitation Data'!$F$4,0,10*ROW('Sanitation Data'!F63))),'Data Summary'!CU69="Yes"),100-OFFSET('Sanitation Data'!$F$4,0,10*ROW('Sanitation Data'!F63)),NA())</f>
        <v>#N/A</v>
      </c>
      <c r="AG69" s="82" t="e">
        <f ca="true">+IF(AND(ISNUMBER(OFFSET('Sanitation Data'!$F$6,0,10*ROW('Sanitation Data'!F63))),'Data Summary'!CV69="Yes"),OFFSET('Sanitation Data'!$F$6,0,10*ROW('Sanitation Data'!F63)),NA())</f>
        <v>#N/A</v>
      </c>
      <c r="AH69" s="82" t="e">
        <f ca="true">+IF(AND(ISNUMBER(OFFSET('Sanitation Data'!$F$10,0,10*ROW('Sanitation Data'!F63))),'Data Summary'!CW69="Yes"),OFFSET('Sanitation Data'!$F$10,0,10*ROW('Sanitation Data'!F63)),NA())</f>
        <v>#N/A</v>
      </c>
      <c r="AI69" s="82" t="e">
        <f ca="true">+IF(AND(ISNUMBER(OFFSET('Sanitation Data'!$F$11,0,10*ROW('Sanitation Data'!F63))),'Data Summary'!CX69="Yes"),OFFSET('Sanitation Data'!$F$11,0,10*ROW('Sanitation Data'!F63)),NA())</f>
        <v>#N/A</v>
      </c>
      <c r="AJ69" s="82" t="e">
        <f ca="true">+IF(AND(ISNUMBER(OFFSET('Sanitation Data'!$F$12,0,10*ROW('Sanitation Data'!F63))),'Data Summary'!CY69="Yes"),OFFSET('Sanitation Data'!$F$12,0,10*ROW('Sanitation Data'!F63)),NA())</f>
        <v>#N/A</v>
      </c>
      <c r="AK69" s="82" t="e">
        <f ca="true">+IF(AND(ISNUMBER(OFFSET('Sanitation Data'!$G$4,0,10*ROW('Sanitation Data'!G63))),'Data Summary'!CZ69="Yes"),100-OFFSET('Sanitation Data'!$G$4,0,10*ROW('Sanitation Data'!G63)),NA())</f>
        <v>#N/A</v>
      </c>
      <c r="AL69" s="82" t="e">
        <f ca="true">+IF(AND(ISNUMBER(OFFSET('Sanitation Data'!$G$6,0,10*ROW('Sanitation Data'!G63))),'Data Summary'!DA69="Yes"),OFFSET('Sanitation Data'!$G$6,0,10*ROW('Sanitation Data'!G63)),NA())</f>
        <v>#N/A</v>
      </c>
      <c r="AM69" s="82" t="e">
        <f ca="true">+IF(AND(ISNUMBER(OFFSET('Sanitation Data'!$G$10,0,10*ROW('Sanitation Data'!G63))),'Data Summary'!DB69="Yes"),OFFSET('Sanitation Data'!$G$10,0,10*ROW('Sanitation Data'!G63)),NA())</f>
        <v>#N/A</v>
      </c>
      <c r="AN69" s="82" t="e">
        <f ca="true">+IF(AND(ISNUMBER(OFFSET('Sanitation Data'!$G$11,0,10*ROW('Sanitation Data'!G63))),'Data Summary'!DC69="Yes"),OFFSET('Sanitation Data'!$G$11,0,10*ROW('Sanitation Data'!G63)),NA())</f>
        <v>#N/A</v>
      </c>
      <c r="AO69" s="82" t="e">
        <f ca="true">+IF(AND(ISNUMBER(OFFSET('Sanitation Data'!$G$12,0,10*ROW('Sanitation Data'!G63))),'Data Summary'!DD69="Yes"),OFFSET('Sanitation Data'!$G$12,0,10*ROW('Sanitation Data'!G63)),NA())</f>
        <v>#N/A</v>
      </c>
      <c r="AP69" s="82" t="e">
        <f ca="true">+IF(AND(ISNUMBER(OFFSET('Sanitation Data'!$H$4,0,10*ROW('Sanitation Data'!H63))),'Data Summary'!DE69="Yes"),100-OFFSET('Sanitation Data'!$H$4,0,10*ROW('Sanitation Data'!H63)),NA())</f>
        <v>#N/A</v>
      </c>
      <c r="AQ69" s="82" t="e">
        <f ca="true">+IF(AND(ISNUMBER(OFFSET('Sanitation Data'!$H$6,0,10*ROW('Sanitation Data'!H63))),'Data Summary'!DF69="Yes"),OFFSET('Sanitation Data'!$H$6,0,10*ROW('Sanitation Data'!H63)),NA())</f>
        <v>#N/A</v>
      </c>
      <c r="AR69" s="82" t="e">
        <f ca="true">+IF(AND(ISNUMBER(OFFSET('Sanitation Data'!$H$10,0,10*ROW('Sanitation Data'!H63))),'Data Summary'!DG69="Yes"),OFFSET('Sanitation Data'!$H$10,0,10*ROW('Sanitation Data'!H63)),NA())</f>
        <v>#N/A</v>
      </c>
      <c r="AS69" s="82" t="e">
        <f ca="true">+IF(AND(ISNUMBER(OFFSET('Sanitation Data'!$H$11,0,10*ROW('Sanitation Data'!H63))),'Data Summary'!DH69="Yes"),OFFSET('Sanitation Data'!$H$11,0,10*ROW('Sanitation Data'!H63)),NA())</f>
        <v>#N/A</v>
      </c>
      <c r="AT69" s="82" t="e">
        <f ca="true">+IF(AND(ISNUMBER(OFFSET('Sanitation Data'!$H$12,0,10*ROW('Sanitation Data'!H63))),'Data Summary'!DI69="Yes"),OFFSET('Sanitation Data'!$H$12,0,10*ROW('Sanitation Data'!H63)),NA())</f>
        <v>#N/A</v>
      </c>
      <c r="AU69" s="82" t="e">
        <f ca="true">+IF(AND(ISNUMBER(OFFSET('Sanitation Data'!$I$4,0,10*ROW('Sanitation Data'!I63))),'Data Summary'!DJ69="Yes"),100-OFFSET('Sanitation Data'!$I$4,0,10*ROW('Sanitation Data'!I63)),NA())</f>
        <v>#N/A</v>
      </c>
      <c r="AV69" s="82" t="e">
        <f ca="true">+IF(AND(ISNUMBER(OFFSET('Sanitation Data'!$I$6,0,10*ROW('Sanitation Data'!I63))),'Data Summary'!DK69="Yes"),OFFSET('Sanitation Data'!$I$6,0,10*ROW('Sanitation Data'!I63)),NA())</f>
        <v>#N/A</v>
      </c>
      <c r="AW69" s="82" t="e">
        <f ca="true">+IF(AND(ISNUMBER(OFFSET('Sanitation Data'!$I$10,0,10*ROW('Sanitation Data'!I63))),'Data Summary'!DL69="Yes"),OFFSET('Sanitation Data'!$I$10,0,10*ROW('Sanitation Data'!I63)),NA())</f>
        <v>#N/A</v>
      </c>
      <c r="AX69" s="82" t="e">
        <f ca="true">+IF(AND(ISNUMBER(OFFSET('Sanitation Data'!$I$11,0,10*ROW('Sanitation Data'!I63))),'Data Summary'!DM69="Yes"),OFFSET('Sanitation Data'!$I$11,0,10*ROW('Sanitation Data'!I63)),NA())</f>
        <v>#N/A</v>
      </c>
      <c r="AY69" s="82" t="e">
        <f ca="true">+IF(AND(ISNUMBER(OFFSET('Sanitation Data'!$I$12,0,10*ROW('Sanitation Data'!I63))),'Data Summary'!DN69="Yes"),OFFSET('Sanitation Data'!$I$12,0,10*ROW('Sanitation Data'!I63)),NA())</f>
        <v>#N/A</v>
      </c>
      <c r="AZ69" s="83" t="e">
        <f ca="true">+IF(AND(ISNUMBER(OFFSET('Hygiene Data'!$D$5,0,10*ROW('Hygiene Data'!D63))),'Data Summary'!DO69="Yes"),OFFSET('Hygiene Data'!$D$5,0,10*ROW('Hygiene Data'!D63)),NA())</f>
        <v>#N/A</v>
      </c>
      <c r="BA69" s="83" t="e">
        <f ca="true">+IF(AND(ISNUMBER(OFFSET('Hygiene Data'!$D$7,0,10*ROW('Hygiene Data'!D63))),'Data Summary'!DP69="Yes"),OFFSET('Hygiene Data'!$D$7,0,10*ROW('Hygiene Data'!D63)),NA())</f>
        <v>#N/A</v>
      </c>
      <c r="BB69" s="83" t="e">
        <f ca="true">+IF(AND(ISNUMBER(OFFSET('Hygiene Data'!$D$9,0,10*ROW('Hygiene Data'!D63))),'Data Summary'!DQ69="Yes"),OFFSET('Hygiene Data'!$D$9,0,10*ROW('Hygiene Data'!D63)),NA())</f>
        <v>#N/A</v>
      </c>
      <c r="BC69" s="83" t="e">
        <f ca="true">+IF(AND(ISNUMBER(OFFSET('Hygiene Data'!$E$5,0,10*ROW('Hygiene Data'!E63))),'Data Summary'!DR69="Yes"),OFFSET('Hygiene Data'!$E$5,0,10*ROW('Hygiene Data'!E63)),NA())</f>
        <v>#N/A</v>
      </c>
      <c r="BD69" s="83" t="e">
        <f ca="true">+IF(AND(ISNUMBER(OFFSET('Hygiene Data'!$E$7,0,10*ROW('Hygiene Data'!E63))),'Data Summary'!DS69="Yes"),OFFSET('Hygiene Data'!$E$7,0,10*ROW('Hygiene Data'!E63)),NA())</f>
        <v>#N/A</v>
      </c>
      <c r="BE69" s="83" t="e">
        <f ca="true">+IF(AND(ISNUMBER(OFFSET('Hygiene Data'!$E$9,0,10*ROW('Hygiene Data'!E63))),'Data Summary'!DT69="Yes"),OFFSET('Hygiene Data'!$E$9,0,10*ROW('Hygiene Data'!E63)),NA())</f>
        <v>#N/A</v>
      </c>
      <c r="BF69" s="83" t="e">
        <f ca="true">+IF(AND(ISNUMBER(OFFSET('Hygiene Data'!$F$5,0,10*ROW('Hygiene Data'!F63))),'Data Summary'!DU69="Yes"),OFFSET('Hygiene Data'!$F$5,0,10*ROW('Hygiene Data'!F63)),NA())</f>
        <v>#N/A</v>
      </c>
      <c r="BG69" s="83" t="e">
        <f ca="true">+IF(AND(ISNUMBER(OFFSET('Hygiene Data'!$F$7,0,10*ROW('Hygiene Data'!F63))),'Data Summary'!DV69="Yes"),OFFSET('Hygiene Data'!$F$7,0,10*ROW('Hygiene Data'!F63)),NA())</f>
        <v>#N/A</v>
      </c>
      <c r="BH69" s="83" t="e">
        <f ca="true">+IF(AND(ISNUMBER(OFFSET('Hygiene Data'!$F$9,0,10*ROW('Hygiene Data'!F63))),'Data Summary'!DW69="Yes"),OFFSET('Hygiene Data'!$F$9,0,10*ROW('Hygiene Data'!F63)),NA())</f>
        <v>#N/A</v>
      </c>
      <c r="BI69" s="83" t="e">
        <f ca="true">+IF(AND(ISNUMBER(OFFSET('Hygiene Data'!$G$5,0,10*ROW('Hygiene Data'!G63))),'Data Summary'!DX69="Yes"),OFFSET('Hygiene Data'!$G$5,0,10*ROW('Hygiene Data'!G63)),NA())</f>
        <v>#N/A</v>
      </c>
      <c r="BJ69" s="83" t="e">
        <f ca="true">+IF(AND(ISNUMBER(OFFSET('Hygiene Data'!$G$7,0,10*ROW('Hygiene Data'!G63))),'Data Summary'!DY69="Yes"),OFFSET('Hygiene Data'!$G$7,0,10*ROW('Hygiene Data'!G63)),NA())</f>
        <v>#N/A</v>
      </c>
      <c r="BK69" s="83" t="e">
        <f ca="true">+IF(AND(ISNUMBER(OFFSET('Hygiene Data'!$G$9,0,10*ROW('Hygiene Data'!G63))),'Data Summary'!DZ69="Yes"),OFFSET('Hygiene Data'!$G$9,0,10*ROW('Hygiene Data'!G63)),NA())</f>
        <v>#N/A</v>
      </c>
      <c r="BL69" s="83" t="e">
        <f ca="true">+IF(AND(ISNUMBER(OFFSET('Hygiene Data'!$H$5,0,10*ROW('Hygiene Data'!H63))),'Data Summary'!EA69="Yes"),OFFSET('Hygiene Data'!$H$5,0,10*ROW('Hygiene Data'!H63)),NA())</f>
        <v>#N/A</v>
      </c>
      <c r="BM69" s="83" t="e">
        <f ca="true">+IF(AND(ISNUMBER(OFFSET('Hygiene Data'!$H$7,0,10*ROW('Hygiene Data'!H63))),'Data Summary'!EB69="Yes"),OFFSET('Hygiene Data'!$H$7,0,10*ROW('Hygiene Data'!H63)),NA())</f>
        <v>#N/A</v>
      </c>
      <c r="BN69" s="83" t="e">
        <f ca="true">+IF(AND(ISNUMBER(OFFSET('Hygiene Data'!$H$9,0,10*ROW('Hygiene Data'!H63))),'Data Summary'!EC69="Yes"),OFFSET('Hygiene Data'!$H$9,0,10*ROW('Hygiene Data'!H63)),NA())</f>
        <v>#N/A</v>
      </c>
      <c r="BO69" s="83" t="e">
        <f ca="true">+IF(AND(ISNUMBER(OFFSET('Hygiene Data'!$I$5,0,10*ROW('Hygiene Data'!I63))),'Data Summary'!ED69="Yes"),OFFSET('Hygiene Data'!$I$5,0,10*ROW('Hygiene Data'!I63)),NA())</f>
        <v>#N/A</v>
      </c>
      <c r="BP69" s="83" t="e">
        <f ca="true">+IF(AND(ISNUMBER(OFFSET('Hygiene Data'!$I$7,0,10*ROW('Hygiene Data'!I63))),'Data Summary'!EE69="Yes"),OFFSET('Hygiene Data'!$I$7,0,10*ROW('Hygiene Data'!I63)),NA())</f>
        <v>#N/A</v>
      </c>
      <c r="BQ69" s="83" t="e">
        <f ca="true">+IF(AND(ISNUMBER(OFFSET('Hygiene Data'!$I$9,0,10*ROW('Hygiene Data'!I63))),'Data Summary'!EF69="Yes"),OFFSET('Hygiene Data'!$I$9,0,10*ROW('Hygiene Data'!I63)),NA())</f>
        <v>#N/A</v>
      </c>
    </row>
    <row xmlns:x14ac="http://schemas.microsoft.com/office/spreadsheetml/2009/9/ac" r="70" x14ac:dyDescent="0.2">
      <c r="A70" s="315" t="e">
        <f ca="true">+RIGHT('Data Summary'!A70,LEN('Data Summary'!A70)-9)</f>
        <v>#VALUE!</v>
      </c>
      <c r="B70" s="30" t="str">
        <f ca="true">+IF(ISTEXT('Data Summary'!B70),'Data Summary'!B70,"")</f>
        <v/>
      </c>
      <c r="C70" s="314" t="e">
        <f ca="true">+VALUE('Data Summary'!C70)</f>
        <v>#VALUE!</v>
      </c>
      <c r="D70" s="81" t="e">
        <f ca="true">+IF(AND(ISNUMBER(OFFSET('Water Data'!$D$4,0,10*ROW('Water Data'!D64))),'Data Summary'!BS70="Yes"),100-OFFSET('Water Data'!$D$4,0,10*ROW('Water Data'!D64)),NA())</f>
        <v>#N/A</v>
      </c>
      <c r="E70" s="81" t="e">
        <f ca="true">+IF(AND(ISNUMBER(OFFSET('Water Data'!$D$6,0,10*ROW('Water Data'!D64))),'Data Summary'!BT70="Yes"),OFFSET('Water Data'!$D$6,0,10*ROW('Water Data'!D64)),NA())</f>
        <v>#N/A</v>
      </c>
      <c r="F70" s="81" t="e">
        <f ca="true">+IF(AND(ISNUMBER(OFFSET('Water Data'!$D$9,0,10*ROW('Water Data'!D64))),'Data Summary'!BU70="Yes"),OFFSET('Water Data'!$D$9,0,10*ROW('Water Data'!D64)),NA())</f>
        <v>#N/A</v>
      </c>
      <c r="G70" s="81" t="e">
        <f ca="true">+IF(AND(ISNUMBER(OFFSET('Water Data'!$E$4,0,10*ROW('Water Data'!E64))),'Data Summary'!BV70="Yes"),100-OFFSET('Water Data'!$E$4,0,10*ROW('Water Data'!E64)),NA())</f>
        <v>#N/A</v>
      </c>
      <c r="H70" s="81" t="e">
        <f ca="true">+IF(AND(ISNUMBER(OFFSET('Water Data'!$E$6,0,10*ROW('Water Data'!E64))),'Data Summary'!BW70="Yes"),OFFSET('Water Data'!$E$6,0,10*ROW('Water Data'!E64)),NA())</f>
        <v>#N/A</v>
      </c>
      <c r="I70" s="81" t="e">
        <f ca="true">+IF(AND(ISNUMBER(OFFSET('Water Data'!$E$9,0,10*ROW('Water Data'!E64))),'Data Summary'!BX70="Yes"),OFFSET('Water Data'!$E$9,0,10*ROW('Water Data'!E64)),NA())</f>
        <v>#N/A</v>
      </c>
      <c r="J70" s="81" t="e">
        <f ca="true">+IF(AND(ISNUMBER(OFFSET('Water Data'!$F$4,0,10*ROW('Water Data'!F64))),'Data Summary'!BY70="Yes"),100-OFFSET('Water Data'!$F$4,0,10*ROW('Water Data'!F64)),NA())</f>
        <v>#N/A</v>
      </c>
      <c r="K70" s="81" t="e">
        <f ca="true">+IF(AND(ISNUMBER(OFFSET('Water Data'!$F$6,0,10*ROW('Water Data'!F64))),'Data Summary'!BZ70="Yes"),OFFSET('Water Data'!$F$6,0,10*ROW('Water Data'!F64)),NA())</f>
        <v>#N/A</v>
      </c>
      <c r="L70" s="81" t="e">
        <f ca="true">+IF(AND(ISNUMBER(OFFSET('Water Data'!$F$9,0,10*ROW('Water Data'!F64))),'Data Summary'!CA70="Yes"),OFFSET('Water Data'!$F$9,0,10*ROW('Water Data'!F64)),NA())</f>
        <v>#N/A</v>
      </c>
      <c r="M70" s="81" t="e">
        <f ca="true">+IF(AND(ISNUMBER(OFFSET('Water Data'!$G$4,0,10*ROW('Water Data'!G64))),'Data Summary'!CB70="Yes"),100-OFFSET('Water Data'!$G$4,0,10*ROW('Water Data'!G64)),NA())</f>
        <v>#N/A</v>
      </c>
      <c r="N70" s="81" t="e">
        <f ca="true">+IF(AND(ISNUMBER(OFFSET('Water Data'!$G$6,0,10*ROW('Water Data'!G64))),'Data Summary'!CC70="Yes"),OFFSET('Water Data'!$G$6,0,10*ROW('Water Data'!G64)),NA())</f>
        <v>#N/A</v>
      </c>
      <c r="O70" s="81" t="e">
        <f ca="true">+IF(AND(ISNUMBER(OFFSET('Water Data'!$G$9,0,10*ROW('Water Data'!G64))),'Data Summary'!CD70="Yes"),OFFSET('Water Data'!$G$9,0,10*ROW('Water Data'!G64)),NA())</f>
        <v>#N/A</v>
      </c>
      <c r="P70" s="81" t="e">
        <f ca="true">+IF(AND(ISNUMBER(OFFSET('Water Data'!$H$4,0,10*ROW('Water Data'!H64))),'Data Summary'!CE70="Yes"),100-OFFSET('Water Data'!$H$4,0,10*ROW('Water Data'!H64)),NA())</f>
        <v>#N/A</v>
      </c>
      <c r="Q70" s="81" t="e">
        <f ca="true">+IF(AND(ISNUMBER(OFFSET('Water Data'!$H$6,0,10*ROW('Water Data'!H64))),'Data Summary'!CF70="Yes"),OFFSET('Water Data'!$H$6,0,10*ROW('Water Data'!H64)),NA())</f>
        <v>#N/A</v>
      </c>
      <c r="R70" s="81" t="e">
        <f ca="true">+IF(AND(ISNUMBER(OFFSET('Water Data'!$H$9,0,10*ROW('Water Data'!H64))),'Data Summary'!CG70="Yes"),OFFSET('Water Data'!$H$9,0,10*ROW('Water Data'!H64)),NA())</f>
        <v>#N/A</v>
      </c>
      <c r="S70" s="81" t="e">
        <f ca="true">+IF(AND(ISNUMBER(OFFSET('Water Data'!$I$4,0,10*ROW('Water Data'!I64))),'Data Summary'!CH70="Yes"),100-OFFSET('Water Data'!$I$4,0,10*ROW('Water Data'!I64)),NA())</f>
        <v>#N/A</v>
      </c>
      <c r="T70" s="81" t="e">
        <f ca="true">+IF(AND(ISNUMBER(OFFSET('Water Data'!$I$6,0,10*ROW('Water Data'!I64))),'Data Summary'!CI70="Yes"),OFFSET('Water Data'!$I$6,0,10*ROW('Water Data'!I64)),NA())</f>
        <v>#N/A</v>
      </c>
      <c r="U70" s="81" t="e">
        <f ca="true">+IF(AND(ISNUMBER(OFFSET('Water Data'!$I$9,0,10*ROW('Water Data'!I64))),'Data Summary'!CJ70="Yes"),OFFSET('Water Data'!$I$9,0,10*ROW('Water Data'!I64)),NA())</f>
        <v>#N/A</v>
      </c>
      <c r="V70" s="82" t="e">
        <f ca="true">+IF(AND(ISNUMBER(OFFSET('Sanitation Data'!$D$4,0,10*ROW('Sanitation Data'!D64))),'Data Summary'!CK70="Yes"),100-OFFSET('Sanitation Data'!$D$4,0,10*ROW('Sanitation Data'!D64)),NA())</f>
        <v>#N/A</v>
      </c>
      <c r="W70" s="82" t="e">
        <f ca="true">+IF(AND(ISNUMBER(OFFSET('Sanitation Data'!$D$6,0,10*ROW('Sanitation Data'!D64))),'Data Summary'!CL70="Yes"),OFFSET('Sanitation Data'!$D$6,0,10*ROW('Sanitation Data'!D64)),NA())</f>
        <v>#N/A</v>
      </c>
      <c r="X70" s="82" t="e">
        <f ca="true">+IF(AND(ISNUMBER(OFFSET('Sanitation Data'!$D$10,0,10*ROW('Sanitation Data'!D64))),'Data Summary'!CM70="Yes"),OFFSET('Sanitation Data'!$D$10,0,10*ROW('Sanitation Data'!D64)),NA())</f>
        <v>#N/A</v>
      </c>
      <c r="Y70" s="82" t="e">
        <f ca="true">+IF(AND(ISNUMBER(OFFSET('Sanitation Data'!$D$11,0,10*ROW('Sanitation Data'!D64))),'Data Summary'!CN70="Yes"),OFFSET('Sanitation Data'!$D$11,0,10*ROW('Sanitation Data'!D64)),NA())</f>
        <v>#N/A</v>
      </c>
      <c r="Z70" s="82" t="e">
        <f ca="true">+IF(AND(ISNUMBER(OFFSET('Sanitation Data'!$D$12,0,10*ROW('Sanitation Data'!D64))),'Data Summary'!CO70="Yes"),OFFSET('Sanitation Data'!$D$12,0,10*ROW('Sanitation Data'!D64)),NA())</f>
        <v>#N/A</v>
      </c>
      <c r="AA70" s="82" t="e">
        <f ca="true">+IF(AND(ISNUMBER(OFFSET('Sanitation Data'!$E$4,0,10*ROW('Sanitation Data'!E64))),'Data Summary'!CP70="Yes"),100-OFFSET('Sanitation Data'!$E$4,0,10*ROW('Sanitation Data'!E64)),NA())</f>
        <v>#N/A</v>
      </c>
      <c r="AB70" s="82" t="e">
        <f ca="true">+IF(AND(ISNUMBER(OFFSET('Sanitation Data'!$E$6,0,10*ROW('Sanitation Data'!E64))),'Data Summary'!CQ70="Yes"),OFFSET('Sanitation Data'!$E$6,0,10*ROW('Sanitation Data'!E64)),NA())</f>
        <v>#N/A</v>
      </c>
      <c r="AC70" s="82" t="e">
        <f ca="true">+IF(AND(ISNUMBER(OFFSET('Sanitation Data'!$E$10,0,10*ROW('Sanitation Data'!E64))),'Data Summary'!CR70="Yes"),OFFSET('Sanitation Data'!$E$10,0,10*ROW('Sanitation Data'!E64)),NA())</f>
        <v>#N/A</v>
      </c>
      <c r="AD70" s="82" t="e">
        <f ca="true">+IF(AND(ISNUMBER(OFFSET('Sanitation Data'!$E$11,0,10*ROW('Sanitation Data'!E64))),'Data Summary'!CS70="Yes"),OFFSET('Sanitation Data'!$E$11,0,10*ROW('Sanitation Data'!E64)),NA())</f>
        <v>#N/A</v>
      </c>
      <c r="AE70" s="82" t="e">
        <f ca="true">+IF(AND(ISNUMBER(OFFSET('Sanitation Data'!$E$12,0,10*ROW('Sanitation Data'!E64))),'Data Summary'!CT70="Yes"),OFFSET('Sanitation Data'!$E$12,0,10*ROW('Sanitation Data'!E64)),NA())</f>
        <v>#N/A</v>
      </c>
      <c r="AF70" s="82" t="e">
        <f ca="true">+IF(AND(ISNUMBER(OFFSET('Sanitation Data'!$F$4,0,10*ROW('Sanitation Data'!F64))),'Data Summary'!CU70="Yes"),100-OFFSET('Sanitation Data'!$F$4,0,10*ROW('Sanitation Data'!F64)),NA())</f>
        <v>#N/A</v>
      </c>
      <c r="AG70" s="82" t="e">
        <f ca="true">+IF(AND(ISNUMBER(OFFSET('Sanitation Data'!$F$6,0,10*ROW('Sanitation Data'!F64))),'Data Summary'!CV70="Yes"),OFFSET('Sanitation Data'!$F$6,0,10*ROW('Sanitation Data'!F64)),NA())</f>
        <v>#N/A</v>
      </c>
      <c r="AH70" s="82" t="e">
        <f ca="true">+IF(AND(ISNUMBER(OFFSET('Sanitation Data'!$F$10,0,10*ROW('Sanitation Data'!F64))),'Data Summary'!CW70="Yes"),OFFSET('Sanitation Data'!$F$10,0,10*ROW('Sanitation Data'!F64)),NA())</f>
        <v>#N/A</v>
      </c>
      <c r="AI70" s="82" t="e">
        <f ca="true">+IF(AND(ISNUMBER(OFFSET('Sanitation Data'!$F$11,0,10*ROW('Sanitation Data'!F64))),'Data Summary'!CX70="Yes"),OFFSET('Sanitation Data'!$F$11,0,10*ROW('Sanitation Data'!F64)),NA())</f>
        <v>#N/A</v>
      </c>
      <c r="AJ70" s="82" t="e">
        <f ca="true">+IF(AND(ISNUMBER(OFFSET('Sanitation Data'!$F$12,0,10*ROW('Sanitation Data'!F64))),'Data Summary'!CY70="Yes"),OFFSET('Sanitation Data'!$F$12,0,10*ROW('Sanitation Data'!F64)),NA())</f>
        <v>#N/A</v>
      </c>
      <c r="AK70" s="82" t="e">
        <f ca="true">+IF(AND(ISNUMBER(OFFSET('Sanitation Data'!$G$4,0,10*ROW('Sanitation Data'!G64))),'Data Summary'!CZ70="Yes"),100-OFFSET('Sanitation Data'!$G$4,0,10*ROW('Sanitation Data'!G64)),NA())</f>
        <v>#N/A</v>
      </c>
      <c r="AL70" s="82" t="e">
        <f ca="true">+IF(AND(ISNUMBER(OFFSET('Sanitation Data'!$G$6,0,10*ROW('Sanitation Data'!G64))),'Data Summary'!DA70="Yes"),OFFSET('Sanitation Data'!$G$6,0,10*ROW('Sanitation Data'!G64)),NA())</f>
        <v>#N/A</v>
      </c>
      <c r="AM70" s="82" t="e">
        <f ca="true">+IF(AND(ISNUMBER(OFFSET('Sanitation Data'!$G$10,0,10*ROW('Sanitation Data'!G64))),'Data Summary'!DB70="Yes"),OFFSET('Sanitation Data'!$G$10,0,10*ROW('Sanitation Data'!G64)),NA())</f>
        <v>#N/A</v>
      </c>
      <c r="AN70" s="82" t="e">
        <f ca="true">+IF(AND(ISNUMBER(OFFSET('Sanitation Data'!$G$11,0,10*ROW('Sanitation Data'!G64))),'Data Summary'!DC70="Yes"),OFFSET('Sanitation Data'!$G$11,0,10*ROW('Sanitation Data'!G64)),NA())</f>
        <v>#N/A</v>
      </c>
      <c r="AO70" s="82" t="e">
        <f ca="true">+IF(AND(ISNUMBER(OFFSET('Sanitation Data'!$G$12,0,10*ROW('Sanitation Data'!G64))),'Data Summary'!DD70="Yes"),OFFSET('Sanitation Data'!$G$12,0,10*ROW('Sanitation Data'!G64)),NA())</f>
        <v>#N/A</v>
      </c>
      <c r="AP70" s="82" t="e">
        <f ca="true">+IF(AND(ISNUMBER(OFFSET('Sanitation Data'!$H$4,0,10*ROW('Sanitation Data'!H64))),'Data Summary'!DE70="Yes"),100-OFFSET('Sanitation Data'!$H$4,0,10*ROW('Sanitation Data'!H64)),NA())</f>
        <v>#N/A</v>
      </c>
      <c r="AQ70" s="82" t="e">
        <f ca="true">+IF(AND(ISNUMBER(OFFSET('Sanitation Data'!$H$6,0,10*ROW('Sanitation Data'!H64))),'Data Summary'!DF70="Yes"),OFFSET('Sanitation Data'!$H$6,0,10*ROW('Sanitation Data'!H64)),NA())</f>
        <v>#N/A</v>
      </c>
      <c r="AR70" s="82" t="e">
        <f ca="true">+IF(AND(ISNUMBER(OFFSET('Sanitation Data'!$H$10,0,10*ROW('Sanitation Data'!H64))),'Data Summary'!DG70="Yes"),OFFSET('Sanitation Data'!$H$10,0,10*ROW('Sanitation Data'!H64)),NA())</f>
        <v>#N/A</v>
      </c>
      <c r="AS70" s="82" t="e">
        <f ca="true">+IF(AND(ISNUMBER(OFFSET('Sanitation Data'!$H$11,0,10*ROW('Sanitation Data'!H64))),'Data Summary'!DH70="Yes"),OFFSET('Sanitation Data'!$H$11,0,10*ROW('Sanitation Data'!H64)),NA())</f>
        <v>#N/A</v>
      </c>
      <c r="AT70" s="82" t="e">
        <f ca="true">+IF(AND(ISNUMBER(OFFSET('Sanitation Data'!$H$12,0,10*ROW('Sanitation Data'!H64))),'Data Summary'!DI70="Yes"),OFFSET('Sanitation Data'!$H$12,0,10*ROW('Sanitation Data'!H64)),NA())</f>
        <v>#N/A</v>
      </c>
      <c r="AU70" s="82" t="e">
        <f ca="true">+IF(AND(ISNUMBER(OFFSET('Sanitation Data'!$I$4,0,10*ROW('Sanitation Data'!I64))),'Data Summary'!DJ70="Yes"),100-OFFSET('Sanitation Data'!$I$4,0,10*ROW('Sanitation Data'!I64)),NA())</f>
        <v>#N/A</v>
      </c>
      <c r="AV70" s="82" t="e">
        <f ca="true">+IF(AND(ISNUMBER(OFFSET('Sanitation Data'!$I$6,0,10*ROW('Sanitation Data'!I64))),'Data Summary'!DK70="Yes"),OFFSET('Sanitation Data'!$I$6,0,10*ROW('Sanitation Data'!I64)),NA())</f>
        <v>#N/A</v>
      </c>
      <c r="AW70" s="82" t="e">
        <f ca="true">+IF(AND(ISNUMBER(OFFSET('Sanitation Data'!$I$10,0,10*ROW('Sanitation Data'!I64))),'Data Summary'!DL70="Yes"),OFFSET('Sanitation Data'!$I$10,0,10*ROW('Sanitation Data'!I64)),NA())</f>
        <v>#N/A</v>
      </c>
      <c r="AX70" s="82" t="e">
        <f ca="true">+IF(AND(ISNUMBER(OFFSET('Sanitation Data'!$I$11,0,10*ROW('Sanitation Data'!I64))),'Data Summary'!DM70="Yes"),OFFSET('Sanitation Data'!$I$11,0,10*ROW('Sanitation Data'!I64)),NA())</f>
        <v>#N/A</v>
      </c>
      <c r="AY70" s="82" t="e">
        <f ca="true">+IF(AND(ISNUMBER(OFFSET('Sanitation Data'!$I$12,0,10*ROW('Sanitation Data'!I64))),'Data Summary'!DN70="Yes"),OFFSET('Sanitation Data'!$I$12,0,10*ROW('Sanitation Data'!I64)),NA())</f>
        <v>#N/A</v>
      </c>
      <c r="AZ70" s="83" t="e">
        <f ca="true">+IF(AND(ISNUMBER(OFFSET('Hygiene Data'!$D$5,0,10*ROW('Hygiene Data'!D64))),'Data Summary'!DO70="Yes"),OFFSET('Hygiene Data'!$D$5,0,10*ROW('Hygiene Data'!D64)),NA())</f>
        <v>#N/A</v>
      </c>
      <c r="BA70" s="83" t="e">
        <f ca="true">+IF(AND(ISNUMBER(OFFSET('Hygiene Data'!$D$7,0,10*ROW('Hygiene Data'!D64))),'Data Summary'!DP70="Yes"),OFFSET('Hygiene Data'!$D$7,0,10*ROW('Hygiene Data'!D64)),NA())</f>
        <v>#N/A</v>
      </c>
      <c r="BB70" s="83" t="e">
        <f ca="true">+IF(AND(ISNUMBER(OFFSET('Hygiene Data'!$D$9,0,10*ROW('Hygiene Data'!D64))),'Data Summary'!DQ70="Yes"),OFFSET('Hygiene Data'!$D$9,0,10*ROW('Hygiene Data'!D64)),NA())</f>
        <v>#N/A</v>
      </c>
      <c r="BC70" s="83" t="e">
        <f ca="true">+IF(AND(ISNUMBER(OFFSET('Hygiene Data'!$E$5,0,10*ROW('Hygiene Data'!E64))),'Data Summary'!DR70="Yes"),OFFSET('Hygiene Data'!$E$5,0,10*ROW('Hygiene Data'!E64)),NA())</f>
        <v>#N/A</v>
      </c>
      <c r="BD70" s="83" t="e">
        <f ca="true">+IF(AND(ISNUMBER(OFFSET('Hygiene Data'!$E$7,0,10*ROW('Hygiene Data'!E64))),'Data Summary'!DS70="Yes"),OFFSET('Hygiene Data'!$E$7,0,10*ROW('Hygiene Data'!E64)),NA())</f>
        <v>#N/A</v>
      </c>
      <c r="BE70" s="83" t="e">
        <f ca="true">+IF(AND(ISNUMBER(OFFSET('Hygiene Data'!$E$9,0,10*ROW('Hygiene Data'!E64))),'Data Summary'!DT70="Yes"),OFFSET('Hygiene Data'!$E$9,0,10*ROW('Hygiene Data'!E64)),NA())</f>
        <v>#N/A</v>
      </c>
      <c r="BF70" s="83" t="e">
        <f ca="true">+IF(AND(ISNUMBER(OFFSET('Hygiene Data'!$F$5,0,10*ROW('Hygiene Data'!F64))),'Data Summary'!DU70="Yes"),OFFSET('Hygiene Data'!$F$5,0,10*ROW('Hygiene Data'!F64)),NA())</f>
        <v>#N/A</v>
      </c>
      <c r="BG70" s="83" t="e">
        <f ca="true">+IF(AND(ISNUMBER(OFFSET('Hygiene Data'!$F$7,0,10*ROW('Hygiene Data'!F64))),'Data Summary'!DV70="Yes"),OFFSET('Hygiene Data'!$F$7,0,10*ROW('Hygiene Data'!F64)),NA())</f>
        <v>#N/A</v>
      </c>
      <c r="BH70" s="83" t="e">
        <f ca="true">+IF(AND(ISNUMBER(OFFSET('Hygiene Data'!$F$9,0,10*ROW('Hygiene Data'!F64))),'Data Summary'!DW70="Yes"),OFFSET('Hygiene Data'!$F$9,0,10*ROW('Hygiene Data'!F64)),NA())</f>
        <v>#N/A</v>
      </c>
      <c r="BI70" s="83" t="e">
        <f ca="true">+IF(AND(ISNUMBER(OFFSET('Hygiene Data'!$G$5,0,10*ROW('Hygiene Data'!G64))),'Data Summary'!DX70="Yes"),OFFSET('Hygiene Data'!$G$5,0,10*ROW('Hygiene Data'!G64)),NA())</f>
        <v>#N/A</v>
      </c>
      <c r="BJ70" s="83" t="e">
        <f ca="true">+IF(AND(ISNUMBER(OFFSET('Hygiene Data'!$G$7,0,10*ROW('Hygiene Data'!G64))),'Data Summary'!DY70="Yes"),OFFSET('Hygiene Data'!$G$7,0,10*ROW('Hygiene Data'!G64)),NA())</f>
        <v>#N/A</v>
      </c>
      <c r="BK70" s="83" t="e">
        <f ca="true">+IF(AND(ISNUMBER(OFFSET('Hygiene Data'!$G$9,0,10*ROW('Hygiene Data'!G64))),'Data Summary'!DZ70="Yes"),OFFSET('Hygiene Data'!$G$9,0,10*ROW('Hygiene Data'!G64)),NA())</f>
        <v>#N/A</v>
      </c>
      <c r="BL70" s="83" t="e">
        <f ca="true">+IF(AND(ISNUMBER(OFFSET('Hygiene Data'!$H$5,0,10*ROW('Hygiene Data'!H64))),'Data Summary'!EA70="Yes"),OFFSET('Hygiene Data'!$H$5,0,10*ROW('Hygiene Data'!H64)),NA())</f>
        <v>#N/A</v>
      </c>
      <c r="BM70" s="83" t="e">
        <f ca="true">+IF(AND(ISNUMBER(OFFSET('Hygiene Data'!$H$7,0,10*ROW('Hygiene Data'!H64))),'Data Summary'!EB70="Yes"),OFFSET('Hygiene Data'!$H$7,0,10*ROW('Hygiene Data'!H64)),NA())</f>
        <v>#N/A</v>
      </c>
      <c r="BN70" s="83" t="e">
        <f ca="true">+IF(AND(ISNUMBER(OFFSET('Hygiene Data'!$H$9,0,10*ROW('Hygiene Data'!H64))),'Data Summary'!EC70="Yes"),OFFSET('Hygiene Data'!$H$9,0,10*ROW('Hygiene Data'!H64)),NA())</f>
        <v>#N/A</v>
      </c>
      <c r="BO70" s="83" t="e">
        <f ca="true">+IF(AND(ISNUMBER(OFFSET('Hygiene Data'!$I$5,0,10*ROW('Hygiene Data'!I64))),'Data Summary'!ED70="Yes"),OFFSET('Hygiene Data'!$I$5,0,10*ROW('Hygiene Data'!I64)),NA())</f>
        <v>#N/A</v>
      </c>
      <c r="BP70" s="83" t="e">
        <f ca="true">+IF(AND(ISNUMBER(OFFSET('Hygiene Data'!$I$7,0,10*ROW('Hygiene Data'!I64))),'Data Summary'!EE70="Yes"),OFFSET('Hygiene Data'!$I$7,0,10*ROW('Hygiene Data'!I64)),NA())</f>
        <v>#N/A</v>
      </c>
      <c r="BQ70" s="83" t="e">
        <f ca="true">+IF(AND(ISNUMBER(OFFSET('Hygiene Data'!$I$9,0,10*ROW('Hygiene Data'!I64))),'Data Summary'!EF70="Yes"),OFFSET('Hygiene Data'!$I$9,0,10*ROW('Hygiene Data'!I64)),NA())</f>
        <v>#N/A</v>
      </c>
    </row>
    <row xmlns:x14ac="http://schemas.microsoft.com/office/spreadsheetml/2009/9/ac" r="71" x14ac:dyDescent="0.2">
      <c r="A71" s="315" t="e">
        <f ca="true">+RIGHT('Data Summary'!A71,LEN('Data Summary'!A71)-9)</f>
        <v>#VALUE!</v>
      </c>
      <c r="B71" s="30" t="str">
        <f ca="true">+IF(ISTEXT('Data Summary'!B71),'Data Summary'!B71,"")</f>
        <v/>
      </c>
      <c r="C71" s="314" t="e">
        <f ca="true">+VALUE('Data Summary'!C71)</f>
        <v>#VALUE!</v>
      </c>
      <c r="D71" s="81" t="e">
        <f ca="true">+IF(AND(ISNUMBER(OFFSET('Water Data'!$D$4,0,10*ROW('Water Data'!D65))),'Data Summary'!BS71="Yes"),100-OFFSET('Water Data'!$D$4,0,10*ROW('Water Data'!D65)),NA())</f>
        <v>#N/A</v>
      </c>
      <c r="E71" s="81" t="e">
        <f ca="true">+IF(AND(ISNUMBER(OFFSET('Water Data'!$D$6,0,10*ROW('Water Data'!D65))),'Data Summary'!BT71="Yes"),OFFSET('Water Data'!$D$6,0,10*ROW('Water Data'!D65)),NA())</f>
        <v>#N/A</v>
      </c>
      <c r="F71" s="81" t="e">
        <f ca="true">+IF(AND(ISNUMBER(OFFSET('Water Data'!$D$9,0,10*ROW('Water Data'!D65))),'Data Summary'!BU71="Yes"),OFFSET('Water Data'!$D$9,0,10*ROW('Water Data'!D65)),NA())</f>
        <v>#N/A</v>
      </c>
      <c r="G71" s="81" t="e">
        <f ca="true">+IF(AND(ISNUMBER(OFFSET('Water Data'!$E$4,0,10*ROW('Water Data'!E65))),'Data Summary'!BV71="Yes"),100-OFFSET('Water Data'!$E$4,0,10*ROW('Water Data'!E65)),NA())</f>
        <v>#N/A</v>
      </c>
      <c r="H71" s="81" t="e">
        <f ca="true">+IF(AND(ISNUMBER(OFFSET('Water Data'!$E$6,0,10*ROW('Water Data'!E65))),'Data Summary'!BW71="Yes"),OFFSET('Water Data'!$E$6,0,10*ROW('Water Data'!E65)),NA())</f>
        <v>#N/A</v>
      </c>
      <c r="I71" s="81" t="e">
        <f ca="true">+IF(AND(ISNUMBER(OFFSET('Water Data'!$E$9,0,10*ROW('Water Data'!E65))),'Data Summary'!BX71="Yes"),OFFSET('Water Data'!$E$9,0,10*ROW('Water Data'!E65)),NA())</f>
        <v>#N/A</v>
      </c>
      <c r="J71" s="81" t="e">
        <f ca="true">+IF(AND(ISNUMBER(OFFSET('Water Data'!$F$4,0,10*ROW('Water Data'!F65))),'Data Summary'!BY71="Yes"),100-OFFSET('Water Data'!$F$4,0,10*ROW('Water Data'!F65)),NA())</f>
        <v>#N/A</v>
      </c>
      <c r="K71" s="81" t="e">
        <f ca="true">+IF(AND(ISNUMBER(OFFSET('Water Data'!$F$6,0,10*ROW('Water Data'!F65))),'Data Summary'!BZ71="Yes"),OFFSET('Water Data'!$F$6,0,10*ROW('Water Data'!F65)),NA())</f>
        <v>#N/A</v>
      </c>
      <c r="L71" s="81" t="e">
        <f ca="true">+IF(AND(ISNUMBER(OFFSET('Water Data'!$F$9,0,10*ROW('Water Data'!F65))),'Data Summary'!CA71="Yes"),OFFSET('Water Data'!$F$9,0,10*ROW('Water Data'!F65)),NA())</f>
        <v>#N/A</v>
      </c>
      <c r="M71" s="81" t="e">
        <f ca="true">+IF(AND(ISNUMBER(OFFSET('Water Data'!$G$4,0,10*ROW('Water Data'!G65))),'Data Summary'!CB71="Yes"),100-OFFSET('Water Data'!$G$4,0,10*ROW('Water Data'!G65)),NA())</f>
        <v>#N/A</v>
      </c>
      <c r="N71" s="81" t="e">
        <f ca="true">+IF(AND(ISNUMBER(OFFSET('Water Data'!$G$6,0,10*ROW('Water Data'!G65))),'Data Summary'!CC71="Yes"),OFFSET('Water Data'!$G$6,0,10*ROW('Water Data'!G65)),NA())</f>
        <v>#N/A</v>
      </c>
      <c r="O71" s="81" t="e">
        <f ca="true">+IF(AND(ISNUMBER(OFFSET('Water Data'!$G$9,0,10*ROW('Water Data'!G65))),'Data Summary'!CD71="Yes"),OFFSET('Water Data'!$G$9,0,10*ROW('Water Data'!G65)),NA())</f>
        <v>#N/A</v>
      </c>
      <c r="P71" s="81" t="e">
        <f ca="true">+IF(AND(ISNUMBER(OFFSET('Water Data'!$H$4,0,10*ROW('Water Data'!H65))),'Data Summary'!CE71="Yes"),100-OFFSET('Water Data'!$H$4,0,10*ROW('Water Data'!H65)),NA())</f>
        <v>#N/A</v>
      </c>
      <c r="Q71" s="81" t="e">
        <f ca="true">+IF(AND(ISNUMBER(OFFSET('Water Data'!$H$6,0,10*ROW('Water Data'!H65))),'Data Summary'!CF71="Yes"),OFFSET('Water Data'!$H$6,0,10*ROW('Water Data'!H65)),NA())</f>
        <v>#N/A</v>
      </c>
      <c r="R71" s="81" t="e">
        <f ca="true">+IF(AND(ISNUMBER(OFFSET('Water Data'!$H$9,0,10*ROW('Water Data'!H65))),'Data Summary'!CG71="Yes"),OFFSET('Water Data'!$H$9,0,10*ROW('Water Data'!H65)),NA())</f>
        <v>#N/A</v>
      </c>
      <c r="S71" s="81" t="e">
        <f ca="true">+IF(AND(ISNUMBER(OFFSET('Water Data'!$I$4,0,10*ROW('Water Data'!I65))),'Data Summary'!CH71="Yes"),100-OFFSET('Water Data'!$I$4,0,10*ROW('Water Data'!I65)),NA())</f>
        <v>#N/A</v>
      </c>
      <c r="T71" s="81" t="e">
        <f ca="true">+IF(AND(ISNUMBER(OFFSET('Water Data'!$I$6,0,10*ROW('Water Data'!I65))),'Data Summary'!CI71="Yes"),OFFSET('Water Data'!$I$6,0,10*ROW('Water Data'!I65)),NA())</f>
        <v>#N/A</v>
      </c>
      <c r="U71" s="81" t="e">
        <f ca="true">+IF(AND(ISNUMBER(OFFSET('Water Data'!$I$9,0,10*ROW('Water Data'!I65))),'Data Summary'!CJ71="Yes"),OFFSET('Water Data'!$I$9,0,10*ROW('Water Data'!I65)),NA())</f>
        <v>#N/A</v>
      </c>
      <c r="V71" s="82" t="e">
        <f ca="true">+IF(AND(ISNUMBER(OFFSET('Sanitation Data'!$D$4,0,10*ROW('Sanitation Data'!D65))),'Data Summary'!CK71="Yes"),100-OFFSET('Sanitation Data'!$D$4,0,10*ROW('Sanitation Data'!D65)),NA())</f>
        <v>#N/A</v>
      </c>
      <c r="W71" s="82" t="e">
        <f ca="true">+IF(AND(ISNUMBER(OFFSET('Sanitation Data'!$D$6,0,10*ROW('Sanitation Data'!D65))),'Data Summary'!CL71="Yes"),OFFSET('Sanitation Data'!$D$6,0,10*ROW('Sanitation Data'!D65)),NA())</f>
        <v>#N/A</v>
      </c>
      <c r="X71" s="82" t="e">
        <f ca="true">+IF(AND(ISNUMBER(OFFSET('Sanitation Data'!$D$10,0,10*ROW('Sanitation Data'!D65))),'Data Summary'!CM71="Yes"),OFFSET('Sanitation Data'!$D$10,0,10*ROW('Sanitation Data'!D65)),NA())</f>
        <v>#N/A</v>
      </c>
      <c r="Y71" s="82" t="e">
        <f ca="true">+IF(AND(ISNUMBER(OFFSET('Sanitation Data'!$D$11,0,10*ROW('Sanitation Data'!D65))),'Data Summary'!CN71="Yes"),OFFSET('Sanitation Data'!$D$11,0,10*ROW('Sanitation Data'!D65)),NA())</f>
        <v>#N/A</v>
      </c>
      <c r="Z71" s="82" t="e">
        <f ca="true">+IF(AND(ISNUMBER(OFFSET('Sanitation Data'!$D$12,0,10*ROW('Sanitation Data'!D65))),'Data Summary'!CO71="Yes"),OFFSET('Sanitation Data'!$D$12,0,10*ROW('Sanitation Data'!D65)),NA())</f>
        <v>#N/A</v>
      </c>
      <c r="AA71" s="82" t="e">
        <f ca="true">+IF(AND(ISNUMBER(OFFSET('Sanitation Data'!$E$4,0,10*ROW('Sanitation Data'!E65))),'Data Summary'!CP71="Yes"),100-OFFSET('Sanitation Data'!$E$4,0,10*ROW('Sanitation Data'!E65)),NA())</f>
        <v>#N/A</v>
      </c>
      <c r="AB71" s="82" t="e">
        <f ca="true">+IF(AND(ISNUMBER(OFFSET('Sanitation Data'!$E$6,0,10*ROW('Sanitation Data'!E65))),'Data Summary'!CQ71="Yes"),OFFSET('Sanitation Data'!$E$6,0,10*ROW('Sanitation Data'!E65)),NA())</f>
        <v>#N/A</v>
      </c>
      <c r="AC71" s="82" t="e">
        <f ca="true">+IF(AND(ISNUMBER(OFFSET('Sanitation Data'!$E$10,0,10*ROW('Sanitation Data'!E65))),'Data Summary'!CR71="Yes"),OFFSET('Sanitation Data'!$E$10,0,10*ROW('Sanitation Data'!E65)),NA())</f>
        <v>#N/A</v>
      </c>
      <c r="AD71" s="82" t="e">
        <f ca="true">+IF(AND(ISNUMBER(OFFSET('Sanitation Data'!$E$11,0,10*ROW('Sanitation Data'!E65))),'Data Summary'!CS71="Yes"),OFFSET('Sanitation Data'!$E$11,0,10*ROW('Sanitation Data'!E65)),NA())</f>
        <v>#N/A</v>
      </c>
      <c r="AE71" s="82" t="e">
        <f ca="true">+IF(AND(ISNUMBER(OFFSET('Sanitation Data'!$E$12,0,10*ROW('Sanitation Data'!E65))),'Data Summary'!CT71="Yes"),OFFSET('Sanitation Data'!$E$12,0,10*ROW('Sanitation Data'!E65)),NA())</f>
        <v>#N/A</v>
      </c>
      <c r="AF71" s="82" t="e">
        <f ca="true">+IF(AND(ISNUMBER(OFFSET('Sanitation Data'!$F$4,0,10*ROW('Sanitation Data'!F65))),'Data Summary'!CU71="Yes"),100-OFFSET('Sanitation Data'!$F$4,0,10*ROW('Sanitation Data'!F65)),NA())</f>
        <v>#N/A</v>
      </c>
      <c r="AG71" s="82" t="e">
        <f ca="true">+IF(AND(ISNUMBER(OFFSET('Sanitation Data'!$F$6,0,10*ROW('Sanitation Data'!F65))),'Data Summary'!CV71="Yes"),OFFSET('Sanitation Data'!$F$6,0,10*ROW('Sanitation Data'!F65)),NA())</f>
        <v>#N/A</v>
      </c>
      <c r="AH71" s="82" t="e">
        <f ca="true">+IF(AND(ISNUMBER(OFFSET('Sanitation Data'!$F$10,0,10*ROW('Sanitation Data'!F65))),'Data Summary'!CW71="Yes"),OFFSET('Sanitation Data'!$F$10,0,10*ROW('Sanitation Data'!F65)),NA())</f>
        <v>#N/A</v>
      </c>
      <c r="AI71" s="82" t="e">
        <f ca="true">+IF(AND(ISNUMBER(OFFSET('Sanitation Data'!$F$11,0,10*ROW('Sanitation Data'!F65))),'Data Summary'!CX71="Yes"),OFFSET('Sanitation Data'!$F$11,0,10*ROW('Sanitation Data'!F65)),NA())</f>
        <v>#N/A</v>
      </c>
      <c r="AJ71" s="82" t="e">
        <f ca="true">+IF(AND(ISNUMBER(OFFSET('Sanitation Data'!$F$12,0,10*ROW('Sanitation Data'!F65))),'Data Summary'!CY71="Yes"),OFFSET('Sanitation Data'!$F$12,0,10*ROW('Sanitation Data'!F65)),NA())</f>
        <v>#N/A</v>
      </c>
      <c r="AK71" s="82" t="e">
        <f ca="true">+IF(AND(ISNUMBER(OFFSET('Sanitation Data'!$G$4,0,10*ROW('Sanitation Data'!G65))),'Data Summary'!CZ71="Yes"),100-OFFSET('Sanitation Data'!$G$4,0,10*ROW('Sanitation Data'!G65)),NA())</f>
        <v>#N/A</v>
      </c>
      <c r="AL71" s="82" t="e">
        <f ca="true">+IF(AND(ISNUMBER(OFFSET('Sanitation Data'!$G$6,0,10*ROW('Sanitation Data'!G65))),'Data Summary'!DA71="Yes"),OFFSET('Sanitation Data'!$G$6,0,10*ROW('Sanitation Data'!G65)),NA())</f>
        <v>#N/A</v>
      </c>
      <c r="AM71" s="82" t="e">
        <f ca="true">+IF(AND(ISNUMBER(OFFSET('Sanitation Data'!$G$10,0,10*ROW('Sanitation Data'!G65))),'Data Summary'!DB71="Yes"),OFFSET('Sanitation Data'!$G$10,0,10*ROW('Sanitation Data'!G65)),NA())</f>
        <v>#N/A</v>
      </c>
      <c r="AN71" s="82" t="e">
        <f ca="true">+IF(AND(ISNUMBER(OFFSET('Sanitation Data'!$G$11,0,10*ROW('Sanitation Data'!G65))),'Data Summary'!DC71="Yes"),OFFSET('Sanitation Data'!$G$11,0,10*ROW('Sanitation Data'!G65)),NA())</f>
        <v>#N/A</v>
      </c>
      <c r="AO71" s="82" t="e">
        <f ca="true">+IF(AND(ISNUMBER(OFFSET('Sanitation Data'!$G$12,0,10*ROW('Sanitation Data'!G65))),'Data Summary'!DD71="Yes"),OFFSET('Sanitation Data'!$G$12,0,10*ROW('Sanitation Data'!G65)),NA())</f>
        <v>#N/A</v>
      </c>
      <c r="AP71" s="82" t="e">
        <f ca="true">+IF(AND(ISNUMBER(OFFSET('Sanitation Data'!$H$4,0,10*ROW('Sanitation Data'!H65))),'Data Summary'!DE71="Yes"),100-OFFSET('Sanitation Data'!$H$4,0,10*ROW('Sanitation Data'!H65)),NA())</f>
        <v>#N/A</v>
      </c>
      <c r="AQ71" s="82" t="e">
        <f ca="true">+IF(AND(ISNUMBER(OFFSET('Sanitation Data'!$H$6,0,10*ROW('Sanitation Data'!H65))),'Data Summary'!DF71="Yes"),OFFSET('Sanitation Data'!$H$6,0,10*ROW('Sanitation Data'!H65)),NA())</f>
        <v>#N/A</v>
      </c>
      <c r="AR71" s="82" t="e">
        <f ca="true">+IF(AND(ISNUMBER(OFFSET('Sanitation Data'!$H$10,0,10*ROW('Sanitation Data'!H65))),'Data Summary'!DG71="Yes"),OFFSET('Sanitation Data'!$H$10,0,10*ROW('Sanitation Data'!H65)),NA())</f>
        <v>#N/A</v>
      </c>
      <c r="AS71" s="82" t="e">
        <f ca="true">+IF(AND(ISNUMBER(OFFSET('Sanitation Data'!$H$11,0,10*ROW('Sanitation Data'!H65))),'Data Summary'!DH71="Yes"),OFFSET('Sanitation Data'!$H$11,0,10*ROW('Sanitation Data'!H65)),NA())</f>
        <v>#N/A</v>
      </c>
      <c r="AT71" s="82" t="e">
        <f ca="true">+IF(AND(ISNUMBER(OFFSET('Sanitation Data'!$H$12,0,10*ROW('Sanitation Data'!H65))),'Data Summary'!DI71="Yes"),OFFSET('Sanitation Data'!$H$12,0,10*ROW('Sanitation Data'!H65)),NA())</f>
        <v>#N/A</v>
      </c>
      <c r="AU71" s="82" t="e">
        <f ca="true">+IF(AND(ISNUMBER(OFFSET('Sanitation Data'!$I$4,0,10*ROW('Sanitation Data'!I65))),'Data Summary'!DJ71="Yes"),100-OFFSET('Sanitation Data'!$I$4,0,10*ROW('Sanitation Data'!I65)),NA())</f>
        <v>#N/A</v>
      </c>
      <c r="AV71" s="82" t="e">
        <f ca="true">+IF(AND(ISNUMBER(OFFSET('Sanitation Data'!$I$6,0,10*ROW('Sanitation Data'!I65))),'Data Summary'!DK71="Yes"),OFFSET('Sanitation Data'!$I$6,0,10*ROW('Sanitation Data'!I65)),NA())</f>
        <v>#N/A</v>
      </c>
      <c r="AW71" s="82" t="e">
        <f ca="true">+IF(AND(ISNUMBER(OFFSET('Sanitation Data'!$I$10,0,10*ROW('Sanitation Data'!I65))),'Data Summary'!DL71="Yes"),OFFSET('Sanitation Data'!$I$10,0,10*ROW('Sanitation Data'!I65)),NA())</f>
        <v>#N/A</v>
      </c>
      <c r="AX71" s="82" t="e">
        <f ca="true">+IF(AND(ISNUMBER(OFFSET('Sanitation Data'!$I$11,0,10*ROW('Sanitation Data'!I65))),'Data Summary'!DM71="Yes"),OFFSET('Sanitation Data'!$I$11,0,10*ROW('Sanitation Data'!I65)),NA())</f>
        <v>#N/A</v>
      </c>
      <c r="AY71" s="82" t="e">
        <f ca="true">+IF(AND(ISNUMBER(OFFSET('Sanitation Data'!$I$12,0,10*ROW('Sanitation Data'!I65))),'Data Summary'!DN71="Yes"),OFFSET('Sanitation Data'!$I$12,0,10*ROW('Sanitation Data'!I65)),NA())</f>
        <v>#N/A</v>
      </c>
      <c r="AZ71" s="83" t="e">
        <f ca="true">+IF(AND(ISNUMBER(OFFSET('Hygiene Data'!$D$5,0,10*ROW('Hygiene Data'!D65))),'Data Summary'!DO71="Yes"),OFFSET('Hygiene Data'!$D$5,0,10*ROW('Hygiene Data'!D65)),NA())</f>
        <v>#N/A</v>
      </c>
      <c r="BA71" s="83" t="e">
        <f ca="true">+IF(AND(ISNUMBER(OFFSET('Hygiene Data'!$D$7,0,10*ROW('Hygiene Data'!D65))),'Data Summary'!DP71="Yes"),OFFSET('Hygiene Data'!$D$7,0,10*ROW('Hygiene Data'!D65)),NA())</f>
        <v>#N/A</v>
      </c>
      <c r="BB71" s="83" t="e">
        <f ca="true">+IF(AND(ISNUMBER(OFFSET('Hygiene Data'!$D$9,0,10*ROW('Hygiene Data'!D65))),'Data Summary'!DQ71="Yes"),OFFSET('Hygiene Data'!$D$9,0,10*ROW('Hygiene Data'!D65)),NA())</f>
        <v>#N/A</v>
      </c>
      <c r="BC71" s="83" t="e">
        <f ca="true">+IF(AND(ISNUMBER(OFFSET('Hygiene Data'!$E$5,0,10*ROW('Hygiene Data'!E65))),'Data Summary'!DR71="Yes"),OFFSET('Hygiene Data'!$E$5,0,10*ROW('Hygiene Data'!E65)),NA())</f>
        <v>#N/A</v>
      </c>
      <c r="BD71" s="83" t="e">
        <f ca="true">+IF(AND(ISNUMBER(OFFSET('Hygiene Data'!$E$7,0,10*ROW('Hygiene Data'!E65))),'Data Summary'!DS71="Yes"),OFFSET('Hygiene Data'!$E$7,0,10*ROW('Hygiene Data'!E65)),NA())</f>
        <v>#N/A</v>
      </c>
      <c r="BE71" s="83" t="e">
        <f ca="true">+IF(AND(ISNUMBER(OFFSET('Hygiene Data'!$E$9,0,10*ROW('Hygiene Data'!E65))),'Data Summary'!DT71="Yes"),OFFSET('Hygiene Data'!$E$9,0,10*ROW('Hygiene Data'!E65)),NA())</f>
        <v>#N/A</v>
      </c>
      <c r="BF71" s="83" t="e">
        <f ca="true">+IF(AND(ISNUMBER(OFFSET('Hygiene Data'!$F$5,0,10*ROW('Hygiene Data'!F65))),'Data Summary'!DU71="Yes"),OFFSET('Hygiene Data'!$F$5,0,10*ROW('Hygiene Data'!F65)),NA())</f>
        <v>#N/A</v>
      </c>
      <c r="BG71" s="83" t="e">
        <f ca="true">+IF(AND(ISNUMBER(OFFSET('Hygiene Data'!$F$7,0,10*ROW('Hygiene Data'!F65))),'Data Summary'!DV71="Yes"),OFFSET('Hygiene Data'!$F$7,0,10*ROW('Hygiene Data'!F65)),NA())</f>
        <v>#N/A</v>
      </c>
      <c r="BH71" s="83" t="e">
        <f ca="true">+IF(AND(ISNUMBER(OFFSET('Hygiene Data'!$F$9,0,10*ROW('Hygiene Data'!F65))),'Data Summary'!DW71="Yes"),OFFSET('Hygiene Data'!$F$9,0,10*ROW('Hygiene Data'!F65)),NA())</f>
        <v>#N/A</v>
      </c>
      <c r="BI71" s="83" t="e">
        <f ca="true">+IF(AND(ISNUMBER(OFFSET('Hygiene Data'!$G$5,0,10*ROW('Hygiene Data'!G65))),'Data Summary'!DX71="Yes"),OFFSET('Hygiene Data'!$G$5,0,10*ROW('Hygiene Data'!G65)),NA())</f>
        <v>#N/A</v>
      </c>
      <c r="BJ71" s="83" t="e">
        <f ca="true">+IF(AND(ISNUMBER(OFFSET('Hygiene Data'!$G$7,0,10*ROW('Hygiene Data'!G65))),'Data Summary'!DY71="Yes"),OFFSET('Hygiene Data'!$G$7,0,10*ROW('Hygiene Data'!G65)),NA())</f>
        <v>#N/A</v>
      </c>
      <c r="BK71" s="83" t="e">
        <f ca="true">+IF(AND(ISNUMBER(OFFSET('Hygiene Data'!$G$9,0,10*ROW('Hygiene Data'!G65))),'Data Summary'!DZ71="Yes"),OFFSET('Hygiene Data'!$G$9,0,10*ROW('Hygiene Data'!G65)),NA())</f>
        <v>#N/A</v>
      </c>
      <c r="BL71" s="83" t="e">
        <f ca="true">+IF(AND(ISNUMBER(OFFSET('Hygiene Data'!$H$5,0,10*ROW('Hygiene Data'!H65))),'Data Summary'!EA71="Yes"),OFFSET('Hygiene Data'!$H$5,0,10*ROW('Hygiene Data'!H65)),NA())</f>
        <v>#N/A</v>
      </c>
      <c r="BM71" s="83" t="e">
        <f ca="true">+IF(AND(ISNUMBER(OFFSET('Hygiene Data'!$H$7,0,10*ROW('Hygiene Data'!H65))),'Data Summary'!EB71="Yes"),OFFSET('Hygiene Data'!$H$7,0,10*ROW('Hygiene Data'!H65)),NA())</f>
        <v>#N/A</v>
      </c>
      <c r="BN71" s="83" t="e">
        <f ca="true">+IF(AND(ISNUMBER(OFFSET('Hygiene Data'!$H$9,0,10*ROW('Hygiene Data'!H65))),'Data Summary'!EC71="Yes"),OFFSET('Hygiene Data'!$H$9,0,10*ROW('Hygiene Data'!H65)),NA())</f>
        <v>#N/A</v>
      </c>
      <c r="BO71" s="83" t="e">
        <f ca="true">+IF(AND(ISNUMBER(OFFSET('Hygiene Data'!$I$5,0,10*ROW('Hygiene Data'!I65))),'Data Summary'!ED71="Yes"),OFFSET('Hygiene Data'!$I$5,0,10*ROW('Hygiene Data'!I65)),NA())</f>
        <v>#N/A</v>
      </c>
      <c r="BP71" s="83" t="e">
        <f ca="true">+IF(AND(ISNUMBER(OFFSET('Hygiene Data'!$I$7,0,10*ROW('Hygiene Data'!I65))),'Data Summary'!EE71="Yes"),OFFSET('Hygiene Data'!$I$7,0,10*ROW('Hygiene Data'!I65)),NA())</f>
        <v>#N/A</v>
      </c>
      <c r="BQ71" s="83" t="e">
        <f ca="true">+IF(AND(ISNUMBER(OFFSET('Hygiene Data'!$I$9,0,10*ROW('Hygiene Data'!I65))),'Data Summary'!EF71="Yes"),OFFSET('Hygiene Data'!$I$9,0,10*ROW('Hygiene Data'!I65)),NA())</f>
        <v>#N/A</v>
      </c>
    </row>
    <row xmlns:x14ac="http://schemas.microsoft.com/office/spreadsheetml/2009/9/ac" r="72" x14ac:dyDescent="0.2">
      <c r="A72" s="315" t="e">
        <f ca="true">+RIGHT('Data Summary'!A72,LEN('Data Summary'!A72)-9)</f>
        <v>#VALUE!</v>
      </c>
      <c r="B72" s="30" t="str">
        <f ca="true">+IF(ISTEXT('Data Summary'!B72),'Data Summary'!B72,"")</f>
        <v/>
      </c>
      <c r="C72" s="314" t="e">
        <f ca="true">+VALUE('Data Summary'!C72)</f>
        <v>#VALUE!</v>
      </c>
      <c r="D72" s="81" t="e">
        <f ca="true">+IF(AND(ISNUMBER(OFFSET('Water Data'!$D$4,0,10*ROW('Water Data'!D66))),'Data Summary'!BS72="Yes"),100-OFFSET('Water Data'!$D$4,0,10*ROW('Water Data'!D66)),NA())</f>
        <v>#N/A</v>
      </c>
      <c r="E72" s="81" t="e">
        <f ca="true">+IF(AND(ISNUMBER(OFFSET('Water Data'!$D$6,0,10*ROW('Water Data'!D66))),'Data Summary'!BT72="Yes"),OFFSET('Water Data'!$D$6,0,10*ROW('Water Data'!D66)),NA())</f>
        <v>#N/A</v>
      </c>
      <c r="F72" s="81" t="e">
        <f ca="true">+IF(AND(ISNUMBER(OFFSET('Water Data'!$D$9,0,10*ROW('Water Data'!D66))),'Data Summary'!BU72="Yes"),OFFSET('Water Data'!$D$9,0,10*ROW('Water Data'!D66)),NA())</f>
        <v>#N/A</v>
      </c>
      <c r="G72" s="81" t="e">
        <f ca="true">+IF(AND(ISNUMBER(OFFSET('Water Data'!$E$4,0,10*ROW('Water Data'!E66))),'Data Summary'!BV72="Yes"),100-OFFSET('Water Data'!$E$4,0,10*ROW('Water Data'!E66)),NA())</f>
        <v>#N/A</v>
      </c>
      <c r="H72" s="81" t="e">
        <f ca="true">+IF(AND(ISNUMBER(OFFSET('Water Data'!$E$6,0,10*ROW('Water Data'!E66))),'Data Summary'!BW72="Yes"),OFFSET('Water Data'!$E$6,0,10*ROW('Water Data'!E66)),NA())</f>
        <v>#N/A</v>
      </c>
      <c r="I72" s="81" t="e">
        <f ca="true">+IF(AND(ISNUMBER(OFFSET('Water Data'!$E$9,0,10*ROW('Water Data'!E66))),'Data Summary'!BX72="Yes"),OFFSET('Water Data'!$E$9,0,10*ROW('Water Data'!E66)),NA())</f>
        <v>#N/A</v>
      </c>
      <c r="J72" s="81" t="e">
        <f ca="true">+IF(AND(ISNUMBER(OFFSET('Water Data'!$F$4,0,10*ROW('Water Data'!F66))),'Data Summary'!BY72="Yes"),100-OFFSET('Water Data'!$F$4,0,10*ROW('Water Data'!F66)),NA())</f>
        <v>#N/A</v>
      </c>
      <c r="K72" s="81" t="e">
        <f ca="true">+IF(AND(ISNUMBER(OFFSET('Water Data'!$F$6,0,10*ROW('Water Data'!F66))),'Data Summary'!BZ72="Yes"),OFFSET('Water Data'!$F$6,0,10*ROW('Water Data'!F66)),NA())</f>
        <v>#N/A</v>
      </c>
      <c r="L72" s="81" t="e">
        <f ca="true">+IF(AND(ISNUMBER(OFFSET('Water Data'!$F$9,0,10*ROW('Water Data'!F66))),'Data Summary'!CA72="Yes"),OFFSET('Water Data'!$F$9,0,10*ROW('Water Data'!F66)),NA())</f>
        <v>#N/A</v>
      </c>
      <c r="M72" s="81" t="e">
        <f ca="true">+IF(AND(ISNUMBER(OFFSET('Water Data'!$G$4,0,10*ROW('Water Data'!G66))),'Data Summary'!CB72="Yes"),100-OFFSET('Water Data'!$G$4,0,10*ROW('Water Data'!G66)),NA())</f>
        <v>#N/A</v>
      </c>
      <c r="N72" s="81" t="e">
        <f ca="true">+IF(AND(ISNUMBER(OFFSET('Water Data'!$G$6,0,10*ROW('Water Data'!G66))),'Data Summary'!CC72="Yes"),OFFSET('Water Data'!$G$6,0,10*ROW('Water Data'!G66)),NA())</f>
        <v>#N/A</v>
      </c>
      <c r="O72" s="81" t="e">
        <f ca="true">+IF(AND(ISNUMBER(OFFSET('Water Data'!$G$9,0,10*ROW('Water Data'!G66))),'Data Summary'!CD72="Yes"),OFFSET('Water Data'!$G$9,0,10*ROW('Water Data'!G66)),NA())</f>
        <v>#N/A</v>
      </c>
      <c r="P72" s="81" t="e">
        <f ca="true">+IF(AND(ISNUMBER(OFFSET('Water Data'!$H$4,0,10*ROW('Water Data'!H66))),'Data Summary'!CE72="Yes"),100-OFFSET('Water Data'!$H$4,0,10*ROW('Water Data'!H66)),NA())</f>
        <v>#N/A</v>
      </c>
      <c r="Q72" s="81" t="e">
        <f ca="true">+IF(AND(ISNUMBER(OFFSET('Water Data'!$H$6,0,10*ROW('Water Data'!H66))),'Data Summary'!CF72="Yes"),OFFSET('Water Data'!$H$6,0,10*ROW('Water Data'!H66)),NA())</f>
        <v>#N/A</v>
      </c>
      <c r="R72" s="81" t="e">
        <f ca="true">+IF(AND(ISNUMBER(OFFSET('Water Data'!$H$9,0,10*ROW('Water Data'!H66))),'Data Summary'!CG72="Yes"),OFFSET('Water Data'!$H$9,0,10*ROW('Water Data'!H66)),NA())</f>
        <v>#N/A</v>
      </c>
      <c r="S72" s="81" t="e">
        <f ca="true">+IF(AND(ISNUMBER(OFFSET('Water Data'!$I$4,0,10*ROW('Water Data'!I66))),'Data Summary'!CH72="Yes"),100-OFFSET('Water Data'!$I$4,0,10*ROW('Water Data'!I66)),NA())</f>
        <v>#N/A</v>
      </c>
      <c r="T72" s="81" t="e">
        <f ca="true">+IF(AND(ISNUMBER(OFFSET('Water Data'!$I$6,0,10*ROW('Water Data'!I66))),'Data Summary'!CI72="Yes"),OFFSET('Water Data'!$I$6,0,10*ROW('Water Data'!I66)),NA())</f>
        <v>#N/A</v>
      </c>
      <c r="U72" s="81" t="e">
        <f ca="true">+IF(AND(ISNUMBER(OFFSET('Water Data'!$I$9,0,10*ROW('Water Data'!I66))),'Data Summary'!CJ72="Yes"),OFFSET('Water Data'!$I$9,0,10*ROW('Water Data'!I66)),NA())</f>
        <v>#N/A</v>
      </c>
      <c r="V72" s="82" t="e">
        <f ca="true">+IF(AND(ISNUMBER(OFFSET('Sanitation Data'!$D$4,0,10*ROW('Sanitation Data'!D66))),'Data Summary'!CK72="Yes"),100-OFFSET('Sanitation Data'!$D$4,0,10*ROW('Sanitation Data'!D66)),NA())</f>
        <v>#N/A</v>
      </c>
      <c r="W72" s="82" t="e">
        <f ca="true">+IF(AND(ISNUMBER(OFFSET('Sanitation Data'!$D$6,0,10*ROW('Sanitation Data'!D66))),'Data Summary'!CL72="Yes"),OFFSET('Sanitation Data'!$D$6,0,10*ROW('Sanitation Data'!D66)),NA())</f>
        <v>#N/A</v>
      </c>
      <c r="X72" s="82" t="e">
        <f ca="true">+IF(AND(ISNUMBER(OFFSET('Sanitation Data'!$D$10,0,10*ROW('Sanitation Data'!D66))),'Data Summary'!CM72="Yes"),OFFSET('Sanitation Data'!$D$10,0,10*ROW('Sanitation Data'!D66)),NA())</f>
        <v>#N/A</v>
      </c>
      <c r="Y72" s="82" t="e">
        <f ca="true">+IF(AND(ISNUMBER(OFFSET('Sanitation Data'!$D$11,0,10*ROW('Sanitation Data'!D66))),'Data Summary'!CN72="Yes"),OFFSET('Sanitation Data'!$D$11,0,10*ROW('Sanitation Data'!D66)),NA())</f>
        <v>#N/A</v>
      </c>
      <c r="Z72" s="82" t="e">
        <f ca="true">+IF(AND(ISNUMBER(OFFSET('Sanitation Data'!$D$12,0,10*ROW('Sanitation Data'!D66))),'Data Summary'!CO72="Yes"),OFFSET('Sanitation Data'!$D$12,0,10*ROW('Sanitation Data'!D66)),NA())</f>
        <v>#N/A</v>
      </c>
      <c r="AA72" s="82" t="e">
        <f ca="true">+IF(AND(ISNUMBER(OFFSET('Sanitation Data'!$E$4,0,10*ROW('Sanitation Data'!E66))),'Data Summary'!CP72="Yes"),100-OFFSET('Sanitation Data'!$E$4,0,10*ROW('Sanitation Data'!E66)),NA())</f>
        <v>#N/A</v>
      </c>
      <c r="AB72" s="82" t="e">
        <f ca="true">+IF(AND(ISNUMBER(OFFSET('Sanitation Data'!$E$6,0,10*ROW('Sanitation Data'!E66))),'Data Summary'!CQ72="Yes"),OFFSET('Sanitation Data'!$E$6,0,10*ROW('Sanitation Data'!E66)),NA())</f>
        <v>#N/A</v>
      </c>
      <c r="AC72" s="82" t="e">
        <f ca="true">+IF(AND(ISNUMBER(OFFSET('Sanitation Data'!$E$10,0,10*ROW('Sanitation Data'!E66))),'Data Summary'!CR72="Yes"),OFFSET('Sanitation Data'!$E$10,0,10*ROW('Sanitation Data'!E66)),NA())</f>
        <v>#N/A</v>
      </c>
      <c r="AD72" s="82" t="e">
        <f ca="true">+IF(AND(ISNUMBER(OFFSET('Sanitation Data'!$E$11,0,10*ROW('Sanitation Data'!E66))),'Data Summary'!CS72="Yes"),OFFSET('Sanitation Data'!$E$11,0,10*ROW('Sanitation Data'!E66)),NA())</f>
        <v>#N/A</v>
      </c>
      <c r="AE72" s="82" t="e">
        <f ca="true">+IF(AND(ISNUMBER(OFFSET('Sanitation Data'!$E$12,0,10*ROW('Sanitation Data'!E66))),'Data Summary'!CT72="Yes"),OFFSET('Sanitation Data'!$E$12,0,10*ROW('Sanitation Data'!E66)),NA())</f>
        <v>#N/A</v>
      </c>
      <c r="AF72" s="82" t="e">
        <f ca="true">+IF(AND(ISNUMBER(OFFSET('Sanitation Data'!$F$4,0,10*ROW('Sanitation Data'!F66))),'Data Summary'!CU72="Yes"),100-OFFSET('Sanitation Data'!$F$4,0,10*ROW('Sanitation Data'!F66)),NA())</f>
        <v>#N/A</v>
      </c>
      <c r="AG72" s="82" t="e">
        <f ca="true">+IF(AND(ISNUMBER(OFFSET('Sanitation Data'!$F$6,0,10*ROW('Sanitation Data'!F66))),'Data Summary'!CV72="Yes"),OFFSET('Sanitation Data'!$F$6,0,10*ROW('Sanitation Data'!F66)),NA())</f>
        <v>#N/A</v>
      </c>
      <c r="AH72" s="82" t="e">
        <f ca="true">+IF(AND(ISNUMBER(OFFSET('Sanitation Data'!$F$10,0,10*ROW('Sanitation Data'!F66))),'Data Summary'!CW72="Yes"),OFFSET('Sanitation Data'!$F$10,0,10*ROW('Sanitation Data'!F66)),NA())</f>
        <v>#N/A</v>
      </c>
      <c r="AI72" s="82" t="e">
        <f ca="true">+IF(AND(ISNUMBER(OFFSET('Sanitation Data'!$F$11,0,10*ROW('Sanitation Data'!F66))),'Data Summary'!CX72="Yes"),OFFSET('Sanitation Data'!$F$11,0,10*ROW('Sanitation Data'!F66)),NA())</f>
        <v>#N/A</v>
      </c>
      <c r="AJ72" s="82" t="e">
        <f ca="true">+IF(AND(ISNUMBER(OFFSET('Sanitation Data'!$F$12,0,10*ROW('Sanitation Data'!F66))),'Data Summary'!CY72="Yes"),OFFSET('Sanitation Data'!$F$12,0,10*ROW('Sanitation Data'!F66)),NA())</f>
        <v>#N/A</v>
      </c>
      <c r="AK72" s="82" t="e">
        <f ca="true">+IF(AND(ISNUMBER(OFFSET('Sanitation Data'!$G$4,0,10*ROW('Sanitation Data'!G66))),'Data Summary'!CZ72="Yes"),100-OFFSET('Sanitation Data'!$G$4,0,10*ROW('Sanitation Data'!G66)),NA())</f>
        <v>#N/A</v>
      </c>
      <c r="AL72" s="82" t="e">
        <f ca="true">+IF(AND(ISNUMBER(OFFSET('Sanitation Data'!$G$6,0,10*ROW('Sanitation Data'!G66))),'Data Summary'!DA72="Yes"),OFFSET('Sanitation Data'!$G$6,0,10*ROW('Sanitation Data'!G66)),NA())</f>
        <v>#N/A</v>
      </c>
      <c r="AM72" s="82" t="e">
        <f ca="true">+IF(AND(ISNUMBER(OFFSET('Sanitation Data'!$G$10,0,10*ROW('Sanitation Data'!G66))),'Data Summary'!DB72="Yes"),OFFSET('Sanitation Data'!$G$10,0,10*ROW('Sanitation Data'!G66)),NA())</f>
        <v>#N/A</v>
      </c>
      <c r="AN72" s="82" t="e">
        <f ca="true">+IF(AND(ISNUMBER(OFFSET('Sanitation Data'!$G$11,0,10*ROW('Sanitation Data'!G66))),'Data Summary'!DC72="Yes"),OFFSET('Sanitation Data'!$G$11,0,10*ROW('Sanitation Data'!G66)),NA())</f>
        <v>#N/A</v>
      </c>
      <c r="AO72" s="82" t="e">
        <f ca="true">+IF(AND(ISNUMBER(OFFSET('Sanitation Data'!$G$12,0,10*ROW('Sanitation Data'!G66))),'Data Summary'!DD72="Yes"),OFFSET('Sanitation Data'!$G$12,0,10*ROW('Sanitation Data'!G66)),NA())</f>
        <v>#N/A</v>
      </c>
      <c r="AP72" s="82" t="e">
        <f ca="true">+IF(AND(ISNUMBER(OFFSET('Sanitation Data'!$H$4,0,10*ROW('Sanitation Data'!H66))),'Data Summary'!DE72="Yes"),100-OFFSET('Sanitation Data'!$H$4,0,10*ROW('Sanitation Data'!H66)),NA())</f>
        <v>#N/A</v>
      </c>
      <c r="AQ72" s="82" t="e">
        <f ca="true">+IF(AND(ISNUMBER(OFFSET('Sanitation Data'!$H$6,0,10*ROW('Sanitation Data'!H66))),'Data Summary'!DF72="Yes"),OFFSET('Sanitation Data'!$H$6,0,10*ROW('Sanitation Data'!H66)),NA())</f>
        <v>#N/A</v>
      </c>
      <c r="AR72" s="82" t="e">
        <f ca="true">+IF(AND(ISNUMBER(OFFSET('Sanitation Data'!$H$10,0,10*ROW('Sanitation Data'!H66))),'Data Summary'!DG72="Yes"),OFFSET('Sanitation Data'!$H$10,0,10*ROW('Sanitation Data'!H66)),NA())</f>
        <v>#N/A</v>
      </c>
      <c r="AS72" s="82" t="e">
        <f ca="true">+IF(AND(ISNUMBER(OFFSET('Sanitation Data'!$H$11,0,10*ROW('Sanitation Data'!H66))),'Data Summary'!DH72="Yes"),OFFSET('Sanitation Data'!$H$11,0,10*ROW('Sanitation Data'!H66)),NA())</f>
        <v>#N/A</v>
      </c>
      <c r="AT72" s="82" t="e">
        <f ca="true">+IF(AND(ISNUMBER(OFFSET('Sanitation Data'!$H$12,0,10*ROW('Sanitation Data'!H66))),'Data Summary'!DI72="Yes"),OFFSET('Sanitation Data'!$H$12,0,10*ROW('Sanitation Data'!H66)),NA())</f>
        <v>#N/A</v>
      </c>
      <c r="AU72" s="82" t="e">
        <f ca="true">+IF(AND(ISNUMBER(OFFSET('Sanitation Data'!$I$4,0,10*ROW('Sanitation Data'!I66))),'Data Summary'!DJ72="Yes"),100-OFFSET('Sanitation Data'!$I$4,0,10*ROW('Sanitation Data'!I66)),NA())</f>
        <v>#N/A</v>
      </c>
      <c r="AV72" s="82" t="e">
        <f ca="true">+IF(AND(ISNUMBER(OFFSET('Sanitation Data'!$I$6,0,10*ROW('Sanitation Data'!I66))),'Data Summary'!DK72="Yes"),OFFSET('Sanitation Data'!$I$6,0,10*ROW('Sanitation Data'!I66)),NA())</f>
        <v>#N/A</v>
      </c>
      <c r="AW72" s="82" t="e">
        <f ca="true">+IF(AND(ISNUMBER(OFFSET('Sanitation Data'!$I$10,0,10*ROW('Sanitation Data'!I66))),'Data Summary'!DL72="Yes"),OFFSET('Sanitation Data'!$I$10,0,10*ROW('Sanitation Data'!I66)),NA())</f>
        <v>#N/A</v>
      </c>
      <c r="AX72" s="82" t="e">
        <f ca="true">+IF(AND(ISNUMBER(OFFSET('Sanitation Data'!$I$11,0,10*ROW('Sanitation Data'!I66))),'Data Summary'!DM72="Yes"),OFFSET('Sanitation Data'!$I$11,0,10*ROW('Sanitation Data'!I66)),NA())</f>
        <v>#N/A</v>
      </c>
      <c r="AY72" s="82" t="e">
        <f ca="true">+IF(AND(ISNUMBER(OFFSET('Sanitation Data'!$I$12,0,10*ROW('Sanitation Data'!I66))),'Data Summary'!DN72="Yes"),OFFSET('Sanitation Data'!$I$12,0,10*ROW('Sanitation Data'!I66)),NA())</f>
        <v>#N/A</v>
      </c>
      <c r="AZ72" s="83" t="e">
        <f ca="true">+IF(AND(ISNUMBER(OFFSET('Hygiene Data'!$D$5,0,10*ROW('Hygiene Data'!D66))),'Data Summary'!DO72="Yes"),OFFSET('Hygiene Data'!$D$5,0,10*ROW('Hygiene Data'!D66)),NA())</f>
        <v>#N/A</v>
      </c>
      <c r="BA72" s="83" t="e">
        <f ca="true">+IF(AND(ISNUMBER(OFFSET('Hygiene Data'!$D$7,0,10*ROW('Hygiene Data'!D66))),'Data Summary'!DP72="Yes"),OFFSET('Hygiene Data'!$D$7,0,10*ROW('Hygiene Data'!D66)),NA())</f>
        <v>#N/A</v>
      </c>
      <c r="BB72" s="83" t="e">
        <f ca="true">+IF(AND(ISNUMBER(OFFSET('Hygiene Data'!$D$9,0,10*ROW('Hygiene Data'!D66))),'Data Summary'!DQ72="Yes"),OFFSET('Hygiene Data'!$D$9,0,10*ROW('Hygiene Data'!D66)),NA())</f>
        <v>#N/A</v>
      </c>
      <c r="BC72" s="83" t="e">
        <f ca="true">+IF(AND(ISNUMBER(OFFSET('Hygiene Data'!$E$5,0,10*ROW('Hygiene Data'!E66))),'Data Summary'!DR72="Yes"),OFFSET('Hygiene Data'!$E$5,0,10*ROW('Hygiene Data'!E66)),NA())</f>
        <v>#N/A</v>
      </c>
      <c r="BD72" s="83" t="e">
        <f ca="true">+IF(AND(ISNUMBER(OFFSET('Hygiene Data'!$E$7,0,10*ROW('Hygiene Data'!E66))),'Data Summary'!DS72="Yes"),OFFSET('Hygiene Data'!$E$7,0,10*ROW('Hygiene Data'!E66)),NA())</f>
        <v>#N/A</v>
      </c>
      <c r="BE72" s="83" t="e">
        <f ca="true">+IF(AND(ISNUMBER(OFFSET('Hygiene Data'!$E$9,0,10*ROW('Hygiene Data'!E66))),'Data Summary'!DT72="Yes"),OFFSET('Hygiene Data'!$E$9,0,10*ROW('Hygiene Data'!E66)),NA())</f>
        <v>#N/A</v>
      </c>
      <c r="BF72" s="83" t="e">
        <f ca="true">+IF(AND(ISNUMBER(OFFSET('Hygiene Data'!$F$5,0,10*ROW('Hygiene Data'!F66))),'Data Summary'!DU72="Yes"),OFFSET('Hygiene Data'!$F$5,0,10*ROW('Hygiene Data'!F66)),NA())</f>
        <v>#N/A</v>
      </c>
      <c r="BG72" s="83" t="e">
        <f ca="true">+IF(AND(ISNUMBER(OFFSET('Hygiene Data'!$F$7,0,10*ROW('Hygiene Data'!F66))),'Data Summary'!DV72="Yes"),OFFSET('Hygiene Data'!$F$7,0,10*ROW('Hygiene Data'!F66)),NA())</f>
        <v>#N/A</v>
      </c>
      <c r="BH72" s="83" t="e">
        <f ca="true">+IF(AND(ISNUMBER(OFFSET('Hygiene Data'!$F$9,0,10*ROW('Hygiene Data'!F66))),'Data Summary'!DW72="Yes"),OFFSET('Hygiene Data'!$F$9,0,10*ROW('Hygiene Data'!F66)),NA())</f>
        <v>#N/A</v>
      </c>
      <c r="BI72" s="83" t="e">
        <f ca="true">+IF(AND(ISNUMBER(OFFSET('Hygiene Data'!$G$5,0,10*ROW('Hygiene Data'!G66))),'Data Summary'!DX72="Yes"),OFFSET('Hygiene Data'!$G$5,0,10*ROW('Hygiene Data'!G66)),NA())</f>
        <v>#N/A</v>
      </c>
      <c r="BJ72" s="83" t="e">
        <f ca="true">+IF(AND(ISNUMBER(OFFSET('Hygiene Data'!$G$7,0,10*ROW('Hygiene Data'!G66))),'Data Summary'!DY72="Yes"),OFFSET('Hygiene Data'!$G$7,0,10*ROW('Hygiene Data'!G66)),NA())</f>
        <v>#N/A</v>
      </c>
      <c r="BK72" s="83" t="e">
        <f ca="true">+IF(AND(ISNUMBER(OFFSET('Hygiene Data'!$G$9,0,10*ROW('Hygiene Data'!G66))),'Data Summary'!DZ72="Yes"),OFFSET('Hygiene Data'!$G$9,0,10*ROW('Hygiene Data'!G66)),NA())</f>
        <v>#N/A</v>
      </c>
      <c r="BL72" s="83" t="e">
        <f ca="true">+IF(AND(ISNUMBER(OFFSET('Hygiene Data'!$H$5,0,10*ROW('Hygiene Data'!H66))),'Data Summary'!EA72="Yes"),OFFSET('Hygiene Data'!$H$5,0,10*ROW('Hygiene Data'!H66)),NA())</f>
        <v>#N/A</v>
      </c>
      <c r="BM72" s="83" t="e">
        <f ca="true">+IF(AND(ISNUMBER(OFFSET('Hygiene Data'!$H$7,0,10*ROW('Hygiene Data'!H66))),'Data Summary'!EB72="Yes"),OFFSET('Hygiene Data'!$H$7,0,10*ROW('Hygiene Data'!H66)),NA())</f>
        <v>#N/A</v>
      </c>
      <c r="BN72" s="83" t="e">
        <f ca="true">+IF(AND(ISNUMBER(OFFSET('Hygiene Data'!$H$9,0,10*ROW('Hygiene Data'!H66))),'Data Summary'!EC72="Yes"),OFFSET('Hygiene Data'!$H$9,0,10*ROW('Hygiene Data'!H66)),NA())</f>
        <v>#N/A</v>
      </c>
      <c r="BO72" s="83" t="e">
        <f ca="true">+IF(AND(ISNUMBER(OFFSET('Hygiene Data'!$I$5,0,10*ROW('Hygiene Data'!I66))),'Data Summary'!ED72="Yes"),OFFSET('Hygiene Data'!$I$5,0,10*ROW('Hygiene Data'!I66)),NA())</f>
        <v>#N/A</v>
      </c>
      <c r="BP72" s="83" t="e">
        <f ca="true">+IF(AND(ISNUMBER(OFFSET('Hygiene Data'!$I$7,0,10*ROW('Hygiene Data'!I66))),'Data Summary'!EE72="Yes"),OFFSET('Hygiene Data'!$I$7,0,10*ROW('Hygiene Data'!I66)),NA())</f>
        <v>#N/A</v>
      </c>
      <c r="BQ72" s="83" t="e">
        <f ca="true">+IF(AND(ISNUMBER(OFFSET('Hygiene Data'!$I$9,0,10*ROW('Hygiene Data'!I66))),'Data Summary'!EF72="Yes"),OFFSET('Hygiene Data'!$I$9,0,10*ROW('Hygiene Data'!I66)),NA())</f>
        <v>#N/A</v>
      </c>
    </row>
    <row xmlns:x14ac="http://schemas.microsoft.com/office/spreadsheetml/2009/9/ac" r="73" x14ac:dyDescent="0.2">
      <c r="A73" s="315" t="e">
        <f ca="true">+RIGHT('Data Summary'!A73,LEN('Data Summary'!A73)-9)</f>
        <v>#VALUE!</v>
      </c>
      <c r="B73" s="30" t="str">
        <f ca="true">+IF(ISTEXT('Data Summary'!B73),'Data Summary'!B73,"")</f>
        <v/>
      </c>
      <c r="C73" s="314" t="e">
        <f ca="true">+VALUE('Data Summary'!C73)</f>
        <v>#VALUE!</v>
      </c>
      <c r="D73" s="81" t="e">
        <f ca="true">+IF(AND(ISNUMBER(OFFSET('Water Data'!$D$4,0,10*ROW('Water Data'!D67))),'Data Summary'!BS73="Yes"),100-OFFSET('Water Data'!$D$4,0,10*ROW('Water Data'!D67)),NA())</f>
        <v>#N/A</v>
      </c>
      <c r="E73" s="81" t="e">
        <f ca="true">+IF(AND(ISNUMBER(OFFSET('Water Data'!$D$6,0,10*ROW('Water Data'!D67))),'Data Summary'!BT73="Yes"),OFFSET('Water Data'!$D$6,0,10*ROW('Water Data'!D67)),NA())</f>
        <v>#N/A</v>
      </c>
      <c r="F73" s="81" t="e">
        <f ca="true">+IF(AND(ISNUMBER(OFFSET('Water Data'!$D$9,0,10*ROW('Water Data'!D67))),'Data Summary'!BU73="Yes"),OFFSET('Water Data'!$D$9,0,10*ROW('Water Data'!D67)),NA())</f>
        <v>#N/A</v>
      </c>
      <c r="G73" s="81" t="e">
        <f ca="true">+IF(AND(ISNUMBER(OFFSET('Water Data'!$E$4,0,10*ROW('Water Data'!E67))),'Data Summary'!BV73="Yes"),100-OFFSET('Water Data'!$E$4,0,10*ROW('Water Data'!E67)),NA())</f>
        <v>#N/A</v>
      </c>
      <c r="H73" s="81" t="e">
        <f ca="true">+IF(AND(ISNUMBER(OFFSET('Water Data'!$E$6,0,10*ROW('Water Data'!E67))),'Data Summary'!BW73="Yes"),OFFSET('Water Data'!$E$6,0,10*ROW('Water Data'!E67)),NA())</f>
        <v>#N/A</v>
      </c>
      <c r="I73" s="81" t="e">
        <f ca="true">+IF(AND(ISNUMBER(OFFSET('Water Data'!$E$9,0,10*ROW('Water Data'!E67))),'Data Summary'!BX73="Yes"),OFFSET('Water Data'!$E$9,0,10*ROW('Water Data'!E67)),NA())</f>
        <v>#N/A</v>
      </c>
      <c r="J73" s="81" t="e">
        <f ca="true">+IF(AND(ISNUMBER(OFFSET('Water Data'!$F$4,0,10*ROW('Water Data'!F67))),'Data Summary'!BY73="Yes"),100-OFFSET('Water Data'!$F$4,0,10*ROW('Water Data'!F67)),NA())</f>
        <v>#N/A</v>
      </c>
      <c r="K73" s="81" t="e">
        <f ca="true">+IF(AND(ISNUMBER(OFFSET('Water Data'!$F$6,0,10*ROW('Water Data'!F67))),'Data Summary'!BZ73="Yes"),OFFSET('Water Data'!$F$6,0,10*ROW('Water Data'!F67)),NA())</f>
        <v>#N/A</v>
      </c>
      <c r="L73" s="81" t="e">
        <f ca="true">+IF(AND(ISNUMBER(OFFSET('Water Data'!$F$9,0,10*ROW('Water Data'!F67))),'Data Summary'!CA73="Yes"),OFFSET('Water Data'!$F$9,0,10*ROW('Water Data'!F67)),NA())</f>
        <v>#N/A</v>
      </c>
      <c r="M73" s="81" t="e">
        <f ca="true">+IF(AND(ISNUMBER(OFFSET('Water Data'!$G$4,0,10*ROW('Water Data'!G67))),'Data Summary'!CB73="Yes"),100-OFFSET('Water Data'!$G$4,0,10*ROW('Water Data'!G67)),NA())</f>
        <v>#N/A</v>
      </c>
      <c r="N73" s="81" t="e">
        <f ca="true">+IF(AND(ISNUMBER(OFFSET('Water Data'!$G$6,0,10*ROW('Water Data'!G67))),'Data Summary'!CC73="Yes"),OFFSET('Water Data'!$G$6,0,10*ROW('Water Data'!G67)),NA())</f>
        <v>#N/A</v>
      </c>
      <c r="O73" s="81" t="e">
        <f ca="true">+IF(AND(ISNUMBER(OFFSET('Water Data'!$G$9,0,10*ROW('Water Data'!G67))),'Data Summary'!CD73="Yes"),OFFSET('Water Data'!$G$9,0,10*ROW('Water Data'!G67)),NA())</f>
        <v>#N/A</v>
      </c>
      <c r="P73" s="81" t="e">
        <f ca="true">+IF(AND(ISNUMBER(OFFSET('Water Data'!$H$4,0,10*ROW('Water Data'!H67))),'Data Summary'!CE73="Yes"),100-OFFSET('Water Data'!$H$4,0,10*ROW('Water Data'!H67)),NA())</f>
        <v>#N/A</v>
      </c>
      <c r="Q73" s="81" t="e">
        <f ca="true">+IF(AND(ISNUMBER(OFFSET('Water Data'!$H$6,0,10*ROW('Water Data'!H67))),'Data Summary'!CF73="Yes"),OFFSET('Water Data'!$H$6,0,10*ROW('Water Data'!H67)),NA())</f>
        <v>#N/A</v>
      </c>
      <c r="R73" s="81" t="e">
        <f ca="true">+IF(AND(ISNUMBER(OFFSET('Water Data'!$H$9,0,10*ROW('Water Data'!H67))),'Data Summary'!CG73="Yes"),OFFSET('Water Data'!$H$9,0,10*ROW('Water Data'!H67)),NA())</f>
        <v>#N/A</v>
      </c>
      <c r="S73" s="81" t="e">
        <f ca="true">+IF(AND(ISNUMBER(OFFSET('Water Data'!$I$4,0,10*ROW('Water Data'!I67))),'Data Summary'!CH73="Yes"),100-OFFSET('Water Data'!$I$4,0,10*ROW('Water Data'!I67)),NA())</f>
        <v>#N/A</v>
      </c>
      <c r="T73" s="81" t="e">
        <f ca="true">+IF(AND(ISNUMBER(OFFSET('Water Data'!$I$6,0,10*ROW('Water Data'!I67))),'Data Summary'!CI73="Yes"),OFFSET('Water Data'!$I$6,0,10*ROW('Water Data'!I67)),NA())</f>
        <v>#N/A</v>
      </c>
      <c r="U73" s="81" t="e">
        <f ca="true">+IF(AND(ISNUMBER(OFFSET('Water Data'!$I$9,0,10*ROW('Water Data'!I67))),'Data Summary'!CJ73="Yes"),OFFSET('Water Data'!$I$9,0,10*ROW('Water Data'!I67)),NA())</f>
        <v>#N/A</v>
      </c>
      <c r="V73" s="82" t="e">
        <f ca="true">+IF(AND(ISNUMBER(OFFSET('Sanitation Data'!$D$4,0,10*ROW('Sanitation Data'!D67))),'Data Summary'!CK73="Yes"),100-OFFSET('Sanitation Data'!$D$4,0,10*ROW('Sanitation Data'!D67)),NA())</f>
        <v>#N/A</v>
      </c>
      <c r="W73" s="82" t="e">
        <f ca="true">+IF(AND(ISNUMBER(OFFSET('Sanitation Data'!$D$6,0,10*ROW('Sanitation Data'!D67))),'Data Summary'!CL73="Yes"),OFFSET('Sanitation Data'!$D$6,0,10*ROW('Sanitation Data'!D67)),NA())</f>
        <v>#N/A</v>
      </c>
      <c r="X73" s="82" t="e">
        <f ca="true">+IF(AND(ISNUMBER(OFFSET('Sanitation Data'!$D$10,0,10*ROW('Sanitation Data'!D67))),'Data Summary'!CM73="Yes"),OFFSET('Sanitation Data'!$D$10,0,10*ROW('Sanitation Data'!D67)),NA())</f>
        <v>#N/A</v>
      </c>
      <c r="Y73" s="82" t="e">
        <f ca="true">+IF(AND(ISNUMBER(OFFSET('Sanitation Data'!$D$11,0,10*ROW('Sanitation Data'!D67))),'Data Summary'!CN73="Yes"),OFFSET('Sanitation Data'!$D$11,0,10*ROW('Sanitation Data'!D67)),NA())</f>
        <v>#N/A</v>
      </c>
      <c r="Z73" s="82" t="e">
        <f ca="true">+IF(AND(ISNUMBER(OFFSET('Sanitation Data'!$D$12,0,10*ROW('Sanitation Data'!D67))),'Data Summary'!CO73="Yes"),OFFSET('Sanitation Data'!$D$12,0,10*ROW('Sanitation Data'!D67)),NA())</f>
        <v>#N/A</v>
      </c>
      <c r="AA73" s="82" t="e">
        <f ca="true">+IF(AND(ISNUMBER(OFFSET('Sanitation Data'!$E$4,0,10*ROW('Sanitation Data'!E67))),'Data Summary'!CP73="Yes"),100-OFFSET('Sanitation Data'!$E$4,0,10*ROW('Sanitation Data'!E67)),NA())</f>
        <v>#N/A</v>
      </c>
      <c r="AB73" s="82" t="e">
        <f ca="true">+IF(AND(ISNUMBER(OFFSET('Sanitation Data'!$E$6,0,10*ROW('Sanitation Data'!E67))),'Data Summary'!CQ73="Yes"),OFFSET('Sanitation Data'!$E$6,0,10*ROW('Sanitation Data'!E67)),NA())</f>
        <v>#N/A</v>
      </c>
      <c r="AC73" s="82" t="e">
        <f ca="true">+IF(AND(ISNUMBER(OFFSET('Sanitation Data'!$E$10,0,10*ROW('Sanitation Data'!E67))),'Data Summary'!CR73="Yes"),OFFSET('Sanitation Data'!$E$10,0,10*ROW('Sanitation Data'!E67)),NA())</f>
        <v>#N/A</v>
      </c>
      <c r="AD73" s="82" t="e">
        <f ca="true">+IF(AND(ISNUMBER(OFFSET('Sanitation Data'!$E$11,0,10*ROW('Sanitation Data'!E67))),'Data Summary'!CS73="Yes"),OFFSET('Sanitation Data'!$E$11,0,10*ROW('Sanitation Data'!E67)),NA())</f>
        <v>#N/A</v>
      </c>
      <c r="AE73" s="82" t="e">
        <f ca="true">+IF(AND(ISNUMBER(OFFSET('Sanitation Data'!$E$12,0,10*ROW('Sanitation Data'!E67))),'Data Summary'!CT73="Yes"),OFFSET('Sanitation Data'!$E$12,0,10*ROW('Sanitation Data'!E67)),NA())</f>
        <v>#N/A</v>
      </c>
      <c r="AF73" s="82" t="e">
        <f ca="true">+IF(AND(ISNUMBER(OFFSET('Sanitation Data'!$F$4,0,10*ROW('Sanitation Data'!F67))),'Data Summary'!CU73="Yes"),100-OFFSET('Sanitation Data'!$F$4,0,10*ROW('Sanitation Data'!F67)),NA())</f>
        <v>#N/A</v>
      </c>
      <c r="AG73" s="82" t="e">
        <f ca="true">+IF(AND(ISNUMBER(OFFSET('Sanitation Data'!$F$6,0,10*ROW('Sanitation Data'!F67))),'Data Summary'!CV73="Yes"),OFFSET('Sanitation Data'!$F$6,0,10*ROW('Sanitation Data'!F67)),NA())</f>
        <v>#N/A</v>
      </c>
      <c r="AH73" s="82" t="e">
        <f ca="true">+IF(AND(ISNUMBER(OFFSET('Sanitation Data'!$F$10,0,10*ROW('Sanitation Data'!F67))),'Data Summary'!CW73="Yes"),OFFSET('Sanitation Data'!$F$10,0,10*ROW('Sanitation Data'!F67)),NA())</f>
        <v>#N/A</v>
      </c>
      <c r="AI73" s="82" t="e">
        <f ca="true">+IF(AND(ISNUMBER(OFFSET('Sanitation Data'!$F$11,0,10*ROW('Sanitation Data'!F67))),'Data Summary'!CX73="Yes"),OFFSET('Sanitation Data'!$F$11,0,10*ROW('Sanitation Data'!F67)),NA())</f>
        <v>#N/A</v>
      </c>
      <c r="AJ73" s="82" t="e">
        <f ca="true">+IF(AND(ISNUMBER(OFFSET('Sanitation Data'!$F$12,0,10*ROW('Sanitation Data'!F67))),'Data Summary'!CY73="Yes"),OFFSET('Sanitation Data'!$F$12,0,10*ROW('Sanitation Data'!F67)),NA())</f>
        <v>#N/A</v>
      </c>
      <c r="AK73" s="82" t="e">
        <f ca="true">+IF(AND(ISNUMBER(OFFSET('Sanitation Data'!$G$4,0,10*ROW('Sanitation Data'!G67))),'Data Summary'!CZ73="Yes"),100-OFFSET('Sanitation Data'!$G$4,0,10*ROW('Sanitation Data'!G67)),NA())</f>
        <v>#N/A</v>
      </c>
      <c r="AL73" s="82" t="e">
        <f ca="true">+IF(AND(ISNUMBER(OFFSET('Sanitation Data'!$G$6,0,10*ROW('Sanitation Data'!G67))),'Data Summary'!DA73="Yes"),OFFSET('Sanitation Data'!$G$6,0,10*ROW('Sanitation Data'!G67)),NA())</f>
        <v>#N/A</v>
      </c>
      <c r="AM73" s="82" t="e">
        <f ca="true">+IF(AND(ISNUMBER(OFFSET('Sanitation Data'!$G$10,0,10*ROW('Sanitation Data'!G67))),'Data Summary'!DB73="Yes"),OFFSET('Sanitation Data'!$G$10,0,10*ROW('Sanitation Data'!G67)),NA())</f>
        <v>#N/A</v>
      </c>
      <c r="AN73" s="82" t="e">
        <f ca="true">+IF(AND(ISNUMBER(OFFSET('Sanitation Data'!$G$11,0,10*ROW('Sanitation Data'!G67))),'Data Summary'!DC73="Yes"),OFFSET('Sanitation Data'!$G$11,0,10*ROW('Sanitation Data'!G67)),NA())</f>
        <v>#N/A</v>
      </c>
      <c r="AO73" s="82" t="e">
        <f ca="true">+IF(AND(ISNUMBER(OFFSET('Sanitation Data'!$G$12,0,10*ROW('Sanitation Data'!G67))),'Data Summary'!DD73="Yes"),OFFSET('Sanitation Data'!$G$12,0,10*ROW('Sanitation Data'!G67)),NA())</f>
        <v>#N/A</v>
      </c>
      <c r="AP73" s="82" t="e">
        <f ca="true">+IF(AND(ISNUMBER(OFFSET('Sanitation Data'!$H$4,0,10*ROW('Sanitation Data'!H67))),'Data Summary'!DE73="Yes"),100-OFFSET('Sanitation Data'!$H$4,0,10*ROW('Sanitation Data'!H67)),NA())</f>
        <v>#N/A</v>
      </c>
      <c r="AQ73" s="82" t="e">
        <f ca="true">+IF(AND(ISNUMBER(OFFSET('Sanitation Data'!$H$6,0,10*ROW('Sanitation Data'!H67))),'Data Summary'!DF73="Yes"),OFFSET('Sanitation Data'!$H$6,0,10*ROW('Sanitation Data'!H67)),NA())</f>
        <v>#N/A</v>
      </c>
      <c r="AR73" s="82" t="e">
        <f ca="true">+IF(AND(ISNUMBER(OFFSET('Sanitation Data'!$H$10,0,10*ROW('Sanitation Data'!H67))),'Data Summary'!DG73="Yes"),OFFSET('Sanitation Data'!$H$10,0,10*ROW('Sanitation Data'!H67)),NA())</f>
        <v>#N/A</v>
      </c>
      <c r="AS73" s="82" t="e">
        <f ca="true">+IF(AND(ISNUMBER(OFFSET('Sanitation Data'!$H$11,0,10*ROW('Sanitation Data'!H67))),'Data Summary'!DH73="Yes"),OFFSET('Sanitation Data'!$H$11,0,10*ROW('Sanitation Data'!H67)),NA())</f>
        <v>#N/A</v>
      </c>
      <c r="AT73" s="82" t="e">
        <f ca="true">+IF(AND(ISNUMBER(OFFSET('Sanitation Data'!$H$12,0,10*ROW('Sanitation Data'!H67))),'Data Summary'!DI73="Yes"),OFFSET('Sanitation Data'!$H$12,0,10*ROW('Sanitation Data'!H67)),NA())</f>
        <v>#N/A</v>
      </c>
      <c r="AU73" s="82" t="e">
        <f ca="true">+IF(AND(ISNUMBER(OFFSET('Sanitation Data'!$I$4,0,10*ROW('Sanitation Data'!I67))),'Data Summary'!DJ73="Yes"),100-OFFSET('Sanitation Data'!$I$4,0,10*ROW('Sanitation Data'!I67)),NA())</f>
        <v>#N/A</v>
      </c>
      <c r="AV73" s="82" t="e">
        <f ca="true">+IF(AND(ISNUMBER(OFFSET('Sanitation Data'!$I$6,0,10*ROW('Sanitation Data'!I67))),'Data Summary'!DK73="Yes"),OFFSET('Sanitation Data'!$I$6,0,10*ROW('Sanitation Data'!I67)),NA())</f>
        <v>#N/A</v>
      </c>
      <c r="AW73" s="82" t="e">
        <f ca="true">+IF(AND(ISNUMBER(OFFSET('Sanitation Data'!$I$10,0,10*ROW('Sanitation Data'!I67))),'Data Summary'!DL73="Yes"),OFFSET('Sanitation Data'!$I$10,0,10*ROW('Sanitation Data'!I67)),NA())</f>
        <v>#N/A</v>
      </c>
      <c r="AX73" s="82" t="e">
        <f ca="true">+IF(AND(ISNUMBER(OFFSET('Sanitation Data'!$I$11,0,10*ROW('Sanitation Data'!I67))),'Data Summary'!DM73="Yes"),OFFSET('Sanitation Data'!$I$11,0,10*ROW('Sanitation Data'!I67)),NA())</f>
        <v>#N/A</v>
      </c>
      <c r="AY73" s="82" t="e">
        <f ca="true">+IF(AND(ISNUMBER(OFFSET('Sanitation Data'!$I$12,0,10*ROW('Sanitation Data'!I67))),'Data Summary'!DN73="Yes"),OFFSET('Sanitation Data'!$I$12,0,10*ROW('Sanitation Data'!I67)),NA())</f>
        <v>#N/A</v>
      </c>
      <c r="AZ73" s="83" t="e">
        <f ca="true">+IF(AND(ISNUMBER(OFFSET('Hygiene Data'!$D$5,0,10*ROW('Hygiene Data'!D67))),'Data Summary'!DO73="Yes"),OFFSET('Hygiene Data'!$D$5,0,10*ROW('Hygiene Data'!D67)),NA())</f>
        <v>#N/A</v>
      </c>
      <c r="BA73" s="83" t="e">
        <f ca="true">+IF(AND(ISNUMBER(OFFSET('Hygiene Data'!$D$7,0,10*ROW('Hygiene Data'!D67))),'Data Summary'!DP73="Yes"),OFFSET('Hygiene Data'!$D$7,0,10*ROW('Hygiene Data'!D67)),NA())</f>
        <v>#N/A</v>
      </c>
      <c r="BB73" s="83" t="e">
        <f ca="true">+IF(AND(ISNUMBER(OFFSET('Hygiene Data'!$D$9,0,10*ROW('Hygiene Data'!D67))),'Data Summary'!DQ73="Yes"),OFFSET('Hygiene Data'!$D$9,0,10*ROW('Hygiene Data'!D67)),NA())</f>
        <v>#N/A</v>
      </c>
      <c r="BC73" s="83" t="e">
        <f ca="true">+IF(AND(ISNUMBER(OFFSET('Hygiene Data'!$E$5,0,10*ROW('Hygiene Data'!E67))),'Data Summary'!DR73="Yes"),OFFSET('Hygiene Data'!$E$5,0,10*ROW('Hygiene Data'!E67)),NA())</f>
        <v>#N/A</v>
      </c>
      <c r="BD73" s="83" t="e">
        <f ca="true">+IF(AND(ISNUMBER(OFFSET('Hygiene Data'!$E$7,0,10*ROW('Hygiene Data'!E67))),'Data Summary'!DS73="Yes"),OFFSET('Hygiene Data'!$E$7,0,10*ROW('Hygiene Data'!E67)),NA())</f>
        <v>#N/A</v>
      </c>
      <c r="BE73" s="83" t="e">
        <f ca="true">+IF(AND(ISNUMBER(OFFSET('Hygiene Data'!$E$9,0,10*ROW('Hygiene Data'!E67))),'Data Summary'!DT73="Yes"),OFFSET('Hygiene Data'!$E$9,0,10*ROW('Hygiene Data'!E67)),NA())</f>
        <v>#N/A</v>
      </c>
      <c r="BF73" s="83" t="e">
        <f ca="true">+IF(AND(ISNUMBER(OFFSET('Hygiene Data'!$F$5,0,10*ROW('Hygiene Data'!F67))),'Data Summary'!DU73="Yes"),OFFSET('Hygiene Data'!$F$5,0,10*ROW('Hygiene Data'!F67)),NA())</f>
        <v>#N/A</v>
      </c>
      <c r="BG73" s="83" t="e">
        <f ca="true">+IF(AND(ISNUMBER(OFFSET('Hygiene Data'!$F$7,0,10*ROW('Hygiene Data'!F67))),'Data Summary'!DV73="Yes"),OFFSET('Hygiene Data'!$F$7,0,10*ROW('Hygiene Data'!F67)),NA())</f>
        <v>#N/A</v>
      </c>
      <c r="BH73" s="83" t="e">
        <f ca="true">+IF(AND(ISNUMBER(OFFSET('Hygiene Data'!$F$9,0,10*ROW('Hygiene Data'!F67))),'Data Summary'!DW73="Yes"),OFFSET('Hygiene Data'!$F$9,0,10*ROW('Hygiene Data'!F67)),NA())</f>
        <v>#N/A</v>
      </c>
      <c r="BI73" s="83" t="e">
        <f ca="true">+IF(AND(ISNUMBER(OFFSET('Hygiene Data'!$G$5,0,10*ROW('Hygiene Data'!G67))),'Data Summary'!DX73="Yes"),OFFSET('Hygiene Data'!$G$5,0,10*ROW('Hygiene Data'!G67)),NA())</f>
        <v>#N/A</v>
      </c>
      <c r="BJ73" s="83" t="e">
        <f ca="true">+IF(AND(ISNUMBER(OFFSET('Hygiene Data'!$G$7,0,10*ROW('Hygiene Data'!G67))),'Data Summary'!DY73="Yes"),OFFSET('Hygiene Data'!$G$7,0,10*ROW('Hygiene Data'!G67)),NA())</f>
        <v>#N/A</v>
      </c>
      <c r="BK73" s="83" t="e">
        <f ca="true">+IF(AND(ISNUMBER(OFFSET('Hygiene Data'!$G$9,0,10*ROW('Hygiene Data'!G67))),'Data Summary'!DZ73="Yes"),OFFSET('Hygiene Data'!$G$9,0,10*ROW('Hygiene Data'!G67)),NA())</f>
        <v>#N/A</v>
      </c>
      <c r="BL73" s="83" t="e">
        <f ca="true">+IF(AND(ISNUMBER(OFFSET('Hygiene Data'!$H$5,0,10*ROW('Hygiene Data'!H67))),'Data Summary'!EA73="Yes"),OFFSET('Hygiene Data'!$H$5,0,10*ROW('Hygiene Data'!H67)),NA())</f>
        <v>#N/A</v>
      </c>
      <c r="BM73" s="83" t="e">
        <f ca="true">+IF(AND(ISNUMBER(OFFSET('Hygiene Data'!$H$7,0,10*ROW('Hygiene Data'!H67))),'Data Summary'!EB73="Yes"),OFFSET('Hygiene Data'!$H$7,0,10*ROW('Hygiene Data'!H67)),NA())</f>
        <v>#N/A</v>
      </c>
      <c r="BN73" s="83" t="e">
        <f ca="true">+IF(AND(ISNUMBER(OFFSET('Hygiene Data'!$H$9,0,10*ROW('Hygiene Data'!H67))),'Data Summary'!EC73="Yes"),OFFSET('Hygiene Data'!$H$9,0,10*ROW('Hygiene Data'!H67)),NA())</f>
        <v>#N/A</v>
      </c>
      <c r="BO73" s="83" t="e">
        <f ca="true">+IF(AND(ISNUMBER(OFFSET('Hygiene Data'!$I$5,0,10*ROW('Hygiene Data'!I67))),'Data Summary'!ED73="Yes"),OFFSET('Hygiene Data'!$I$5,0,10*ROW('Hygiene Data'!I67)),NA())</f>
        <v>#N/A</v>
      </c>
      <c r="BP73" s="83" t="e">
        <f ca="true">+IF(AND(ISNUMBER(OFFSET('Hygiene Data'!$I$7,0,10*ROW('Hygiene Data'!I67))),'Data Summary'!EE73="Yes"),OFFSET('Hygiene Data'!$I$7,0,10*ROW('Hygiene Data'!I67)),NA())</f>
        <v>#N/A</v>
      </c>
      <c r="BQ73" s="83" t="e">
        <f ca="true">+IF(AND(ISNUMBER(OFFSET('Hygiene Data'!$I$9,0,10*ROW('Hygiene Data'!I67))),'Data Summary'!EF73="Yes"),OFFSET('Hygiene Data'!$I$9,0,10*ROW('Hygiene Data'!I67)),NA())</f>
        <v>#N/A</v>
      </c>
    </row>
    <row xmlns:x14ac="http://schemas.microsoft.com/office/spreadsheetml/2009/9/ac" r="74" x14ac:dyDescent="0.2">
      <c r="A74" s="315" t="e">
        <f ca="true">+RIGHT('Data Summary'!A74,LEN('Data Summary'!A74)-9)</f>
        <v>#VALUE!</v>
      </c>
      <c r="B74" s="30" t="str">
        <f ca="true">+IF(ISTEXT('Data Summary'!B74),'Data Summary'!B74,"")</f>
        <v/>
      </c>
      <c r="C74" s="314" t="e">
        <f ca="true">+VALUE('Data Summary'!C74)</f>
        <v>#VALUE!</v>
      </c>
      <c r="D74" s="81" t="e">
        <f ca="true">+IF(AND(ISNUMBER(OFFSET('Water Data'!$D$4,0,10*ROW('Water Data'!D68))),'Data Summary'!BS74="Yes"),100-OFFSET('Water Data'!$D$4,0,10*ROW('Water Data'!D68)),NA())</f>
        <v>#N/A</v>
      </c>
      <c r="E74" s="81" t="e">
        <f ca="true">+IF(AND(ISNUMBER(OFFSET('Water Data'!$D$6,0,10*ROW('Water Data'!D68))),'Data Summary'!BT74="Yes"),OFFSET('Water Data'!$D$6,0,10*ROW('Water Data'!D68)),NA())</f>
        <v>#N/A</v>
      </c>
      <c r="F74" s="81" t="e">
        <f ca="true">+IF(AND(ISNUMBER(OFFSET('Water Data'!$D$9,0,10*ROW('Water Data'!D68))),'Data Summary'!BU74="Yes"),OFFSET('Water Data'!$D$9,0,10*ROW('Water Data'!D68)),NA())</f>
        <v>#N/A</v>
      </c>
      <c r="G74" s="81" t="e">
        <f ca="true">+IF(AND(ISNUMBER(OFFSET('Water Data'!$E$4,0,10*ROW('Water Data'!E68))),'Data Summary'!BV74="Yes"),100-OFFSET('Water Data'!$E$4,0,10*ROW('Water Data'!E68)),NA())</f>
        <v>#N/A</v>
      </c>
      <c r="H74" s="81" t="e">
        <f ca="true">+IF(AND(ISNUMBER(OFFSET('Water Data'!$E$6,0,10*ROW('Water Data'!E68))),'Data Summary'!BW74="Yes"),OFFSET('Water Data'!$E$6,0,10*ROW('Water Data'!E68)),NA())</f>
        <v>#N/A</v>
      </c>
      <c r="I74" s="81" t="e">
        <f ca="true">+IF(AND(ISNUMBER(OFFSET('Water Data'!$E$9,0,10*ROW('Water Data'!E68))),'Data Summary'!BX74="Yes"),OFFSET('Water Data'!$E$9,0,10*ROW('Water Data'!E68)),NA())</f>
        <v>#N/A</v>
      </c>
      <c r="J74" s="81" t="e">
        <f ca="true">+IF(AND(ISNUMBER(OFFSET('Water Data'!$F$4,0,10*ROW('Water Data'!F68))),'Data Summary'!BY74="Yes"),100-OFFSET('Water Data'!$F$4,0,10*ROW('Water Data'!F68)),NA())</f>
        <v>#N/A</v>
      </c>
      <c r="K74" s="81" t="e">
        <f ca="true">+IF(AND(ISNUMBER(OFFSET('Water Data'!$F$6,0,10*ROW('Water Data'!F68))),'Data Summary'!BZ74="Yes"),OFFSET('Water Data'!$F$6,0,10*ROW('Water Data'!F68)),NA())</f>
        <v>#N/A</v>
      </c>
      <c r="L74" s="81" t="e">
        <f ca="true">+IF(AND(ISNUMBER(OFFSET('Water Data'!$F$9,0,10*ROW('Water Data'!F68))),'Data Summary'!CA74="Yes"),OFFSET('Water Data'!$F$9,0,10*ROW('Water Data'!F68)),NA())</f>
        <v>#N/A</v>
      </c>
      <c r="M74" s="81" t="e">
        <f ca="true">+IF(AND(ISNUMBER(OFFSET('Water Data'!$G$4,0,10*ROW('Water Data'!G68))),'Data Summary'!CB74="Yes"),100-OFFSET('Water Data'!$G$4,0,10*ROW('Water Data'!G68)),NA())</f>
        <v>#N/A</v>
      </c>
      <c r="N74" s="81" t="e">
        <f ca="true">+IF(AND(ISNUMBER(OFFSET('Water Data'!$G$6,0,10*ROW('Water Data'!G68))),'Data Summary'!CC74="Yes"),OFFSET('Water Data'!$G$6,0,10*ROW('Water Data'!G68)),NA())</f>
        <v>#N/A</v>
      </c>
      <c r="O74" s="81" t="e">
        <f ca="true">+IF(AND(ISNUMBER(OFFSET('Water Data'!$G$9,0,10*ROW('Water Data'!G68))),'Data Summary'!CD74="Yes"),OFFSET('Water Data'!$G$9,0,10*ROW('Water Data'!G68)),NA())</f>
        <v>#N/A</v>
      </c>
      <c r="P74" s="81" t="e">
        <f ca="true">+IF(AND(ISNUMBER(OFFSET('Water Data'!$H$4,0,10*ROW('Water Data'!H68))),'Data Summary'!CE74="Yes"),100-OFFSET('Water Data'!$H$4,0,10*ROW('Water Data'!H68)),NA())</f>
        <v>#N/A</v>
      </c>
      <c r="Q74" s="81" t="e">
        <f ca="true">+IF(AND(ISNUMBER(OFFSET('Water Data'!$H$6,0,10*ROW('Water Data'!H68))),'Data Summary'!CF74="Yes"),OFFSET('Water Data'!$H$6,0,10*ROW('Water Data'!H68)),NA())</f>
        <v>#N/A</v>
      </c>
      <c r="R74" s="81" t="e">
        <f ca="true">+IF(AND(ISNUMBER(OFFSET('Water Data'!$H$9,0,10*ROW('Water Data'!H68))),'Data Summary'!CG74="Yes"),OFFSET('Water Data'!$H$9,0,10*ROW('Water Data'!H68)),NA())</f>
        <v>#N/A</v>
      </c>
      <c r="S74" s="81" t="e">
        <f ca="true">+IF(AND(ISNUMBER(OFFSET('Water Data'!$I$4,0,10*ROW('Water Data'!I68))),'Data Summary'!CH74="Yes"),100-OFFSET('Water Data'!$I$4,0,10*ROW('Water Data'!I68)),NA())</f>
        <v>#N/A</v>
      </c>
      <c r="T74" s="81" t="e">
        <f ca="true">+IF(AND(ISNUMBER(OFFSET('Water Data'!$I$6,0,10*ROW('Water Data'!I68))),'Data Summary'!CI74="Yes"),OFFSET('Water Data'!$I$6,0,10*ROW('Water Data'!I68)),NA())</f>
        <v>#N/A</v>
      </c>
      <c r="U74" s="81" t="e">
        <f ca="true">+IF(AND(ISNUMBER(OFFSET('Water Data'!$I$9,0,10*ROW('Water Data'!I68))),'Data Summary'!CJ74="Yes"),OFFSET('Water Data'!$I$9,0,10*ROW('Water Data'!I68)),NA())</f>
        <v>#N/A</v>
      </c>
      <c r="V74" s="82" t="e">
        <f ca="true">+IF(AND(ISNUMBER(OFFSET('Sanitation Data'!$D$4,0,10*ROW('Sanitation Data'!D68))),'Data Summary'!CK74="Yes"),100-OFFSET('Sanitation Data'!$D$4,0,10*ROW('Sanitation Data'!D68)),NA())</f>
        <v>#N/A</v>
      </c>
      <c r="W74" s="82" t="e">
        <f ca="true">+IF(AND(ISNUMBER(OFFSET('Sanitation Data'!$D$6,0,10*ROW('Sanitation Data'!D68))),'Data Summary'!CL74="Yes"),OFFSET('Sanitation Data'!$D$6,0,10*ROW('Sanitation Data'!D68)),NA())</f>
        <v>#N/A</v>
      </c>
      <c r="X74" s="82" t="e">
        <f ca="true">+IF(AND(ISNUMBER(OFFSET('Sanitation Data'!$D$10,0,10*ROW('Sanitation Data'!D68))),'Data Summary'!CM74="Yes"),OFFSET('Sanitation Data'!$D$10,0,10*ROW('Sanitation Data'!D68)),NA())</f>
        <v>#N/A</v>
      </c>
      <c r="Y74" s="82" t="e">
        <f ca="true">+IF(AND(ISNUMBER(OFFSET('Sanitation Data'!$D$11,0,10*ROW('Sanitation Data'!D68))),'Data Summary'!CN74="Yes"),OFFSET('Sanitation Data'!$D$11,0,10*ROW('Sanitation Data'!D68)),NA())</f>
        <v>#N/A</v>
      </c>
      <c r="Z74" s="82" t="e">
        <f ca="true">+IF(AND(ISNUMBER(OFFSET('Sanitation Data'!$D$12,0,10*ROW('Sanitation Data'!D68))),'Data Summary'!CO74="Yes"),OFFSET('Sanitation Data'!$D$12,0,10*ROW('Sanitation Data'!D68)),NA())</f>
        <v>#N/A</v>
      </c>
      <c r="AA74" s="82" t="e">
        <f ca="true">+IF(AND(ISNUMBER(OFFSET('Sanitation Data'!$E$4,0,10*ROW('Sanitation Data'!E68))),'Data Summary'!CP74="Yes"),100-OFFSET('Sanitation Data'!$E$4,0,10*ROW('Sanitation Data'!E68)),NA())</f>
        <v>#N/A</v>
      </c>
      <c r="AB74" s="82" t="e">
        <f ca="true">+IF(AND(ISNUMBER(OFFSET('Sanitation Data'!$E$6,0,10*ROW('Sanitation Data'!E68))),'Data Summary'!CQ74="Yes"),OFFSET('Sanitation Data'!$E$6,0,10*ROW('Sanitation Data'!E68)),NA())</f>
        <v>#N/A</v>
      </c>
      <c r="AC74" s="82" t="e">
        <f ca="true">+IF(AND(ISNUMBER(OFFSET('Sanitation Data'!$E$10,0,10*ROW('Sanitation Data'!E68))),'Data Summary'!CR74="Yes"),OFFSET('Sanitation Data'!$E$10,0,10*ROW('Sanitation Data'!E68)),NA())</f>
        <v>#N/A</v>
      </c>
      <c r="AD74" s="82" t="e">
        <f ca="true">+IF(AND(ISNUMBER(OFFSET('Sanitation Data'!$E$11,0,10*ROW('Sanitation Data'!E68))),'Data Summary'!CS74="Yes"),OFFSET('Sanitation Data'!$E$11,0,10*ROW('Sanitation Data'!E68)),NA())</f>
        <v>#N/A</v>
      </c>
      <c r="AE74" s="82" t="e">
        <f ca="true">+IF(AND(ISNUMBER(OFFSET('Sanitation Data'!$E$12,0,10*ROW('Sanitation Data'!E68))),'Data Summary'!CT74="Yes"),OFFSET('Sanitation Data'!$E$12,0,10*ROW('Sanitation Data'!E68)),NA())</f>
        <v>#N/A</v>
      </c>
      <c r="AF74" s="82" t="e">
        <f ca="true">+IF(AND(ISNUMBER(OFFSET('Sanitation Data'!$F$4,0,10*ROW('Sanitation Data'!F68))),'Data Summary'!CU74="Yes"),100-OFFSET('Sanitation Data'!$F$4,0,10*ROW('Sanitation Data'!F68)),NA())</f>
        <v>#N/A</v>
      </c>
      <c r="AG74" s="82" t="e">
        <f ca="true">+IF(AND(ISNUMBER(OFFSET('Sanitation Data'!$F$6,0,10*ROW('Sanitation Data'!F68))),'Data Summary'!CV74="Yes"),OFFSET('Sanitation Data'!$F$6,0,10*ROW('Sanitation Data'!F68)),NA())</f>
        <v>#N/A</v>
      </c>
      <c r="AH74" s="82" t="e">
        <f ca="true">+IF(AND(ISNUMBER(OFFSET('Sanitation Data'!$F$10,0,10*ROW('Sanitation Data'!F68))),'Data Summary'!CW74="Yes"),OFFSET('Sanitation Data'!$F$10,0,10*ROW('Sanitation Data'!F68)),NA())</f>
        <v>#N/A</v>
      </c>
      <c r="AI74" s="82" t="e">
        <f ca="true">+IF(AND(ISNUMBER(OFFSET('Sanitation Data'!$F$11,0,10*ROW('Sanitation Data'!F68))),'Data Summary'!CX74="Yes"),OFFSET('Sanitation Data'!$F$11,0,10*ROW('Sanitation Data'!F68)),NA())</f>
        <v>#N/A</v>
      </c>
      <c r="AJ74" s="82" t="e">
        <f ca="true">+IF(AND(ISNUMBER(OFFSET('Sanitation Data'!$F$12,0,10*ROW('Sanitation Data'!F68))),'Data Summary'!CY74="Yes"),OFFSET('Sanitation Data'!$F$12,0,10*ROW('Sanitation Data'!F68)),NA())</f>
        <v>#N/A</v>
      </c>
      <c r="AK74" s="82" t="e">
        <f ca="true">+IF(AND(ISNUMBER(OFFSET('Sanitation Data'!$G$4,0,10*ROW('Sanitation Data'!G68))),'Data Summary'!CZ74="Yes"),100-OFFSET('Sanitation Data'!$G$4,0,10*ROW('Sanitation Data'!G68)),NA())</f>
        <v>#N/A</v>
      </c>
      <c r="AL74" s="82" t="e">
        <f ca="true">+IF(AND(ISNUMBER(OFFSET('Sanitation Data'!$G$6,0,10*ROW('Sanitation Data'!G68))),'Data Summary'!DA74="Yes"),OFFSET('Sanitation Data'!$G$6,0,10*ROW('Sanitation Data'!G68)),NA())</f>
        <v>#N/A</v>
      </c>
      <c r="AM74" s="82" t="e">
        <f ca="true">+IF(AND(ISNUMBER(OFFSET('Sanitation Data'!$G$10,0,10*ROW('Sanitation Data'!G68))),'Data Summary'!DB74="Yes"),OFFSET('Sanitation Data'!$G$10,0,10*ROW('Sanitation Data'!G68)),NA())</f>
        <v>#N/A</v>
      </c>
      <c r="AN74" s="82" t="e">
        <f ca="true">+IF(AND(ISNUMBER(OFFSET('Sanitation Data'!$G$11,0,10*ROW('Sanitation Data'!G68))),'Data Summary'!DC74="Yes"),OFFSET('Sanitation Data'!$G$11,0,10*ROW('Sanitation Data'!G68)),NA())</f>
        <v>#N/A</v>
      </c>
      <c r="AO74" s="82" t="e">
        <f ca="true">+IF(AND(ISNUMBER(OFFSET('Sanitation Data'!$G$12,0,10*ROW('Sanitation Data'!G68))),'Data Summary'!DD74="Yes"),OFFSET('Sanitation Data'!$G$12,0,10*ROW('Sanitation Data'!G68)),NA())</f>
        <v>#N/A</v>
      </c>
      <c r="AP74" s="82" t="e">
        <f ca="true">+IF(AND(ISNUMBER(OFFSET('Sanitation Data'!$H$4,0,10*ROW('Sanitation Data'!H68))),'Data Summary'!DE74="Yes"),100-OFFSET('Sanitation Data'!$H$4,0,10*ROW('Sanitation Data'!H68)),NA())</f>
        <v>#N/A</v>
      </c>
      <c r="AQ74" s="82" t="e">
        <f ca="true">+IF(AND(ISNUMBER(OFFSET('Sanitation Data'!$H$6,0,10*ROW('Sanitation Data'!H68))),'Data Summary'!DF74="Yes"),OFFSET('Sanitation Data'!$H$6,0,10*ROW('Sanitation Data'!H68)),NA())</f>
        <v>#N/A</v>
      </c>
      <c r="AR74" s="82" t="e">
        <f ca="true">+IF(AND(ISNUMBER(OFFSET('Sanitation Data'!$H$10,0,10*ROW('Sanitation Data'!H68))),'Data Summary'!DG74="Yes"),OFFSET('Sanitation Data'!$H$10,0,10*ROW('Sanitation Data'!H68)),NA())</f>
        <v>#N/A</v>
      </c>
      <c r="AS74" s="82" t="e">
        <f ca="true">+IF(AND(ISNUMBER(OFFSET('Sanitation Data'!$H$11,0,10*ROW('Sanitation Data'!H68))),'Data Summary'!DH74="Yes"),OFFSET('Sanitation Data'!$H$11,0,10*ROW('Sanitation Data'!H68)),NA())</f>
        <v>#N/A</v>
      </c>
      <c r="AT74" s="82" t="e">
        <f ca="true">+IF(AND(ISNUMBER(OFFSET('Sanitation Data'!$H$12,0,10*ROW('Sanitation Data'!H68))),'Data Summary'!DI74="Yes"),OFFSET('Sanitation Data'!$H$12,0,10*ROW('Sanitation Data'!H68)),NA())</f>
        <v>#N/A</v>
      </c>
      <c r="AU74" s="82" t="e">
        <f ca="true">+IF(AND(ISNUMBER(OFFSET('Sanitation Data'!$I$4,0,10*ROW('Sanitation Data'!I68))),'Data Summary'!DJ74="Yes"),100-OFFSET('Sanitation Data'!$I$4,0,10*ROW('Sanitation Data'!I68)),NA())</f>
        <v>#N/A</v>
      </c>
      <c r="AV74" s="82" t="e">
        <f ca="true">+IF(AND(ISNUMBER(OFFSET('Sanitation Data'!$I$6,0,10*ROW('Sanitation Data'!I68))),'Data Summary'!DK74="Yes"),OFFSET('Sanitation Data'!$I$6,0,10*ROW('Sanitation Data'!I68)),NA())</f>
        <v>#N/A</v>
      </c>
      <c r="AW74" s="82" t="e">
        <f ca="true">+IF(AND(ISNUMBER(OFFSET('Sanitation Data'!$I$10,0,10*ROW('Sanitation Data'!I68))),'Data Summary'!DL74="Yes"),OFFSET('Sanitation Data'!$I$10,0,10*ROW('Sanitation Data'!I68)),NA())</f>
        <v>#N/A</v>
      </c>
      <c r="AX74" s="82" t="e">
        <f ca="true">+IF(AND(ISNUMBER(OFFSET('Sanitation Data'!$I$11,0,10*ROW('Sanitation Data'!I68))),'Data Summary'!DM74="Yes"),OFFSET('Sanitation Data'!$I$11,0,10*ROW('Sanitation Data'!I68)),NA())</f>
        <v>#N/A</v>
      </c>
      <c r="AY74" s="82" t="e">
        <f ca="true">+IF(AND(ISNUMBER(OFFSET('Sanitation Data'!$I$12,0,10*ROW('Sanitation Data'!I68))),'Data Summary'!DN74="Yes"),OFFSET('Sanitation Data'!$I$12,0,10*ROW('Sanitation Data'!I68)),NA())</f>
        <v>#N/A</v>
      </c>
      <c r="AZ74" s="83" t="e">
        <f ca="true">+IF(AND(ISNUMBER(OFFSET('Hygiene Data'!$D$5,0,10*ROW('Hygiene Data'!D68))),'Data Summary'!DO74="Yes"),OFFSET('Hygiene Data'!$D$5,0,10*ROW('Hygiene Data'!D68)),NA())</f>
        <v>#N/A</v>
      </c>
      <c r="BA74" s="83" t="e">
        <f ca="true">+IF(AND(ISNUMBER(OFFSET('Hygiene Data'!$D$7,0,10*ROW('Hygiene Data'!D68))),'Data Summary'!DP74="Yes"),OFFSET('Hygiene Data'!$D$7,0,10*ROW('Hygiene Data'!D68)),NA())</f>
        <v>#N/A</v>
      </c>
      <c r="BB74" s="83" t="e">
        <f ca="true">+IF(AND(ISNUMBER(OFFSET('Hygiene Data'!$D$9,0,10*ROW('Hygiene Data'!D68))),'Data Summary'!DQ74="Yes"),OFFSET('Hygiene Data'!$D$9,0,10*ROW('Hygiene Data'!D68)),NA())</f>
        <v>#N/A</v>
      </c>
      <c r="BC74" s="83" t="e">
        <f ca="true">+IF(AND(ISNUMBER(OFFSET('Hygiene Data'!$E$5,0,10*ROW('Hygiene Data'!E68))),'Data Summary'!DR74="Yes"),OFFSET('Hygiene Data'!$E$5,0,10*ROW('Hygiene Data'!E68)),NA())</f>
        <v>#N/A</v>
      </c>
      <c r="BD74" s="83" t="e">
        <f ca="true">+IF(AND(ISNUMBER(OFFSET('Hygiene Data'!$E$7,0,10*ROW('Hygiene Data'!E68))),'Data Summary'!DS74="Yes"),OFFSET('Hygiene Data'!$E$7,0,10*ROW('Hygiene Data'!E68)),NA())</f>
        <v>#N/A</v>
      </c>
      <c r="BE74" s="83" t="e">
        <f ca="true">+IF(AND(ISNUMBER(OFFSET('Hygiene Data'!$E$9,0,10*ROW('Hygiene Data'!E68))),'Data Summary'!DT74="Yes"),OFFSET('Hygiene Data'!$E$9,0,10*ROW('Hygiene Data'!E68)),NA())</f>
        <v>#N/A</v>
      </c>
      <c r="BF74" s="83" t="e">
        <f ca="true">+IF(AND(ISNUMBER(OFFSET('Hygiene Data'!$F$5,0,10*ROW('Hygiene Data'!F68))),'Data Summary'!DU74="Yes"),OFFSET('Hygiene Data'!$F$5,0,10*ROW('Hygiene Data'!F68)),NA())</f>
        <v>#N/A</v>
      </c>
      <c r="BG74" s="83" t="e">
        <f ca="true">+IF(AND(ISNUMBER(OFFSET('Hygiene Data'!$F$7,0,10*ROW('Hygiene Data'!F68))),'Data Summary'!DV74="Yes"),OFFSET('Hygiene Data'!$F$7,0,10*ROW('Hygiene Data'!F68)),NA())</f>
        <v>#N/A</v>
      </c>
      <c r="BH74" s="83" t="e">
        <f ca="true">+IF(AND(ISNUMBER(OFFSET('Hygiene Data'!$F$9,0,10*ROW('Hygiene Data'!F68))),'Data Summary'!DW74="Yes"),OFFSET('Hygiene Data'!$F$9,0,10*ROW('Hygiene Data'!F68)),NA())</f>
        <v>#N/A</v>
      </c>
      <c r="BI74" s="83" t="e">
        <f ca="true">+IF(AND(ISNUMBER(OFFSET('Hygiene Data'!$G$5,0,10*ROW('Hygiene Data'!G68))),'Data Summary'!DX74="Yes"),OFFSET('Hygiene Data'!$G$5,0,10*ROW('Hygiene Data'!G68)),NA())</f>
        <v>#N/A</v>
      </c>
      <c r="BJ74" s="83" t="e">
        <f ca="true">+IF(AND(ISNUMBER(OFFSET('Hygiene Data'!$G$7,0,10*ROW('Hygiene Data'!G68))),'Data Summary'!DY74="Yes"),OFFSET('Hygiene Data'!$G$7,0,10*ROW('Hygiene Data'!G68)),NA())</f>
        <v>#N/A</v>
      </c>
      <c r="BK74" s="83" t="e">
        <f ca="true">+IF(AND(ISNUMBER(OFFSET('Hygiene Data'!$G$9,0,10*ROW('Hygiene Data'!G68))),'Data Summary'!DZ74="Yes"),OFFSET('Hygiene Data'!$G$9,0,10*ROW('Hygiene Data'!G68)),NA())</f>
        <v>#N/A</v>
      </c>
      <c r="BL74" s="83" t="e">
        <f ca="true">+IF(AND(ISNUMBER(OFFSET('Hygiene Data'!$H$5,0,10*ROW('Hygiene Data'!H68))),'Data Summary'!EA74="Yes"),OFFSET('Hygiene Data'!$H$5,0,10*ROW('Hygiene Data'!H68)),NA())</f>
        <v>#N/A</v>
      </c>
      <c r="BM74" s="83" t="e">
        <f ca="true">+IF(AND(ISNUMBER(OFFSET('Hygiene Data'!$H$7,0,10*ROW('Hygiene Data'!H68))),'Data Summary'!EB74="Yes"),OFFSET('Hygiene Data'!$H$7,0,10*ROW('Hygiene Data'!H68)),NA())</f>
        <v>#N/A</v>
      </c>
      <c r="BN74" s="83" t="e">
        <f ca="true">+IF(AND(ISNUMBER(OFFSET('Hygiene Data'!$H$9,0,10*ROW('Hygiene Data'!H68))),'Data Summary'!EC74="Yes"),OFFSET('Hygiene Data'!$H$9,0,10*ROW('Hygiene Data'!H68)),NA())</f>
        <v>#N/A</v>
      </c>
      <c r="BO74" s="83" t="e">
        <f ca="true">+IF(AND(ISNUMBER(OFFSET('Hygiene Data'!$I$5,0,10*ROW('Hygiene Data'!I68))),'Data Summary'!ED74="Yes"),OFFSET('Hygiene Data'!$I$5,0,10*ROW('Hygiene Data'!I68)),NA())</f>
        <v>#N/A</v>
      </c>
      <c r="BP74" s="83" t="e">
        <f ca="true">+IF(AND(ISNUMBER(OFFSET('Hygiene Data'!$I$7,0,10*ROW('Hygiene Data'!I68))),'Data Summary'!EE74="Yes"),OFFSET('Hygiene Data'!$I$7,0,10*ROW('Hygiene Data'!I68)),NA())</f>
        <v>#N/A</v>
      </c>
      <c r="BQ74" s="83" t="e">
        <f ca="true">+IF(AND(ISNUMBER(OFFSET('Hygiene Data'!$I$9,0,10*ROW('Hygiene Data'!I68))),'Data Summary'!EF74="Yes"),OFFSET('Hygiene Data'!$I$9,0,10*ROW('Hygiene Data'!I68)),NA())</f>
        <v>#N/A</v>
      </c>
    </row>
    <row xmlns:x14ac="http://schemas.microsoft.com/office/spreadsheetml/2009/9/ac" r="75" x14ac:dyDescent="0.2">
      <c r="A75" s="315" t="e">
        <f ca="true">+RIGHT('Data Summary'!A75,LEN('Data Summary'!A75)-9)</f>
        <v>#VALUE!</v>
      </c>
      <c r="B75" s="30" t="str">
        <f ca="true">+IF(ISTEXT('Data Summary'!B75),'Data Summary'!B75,"")</f>
        <v/>
      </c>
      <c r="C75" s="314" t="e">
        <f ca="true">+VALUE('Data Summary'!C75)</f>
        <v>#VALUE!</v>
      </c>
      <c r="D75" s="81" t="e">
        <f ca="true">+IF(AND(ISNUMBER(OFFSET('Water Data'!$D$4,0,10*ROW('Water Data'!D69))),'Data Summary'!BS75="Yes"),100-OFFSET('Water Data'!$D$4,0,10*ROW('Water Data'!D69)),NA())</f>
        <v>#N/A</v>
      </c>
      <c r="E75" s="81" t="e">
        <f ca="true">+IF(AND(ISNUMBER(OFFSET('Water Data'!$D$6,0,10*ROW('Water Data'!D69))),'Data Summary'!BT75="Yes"),OFFSET('Water Data'!$D$6,0,10*ROW('Water Data'!D69)),NA())</f>
        <v>#N/A</v>
      </c>
      <c r="F75" s="81" t="e">
        <f ca="true">+IF(AND(ISNUMBER(OFFSET('Water Data'!$D$9,0,10*ROW('Water Data'!D69))),'Data Summary'!BU75="Yes"),OFFSET('Water Data'!$D$9,0,10*ROW('Water Data'!D69)),NA())</f>
        <v>#N/A</v>
      </c>
      <c r="G75" s="81" t="e">
        <f ca="true">+IF(AND(ISNUMBER(OFFSET('Water Data'!$E$4,0,10*ROW('Water Data'!E69))),'Data Summary'!BV75="Yes"),100-OFFSET('Water Data'!$E$4,0,10*ROW('Water Data'!E69)),NA())</f>
        <v>#N/A</v>
      </c>
      <c r="H75" s="81" t="e">
        <f ca="true">+IF(AND(ISNUMBER(OFFSET('Water Data'!$E$6,0,10*ROW('Water Data'!E69))),'Data Summary'!BW75="Yes"),OFFSET('Water Data'!$E$6,0,10*ROW('Water Data'!E69)),NA())</f>
        <v>#N/A</v>
      </c>
      <c r="I75" s="81" t="e">
        <f ca="true">+IF(AND(ISNUMBER(OFFSET('Water Data'!$E$9,0,10*ROW('Water Data'!E69))),'Data Summary'!BX75="Yes"),OFFSET('Water Data'!$E$9,0,10*ROW('Water Data'!E69)),NA())</f>
        <v>#N/A</v>
      </c>
      <c r="J75" s="81" t="e">
        <f ca="true">+IF(AND(ISNUMBER(OFFSET('Water Data'!$F$4,0,10*ROW('Water Data'!F69))),'Data Summary'!BY75="Yes"),100-OFFSET('Water Data'!$F$4,0,10*ROW('Water Data'!F69)),NA())</f>
        <v>#N/A</v>
      </c>
      <c r="K75" s="81" t="e">
        <f ca="true">+IF(AND(ISNUMBER(OFFSET('Water Data'!$F$6,0,10*ROW('Water Data'!F69))),'Data Summary'!BZ75="Yes"),OFFSET('Water Data'!$F$6,0,10*ROW('Water Data'!F69)),NA())</f>
        <v>#N/A</v>
      </c>
      <c r="L75" s="81" t="e">
        <f ca="true">+IF(AND(ISNUMBER(OFFSET('Water Data'!$F$9,0,10*ROW('Water Data'!F69))),'Data Summary'!CA75="Yes"),OFFSET('Water Data'!$F$9,0,10*ROW('Water Data'!F69)),NA())</f>
        <v>#N/A</v>
      </c>
      <c r="M75" s="81" t="e">
        <f ca="true">+IF(AND(ISNUMBER(OFFSET('Water Data'!$G$4,0,10*ROW('Water Data'!G69))),'Data Summary'!CB75="Yes"),100-OFFSET('Water Data'!$G$4,0,10*ROW('Water Data'!G69)),NA())</f>
        <v>#N/A</v>
      </c>
      <c r="N75" s="81" t="e">
        <f ca="true">+IF(AND(ISNUMBER(OFFSET('Water Data'!$G$6,0,10*ROW('Water Data'!G69))),'Data Summary'!CC75="Yes"),OFFSET('Water Data'!$G$6,0,10*ROW('Water Data'!G69)),NA())</f>
        <v>#N/A</v>
      </c>
      <c r="O75" s="81" t="e">
        <f ca="true">+IF(AND(ISNUMBER(OFFSET('Water Data'!$G$9,0,10*ROW('Water Data'!G69))),'Data Summary'!CD75="Yes"),OFFSET('Water Data'!$G$9,0,10*ROW('Water Data'!G69)),NA())</f>
        <v>#N/A</v>
      </c>
      <c r="P75" s="81" t="e">
        <f ca="true">+IF(AND(ISNUMBER(OFFSET('Water Data'!$H$4,0,10*ROW('Water Data'!H69))),'Data Summary'!CE75="Yes"),100-OFFSET('Water Data'!$H$4,0,10*ROW('Water Data'!H69)),NA())</f>
        <v>#N/A</v>
      </c>
      <c r="Q75" s="81" t="e">
        <f ca="true">+IF(AND(ISNUMBER(OFFSET('Water Data'!$H$6,0,10*ROW('Water Data'!H69))),'Data Summary'!CF75="Yes"),OFFSET('Water Data'!$H$6,0,10*ROW('Water Data'!H69)),NA())</f>
        <v>#N/A</v>
      </c>
      <c r="R75" s="81" t="e">
        <f ca="true">+IF(AND(ISNUMBER(OFFSET('Water Data'!$H$9,0,10*ROW('Water Data'!H69))),'Data Summary'!CG75="Yes"),OFFSET('Water Data'!$H$9,0,10*ROW('Water Data'!H69)),NA())</f>
        <v>#N/A</v>
      </c>
      <c r="S75" s="81" t="e">
        <f ca="true">+IF(AND(ISNUMBER(OFFSET('Water Data'!$I$4,0,10*ROW('Water Data'!I69))),'Data Summary'!CH75="Yes"),100-OFFSET('Water Data'!$I$4,0,10*ROW('Water Data'!I69)),NA())</f>
        <v>#N/A</v>
      </c>
      <c r="T75" s="81" t="e">
        <f ca="true">+IF(AND(ISNUMBER(OFFSET('Water Data'!$I$6,0,10*ROW('Water Data'!I69))),'Data Summary'!CI75="Yes"),OFFSET('Water Data'!$I$6,0,10*ROW('Water Data'!I69)),NA())</f>
        <v>#N/A</v>
      </c>
      <c r="U75" s="81" t="e">
        <f ca="true">+IF(AND(ISNUMBER(OFFSET('Water Data'!$I$9,0,10*ROW('Water Data'!I69))),'Data Summary'!CJ75="Yes"),OFFSET('Water Data'!$I$9,0,10*ROW('Water Data'!I69)),NA())</f>
        <v>#N/A</v>
      </c>
      <c r="V75" s="82" t="e">
        <f ca="true">+IF(AND(ISNUMBER(OFFSET('Sanitation Data'!$D$4,0,10*ROW('Sanitation Data'!D69))),'Data Summary'!CK75="Yes"),100-OFFSET('Sanitation Data'!$D$4,0,10*ROW('Sanitation Data'!D69)),NA())</f>
        <v>#N/A</v>
      </c>
      <c r="W75" s="82" t="e">
        <f ca="true">+IF(AND(ISNUMBER(OFFSET('Sanitation Data'!$D$6,0,10*ROW('Sanitation Data'!D69))),'Data Summary'!CL75="Yes"),OFFSET('Sanitation Data'!$D$6,0,10*ROW('Sanitation Data'!D69)),NA())</f>
        <v>#N/A</v>
      </c>
      <c r="X75" s="82" t="e">
        <f ca="true">+IF(AND(ISNUMBER(OFFSET('Sanitation Data'!$D$10,0,10*ROW('Sanitation Data'!D69))),'Data Summary'!CM75="Yes"),OFFSET('Sanitation Data'!$D$10,0,10*ROW('Sanitation Data'!D69)),NA())</f>
        <v>#N/A</v>
      </c>
      <c r="Y75" s="82" t="e">
        <f ca="true">+IF(AND(ISNUMBER(OFFSET('Sanitation Data'!$D$11,0,10*ROW('Sanitation Data'!D69))),'Data Summary'!CN75="Yes"),OFFSET('Sanitation Data'!$D$11,0,10*ROW('Sanitation Data'!D69)),NA())</f>
        <v>#N/A</v>
      </c>
      <c r="Z75" s="82" t="e">
        <f ca="true">+IF(AND(ISNUMBER(OFFSET('Sanitation Data'!$D$12,0,10*ROW('Sanitation Data'!D69))),'Data Summary'!CO75="Yes"),OFFSET('Sanitation Data'!$D$12,0,10*ROW('Sanitation Data'!D69)),NA())</f>
        <v>#N/A</v>
      </c>
      <c r="AA75" s="82" t="e">
        <f ca="true">+IF(AND(ISNUMBER(OFFSET('Sanitation Data'!$E$4,0,10*ROW('Sanitation Data'!E69))),'Data Summary'!CP75="Yes"),100-OFFSET('Sanitation Data'!$E$4,0,10*ROW('Sanitation Data'!E69)),NA())</f>
        <v>#N/A</v>
      </c>
      <c r="AB75" s="82" t="e">
        <f ca="true">+IF(AND(ISNUMBER(OFFSET('Sanitation Data'!$E$6,0,10*ROW('Sanitation Data'!E69))),'Data Summary'!CQ75="Yes"),OFFSET('Sanitation Data'!$E$6,0,10*ROW('Sanitation Data'!E69)),NA())</f>
        <v>#N/A</v>
      </c>
      <c r="AC75" s="82" t="e">
        <f ca="true">+IF(AND(ISNUMBER(OFFSET('Sanitation Data'!$E$10,0,10*ROW('Sanitation Data'!E69))),'Data Summary'!CR75="Yes"),OFFSET('Sanitation Data'!$E$10,0,10*ROW('Sanitation Data'!E69)),NA())</f>
        <v>#N/A</v>
      </c>
      <c r="AD75" s="82" t="e">
        <f ca="true">+IF(AND(ISNUMBER(OFFSET('Sanitation Data'!$E$11,0,10*ROW('Sanitation Data'!E69))),'Data Summary'!CS75="Yes"),OFFSET('Sanitation Data'!$E$11,0,10*ROW('Sanitation Data'!E69)),NA())</f>
        <v>#N/A</v>
      </c>
      <c r="AE75" s="82" t="e">
        <f ca="true">+IF(AND(ISNUMBER(OFFSET('Sanitation Data'!$E$12,0,10*ROW('Sanitation Data'!E69))),'Data Summary'!CT75="Yes"),OFFSET('Sanitation Data'!$E$12,0,10*ROW('Sanitation Data'!E69)),NA())</f>
        <v>#N/A</v>
      </c>
      <c r="AF75" s="82" t="e">
        <f ca="true">+IF(AND(ISNUMBER(OFFSET('Sanitation Data'!$F$4,0,10*ROW('Sanitation Data'!F69))),'Data Summary'!CU75="Yes"),100-OFFSET('Sanitation Data'!$F$4,0,10*ROW('Sanitation Data'!F69)),NA())</f>
        <v>#N/A</v>
      </c>
      <c r="AG75" s="82" t="e">
        <f ca="true">+IF(AND(ISNUMBER(OFFSET('Sanitation Data'!$F$6,0,10*ROW('Sanitation Data'!F69))),'Data Summary'!CV75="Yes"),OFFSET('Sanitation Data'!$F$6,0,10*ROW('Sanitation Data'!F69)),NA())</f>
        <v>#N/A</v>
      </c>
      <c r="AH75" s="82" t="e">
        <f ca="true">+IF(AND(ISNUMBER(OFFSET('Sanitation Data'!$F$10,0,10*ROW('Sanitation Data'!F69))),'Data Summary'!CW75="Yes"),OFFSET('Sanitation Data'!$F$10,0,10*ROW('Sanitation Data'!F69)),NA())</f>
        <v>#N/A</v>
      </c>
      <c r="AI75" s="82" t="e">
        <f ca="true">+IF(AND(ISNUMBER(OFFSET('Sanitation Data'!$F$11,0,10*ROW('Sanitation Data'!F69))),'Data Summary'!CX75="Yes"),OFFSET('Sanitation Data'!$F$11,0,10*ROW('Sanitation Data'!F69)),NA())</f>
        <v>#N/A</v>
      </c>
      <c r="AJ75" s="82" t="e">
        <f ca="true">+IF(AND(ISNUMBER(OFFSET('Sanitation Data'!$F$12,0,10*ROW('Sanitation Data'!F69))),'Data Summary'!CY75="Yes"),OFFSET('Sanitation Data'!$F$12,0,10*ROW('Sanitation Data'!F69)),NA())</f>
        <v>#N/A</v>
      </c>
      <c r="AK75" s="82" t="e">
        <f ca="true">+IF(AND(ISNUMBER(OFFSET('Sanitation Data'!$G$4,0,10*ROW('Sanitation Data'!G69))),'Data Summary'!CZ75="Yes"),100-OFFSET('Sanitation Data'!$G$4,0,10*ROW('Sanitation Data'!G69)),NA())</f>
        <v>#N/A</v>
      </c>
      <c r="AL75" s="82" t="e">
        <f ca="true">+IF(AND(ISNUMBER(OFFSET('Sanitation Data'!$G$6,0,10*ROW('Sanitation Data'!G69))),'Data Summary'!DA75="Yes"),OFFSET('Sanitation Data'!$G$6,0,10*ROW('Sanitation Data'!G69)),NA())</f>
        <v>#N/A</v>
      </c>
      <c r="AM75" s="82" t="e">
        <f ca="true">+IF(AND(ISNUMBER(OFFSET('Sanitation Data'!$G$10,0,10*ROW('Sanitation Data'!G69))),'Data Summary'!DB75="Yes"),OFFSET('Sanitation Data'!$G$10,0,10*ROW('Sanitation Data'!G69)),NA())</f>
        <v>#N/A</v>
      </c>
      <c r="AN75" s="82" t="e">
        <f ca="true">+IF(AND(ISNUMBER(OFFSET('Sanitation Data'!$G$11,0,10*ROW('Sanitation Data'!G69))),'Data Summary'!DC75="Yes"),OFFSET('Sanitation Data'!$G$11,0,10*ROW('Sanitation Data'!G69)),NA())</f>
        <v>#N/A</v>
      </c>
      <c r="AO75" s="82" t="e">
        <f ca="true">+IF(AND(ISNUMBER(OFFSET('Sanitation Data'!$G$12,0,10*ROW('Sanitation Data'!G69))),'Data Summary'!DD75="Yes"),OFFSET('Sanitation Data'!$G$12,0,10*ROW('Sanitation Data'!G69)),NA())</f>
        <v>#N/A</v>
      </c>
      <c r="AP75" s="82" t="e">
        <f ca="true">+IF(AND(ISNUMBER(OFFSET('Sanitation Data'!$H$4,0,10*ROW('Sanitation Data'!H69))),'Data Summary'!DE75="Yes"),100-OFFSET('Sanitation Data'!$H$4,0,10*ROW('Sanitation Data'!H69)),NA())</f>
        <v>#N/A</v>
      </c>
      <c r="AQ75" s="82" t="e">
        <f ca="true">+IF(AND(ISNUMBER(OFFSET('Sanitation Data'!$H$6,0,10*ROW('Sanitation Data'!H69))),'Data Summary'!DF75="Yes"),OFFSET('Sanitation Data'!$H$6,0,10*ROW('Sanitation Data'!H69)),NA())</f>
        <v>#N/A</v>
      </c>
      <c r="AR75" s="82" t="e">
        <f ca="true">+IF(AND(ISNUMBER(OFFSET('Sanitation Data'!$H$10,0,10*ROW('Sanitation Data'!H69))),'Data Summary'!DG75="Yes"),OFFSET('Sanitation Data'!$H$10,0,10*ROW('Sanitation Data'!H69)),NA())</f>
        <v>#N/A</v>
      </c>
      <c r="AS75" s="82" t="e">
        <f ca="true">+IF(AND(ISNUMBER(OFFSET('Sanitation Data'!$H$11,0,10*ROW('Sanitation Data'!H69))),'Data Summary'!DH75="Yes"),OFFSET('Sanitation Data'!$H$11,0,10*ROW('Sanitation Data'!H69)),NA())</f>
        <v>#N/A</v>
      </c>
      <c r="AT75" s="82" t="e">
        <f ca="true">+IF(AND(ISNUMBER(OFFSET('Sanitation Data'!$H$12,0,10*ROW('Sanitation Data'!H69))),'Data Summary'!DI75="Yes"),OFFSET('Sanitation Data'!$H$12,0,10*ROW('Sanitation Data'!H69)),NA())</f>
        <v>#N/A</v>
      </c>
      <c r="AU75" s="82" t="e">
        <f ca="true">+IF(AND(ISNUMBER(OFFSET('Sanitation Data'!$I$4,0,10*ROW('Sanitation Data'!I69))),'Data Summary'!DJ75="Yes"),100-OFFSET('Sanitation Data'!$I$4,0,10*ROW('Sanitation Data'!I69)),NA())</f>
        <v>#N/A</v>
      </c>
      <c r="AV75" s="82" t="e">
        <f ca="true">+IF(AND(ISNUMBER(OFFSET('Sanitation Data'!$I$6,0,10*ROW('Sanitation Data'!I69))),'Data Summary'!DK75="Yes"),OFFSET('Sanitation Data'!$I$6,0,10*ROW('Sanitation Data'!I69)),NA())</f>
        <v>#N/A</v>
      </c>
      <c r="AW75" s="82" t="e">
        <f ca="true">+IF(AND(ISNUMBER(OFFSET('Sanitation Data'!$I$10,0,10*ROW('Sanitation Data'!I69))),'Data Summary'!DL75="Yes"),OFFSET('Sanitation Data'!$I$10,0,10*ROW('Sanitation Data'!I69)),NA())</f>
        <v>#N/A</v>
      </c>
      <c r="AX75" s="82" t="e">
        <f ca="true">+IF(AND(ISNUMBER(OFFSET('Sanitation Data'!$I$11,0,10*ROW('Sanitation Data'!I69))),'Data Summary'!DM75="Yes"),OFFSET('Sanitation Data'!$I$11,0,10*ROW('Sanitation Data'!I69)),NA())</f>
        <v>#N/A</v>
      </c>
      <c r="AY75" s="82" t="e">
        <f ca="true">+IF(AND(ISNUMBER(OFFSET('Sanitation Data'!$I$12,0,10*ROW('Sanitation Data'!I69))),'Data Summary'!DN75="Yes"),OFFSET('Sanitation Data'!$I$12,0,10*ROW('Sanitation Data'!I69)),NA())</f>
        <v>#N/A</v>
      </c>
      <c r="AZ75" s="83" t="e">
        <f ca="true">+IF(AND(ISNUMBER(OFFSET('Hygiene Data'!$D$5,0,10*ROW('Hygiene Data'!D69))),'Data Summary'!DO75="Yes"),OFFSET('Hygiene Data'!$D$5,0,10*ROW('Hygiene Data'!D69)),NA())</f>
        <v>#N/A</v>
      </c>
      <c r="BA75" s="83" t="e">
        <f ca="true">+IF(AND(ISNUMBER(OFFSET('Hygiene Data'!$D$7,0,10*ROW('Hygiene Data'!D69))),'Data Summary'!DP75="Yes"),OFFSET('Hygiene Data'!$D$7,0,10*ROW('Hygiene Data'!D69)),NA())</f>
        <v>#N/A</v>
      </c>
      <c r="BB75" s="83" t="e">
        <f ca="true">+IF(AND(ISNUMBER(OFFSET('Hygiene Data'!$D$9,0,10*ROW('Hygiene Data'!D69))),'Data Summary'!DQ75="Yes"),OFFSET('Hygiene Data'!$D$9,0,10*ROW('Hygiene Data'!D69)),NA())</f>
        <v>#N/A</v>
      </c>
      <c r="BC75" s="83" t="e">
        <f ca="true">+IF(AND(ISNUMBER(OFFSET('Hygiene Data'!$E$5,0,10*ROW('Hygiene Data'!E69))),'Data Summary'!DR75="Yes"),OFFSET('Hygiene Data'!$E$5,0,10*ROW('Hygiene Data'!E69)),NA())</f>
        <v>#N/A</v>
      </c>
      <c r="BD75" s="83" t="e">
        <f ca="true">+IF(AND(ISNUMBER(OFFSET('Hygiene Data'!$E$7,0,10*ROW('Hygiene Data'!E69))),'Data Summary'!DS75="Yes"),OFFSET('Hygiene Data'!$E$7,0,10*ROW('Hygiene Data'!E69)),NA())</f>
        <v>#N/A</v>
      </c>
      <c r="BE75" s="83" t="e">
        <f ca="true">+IF(AND(ISNUMBER(OFFSET('Hygiene Data'!$E$9,0,10*ROW('Hygiene Data'!E69))),'Data Summary'!DT75="Yes"),OFFSET('Hygiene Data'!$E$9,0,10*ROW('Hygiene Data'!E69)),NA())</f>
        <v>#N/A</v>
      </c>
      <c r="BF75" s="83" t="e">
        <f ca="true">+IF(AND(ISNUMBER(OFFSET('Hygiene Data'!$F$5,0,10*ROW('Hygiene Data'!F69))),'Data Summary'!DU75="Yes"),OFFSET('Hygiene Data'!$F$5,0,10*ROW('Hygiene Data'!F69)),NA())</f>
        <v>#N/A</v>
      </c>
      <c r="BG75" s="83" t="e">
        <f ca="true">+IF(AND(ISNUMBER(OFFSET('Hygiene Data'!$F$7,0,10*ROW('Hygiene Data'!F69))),'Data Summary'!DV75="Yes"),OFFSET('Hygiene Data'!$F$7,0,10*ROW('Hygiene Data'!F69)),NA())</f>
        <v>#N/A</v>
      </c>
      <c r="BH75" s="83" t="e">
        <f ca="true">+IF(AND(ISNUMBER(OFFSET('Hygiene Data'!$F$9,0,10*ROW('Hygiene Data'!F69))),'Data Summary'!DW75="Yes"),OFFSET('Hygiene Data'!$F$9,0,10*ROW('Hygiene Data'!F69)),NA())</f>
        <v>#N/A</v>
      </c>
      <c r="BI75" s="83" t="e">
        <f ca="true">+IF(AND(ISNUMBER(OFFSET('Hygiene Data'!$G$5,0,10*ROW('Hygiene Data'!G69))),'Data Summary'!DX75="Yes"),OFFSET('Hygiene Data'!$G$5,0,10*ROW('Hygiene Data'!G69)),NA())</f>
        <v>#N/A</v>
      </c>
      <c r="BJ75" s="83" t="e">
        <f ca="true">+IF(AND(ISNUMBER(OFFSET('Hygiene Data'!$G$7,0,10*ROW('Hygiene Data'!G69))),'Data Summary'!DY75="Yes"),OFFSET('Hygiene Data'!$G$7,0,10*ROW('Hygiene Data'!G69)),NA())</f>
        <v>#N/A</v>
      </c>
      <c r="BK75" s="83" t="e">
        <f ca="true">+IF(AND(ISNUMBER(OFFSET('Hygiene Data'!$G$9,0,10*ROW('Hygiene Data'!G69))),'Data Summary'!DZ75="Yes"),OFFSET('Hygiene Data'!$G$9,0,10*ROW('Hygiene Data'!G69)),NA())</f>
        <v>#N/A</v>
      </c>
      <c r="BL75" s="83" t="e">
        <f ca="true">+IF(AND(ISNUMBER(OFFSET('Hygiene Data'!$H$5,0,10*ROW('Hygiene Data'!H69))),'Data Summary'!EA75="Yes"),OFFSET('Hygiene Data'!$H$5,0,10*ROW('Hygiene Data'!H69)),NA())</f>
        <v>#N/A</v>
      </c>
      <c r="BM75" s="83" t="e">
        <f ca="true">+IF(AND(ISNUMBER(OFFSET('Hygiene Data'!$H$7,0,10*ROW('Hygiene Data'!H69))),'Data Summary'!EB75="Yes"),OFFSET('Hygiene Data'!$H$7,0,10*ROW('Hygiene Data'!H69)),NA())</f>
        <v>#N/A</v>
      </c>
      <c r="BN75" s="83" t="e">
        <f ca="true">+IF(AND(ISNUMBER(OFFSET('Hygiene Data'!$H$9,0,10*ROW('Hygiene Data'!H69))),'Data Summary'!EC75="Yes"),OFFSET('Hygiene Data'!$H$9,0,10*ROW('Hygiene Data'!H69)),NA())</f>
        <v>#N/A</v>
      </c>
      <c r="BO75" s="83" t="e">
        <f ca="true">+IF(AND(ISNUMBER(OFFSET('Hygiene Data'!$I$5,0,10*ROW('Hygiene Data'!I69))),'Data Summary'!ED75="Yes"),OFFSET('Hygiene Data'!$I$5,0,10*ROW('Hygiene Data'!I69)),NA())</f>
        <v>#N/A</v>
      </c>
      <c r="BP75" s="83" t="e">
        <f ca="true">+IF(AND(ISNUMBER(OFFSET('Hygiene Data'!$I$7,0,10*ROW('Hygiene Data'!I69))),'Data Summary'!EE75="Yes"),OFFSET('Hygiene Data'!$I$7,0,10*ROW('Hygiene Data'!I69)),NA())</f>
        <v>#N/A</v>
      </c>
      <c r="BQ75" s="83" t="e">
        <f ca="true">+IF(AND(ISNUMBER(OFFSET('Hygiene Data'!$I$9,0,10*ROW('Hygiene Data'!I69))),'Data Summary'!EF75="Yes"),OFFSET('Hygiene Data'!$I$9,0,10*ROW('Hygiene Data'!I69)),NA())</f>
        <v>#N/A</v>
      </c>
    </row>
    <row xmlns:x14ac="http://schemas.microsoft.com/office/spreadsheetml/2009/9/ac" r="76" x14ac:dyDescent="0.2">
      <c r="A76" s="315" t="e">
        <f ca="true">+RIGHT('Data Summary'!A76,LEN('Data Summary'!A76)-9)</f>
        <v>#VALUE!</v>
      </c>
      <c r="B76" s="30" t="str">
        <f ca="true">+IF(ISTEXT('Data Summary'!B76),'Data Summary'!B76,"")</f>
        <v/>
      </c>
      <c r="C76" s="314" t="e">
        <f ca="true">+VALUE('Data Summary'!C76)</f>
        <v>#VALUE!</v>
      </c>
      <c r="D76" s="81" t="e">
        <f ca="true">+IF(AND(ISNUMBER(OFFSET('Water Data'!$D$4,0,10*ROW('Water Data'!D70))),'Data Summary'!BS76="Yes"),100-OFFSET('Water Data'!$D$4,0,10*ROW('Water Data'!D70)),NA())</f>
        <v>#N/A</v>
      </c>
      <c r="E76" s="81" t="e">
        <f ca="true">+IF(AND(ISNUMBER(OFFSET('Water Data'!$D$6,0,10*ROW('Water Data'!D70))),'Data Summary'!BT76="Yes"),OFFSET('Water Data'!$D$6,0,10*ROW('Water Data'!D70)),NA())</f>
        <v>#N/A</v>
      </c>
      <c r="F76" s="81" t="e">
        <f ca="true">+IF(AND(ISNUMBER(OFFSET('Water Data'!$D$9,0,10*ROW('Water Data'!D70))),'Data Summary'!BU76="Yes"),OFFSET('Water Data'!$D$9,0,10*ROW('Water Data'!D70)),NA())</f>
        <v>#N/A</v>
      </c>
      <c r="G76" s="81" t="e">
        <f ca="true">+IF(AND(ISNUMBER(OFFSET('Water Data'!$E$4,0,10*ROW('Water Data'!E70))),'Data Summary'!BV76="Yes"),100-OFFSET('Water Data'!$E$4,0,10*ROW('Water Data'!E70)),NA())</f>
        <v>#N/A</v>
      </c>
      <c r="H76" s="81" t="e">
        <f ca="true">+IF(AND(ISNUMBER(OFFSET('Water Data'!$E$6,0,10*ROW('Water Data'!E70))),'Data Summary'!BW76="Yes"),OFFSET('Water Data'!$E$6,0,10*ROW('Water Data'!E70)),NA())</f>
        <v>#N/A</v>
      </c>
      <c r="I76" s="81" t="e">
        <f ca="true">+IF(AND(ISNUMBER(OFFSET('Water Data'!$E$9,0,10*ROW('Water Data'!E70))),'Data Summary'!BX76="Yes"),OFFSET('Water Data'!$E$9,0,10*ROW('Water Data'!E70)),NA())</f>
        <v>#N/A</v>
      </c>
      <c r="J76" s="81" t="e">
        <f ca="true">+IF(AND(ISNUMBER(OFFSET('Water Data'!$F$4,0,10*ROW('Water Data'!F70))),'Data Summary'!BY76="Yes"),100-OFFSET('Water Data'!$F$4,0,10*ROW('Water Data'!F70)),NA())</f>
        <v>#N/A</v>
      </c>
      <c r="K76" s="81" t="e">
        <f ca="true">+IF(AND(ISNUMBER(OFFSET('Water Data'!$F$6,0,10*ROW('Water Data'!F70))),'Data Summary'!BZ76="Yes"),OFFSET('Water Data'!$F$6,0,10*ROW('Water Data'!F70)),NA())</f>
        <v>#N/A</v>
      </c>
      <c r="L76" s="81" t="e">
        <f ca="true">+IF(AND(ISNUMBER(OFFSET('Water Data'!$F$9,0,10*ROW('Water Data'!F70))),'Data Summary'!CA76="Yes"),OFFSET('Water Data'!$F$9,0,10*ROW('Water Data'!F70)),NA())</f>
        <v>#N/A</v>
      </c>
      <c r="M76" s="81" t="e">
        <f ca="true">+IF(AND(ISNUMBER(OFFSET('Water Data'!$G$4,0,10*ROW('Water Data'!G70))),'Data Summary'!CB76="Yes"),100-OFFSET('Water Data'!$G$4,0,10*ROW('Water Data'!G70)),NA())</f>
        <v>#N/A</v>
      </c>
      <c r="N76" s="81" t="e">
        <f ca="true">+IF(AND(ISNUMBER(OFFSET('Water Data'!$G$6,0,10*ROW('Water Data'!G70))),'Data Summary'!CC76="Yes"),OFFSET('Water Data'!$G$6,0,10*ROW('Water Data'!G70)),NA())</f>
        <v>#N/A</v>
      </c>
      <c r="O76" s="81" t="e">
        <f ca="true">+IF(AND(ISNUMBER(OFFSET('Water Data'!$G$9,0,10*ROW('Water Data'!G70))),'Data Summary'!CD76="Yes"),OFFSET('Water Data'!$G$9,0,10*ROW('Water Data'!G70)),NA())</f>
        <v>#N/A</v>
      </c>
      <c r="P76" s="81" t="e">
        <f ca="true">+IF(AND(ISNUMBER(OFFSET('Water Data'!$H$4,0,10*ROW('Water Data'!H70))),'Data Summary'!CE76="Yes"),100-OFFSET('Water Data'!$H$4,0,10*ROW('Water Data'!H70)),NA())</f>
        <v>#N/A</v>
      </c>
      <c r="Q76" s="81" t="e">
        <f ca="true">+IF(AND(ISNUMBER(OFFSET('Water Data'!$H$6,0,10*ROW('Water Data'!H70))),'Data Summary'!CF76="Yes"),OFFSET('Water Data'!$H$6,0,10*ROW('Water Data'!H70)),NA())</f>
        <v>#N/A</v>
      </c>
      <c r="R76" s="81" t="e">
        <f ca="true">+IF(AND(ISNUMBER(OFFSET('Water Data'!$H$9,0,10*ROW('Water Data'!H70))),'Data Summary'!CG76="Yes"),OFFSET('Water Data'!$H$9,0,10*ROW('Water Data'!H70)),NA())</f>
        <v>#N/A</v>
      </c>
      <c r="S76" s="81" t="e">
        <f ca="true">+IF(AND(ISNUMBER(OFFSET('Water Data'!$I$4,0,10*ROW('Water Data'!I70))),'Data Summary'!CH76="Yes"),100-OFFSET('Water Data'!$I$4,0,10*ROW('Water Data'!I70)),NA())</f>
        <v>#N/A</v>
      </c>
      <c r="T76" s="81" t="e">
        <f ca="true">+IF(AND(ISNUMBER(OFFSET('Water Data'!$I$6,0,10*ROW('Water Data'!I70))),'Data Summary'!CI76="Yes"),OFFSET('Water Data'!$I$6,0,10*ROW('Water Data'!I70)),NA())</f>
        <v>#N/A</v>
      </c>
      <c r="U76" s="81" t="e">
        <f ca="true">+IF(AND(ISNUMBER(OFFSET('Water Data'!$I$9,0,10*ROW('Water Data'!I70))),'Data Summary'!CJ76="Yes"),OFFSET('Water Data'!$I$9,0,10*ROW('Water Data'!I70)),NA())</f>
        <v>#N/A</v>
      </c>
      <c r="V76" s="82" t="e">
        <f ca="true">+IF(AND(ISNUMBER(OFFSET('Sanitation Data'!$D$4,0,10*ROW('Sanitation Data'!D70))),'Data Summary'!CK76="Yes"),100-OFFSET('Sanitation Data'!$D$4,0,10*ROW('Sanitation Data'!D70)),NA())</f>
        <v>#N/A</v>
      </c>
      <c r="W76" s="82" t="e">
        <f ca="true">+IF(AND(ISNUMBER(OFFSET('Sanitation Data'!$D$6,0,10*ROW('Sanitation Data'!D70))),'Data Summary'!CL76="Yes"),OFFSET('Sanitation Data'!$D$6,0,10*ROW('Sanitation Data'!D70)),NA())</f>
        <v>#N/A</v>
      </c>
      <c r="X76" s="82" t="e">
        <f ca="true">+IF(AND(ISNUMBER(OFFSET('Sanitation Data'!$D$10,0,10*ROW('Sanitation Data'!D70))),'Data Summary'!CM76="Yes"),OFFSET('Sanitation Data'!$D$10,0,10*ROW('Sanitation Data'!D70)),NA())</f>
        <v>#N/A</v>
      </c>
      <c r="Y76" s="82" t="e">
        <f ca="true">+IF(AND(ISNUMBER(OFFSET('Sanitation Data'!$D$11,0,10*ROW('Sanitation Data'!D70))),'Data Summary'!CN76="Yes"),OFFSET('Sanitation Data'!$D$11,0,10*ROW('Sanitation Data'!D70)),NA())</f>
        <v>#N/A</v>
      </c>
      <c r="Z76" s="82" t="e">
        <f ca="true">+IF(AND(ISNUMBER(OFFSET('Sanitation Data'!$D$12,0,10*ROW('Sanitation Data'!D70))),'Data Summary'!CO76="Yes"),OFFSET('Sanitation Data'!$D$12,0,10*ROW('Sanitation Data'!D70)),NA())</f>
        <v>#N/A</v>
      </c>
      <c r="AA76" s="82" t="e">
        <f ca="true">+IF(AND(ISNUMBER(OFFSET('Sanitation Data'!$E$4,0,10*ROW('Sanitation Data'!E70))),'Data Summary'!CP76="Yes"),100-OFFSET('Sanitation Data'!$E$4,0,10*ROW('Sanitation Data'!E70)),NA())</f>
        <v>#N/A</v>
      </c>
      <c r="AB76" s="82" t="e">
        <f ca="true">+IF(AND(ISNUMBER(OFFSET('Sanitation Data'!$E$6,0,10*ROW('Sanitation Data'!E70))),'Data Summary'!CQ76="Yes"),OFFSET('Sanitation Data'!$E$6,0,10*ROW('Sanitation Data'!E70)),NA())</f>
        <v>#N/A</v>
      </c>
      <c r="AC76" s="82" t="e">
        <f ca="true">+IF(AND(ISNUMBER(OFFSET('Sanitation Data'!$E$10,0,10*ROW('Sanitation Data'!E70))),'Data Summary'!CR76="Yes"),OFFSET('Sanitation Data'!$E$10,0,10*ROW('Sanitation Data'!E70)),NA())</f>
        <v>#N/A</v>
      </c>
      <c r="AD76" s="82" t="e">
        <f ca="true">+IF(AND(ISNUMBER(OFFSET('Sanitation Data'!$E$11,0,10*ROW('Sanitation Data'!E70))),'Data Summary'!CS76="Yes"),OFFSET('Sanitation Data'!$E$11,0,10*ROW('Sanitation Data'!E70)),NA())</f>
        <v>#N/A</v>
      </c>
      <c r="AE76" s="82" t="e">
        <f ca="true">+IF(AND(ISNUMBER(OFFSET('Sanitation Data'!$E$12,0,10*ROW('Sanitation Data'!E70))),'Data Summary'!CT76="Yes"),OFFSET('Sanitation Data'!$E$12,0,10*ROW('Sanitation Data'!E70)),NA())</f>
        <v>#N/A</v>
      </c>
      <c r="AF76" s="82" t="e">
        <f ca="true">+IF(AND(ISNUMBER(OFFSET('Sanitation Data'!$F$4,0,10*ROW('Sanitation Data'!F70))),'Data Summary'!CU76="Yes"),100-OFFSET('Sanitation Data'!$F$4,0,10*ROW('Sanitation Data'!F70)),NA())</f>
        <v>#N/A</v>
      </c>
      <c r="AG76" s="82" t="e">
        <f ca="true">+IF(AND(ISNUMBER(OFFSET('Sanitation Data'!$F$6,0,10*ROW('Sanitation Data'!F70))),'Data Summary'!CV76="Yes"),OFFSET('Sanitation Data'!$F$6,0,10*ROW('Sanitation Data'!F70)),NA())</f>
        <v>#N/A</v>
      </c>
      <c r="AH76" s="82" t="e">
        <f ca="true">+IF(AND(ISNUMBER(OFFSET('Sanitation Data'!$F$10,0,10*ROW('Sanitation Data'!F70))),'Data Summary'!CW76="Yes"),OFFSET('Sanitation Data'!$F$10,0,10*ROW('Sanitation Data'!F70)),NA())</f>
        <v>#N/A</v>
      </c>
      <c r="AI76" s="82" t="e">
        <f ca="true">+IF(AND(ISNUMBER(OFFSET('Sanitation Data'!$F$11,0,10*ROW('Sanitation Data'!F70))),'Data Summary'!CX76="Yes"),OFFSET('Sanitation Data'!$F$11,0,10*ROW('Sanitation Data'!F70)),NA())</f>
        <v>#N/A</v>
      </c>
      <c r="AJ76" s="82" t="e">
        <f ca="true">+IF(AND(ISNUMBER(OFFSET('Sanitation Data'!$F$12,0,10*ROW('Sanitation Data'!F70))),'Data Summary'!CY76="Yes"),OFFSET('Sanitation Data'!$F$12,0,10*ROW('Sanitation Data'!F70)),NA())</f>
        <v>#N/A</v>
      </c>
      <c r="AK76" s="82" t="e">
        <f ca="true">+IF(AND(ISNUMBER(OFFSET('Sanitation Data'!$G$4,0,10*ROW('Sanitation Data'!G70))),'Data Summary'!CZ76="Yes"),100-OFFSET('Sanitation Data'!$G$4,0,10*ROW('Sanitation Data'!G70)),NA())</f>
        <v>#N/A</v>
      </c>
      <c r="AL76" s="82" t="e">
        <f ca="true">+IF(AND(ISNUMBER(OFFSET('Sanitation Data'!$G$6,0,10*ROW('Sanitation Data'!G70))),'Data Summary'!DA76="Yes"),OFFSET('Sanitation Data'!$G$6,0,10*ROW('Sanitation Data'!G70)),NA())</f>
        <v>#N/A</v>
      </c>
      <c r="AM76" s="82" t="e">
        <f ca="true">+IF(AND(ISNUMBER(OFFSET('Sanitation Data'!$G$10,0,10*ROW('Sanitation Data'!G70))),'Data Summary'!DB76="Yes"),OFFSET('Sanitation Data'!$G$10,0,10*ROW('Sanitation Data'!G70)),NA())</f>
        <v>#N/A</v>
      </c>
      <c r="AN76" s="82" t="e">
        <f ca="true">+IF(AND(ISNUMBER(OFFSET('Sanitation Data'!$G$11,0,10*ROW('Sanitation Data'!G70))),'Data Summary'!DC76="Yes"),OFFSET('Sanitation Data'!$G$11,0,10*ROW('Sanitation Data'!G70)),NA())</f>
        <v>#N/A</v>
      </c>
      <c r="AO76" s="82" t="e">
        <f ca="true">+IF(AND(ISNUMBER(OFFSET('Sanitation Data'!$G$12,0,10*ROW('Sanitation Data'!G70))),'Data Summary'!DD76="Yes"),OFFSET('Sanitation Data'!$G$12,0,10*ROW('Sanitation Data'!G70)),NA())</f>
        <v>#N/A</v>
      </c>
      <c r="AP76" s="82" t="e">
        <f ca="true">+IF(AND(ISNUMBER(OFFSET('Sanitation Data'!$H$4,0,10*ROW('Sanitation Data'!H70))),'Data Summary'!DE76="Yes"),100-OFFSET('Sanitation Data'!$H$4,0,10*ROW('Sanitation Data'!H70)),NA())</f>
        <v>#N/A</v>
      </c>
      <c r="AQ76" s="82" t="e">
        <f ca="true">+IF(AND(ISNUMBER(OFFSET('Sanitation Data'!$H$6,0,10*ROW('Sanitation Data'!H70))),'Data Summary'!DF76="Yes"),OFFSET('Sanitation Data'!$H$6,0,10*ROW('Sanitation Data'!H70)),NA())</f>
        <v>#N/A</v>
      </c>
      <c r="AR76" s="82" t="e">
        <f ca="true">+IF(AND(ISNUMBER(OFFSET('Sanitation Data'!$H$10,0,10*ROW('Sanitation Data'!H70))),'Data Summary'!DG76="Yes"),OFFSET('Sanitation Data'!$H$10,0,10*ROW('Sanitation Data'!H70)),NA())</f>
        <v>#N/A</v>
      </c>
      <c r="AS76" s="82" t="e">
        <f ca="true">+IF(AND(ISNUMBER(OFFSET('Sanitation Data'!$H$11,0,10*ROW('Sanitation Data'!H70))),'Data Summary'!DH76="Yes"),OFFSET('Sanitation Data'!$H$11,0,10*ROW('Sanitation Data'!H70)),NA())</f>
        <v>#N/A</v>
      </c>
      <c r="AT76" s="82" t="e">
        <f ca="true">+IF(AND(ISNUMBER(OFFSET('Sanitation Data'!$H$12,0,10*ROW('Sanitation Data'!H70))),'Data Summary'!DI76="Yes"),OFFSET('Sanitation Data'!$H$12,0,10*ROW('Sanitation Data'!H70)),NA())</f>
        <v>#N/A</v>
      </c>
      <c r="AU76" s="82" t="e">
        <f ca="true">+IF(AND(ISNUMBER(OFFSET('Sanitation Data'!$I$4,0,10*ROW('Sanitation Data'!I70))),'Data Summary'!DJ76="Yes"),100-OFFSET('Sanitation Data'!$I$4,0,10*ROW('Sanitation Data'!I70)),NA())</f>
        <v>#N/A</v>
      </c>
      <c r="AV76" s="82" t="e">
        <f ca="true">+IF(AND(ISNUMBER(OFFSET('Sanitation Data'!$I$6,0,10*ROW('Sanitation Data'!I70))),'Data Summary'!DK76="Yes"),OFFSET('Sanitation Data'!$I$6,0,10*ROW('Sanitation Data'!I70)),NA())</f>
        <v>#N/A</v>
      </c>
      <c r="AW76" s="82" t="e">
        <f ca="true">+IF(AND(ISNUMBER(OFFSET('Sanitation Data'!$I$10,0,10*ROW('Sanitation Data'!I70))),'Data Summary'!DL76="Yes"),OFFSET('Sanitation Data'!$I$10,0,10*ROW('Sanitation Data'!I70)),NA())</f>
        <v>#N/A</v>
      </c>
      <c r="AX76" s="82" t="e">
        <f ca="true">+IF(AND(ISNUMBER(OFFSET('Sanitation Data'!$I$11,0,10*ROW('Sanitation Data'!I70))),'Data Summary'!DM76="Yes"),OFFSET('Sanitation Data'!$I$11,0,10*ROW('Sanitation Data'!I70)),NA())</f>
        <v>#N/A</v>
      </c>
      <c r="AY76" s="82" t="e">
        <f ca="true">+IF(AND(ISNUMBER(OFFSET('Sanitation Data'!$I$12,0,10*ROW('Sanitation Data'!I70))),'Data Summary'!DN76="Yes"),OFFSET('Sanitation Data'!$I$12,0,10*ROW('Sanitation Data'!I70)),NA())</f>
        <v>#N/A</v>
      </c>
      <c r="AZ76" s="83" t="e">
        <f ca="true">+IF(AND(ISNUMBER(OFFSET('Hygiene Data'!$D$5,0,10*ROW('Hygiene Data'!D70))),'Data Summary'!DO76="Yes"),OFFSET('Hygiene Data'!$D$5,0,10*ROW('Hygiene Data'!D70)),NA())</f>
        <v>#N/A</v>
      </c>
      <c r="BA76" s="83" t="e">
        <f ca="true">+IF(AND(ISNUMBER(OFFSET('Hygiene Data'!$D$7,0,10*ROW('Hygiene Data'!D70))),'Data Summary'!DP76="Yes"),OFFSET('Hygiene Data'!$D$7,0,10*ROW('Hygiene Data'!D70)),NA())</f>
        <v>#N/A</v>
      </c>
      <c r="BB76" s="83" t="e">
        <f ca="true">+IF(AND(ISNUMBER(OFFSET('Hygiene Data'!$D$9,0,10*ROW('Hygiene Data'!D70))),'Data Summary'!DQ76="Yes"),OFFSET('Hygiene Data'!$D$9,0,10*ROW('Hygiene Data'!D70)),NA())</f>
        <v>#N/A</v>
      </c>
      <c r="BC76" s="83" t="e">
        <f ca="true">+IF(AND(ISNUMBER(OFFSET('Hygiene Data'!$E$5,0,10*ROW('Hygiene Data'!E70))),'Data Summary'!DR76="Yes"),OFFSET('Hygiene Data'!$E$5,0,10*ROW('Hygiene Data'!E70)),NA())</f>
        <v>#N/A</v>
      </c>
      <c r="BD76" s="83" t="e">
        <f ca="true">+IF(AND(ISNUMBER(OFFSET('Hygiene Data'!$E$7,0,10*ROW('Hygiene Data'!E70))),'Data Summary'!DS76="Yes"),OFFSET('Hygiene Data'!$E$7,0,10*ROW('Hygiene Data'!E70)),NA())</f>
        <v>#N/A</v>
      </c>
      <c r="BE76" s="83" t="e">
        <f ca="true">+IF(AND(ISNUMBER(OFFSET('Hygiene Data'!$E$9,0,10*ROW('Hygiene Data'!E70))),'Data Summary'!DT76="Yes"),OFFSET('Hygiene Data'!$E$9,0,10*ROW('Hygiene Data'!E70)),NA())</f>
        <v>#N/A</v>
      </c>
      <c r="BF76" s="83" t="e">
        <f ca="true">+IF(AND(ISNUMBER(OFFSET('Hygiene Data'!$F$5,0,10*ROW('Hygiene Data'!F70))),'Data Summary'!DU76="Yes"),OFFSET('Hygiene Data'!$F$5,0,10*ROW('Hygiene Data'!F70)),NA())</f>
        <v>#N/A</v>
      </c>
      <c r="BG76" s="83" t="e">
        <f ca="true">+IF(AND(ISNUMBER(OFFSET('Hygiene Data'!$F$7,0,10*ROW('Hygiene Data'!F70))),'Data Summary'!DV76="Yes"),OFFSET('Hygiene Data'!$F$7,0,10*ROW('Hygiene Data'!F70)),NA())</f>
        <v>#N/A</v>
      </c>
      <c r="BH76" s="83" t="e">
        <f ca="true">+IF(AND(ISNUMBER(OFFSET('Hygiene Data'!$F$9,0,10*ROW('Hygiene Data'!F70))),'Data Summary'!DW76="Yes"),OFFSET('Hygiene Data'!$F$9,0,10*ROW('Hygiene Data'!F70)),NA())</f>
        <v>#N/A</v>
      </c>
      <c r="BI76" s="83" t="e">
        <f ca="true">+IF(AND(ISNUMBER(OFFSET('Hygiene Data'!$G$5,0,10*ROW('Hygiene Data'!G70))),'Data Summary'!DX76="Yes"),OFFSET('Hygiene Data'!$G$5,0,10*ROW('Hygiene Data'!G70)),NA())</f>
        <v>#N/A</v>
      </c>
      <c r="BJ76" s="83" t="e">
        <f ca="true">+IF(AND(ISNUMBER(OFFSET('Hygiene Data'!$G$7,0,10*ROW('Hygiene Data'!G70))),'Data Summary'!DY76="Yes"),OFFSET('Hygiene Data'!$G$7,0,10*ROW('Hygiene Data'!G70)),NA())</f>
        <v>#N/A</v>
      </c>
      <c r="BK76" s="83" t="e">
        <f ca="true">+IF(AND(ISNUMBER(OFFSET('Hygiene Data'!$G$9,0,10*ROW('Hygiene Data'!G70))),'Data Summary'!DZ76="Yes"),OFFSET('Hygiene Data'!$G$9,0,10*ROW('Hygiene Data'!G70)),NA())</f>
        <v>#N/A</v>
      </c>
      <c r="BL76" s="83" t="e">
        <f ca="true">+IF(AND(ISNUMBER(OFFSET('Hygiene Data'!$H$5,0,10*ROW('Hygiene Data'!H70))),'Data Summary'!EA76="Yes"),OFFSET('Hygiene Data'!$H$5,0,10*ROW('Hygiene Data'!H70)),NA())</f>
        <v>#N/A</v>
      </c>
      <c r="BM76" s="83" t="e">
        <f ca="true">+IF(AND(ISNUMBER(OFFSET('Hygiene Data'!$H$7,0,10*ROW('Hygiene Data'!H70))),'Data Summary'!EB76="Yes"),OFFSET('Hygiene Data'!$H$7,0,10*ROW('Hygiene Data'!H70)),NA())</f>
        <v>#N/A</v>
      </c>
      <c r="BN76" s="83" t="e">
        <f ca="true">+IF(AND(ISNUMBER(OFFSET('Hygiene Data'!$H$9,0,10*ROW('Hygiene Data'!H70))),'Data Summary'!EC76="Yes"),OFFSET('Hygiene Data'!$H$9,0,10*ROW('Hygiene Data'!H70)),NA())</f>
        <v>#N/A</v>
      </c>
      <c r="BO76" s="83" t="e">
        <f ca="true">+IF(AND(ISNUMBER(OFFSET('Hygiene Data'!$I$5,0,10*ROW('Hygiene Data'!I70))),'Data Summary'!ED76="Yes"),OFFSET('Hygiene Data'!$I$5,0,10*ROW('Hygiene Data'!I70)),NA())</f>
        <v>#N/A</v>
      </c>
      <c r="BP76" s="83" t="e">
        <f ca="true">+IF(AND(ISNUMBER(OFFSET('Hygiene Data'!$I$7,0,10*ROW('Hygiene Data'!I70))),'Data Summary'!EE76="Yes"),OFFSET('Hygiene Data'!$I$7,0,10*ROW('Hygiene Data'!I70)),NA())</f>
        <v>#N/A</v>
      </c>
      <c r="BQ76" s="83" t="e">
        <f ca="true">+IF(AND(ISNUMBER(OFFSET('Hygiene Data'!$I$9,0,10*ROW('Hygiene Data'!I70))),'Data Summary'!EF76="Yes"),OFFSET('Hygiene Data'!$I$9,0,10*ROW('Hygiene Data'!I70)),NA())</f>
        <v>#N/A</v>
      </c>
    </row>
    <row xmlns:x14ac="http://schemas.microsoft.com/office/spreadsheetml/2009/9/ac" r="77" x14ac:dyDescent="0.2">
      <c r="A77" s="315" t="e">
        <f ca="true">+RIGHT('Data Summary'!A77,LEN('Data Summary'!A77)-9)</f>
        <v>#VALUE!</v>
      </c>
      <c r="B77" s="30" t="str">
        <f ca="true">+IF(ISTEXT('Data Summary'!B77),'Data Summary'!B77,"")</f>
        <v/>
      </c>
      <c r="C77" s="314" t="e">
        <f ca="true">+VALUE('Data Summary'!C77)</f>
        <v>#VALUE!</v>
      </c>
      <c r="D77" s="81" t="e">
        <f ca="true">+IF(AND(ISNUMBER(OFFSET('Water Data'!$D$4,0,10*ROW('Water Data'!D71))),'Data Summary'!BS77="Yes"),100-OFFSET('Water Data'!$D$4,0,10*ROW('Water Data'!D71)),NA())</f>
        <v>#N/A</v>
      </c>
      <c r="E77" s="81" t="e">
        <f ca="true">+IF(AND(ISNUMBER(OFFSET('Water Data'!$D$6,0,10*ROW('Water Data'!D71))),'Data Summary'!BT77="Yes"),OFFSET('Water Data'!$D$6,0,10*ROW('Water Data'!D71)),NA())</f>
        <v>#N/A</v>
      </c>
      <c r="F77" s="81" t="e">
        <f ca="true">+IF(AND(ISNUMBER(OFFSET('Water Data'!$D$9,0,10*ROW('Water Data'!D71))),'Data Summary'!BU77="Yes"),OFFSET('Water Data'!$D$9,0,10*ROW('Water Data'!D71)),NA())</f>
        <v>#N/A</v>
      </c>
      <c r="G77" s="81" t="e">
        <f ca="true">+IF(AND(ISNUMBER(OFFSET('Water Data'!$E$4,0,10*ROW('Water Data'!E71))),'Data Summary'!BV77="Yes"),100-OFFSET('Water Data'!$E$4,0,10*ROW('Water Data'!E71)),NA())</f>
        <v>#N/A</v>
      </c>
      <c r="H77" s="81" t="e">
        <f ca="true">+IF(AND(ISNUMBER(OFFSET('Water Data'!$E$6,0,10*ROW('Water Data'!E71))),'Data Summary'!BW77="Yes"),OFFSET('Water Data'!$E$6,0,10*ROW('Water Data'!E71)),NA())</f>
        <v>#N/A</v>
      </c>
      <c r="I77" s="81" t="e">
        <f ca="true">+IF(AND(ISNUMBER(OFFSET('Water Data'!$E$9,0,10*ROW('Water Data'!E71))),'Data Summary'!BX77="Yes"),OFFSET('Water Data'!$E$9,0,10*ROW('Water Data'!E71)),NA())</f>
        <v>#N/A</v>
      </c>
      <c r="J77" s="81" t="e">
        <f ca="true">+IF(AND(ISNUMBER(OFFSET('Water Data'!$F$4,0,10*ROW('Water Data'!F71))),'Data Summary'!BY77="Yes"),100-OFFSET('Water Data'!$F$4,0,10*ROW('Water Data'!F71)),NA())</f>
        <v>#N/A</v>
      </c>
      <c r="K77" s="81" t="e">
        <f ca="true">+IF(AND(ISNUMBER(OFFSET('Water Data'!$F$6,0,10*ROW('Water Data'!F71))),'Data Summary'!BZ77="Yes"),OFFSET('Water Data'!$F$6,0,10*ROW('Water Data'!F71)),NA())</f>
        <v>#N/A</v>
      </c>
      <c r="L77" s="81" t="e">
        <f ca="true">+IF(AND(ISNUMBER(OFFSET('Water Data'!$F$9,0,10*ROW('Water Data'!F71))),'Data Summary'!CA77="Yes"),OFFSET('Water Data'!$F$9,0,10*ROW('Water Data'!F71)),NA())</f>
        <v>#N/A</v>
      </c>
      <c r="M77" s="81" t="e">
        <f ca="true">+IF(AND(ISNUMBER(OFFSET('Water Data'!$G$4,0,10*ROW('Water Data'!G71))),'Data Summary'!CB77="Yes"),100-OFFSET('Water Data'!$G$4,0,10*ROW('Water Data'!G71)),NA())</f>
        <v>#N/A</v>
      </c>
      <c r="N77" s="81" t="e">
        <f ca="true">+IF(AND(ISNUMBER(OFFSET('Water Data'!$G$6,0,10*ROW('Water Data'!G71))),'Data Summary'!CC77="Yes"),OFFSET('Water Data'!$G$6,0,10*ROW('Water Data'!G71)),NA())</f>
        <v>#N/A</v>
      </c>
      <c r="O77" s="81" t="e">
        <f ca="true">+IF(AND(ISNUMBER(OFFSET('Water Data'!$G$9,0,10*ROW('Water Data'!G71))),'Data Summary'!CD77="Yes"),OFFSET('Water Data'!$G$9,0,10*ROW('Water Data'!G71)),NA())</f>
        <v>#N/A</v>
      </c>
      <c r="P77" s="81" t="e">
        <f ca="true">+IF(AND(ISNUMBER(OFFSET('Water Data'!$H$4,0,10*ROW('Water Data'!H71))),'Data Summary'!CE77="Yes"),100-OFFSET('Water Data'!$H$4,0,10*ROW('Water Data'!H71)),NA())</f>
        <v>#N/A</v>
      </c>
      <c r="Q77" s="81" t="e">
        <f ca="true">+IF(AND(ISNUMBER(OFFSET('Water Data'!$H$6,0,10*ROW('Water Data'!H71))),'Data Summary'!CF77="Yes"),OFFSET('Water Data'!$H$6,0,10*ROW('Water Data'!H71)),NA())</f>
        <v>#N/A</v>
      </c>
      <c r="R77" s="81" t="e">
        <f ca="true">+IF(AND(ISNUMBER(OFFSET('Water Data'!$H$9,0,10*ROW('Water Data'!H71))),'Data Summary'!CG77="Yes"),OFFSET('Water Data'!$H$9,0,10*ROW('Water Data'!H71)),NA())</f>
        <v>#N/A</v>
      </c>
      <c r="S77" s="81" t="e">
        <f ca="true">+IF(AND(ISNUMBER(OFFSET('Water Data'!$I$4,0,10*ROW('Water Data'!I71))),'Data Summary'!CH77="Yes"),100-OFFSET('Water Data'!$I$4,0,10*ROW('Water Data'!I71)),NA())</f>
        <v>#N/A</v>
      </c>
      <c r="T77" s="81" t="e">
        <f ca="true">+IF(AND(ISNUMBER(OFFSET('Water Data'!$I$6,0,10*ROW('Water Data'!I71))),'Data Summary'!CI77="Yes"),OFFSET('Water Data'!$I$6,0,10*ROW('Water Data'!I71)),NA())</f>
        <v>#N/A</v>
      </c>
      <c r="U77" s="81" t="e">
        <f ca="true">+IF(AND(ISNUMBER(OFFSET('Water Data'!$I$9,0,10*ROW('Water Data'!I71))),'Data Summary'!CJ77="Yes"),OFFSET('Water Data'!$I$9,0,10*ROW('Water Data'!I71)),NA())</f>
        <v>#N/A</v>
      </c>
      <c r="V77" s="82" t="e">
        <f ca="true">+IF(AND(ISNUMBER(OFFSET('Sanitation Data'!$D$4,0,10*ROW('Sanitation Data'!D71))),'Data Summary'!CK77="Yes"),100-OFFSET('Sanitation Data'!$D$4,0,10*ROW('Sanitation Data'!D71)),NA())</f>
        <v>#N/A</v>
      </c>
      <c r="W77" s="82" t="e">
        <f ca="true">+IF(AND(ISNUMBER(OFFSET('Sanitation Data'!$D$6,0,10*ROW('Sanitation Data'!D71))),'Data Summary'!CL77="Yes"),OFFSET('Sanitation Data'!$D$6,0,10*ROW('Sanitation Data'!D71)),NA())</f>
        <v>#N/A</v>
      </c>
      <c r="X77" s="82" t="e">
        <f ca="true">+IF(AND(ISNUMBER(OFFSET('Sanitation Data'!$D$10,0,10*ROW('Sanitation Data'!D71))),'Data Summary'!CM77="Yes"),OFFSET('Sanitation Data'!$D$10,0,10*ROW('Sanitation Data'!D71)),NA())</f>
        <v>#N/A</v>
      </c>
      <c r="Y77" s="82" t="e">
        <f ca="true">+IF(AND(ISNUMBER(OFFSET('Sanitation Data'!$D$11,0,10*ROW('Sanitation Data'!D71))),'Data Summary'!CN77="Yes"),OFFSET('Sanitation Data'!$D$11,0,10*ROW('Sanitation Data'!D71)),NA())</f>
        <v>#N/A</v>
      </c>
      <c r="Z77" s="82" t="e">
        <f ca="true">+IF(AND(ISNUMBER(OFFSET('Sanitation Data'!$D$12,0,10*ROW('Sanitation Data'!D71))),'Data Summary'!CO77="Yes"),OFFSET('Sanitation Data'!$D$12,0,10*ROW('Sanitation Data'!D71)),NA())</f>
        <v>#N/A</v>
      </c>
      <c r="AA77" s="82" t="e">
        <f ca="true">+IF(AND(ISNUMBER(OFFSET('Sanitation Data'!$E$4,0,10*ROW('Sanitation Data'!E71))),'Data Summary'!CP77="Yes"),100-OFFSET('Sanitation Data'!$E$4,0,10*ROW('Sanitation Data'!E71)),NA())</f>
        <v>#N/A</v>
      </c>
      <c r="AB77" s="82" t="e">
        <f ca="true">+IF(AND(ISNUMBER(OFFSET('Sanitation Data'!$E$6,0,10*ROW('Sanitation Data'!E71))),'Data Summary'!CQ77="Yes"),OFFSET('Sanitation Data'!$E$6,0,10*ROW('Sanitation Data'!E71)),NA())</f>
        <v>#N/A</v>
      </c>
      <c r="AC77" s="82" t="e">
        <f ca="true">+IF(AND(ISNUMBER(OFFSET('Sanitation Data'!$E$10,0,10*ROW('Sanitation Data'!E71))),'Data Summary'!CR77="Yes"),OFFSET('Sanitation Data'!$E$10,0,10*ROW('Sanitation Data'!E71)),NA())</f>
        <v>#N/A</v>
      </c>
      <c r="AD77" s="82" t="e">
        <f ca="true">+IF(AND(ISNUMBER(OFFSET('Sanitation Data'!$E$11,0,10*ROW('Sanitation Data'!E71))),'Data Summary'!CS77="Yes"),OFFSET('Sanitation Data'!$E$11,0,10*ROW('Sanitation Data'!E71)),NA())</f>
        <v>#N/A</v>
      </c>
      <c r="AE77" s="82" t="e">
        <f ca="true">+IF(AND(ISNUMBER(OFFSET('Sanitation Data'!$E$12,0,10*ROW('Sanitation Data'!E71))),'Data Summary'!CT77="Yes"),OFFSET('Sanitation Data'!$E$12,0,10*ROW('Sanitation Data'!E71)),NA())</f>
        <v>#N/A</v>
      </c>
      <c r="AF77" s="82" t="e">
        <f ca="true">+IF(AND(ISNUMBER(OFFSET('Sanitation Data'!$F$4,0,10*ROW('Sanitation Data'!F71))),'Data Summary'!CU77="Yes"),100-OFFSET('Sanitation Data'!$F$4,0,10*ROW('Sanitation Data'!F71)),NA())</f>
        <v>#N/A</v>
      </c>
      <c r="AG77" s="82" t="e">
        <f ca="true">+IF(AND(ISNUMBER(OFFSET('Sanitation Data'!$F$6,0,10*ROW('Sanitation Data'!F71))),'Data Summary'!CV77="Yes"),OFFSET('Sanitation Data'!$F$6,0,10*ROW('Sanitation Data'!F71)),NA())</f>
        <v>#N/A</v>
      </c>
      <c r="AH77" s="82" t="e">
        <f ca="true">+IF(AND(ISNUMBER(OFFSET('Sanitation Data'!$F$10,0,10*ROW('Sanitation Data'!F71))),'Data Summary'!CW77="Yes"),OFFSET('Sanitation Data'!$F$10,0,10*ROW('Sanitation Data'!F71)),NA())</f>
        <v>#N/A</v>
      </c>
      <c r="AI77" s="82" t="e">
        <f ca="true">+IF(AND(ISNUMBER(OFFSET('Sanitation Data'!$F$11,0,10*ROW('Sanitation Data'!F71))),'Data Summary'!CX77="Yes"),OFFSET('Sanitation Data'!$F$11,0,10*ROW('Sanitation Data'!F71)),NA())</f>
        <v>#N/A</v>
      </c>
      <c r="AJ77" s="82" t="e">
        <f ca="true">+IF(AND(ISNUMBER(OFFSET('Sanitation Data'!$F$12,0,10*ROW('Sanitation Data'!F71))),'Data Summary'!CY77="Yes"),OFFSET('Sanitation Data'!$F$12,0,10*ROW('Sanitation Data'!F71)),NA())</f>
        <v>#N/A</v>
      </c>
      <c r="AK77" s="82" t="e">
        <f ca="true">+IF(AND(ISNUMBER(OFFSET('Sanitation Data'!$G$4,0,10*ROW('Sanitation Data'!G71))),'Data Summary'!CZ77="Yes"),100-OFFSET('Sanitation Data'!$G$4,0,10*ROW('Sanitation Data'!G71)),NA())</f>
        <v>#N/A</v>
      </c>
      <c r="AL77" s="82" t="e">
        <f ca="true">+IF(AND(ISNUMBER(OFFSET('Sanitation Data'!$G$6,0,10*ROW('Sanitation Data'!G71))),'Data Summary'!DA77="Yes"),OFFSET('Sanitation Data'!$G$6,0,10*ROW('Sanitation Data'!G71)),NA())</f>
        <v>#N/A</v>
      </c>
      <c r="AM77" s="82" t="e">
        <f ca="true">+IF(AND(ISNUMBER(OFFSET('Sanitation Data'!$G$10,0,10*ROW('Sanitation Data'!G71))),'Data Summary'!DB77="Yes"),OFFSET('Sanitation Data'!$G$10,0,10*ROW('Sanitation Data'!G71)),NA())</f>
        <v>#N/A</v>
      </c>
      <c r="AN77" s="82" t="e">
        <f ca="true">+IF(AND(ISNUMBER(OFFSET('Sanitation Data'!$G$11,0,10*ROW('Sanitation Data'!G71))),'Data Summary'!DC77="Yes"),OFFSET('Sanitation Data'!$G$11,0,10*ROW('Sanitation Data'!G71)),NA())</f>
        <v>#N/A</v>
      </c>
      <c r="AO77" s="82" t="e">
        <f ca="true">+IF(AND(ISNUMBER(OFFSET('Sanitation Data'!$G$12,0,10*ROW('Sanitation Data'!G71))),'Data Summary'!DD77="Yes"),OFFSET('Sanitation Data'!$G$12,0,10*ROW('Sanitation Data'!G71)),NA())</f>
        <v>#N/A</v>
      </c>
      <c r="AP77" s="82" t="e">
        <f ca="true">+IF(AND(ISNUMBER(OFFSET('Sanitation Data'!$H$4,0,10*ROW('Sanitation Data'!H71))),'Data Summary'!DE77="Yes"),100-OFFSET('Sanitation Data'!$H$4,0,10*ROW('Sanitation Data'!H71)),NA())</f>
        <v>#N/A</v>
      </c>
      <c r="AQ77" s="82" t="e">
        <f ca="true">+IF(AND(ISNUMBER(OFFSET('Sanitation Data'!$H$6,0,10*ROW('Sanitation Data'!H71))),'Data Summary'!DF77="Yes"),OFFSET('Sanitation Data'!$H$6,0,10*ROW('Sanitation Data'!H71)),NA())</f>
        <v>#N/A</v>
      </c>
      <c r="AR77" s="82" t="e">
        <f ca="true">+IF(AND(ISNUMBER(OFFSET('Sanitation Data'!$H$10,0,10*ROW('Sanitation Data'!H71))),'Data Summary'!DG77="Yes"),OFFSET('Sanitation Data'!$H$10,0,10*ROW('Sanitation Data'!H71)),NA())</f>
        <v>#N/A</v>
      </c>
      <c r="AS77" s="82" t="e">
        <f ca="true">+IF(AND(ISNUMBER(OFFSET('Sanitation Data'!$H$11,0,10*ROW('Sanitation Data'!H71))),'Data Summary'!DH77="Yes"),OFFSET('Sanitation Data'!$H$11,0,10*ROW('Sanitation Data'!H71)),NA())</f>
        <v>#N/A</v>
      </c>
      <c r="AT77" s="82" t="e">
        <f ca="true">+IF(AND(ISNUMBER(OFFSET('Sanitation Data'!$H$12,0,10*ROW('Sanitation Data'!H71))),'Data Summary'!DI77="Yes"),OFFSET('Sanitation Data'!$H$12,0,10*ROW('Sanitation Data'!H71)),NA())</f>
        <v>#N/A</v>
      </c>
      <c r="AU77" s="82" t="e">
        <f ca="true">+IF(AND(ISNUMBER(OFFSET('Sanitation Data'!$I$4,0,10*ROW('Sanitation Data'!I71))),'Data Summary'!DJ77="Yes"),100-OFFSET('Sanitation Data'!$I$4,0,10*ROW('Sanitation Data'!I71)),NA())</f>
        <v>#N/A</v>
      </c>
      <c r="AV77" s="82" t="e">
        <f ca="true">+IF(AND(ISNUMBER(OFFSET('Sanitation Data'!$I$6,0,10*ROW('Sanitation Data'!I71))),'Data Summary'!DK77="Yes"),OFFSET('Sanitation Data'!$I$6,0,10*ROW('Sanitation Data'!I71)),NA())</f>
        <v>#N/A</v>
      </c>
      <c r="AW77" s="82" t="e">
        <f ca="true">+IF(AND(ISNUMBER(OFFSET('Sanitation Data'!$I$10,0,10*ROW('Sanitation Data'!I71))),'Data Summary'!DL77="Yes"),OFFSET('Sanitation Data'!$I$10,0,10*ROW('Sanitation Data'!I71)),NA())</f>
        <v>#N/A</v>
      </c>
      <c r="AX77" s="82" t="e">
        <f ca="true">+IF(AND(ISNUMBER(OFFSET('Sanitation Data'!$I$11,0,10*ROW('Sanitation Data'!I71))),'Data Summary'!DM77="Yes"),OFFSET('Sanitation Data'!$I$11,0,10*ROW('Sanitation Data'!I71)),NA())</f>
        <v>#N/A</v>
      </c>
      <c r="AY77" s="82" t="e">
        <f ca="true">+IF(AND(ISNUMBER(OFFSET('Sanitation Data'!$I$12,0,10*ROW('Sanitation Data'!I71))),'Data Summary'!DN77="Yes"),OFFSET('Sanitation Data'!$I$12,0,10*ROW('Sanitation Data'!I71)),NA())</f>
        <v>#N/A</v>
      </c>
      <c r="AZ77" s="83" t="e">
        <f ca="true">+IF(AND(ISNUMBER(OFFSET('Hygiene Data'!$D$5,0,10*ROW('Hygiene Data'!D71))),'Data Summary'!DO77="Yes"),OFFSET('Hygiene Data'!$D$5,0,10*ROW('Hygiene Data'!D71)),NA())</f>
        <v>#N/A</v>
      </c>
      <c r="BA77" s="83" t="e">
        <f ca="true">+IF(AND(ISNUMBER(OFFSET('Hygiene Data'!$D$7,0,10*ROW('Hygiene Data'!D71))),'Data Summary'!DP77="Yes"),OFFSET('Hygiene Data'!$D$7,0,10*ROW('Hygiene Data'!D71)),NA())</f>
        <v>#N/A</v>
      </c>
      <c r="BB77" s="83" t="e">
        <f ca="true">+IF(AND(ISNUMBER(OFFSET('Hygiene Data'!$D$9,0,10*ROW('Hygiene Data'!D71))),'Data Summary'!DQ77="Yes"),OFFSET('Hygiene Data'!$D$9,0,10*ROW('Hygiene Data'!D71)),NA())</f>
        <v>#N/A</v>
      </c>
      <c r="BC77" s="83" t="e">
        <f ca="true">+IF(AND(ISNUMBER(OFFSET('Hygiene Data'!$E$5,0,10*ROW('Hygiene Data'!E71))),'Data Summary'!DR77="Yes"),OFFSET('Hygiene Data'!$E$5,0,10*ROW('Hygiene Data'!E71)),NA())</f>
        <v>#N/A</v>
      </c>
      <c r="BD77" s="83" t="e">
        <f ca="true">+IF(AND(ISNUMBER(OFFSET('Hygiene Data'!$E$7,0,10*ROW('Hygiene Data'!E71))),'Data Summary'!DS77="Yes"),OFFSET('Hygiene Data'!$E$7,0,10*ROW('Hygiene Data'!E71)),NA())</f>
        <v>#N/A</v>
      </c>
      <c r="BE77" s="83" t="e">
        <f ca="true">+IF(AND(ISNUMBER(OFFSET('Hygiene Data'!$E$9,0,10*ROW('Hygiene Data'!E71))),'Data Summary'!DT77="Yes"),OFFSET('Hygiene Data'!$E$9,0,10*ROW('Hygiene Data'!E71)),NA())</f>
        <v>#N/A</v>
      </c>
      <c r="BF77" s="83" t="e">
        <f ca="true">+IF(AND(ISNUMBER(OFFSET('Hygiene Data'!$F$5,0,10*ROW('Hygiene Data'!F71))),'Data Summary'!DU77="Yes"),OFFSET('Hygiene Data'!$F$5,0,10*ROW('Hygiene Data'!F71)),NA())</f>
        <v>#N/A</v>
      </c>
      <c r="BG77" s="83" t="e">
        <f ca="true">+IF(AND(ISNUMBER(OFFSET('Hygiene Data'!$F$7,0,10*ROW('Hygiene Data'!F71))),'Data Summary'!DV77="Yes"),OFFSET('Hygiene Data'!$F$7,0,10*ROW('Hygiene Data'!F71)),NA())</f>
        <v>#N/A</v>
      </c>
      <c r="BH77" s="83" t="e">
        <f ca="true">+IF(AND(ISNUMBER(OFFSET('Hygiene Data'!$F$9,0,10*ROW('Hygiene Data'!F71))),'Data Summary'!DW77="Yes"),OFFSET('Hygiene Data'!$F$9,0,10*ROW('Hygiene Data'!F71)),NA())</f>
        <v>#N/A</v>
      </c>
      <c r="BI77" s="83" t="e">
        <f ca="true">+IF(AND(ISNUMBER(OFFSET('Hygiene Data'!$G$5,0,10*ROW('Hygiene Data'!G71))),'Data Summary'!DX77="Yes"),OFFSET('Hygiene Data'!$G$5,0,10*ROW('Hygiene Data'!G71)),NA())</f>
        <v>#N/A</v>
      </c>
      <c r="BJ77" s="83" t="e">
        <f ca="true">+IF(AND(ISNUMBER(OFFSET('Hygiene Data'!$G$7,0,10*ROW('Hygiene Data'!G71))),'Data Summary'!DY77="Yes"),OFFSET('Hygiene Data'!$G$7,0,10*ROW('Hygiene Data'!G71)),NA())</f>
        <v>#N/A</v>
      </c>
      <c r="BK77" s="83" t="e">
        <f ca="true">+IF(AND(ISNUMBER(OFFSET('Hygiene Data'!$G$9,0,10*ROW('Hygiene Data'!G71))),'Data Summary'!DZ77="Yes"),OFFSET('Hygiene Data'!$G$9,0,10*ROW('Hygiene Data'!G71)),NA())</f>
        <v>#N/A</v>
      </c>
      <c r="BL77" s="83" t="e">
        <f ca="true">+IF(AND(ISNUMBER(OFFSET('Hygiene Data'!$H$5,0,10*ROW('Hygiene Data'!H71))),'Data Summary'!EA77="Yes"),OFFSET('Hygiene Data'!$H$5,0,10*ROW('Hygiene Data'!H71)),NA())</f>
        <v>#N/A</v>
      </c>
      <c r="BM77" s="83" t="e">
        <f ca="true">+IF(AND(ISNUMBER(OFFSET('Hygiene Data'!$H$7,0,10*ROW('Hygiene Data'!H71))),'Data Summary'!EB77="Yes"),OFFSET('Hygiene Data'!$H$7,0,10*ROW('Hygiene Data'!H71)),NA())</f>
        <v>#N/A</v>
      </c>
      <c r="BN77" s="83" t="e">
        <f ca="true">+IF(AND(ISNUMBER(OFFSET('Hygiene Data'!$H$9,0,10*ROW('Hygiene Data'!H71))),'Data Summary'!EC77="Yes"),OFFSET('Hygiene Data'!$H$9,0,10*ROW('Hygiene Data'!H71)),NA())</f>
        <v>#N/A</v>
      </c>
      <c r="BO77" s="83" t="e">
        <f ca="true">+IF(AND(ISNUMBER(OFFSET('Hygiene Data'!$I$5,0,10*ROW('Hygiene Data'!I71))),'Data Summary'!ED77="Yes"),OFFSET('Hygiene Data'!$I$5,0,10*ROW('Hygiene Data'!I71)),NA())</f>
        <v>#N/A</v>
      </c>
      <c r="BP77" s="83" t="e">
        <f ca="true">+IF(AND(ISNUMBER(OFFSET('Hygiene Data'!$I$7,0,10*ROW('Hygiene Data'!I71))),'Data Summary'!EE77="Yes"),OFFSET('Hygiene Data'!$I$7,0,10*ROW('Hygiene Data'!I71)),NA())</f>
        <v>#N/A</v>
      </c>
      <c r="BQ77" s="83" t="e">
        <f ca="true">+IF(AND(ISNUMBER(OFFSET('Hygiene Data'!$I$9,0,10*ROW('Hygiene Data'!I71))),'Data Summary'!EF77="Yes"),OFFSET('Hygiene Data'!$I$9,0,10*ROW('Hygiene Data'!I71)),NA())</f>
        <v>#N/A</v>
      </c>
    </row>
    <row xmlns:x14ac="http://schemas.microsoft.com/office/spreadsheetml/2009/9/ac" r="78" x14ac:dyDescent="0.2">
      <c r="A78" s="315" t="e">
        <f ca="true">+RIGHT('Data Summary'!A78,LEN('Data Summary'!A78)-9)</f>
        <v>#VALUE!</v>
      </c>
      <c r="B78" s="30" t="str">
        <f ca="true">+IF(ISTEXT('Data Summary'!B78),'Data Summary'!B78,"")</f>
        <v/>
      </c>
      <c r="C78" s="314" t="e">
        <f ca="true">+VALUE('Data Summary'!C78)</f>
        <v>#VALUE!</v>
      </c>
      <c r="D78" s="81" t="e">
        <f ca="true">+IF(AND(ISNUMBER(OFFSET('Water Data'!$D$4,0,10*ROW('Water Data'!D72))),'Data Summary'!BS78="Yes"),100-OFFSET('Water Data'!$D$4,0,10*ROW('Water Data'!D72)),NA())</f>
        <v>#N/A</v>
      </c>
      <c r="E78" s="81" t="e">
        <f ca="true">+IF(AND(ISNUMBER(OFFSET('Water Data'!$D$6,0,10*ROW('Water Data'!D72))),'Data Summary'!BT78="Yes"),OFFSET('Water Data'!$D$6,0,10*ROW('Water Data'!D72)),NA())</f>
        <v>#N/A</v>
      </c>
      <c r="F78" s="81" t="e">
        <f ca="true">+IF(AND(ISNUMBER(OFFSET('Water Data'!$D$9,0,10*ROW('Water Data'!D72))),'Data Summary'!BU78="Yes"),OFFSET('Water Data'!$D$9,0,10*ROW('Water Data'!D72)),NA())</f>
        <v>#N/A</v>
      </c>
      <c r="G78" s="81" t="e">
        <f ca="true">+IF(AND(ISNUMBER(OFFSET('Water Data'!$E$4,0,10*ROW('Water Data'!E72))),'Data Summary'!BV78="Yes"),100-OFFSET('Water Data'!$E$4,0,10*ROW('Water Data'!E72)),NA())</f>
        <v>#N/A</v>
      </c>
      <c r="H78" s="81" t="e">
        <f ca="true">+IF(AND(ISNUMBER(OFFSET('Water Data'!$E$6,0,10*ROW('Water Data'!E72))),'Data Summary'!BW78="Yes"),OFFSET('Water Data'!$E$6,0,10*ROW('Water Data'!E72)),NA())</f>
        <v>#N/A</v>
      </c>
      <c r="I78" s="81" t="e">
        <f ca="true">+IF(AND(ISNUMBER(OFFSET('Water Data'!$E$9,0,10*ROW('Water Data'!E72))),'Data Summary'!BX78="Yes"),OFFSET('Water Data'!$E$9,0,10*ROW('Water Data'!E72)),NA())</f>
        <v>#N/A</v>
      </c>
      <c r="J78" s="81" t="e">
        <f ca="true">+IF(AND(ISNUMBER(OFFSET('Water Data'!$F$4,0,10*ROW('Water Data'!F72))),'Data Summary'!BY78="Yes"),100-OFFSET('Water Data'!$F$4,0,10*ROW('Water Data'!F72)),NA())</f>
        <v>#N/A</v>
      </c>
      <c r="K78" s="81" t="e">
        <f ca="true">+IF(AND(ISNUMBER(OFFSET('Water Data'!$F$6,0,10*ROW('Water Data'!F72))),'Data Summary'!BZ78="Yes"),OFFSET('Water Data'!$F$6,0,10*ROW('Water Data'!F72)),NA())</f>
        <v>#N/A</v>
      </c>
      <c r="L78" s="81" t="e">
        <f ca="true">+IF(AND(ISNUMBER(OFFSET('Water Data'!$F$9,0,10*ROW('Water Data'!F72))),'Data Summary'!CA78="Yes"),OFFSET('Water Data'!$F$9,0,10*ROW('Water Data'!F72)),NA())</f>
        <v>#N/A</v>
      </c>
      <c r="M78" s="81" t="e">
        <f ca="true">+IF(AND(ISNUMBER(OFFSET('Water Data'!$G$4,0,10*ROW('Water Data'!G72))),'Data Summary'!CB78="Yes"),100-OFFSET('Water Data'!$G$4,0,10*ROW('Water Data'!G72)),NA())</f>
        <v>#N/A</v>
      </c>
      <c r="N78" s="81" t="e">
        <f ca="true">+IF(AND(ISNUMBER(OFFSET('Water Data'!$G$6,0,10*ROW('Water Data'!G72))),'Data Summary'!CC78="Yes"),OFFSET('Water Data'!$G$6,0,10*ROW('Water Data'!G72)),NA())</f>
        <v>#N/A</v>
      </c>
      <c r="O78" s="81" t="e">
        <f ca="true">+IF(AND(ISNUMBER(OFFSET('Water Data'!$G$9,0,10*ROW('Water Data'!G72))),'Data Summary'!CD78="Yes"),OFFSET('Water Data'!$G$9,0,10*ROW('Water Data'!G72)),NA())</f>
        <v>#N/A</v>
      </c>
      <c r="P78" s="81" t="e">
        <f ca="true">+IF(AND(ISNUMBER(OFFSET('Water Data'!$H$4,0,10*ROW('Water Data'!H72))),'Data Summary'!CE78="Yes"),100-OFFSET('Water Data'!$H$4,0,10*ROW('Water Data'!H72)),NA())</f>
        <v>#N/A</v>
      </c>
      <c r="Q78" s="81" t="e">
        <f ca="true">+IF(AND(ISNUMBER(OFFSET('Water Data'!$H$6,0,10*ROW('Water Data'!H72))),'Data Summary'!CF78="Yes"),OFFSET('Water Data'!$H$6,0,10*ROW('Water Data'!H72)),NA())</f>
        <v>#N/A</v>
      </c>
      <c r="R78" s="81" t="e">
        <f ca="true">+IF(AND(ISNUMBER(OFFSET('Water Data'!$H$9,0,10*ROW('Water Data'!H72))),'Data Summary'!CG78="Yes"),OFFSET('Water Data'!$H$9,0,10*ROW('Water Data'!H72)),NA())</f>
        <v>#N/A</v>
      </c>
      <c r="S78" s="81" t="e">
        <f ca="true">+IF(AND(ISNUMBER(OFFSET('Water Data'!$I$4,0,10*ROW('Water Data'!I72))),'Data Summary'!CH78="Yes"),100-OFFSET('Water Data'!$I$4,0,10*ROW('Water Data'!I72)),NA())</f>
        <v>#N/A</v>
      </c>
      <c r="T78" s="81" t="e">
        <f ca="true">+IF(AND(ISNUMBER(OFFSET('Water Data'!$I$6,0,10*ROW('Water Data'!I72))),'Data Summary'!CI78="Yes"),OFFSET('Water Data'!$I$6,0,10*ROW('Water Data'!I72)),NA())</f>
        <v>#N/A</v>
      </c>
      <c r="U78" s="81" t="e">
        <f ca="true">+IF(AND(ISNUMBER(OFFSET('Water Data'!$I$9,0,10*ROW('Water Data'!I72))),'Data Summary'!CJ78="Yes"),OFFSET('Water Data'!$I$9,0,10*ROW('Water Data'!I72)),NA())</f>
        <v>#N/A</v>
      </c>
      <c r="V78" s="82" t="e">
        <f ca="true">+IF(AND(ISNUMBER(OFFSET('Sanitation Data'!$D$4,0,10*ROW('Sanitation Data'!D72))),'Data Summary'!CK78="Yes"),100-OFFSET('Sanitation Data'!$D$4,0,10*ROW('Sanitation Data'!D72)),NA())</f>
        <v>#N/A</v>
      </c>
      <c r="W78" s="82" t="e">
        <f ca="true">+IF(AND(ISNUMBER(OFFSET('Sanitation Data'!$D$6,0,10*ROW('Sanitation Data'!D72))),'Data Summary'!CL78="Yes"),OFFSET('Sanitation Data'!$D$6,0,10*ROW('Sanitation Data'!D72)),NA())</f>
        <v>#N/A</v>
      </c>
      <c r="X78" s="82" t="e">
        <f ca="true">+IF(AND(ISNUMBER(OFFSET('Sanitation Data'!$D$10,0,10*ROW('Sanitation Data'!D72))),'Data Summary'!CM78="Yes"),OFFSET('Sanitation Data'!$D$10,0,10*ROW('Sanitation Data'!D72)),NA())</f>
        <v>#N/A</v>
      </c>
      <c r="Y78" s="82" t="e">
        <f ca="true">+IF(AND(ISNUMBER(OFFSET('Sanitation Data'!$D$11,0,10*ROW('Sanitation Data'!D72))),'Data Summary'!CN78="Yes"),OFFSET('Sanitation Data'!$D$11,0,10*ROW('Sanitation Data'!D72)),NA())</f>
        <v>#N/A</v>
      </c>
      <c r="Z78" s="82" t="e">
        <f ca="true">+IF(AND(ISNUMBER(OFFSET('Sanitation Data'!$D$12,0,10*ROW('Sanitation Data'!D72))),'Data Summary'!CO78="Yes"),OFFSET('Sanitation Data'!$D$12,0,10*ROW('Sanitation Data'!D72)),NA())</f>
        <v>#N/A</v>
      </c>
      <c r="AA78" s="82" t="e">
        <f ca="true">+IF(AND(ISNUMBER(OFFSET('Sanitation Data'!$E$4,0,10*ROW('Sanitation Data'!E72))),'Data Summary'!CP78="Yes"),100-OFFSET('Sanitation Data'!$E$4,0,10*ROW('Sanitation Data'!E72)),NA())</f>
        <v>#N/A</v>
      </c>
      <c r="AB78" s="82" t="e">
        <f ca="true">+IF(AND(ISNUMBER(OFFSET('Sanitation Data'!$E$6,0,10*ROW('Sanitation Data'!E72))),'Data Summary'!CQ78="Yes"),OFFSET('Sanitation Data'!$E$6,0,10*ROW('Sanitation Data'!E72)),NA())</f>
        <v>#N/A</v>
      </c>
      <c r="AC78" s="82" t="e">
        <f ca="true">+IF(AND(ISNUMBER(OFFSET('Sanitation Data'!$E$10,0,10*ROW('Sanitation Data'!E72))),'Data Summary'!CR78="Yes"),OFFSET('Sanitation Data'!$E$10,0,10*ROW('Sanitation Data'!E72)),NA())</f>
        <v>#N/A</v>
      </c>
      <c r="AD78" s="82" t="e">
        <f ca="true">+IF(AND(ISNUMBER(OFFSET('Sanitation Data'!$E$11,0,10*ROW('Sanitation Data'!E72))),'Data Summary'!CS78="Yes"),OFFSET('Sanitation Data'!$E$11,0,10*ROW('Sanitation Data'!E72)),NA())</f>
        <v>#N/A</v>
      </c>
      <c r="AE78" s="82" t="e">
        <f ca="true">+IF(AND(ISNUMBER(OFFSET('Sanitation Data'!$E$12,0,10*ROW('Sanitation Data'!E72))),'Data Summary'!CT78="Yes"),OFFSET('Sanitation Data'!$E$12,0,10*ROW('Sanitation Data'!E72)),NA())</f>
        <v>#N/A</v>
      </c>
      <c r="AF78" s="82" t="e">
        <f ca="true">+IF(AND(ISNUMBER(OFFSET('Sanitation Data'!$F$4,0,10*ROW('Sanitation Data'!F72))),'Data Summary'!CU78="Yes"),100-OFFSET('Sanitation Data'!$F$4,0,10*ROW('Sanitation Data'!F72)),NA())</f>
        <v>#N/A</v>
      </c>
      <c r="AG78" s="82" t="e">
        <f ca="true">+IF(AND(ISNUMBER(OFFSET('Sanitation Data'!$F$6,0,10*ROW('Sanitation Data'!F72))),'Data Summary'!CV78="Yes"),OFFSET('Sanitation Data'!$F$6,0,10*ROW('Sanitation Data'!F72)),NA())</f>
        <v>#N/A</v>
      </c>
      <c r="AH78" s="82" t="e">
        <f ca="true">+IF(AND(ISNUMBER(OFFSET('Sanitation Data'!$F$10,0,10*ROW('Sanitation Data'!F72))),'Data Summary'!CW78="Yes"),OFFSET('Sanitation Data'!$F$10,0,10*ROW('Sanitation Data'!F72)),NA())</f>
        <v>#N/A</v>
      </c>
      <c r="AI78" s="82" t="e">
        <f ca="true">+IF(AND(ISNUMBER(OFFSET('Sanitation Data'!$F$11,0,10*ROW('Sanitation Data'!F72))),'Data Summary'!CX78="Yes"),OFFSET('Sanitation Data'!$F$11,0,10*ROW('Sanitation Data'!F72)),NA())</f>
        <v>#N/A</v>
      </c>
      <c r="AJ78" s="82" t="e">
        <f ca="true">+IF(AND(ISNUMBER(OFFSET('Sanitation Data'!$F$12,0,10*ROW('Sanitation Data'!F72))),'Data Summary'!CY78="Yes"),OFFSET('Sanitation Data'!$F$12,0,10*ROW('Sanitation Data'!F72)),NA())</f>
        <v>#N/A</v>
      </c>
      <c r="AK78" s="82" t="e">
        <f ca="true">+IF(AND(ISNUMBER(OFFSET('Sanitation Data'!$G$4,0,10*ROW('Sanitation Data'!G72))),'Data Summary'!CZ78="Yes"),100-OFFSET('Sanitation Data'!$G$4,0,10*ROW('Sanitation Data'!G72)),NA())</f>
        <v>#N/A</v>
      </c>
      <c r="AL78" s="82" t="e">
        <f ca="true">+IF(AND(ISNUMBER(OFFSET('Sanitation Data'!$G$6,0,10*ROW('Sanitation Data'!G72))),'Data Summary'!DA78="Yes"),OFFSET('Sanitation Data'!$G$6,0,10*ROW('Sanitation Data'!G72)),NA())</f>
        <v>#N/A</v>
      </c>
      <c r="AM78" s="82" t="e">
        <f ca="true">+IF(AND(ISNUMBER(OFFSET('Sanitation Data'!$G$10,0,10*ROW('Sanitation Data'!G72))),'Data Summary'!DB78="Yes"),OFFSET('Sanitation Data'!$G$10,0,10*ROW('Sanitation Data'!G72)),NA())</f>
        <v>#N/A</v>
      </c>
      <c r="AN78" s="82" t="e">
        <f ca="true">+IF(AND(ISNUMBER(OFFSET('Sanitation Data'!$G$11,0,10*ROW('Sanitation Data'!G72))),'Data Summary'!DC78="Yes"),OFFSET('Sanitation Data'!$G$11,0,10*ROW('Sanitation Data'!G72)),NA())</f>
        <v>#N/A</v>
      </c>
      <c r="AO78" s="82" t="e">
        <f ca="true">+IF(AND(ISNUMBER(OFFSET('Sanitation Data'!$G$12,0,10*ROW('Sanitation Data'!G72))),'Data Summary'!DD78="Yes"),OFFSET('Sanitation Data'!$G$12,0,10*ROW('Sanitation Data'!G72)),NA())</f>
        <v>#N/A</v>
      </c>
      <c r="AP78" s="82" t="e">
        <f ca="true">+IF(AND(ISNUMBER(OFFSET('Sanitation Data'!$H$4,0,10*ROW('Sanitation Data'!H72))),'Data Summary'!DE78="Yes"),100-OFFSET('Sanitation Data'!$H$4,0,10*ROW('Sanitation Data'!H72)),NA())</f>
        <v>#N/A</v>
      </c>
      <c r="AQ78" s="82" t="e">
        <f ca="true">+IF(AND(ISNUMBER(OFFSET('Sanitation Data'!$H$6,0,10*ROW('Sanitation Data'!H72))),'Data Summary'!DF78="Yes"),OFFSET('Sanitation Data'!$H$6,0,10*ROW('Sanitation Data'!H72)),NA())</f>
        <v>#N/A</v>
      </c>
      <c r="AR78" s="82" t="e">
        <f ca="true">+IF(AND(ISNUMBER(OFFSET('Sanitation Data'!$H$10,0,10*ROW('Sanitation Data'!H72))),'Data Summary'!DG78="Yes"),OFFSET('Sanitation Data'!$H$10,0,10*ROW('Sanitation Data'!H72)),NA())</f>
        <v>#N/A</v>
      </c>
      <c r="AS78" s="82" t="e">
        <f ca="true">+IF(AND(ISNUMBER(OFFSET('Sanitation Data'!$H$11,0,10*ROW('Sanitation Data'!H72))),'Data Summary'!DH78="Yes"),OFFSET('Sanitation Data'!$H$11,0,10*ROW('Sanitation Data'!H72)),NA())</f>
        <v>#N/A</v>
      </c>
      <c r="AT78" s="82" t="e">
        <f ca="true">+IF(AND(ISNUMBER(OFFSET('Sanitation Data'!$H$12,0,10*ROW('Sanitation Data'!H72))),'Data Summary'!DI78="Yes"),OFFSET('Sanitation Data'!$H$12,0,10*ROW('Sanitation Data'!H72)),NA())</f>
        <v>#N/A</v>
      </c>
      <c r="AU78" s="82" t="e">
        <f ca="true">+IF(AND(ISNUMBER(OFFSET('Sanitation Data'!$I$4,0,10*ROW('Sanitation Data'!I72))),'Data Summary'!DJ78="Yes"),100-OFFSET('Sanitation Data'!$I$4,0,10*ROW('Sanitation Data'!I72)),NA())</f>
        <v>#N/A</v>
      </c>
      <c r="AV78" s="82" t="e">
        <f ca="true">+IF(AND(ISNUMBER(OFFSET('Sanitation Data'!$I$6,0,10*ROW('Sanitation Data'!I72))),'Data Summary'!DK78="Yes"),OFFSET('Sanitation Data'!$I$6,0,10*ROW('Sanitation Data'!I72)),NA())</f>
        <v>#N/A</v>
      </c>
      <c r="AW78" s="82" t="e">
        <f ca="true">+IF(AND(ISNUMBER(OFFSET('Sanitation Data'!$I$10,0,10*ROW('Sanitation Data'!I72))),'Data Summary'!DL78="Yes"),OFFSET('Sanitation Data'!$I$10,0,10*ROW('Sanitation Data'!I72)),NA())</f>
        <v>#N/A</v>
      </c>
      <c r="AX78" s="82" t="e">
        <f ca="true">+IF(AND(ISNUMBER(OFFSET('Sanitation Data'!$I$11,0,10*ROW('Sanitation Data'!I72))),'Data Summary'!DM78="Yes"),OFFSET('Sanitation Data'!$I$11,0,10*ROW('Sanitation Data'!I72)),NA())</f>
        <v>#N/A</v>
      </c>
      <c r="AY78" s="82" t="e">
        <f ca="true">+IF(AND(ISNUMBER(OFFSET('Sanitation Data'!$I$12,0,10*ROW('Sanitation Data'!I72))),'Data Summary'!DN78="Yes"),OFFSET('Sanitation Data'!$I$12,0,10*ROW('Sanitation Data'!I72)),NA())</f>
        <v>#N/A</v>
      </c>
      <c r="AZ78" s="83" t="e">
        <f ca="true">+IF(AND(ISNUMBER(OFFSET('Hygiene Data'!$D$5,0,10*ROW('Hygiene Data'!D72))),'Data Summary'!DO78="Yes"),OFFSET('Hygiene Data'!$D$5,0,10*ROW('Hygiene Data'!D72)),NA())</f>
        <v>#N/A</v>
      </c>
      <c r="BA78" s="83" t="e">
        <f ca="true">+IF(AND(ISNUMBER(OFFSET('Hygiene Data'!$D$7,0,10*ROW('Hygiene Data'!D72))),'Data Summary'!DP78="Yes"),OFFSET('Hygiene Data'!$D$7,0,10*ROW('Hygiene Data'!D72)),NA())</f>
        <v>#N/A</v>
      </c>
      <c r="BB78" s="83" t="e">
        <f ca="true">+IF(AND(ISNUMBER(OFFSET('Hygiene Data'!$D$9,0,10*ROW('Hygiene Data'!D72))),'Data Summary'!DQ78="Yes"),OFFSET('Hygiene Data'!$D$9,0,10*ROW('Hygiene Data'!D72)),NA())</f>
        <v>#N/A</v>
      </c>
      <c r="BC78" s="83" t="e">
        <f ca="true">+IF(AND(ISNUMBER(OFFSET('Hygiene Data'!$E$5,0,10*ROW('Hygiene Data'!E72))),'Data Summary'!DR78="Yes"),OFFSET('Hygiene Data'!$E$5,0,10*ROW('Hygiene Data'!E72)),NA())</f>
        <v>#N/A</v>
      </c>
      <c r="BD78" s="83" t="e">
        <f ca="true">+IF(AND(ISNUMBER(OFFSET('Hygiene Data'!$E$7,0,10*ROW('Hygiene Data'!E72))),'Data Summary'!DS78="Yes"),OFFSET('Hygiene Data'!$E$7,0,10*ROW('Hygiene Data'!E72)),NA())</f>
        <v>#N/A</v>
      </c>
      <c r="BE78" s="83" t="e">
        <f ca="true">+IF(AND(ISNUMBER(OFFSET('Hygiene Data'!$E$9,0,10*ROW('Hygiene Data'!E72))),'Data Summary'!DT78="Yes"),OFFSET('Hygiene Data'!$E$9,0,10*ROW('Hygiene Data'!E72)),NA())</f>
        <v>#N/A</v>
      </c>
      <c r="BF78" s="83" t="e">
        <f ca="true">+IF(AND(ISNUMBER(OFFSET('Hygiene Data'!$F$5,0,10*ROW('Hygiene Data'!F72))),'Data Summary'!DU78="Yes"),OFFSET('Hygiene Data'!$F$5,0,10*ROW('Hygiene Data'!F72)),NA())</f>
        <v>#N/A</v>
      </c>
      <c r="BG78" s="83" t="e">
        <f ca="true">+IF(AND(ISNUMBER(OFFSET('Hygiene Data'!$F$7,0,10*ROW('Hygiene Data'!F72))),'Data Summary'!DV78="Yes"),OFFSET('Hygiene Data'!$F$7,0,10*ROW('Hygiene Data'!F72)),NA())</f>
        <v>#N/A</v>
      </c>
      <c r="BH78" s="83" t="e">
        <f ca="true">+IF(AND(ISNUMBER(OFFSET('Hygiene Data'!$F$9,0,10*ROW('Hygiene Data'!F72))),'Data Summary'!DW78="Yes"),OFFSET('Hygiene Data'!$F$9,0,10*ROW('Hygiene Data'!F72)),NA())</f>
        <v>#N/A</v>
      </c>
      <c r="BI78" s="83" t="e">
        <f ca="true">+IF(AND(ISNUMBER(OFFSET('Hygiene Data'!$G$5,0,10*ROW('Hygiene Data'!G72))),'Data Summary'!DX78="Yes"),OFFSET('Hygiene Data'!$G$5,0,10*ROW('Hygiene Data'!G72)),NA())</f>
        <v>#N/A</v>
      </c>
      <c r="BJ78" s="83" t="e">
        <f ca="true">+IF(AND(ISNUMBER(OFFSET('Hygiene Data'!$G$7,0,10*ROW('Hygiene Data'!G72))),'Data Summary'!DY78="Yes"),OFFSET('Hygiene Data'!$G$7,0,10*ROW('Hygiene Data'!G72)),NA())</f>
        <v>#N/A</v>
      </c>
      <c r="BK78" s="83" t="e">
        <f ca="true">+IF(AND(ISNUMBER(OFFSET('Hygiene Data'!$G$9,0,10*ROW('Hygiene Data'!G72))),'Data Summary'!DZ78="Yes"),OFFSET('Hygiene Data'!$G$9,0,10*ROW('Hygiene Data'!G72)),NA())</f>
        <v>#N/A</v>
      </c>
      <c r="BL78" s="83" t="e">
        <f ca="true">+IF(AND(ISNUMBER(OFFSET('Hygiene Data'!$H$5,0,10*ROW('Hygiene Data'!H72))),'Data Summary'!EA78="Yes"),OFFSET('Hygiene Data'!$H$5,0,10*ROW('Hygiene Data'!H72)),NA())</f>
        <v>#N/A</v>
      </c>
      <c r="BM78" s="83" t="e">
        <f ca="true">+IF(AND(ISNUMBER(OFFSET('Hygiene Data'!$H$7,0,10*ROW('Hygiene Data'!H72))),'Data Summary'!EB78="Yes"),OFFSET('Hygiene Data'!$H$7,0,10*ROW('Hygiene Data'!H72)),NA())</f>
        <v>#N/A</v>
      </c>
      <c r="BN78" s="83" t="e">
        <f ca="true">+IF(AND(ISNUMBER(OFFSET('Hygiene Data'!$H$9,0,10*ROW('Hygiene Data'!H72))),'Data Summary'!EC78="Yes"),OFFSET('Hygiene Data'!$H$9,0,10*ROW('Hygiene Data'!H72)),NA())</f>
        <v>#N/A</v>
      </c>
      <c r="BO78" s="83" t="e">
        <f ca="true">+IF(AND(ISNUMBER(OFFSET('Hygiene Data'!$I$5,0,10*ROW('Hygiene Data'!I72))),'Data Summary'!ED78="Yes"),OFFSET('Hygiene Data'!$I$5,0,10*ROW('Hygiene Data'!I72)),NA())</f>
        <v>#N/A</v>
      </c>
      <c r="BP78" s="83" t="e">
        <f ca="true">+IF(AND(ISNUMBER(OFFSET('Hygiene Data'!$I$7,0,10*ROW('Hygiene Data'!I72))),'Data Summary'!EE78="Yes"),OFFSET('Hygiene Data'!$I$7,0,10*ROW('Hygiene Data'!I72)),NA())</f>
        <v>#N/A</v>
      </c>
      <c r="BQ78" s="83" t="e">
        <f ca="true">+IF(AND(ISNUMBER(OFFSET('Hygiene Data'!$I$9,0,10*ROW('Hygiene Data'!I72))),'Data Summary'!EF78="Yes"),OFFSET('Hygiene Data'!$I$9,0,10*ROW('Hygiene Data'!I72)),NA())</f>
        <v>#N/A</v>
      </c>
    </row>
    <row xmlns:x14ac="http://schemas.microsoft.com/office/spreadsheetml/2009/9/ac" r="79" x14ac:dyDescent="0.2">
      <c r="A79" s="315" t="e">
        <f ca="true">+RIGHT('Data Summary'!A79,LEN('Data Summary'!A79)-9)</f>
        <v>#VALUE!</v>
      </c>
      <c r="B79" s="30" t="str">
        <f ca="true">+IF(ISTEXT('Data Summary'!B79),'Data Summary'!B79,"")</f>
        <v/>
      </c>
      <c r="C79" s="314" t="e">
        <f ca="true">+VALUE('Data Summary'!C79)</f>
        <v>#VALUE!</v>
      </c>
      <c r="D79" s="81" t="e">
        <f ca="true">+IF(AND(ISNUMBER(OFFSET('Water Data'!$D$4,0,10*ROW('Water Data'!D73))),'Data Summary'!BS79="Yes"),100-OFFSET('Water Data'!$D$4,0,10*ROW('Water Data'!D73)),NA())</f>
        <v>#N/A</v>
      </c>
      <c r="E79" s="81" t="e">
        <f ca="true">+IF(AND(ISNUMBER(OFFSET('Water Data'!$D$6,0,10*ROW('Water Data'!D73))),'Data Summary'!BT79="Yes"),OFFSET('Water Data'!$D$6,0,10*ROW('Water Data'!D73)),NA())</f>
        <v>#N/A</v>
      </c>
      <c r="F79" s="81" t="e">
        <f ca="true">+IF(AND(ISNUMBER(OFFSET('Water Data'!$D$9,0,10*ROW('Water Data'!D73))),'Data Summary'!BU79="Yes"),OFFSET('Water Data'!$D$9,0,10*ROW('Water Data'!D73)),NA())</f>
        <v>#N/A</v>
      </c>
      <c r="G79" s="81" t="e">
        <f ca="true">+IF(AND(ISNUMBER(OFFSET('Water Data'!$E$4,0,10*ROW('Water Data'!E73))),'Data Summary'!BV79="Yes"),100-OFFSET('Water Data'!$E$4,0,10*ROW('Water Data'!E73)),NA())</f>
        <v>#N/A</v>
      </c>
      <c r="H79" s="81" t="e">
        <f ca="true">+IF(AND(ISNUMBER(OFFSET('Water Data'!$E$6,0,10*ROW('Water Data'!E73))),'Data Summary'!BW79="Yes"),OFFSET('Water Data'!$E$6,0,10*ROW('Water Data'!E73)),NA())</f>
        <v>#N/A</v>
      </c>
      <c r="I79" s="81" t="e">
        <f ca="true">+IF(AND(ISNUMBER(OFFSET('Water Data'!$E$9,0,10*ROW('Water Data'!E73))),'Data Summary'!BX79="Yes"),OFFSET('Water Data'!$E$9,0,10*ROW('Water Data'!E73)),NA())</f>
        <v>#N/A</v>
      </c>
      <c r="J79" s="81" t="e">
        <f ca="true">+IF(AND(ISNUMBER(OFFSET('Water Data'!$F$4,0,10*ROW('Water Data'!F73))),'Data Summary'!BY79="Yes"),100-OFFSET('Water Data'!$F$4,0,10*ROW('Water Data'!F73)),NA())</f>
        <v>#N/A</v>
      </c>
      <c r="K79" s="81" t="e">
        <f ca="true">+IF(AND(ISNUMBER(OFFSET('Water Data'!$F$6,0,10*ROW('Water Data'!F73))),'Data Summary'!BZ79="Yes"),OFFSET('Water Data'!$F$6,0,10*ROW('Water Data'!F73)),NA())</f>
        <v>#N/A</v>
      </c>
      <c r="L79" s="81" t="e">
        <f ca="true">+IF(AND(ISNUMBER(OFFSET('Water Data'!$F$9,0,10*ROW('Water Data'!F73))),'Data Summary'!CA79="Yes"),OFFSET('Water Data'!$F$9,0,10*ROW('Water Data'!F73)),NA())</f>
        <v>#N/A</v>
      </c>
      <c r="M79" s="81" t="e">
        <f ca="true">+IF(AND(ISNUMBER(OFFSET('Water Data'!$G$4,0,10*ROW('Water Data'!G73))),'Data Summary'!CB79="Yes"),100-OFFSET('Water Data'!$G$4,0,10*ROW('Water Data'!G73)),NA())</f>
        <v>#N/A</v>
      </c>
      <c r="N79" s="81" t="e">
        <f ca="true">+IF(AND(ISNUMBER(OFFSET('Water Data'!$G$6,0,10*ROW('Water Data'!G73))),'Data Summary'!CC79="Yes"),OFFSET('Water Data'!$G$6,0,10*ROW('Water Data'!G73)),NA())</f>
        <v>#N/A</v>
      </c>
      <c r="O79" s="81" t="e">
        <f ca="true">+IF(AND(ISNUMBER(OFFSET('Water Data'!$G$9,0,10*ROW('Water Data'!G73))),'Data Summary'!CD79="Yes"),OFFSET('Water Data'!$G$9,0,10*ROW('Water Data'!G73)),NA())</f>
        <v>#N/A</v>
      </c>
      <c r="P79" s="81" t="e">
        <f ca="true">+IF(AND(ISNUMBER(OFFSET('Water Data'!$H$4,0,10*ROW('Water Data'!H73))),'Data Summary'!CE79="Yes"),100-OFFSET('Water Data'!$H$4,0,10*ROW('Water Data'!H73)),NA())</f>
        <v>#N/A</v>
      </c>
      <c r="Q79" s="81" t="e">
        <f ca="true">+IF(AND(ISNUMBER(OFFSET('Water Data'!$H$6,0,10*ROW('Water Data'!H73))),'Data Summary'!CF79="Yes"),OFFSET('Water Data'!$H$6,0,10*ROW('Water Data'!H73)),NA())</f>
        <v>#N/A</v>
      </c>
      <c r="R79" s="81" t="e">
        <f ca="true">+IF(AND(ISNUMBER(OFFSET('Water Data'!$H$9,0,10*ROW('Water Data'!H73))),'Data Summary'!CG79="Yes"),OFFSET('Water Data'!$H$9,0,10*ROW('Water Data'!H73)),NA())</f>
        <v>#N/A</v>
      </c>
      <c r="S79" s="81" t="e">
        <f ca="true">+IF(AND(ISNUMBER(OFFSET('Water Data'!$I$4,0,10*ROW('Water Data'!I73))),'Data Summary'!CH79="Yes"),100-OFFSET('Water Data'!$I$4,0,10*ROW('Water Data'!I73)),NA())</f>
        <v>#N/A</v>
      </c>
      <c r="T79" s="81" t="e">
        <f ca="true">+IF(AND(ISNUMBER(OFFSET('Water Data'!$I$6,0,10*ROW('Water Data'!I73))),'Data Summary'!CI79="Yes"),OFFSET('Water Data'!$I$6,0,10*ROW('Water Data'!I73)),NA())</f>
        <v>#N/A</v>
      </c>
      <c r="U79" s="81" t="e">
        <f ca="true">+IF(AND(ISNUMBER(OFFSET('Water Data'!$I$9,0,10*ROW('Water Data'!I73))),'Data Summary'!CJ79="Yes"),OFFSET('Water Data'!$I$9,0,10*ROW('Water Data'!I73)),NA())</f>
        <v>#N/A</v>
      </c>
      <c r="V79" s="82" t="e">
        <f ca="true">+IF(AND(ISNUMBER(OFFSET('Sanitation Data'!$D$4,0,10*ROW('Sanitation Data'!D73))),'Data Summary'!CK79="Yes"),100-OFFSET('Sanitation Data'!$D$4,0,10*ROW('Sanitation Data'!D73)),NA())</f>
        <v>#N/A</v>
      </c>
      <c r="W79" s="82" t="e">
        <f ca="true">+IF(AND(ISNUMBER(OFFSET('Sanitation Data'!$D$6,0,10*ROW('Sanitation Data'!D73))),'Data Summary'!CL79="Yes"),OFFSET('Sanitation Data'!$D$6,0,10*ROW('Sanitation Data'!D73)),NA())</f>
        <v>#N/A</v>
      </c>
      <c r="X79" s="82" t="e">
        <f ca="true">+IF(AND(ISNUMBER(OFFSET('Sanitation Data'!$D$10,0,10*ROW('Sanitation Data'!D73))),'Data Summary'!CM79="Yes"),OFFSET('Sanitation Data'!$D$10,0,10*ROW('Sanitation Data'!D73)),NA())</f>
        <v>#N/A</v>
      </c>
      <c r="Y79" s="82" t="e">
        <f ca="true">+IF(AND(ISNUMBER(OFFSET('Sanitation Data'!$D$11,0,10*ROW('Sanitation Data'!D73))),'Data Summary'!CN79="Yes"),OFFSET('Sanitation Data'!$D$11,0,10*ROW('Sanitation Data'!D73)),NA())</f>
        <v>#N/A</v>
      </c>
      <c r="Z79" s="82" t="e">
        <f ca="true">+IF(AND(ISNUMBER(OFFSET('Sanitation Data'!$D$12,0,10*ROW('Sanitation Data'!D73))),'Data Summary'!CO79="Yes"),OFFSET('Sanitation Data'!$D$12,0,10*ROW('Sanitation Data'!D73)),NA())</f>
        <v>#N/A</v>
      </c>
      <c r="AA79" s="82" t="e">
        <f ca="true">+IF(AND(ISNUMBER(OFFSET('Sanitation Data'!$E$4,0,10*ROW('Sanitation Data'!E73))),'Data Summary'!CP79="Yes"),100-OFFSET('Sanitation Data'!$E$4,0,10*ROW('Sanitation Data'!E73)),NA())</f>
        <v>#N/A</v>
      </c>
      <c r="AB79" s="82" t="e">
        <f ca="true">+IF(AND(ISNUMBER(OFFSET('Sanitation Data'!$E$6,0,10*ROW('Sanitation Data'!E73))),'Data Summary'!CQ79="Yes"),OFFSET('Sanitation Data'!$E$6,0,10*ROW('Sanitation Data'!E73)),NA())</f>
        <v>#N/A</v>
      </c>
      <c r="AC79" s="82" t="e">
        <f ca="true">+IF(AND(ISNUMBER(OFFSET('Sanitation Data'!$E$10,0,10*ROW('Sanitation Data'!E73))),'Data Summary'!CR79="Yes"),OFFSET('Sanitation Data'!$E$10,0,10*ROW('Sanitation Data'!E73)),NA())</f>
        <v>#N/A</v>
      </c>
      <c r="AD79" s="82" t="e">
        <f ca="true">+IF(AND(ISNUMBER(OFFSET('Sanitation Data'!$E$11,0,10*ROW('Sanitation Data'!E73))),'Data Summary'!CS79="Yes"),OFFSET('Sanitation Data'!$E$11,0,10*ROW('Sanitation Data'!E73)),NA())</f>
        <v>#N/A</v>
      </c>
      <c r="AE79" s="82" t="e">
        <f ca="true">+IF(AND(ISNUMBER(OFFSET('Sanitation Data'!$E$12,0,10*ROW('Sanitation Data'!E73))),'Data Summary'!CT79="Yes"),OFFSET('Sanitation Data'!$E$12,0,10*ROW('Sanitation Data'!E73)),NA())</f>
        <v>#N/A</v>
      </c>
      <c r="AF79" s="82" t="e">
        <f ca="true">+IF(AND(ISNUMBER(OFFSET('Sanitation Data'!$F$4,0,10*ROW('Sanitation Data'!F73))),'Data Summary'!CU79="Yes"),100-OFFSET('Sanitation Data'!$F$4,0,10*ROW('Sanitation Data'!F73)),NA())</f>
        <v>#N/A</v>
      </c>
      <c r="AG79" s="82" t="e">
        <f ca="true">+IF(AND(ISNUMBER(OFFSET('Sanitation Data'!$F$6,0,10*ROW('Sanitation Data'!F73))),'Data Summary'!CV79="Yes"),OFFSET('Sanitation Data'!$F$6,0,10*ROW('Sanitation Data'!F73)),NA())</f>
        <v>#N/A</v>
      </c>
      <c r="AH79" s="82" t="e">
        <f ca="true">+IF(AND(ISNUMBER(OFFSET('Sanitation Data'!$F$10,0,10*ROW('Sanitation Data'!F73))),'Data Summary'!CW79="Yes"),OFFSET('Sanitation Data'!$F$10,0,10*ROW('Sanitation Data'!F73)),NA())</f>
        <v>#N/A</v>
      </c>
      <c r="AI79" s="82" t="e">
        <f ca="true">+IF(AND(ISNUMBER(OFFSET('Sanitation Data'!$F$11,0,10*ROW('Sanitation Data'!F73))),'Data Summary'!CX79="Yes"),OFFSET('Sanitation Data'!$F$11,0,10*ROW('Sanitation Data'!F73)),NA())</f>
        <v>#N/A</v>
      </c>
      <c r="AJ79" s="82" t="e">
        <f ca="true">+IF(AND(ISNUMBER(OFFSET('Sanitation Data'!$F$12,0,10*ROW('Sanitation Data'!F73))),'Data Summary'!CY79="Yes"),OFFSET('Sanitation Data'!$F$12,0,10*ROW('Sanitation Data'!F73)),NA())</f>
        <v>#N/A</v>
      </c>
      <c r="AK79" s="82" t="e">
        <f ca="true">+IF(AND(ISNUMBER(OFFSET('Sanitation Data'!$G$4,0,10*ROW('Sanitation Data'!G73))),'Data Summary'!CZ79="Yes"),100-OFFSET('Sanitation Data'!$G$4,0,10*ROW('Sanitation Data'!G73)),NA())</f>
        <v>#N/A</v>
      </c>
      <c r="AL79" s="82" t="e">
        <f ca="true">+IF(AND(ISNUMBER(OFFSET('Sanitation Data'!$G$6,0,10*ROW('Sanitation Data'!G73))),'Data Summary'!DA79="Yes"),OFFSET('Sanitation Data'!$G$6,0,10*ROW('Sanitation Data'!G73)),NA())</f>
        <v>#N/A</v>
      </c>
      <c r="AM79" s="82" t="e">
        <f ca="true">+IF(AND(ISNUMBER(OFFSET('Sanitation Data'!$G$10,0,10*ROW('Sanitation Data'!G73))),'Data Summary'!DB79="Yes"),OFFSET('Sanitation Data'!$G$10,0,10*ROW('Sanitation Data'!G73)),NA())</f>
        <v>#N/A</v>
      </c>
      <c r="AN79" s="82" t="e">
        <f ca="true">+IF(AND(ISNUMBER(OFFSET('Sanitation Data'!$G$11,0,10*ROW('Sanitation Data'!G73))),'Data Summary'!DC79="Yes"),OFFSET('Sanitation Data'!$G$11,0,10*ROW('Sanitation Data'!G73)),NA())</f>
        <v>#N/A</v>
      </c>
      <c r="AO79" s="82" t="e">
        <f ca="true">+IF(AND(ISNUMBER(OFFSET('Sanitation Data'!$G$12,0,10*ROW('Sanitation Data'!G73))),'Data Summary'!DD79="Yes"),OFFSET('Sanitation Data'!$G$12,0,10*ROW('Sanitation Data'!G73)),NA())</f>
        <v>#N/A</v>
      </c>
      <c r="AP79" s="82" t="e">
        <f ca="true">+IF(AND(ISNUMBER(OFFSET('Sanitation Data'!$H$4,0,10*ROW('Sanitation Data'!H73))),'Data Summary'!DE79="Yes"),100-OFFSET('Sanitation Data'!$H$4,0,10*ROW('Sanitation Data'!H73)),NA())</f>
        <v>#N/A</v>
      </c>
      <c r="AQ79" s="82" t="e">
        <f ca="true">+IF(AND(ISNUMBER(OFFSET('Sanitation Data'!$H$6,0,10*ROW('Sanitation Data'!H73))),'Data Summary'!DF79="Yes"),OFFSET('Sanitation Data'!$H$6,0,10*ROW('Sanitation Data'!H73)),NA())</f>
        <v>#N/A</v>
      </c>
      <c r="AR79" s="82" t="e">
        <f ca="true">+IF(AND(ISNUMBER(OFFSET('Sanitation Data'!$H$10,0,10*ROW('Sanitation Data'!H73))),'Data Summary'!DG79="Yes"),OFFSET('Sanitation Data'!$H$10,0,10*ROW('Sanitation Data'!H73)),NA())</f>
        <v>#N/A</v>
      </c>
      <c r="AS79" s="82" t="e">
        <f ca="true">+IF(AND(ISNUMBER(OFFSET('Sanitation Data'!$H$11,0,10*ROW('Sanitation Data'!H73))),'Data Summary'!DH79="Yes"),OFFSET('Sanitation Data'!$H$11,0,10*ROW('Sanitation Data'!H73)),NA())</f>
        <v>#N/A</v>
      </c>
      <c r="AT79" s="82" t="e">
        <f ca="true">+IF(AND(ISNUMBER(OFFSET('Sanitation Data'!$H$12,0,10*ROW('Sanitation Data'!H73))),'Data Summary'!DI79="Yes"),OFFSET('Sanitation Data'!$H$12,0,10*ROW('Sanitation Data'!H73)),NA())</f>
        <v>#N/A</v>
      </c>
      <c r="AU79" s="82" t="e">
        <f ca="true">+IF(AND(ISNUMBER(OFFSET('Sanitation Data'!$I$4,0,10*ROW('Sanitation Data'!I73))),'Data Summary'!DJ79="Yes"),100-OFFSET('Sanitation Data'!$I$4,0,10*ROW('Sanitation Data'!I73)),NA())</f>
        <v>#N/A</v>
      </c>
      <c r="AV79" s="82" t="e">
        <f ca="true">+IF(AND(ISNUMBER(OFFSET('Sanitation Data'!$I$6,0,10*ROW('Sanitation Data'!I73))),'Data Summary'!DK79="Yes"),OFFSET('Sanitation Data'!$I$6,0,10*ROW('Sanitation Data'!I73)),NA())</f>
        <v>#N/A</v>
      </c>
      <c r="AW79" s="82" t="e">
        <f ca="true">+IF(AND(ISNUMBER(OFFSET('Sanitation Data'!$I$10,0,10*ROW('Sanitation Data'!I73))),'Data Summary'!DL79="Yes"),OFFSET('Sanitation Data'!$I$10,0,10*ROW('Sanitation Data'!I73)),NA())</f>
        <v>#N/A</v>
      </c>
      <c r="AX79" s="82" t="e">
        <f ca="true">+IF(AND(ISNUMBER(OFFSET('Sanitation Data'!$I$11,0,10*ROW('Sanitation Data'!I73))),'Data Summary'!DM79="Yes"),OFFSET('Sanitation Data'!$I$11,0,10*ROW('Sanitation Data'!I73)),NA())</f>
        <v>#N/A</v>
      </c>
      <c r="AY79" s="82" t="e">
        <f ca="true">+IF(AND(ISNUMBER(OFFSET('Sanitation Data'!$I$12,0,10*ROW('Sanitation Data'!I73))),'Data Summary'!DN79="Yes"),OFFSET('Sanitation Data'!$I$12,0,10*ROW('Sanitation Data'!I73)),NA())</f>
        <v>#N/A</v>
      </c>
      <c r="AZ79" s="83" t="e">
        <f ca="true">+IF(AND(ISNUMBER(OFFSET('Hygiene Data'!$D$5,0,10*ROW('Hygiene Data'!D73))),'Data Summary'!DO79="Yes"),OFFSET('Hygiene Data'!$D$5,0,10*ROW('Hygiene Data'!D73)),NA())</f>
        <v>#N/A</v>
      </c>
      <c r="BA79" s="83" t="e">
        <f ca="true">+IF(AND(ISNUMBER(OFFSET('Hygiene Data'!$D$7,0,10*ROW('Hygiene Data'!D73))),'Data Summary'!DP79="Yes"),OFFSET('Hygiene Data'!$D$7,0,10*ROW('Hygiene Data'!D73)),NA())</f>
        <v>#N/A</v>
      </c>
      <c r="BB79" s="83" t="e">
        <f ca="true">+IF(AND(ISNUMBER(OFFSET('Hygiene Data'!$D$9,0,10*ROW('Hygiene Data'!D73))),'Data Summary'!DQ79="Yes"),OFFSET('Hygiene Data'!$D$9,0,10*ROW('Hygiene Data'!D73)),NA())</f>
        <v>#N/A</v>
      </c>
      <c r="BC79" s="83" t="e">
        <f ca="true">+IF(AND(ISNUMBER(OFFSET('Hygiene Data'!$E$5,0,10*ROW('Hygiene Data'!E73))),'Data Summary'!DR79="Yes"),OFFSET('Hygiene Data'!$E$5,0,10*ROW('Hygiene Data'!E73)),NA())</f>
        <v>#N/A</v>
      </c>
      <c r="BD79" s="83" t="e">
        <f ca="true">+IF(AND(ISNUMBER(OFFSET('Hygiene Data'!$E$7,0,10*ROW('Hygiene Data'!E73))),'Data Summary'!DS79="Yes"),OFFSET('Hygiene Data'!$E$7,0,10*ROW('Hygiene Data'!E73)),NA())</f>
        <v>#N/A</v>
      </c>
      <c r="BE79" s="83" t="e">
        <f ca="true">+IF(AND(ISNUMBER(OFFSET('Hygiene Data'!$E$9,0,10*ROW('Hygiene Data'!E73))),'Data Summary'!DT79="Yes"),OFFSET('Hygiene Data'!$E$9,0,10*ROW('Hygiene Data'!E73)),NA())</f>
        <v>#N/A</v>
      </c>
      <c r="BF79" s="83" t="e">
        <f ca="true">+IF(AND(ISNUMBER(OFFSET('Hygiene Data'!$F$5,0,10*ROW('Hygiene Data'!F73))),'Data Summary'!DU79="Yes"),OFFSET('Hygiene Data'!$F$5,0,10*ROW('Hygiene Data'!F73)),NA())</f>
        <v>#N/A</v>
      </c>
      <c r="BG79" s="83" t="e">
        <f ca="true">+IF(AND(ISNUMBER(OFFSET('Hygiene Data'!$F$7,0,10*ROW('Hygiene Data'!F73))),'Data Summary'!DV79="Yes"),OFFSET('Hygiene Data'!$F$7,0,10*ROW('Hygiene Data'!F73)),NA())</f>
        <v>#N/A</v>
      </c>
      <c r="BH79" s="83" t="e">
        <f ca="true">+IF(AND(ISNUMBER(OFFSET('Hygiene Data'!$F$9,0,10*ROW('Hygiene Data'!F73))),'Data Summary'!DW79="Yes"),OFFSET('Hygiene Data'!$F$9,0,10*ROW('Hygiene Data'!F73)),NA())</f>
        <v>#N/A</v>
      </c>
      <c r="BI79" s="83" t="e">
        <f ca="true">+IF(AND(ISNUMBER(OFFSET('Hygiene Data'!$G$5,0,10*ROW('Hygiene Data'!G73))),'Data Summary'!DX79="Yes"),OFFSET('Hygiene Data'!$G$5,0,10*ROW('Hygiene Data'!G73)),NA())</f>
        <v>#N/A</v>
      </c>
      <c r="BJ79" s="83" t="e">
        <f ca="true">+IF(AND(ISNUMBER(OFFSET('Hygiene Data'!$G$7,0,10*ROW('Hygiene Data'!G73))),'Data Summary'!DY79="Yes"),OFFSET('Hygiene Data'!$G$7,0,10*ROW('Hygiene Data'!G73)),NA())</f>
        <v>#N/A</v>
      </c>
      <c r="BK79" s="83" t="e">
        <f ca="true">+IF(AND(ISNUMBER(OFFSET('Hygiene Data'!$G$9,0,10*ROW('Hygiene Data'!G73))),'Data Summary'!DZ79="Yes"),OFFSET('Hygiene Data'!$G$9,0,10*ROW('Hygiene Data'!G73)),NA())</f>
        <v>#N/A</v>
      </c>
      <c r="BL79" s="83" t="e">
        <f ca="true">+IF(AND(ISNUMBER(OFFSET('Hygiene Data'!$H$5,0,10*ROW('Hygiene Data'!H73))),'Data Summary'!EA79="Yes"),OFFSET('Hygiene Data'!$H$5,0,10*ROW('Hygiene Data'!H73)),NA())</f>
        <v>#N/A</v>
      </c>
      <c r="BM79" s="83" t="e">
        <f ca="true">+IF(AND(ISNUMBER(OFFSET('Hygiene Data'!$H$7,0,10*ROW('Hygiene Data'!H73))),'Data Summary'!EB79="Yes"),OFFSET('Hygiene Data'!$H$7,0,10*ROW('Hygiene Data'!H73)),NA())</f>
        <v>#N/A</v>
      </c>
      <c r="BN79" s="83" t="e">
        <f ca="true">+IF(AND(ISNUMBER(OFFSET('Hygiene Data'!$H$9,0,10*ROW('Hygiene Data'!H73))),'Data Summary'!EC79="Yes"),OFFSET('Hygiene Data'!$H$9,0,10*ROW('Hygiene Data'!H73)),NA())</f>
        <v>#N/A</v>
      </c>
      <c r="BO79" s="83" t="e">
        <f ca="true">+IF(AND(ISNUMBER(OFFSET('Hygiene Data'!$I$5,0,10*ROW('Hygiene Data'!I73))),'Data Summary'!ED79="Yes"),OFFSET('Hygiene Data'!$I$5,0,10*ROW('Hygiene Data'!I73)),NA())</f>
        <v>#N/A</v>
      </c>
      <c r="BP79" s="83" t="e">
        <f ca="true">+IF(AND(ISNUMBER(OFFSET('Hygiene Data'!$I$7,0,10*ROW('Hygiene Data'!I73))),'Data Summary'!EE79="Yes"),OFFSET('Hygiene Data'!$I$7,0,10*ROW('Hygiene Data'!I73)),NA())</f>
        <v>#N/A</v>
      </c>
      <c r="BQ79" s="83" t="e">
        <f ca="true">+IF(AND(ISNUMBER(OFFSET('Hygiene Data'!$I$9,0,10*ROW('Hygiene Data'!I73))),'Data Summary'!EF79="Yes"),OFFSET('Hygiene Data'!$I$9,0,10*ROW('Hygiene Data'!I73)),NA())</f>
        <v>#N/A</v>
      </c>
    </row>
    <row xmlns:x14ac="http://schemas.microsoft.com/office/spreadsheetml/2009/9/ac" r="80" x14ac:dyDescent="0.2">
      <c r="A80" s="315" t="e">
        <f ca="true">+RIGHT('Data Summary'!A80,LEN('Data Summary'!A80)-9)</f>
        <v>#VALUE!</v>
      </c>
      <c r="B80" s="30" t="str">
        <f ca="true">+IF(ISTEXT('Data Summary'!B80),'Data Summary'!B80,"")</f>
        <v/>
      </c>
      <c r="C80" s="314" t="e">
        <f ca="true">+VALUE('Data Summary'!C80)</f>
        <v>#VALUE!</v>
      </c>
      <c r="D80" s="81" t="e">
        <f ca="true">+IF(AND(ISNUMBER(OFFSET('Water Data'!$D$4,0,10*ROW('Water Data'!D74))),'Data Summary'!BS80="Yes"),100-OFFSET('Water Data'!$D$4,0,10*ROW('Water Data'!D74)),NA())</f>
        <v>#N/A</v>
      </c>
      <c r="E80" s="81" t="e">
        <f ca="true">+IF(AND(ISNUMBER(OFFSET('Water Data'!$D$6,0,10*ROW('Water Data'!D74))),'Data Summary'!BT80="Yes"),OFFSET('Water Data'!$D$6,0,10*ROW('Water Data'!D74)),NA())</f>
        <v>#N/A</v>
      </c>
      <c r="F80" s="81" t="e">
        <f ca="true">+IF(AND(ISNUMBER(OFFSET('Water Data'!$D$9,0,10*ROW('Water Data'!D74))),'Data Summary'!BU80="Yes"),OFFSET('Water Data'!$D$9,0,10*ROW('Water Data'!D74)),NA())</f>
        <v>#N/A</v>
      </c>
      <c r="G80" s="81" t="e">
        <f ca="true">+IF(AND(ISNUMBER(OFFSET('Water Data'!$E$4,0,10*ROW('Water Data'!E74))),'Data Summary'!BV80="Yes"),100-OFFSET('Water Data'!$E$4,0,10*ROW('Water Data'!E74)),NA())</f>
        <v>#N/A</v>
      </c>
      <c r="H80" s="81" t="e">
        <f ca="true">+IF(AND(ISNUMBER(OFFSET('Water Data'!$E$6,0,10*ROW('Water Data'!E74))),'Data Summary'!BW80="Yes"),OFFSET('Water Data'!$E$6,0,10*ROW('Water Data'!E74)),NA())</f>
        <v>#N/A</v>
      </c>
      <c r="I80" s="81" t="e">
        <f ca="true">+IF(AND(ISNUMBER(OFFSET('Water Data'!$E$9,0,10*ROW('Water Data'!E74))),'Data Summary'!BX80="Yes"),OFFSET('Water Data'!$E$9,0,10*ROW('Water Data'!E74)),NA())</f>
        <v>#N/A</v>
      </c>
      <c r="J80" s="81" t="e">
        <f ca="true">+IF(AND(ISNUMBER(OFFSET('Water Data'!$F$4,0,10*ROW('Water Data'!F74))),'Data Summary'!BY80="Yes"),100-OFFSET('Water Data'!$F$4,0,10*ROW('Water Data'!F74)),NA())</f>
        <v>#N/A</v>
      </c>
      <c r="K80" s="81" t="e">
        <f ca="true">+IF(AND(ISNUMBER(OFFSET('Water Data'!$F$6,0,10*ROW('Water Data'!F74))),'Data Summary'!BZ80="Yes"),OFFSET('Water Data'!$F$6,0,10*ROW('Water Data'!F74)),NA())</f>
        <v>#N/A</v>
      </c>
      <c r="L80" s="81" t="e">
        <f ca="true">+IF(AND(ISNUMBER(OFFSET('Water Data'!$F$9,0,10*ROW('Water Data'!F74))),'Data Summary'!CA80="Yes"),OFFSET('Water Data'!$F$9,0,10*ROW('Water Data'!F74)),NA())</f>
        <v>#N/A</v>
      </c>
      <c r="M80" s="81" t="e">
        <f ca="true">+IF(AND(ISNUMBER(OFFSET('Water Data'!$G$4,0,10*ROW('Water Data'!G74))),'Data Summary'!CB80="Yes"),100-OFFSET('Water Data'!$G$4,0,10*ROW('Water Data'!G74)),NA())</f>
        <v>#N/A</v>
      </c>
      <c r="N80" s="81" t="e">
        <f ca="true">+IF(AND(ISNUMBER(OFFSET('Water Data'!$G$6,0,10*ROW('Water Data'!G74))),'Data Summary'!CC80="Yes"),OFFSET('Water Data'!$G$6,0,10*ROW('Water Data'!G74)),NA())</f>
        <v>#N/A</v>
      </c>
      <c r="O80" s="81" t="e">
        <f ca="true">+IF(AND(ISNUMBER(OFFSET('Water Data'!$G$9,0,10*ROW('Water Data'!G74))),'Data Summary'!CD80="Yes"),OFFSET('Water Data'!$G$9,0,10*ROW('Water Data'!G74)),NA())</f>
        <v>#N/A</v>
      </c>
      <c r="P80" s="81" t="e">
        <f ca="true">+IF(AND(ISNUMBER(OFFSET('Water Data'!$H$4,0,10*ROW('Water Data'!H74))),'Data Summary'!CE80="Yes"),100-OFFSET('Water Data'!$H$4,0,10*ROW('Water Data'!H74)),NA())</f>
        <v>#N/A</v>
      </c>
      <c r="Q80" s="81" t="e">
        <f ca="true">+IF(AND(ISNUMBER(OFFSET('Water Data'!$H$6,0,10*ROW('Water Data'!H74))),'Data Summary'!CF80="Yes"),OFFSET('Water Data'!$H$6,0,10*ROW('Water Data'!H74)),NA())</f>
        <v>#N/A</v>
      </c>
      <c r="R80" s="81" t="e">
        <f ca="true">+IF(AND(ISNUMBER(OFFSET('Water Data'!$H$9,0,10*ROW('Water Data'!H74))),'Data Summary'!CG80="Yes"),OFFSET('Water Data'!$H$9,0,10*ROW('Water Data'!H74)),NA())</f>
        <v>#N/A</v>
      </c>
      <c r="S80" s="81" t="e">
        <f ca="true">+IF(AND(ISNUMBER(OFFSET('Water Data'!$I$4,0,10*ROW('Water Data'!I74))),'Data Summary'!CH80="Yes"),100-OFFSET('Water Data'!$I$4,0,10*ROW('Water Data'!I74)),NA())</f>
        <v>#N/A</v>
      </c>
      <c r="T80" s="81" t="e">
        <f ca="true">+IF(AND(ISNUMBER(OFFSET('Water Data'!$I$6,0,10*ROW('Water Data'!I74))),'Data Summary'!CI80="Yes"),OFFSET('Water Data'!$I$6,0,10*ROW('Water Data'!I74)),NA())</f>
        <v>#N/A</v>
      </c>
      <c r="U80" s="81" t="e">
        <f ca="true">+IF(AND(ISNUMBER(OFFSET('Water Data'!$I$9,0,10*ROW('Water Data'!I74))),'Data Summary'!CJ80="Yes"),OFFSET('Water Data'!$I$9,0,10*ROW('Water Data'!I74)),NA())</f>
        <v>#N/A</v>
      </c>
      <c r="V80" s="82" t="e">
        <f ca="true">+IF(AND(ISNUMBER(OFFSET('Sanitation Data'!$D$4,0,10*ROW('Sanitation Data'!D74))),'Data Summary'!CK80="Yes"),100-OFFSET('Sanitation Data'!$D$4,0,10*ROW('Sanitation Data'!D74)),NA())</f>
        <v>#N/A</v>
      </c>
      <c r="W80" s="82" t="e">
        <f ca="true">+IF(AND(ISNUMBER(OFFSET('Sanitation Data'!$D$6,0,10*ROW('Sanitation Data'!D74))),'Data Summary'!CL80="Yes"),OFFSET('Sanitation Data'!$D$6,0,10*ROW('Sanitation Data'!D74)),NA())</f>
        <v>#N/A</v>
      </c>
      <c r="X80" s="82" t="e">
        <f ca="true">+IF(AND(ISNUMBER(OFFSET('Sanitation Data'!$D$10,0,10*ROW('Sanitation Data'!D74))),'Data Summary'!CM80="Yes"),OFFSET('Sanitation Data'!$D$10,0,10*ROW('Sanitation Data'!D74)),NA())</f>
        <v>#N/A</v>
      </c>
      <c r="Y80" s="82" t="e">
        <f ca="true">+IF(AND(ISNUMBER(OFFSET('Sanitation Data'!$D$11,0,10*ROW('Sanitation Data'!D74))),'Data Summary'!CN80="Yes"),OFFSET('Sanitation Data'!$D$11,0,10*ROW('Sanitation Data'!D74)),NA())</f>
        <v>#N/A</v>
      </c>
      <c r="Z80" s="82" t="e">
        <f ca="true">+IF(AND(ISNUMBER(OFFSET('Sanitation Data'!$D$12,0,10*ROW('Sanitation Data'!D74))),'Data Summary'!CO80="Yes"),OFFSET('Sanitation Data'!$D$12,0,10*ROW('Sanitation Data'!D74)),NA())</f>
        <v>#N/A</v>
      </c>
      <c r="AA80" s="82" t="e">
        <f ca="true">+IF(AND(ISNUMBER(OFFSET('Sanitation Data'!$E$4,0,10*ROW('Sanitation Data'!E74))),'Data Summary'!CP80="Yes"),100-OFFSET('Sanitation Data'!$E$4,0,10*ROW('Sanitation Data'!E74)),NA())</f>
        <v>#N/A</v>
      </c>
      <c r="AB80" s="82" t="e">
        <f ca="true">+IF(AND(ISNUMBER(OFFSET('Sanitation Data'!$E$6,0,10*ROW('Sanitation Data'!E74))),'Data Summary'!CQ80="Yes"),OFFSET('Sanitation Data'!$E$6,0,10*ROW('Sanitation Data'!E74)),NA())</f>
        <v>#N/A</v>
      </c>
      <c r="AC80" s="82" t="e">
        <f ca="true">+IF(AND(ISNUMBER(OFFSET('Sanitation Data'!$E$10,0,10*ROW('Sanitation Data'!E74))),'Data Summary'!CR80="Yes"),OFFSET('Sanitation Data'!$E$10,0,10*ROW('Sanitation Data'!E74)),NA())</f>
        <v>#N/A</v>
      </c>
      <c r="AD80" s="82" t="e">
        <f ca="true">+IF(AND(ISNUMBER(OFFSET('Sanitation Data'!$E$11,0,10*ROW('Sanitation Data'!E74))),'Data Summary'!CS80="Yes"),OFFSET('Sanitation Data'!$E$11,0,10*ROW('Sanitation Data'!E74)),NA())</f>
        <v>#N/A</v>
      </c>
      <c r="AE80" s="82" t="e">
        <f ca="true">+IF(AND(ISNUMBER(OFFSET('Sanitation Data'!$E$12,0,10*ROW('Sanitation Data'!E74))),'Data Summary'!CT80="Yes"),OFFSET('Sanitation Data'!$E$12,0,10*ROW('Sanitation Data'!E74)),NA())</f>
        <v>#N/A</v>
      </c>
      <c r="AF80" s="82" t="e">
        <f ca="true">+IF(AND(ISNUMBER(OFFSET('Sanitation Data'!$F$4,0,10*ROW('Sanitation Data'!F74))),'Data Summary'!CU80="Yes"),100-OFFSET('Sanitation Data'!$F$4,0,10*ROW('Sanitation Data'!F74)),NA())</f>
        <v>#N/A</v>
      </c>
      <c r="AG80" s="82" t="e">
        <f ca="true">+IF(AND(ISNUMBER(OFFSET('Sanitation Data'!$F$6,0,10*ROW('Sanitation Data'!F74))),'Data Summary'!CV80="Yes"),OFFSET('Sanitation Data'!$F$6,0,10*ROW('Sanitation Data'!F74)),NA())</f>
        <v>#N/A</v>
      </c>
      <c r="AH80" s="82" t="e">
        <f ca="true">+IF(AND(ISNUMBER(OFFSET('Sanitation Data'!$F$10,0,10*ROW('Sanitation Data'!F74))),'Data Summary'!CW80="Yes"),OFFSET('Sanitation Data'!$F$10,0,10*ROW('Sanitation Data'!F74)),NA())</f>
        <v>#N/A</v>
      </c>
      <c r="AI80" s="82" t="e">
        <f ca="true">+IF(AND(ISNUMBER(OFFSET('Sanitation Data'!$F$11,0,10*ROW('Sanitation Data'!F74))),'Data Summary'!CX80="Yes"),OFFSET('Sanitation Data'!$F$11,0,10*ROW('Sanitation Data'!F74)),NA())</f>
        <v>#N/A</v>
      </c>
      <c r="AJ80" s="82" t="e">
        <f ca="true">+IF(AND(ISNUMBER(OFFSET('Sanitation Data'!$F$12,0,10*ROW('Sanitation Data'!F74))),'Data Summary'!CY80="Yes"),OFFSET('Sanitation Data'!$F$12,0,10*ROW('Sanitation Data'!F74)),NA())</f>
        <v>#N/A</v>
      </c>
      <c r="AK80" s="82" t="e">
        <f ca="true">+IF(AND(ISNUMBER(OFFSET('Sanitation Data'!$G$4,0,10*ROW('Sanitation Data'!G74))),'Data Summary'!CZ80="Yes"),100-OFFSET('Sanitation Data'!$G$4,0,10*ROW('Sanitation Data'!G74)),NA())</f>
        <v>#N/A</v>
      </c>
      <c r="AL80" s="82" t="e">
        <f ca="true">+IF(AND(ISNUMBER(OFFSET('Sanitation Data'!$G$6,0,10*ROW('Sanitation Data'!G74))),'Data Summary'!DA80="Yes"),OFFSET('Sanitation Data'!$G$6,0,10*ROW('Sanitation Data'!G74)),NA())</f>
        <v>#N/A</v>
      </c>
      <c r="AM80" s="82" t="e">
        <f ca="true">+IF(AND(ISNUMBER(OFFSET('Sanitation Data'!$G$10,0,10*ROW('Sanitation Data'!G74))),'Data Summary'!DB80="Yes"),OFFSET('Sanitation Data'!$G$10,0,10*ROW('Sanitation Data'!G74)),NA())</f>
        <v>#N/A</v>
      </c>
      <c r="AN80" s="82" t="e">
        <f ca="true">+IF(AND(ISNUMBER(OFFSET('Sanitation Data'!$G$11,0,10*ROW('Sanitation Data'!G74))),'Data Summary'!DC80="Yes"),OFFSET('Sanitation Data'!$G$11,0,10*ROW('Sanitation Data'!G74)),NA())</f>
        <v>#N/A</v>
      </c>
      <c r="AO80" s="82" t="e">
        <f ca="true">+IF(AND(ISNUMBER(OFFSET('Sanitation Data'!$G$12,0,10*ROW('Sanitation Data'!G74))),'Data Summary'!DD80="Yes"),OFFSET('Sanitation Data'!$G$12,0,10*ROW('Sanitation Data'!G74)),NA())</f>
        <v>#N/A</v>
      </c>
      <c r="AP80" s="82" t="e">
        <f ca="true">+IF(AND(ISNUMBER(OFFSET('Sanitation Data'!$H$4,0,10*ROW('Sanitation Data'!H74))),'Data Summary'!DE80="Yes"),100-OFFSET('Sanitation Data'!$H$4,0,10*ROW('Sanitation Data'!H74)),NA())</f>
        <v>#N/A</v>
      </c>
      <c r="AQ80" s="82" t="e">
        <f ca="true">+IF(AND(ISNUMBER(OFFSET('Sanitation Data'!$H$6,0,10*ROW('Sanitation Data'!H74))),'Data Summary'!DF80="Yes"),OFFSET('Sanitation Data'!$H$6,0,10*ROW('Sanitation Data'!H74)),NA())</f>
        <v>#N/A</v>
      </c>
      <c r="AR80" s="82" t="e">
        <f ca="true">+IF(AND(ISNUMBER(OFFSET('Sanitation Data'!$H$10,0,10*ROW('Sanitation Data'!H74))),'Data Summary'!DG80="Yes"),OFFSET('Sanitation Data'!$H$10,0,10*ROW('Sanitation Data'!H74)),NA())</f>
        <v>#N/A</v>
      </c>
      <c r="AS80" s="82" t="e">
        <f ca="true">+IF(AND(ISNUMBER(OFFSET('Sanitation Data'!$H$11,0,10*ROW('Sanitation Data'!H74))),'Data Summary'!DH80="Yes"),OFFSET('Sanitation Data'!$H$11,0,10*ROW('Sanitation Data'!H74)),NA())</f>
        <v>#N/A</v>
      </c>
      <c r="AT80" s="82" t="e">
        <f ca="true">+IF(AND(ISNUMBER(OFFSET('Sanitation Data'!$H$12,0,10*ROW('Sanitation Data'!H74))),'Data Summary'!DI80="Yes"),OFFSET('Sanitation Data'!$H$12,0,10*ROW('Sanitation Data'!H74)),NA())</f>
        <v>#N/A</v>
      </c>
      <c r="AU80" s="82" t="e">
        <f ca="true">+IF(AND(ISNUMBER(OFFSET('Sanitation Data'!$I$4,0,10*ROW('Sanitation Data'!I74))),'Data Summary'!DJ80="Yes"),100-OFFSET('Sanitation Data'!$I$4,0,10*ROW('Sanitation Data'!I74)),NA())</f>
        <v>#N/A</v>
      </c>
      <c r="AV80" s="82" t="e">
        <f ca="true">+IF(AND(ISNUMBER(OFFSET('Sanitation Data'!$I$6,0,10*ROW('Sanitation Data'!I74))),'Data Summary'!DK80="Yes"),OFFSET('Sanitation Data'!$I$6,0,10*ROW('Sanitation Data'!I74)),NA())</f>
        <v>#N/A</v>
      </c>
      <c r="AW80" s="82" t="e">
        <f ca="true">+IF(AND(ISNUMBER(OFFSET('Sanitation Data'!$I$10,0,10*ROW('Sanitation Data'!I74))),'Data Summary'!DL80="Yes"),OFFSET('Sanitation Data'!$I$10,0,10*ROW('Sanitation Data'!I74)),NA())</f>
        <v>#N/A</v>
      </c>
      <c r="AX80" s="82" t="e">
        <f ca="true">+IF(AND(ISNUMBER(OFFSET('Sanitation Data'!$I$11,0,10*ROW('Sanitation Data'!I74))),'Data Summary'!DM80="Yes"),OFFSET('Sanitation Data'!$I$11,0,10*ROW('Sanitation Data'!I74)),NA())</f>
        <v>#N/A</v>
      </c>
      <c r="AY80" s="82" t="e">
        <f ca="true">+IF(AND(ISNUMBER(OFFSET('Sanitation Data'!$I$12,0,10*ROW('Sanitation Data'!I74))),'Data Summary'!DN80="Yes"),OFFSET('Sanitation Data'!$I$12,0,10*ROW('Sanitation Data'!I74)),NA())</f>
        <v>#N/A</v>
      </c>
      <c r="AZ80" s="83" t="e">
        <f ca="true">+IF(AND(ISNUMBER(OFFSET('Hygiene Data'!$D$5,0,10*ROW('Hygiene Data'!D74))),'Data Summary'!DO80="Yes"),OFFSET('Hygiene Data'!$D$5,0,10*ROW('Hygiene Data'!D74)),NA())</f>
        <v>#N/A</v>
      </c>
      <c r="BA80" s="83" t="e">
        <f ca="true">+IF(AND(ISNUMBER(OFFSET('Hygiene Data'!$D$7,0,10*ROW('Hygiene Data'!D74))),'Data Summary'!DP80="Yes"),OFFSET('Hygiene Data'!$D$7,0,10*ROW('Hygiene Data'!D74)),NA())</f>
        <v>#N/A</v>
      </c>
      <c r="BB80" s="83" t="e">
        <f ca="true">+IF(AND(ISNUMBER(OFFSET('Hygiene Data'!$D$9,0,10*ROW('Hygiene Data'!D74))),'Data Summary'!DQ80="Yes"),OFFSET('Hygiene Data'!$D$9,0,10*ROW('Hygiene Data'!D74)),NA())</f>
        <v>#N/A</v>
      </c>
      <c r="BC80" s="83" t="e">
        <f ca="true">+IF(AND(ISNUMBER(OFFSET('Hygiene Data'!$E$5,0,10*ROW('Hygiene Data'!E74))),'Data Summary'!DR80="Yes"),OFFSET('Hygiene Data'!$E$5,0,10*ROW('Hygiene Data'!E74)),NA())</f>
        <v>#N/A</v>
      </c>
      <c r="BD80" s="83" t="e">
        <f ca="true">+IF(AND(ISNUMBER(OFFSET('Hygiene Data'!$E$7,0,10*ROW('Hygiene Data'!E74))),'Data Summary'!DS80="Yes"),OFFSET('Hygiene Data'!$E$7,0,10*ROW('Hygiene Data'!E74)),NA())</f>
        <v>#N/A</v>
      </c>
      <c r="BE80" s="83" t="e">
        <f ca="true">+IF(AND(ISNUMBER(OFFSET('Hygiene Data'!$E$9,0,10*ROW('Hygiene Data'!E74))),'Data Summary'!DT80="Yes"),OFFSET('Hygiene Data'!$E$9,0,10*ROW('Hygiene Data'!E74)),NA())</f>
        <v>#N/A</v>
      </c>
      <c r="BF80" s="83" t="e">
        <f ca="true">+IF(AND(ISNUMBER(OFFSET('Hygiene Data'!$F$5,0,10*ROW('Hygiene Data'!F74))),'Data Summary'!DU80="Yes"),OFFSET('Hygiene Data'!$F$5,0,10*ROW('Hygiene Data'!F74)),NA())</f>
        <v>#N/A</v>
      </c>
      <c r="BG80" s="83" t="e">
        <f ca="true">+IF(AND(ISNUMBER(OFFSET('Hygiene Data'!$F$7,0,10*ROW('Hygiene Data'!F74))),'Data Summary'!DV80="Yes"),OFFSET('Hygiene Data'!$F$7,0,10*ROW('Hygiene Data'!F74)),NA())</f>
        <v>#N/A</v>
      </c>
      <c r="BH80" s="83" t="e">
        <f ca="true">+IF(AND(ISNUMBER(OFFSET('Hygiene Data'!$F$9,0,10*ROW('Hygiene Data'!F74))),'Data Summary'!DW80="Yes"),OFFSET('Hygiene Data'!$F$9,0,10*ROW('Hygiene Data'!F74)),NA())</f>
        <v>#N/A</v>
      </c>
      <c r="BI80" s="83" t="e">
        <f ca="true">+IF(AND(ISNUMBER(OFFSET('Hygiene Data'!$G$5,0,10*ROW('Hygiene Data'!G74))),'Data Summary'!DX80="Yes"),OFFSET('Hygiene Data'!$G$5,0,10*ROW('Hygiene Data'!G74)),NA())</f>
        <v>#N/A</v>
      </c>
      <c r="BJ80" s="83" t="e">
        <f ca="true">+IF(AND(ISNUMBER(OFFSET('Hygiene Data'!$G$7,0,10*ROW('Hygiene Data'!G74))),'Data Summary'!DY80="Yes"),OFFSET('Hygiene Data'!$G$7,0,10*ROW('Hygiene Data'!G74)),NA())</f>
        <v>#N/A</v>
      </c>
      <c r="BK80" s="83" t="e">
        <f ca="true">+IF(AND(ISNUMBER(OFFSET('Hygiene Data'!$G$9,0,10*ROW('Hygiene Data'!G74))),'Data Summary'!DZ80="Yes"),OFFSET('Hygiene Data'!$G$9,0,10*ROW('Hygiene Data'!G74)),NA())</f>
        <v>#N/A</v>
      </c>
      <c r="BL80" s="83" t="e">
        <f ca="true">+IF(AND(ISNUMBER(OFFSET('Hygiene Data'!$H$5,0,10*ROW('Hygiene Data'!H74))),'Data Summary'!EA80="Yes"),OFFSET('Hygiene Data'!$H$5,0,10*ROW('Hygiene Data'!H74)),NA())</f>
        <v>#N/A</v>
      </c>
      <c r="BM80" s="83" t="e">
        <f ca="true">+IF(AND(ISNUMBER(OFFSET('Hygiene Data'!$H$7,0,10*ROW('Hygiene Data'!H74))),'Data Summary'!EB80="Yes"),OFFSET('Hygiene Data'!$H$7,0,10*ROW('Hygiene Data'!H74)),NA())</f>
        <v>#N/A</v>
      </c>
      <c r="BN80" s="83" t="e">
        <f ca="true">+IF(AND(ISNUMBER(OFFSET('Hygiene Data'!$H$9,0,10*ROW('Hygiene Data'!H74))),'Data Summary'!EC80="Yes"),OFFSET('Hygiene Data'!$H$9,0,10*ROW('Hygiene Data'!H74)),NA())</f>
        <v>#N/A</v>
      </c>
      <c r="BO80" s="83" t="e">
        <f ca="true">+IF(AND(ISNUMBER(OFFSET('Hygiene Data'!$I$5,0,10*ROW('Hygiene Data'!I74))),'Data Summary'!ED80="Yes"),OFFSET('Hygiene Data'!$I$5,0,10*ROW('Hygiene Data'!I74)),NA())</f>
        <v>#N/A</v>
      </c>
      <c r="BP80" s="83" t="e">
        <f ca="true">+IF(AND(ISNUMBER(OFFSET('Hygiene Data'!$I$7,0,10*ROW('Hygiene Data'!I74))),'Data Summary'!EE80="Yes"),OFFSET('Hygiene Data'!$I$7,0,10*ROW('Hygiene Data'!I74)),NA())</f>
        <v>#N/A</v>
      </c>
      <c r="BQ80" s="83" t="e">
        <f ca="true">+IF(AND(ISNUMBER(OFFSET('Hygiene Data'!$I$9,0,10*ROW('Hygiene Data'!I74))),'Data Summary'!EF80="Yes"),OFFSET('Hygiene Data'!$I$9,0,10*ROW('Hygiene Data'!I74)),NA())</f>
        <v>#N/A</v>
      </c>
    </row>
    <row xmlns:x14ac="http://schemas.microsoft.com/office/spreadsheetml/2009/9/ac" r="81" x14ac:dyDescent="0.2">
      <c r="A81" s="315" t="e">
        <f ca="true">+RIGHT('Data Summary'!A81,LEN('Data Summary'!A81)-9)</f>
        <v>#VALUE!</v>
      </c>
      <c r="B81" s="30" t="str">
        <f ca="true">+IF(ISTEXT('Data Summary'!B81),'Data Summary'!B81,"")</f>
        <v/>
      </c>
      <c r="C81" s="314" t="e">
        <f ca="true">+VALUE('Data Summary'!C81)</f>
        <v>#VALUE!</v>
      </c>
      <c r="D81" s="81" t="e">
        <f ca="true">+IF(AND(ISNUMBER(OFFSET('Water Data'!$D$4,0,10*ROW('Water Data'!D75))),'Data Summary'!BS81="Yes"),100-OFFSET('Water Data'!$D$4,0,10*ROW('Water Data'!D75)),NA())</f>
        <v>#N/A</v>
      </c>
      <c r="E81" s="81" t="e">
        <f ca="true">+IF(AND(ISNUMBER(OFFSET('Water Data'!$D$6,0,10*ROW('Water Data'!D75))),'Data Summary'!BT81="Yes"),OFFSET('Water Data'!$D$6,0,10*ROW('Water Data'!D75)),NA())</f>
        <v>#N/A</v>
      </c>
      <c r="F81" s="81" t="e">
        <f ca="true">+IF(AND(ISNUMBER(OFFSET('Water Data'!$D$9,0,10*ROW('Water Data'!D75))),'Data Summary'!BU81="Yes"),OFFSET('Water Data'!$D$9,0,10*ROW('Water Data'!D75)),NA())</f>
        <v>#N/A</v>
      </c>
      <c r="G81" s="81" t="e">
        <f ca="true">+IF(AND(ISNUMBER(OFFSET('Water Data'!$E$4,0,10*ROW('Water Data'!E75))),'Data Summary'!BV81="Yes"),100-OFFSET('Water Data'!$E$4,0,10*ROW('Water Data'!E75)),NA())</f>
        <v>#N/A</v>
      </c>
      <c r="H81" s="81" t="e">
        <f ca="true">+IF(AND(ISNUMBER(OFFSET('Water Data'!$E$6,0,10*ROW('Water Data'!E75))),'Data Summary'!BW81="Yes"),OFFSET('Water Data'!$E$6,0,10*ROW('Water Data'!E75)),NA())</f>
        <v>#N/A</v>
      </c>
      <c r="I81" s="81" t="e">
        <f ca="true">+IF(AND(ISNUMBER(OFFSET('Water Data'!$E$9,0,10*ROW('Water Data'!E75))),'Data Summary'!BX81="Yes"),OFFSET('Water Data'!$E$9,0,10*ROW('Water Data'!E75)),NA())</f>
        <v>#N/A</v>
      </c>
      <c r="J81" s="81" t="e">
        <f ca="true">+IF(AND(ISNUMBER(OFFSET('Water Data'!$F$4,0,10*ROW('Water Data'!F75))),'Data Summary'!BY81="Yes"),100-OFFSET('Water Data'!$F$4,0,10*ROW('Water Data'!F75)),NA())</f>
        <v>#N/A</v>
      </c>
      <c r="K81" s="81" t="e">
        <f ca="true">+IF(AND(ISNUMBER(OFFSET('Water Data'!$F$6,0,10*ROW('Water Data'!F75))),'Data Summary'!BZ81="Yes"),OFFSET('Water Data'!$F$6,0,10*ROW('Water Data'!F75)),NA())</f>
        <v>#N/A</v>
      </c>
      <c r="L81" s="81" t="e">
        <f ca="true">+IF(AND(ISNUMBER(OFFSET('Water Data'!$F$9,0,10*ROW('Water Data'!F75))),'Data Summary'!CA81="Yes"),OFFSET('Water Data'!$F$9,0,10*ROW('Water Data'!F75)),NA())</f>
        <v>#N/A</v>
      </c>
      <c r="M81" s="81" t="e">
        <f ca="true">+IF(AND(ISNUMBER(OFFSET('Water Data'!$G$4,0,10*ROW('Water Data'!G75))),'Data Summary'!CB81="Yes"),100-OFFSET('Water Data'!$G$4,0,10*ROW('Water Data'!G75)),NA())</f>
        <v>#N/A</v>
      </c>
      <c r="N81" s="81" t="e">
        <f ca="true">+IF(AND(ISNUMBER(OFFSET('Water Data'!$G$6,0,10*ROW('Water Data'!G75))),'Data Summary'!CC81="Yes"),OFFSET('Water Data'!$G$6,0,10*ROW('Water Data'!G75)),NA())</f>
        <v>#N/A</v>
      </c>
      <c r="O81" s="81" t="e">
        <f ca="true">+IF(AND(ISNUMBER(OFFSET('Water Data'!$G$9,0,10*ROW('Water Data'!G75))),'Data Summary'!CD81="Yes"),OFFSET('Water Data'!$G$9,0,10*ROW('Water Data'!G75)),NA())</f>
        <v>#N/A</v>
      </c>
      <c r="P81" s="81" t="e">
        <f ca="true">+IF(AND(ISNUMBER(OFFSET('Water Data'!$H$4,0,10*ROW('Water Data'!H75))),'Data Summary'!CE81="Yes"),100-OFFSET('Water Data'!$H$4,0,10*ROW('Water Data'!H75)),NA())</f>
        <v>#N/A</v>
      </c>
      <c r="Q81" s="81" t="e">
        <f ca="true">+IF(AND(ISNUMBER(OFFSET('Water Data'!$H$6,0,10*ROW('Water Data'!H75))),'Data Summary'!CF81="Yes"),OFFSET('Water Data'!$H$6,0,10*ROW('Water Data'!H75)),NA())</f>
        <v>#N/A</v>
      </c>
      <c r="R81" s="81" t="e">
        <f ca="true">+IF(AND(ISNUMBER(OFFSET('Water Data'!$H$9,0,10*ROW('Water Data'!H75))),'Data Summary'!CG81="Yes"),OFFSET('Water Data'!$H$9,0,10*ROW('Water Data'!H75)),NA())</f>
        <v>#N/A</v>
      </c>
      <c r="S81" s="81" t="e">
        <f ca="true">+IF(AND(ISNUMBER(OFFSET('Water Data'!$I$4,0,10*ROW('Water Data'!I75))),'Data Summary'!CH81="Yes"),100-OFFSET('Water Data'!$I$4,0,10*ROW('Water Data'!I75)),NA())</f>
        <v>#N/A</v>
      </c>
      <c r="T81" s="81" t="e">
        <f ca="true">+IF(AND(ISNUMBER(OFFSET('Water Data'!$I$6,0,10*ROW('Water Data'!I75))),'Data Summary'!CI81="Yes"),OFFSET('Water Data'!$I$6,0,10*ROW('Water Data'!I75)),NA())</f>
        <v>#N/A</v>
      </c>
      <c r="U81" s="81" t="e">
        <f ca="true">+IF(AND(ISNUMBER(OFFSET('Water Data'!$I$9,0,10*ROW('Water Data'!I75))),'Data Summary'!CJ81="Yes"),OFFSET('Water Data'!$I$9,0,10*ROW('Water Data'!I75)),NA())</f>
        <v>#N/A</v>
      </c>
      <c r="V81" s="82" t="e">
        <f ca="true">+IF(AND(ISNUMBER(OFFSET('Sanitation Data'!$D$4,0,10*ROW('Sanitation Data'!D75))),'Data Summary'!CK81="Yes"),100-OFFSET('Sanitation Data'!$D$4,0,10*ROW('Sanitation Data'!D75)),NA())</f>
        <v>#N/A</v>
      </c>
      <c r="W81" s="82" t="e">
        <f ca="true">+IF(AND(ISNUMBER(OFFSET('Sanitation Data'!$D$6,0,10*ROW('Sanitation Data'!D75))),'Data Summary'!CL81="Yes"),OFFSET('Sanitation Data'!$D$6,0,10*ROW('Sanitation Data'!D75)),NA())</f>
        <v>#N/A</v>
      </c>
      <c r="X81" s="82" t="e">
        <f ca="true">+IF(AND(ISNUMBER(OFFSET('Sanitation Data'!$D$10,0,10*ROW('Sanitation Data'!D75))),'Data Summary'!CM81="Yes"),OFFSET('Sanitation Data'!$D$10,0,10*ROW('Sanitation Data'!D75)),NA())</f>
        <v>#N/A</v>
      </c>
      <c r="Y81" s="82" t="e">
        <f ca="true">+IF(AND(ISNUMBER(OFFSET('Sanitation Data'!$D$11,0,10*ROW('Sanitation Data'!D75))),'Data Summary'!CN81="Yes"),OFFSET('Sanitation Data'!$D$11,0,10*ROW('Sanitation Data'!D75)),NA())</f>
        <v>#N/A</v>
      </c>
      <c r="Z81" s="82" t="e">
        <f ca="true">+IF(AND(ISNUMBER(OFFSET('Sanitation Data'!$D$12,0,10*ROW('Sanitation Data'!D75))),'Data Summary'!CO81="Yes"),OFFSET('Sanitation Data'!$D$12,0,10*ROW('Sanitation Data'!D75)),NA())</f>
        <v>#N/A</v>
      </c>
      <c r="AA81" s="82" t="e">
        <f ca="true">+IF(AND(ISNUMBER(OFFSET('Sanitation Data'!$E$4,0,10*ROW('Sanitation Data'!E75))),'Data Summary'!CP81="Yes"),100-OFFSET('Sanitation Data'!$E$4,0,10*ROW('Sanitation Data'!E75)),NA())</f>
        <v>#N/A</v>
      </c>
      <c r="AB81" s="82" t="e">
        <f ca="true">+IF(AND(ISNUMBER(OFFSET('Sanitation Data'!$E$6,0,10*ROW('Sanitation Data'!E75))),'Data Summary'!CQ81="Yes"),OFFSET('Sanitation Data'!$E$6,0,10*ROW('Sanitation Data'!E75)),NA())</f>
        <v>#N/A</v>
      </c>
      <c r="AC81" s="82" t="e">
        <f ca="true">+IF(AND(ISNUMBER(OFFSET('Sanitation Data'!$E$10,0,10*ROW('Sanitation Data'!E75))),'Data Summary'!CR81="Yes"),OFFSET('Sanitation Data'!$E$10,0,10*ROW('Sanitation Data'!E75)),NA())</f>
        <v>#N/A</v>
      </c>
      <c r="AD81" s="82" t="e">
        <f ca="true">+IF(AND(ISNUMBER(OFFSET('Sanitation Data'!$E$11,0,10*ROW('Sanitation Data'!E75))),'Data Summary'!CS81="Yes"),OFFSET('Sanitation Data'!$E$11,0,10*ROW('Sanitation Data'!E75)),NA())</f>
        <v>#N/A</v>
      </c>
      <c r="AE81" s="82" t="e">
        <f ca="true">+IF(AND(ISNUMBER(OFFSET('Sanitation Data'!$E$12,0,10*ROW('Sanitation Data'!E75))),'Data Summary'!CT81="Yes"),OFFSET('Sanitation Data'!$E$12,0,10*ROW('Sanitation Data'!E75)),NA())</f>
        <v>#N/A</v>
      </c>
      <c r="AF81" s="82" t="e">
        <f ca="true">+IF(AND(ISNUMBER(OFFSET('Sanitation Data'!$F$4,0,10*ROW('Sanitation Data'!F75))),'Data Summary'!CU81="Yes"),100-OFFSET('Sanitation Data'!$F$4,0,10*ROW('Sanitation Data'!F75)),NA())</f>
        <v>#N/A</v>
      </c>
      <c r="AG81" s="82" t="e">
        <f ca="true">+IF(AND(ISNUMBER(OFFSET('Sanitation Data'!$F$6,0,10*ROW('Sanitation Data'!F75))),'Data Summary'!CV81="Yes"),OFFSET('Sanitation Data'!$F$6,0,10*ROW('Sanitation Data'!F75)),NA())</f>
        <v>#N/A</v>
      </c>
      <c r="AH81" s="82" t="e">
        <f ca="true">+IF(AND(ISNUMBER(OFFSET('Sanitation Data'!$F$10,0,10*ROW('Sanitation Data'!F75))),'Data Summary'!CW81="Yes"),OFFSET('Sanitation Data'!$F$10,0,10*ROW('Sanitation Data'!F75)),NA())</f>
        <v>#N/A</v>
      </c>
      <c r="AI81" s="82" t="e">
        <f ca="true">+IF(AND(ISNUMBER(OFFSET('Sanitation Data'!$F$11,0,10*ROW('Sanitation Data'!F75))),'Data Summary'!CX81="Yes"),OFFSET('Sanitation Data'!$F$11,0,10*ROW('Sanitation Data'!F75)),NA())</f>
        <v>#N/A</v>
      </c>
      <c r="AJ81" s="82" t="e">
        <f ca="true">+IF(AND(ISNUMBER(OFFSET('Sanitation Data'!$F$12,0,10*ROW('Sanitation Data'!F75))),'Data Summary'!CY81="Yes"),OFFSET('Sanitation Data'!$F$12,0,10*ROW('Sanitation Data'!F75)),NA())</f>
        <v>#N/A</v>
      </c>
      <c r="AK81" s="82" t="e">
        <f ca="true">+IF(AND(ISNUMBER(OFFSET('Sanitation Data'!$G$4,0,10*ROW('Sanitation Data'!G75))),'Data Summary'!CZ81="Yes"),100-OFFSET('Sanitation Data'!$G$4,0,10*ROW('Sanitation Data'!G75)),NA())</f>
        <v>#N/A</v>
      </c>
      <c r="AL81" s="82" t="e">
        <f ca="true">+IF(AND(ISNUMBER(OFFSET('Sanitation Data'!$G$6,0,10*ROW('Sanitation Data'!G75))),'Data Summary'!DA81="Yes"),OFFSET('Sanitation Data'!$G$6,0,10*ROW('Sanitation Data'!G75)),NA())</f>
        <v>#N/A</v>
      </c>
      <c r="AM81" s="82" t="e">
        <f ca="true">+IF(AND(ISNUMBER(OFFSET('Sanitation Data'!$G$10,0,10*ROW('Sanitation Data'!G75))),'Data Summary'!DB81="Yes"),OFFSET('Sanitation Data'!$G$10,0,10*ROW('Sanitation Data'!G75)),NA())</f>
        <v>#N/A</v>
      </c>
      <c r="AN81" s="82" t="e">
        <f ca="true">+IF(AND(ISNUMBER(OFFSET('Sanitation Data'!$G$11,0,10*ROW('Sanitation Data'!G75))),'Data Summary'!DC81="Yes"),OFFSET('Sanitation Data'!$G$11,0,10*ROW('Sanitation Data'!G75)),NA())</f>
        <v>#N/A</v>
      </c>
      <c r="AO81" s="82" t="e">
        <f ca="true">+IF(AND(ISNUMBER(OFFSET('Sanitation Data'!$G$12,0,10*ROW('Sanitation Data'!G75))),'Data Summary'!DD81="Yes"),OFFSET('Sanitation Data'!$G$12,0,10*ROW('Sanitation Data'!G75)),NA())</f>
        <v>#N/A</v>
      </c>
      <c r="AP81" s="82" t="e">
        <f ca="true">+IF(AND(ISNUMBER(OFFSET('Sanitation Data'!$H$4,0,10*ROW('Sanitation Data'!H75))),'Data Summary'!DE81="Yes"),100-OFFSET('Sanitation Data'!$H$4,0,10*ROW('Sanitation Data'!H75)),NA())</f>
        <v>#N/A</v>
      </c>
      <c r="AQ81" s="82" t="e">
        <f ca="true">+IF(AND(ISNUMBER(OFFSET('Sanitation Data'!$H$6,0,10*ROW('Sanitation Data'!H75))),'Data Summary'!DF81="Yes"),OFFSET('Sanitation Data'!$H$6,0,10*ROW('Sanitation Data'!H75)),NA())</f>
        <v>#N/A</v>
      </c>
      <c r="AR81" s="82" t="e">
        <f ca="true">+IF(AND(ISNUMBER(OFFSET('Sanitation Data'!$H$10,0,10*ROW('Sanitation Data'!H75))),'Data Summary'!DG81="Yes"),OFFSET('Sanitation Data'!$H$10,0,10*ROW('Sanitation Data'!H75)),NA())</f>
        <v>#N/A</v>
      </c>
      <c r="AS81" s="82" t="e">
        <f ca="true">+IF(AND(ISNUMBER(OFFSET('Sanitation Data'!$H$11,0,10*ROW('Sanitation Data'!H75))),'Data Summary'!DH81="Yes"),OFFSET('Sanitation Data'!$H$11,0,10*ROW('Sanitation Data'!H75)),NA())</f>
        <v>#N/A</v>
      </c>
      <c r="AT81" s="82" t="e">
        <f ca="true">+IF(AND(ISNUMBER(OFFSET('Sanitation Data'!$H$12,0,10*ROW('Sanitation Data'!H75))),'Data Summary'!DI81="Yes"),OFFSET('Sanitation Data'!$H$12,0,10*ROW('Sanitation Data'!H75)),NA())</f>
        <v>#N/A</v>
      </c>
      <c r="AU81" s="82" t="e">
        <f ca="true">+IF(AND(ISNUMBER(OFFSET('Sanitation Data'!$I$4,0,10*ROW('Sanitation Data'!I75))),'Data Summary'!DJ81="Yes"),100-OFFSET('Sanitation Data'!$I$4,0,10*ROW('Sanitation Data'!I75)),NA())</f>
        <v>#N/A</v>
      </c>
      <c r="AV81" s="82" t="e">
        <f ca="true">+IF(AND(ISNUMBER(OFFSET('Sanitation Data'!$I$6,0,10*ROW('Sanitation Data'!I75))),'Data Summary'!DK81="Yes"),OFFSET('Sanitation Data'!$I$6,0,10*ROW('Sanitation Data'!I75)),NA())</f>
        <v>#N/A</v>
      </c>
      <c r="AW81" s="82" t="e">
        <f ca="true">+IF(AND(ISNUMBER(OFFSET('Sanitation Data'!$I$10,0,10*ROW('Sanitation Data'!I75))),'Data Summary'!DL81="Yes"),OFFSET('Sanitation Data'!$I$10,0,10*ROW('Sanitation Data'!I75)),NA())</f>
        <v>#N/A</v>
      </c>
      <c r="AX81" s="82" t="e">
        <f ca="true">+IF(AND(ISNUMBER(OFFSET('Sanitation Data'!$I$11,0,10*ROW('Sanitation Data'!I75))),'Data Summary'!DM81="Yes"),OFFSET('Sanitation Data'!$I$11,0,10*ROW('Sanitation Data'!I75)),NA())</f>
        <v>#N/A</v>
      </c>
      <c r="AY81" s="82" t="e">
        <f ca="true">+IF(AND(ISNUMBER(OFFSET('Sanitation Data'!$I$12,0,10*ROW('Sanitation Data'!I75))),'Data Summary'!DN81="Yes"),OFFSET('Sanitation Data'!$I$12,0,10*ROW('Sanitation Data'!I75)),NA())</f>
        <v>#N/A</v>
      </c>
      <c r="AZ81" s="83" t="e">
        <f ca="true">+IF(AND(ISNUMBER(OFFSET('Hygiene Data'!$D$5,0,10*ROW('Hygiene Data'!D75))),'Data Summary'!DO81="Yes"),OFFSET('Hygiene Data'!$D$5,0,10*ROW('Hygiene Data'!D75)),NA())</f>
        <v>#N/A</v>
      </c>
      <c r="BA81" s="83" t="e">
        <f ca="true">+IF(AND(ISNUMBER(OFFSET('Hygiene Data'!$D$7,0,10*ROW('Hygiene Data'!D75))),'Data Summary'!DP81="Yes"),OFFSET('Hygiene Data'!$D$7,0,10*ROW('Hygiene Data'!D75)),NA())</f>
        <v>#N/A</v>
      </c>
      <c r="BB81" s="83" t="e">
        <f ca="true">+IF(AND(ISNUMBER(OFFSET('Hygiene Data'!$D$9,0,10*ROW('Hygiene Data'!D75))),'Data Summary'!DQ81="Yes"),OFFSET('Hygiene Data'!$D$9,0,10*ROW('Hygiene Data'!D75)),NA())</f>
        <v>#N/A</v>
      </c>
      <c r="BC81" s="83" t="e">
        <f ca="true">+IF(AND(ISNUMBER(OFFSET('Hygiene Data'!$E$5,0,10*ROW('Hygiene Data'!E75))),'Data Summary'!DR81="Yes"),OFFSET('Hygiene Data'!$E$5,0,10*ROW('Hygiene Data'!E75)),NA())</f>
        <v>#N/A</v>
      </c>
      <c r="BD81" s="83" t="e">
        <f ca="true">+IF(AND(ISNUMBER(OFFSET('Hygiene Data'!$E$7,0,10*ROW('Hygiene Data'!E75))),'Data Summary'!DS81="Yes"),OFFSET('Hygiene Data'!$E$7,0,10*ROW('Hygiene Data'!E75)),NA())</f>
        <v>#N/A</v>
      </c>
      <c r="BE81" s="83" t="e">
        <f ca="true">+IF(AND(ISNUMBER(OFFSET('Hygiene Data'!$E$9,0,10*ROW('Hygiene Data'!E75))),'Data Summary'!DT81="Yes"),OFFSET('Hygiene Data'!$E$9,0,10*ROW('Hygiene Data'!E75)),NA())</f>
        <v>#N/A</v>
      </c>
      <c r="BF81" s="83" t="e">
        <f ca="true">+IF(AND(ISNUMBER(OFFSET('Hygiene Data'!$F$5,0,10*ROW('Hygiene Data'!F75))),'Data Summary'!DU81="Yes"),OFFSET('Hygiene Data'!$F$5,0,10*ROW('Hygiene Data'!F75)),NA())</f>
        <v>#N/A</v>
      </c>
      <c r="BG81" s="83" t="e">
        <f ca="true">+IF(AND(ISNUMBER(OFFSET('Hygiene Data'!$F$7,0,10*ROW('Hygiene Data'!F75))),'Data Summary'!DV81="Yes"),OFFSET('Hygiene Data'!$F$7,0,10*ROW('Hygiene Data'!F75)),NA())</f>
        <v>#N/A</v>
      </c>
      <c r="BH81" s="83" t="e">
        <f ca="true">+IF(AND(ISNUMBER(OFFSET('Hygiene Data'!$F$9,0,10*ROW('Hygiene Data'!F75))),'Data Summary'!DW81="Yes"),OFFSET('Hygiene Data'!$F$9,0,10*ROW('Hygiene Data'!F75)),NA())</f>
        <v>#N/A</v>
      </c>
      <c r="BI81" s="83" t="e">
        <f ca="true">+IF(AND(ISNUMBER(OFFSET('Hygiene Data'!$G$5,0,10*ROW('Hygiene Data'!G75))),'Data Summary'!DX81="Yes"),OFFSET('Hygiene Data'!$G$5,0,10*ROW('Hygiene Data'!G75)),NA())</f>
        <v>#N/A</v>
      </c>
      <c r="BJ81" s="83" t="e">
        <f ca="true">+IF(AND(ISNUMBER(OFFSET('Hygiene Data'!$G$7,0,10*ROW('Hygiene Data'!G75))),'Data Summary'!DY81="Yes"),OFFSET('Hygiene Data'!$G$7,0,10*ROW('Hygiene Data'!G75)),NA())</f>
        <v>#N/A</v>
      </c>
      <c r="BK81" s="83" t="e">
        <f ca="true">+IF(AND(ISNUMBER(OFFSET('Hygiene Data'!$G$9,0,10*ROW('Hygiene Data'!G75))),'Data Summary'!DZ81="Yes"),OFFSET('Hygiene Data'!$G$9,0,10*ROW('Hygiene Data'!G75)),NA())</f>
        <v>#N/A</v>
      </c>
      <c r="BL81" s="83" t="e">
        <f ca="true">+IF(AND(ISNUMBER(OFFSET('Hygiene Data'!$H$5,0,10*ROW('Hygiene Data'!H75))),'Data Summary'!EA81="Yes"),OFFSET('Hygiene Data'!$H$5,0,10*ROW('Hygiene Data'!H75)),NA())</f>
        <v>#N/A</v>
      </c>
      <c r="BM81" s="83" t="e">
        <f ca="true">+IF(AND(ISNUMBER(OFFSET('Hygiene Data'!$H$7,0,10*ROW('Hygiene Data'!H75))),'Data Summary'!EB81="Yes"),OFFSET('Hygiene Data'!$H$7,0,10*ROW('Hygiene Data'!H75)),NA())</f>
        <v>#N/A</v>
      </c>
      <c r="BN81" s="83" t="e">
        <f ca="true">+IF(AND(ISNUMBER(OFFSET('Hygiene Data'!$H$9,0,10*ROW('Hygiene Data'!H75))),'Data Summary'!EC81="Yes"),OFFSET('Hygiene Data'!$H$9,0,10*ROW('Hygiene Data'!H75)),NA())</f>
        <v>#N/A</v>
      </c>
      <c r="BO81" s="83" t="e">
        <f ca="true">+IF(AND(ISNUMBER(OFFSET('Hygiene Data'!$I$5,0,10*ROW('Hygiene Data'!I75))),'Data Summary'!ED81="Yes"),OFFSET('Hygiene Data'!$I$5,0,10*ROW('Hygiene Data'!I75)),NA())</f>
        <v>#N/A</v>
      </c>
      <c r="BP81" s="83" t="e">
        <f ca="true">+IF(AND(ISNUMBER(OFFSET('Hygiene Data'!$I$7,0,10*ROW('Hygiene Data'!I75))),'Data Summary'!EE81="Yes"),OFFSET('Hygiene Data'!$I$7,0,10*ROW('Hygiene Data'!I75)),NA())</f>
        <v>#N/A</v>
      </c>
      <c r="BQ81" s="83" t="e">
        <f ca="true">+IF(AND(ISNUMBER(OFFSET('Hygiene Data'!$I$9,0,10*ROW('Hygiene Data'!I75))),'Data Summary'!EF81="Yes"),OFFSET('Hygiene Data'!$I$9,0,10*ROW('Hygiene Data'!I75)),NA())</f>
        <v>#N/A</v>
      </c>
    </row>
    <row xmlns:x14ac="http://schemas.microsoft.com/office/spreadsheetml/2009/9/ac" r="82" x14ac:dyDescent="0.2">
      <c r="A82" s="315" t="e">
        <f ca="true">+RIGHT('Data Summary'!A82,LEN('Data Summary'!A82)-9)</f>
        <v>#VALUE!</v>
      </c>
      <c r="B82" s="30" t="str">
        <f ca="true">+IF(ISTEXT('Data Summary'!B82),'Data Summary'!B82,"")</f>
        <v/>
      </c>
      <c r="C82" s="314" t="e">
        <f ca="true">+VALUE('Data Summary'!C82)</f>
        <v>#VALUE!</v>
      </c>
      <c r="D82" s="81" t="e">
        <f ca="true">+IF(AND(ISNUMBER(OFFSET('Water Data'!$D$4,0,10*ROW('Water Data'!D76))),'Data Summary'!BS82="Yes"),100-OFFSET('Water Data'!$D$4,0,10*ROW('Water Data'!D76)),NA())</f>
        <v>#N/A</v>
      </c>
      <c r="E82" s="81" t="e">
        <f ca="true">+IF(AND(ISNUMBER(OFFSET('Water Data'!$D$6,0,10*ROW('Water Data'!D76))),'Data Summary'!BT82="Yes"),OFFSET('Water Data'!$D$6,0,10*ROW('Water Data'!D76)),NA())</f>
        <v>#N/A</v>
      </c>
      <c r="F82" s="81" t="e">
        <f ca="true">+IF(AND(ISNUMBER(OFFSET('Water Data'!$D$9,0,10*ROW('Water Data'!D76))),'Data Summary'!BU82="Yes"),OFFSET('Water Data'!$D$9,0,10*ROW('Water Data'!D76)),NA())</f>
        <v>#N/A</v>
      </c>
      <c r="G82" s="81" t="e">
        <f ca="true">+IF(AND(ISNUMBER(OFFSET('Water Data'!$E$4,0,10*ROW('Water Data'!E76))),'Data Summary'!BV82="Yes"),100-OFFSET('Water Data'!$E$4,0,10*ROW('Water Data'!E76)),NA())</f>
        <v>#N/A</v>
      </c>
      <c r="H82" s="81" t="e">
        <f ca="true">+IF(AND(ISNUMBER(OFFSET('Water Data'!$E$6,0,10*ROW('Water Data'!E76))),'Data Summary'!BW82="Yes"),OFFSET('Water Data'!$E$6,0,10*ROW('Water Data'!E76)),NA())</f>
        <v>#N/A</v>
      </c>
      <c r="I82" s="81" t="e">
        <f ca="true">+IF(AND(ISNUMBER(OFFSET('Water Data'!$E$9,0,10*ROW('Water Data'!E76))),'Data Summary'!BX82="Yes"),OFFSET('Water Data'!$E$9,0,10*ROW('Water Data'!E76)),NA())</f>
        <v>#N/A</v>
      </c>
      <c r="J82" s="81" t="e">
        <f ca="true">+IF(AND(ISNUMBER(OFFSET('Water Data'!$F$4,0,10*ROW('Water Data'!F76))),'Data Summary'!BY82="Yes"),100-OFFSET('Water Data'!$F$4,0,10*ROW('Water Data'!F76)),NA())</f>
        <v>#N/A</v>
      </c>
      <c r="K82" s="81" t="e">
        <f ca="true">+IF(AND(ISNUMBER(OFFSET('Water Data'!$F$6,0,10*ROW('Water Data'!F76))),'Data Summary'!BZ82="Yes"),OFFSET('Water Data'!$F$6,0,10*ROW('Water Data'!F76)),NA())</f>
        <v>#N/A</v>
      </c>
      <c r="L82" s="81" t="e">
        <f ca="true">+IF(AND(ISNUMBER(OFFSET('Water Data'!$F$9,0,10*ROW('Water Data'!F76))),'Data Summary'!CA82="Yes"),OFFSET('Water Data'!$F$9,0,10*ROW('Water Data'!F76)),NA())</f>
        <v>#N/A</v>
      </c>
      <c r="M82" s="81" t="e">
        <f ca="true">+IF(AND(ISNUMBER(OFFSET('Water Data'!$G$4,0,10*ROW('Water Data'!G76))),'Data Summary'!CB82="Yes"),100-OFFSET('Water Data'!$G$4,0,10*ROW('Water Data'!G76)),NA())</f>
        <v>#N/A</v>
      </c>
      <c r="N82" s="81" t="e">
        <f ca="true">+IF(AND(ISNUMBER(OFFSET('Water Data'!$G$6,0,10*ROW('Water Data'!G76))),'Data Summary'!CC82="Yes"),OFFSET('Water Data'!$G$6,0,10*ROW('Water Data'!G76)),NA())</f>
        <v>#N/A</v>
      </c>
      <c r="O82" s="81" t="e">
        <f ca="true">+IF(AND(ISNUMBER(OFFSET('Water Data'!$G$9,0,10*ROW('Water Data'!G76))),'Data Summary'!CD82="Yes"),OFFSET('Water Data'!$G$9,0,10*ROW('Water Data'!G76)),NA())</f>
        <v>#N/A</v>
      </c>
      <c r="P82" s="81" t="e">
        <f ca="true">+IF(AND(ISNUMBER(OFFSET('Water Data'!$H$4,0,10*ROW('Water Data'!H76))),'Data Summary'!CE82="Yes"),100-OFFSET('Water Data'!$H$4,0,10*ROW('Water Data'!H76)),NA())</f>
        <v>#N/A</v>
      </c>
      <c r="Q82" s="81" t="e">
        <f ca="true">+IF(AND(ISNUMBER(OFFSET('Water Data'!$H$6,0,10*ROW('Water Data'!H76))),'Data Summary'!CF82="Yes"),OFFSET('Water Data'!$H$6,0,10*ROW('Water Data'!H76)),NA())</f>
        <v>#N/A</v>
      </c>
      <c r="R82" s="81" t="e">
        <f ca="true">+IF(AND(ISNUMBER(OFFSET('Water Data'!$H$9,0,10*ROW('Water Data'!H76))),'Data Summary'!CG82="Yes"),OFFSET('Water Data'!$H$9,0,10*ROW('Water Data'!H76)),NA())</f>
        <v>#N/A</v>
      </c>
      <c r="S82" s="81" t="e">
        <f ca="true">+IF(AND(ISNUMBER(OFFSET('Water Data'!$I$4,0,10*ROW('Water Data'!I76))),'Data Summary'!CH82="Yes"),100-OFFSET('Water Data'!$I$4,0,10*ROW('Water Data'!I76)),NA())</f>
        <v>#N/A</v>
      </c>
      <c r="T82" s="81" t="e">
        <f ca="true">+IF(AND(ISNUMBER(OFFSET('Water Data'!$I$6,0,10*ROW('Water Data'!I76))),'Data Summary'!CI82="Yes"),OFFSET('Water Data'!$I$6,0,10*ROW('Water Data'!I76)),NA())</f>
        <v>#N/A</v>
      </c>
      <c r="U82" s="81" t="e">
        <f ca="true">+IF(AND(ISNUMBER(OFFSET('Water Data'!$I$9,0,10*ROW('Water Data'!I76))),'Data Summary'!CJ82="Yes"),OFFSET('Water Data'!$I$9,0,10*ROW('Water Data'!I76)),NA())</f>
        <v>#N/A</v>
      </c>
      <c r="V82" s="82" t="e">
        <f ca="true">+IF(AND(ISNUMBER(OFFSET('Sanitation Data'!$D$4,0,10*ROW('Sanitation Data'!D76))),'Data Summary'!CK82="Yes"),100-OFFSET('Sanitation Data'!$D$4,0,10*ROW('Sanitation Data'!D76)),NA())</f>
        <v>#N/A</v>
      </c>
      <c r="W82" s="82" t="e">
        <f ca="true">+IF(AND(ISNUMBER(OFFSET('Sanitation Data'!$D$6,0,10*ROW('Sanitation Data'!D76))),'Data Summary'!CL82="Yes"),OFFSET('Sanitation Data'!$D$6,0,10*ROW('Sanitation Data'!D76)),NA())</f>
        <v>#N/A</v>
      </c>
      <c r="X82" s="82" t="e">
        <f ca="true">+IF(AND(ISNUMBER(OFFSET('Sanitation Data'!$D$10,0,10*ROW('Sanitation Data'!D76))),'Data Summary'!CM82="Yes"),OFFSET('Sanitation Data'!$D$10,0,10*ROW('Sanitation Data'!D76)),NA())</f>
        <v>#N/A</v>
      </c>
      <c r="Y82" s="82" t="e">
        <f ca="true">+IF(AND(ISNUMBER(OFFSET('Sanitation Data'!$D$11,0,10*ROW('Sanitation Data'!D76))),'Data Summary'!CN82="Yes"),OFFSET('Sanitation Data'!$D$11,0,10*ROW('Sanitation Data'!D76)),NA())</f>
        <v>#N/A</v>
      </c>
      <c r="Z82" s="82" t="e">
        <f ca="true">+IF(AND(ISNUMBER(OFFSET('Sanitation Data'!$D$12,0,10*ROW('Sanitation Data'!D76))),'Data Summary'!CO82="Yes"),OFFSET('Sanitation Data'!$D$12,0,10*ROW('Sanitation Data'!D76)),NA())</f>
        <v>#N/A</v>
      </c>
      <c r="AA82" s="82" t="e">
        <f ca="true">+IF(AND(ISNUMBER(OFFSET('Sanitation Data'!$E$4,0,10*ROW('Sanitation Data'!E76))),'Data Summary'!CP82="Yes"),100-OFFSET('Sanitation Data'!$E$4,0,10*ROW('Sanitation Data'!E76)),NA())</f>
        <v>#N/A</v>
      </c>
      <c r="AB82" s="82" t="e">
        <f ca="true">+IF(AND(ISNUMBER(OFFSET('Sanitation Data'!$E$6,0,10*ROW('Sanitation Data'!E76))),'Data Summary'!CQ82="Yes"),OFFSET('Sanitation Data'!$E$6,0,10*ROW('Sanitation Data'!E76)),NA())</f>
        <v>#N/A</v>
      </c>
      <c r="AC82" s="82" t="e">
        <f ca="true">+IF(AND(ISNUMBER(OFFSET('Sanitation Data'!$E$10,0,10*ROW('Sanitation Data'!E76))),'Data Summary'!CR82="Yes"),OFFSET('Sanitation Data'!$E$10,0,10*ROW('Sanitation Data'!E76)),NA())</f>
        <v>#N/A</v>
      </c>
      <c r="AD82" s="82" t="e">
        <f ca="true">+IF(AND(ISNUMBER(OFFSET('Sanitation Data'!$E$11,0,10*ROW('Sanitation Data'!E76))),'Data Summary'!CS82="Yes"),OFFSET('Sanitation Data'!$E$11,0,10*ROW('Sanitation Data'!E76)),NA())</f>
        <v>#N/A</v>
      </c>
      <c r="AE82" s="82" t="e">
        <f ca="true">+IF(AND(ISNUMBER(OFFSET('Sanitation Data'!$E$12,0,10*ROW('Sanitation Data'!E76))),'Data Summary'!CT82="Yes"),OFFSET('Sanitation Data'!$E$12,0,10*ROW('Sanitation Data'!E76)),NA())</f>
        <v>#N/A</v>
      </c>
      <c r="AF82" s="82" t="e">
        <f ca="true">+IF(AND(ISNUMBER(OFFSET('Sanitation Data'!$F$4,0,10*ROW('Sanitation Data'!F76))),'Data Summary'!CU82="Yes"),100-OFFSET('Sanitation Data'!$F$4,0,10*ROW('Sanitation Data'!F76)),NA())</f>
        <v>#N/A</v>
      </c>
      <c r="AG82" s="82" t="e">
        <f ca="true">+IF(AND(ISNUMBER(OFFSET('Sanitation Data'!$F$6,0,10*ROW('Sanitation Data'!F76))),'Data Summary'!CV82="Yes"),OFFSET('Sanitation Data'!$F$6,0,10*ROW('Sanitation Data'!F76)),NA())</f>
        <v>#N/A</v>
      </c>
      <c r="AH82" s="82" t="e">
        <f ca="true">+IF(AND(ISNUMBER(OFFSET('Sanitation Data'!$F$10,0,10*ROW('Sanitation Data'!F76))),'Data Summary'!CW82="Yes"),OFFSET('Sanitation Data'!$F$10,0,10*ROW('Sanitation Data'!F76)),NA())</f>
        <v>#N/A</v>
      </c>
      <c r="AI82" s="82" t="e">
        <f ca="true">+IF(AND(ISNUMBER(OFFSET('Sanitation Data'!$F$11,0,10*ROW('Sanitation Data'!F76))),'Data Summary'!CX82="Yes"),OFFSET('Sanitation Data'!$F$11,0,10*ROW('Sanitation Data'!F76)),NA())</f>
        <v>#N/A</v>
      </c>
      <c r="AJ82" s="82" t="e">
        <f ca="true">+IF(AND(ISNUMBER(OFFSET('Sanitation Data'!$F$12,0,10*ROW('Sanitation Data'!F76))),'Data Summary'!CY82="Yes"),OFFSET('Sanitation Data'!$F$12,0,10*ROW('Sanitation Data'!F76)),NA())</f>
        <v>#N/A</v>
      </c>
      <c r="AK82" s="82" t="e">
        <f ca="true">+IF(AND(ISNUMBER(OFFSET('Sanitation Data'!$G$4,0,10*ROW('Sanitation Data'!G76))),'Data Summary'!CZ82="Yes"),100-OFFSET('Sanitation Data'!$G$4,0,10*ROW('Sanitation Data'!G76)),NA())</f>
        <v>#N/A</v>
      </c>
      <c r="AL82" s="82" t="e">
        <f ca="true">+IF(AND(ISNUMBER(OFFSET('Sanitation Data'!$G$6,0,10*ROW('Sanitation Data'!G76))),'Data Summary'!DA82="Yes"),OFFSET('Sanitation Data'!$G$6,0,10*ROW('Sanitation Data'!G76)),NA())</f>
        <v>#N/A</v>
      </c>
      <c r="AM82" s="82" t="e">
        <f ca="true">+IF(AND(ISNUMBER(OFFSET('Sanitation Data'!$G$10,0,10*ROW('Sanitation Data'!G76))),'Data Summary'!DB82="Yes"),OFFSET('Sanitation Data'!$G$10,0,10*ROW('Sanitation Data'!G76)),NA())</f>
        <v>#N/A</v>
      </c>
      <c r="AN82" s="82" t="e">
        <f ca="true">+IF(AND(ISNUMBER(OFFSET('Sanitation Data'!$G$11,0,10*ROW('Sanitation Data'!G76))),'Data Summary'!DC82="Yes"),OFFSET('Sanitation Data'!$G$11,0,10*ROW('Sanitation Data'!G76)),NA())</f>
        <v>#N/A</v>
      </c>
      <c r="AO82" s="82" t="e">
        <f ca="true">+IF(AND(ISNUMBER(OFFSET('Sanitation Data'!$G$12,0,10*ROW('Sanitation Data'!G76))),'Data Summary'!DD82="Yes"),OFFSET('Sanitation Data'!$G$12,0,10*ROW('Sanitation Data'!G76)),NA())</f>
        <v>#N/A</v>
      </c>
      <c r="AP82" s="82" t="e">
        <f ca="true">+IF(AND(ISNUMBER(OFFSET('Sanitation Data'!$H$4,0,10*ROW('Sanitation Data'!H76))),'Data Summary'!DE82="Yes"),100-OFFSET('Sanitation Data'!$H$4,0,10*ROW('Sanitation Data'!H76)),NA())</f>
        <v>#N/A</v>
      </c>
      <c r="AQ82" s="82" t="e">
        <f ca="true">+IF(AND(ISNUMBER(OFFSET('Sanitation Data'!$H$6,0,10*ROW('Sanitation Data'!H76))),'Data Summary'!DF82="Yes"),OFFSET('Sanitation Data'!$H$6,0,10*ROW('Sanitation Data'!H76)),NA())</f>
        <v>#N/A</v>
      </c>
      <c r="AR82" s="82" t="e">
        <f ca="true">+IF(AND(ISNUMBER(OFFSET('Sanitation Data'!$H$10,0,10*ROW('Sanitation Data'!H76))),'Data Summary'!DG82="Yes"),OFFSET('Sanitation Data'!$H$10,0,10*ROW('Sanitation Data'!H76)),NA())</f>
        <v>#N/A</v>
      </c>
      <c r="AS82" s="82" t="e">
        <f ca="true">+IF(AND(ISNUMBER(OFFSET('Sanitation Data'!$H$11,0,10*ROW('Sanitation Data'!H76))),'Data Summary'!DH82="Yes"),OFFSET('Sanitation Data'!$H$11,0,10*ROW('Sanitation Data'!H76)),NA())</f>
        <v>#N/A</v>
      </c>
      <c r="AT82" s="82" t="e">
        <f ca="true">+IF(AND(ISNUMBER(OFFSET('Sanitation Data'!$H$12,0,10*ROW('Sanitation Data'!H76))),'Data Summary'!DI82="Yes"),OFFSET('Sanitation Data'!$H$12,0,10*ROW('Sanitation Data'!H76)),NA())</f>
        <v>#N/A</v>
      </c>
      <c r="AU82" s="82" t="e">
        <f ca="true">+IF(AND(ISNUMBER(OFFSET('Sanitation Data'!$I$4,0,10*ROW('Sanitation Data'!I76))),'Data Summary'!DJ82="Yes"),100-OFFSET('Sanitation Data'!$I$4,0,10*ROW('Sanitation Data'!I76)),NA())</f>
        <v>#N/A</v>
      </c>
      <c r="AV82" s="82" t="e">
        <f ca="true">+IF(AND(ISNUMBER(OFFSET('Sanitation Data'!$I$6,0,10*ROW('Sanitation Data'!I76))),'Data Summary'!DK82="Yes"),OFFSET('Sanitation Data'!$I$6,0,10*ROW('Sanitation Data'!I76)),NA())</f>
        <v>#N/A</v>
      </c>
      <c r="AW82" s="82" t="e">
        <f ca="true">+IF(AND(ISNUMBER(OFFSET('Sanitation Data'!$I$10,0,10*ROW('Sanitation Data'!I76))),'Data Summary'!DL82="Yes"),OFFSET('Sanitation Data'!$I$10,0,10*ROW('Sanitation Data'!I76)),NA())</f>
        <v>#N/A</v>
      </c>
      <c r="AX82" s="82" t="e">
        <f ca="true">+IF(AND(ISNUMBER(OFFSET('Sanitation Data'!$I$11,0,10*ROW('Sanitation Data'!I76))),'Data Summary'!DM82="Yes"),OFFSET('Sanitation Data'!$I$11,0,10*ROW('Sanitation Data'!I76)),NA())</f>
        <v>#N/A</v>
      </c>
      <c r="AY82" s="82" t="e">
        <f ca="true">+IF(AND(ISNUMBER(OFFSET('Sanitation Data'!$I$12,0,10*ROW('Sanitation Data'!I76))),'Data Summary'!DN82="Yes"),OFFSET('Sanitation Data'!$I$12,0,10*ROW('Sanitation Data'!I76)),NA())</f>
        <v>#N/A</v>
      </c>
      <c r="AZ82" s="83" t="e">
        <f ca="true">+IF(AND(ISNUMBER(OFFSET('Hygiene Data'!$D$5,0,10*ROW('Hygiene Data'!D76))),'Data Summary'!DO82="Yes"),OFFSET('Hygiene Data'!$D$5,0,10*ROW('Hygiene Data'!D76)),NA())</f>
        <v>#N/A</v>
      </c>
      <c r="BA82" s="83" t="e">
        <f ca="true">+IF(AND(ISNUMBER(OFFSET('Hygiene Data'!$D$7,0,10*ROW('Hygiene Data'!D76))),'Data Summary'!DP82="Yes"),OFFSET('Hygiene Data'!$D$7,0,10*ROW('Hygiene Data'!D76)),NA())</f>
        <v>#N/A</v>
      </c>
      <c r="BB82" s="83" t="e">
        <f ca="true">+IF(AND(ISNUMBER(OFFSET('Hygiene Data'!$D$9,0,10*ROW('Hygiene Data'!D76))),'Data Summary'!DQ82="Yes"),OFFSET('Hygiene Data'!$D$9,0,10*ROW('Hygiene Data'!D76)),NA())</f>
        <v>#N/A</v>
      </c>
      <c r="BC82" s="83" t="e">
        <f ca="true">+IF(AND(ISNUMBER(OFFSET('Hygiene Data'!$E$5,0,10*ROW('Hygiene Data'!E76))),'Data Summary'!DR82="Yes"),OFFSET('Hygiene Data'!$E$5,0,10*ROW('Hygiene Data'!E76)),NA())</f>
        <v>#N/A</v>
      </c>
      <c r="BD82" s="83" t="e">
        <f ca="true">+IF(AND(ISNUMBER(OFFSET('Hygiene Data'!$E$7,0,10*ROW('Hygiene Data'!E76))),'Data Summary'!DS82="Yes"),OFFSET('Hygiene Data'!$E$7,0,10*ROW('Hygiene Data'!E76)),NA())</f>
        <v>#N/A</v>
      </c>
      <c r="BE82" s="83" t="e">
        <f ca="true">+IF(AND(ISNUMBER(OFFSET('Hygiene Data'!$E$9,0,10*ROW('Hygiene Data'!E76))),'Data Summary'!DT82="Yes"),OFFSET('Hygiene Data'!$E$9,0,10*ROW('Hygiene Data'!E76)),NA())</f>
        <v>#N/A</v>
      </c>
      <c r="BF82" s="83" t="e">
        <f ca="true">+IF(AND(ISNUMBER(OFFSET('Hygiene Data'!$F$5,0,10*ROW('Hygiene Data'!F76))),'Data Summary'!DU82="Yes"),OFFSET('Hygiene Data'!$F$5,0,10*ROW('Hygiene Data'!F76)),NA())</f>
        <v>#N/A</v>
      </c>
      <c r="BG82" s="83" t="e">
        <f ca="true">+IF(AND(ISNUMBER(OFFSET('Hygiene Data'!$F$7,0,10*ROW('Hygiene Data'!F76))),'Data Summary'!DV82="Yes"),OFFSET('Hygiene Data'!$F$7,0,10*ROW('Hygiene Data'!F76)),NA())</f>
        <v>#N/A</v>
      </c>
      <c r="BH82" s="83" t="e">
        <f ca="true">+IF(AND(ISNUMBER(OFFSET('Hygiene Data'!$F$9,0,10*ROW('Hygiene Data'!F76))),'Data Summary'!DW82="Yes"),OFFSET('Hygiene Data'!$F$9,0,10*ROW('Hygiene Data'!F76)),NA())</f>
        <v>#N/A</v>
      </c>
      <c r="BI82" s="83" t="e">
        <f ca="true">+IF(AND(ISNUMBER(OFFSET('Hygiene Data'!$G$5,0,10*ROW('Hygiene Data'!G76))),'Data Summary'!DX82="Yes"),OFFSET('Hygiene Data'!$G$5,0,10*ROW('Hygiene Data'!G76)),NA())</f>
        <v>#N/A</v>
      </c>
      <c r="BJ82" s="83" t="e">
        <f ca="true">+IF(AND(ISNUMBER(OFFSET('Hygiene Data'!$G$7,0,10*ROW('Hygiene Data'!G76))),'Data Summary'!DY82="Yes"),OFFSET('Hygiene Data'!$G$7,0,10*ROW('Hygiene Data'!G76)),NA())</f>
        <v>#N/A</v>
      </c>
      <c r="BK82" s="83" t="e">
        <f ca="true">+IF(AND(ISNUMBER(OFFSET('Hygiene Data'!$G$9,0,10*ROW('Hygiene Data'!G76))),'Data Summary'!DZ82="Yes"),OFFSET('Hygiene Data'!$G$9,0,10*ROW('Hygiene Data'!G76)),NA())</f>
        <v>#N/A</v>
      </c>
      <c r="BL82" s="83" t="e">
        <f ca="true">+IF(AND(ISNUMBER(OFFSET('Hygiene Data'!$H$5,0,10*ROW('Hygiene Data'!H76))),'Data Summary'!EA82="Yes"),OFFSET('Hygiene Data'!$H$5,0,10*ROW('Hygiene Data'!H76)),NA())</f>
        <v>#N/A</v>
      </c>
      <c r="BM82" s="83" t="e">
        <f ca="true">+IF(AND(ISNUMBER(OFFSET('Hygiene Data'!$H$7,0,10*ROW('Hygiene Data'!H76))),'Data Summary'!EB82="Yes"),OFFSET('Hygiene Data'!$H$7,0,10*ROW('Hygiene Data'!H76)),NA())</f>
        <v>#N/A</v>
      </c>
      <c r="BN82" s="83" t="e">
        <f ca="true">+IF(AND(ISNUMBER(OFFSET('Hygiene Data'!$H$9,0,10*ROW('Hygiene Data'!H76))),'Data Summary'!EC82="Yes"),OFFSET('Hygiene Data'!$H$9,0,10*ROW('Hygiene Data'!H76)),NA())</f>
        <v>#N/A</v>
      </c>
      <c r="BO82" s="83" t="e">
        <f ca="true">+IF(AND(ISNUMBER(OFFSET('Hygiene Data'!$I$5,0,10*ROW('Hygiene Data'!I76))),'Data Summary'!ED82="Yes"),OFFSET('Hygiene Data'!$I$5,0,10*ROW('Hygiene Data'!I76)),NA())</f>
        <v>#N/A</v>
      </c>
      <c r="BP82" s="83" t="e">
        <f ca="true">+IF(AND(ISNUMBER(OFFSET('Hygiene Data'!$I$7,0,10*ROW('Hygiene Data'!I76))),'Data Summary'!EE82="Yes"),OFFSET('Hygiene Data'!$I$7,0,10*ROW('Hygiene Data'!I76)),NA())</f>
        <v>#N/A</v>
      </c>
      <c r="BQ82" s="83" t="e">
        <f ca="true">+IF(AND(ISNUMBER(OFFSET('Hygiene Data'!$I$9,0,10*ROW('Hygiene Data'!I76))),'Data Summary'!EF82="Yes"),OFFSET('Hygiene Data'!$I$9,0,10*ROW('Hygiene Data'!I76)),NA())</f>
        <v>#N/A</v>
      </c>
    </row>
    <row xmlns:x14ac="http://schemas.microsoft.com/office/spreadsheetml/2009/9/ac" r="83" x14ac:dyDescent="0.2">
      <c r="A83" s="315" t="e">
        <f ca="true">+RIGHT('Data Summary'!A83,LEN('Data Summary'!A83)-9)</f>
        <v>#VALUE!</v>
      </c>
      <c r="B83" s="30" t="str">
        <f ca="true">+IF(ISTEXT('Data Summary'!B83),'Data Summary'!B83,"")</f>
        <v/>
      </c>
      <c r="C83" s="314" t="e">
        <f ca="true">+VALUE('Data Summary'!C83)</f>
        <v>#VALUE!</v>
      </c>
      <c r="D83" s="81" t="e">
        <f ca="true">+IF(AND(ISNUMBER(OFFSET('Water Data'!$D$4,0,10*ROW('Water Data'!D77))),'Data Summary'!BS83="Yes"),100-OFFSET('Water Data'!$D$4,0,10*ROW('Water Data'!D77)),NA())</f>
        <v>#N/A</v>
      </c>
      <c r="E83" s="81" t="e">
        <f ca="true">+IF(AND(ISNUMBER(OFFSET('Water Data'!$D$6,0,10*ROW('Water Data'!D77))),'Data Summary'!BT83="Yes"),OFFSET('Water Data'!$D$6,0,10*ROW('Water Data'!D77)),NA())</f>
        <v>#N/A</v>
      </c>
      <c r="F83" s="81" t="e">
        <f ca="true">+IF(AND(ISNUMBER(OFFSET('Water Data'!$D$9,0,10*ROW('Water Data'!D77))),'Data Summary'!BU83="Yes"),OFFSET('Water Data'!$D$9,0,10*ROW('Water Data'!D77)),NA())</f>
        <v>#N/A</v>
      </c>
      <c r="G83" s="81" t="e">
        <f ca="true">+IF(AND(ISNUMBER(OFFSET('Water Data'!$E$4,0,10*ROW('Water Data'!E77))),'Data Summary'!BV83="Yes"),100-OFFSET('Water Data'!$E$4,0,10*ROW('Water Data'!E77)),NA())</f>
        <v>#N/A</v>
      </c>
      <c r="H83" s="81" t="e">
        <f ca="true">+IF(AND(ISNUMBER(OFFSET('Water Data'!$E$6,0,10*ROW('Water Data'!E77))),'Data Summary'!BW83="Yes"),OFFSET('Water Data'!$E$6,0,10*ROW('Water Data'!E77)),NA())</f>
        <v>#N/A</v>
      </c>
      <c r="I83" s="81" t="e">
        <f ca="true">+IF(AND(ISNUMBER(OFFSET('Water Data'!$E$9,0,10*ROW('Water Data'!E77))),'Data Summary'!BX83="Yes"),OFFSET('Water Data'!$E$9,0,10*ROW('Water Data'!E77)),NA())</f>
        <v>#N/A</v>
      </c>
      <c r="J83" s="81" t="e">
        <f ca="true">+IF(AND(ISNUMBER(OFFSET('Water Data'!$F$4,0,10*ROW('Water Data'!F77))),'Data Summary'!BY83="Yes"),100-OFFSET('Water Data'!$F$4,0,10*ROW('Water Data'!F77)),NA())</f>
        <v>#N/A</v>
      </c>
      <c r="K83" s="81" t="e">
        <f ca="true">+IF(AND(ISNUMBER(OFFSET('Water Data'!$F$6,0,10*ROW('Water Data'!F77))),'Data Summary'!BZ83="Yes"),OFFSET('Water Data'!$F$6,0,10*ROW('Water Data'!F77)),NA())</f>
        <v>#N/A</v>
      </c>
      <c r="L83" s="81" t="e">
        <f ca="true">+IF(AND(ISNUMBER(OFFSET('Water Data'!$F$9,0,10*ROW('Water Data'!F77))),'Data Summary'!CA83="Yes"),OFFSET('Water Data'!$F$9,0,10*ROW('Water Data'!F77)),NA())</f>
        <v>#N/A</v>
      </c>
      <c r="M83" s="81" t="e">
        <f ca="true">+IF(AND(ISNUMBER(OFFSET('Water Data'!$G$4,0,10*ROW('Water Data'!G77))),'Data Summary'!CB83="Yes"),100-OFFSET('Water Data'!$G$4,0,10*ROW('Water Data'!G77)),NA())</f>
        <v>#N/A</v>
      </c>
      <c r="N83" s="81" t="e">
        <f ca="true">+IF(AND(ISNUMBER(OFFSET('Water Data'!$G$6,0,10*ROW('Water Data'!G77))),'Data Summary'!CC83="Yes"),OFFSET('Water Data'!$G$6,0,10*ROW('Water Data'!G77)),NA())</f>
        <v>#N/A</v>
      </c>
      <c r="O83" s="81" t="e">
        <f ca="true">+IF(AND(ISNUMBER(OFFSET('Water Data'!$G$9,0,10*ROW('Water Data'!G77))),'Data Summary'!CD83="Yes"),OFFSET('Water Data'!$G$9,0,10*ROW('Water Data'!G77)),NA())</f>
        <v>#N/A</v>
      </c>
      <c r="P83" s="81" t="e">
        <f ca="true">+IF(AND(ISNUMBER(OFFSET('Water Data'!$H$4,0,10*ROW('Water Data'!H77))),'Data Summary'!CE83="Yes"),100-OFFSET('Water Data'!$H$4,0,10*ROW('Water Data'!H77)),NA())</f>
        <v>#N/A</v>
      </c>
      <c r="Q83" s="81" t="e">
        <f ca="true">+IF(AND(ISNUMBER(OFFSET('Water Data'!$H$6,0,10*ROW('Water Data'!H77))),'Data Summary'!CF83="Yes"),OFFSET('Water Data'!$H$6,0,10*ROW('Water Data'!H77)),NA())</f>
        <v>#N/A</v>
      </c>
      <c r="R83" s="81" t="e">
        <f ca="true">+IF(AND(ISNUMBER(OFFSET('Water Data'!$H$9,0,10*ROW('Water Data'!H77))),'Data Summary'!CG83="Yes"),OFFSET('Water Data'!$H$9,0,10*ROW('Water Data'!H77)),NA())</f>
        <v>#N/A</v>
      </c>
      <c r="S83" s="81" t="e">
        <f ca="true">+IF(AND(ISNUMBER(OFFSET('Water Data'!$I$4,0,10*ROW('Water Data'!I77))),'Data Summary'!CH83="Yes"),100-OFFSET('Water Data'!$I$4,0,10*ROW('Water Data'!I77)),NA())</f>
        <v>#N/A</v>
      </c>
      <c r="T83" s="81" t="e">
        <f ca="true">+IF(AND(ISNUMBER(OFFSET('Water Data'!$I$6,0,10*ROW('Water Data'!I77))),'Data Summary'!CI83="Yes"),OFFSET('Water Data'!$I$6,0,10*ROW('Water Data'!I77)),NA())</f>
        <v>#N/A</v>
      </c>
      <c r="U83" s="81" t="e">
        <f ca="true">+IF(AND(ISNUMBER(OFFSET('Water Data'!$I$9,0,10*ROW('Water Data'!I77))),'Data Summary'!CJ83="Yes"),OFFSET('Water Data'!$I$9,0,10*ROW('Water Data'!I77)),NA())</f>
        <v>#N/A</v>
      </c>
      <c r="V83" s="82" t="e">
        <f ca="true">+IF(AND(ISNUMBER(OFFSET('Sanitation Data'!$D$4,0,10*ROW('Sanitation Data'!D77))),'Data Summary'!CK83="Yes"),100-OFFSET('Sanitation Data'!$D$4,0,10*ROW('Sanitation Data'!D77)),NA())</f>
        <v>#N/A</v>
      </c>
      <c r="W83" s="82" t="e">
        <f ca="true">+IF(AND(ISNUMBER(OFFSET('Sanitation Data'!$D$6,0,10*ROW('Sanitation Data'!D77))),'Data Summary'!CL83="Yes"),OFFSET('Sanitation Data'!$D$6,0,10*ROW('Sanitation Data'!D77)),NA())</f>
        <v>#N/A</v>
      </c>
      <c r="X83" s="82" t="e">
        <f ca="true">+IF(AND(ISNUMBER(OFFSET('Sanitation Data'!$D$10,0,10*ROW('Sanitation Data'!D77))),'Data Summary'!CM83="Yes"),OFFSET('Sanitation Data'!$D$10,0,10*ROW('Sanitation Data'!D77)),NA())</f>
        <v>#N/A</v>
      </c>
      <c r="Y83" s="82" t="e">
        <f ca="true">+IF(AND(ISNUMBER(OFFSET('Sanitation Data'!$D$11,0,10*ROW('Sanitation Data'!D77))),'Data Summary'!CN83="Yes"),OFFSET('Sanitation Data'!$D$11,0,10*ROW('Sanitation Data'!D77)),NA())</f>
        <v>#N/A</v>
      </c>
      <c r="Z83" s="82" t="e">
        <f ca="true">+IF(AND(ISNUMBER(OFFSET('Sanitation Data'!$D$12,0,10*ROW('Sanitation Data'!D77))),'Data Summary'!CO83="Yes"),OFFSET('Sanitation Data'!$D$12,0,10*ROW('Sanitation Data'!D77)),NA())</f>
        <v>#N/A</v>
      </c>
      <c r="AA83" s="82" t="e">
        <f ca="true">+IF(AND(ISNUMBER(OFFSET('Sanitation Data'!$E$4,0,10*ROW('Sanitation Data'!E77))),'Data Summary'!CP83="Yes"),100-OFFSET('Sanitation Data'!$E$4,0,10*ROW('Sanitation Data'!E77)),NA())</f>
        <v>#N/A</v>
      </c>
      <c r="AB83" s="82" t="e">
        <f ca="true">+IF(AND(ISNUMBER(OFFSET('Sanitation Data'!$E$6,0,10*ROW('Sanitation Data'!E77))),'Data Summary'!CQ83="Yes"),OFFSET('Sanitation Data'!$E$6,0,10*ROW('Sanitation Data'!E77)),NA())</f>
        <v>#N/A</v>
      </c>
      <c r="AC83" s="82" t="e">
        <f ca="true">+IF(AND(ISNUMBER(OFFSET('Sanitation Data'!$E$10,0,10*ROW('Sanitation Data'!E77))),'Data Summary'!CR83="Yes"),OFFSET('Sanitation Data'!$E$10,0,10*ROW('Sanitation Data'!E77)),NA())</f>
        <v>#N/A</v>
      </c>
      <c r="AD83" s="82" t="e">
        <f ca="true">+IF(AND(ISNUMBER(OFFSET('Sanitation Data'!$E$11,0,10*ROW('Sanitation Data'!E77))),'Data Summary'!CS83="Yes"),OFFSET('Sanitation Data'!$E$11,0,10*ROW('Sanitation Data'!E77)),NA())</f>
        <v>#N/A</v>
      </c>
      <c r="AE83" s="82" t="e">
        <f ca="true">+IF(AND(ISNUMBER(OFFSET('Sanitation Data'!$E$12,0,10*ROW('Sanitation Data'!E77))),'Data Summary'!CT83="Yes"),OFFSET('Sanitation Data'!$E$12,0,10*ROW('Sanitation Data'!E77)),NA())</f>
        <v>#N/A</v>
      </c>
      <c r="AF83" s="82" t="e">
        <f ca="true">+IF(AND(ISNUMBER(OFFSET('Sanitation Data'!$F$4,0,10*ROW('Sanitation Data'!F77))),'Data Summary'!CU83="Yes"),100-OFFSET('Sanitation Data'!$F$4,0,10*ROW('Sanitation Data'!F77)),NA())</f>
        <v>#N/A</v>
      </c>
      <c r="AG83" s="82" t="e">
        <f ca="true">+IF(AND(ISNUMBER(OFFSET('Sanitation Data'!$F$6,0,10*ROW('Sanitation Data'!F77))),'Data Summary'!CV83="Yes"),OFFSET('Sanitation Data'!$F$6,0,10*ROW('Sanitation Data'!F77)),NA())</f>
        <v>#N/A</v>
      </c>
      <c r="AH83" s="82" t="e">
        <f ca="true">+IF(AND(ISNUMBER(OFFSET('Sanitation Data'!$F$10,0,10*ROW('Sanitation Data'!F77))),'Data Summary'!CW83="Yes"),OFFSET('Sanitation Data'!$F$10,0,10*ROW('Sanitation Data'!F77)),NA())</f>
        <v>#N/A</v>
      </c>
      <c r="AI83" s="82" t="e">
        <f ca="true">+IF(AND(ISNUMBER(OFFSET('Sanitation Data'!$F$11,0,10*ROW('Sanitation Data'!F77))),'Data Summary'!CX83="Yes"),OFFSET('Sanitation Data'!$F$11,0,10*ROW('Sanitation Data'!F77)),NA())</f>
        <v>#N/A</v>
      </c>
      <c r="AJ83" s="82" t="e">
        <f ca="true">+IF(AND(ISNUMBER(OFFSET('Sanitation Data'!$F$12,0,10*ROW('Sanitation Data'!F77))),'Data Summary'!CY83="Yes"),OFFSET('Sanitation Data'!$F$12,0,10*ROW('Sanitation Data'!F77)),NA())</f>
        <v>#N/A</v>
      </c>
      <c r="AK83" s="82" t="e">
        <f ca="true">+IF(AND(ISNUMBER(OFFSET('Sanitation Data'!$G$4,0,10*ROW('Sanitation Data'!G77))),'Data Summary'!CZ83="Yes"),100-OFFSET('Sanitation Data'!$G$4,0,10*ROW('Sanitation Data'!G77)),NA())</f>
        <v>#N/A</v>
      </c>
      <c r="AL83" s="82" t="e">
        <f ca="true">+IF(AND(ISNUMBER(OFFSET('Sanitation Data'!$G$6,0,10*ROW('Sanitation Data'!G77))),'Data Summary'!DA83="Yes"),OFFSET('Sanitation Data'!$G$6,0,10*ROW('Sanitation Data'!G77)),NA())</f>
        <v>#N/A</v>
      </c>
      <c r="AM83" s="82" t="e">
        <f ca="true">+IF(AND(ISNUMBER(OFFSET('Sanitation Data'!$G$10,0,10*ROW('Sanitation Data'!G77))),'Data Summary'!DB83="Yes"),OFFSET('Sanitation Data'!$G$10,0,10*ROW('Sanitation Data'!G77)),NA())</f>
        <v>#N/A</v>
      </c>
      <c r="AN83" s="82" t="e">
        <f ca="true">+IF(AND(ISNUMBER(OFFSET('Sanitation Data'!$G$11,0,10*ROW('Sanitation Data'!G77))),'Data Summary'!DC83="Yes"),OFFSET('Sanitation Data'!$G$11,0,10*ROW('Sanitation Data'!G77)),NA())</f>
        <v>#N/A</v>
      </c>
      <c r="AO83" s="82" t="e">
        <f ca="true">+IF(AND(ISNUMBER(OFFSET('Sanitation Data'!$G$12,0,10*ROW('Sanitation Data'!G77))),'Data Summary'!DD83="Yes"),OFFSET('Sanitation Data'!$G$12,0,10*ROW('Sanitation Data'!G77)),NA())</f>
        <v>#N/A</v>
      </c>
      <c r="AP83" s="82" t="e">
        <f ca="true">+IF(AND(ISNUMBER(OFFSET('Sanitation Data'!$H$4,0,10*ROW('Sanitation Data'!H77))),'Data Summary'!DE83="Yes"),100-OFFSET('Sanitation Data'!$H$4,0,10*ROW('Sanitation Data'!H77)),NA())</f>
        <v>#N/A</v>
      </c>
      <c r="AQ83" s="82" t="e">
        <f ca="true">+IF(AND(ISNUMBER(OFFSET('Sanitation Data'!$H$6,0,10*ROW('Sanitation Data'!H77))),'Data Summary'!DF83="Yes"),OFFSET('Sanitation Data'!$H$6,0,10*ROW('Sanitation Data'!H77)),NA())</f>
        <v>#N/A</v>
      </c>
      <c r="AR83" s="82" t="e">
        <f ca="true">+IF(AND(ISNUMBER(OFFSET('Sanitation Data'!$H$10,0,10*ROW('Sanitation Data'!H77))),'Data Summary'!DG83="Yes"),OFFSET('Sanitation Data'!$H$10,0,10*ROW('Sanitation Data'!H77)),NA())</f>
        <v>#N/A</v>
      </c>
      <c r="AS83" s="82" t="e">
        <f ca="true">+IF(AND(ISNUMBER(OFFSET('Sanitation Data'!$H$11,0,10*ROW('Sanitation Data'!H77))),'Data Summary'!DH83="Yes"),OFFSET('Sanitation Data'!$H$11,0,10*ROW('Sanitation Data'!H77)),NA())</f>
        <v>#N/A</v>
      </c>
      <c r="AT83" s="82" t="e">
        <f ca="true">+IF(AND(ISNUMBER(OFFSET('Sanitation Data'!$H$12,0,10*ROW('Sanitation Data'!H77))),'Data Summary'!DI83="Yes"),OFFSET('Sanitation Data'!$H$12,0,10*ROW('Sanitation Data'!H77)),NA())</f>
        <v>#N/A</v>
      </c>
      <c r="AU83" s="82" t="e">
        <f ca="true">+IF(AND(ISNUMBER(OFFSET('Sanitation Data'!$I$4,0,10*ROW('Sanitation Data'!I77))),'Data Summary'!DJ83="Yes"),100-OFFSET('Sanitation Data'!$I$4,0,10*ROW('Sanitation Data'!I77)),NA())</f>
        <v>#N/A</v>
      </c>
      <c r="AV83" s="82" t="e">
        <f ca="true">+IF(AND(ISNUMBER(OFFSET('Sanitation Data'!$I$6,0,10*ROW('Sanitation Data'!I77))),'Data Summary'!DK83="Yes"),OFFSET('Sanitation Data'!$I$6,0,10*ROW('Sanitation Data'!I77)),NA())</f>
        <v>#N/A</v>
      </c>
      <c r="AW83" s="82" t="e">
        <f ca="true">+IF(AND(ISNUMBER(OFFSET('Sanitation Data'!$I$10,0,10*ROW('Sanitation Data'!I77))),'Data Summary'!DL83="Yes"),OFFSET('Sanitation Data'!$I$10,0,10*ROW('Sanitation Data'!I77)),NA())</f>
        <v>#N/A</v>
      </c>
      <c r="AX83" s="82" t="e">
        <f ca="true">+IF(AND(ISNUMBER(OFFSET('Sanitation Data'!$I$11,0,10*ROW('Sanitation Data'!I77))),'Data Summary'!DM83="Yes"),OFFSET('Sanitation Data'!$I$11,0,10*ROW('Sanitation Data'!I77)),NA())</f>
        <v>#N/A</v>
      </c>
      <c r="AY83" s="82" t="e">
        <f ca="true">+IF(AND(ISNUMBER(OFFSET('Sanitation Data'!$I$12,0,10*ROW('Sanitation Data'!I77))),'Data Summary'!DN83="Yes"),OFFSET('Sanitation Data'!$I$12,0,10*ROW('Sanitation Data'!I77)),NA())</f>
        <v>#N/A</v>
      </c>
      <c r="AZ83" s="83" t="e">
        <f ca="true">+IF(AND(ISNUMBER(OFFSET('Hygiene Data'!$D$5,0,10*ROW('Hygiene Data'!D77))),'Data Summary'!DO83="Yes"),OFFSET('Hygiene Data'!$D$5,0,10*ROW('Hygiene Data'!D77)),NA())</f>
        <v>#N/A</v>
      </c>
      <c r="BA83" s="83" t="e">
        <f ca="true">+IF(AND(ISNUMBER(OFFSET('Hygiene Data'!$D$7,0,10*ROW('Hygiene Data'!D77))),'Data Summary'!DP83="Yes"),OFFSET('Hygiene Data'!$D$7,0,10*ROW('Hygiene Data'!D77)),NA())</f>
        <v>#N/A</v>
      </c>
      <c r="BB83" s="83" t="e">
        <f ca="true">+IF(AND(ISNUMBER(OFFSET('Hygiene Data'!$D$9,0,10*ROW('Hygiene Data'!D77))),'Data Summary'!DQ83="Yes"),OFFSET('Hygiene Data'!$D$9,0,10*ROW('Hygiene Data'!D77)),NA())</f>
        <v>#N/A</v>
      </c>
      <c r="BC83" s="83" t="e">
        <f ca="true">+IF(AND(ISNUMBER(OFFSET('Hygiene Data'!$E$5,0,10*ROW('Hygiene Data'!E77))),'Data Summary'!DR83="Yes"),OFFSET('Hygiene Data'!$E$5,0,10*ROW('Hygiene Data'!E77)),NA())</f>
        <v>#N/A</v>
      </c>
      <c r="BD83" s="83" t="e">
        <f ca="true">+IF(AND(ISNUMBER(OFFSET('Hygiene Data'!$E$7,0,10*ROW('Hygiene Data'!E77))),'Data Summary'!DS83="Yes"),OFFSET('Hygiene Data'!$E$7,0,10*ROW('Hygiene Data'!E77)),NA())</f>
        <v>#N/A</v>
      </c>
      <c r="BE83" s="83" t="e">
        <f ca="true">+IF(AND(ISNUMBER(OFFSET('Hygiene Data'!$E$9,0,10*ROW('Hygiene Data'!E77))),'Data Summary'!DT83="Yes"),OFFSET('Hygiene Data'!$E$9,0,10*ROW('Hygiene Data'!E77)),NA())</f>
        <v>#N/A</v>
      </c>
      <c r="BF83" s="83" t="e">
        <f ca="true">+IF(AND(ISNUMBER(OFFSET('Hygiene Data'!$F$5,0,10*ROW('Hygiene Data'!F77))),'Data Summary'!DU83="Yes"),OFFSET('Hygiene Data'!$F$5,0,10*ROW('Hygiene Data'!F77)),NA())</f>
        <v>#N/A</v>
      </c>
      <c r="BG83" s="83" t="e">
        <f ca="true">+IF(AND(ISNUMBER(OFFSET('Hygiene Data'!$F$7,0,10*ROW('Hygiene Data'!F77))),'Data Summary'!DV83="Yes"),OFFSET('Hygiene Data'!$F$7,0,10*ROW('Hygiene Data'!F77)),NA())</f>
        <v>#N/A</v>
      </c>
      <c r="BH83" s="83" t="e">
        <f ca="true">+IF(AND(ISNUMBER(OFFSET('Hygiene Data'!$F$9,0,10*ROW('Hygiene Data'!F77))),'Data Summary'!DW83="Yes"),OFFSET('Hygiene Data'!$F$9,0,10*ROW('Hygiene Data'!F77)),NA())</f>
        <v>#N/A</v>
      </c>
      <c r="BI83" s="83" t="e">
        <f ca="true">+IF(AND(ISNUMBER(OFFSET('Hygiene Data'!$G$5,0,10*ROW('Hygiene Data'!G77))),'Data Summary'!DX83="Yes"),OFFSET('Hygiene Data'!$G$5,0,10*ROW('Hygiene Data'!G77)),NA())</f>
        <v>#N/A</v>
      </c>
      <c r="BJ83" s="83" t="e">
        <f ca="true">+IF(AND(ISNUMBER(OFFSET('Hygiene Data'!$G$7,0,10*ROW('Hygiene Data'!G77))),'Data Summary'!DY83="Yes"),OFFSET('Hygiene Data'!$G$7,0,10*ROW('Hygiene Data'!G77)),NA())</f>
        <v>#N/A</v>
      </c>
      <c r="BK83" s="83" t="e">
        <f ca="true">+IF(AND(ISNUMBER(OFFSET('Hygiene Data'!$G$9,0,10*ROW('Hygiene Data'!G77))),'Data Summary'!DZ83="Yes"),OFFSET('Hygiene Data'!$G$9,0,10*ROW('Hygiene Data'!G77)),NA())</f>
        <v>#N/A</v>
      </c>
      <c r="BL83" s="83" t="e">
        <f ca="true">+IF(AND(ISNUMBER(OFFSET('Hygiene Data'!$H$5,0,10*ROW('Hygiene Data'!H77))),'Data Summary'!EA83="Yes"),OFFSET('Hygiene Data'!$H$5,0,10*ROW('Hygiene Data'!H77)),NA())</f>
        <v>#N/A</v>
      </c>
      <c r="BM83" s="83" t="e">
        <f ca="true">+IF(AND(ISNUMBER(OFFSET('Hygiene Data'!$H$7,0,10*ROW('Hygiene Data'!H77))),'Data Summary'!EB83="Yes"),OFFSET('Hygiene Data'!$H$7,0,10*ROW('Hygiene Data'!H77)),NA())</f>
        <v>#N/A</v>
      </c>
      <c r="BN83" s="83" t="e">
        <f ca="true">+IF(AND(ISNUMBER(OFFSET('Hygiene Data'!$H$9,0,10*ROW('Hygiene Data'!H77))),'Data Summary'!EC83="Yes"),OFFSET('Hygiene Data'!$H$9,0,10*ROW('Hygiene Data'!H77)),NA())</f>
        <v>#N/A</v>
      </c>
      <c r="BO83" s="83" t="e">
        <f ca="true">+IF(AND(ISNUMBER(OFFSET('Hygiene Data'!$I$5,0,10*ROW('Hygiene Data'!I77))),'Data Summary'!ED83="Yes"),OFFSET('Hygiene Data'!$I$5,0,10*ROW('Hygiene Data'!I77)),NA())</f>
        <v>#N/A</v>
      </c>
      <c r="BP83" s="83" t="e">
        <f ca="true">+IF(AND(ISNUMBER(OFFSET('Hygiene Data'!$I$7,0,10*ROW('Hygiene Data'!I77))),'Data Summary'!EE83="Yes"),OFFSET('Hygiene Data'!$I$7,0,10*ROW('Hygiene Data'!I77)),NA())</f>
        <v>#N/A</v>
      </c>
      <c r="BQ83" s="83" t="e">
        <f ca="true">+IF(AND(ISNUMBER(OFFSET('Hygiene Data'!$I$9,0,10*ROW('Hygiene Data'!I77))),'Data Summary'!EF83="Yes"),OFFSET('Hygiene Data'!$I$9,0,10*ROW('Hygiene Data'!I77)),NA())</f>
        <v>#N/A</v>
      </c>
    </row>
    <row xmlns:x14ac="http://schemas.microsoft.com/office/spreadsheetml/2009/9/ac" r="84" x14ac:dyDescent="0.2">
      <c r="A84" s="315" t="e">
        <f ca="true">+RIGHT('Data Summary'!A84,LEN('Data Summary'!A84)-9)</f>
        <v>#VALUE!</v>
      </c>
      <c r="B84" s="30" t="str">
        <f ca="true">+IF(ISTEXT('Data Summary'!B84),'Data Summary'!B84,"")</f>
        <v/>
      </c>
      <c r="C84" s="314" t="e">
        <f ca="true">+VALUE('Data Summary'!C84)</f>
        <v>#VALUE!</v>
      </c>
      <c r="D84" s="81" t="e">
        <f ca="true">+IF(AND(ISNUMBER(OFFSET('Water Data'!$D$4,0,10*ROW('Water Data'!D78))),'Data Summary'!BS84="Yes"),100-OFFSET('Water Data'!$D$4,0,10*ROW('Water Data'!D78)),NA())</f>
        <v>#N/A</v>
      </c>
      <c r="E84" s="81" t="e">
        <f ca="true">+IF(AND(ISNUMBER(OFFSET('Water Data'!$D$6,0,10*ROW('Water Data'!D78))),'Data Summary'!BT84="Yes"),OFFSET('Water Data'!$D$6,0,10*ROW('Water Data'!D78)),NA())</f>
        <v>#N/A</v>
      </c>
      <c r="F84" s="81" t="e">
        <f ca="true">+IF(AND(ISNUMBER(OFFSET('Water Data'!$D$9,0,10*ROW('Water Data'!D78))),'Data Summary'!BU84="Yes"),OFFSET('Water Data'!$D$9,0,10*ROW('Water Data'!D78)),NA())</f>
        <v>#N/A</v>
      </c>
      <c r="G84" s="81" t="e">
        <f ca="true">+IF(AND(ISNUMBER(OFFSET('Water Data'!$E$4,0,10*ROW('Water Data'!E78))),'Data Summary'!BV84="Yes"),100-OFFSET('Water Data'!$E$4,0,10*ROW('Water Data'!E78)),NA())</f>
        <v>#N/A</v>
      </c>
      <c r="H84" s="81" t="e">
        <f ca="true">+IF(AND(ISNUMBER(OFFSET('Water Data'!$E$6,0,10*ROW('Water Data'!E78))),'Data Summary'!BW84="Yes"),OFFSET('Water Data'!$E$6,0,10*ROW('Water Data'!E78)),NA())</f>
        <v>#N/A</v>
      </c>
      <c r="I84" s="81" t="e">
        <f ca="true">+IF(AND(ISNUMBER(OFFSET('Water Data'!$E$9,0,10*ROW('Water Data'!E78))),'Data Summary'!BX84="Yes"),OFFSET('Water Data'!$E$9,0,10*ROW('Water Data'!E78)),NA())</f>
        <v>#N/A</v>
      </c>
      <c r="J84" s="81" t="e">
        <f ca="true">+IF(AND(ISNUMBER(OFFSET('Water Data'!$F$4,0,10*ROW('Water Data'!F78))),'Data Summary'!BY84="Yes"),100-OFFSET('Water Data'!$F$4,0,10*ROW('Water Data'!F78)),NA())</f>
        <v>#N/A</v>
      </c>
      <c r="K84" s="81" t="e">
        <f ca="true">+IF(AND(ISNUMBER(OFFSET('Water Data'!$F$6,0,10*ROW('Water Data'!F78))),'Data Summary'!BZ84="Yes"),OFFSET('Water Data'!$F$6,0,10*ROW('Water Data'!F78)),NA())</f>
        <v>#N/A</v>
      </c>
      <c r="L84" s="81" t="e">
        <f ca="true">+IF(AND(ISNUMBER(OFFSET('Water Data'!$F$9,0,10*ROW('Water Data'!F78))),'Data Summary'!CA84="Yes"),OFFSET('Water Data'!$F$9,0,10*ROW('Water Data'!F78)),NA())</f>
        <v>#N/A</v>
      </c>
      <c r="M84" s="81" t="e">
        <f ca="true">+IF(AND(ISNUMBER(OFFSET('Water Data'!$G$4,0,10*ROW('Water Data'!G78))),'Data Summary'!CB84="Yes"),100-OFFSET('Water Data'!$G$4,0,10*ROW('Water Data'!G78)),NA())</f>
        <v>#N/A</v>
      </c>
      <c r="N84" s="81" t="e">
        <f ca="true">+IF(AND(ISNUMBER(OFFSET('Water Data'!$G$6,0,10*ROW('Water Data'!G78))),'Data Summary'!CC84="Yes"),OFFSET('Water Data'!$G$6,0,10*ROW('Water Data'!G78)),NA())</f>
        <v>#N/A</v>
      </c>
      <c r="O84" s="81" t="e">
        <f ca="true">+IF(AND(ISNUMBER(OFFSET('Water Data'!$G$9,0,10*ROW('Water Data'!G78))),'Data Summary'!CD84="Yes"),OFFSET('Water Data'!$G$9,0,10*ROW('Water Data'!G78)),NA())</f>
        <v>#N/A</v>
      </c>
      <c r="P84" s="81" t="e">
        <f ca="true">+IF(AND(ISNUMBER(OFFSET('Water Data'!$H$4,0,10*ROW('Water Data'!H78))),'Data Summary'!CE84="Yes"),100-OFFSET('Water Data'!$H$4,0,10*ROW('Water Data'!H78)),NA())</f>
        <v>#N/A</v>
      </c>
      <c r="Q84" s="81" t="e">
        <f ca="true">+IF(AND(ISNUMBER(OFFSET('Water Data'!$H$6,0,10*ROW('Water Data'!H78))),'Data Summary'!CF84="Yes"),OFFSET('Water Data'!$H$6,0,10*ROW('Water Data'!H78)),NA())</f>
        <v>#N/A</v>
      </c>
      <c r="R84" s="81" t="e">
        <f ca="true">+IF(AND(ISNUMBER(OFFSET('Water Data'!$H$9,0,10*ROW('Water Data'!H78))),'Data Summary'!CG84="Yes"),OFFSET('Water Data'!$H$9,0,10*ROW('Water Data'!H78)),NA())</f>
        <v>#N/A</v>
      </c>
      <c r="S84" s="81" t="e">
        <f ca="true">+IF(AND(ISNUMBER(OFFSET('Water Data'!$I$4,0,10*ROW('Water Data'!I78))),'Data Summary'!CH84="Yes"),100-OFFSET('Water Data'!$I$4,0,10*ROW('Water Data'!I78)),NA())</f>
        <v>#N/A</v>
      </c>
      <c r="T84" s="81" t="e">
        <f ca="true">+IF(AND(ISNUMBER(OFFSET('Water Data'!$I$6,0,10*ROW('Water Data'!I78))),'Data Summary'!CI84="Yes"),OFFSET('Water Data'!$I$6,0,10*ROW('Water Data'!I78)),NA())</f>
        <v>#N/A</v>
      </c>
      <c r="U84" s="81" t="e">
        <f ca="true">+IF(AND(ISNUMBER(OFFSET('Water Data'!$I$9,0,10*ROW('Water Data'!I78))),'Data Summary'!CJ84="Yes"),OFFSET('Water Data'!$I$9,0,10*ROW('Water Data'!I78)),NA())</f>
        <v>#N/A</v>
      </c>
      <c r="V84" s="82" t="e">
        <f ca="true">+IF(AND(ISNUMBER(OFFSET('Sanitation Data'!$D$4,0,10*ROW('Sanitation Data'!D78))),'Data Summary'!CK84="Yes"),100-OFFSET('Sanitation Data'!$D$4,0,10*ROW('Sanitation Data'!D78)),NA())</f>
        <v>#N/A</v>
      </c>
      <c r="W84" s="82" t="e">
        <f ca="true">+IF(AND(ISNUMBER(OFFSET('Sanitation Data'!$D$6,0,10*ROW('Sanitation Data'!D78))),'Data Summary'!CL84="Yes"),OFFSET('Sanitation Data'!$D$6,0,10*ROW('Sanitation Data'!D78)),NA())</f>
        <v>#N/A</v>
      </c>
      <c r="X84" s="82" t="e">
        <f ca="true">+IF(AND(ISNUMBER(OFFSET('Sanitation Data'!$D$10,0,10*ROW('Sanitation Data'!D78))),'Data Summary'!CM84="Yes"),OFFSET('Sanitation Data'!$D$10,0,10*ROW('Sanitation Data'!D78)),NA())</f>
        <v>#N/A</v>
      </c>
      <c r="Y84" s="82" t="e">
        <f ca="true">+IF(AND(ISNUMBER(OFFSET('Sanitation Data'!$D$11,0,10*ROW('Sanitation Data'!D78))),'Data Summary'!CN84="Yes"),OFFSET('Sanitation Data'!$D$11,0,10*ROW('Sanitation Data'!D78)),NA())</f>
        <v>#N/A</v>
      </c>
      <c r="Z84" s="82" t="e">
        <f ca="true">+IF(AND(ISNUMBER(OFFSET('Sanitation Data'!$D$12,0,10*ROW('Sanitation Data'!D78))),'Data Summary'!CO84="Yes"),OFFSET('Sanitation Data'!$D$12,0,10*ROW('Sanitation Data'!D78)),NA())</f>
        <v>#N/A</v>
      </c>
      <c r="AA84" s="82" t="e">
        <f ca="true">+IF(AND(ISNUMBER(OFFSET('Sanitation Data'!$E$4,0,10*ROW('Sanitation Data'!E78))),'Data Summary'!CP84="Yes"),100-OFFSET('Sanitation Data'!$E$4,0,10*ROW('Sanitation Data'!E78)),NA())</f>
        <v>#N/A</v>
      </c>
      <c r="AB84" s="82" t="e">
        <f ca="true">+IF(AND(ISNUMBER(OFFSET('Sanitation Data'!$E$6,0,10*ROW('Sanitation Data'!E78))),'Data Summary'!CQ84="Yes"),OFFSET('Sanitation Data'!$E$6,0,10*ROW('Sanitation Data'!E78)),NA())</f>
        <v>#N/A</v>
      </c>
      <c r="AC84" s="82" t="e">
        <f ca="true">+IF(AND(ISNUMBER(OFFSET('Sanitation Data'!$E$10,0,10*ROW('Sanitation Data'!E78))),'Data Summary'!CR84="Yes"),OFFSET('Sanitation Data'!$E$10,0,10*ROW('Sanitation Data'!E78)),NA())</f>
        <v>#N/A</v>
      </c>
      <c r="AD84" s="82" t="e">
        <f ca="true">+IF(AND(ISNUMBER(OFFSET('Sanitation Data'!$E$11,0,10*ROW('Sanitation Data'!E78))),'Data Summary'!CS84="Yes"),OFFSET('Sanitation Data'!$E$11,0,10*ROW('Sanitation Data'!E78)),NA())</f>
        <v>#N/A</v>
      </c>
      <c r="AE84" s="82" t="e">
        <f ca="true">+IF(AND(ISNUMBER(OFFSET('Sanitation Data'!$E$12,0,10*ROW('Sanitation Data'!E78))),'Data Summary'!CT84="Yes"),OFFSET('Sanitation Data'!$E$12,0,10*ROW('Sanitation Data'!E78)),NA())</f>
        <v>#N/A</v>
      </c>
      <c r="AF84" s="82" t="e">
        <f ca="true">+IF(AND(ISNUMBER(OFFSET('Sanitation Data'!$F$4,0,10*ROW('Sanitation Data'!F78))),'Data Summary'!CU84="Yes"),100-OFFSET('Sanitation Data'!$F$4,0,10*ROW('Sanitation Data'!F78)),NA())</f>
        <v>#N/A</v>
      </c>
      <c r="AG84" s="82" t="e">
        <f ca="true">+IF(AND(ISNUMBER(OFFSET('Sanitation Data'!$F$6,0,10*ROW('Sanitation Data'!F78))),'Data Summary'!CV84="Yes"),OFFSET('Sanitation Data'!$F$6,0,10*ROW('Sanitation Data'!F78)),NA())</f>
        <v>#N/A</v>
      </c>
      <c r="AH84" s="82" t="e">
        <f ca="true">+IF(AND(ISNUMBER(OFFSET('Sanitation Data'!$F$10,0,10*ROW('Sanitation Data'!F78))),'Data Summary'!CW84="Yes"),OFFSET('Sanitation Data'!$F$10,0,10*ROW('Sanitation Data'!F78)),NA())</f>
        <v>#N/A</v>
      </c>
      <c r="AI84" s="82" t="e">
        <f ca="true">+IF(AND(ISNUMBER(OFFSET('Sanitation Data'!$F$11,0,10*ROW('Sanitation Data'!F78))),'Data Summary'!CX84="Yes"),OFFSET('Sanitation Data'!$F$11,0,10*ROW('Sanitation Data'!F78)),NA())</f>
        <v>#N/A</v>
      </c>
      <c r="AJ84" s="82" t="e">
        <f ca="true">+IF(AND(ISNUMBER(OFFSET('Sanitation Data'!$F$12,0,10*ROW('Sanitation Data'!F78))),'Data Summary'!CY84="Yes"),OFFSET('Sanitation Data'!$F$12,0,10*ROW('Sanitation Data'!F78)),NA())</f>
        <v>#N/A</v>
      </c>
      <c r="AK84" s="82" t="e">
        <f ca="true">+IF(AND(ISNUMBER(OFFSET('Sanitation Data'!$G$4,0,10*ROW('Sanitation Data'!G78))),'Data Summary'!CZ84="Yes"),100-OFFSET('Sanitation Data'!$G$4,0,10*ROW('Sanitation Data'!G78)),NA())</f>
        <v>#N/A</v>
      </c>
      <c r="AL84" s="82" t="e">
        <f ca="true">+IF(AND(ISNUMBER(OFFSET('Sanitation Data'!$G$6,0,10*ROW('Sanitation Data'!G78))),'Data Summary'!DA84="Yes"),OFFSET('Sanitation Data'!$G$6,0,10*ROW('Sanitation Data'!G78)),NA())</f>
        <v>#N/A</v>
      </c>
      <c r="AM84" s="82" t="e">
        <f ca="true">+IF(AND(ISNUMBER(OFFSET('Sanitation Data'!$G$10,0,10*ROW('Sanitation Data'!G78))),'Data Summary'!DB84="Yes"),OFFSET('Sanitation Data'!$G$10,0,10*ROW('Sanitation Data'!G78)),NA())</f>
        <v>#N/A</v>
      </c>
      <c r="AN84" s="82" t="e">
        <f ca="true">+IF(AND(ISNUMBER(OFFSET('Sanitation Data'!$G$11,0,10*ROW('Sanitation Data'!G78))),'Data Summary'!DC84="Yes"),OFFSET('Sanitation Data'!$G$11,0,10*ROW('Sanitation Data'!G78)),NA())</f>
        <v>#N/A</v>
      </c>
      <c r="AO84" s="82" t="e">
        <f ca="true">+IF(AND(ISNUMBER(OFFSET('Sanitation Data'!$G$12,0,10*ROW('Sanitation Data'!G78))),'Data Summary'!DD84="Yes"),OFFSET('Sanitation Data'!$G$12,0,10*ROW('Sanitation Data'!G78)),NA())</f>
        <v>#N/A</v>
      </c>
      <c r="AP84" s="82" t="e">
        <f ca="true">+IF(AND(ISNUMBER(OFFSET('Sanitation Data'!$H$4,0,10*ROW('Sanitation Data'!H78))),'Data Summary'!DE84="Yes"),100-OFFSET('Sanitation Data'!$H$4,0,10*ROW('Sanitation Data'!H78)),NA())</f>
        <v>#N/A</v>
      </c>
      <c r="AQ84" s="82" t="e">
        <f ca="true">+IF(AND(ISNUMBER(OFFSET('Sanitation Data'!$H$6,0,10*ROW('Sanitation Data'!H78))),'Data Summary'!DF84="Yes"),OFFSET('Sanitation Data'!$H$6,0,10*ROW('Sanitation Data'!H78)),NA())</f>
        <v>#N/A</v>
      </c>
      <c r="AR84" s="82" t="e">
        <f ca="true">+IF(AND(ISNUMBER(OFFSET('Sanitation Data'!$H$10,0,10*ROW('Sanitation Data'!H78))),'Data Summary'!DG84="Yes"),OFFSET('Sanitation Data'!$H$10,0,10*ROW('Sanitation Data'!H78)),NA())</f>
        <v>#N/A</v>
      </c>
      <c r="AS84" s="82" t="e">
        <f ca="true">+IF(AND(ISNUMBER(OFFSET('Sanitation Data'!$H$11,0,10*ROW('Sanitation Data'!H78))),'Data Summary'!DH84="Yes"),OFFSET('Sanitation Data'!$H$11,0,10*ROW('Sanitation Data'!H78)),NA())</f>
        <v>#N/A</v>
      </c>
      <c r="AT84" s="82" t="e">
        <f ca="true">+IF(AND(ISNUMBER(OFFSET('Sanitation Data'!$H$12,0,10*ROW('Sanitation Data'!H78))),'Data Summary'!DI84="Yes"),OFFSET('Sanitation Data'!$H$12,0,10*ROW('Sanitation Data'!H78)),NA())</f>
        <v>#N/A</v>
      </c>
      <c r="AU84" s="82" t="e">
        <f ca="true">+IF(AND(ISNUMBER(OFFSET('Sanitation Data'!$I$4,0,10*ROW('Sanitation Data'!I78))),'Data Summary'!DJ84="Yes"),100-OFFSET('Sanitation Data'!$I$4,0,10*ROW('Sanitation Data'!I78)),NA())</f>
        <v>#N/A</v>
      </c>
      <c r="AV84" s="82" t="e">
        <f ca="true">+IF(AND(ISNUMBER(OFFSET('Sanitation Data'!$I$6,0,10*ROW('Sanitation Data'!I78))),'Data Summary'!DK84="Yes"),OFFSET('Sanitation Data'!$I$6,0,10*ROW('Sanitation Data'!I78)),NA())</f>
        <v>#N/A</v>
      </c>
      <c r="AW84" s="82" t="e">
        <f ca="true">+IF(AND(ISNUMBER(OFFSET('Sanitation Data'!$I$10,0,10*ROW('Sanitation Data'!I78))),'Data Summary'!DL84="Yes"),OFFSET('Sanitation Data'!$I$10,0,10*ROW('Sanitation Data'!I78)),NA())</f>
        <v>#N/A</v>
      </c>
      <c r="AX84" s="82" t="e">
        <f ca="true">+IF(AND(ISNUMBER(OFFSET('Sanitation Data'!$I$11,0,10*ROW('Sanitation Data'!I78))),'Data Summary'!DM84="Yes"),OFFSET('Sanitation Data'!$I$11,0,10*ROW('Sanitation Data'!I78)),NA())</f>
        <v>#N/A</v>
      </c>
      <c r="AY84" s="82" t="e">
        <f ca="true">+IF(AND(ISNUMBER(OFFSET('Sanitation Data'!$I$12,0,10*ROW('Sanitation Data'!I78))),'Data Summary'!DN84="Yes"),OFFSET('Sanitation Data'!$I$12,0,10*ROW('Sanitation Data'!I78)),NA())</f>
        <v>#N/A</v>
      </c>
      <c r="AZ84" s="83" t="e">
        <f ca="true">+IF(AND(ISNUMBER(OFFSET('Hygiene Data'!$D$5,0,10*ROW('Hygiene Data'!D78))),'Data Summary'!DO84="Yes"),OFFSET('Hygiene Data'!$D$5,0,10*ROW('Hygiene Data'!D78)),NA())</f>
        <v>#N/A</v>
      </c>
      <c r="BA84" s="83" t="e">
        <f ca="true">+IF(AND(ISNUMBER(OFFSET('Hygiene Data'!$D$7,0,10*ROW('Hygiene Data'!D78))),'Data Summary'!DP84="Yes"),OFFSET('Hygiene Data'!$D$7,0,10*ROW('Hygiene Data'!D78)),NA())</f>
        <v>#N/A</v>
      </c>
      <c r="BB84" s="83" t="e">
        <f ca="true">+IF(AND(ISNUMBER(OFFSET('Hygiene Data'!$D$9,0,10*ROW('Hygiene Data'!D78))),'Data Summary'!DQ84="Yes"),OFFSET('Hygiene Data'!$D$9,0,10*ROW('Hygiene Data'!D78)),NA())</f>
        <v>#N/A</v>
      </c>
      <c r="BC84" s="83" t="e">
        <f ca="true">+IF(AND(ISNUMBER(OFFSET('Hygiene Data'!$E$5,0,10*ROW('Hygiene Data'!E78))),'Data Summary'!DR84="Yes"),OFFSET('Hygiene Data'!$E$5,0,10*ROW('Hygiene Data'!E78)),NA())</f>
        <v>#N/A</v>
      </c>
      <c r="BD84" s="83" t="e">
        <f ca="true">+IF(AND(ISNUMBER(OFFSET('Hygiene Data'!$E$7,0,10*ROW('Hygiene Data'!E78))),'Data Summary'!DS84="Yes"),OFFSET('Hygiene Data'!$E$7,0,10*ROW('Hygiene Data'!E78)),NA())</f>
        <v>#N/A</v>
      </c>
      <c r="BE84" s="83" t="e">
        <f ca="true">+IF(AND(ISNUMBER(OFFSET('Hygiene Data'!$E$9,0,10*ROW('Hygiene Data'!E78))),'Data Summary'!DT84="Yes"),OFFSET('Hygiene Data'!$E$9,0,10*ROW('Hygiene Data'!E78)),NA())</f>
        <v>#N/A</v>
      </c>
      <c r="BF84" s="83" t="e">
        <f ca="true">+IF(AND(ISNUMBER(OFFSET('Hygiene Data'!$F$5,0,10*ROW('Hygiene Data'!F78))),'Data Summary'!DU84="Yes"),OFFSET('Hygiene Data'!$F$5,0,10*ROW('Hygiene Data'!F78)),NA())</f>
        <v>#N/A</v>
      </c>
      <c r="BG84" s="83" t="e">
        <f ca="true">+IF(AND(ISNUMBER(OFFSET('Hygiene Data'!$F$7,0,10*ROW('Hygiene Data'!F78))),'Data Summary'!DV84="Yes"),OFFSET('Hygiene Data'!$F$7,0,10*ROW('Hygiene Data'!F78)),NA())</f>
        <v>#N/A</v>
      </c>
      <c r="BH84" s="83" t="e">
        <f ca="true">+IF(AND(ISNUMBER(OFFSET('Hygiene Data'!$F$9,0,10*ROW('Hygiene Data'!F78))),'Data Summary'!DW84="Yes"),OFFSET('Hygiene Data'!$F$9,0,10*ROW('Hygiene Data'!F78)),NA())</f>
        <v>#N/A</v>
      </c>
      <c r="BI84" s="83" t="e">
        <f ca="true">+IF(AND(ISNUMBER(OFFSET('Hygiene Data'!$G$5,0,10*ROW('Hygiene Data'!G78))),'Data Summary'!DX84="Yes"),OFFSET('Hygiene Data'!$G$5,0,10*ROW('Hygiene Data'!G78)),NA())</f>
        <v>#N/A</v>
      </c>
      <c r="BJ84" s="83" t="e">
        <f ca="true">+IF(AND(ISNUMBER(OFFSET('Hygiene Data'!$G$7,0,10*ROW('Hygiene Data'!G78))),'Data Summary'!DY84="Yes"),OFFSET('Hygiene Data'!$G$7,0,10*ROW('Hygiene Data'!G78)),NA())</f>
        <v>#N/A</v>
      </c>
      <c r="BK84" s="83" t="e">
        <f ca="true">+IF(AND(ISNUMBER(OFFSET('Hygiene Data'!$G$9,0,10*ROW('Hygiene Data'!G78))),'Data Summary'!DZ84="Yes"),OFFSET('Hygiene Data'!$G$9,0,10*ROW('Hygiene Data'!G78)),NA())</f>
        <v>#N/A</v>
      </c>
      <c r="BL84" s="83" t="e">
        <f ca="true">+IF(AND(ISNUMBER(OFFSET('Hygiene Data'!$H$5,0,10*ROW('Hygiene Data'!H78))),'Data Summary'!EA84="Yes"),OFFSET('Hygiene Data'!$H$5,0,10*ROW('Hygiene Data'!H78)),NA())</f>
        <v>#N/A</v>
      </c>
      <c r="BM84" s="83" t="e">
        <f ca="true">+IF(AND(ISNUMBER(OFFSET('Hygiene Data'!$H$7,0,10*ROW('Hygiene Data'!H78))),'Data Summary'!EB84="Yes"),OFFSET('Hygiene Data'!$H$7,0,10*ROW('Hygiene Data'!H78)),NA())</f>
        <v>#N/A</v>
      </c>
      <c r="BN84" s="83" t="e">
        <f ca="true">+IF(AND(ISNUMBER(OFFSET('Hygiene Data'!$H$9,0,10*ROW('Hygiene Data'!H78))),'Data Summary'!EC84="Yes"),OFFSET('Hygiene Data'!$H$9,0,10*ROW('Hygiene Data'!H78)),NA())</f>
        <v>#N/A</v>
      </c>
      <c r="BO84" s="83" t="e">
        <f ca="true">+IF(AND(ISNUMBER(OFFSET('Hygiene Data'!$I$5,0,10*ROW('Hygiene Data'!I78))),'Data Summary'!ED84="Yes"),OFFSET('Hygiene Data'!$I$5,0,10*ROW('Hygiene Data'!I78)),NA())</f>
        <v>#N/A</v>
      </c>
      <c r="BP84" s="83" t="e">
        <f ca="true">+IF(AND(ISNUMBER(OFFSET('Hygiene Data'!$I$7,0,10*ROW('Hygiene Data'!I78))),'Data Summary'!EE84="Yes"),OFFSET('Hygiene Data'!$I$7,0,10*ROW('Hygiene Data'!I78)),NA())</f>
        <v>#N/A</v>
      </c>
      <c r="BQ84" s="83" t="e">
        <f ca="true">+IF(AND(ISNUMBER(OFFSET('Hygiene Data'!$I$9,0,10*ROW('Hygiene Data'!I78))),'Data Summary'!EF84="Yes"),OFFSET('Hygiene Data'!$I$9,0,10*ROW('Hygiene Data'!I78)),NA())</f>
        <v>#N/A</v>
      </c>
    </row>
    <row xmlns:x14ac="http://schemas.microsoft.com/office/spreadsheetml/2009/9/ac" r="85" x14ac:dyDescent="0.2">
      <c r="A85" s="315" t="e">
        <f ca="true">+RIGHT('Data Summary'!A85,LEN('Data Summary'!A85)-9)</f>
        <v>#VALUE!</v>
      </c>
      <c r="B85" s="30" t="str">
        <f ca="true">+IF(ISTEXT('Data Summary'!B85),'Data Summary'!B85,"")</f>
        <v/>
      </c>
      <c r="C85" s="314" t="e">
        <f ca="true">+VALUE('Data Summary'!C85)</f>
        <v>#VALUE!</v>
      </c>
      <c r="D85" s="81" t="e">
        <f ca="true">+IF(AND(ISNUMBER(OFFSET('Water Data'!$D$4,0,10*ROW('Water Data'!D79))),'Data Summary'!BS85="Yes"),100-OFFSET('Water Data'!$D$4,0,10*ROW('Water Data'!D79)),NA())</f>
        <v>#N/A</v>
      </c>
      <c r="E85" s="81" t="e">
        <f ca="true">+IF(AND(ISNUMBER(OFFSET('Water Data'!$D$6,0,10*ROW('Water Data'!D79))),'Data Summary'!BT85="Yes"),OFFSET('Water Data'!$D$6,0,10*ROW('Water Data'!D79)),NA())</f>
        <v>#N/A</v>
      </c>
      <c r="F85" s="81" t="e">
        <f ca="true">+IF(AND(ISNUMBER(OFFSET('Water Data'!$D$9,0,10*ROW('Water Data'!D79))),'Data Summary'!BU85="Yes"),OFFSET('Water Data'!$D$9,0,10*ROW('Water Data'!D79)),NA())</f>
        <v>#N/A</v>
      </c>
      <c r="G85" s="81" t="e">
        <f ca="true">+IF(AND(ISNUMBER(OFFSET('Water Data'!$E$4,0,10*ROW('Water Data'!E79))),'Data Summary'!BV85="Yes"),100-OFFSET('Water Data'!$E$4,0,10*ROW('Water Data'!E79)),NA())</f>
        <v>#N/A</v>
      </c>
      <c r="H85" s="81" t="e">
        <f ca="true">+IF(AND(ISNUMBER(OFFSET('Water Data'!$E$6,0,10*ROW('Water Data'!E79))),'Data Summary'!BW85="Yes"),OFFSET('Water Data'!$E$6,0,10*ROW('Water Data'!E79)),NA())</f>
        <v>#N/A</v>
      </c>
      <c r="I85" s="81" t="e">
        <f ca="true">+IF(AND(ISNUMBER(OFFSET('Water Data'!$E$9,0,10*ROW('Water Data'!E79))),'Data Summary'!BX85="Yes"),OFFSET('Water Data'!$E$9,0,10*ROW('Water Data'!E79)),NA())</f>
        <v>#N/A</v>
      </c>
      <c r="J85" s="81" t="e">
        <f ca="true">+IF(AND(ISNUMBER(OFFSET('Water Data'!$F$4,0,10*ROW('Water Data'!F79))),'Data Summary'!BY85="Yes"),100-OFFSET('Water Data'!$F$4,0,10*ROW('Water Data'!F79)),NA())</f>
        <v>#N/A</v>
      </c>
      <c r="K85" s="81" t="e">
        <f ca="true">+IF(AND(ISNUMBER(OFFSET('Water Data'!$F$6,0,10*ROW('Water Data'!F79))),'Data Summary'!BZ85="Yes"),OFFSET('Water Data'!$F$6,0,10*ROW('Water Data'!F79)),NA())</f>
        <v>#N/A</v>
      </c>
      <c r="L85" s="81" t="e">
        <f ca="true">+IF(AND(ISNUMBER(OFFSET('Water Data'!$F$9,0,10*ROW('Water Data'!F79))),'Data Summary'!CA85="Yes"),OFFSET('Water Data'!$F$9,0,10*ROW('Water Data'!F79)),NA())</f>
        <v>#N/A</v>
      </c>
      <c r="M85" s="81" t="e">
        <f ca="true">+IF(AND(ISNUMBER(OFFSET('Water Data'!$G$4,0,10*ROW('Water Data'!G79))),'Data Summary'!CB85="Yes"),100-OFFSET('Water Data'!$G$4,0,10*ROW('Water Data'!G79)),NA())</f>
        <v>#N/A</v>
      </c>
      <c r="N85" s="81" t="e">
        <f ca="true">+IF(AND(ISNUMBER(OFFSET('Water Data'!$G$6,0,10*ROW('Water Data'!G79))),'Data Summary'!CC85="Yes"),OFFSET('Water Data'!$G$6,0,10*ROW('Water Data'!G79)),NA())</f>
        <v>#N/A</v>
      </c>
      <c r="O85" s="81" t="e">
        <f ca="true">+IF(AND(ISNUMBER(OFFSET('Water Data'!$G$9,0,10*ROW('Water Data'!G79))),'Data Summary'!CD85="Yes"),OFFSET('Water Data'!$G$9,0,10*ROW('Water Data'!G79)),NA())</f>
        <v>#N/A</v>
      </c>
      <c r="P85" s="81" t="e">
        <f ca="true">+IF(AND(ISNUMBER(OFFSET('Water Data'!$H$4,0,10*ROW('Water Data'!H79))),'Data Summary'!CE85="Yes"),100-OFFSET('Water Data'!$H$4,0,10*ROW('Water Data'!H79)),NA())</f>
        <v>#N/A</v>
      </c>
      <c r="Q85" s="81" t="e">
        <f ca="true">+IF(AND(ISNUMBER(OFFSET('Water Data'!$H$6,0,10*ROW('Water Data'!H79))),'Data Summary'!CF85="Yes"),OFFSET('Water Data'!$H$6,0,10*ROW('Water Data'!H79)),NA())</f>
        <v>#N/A</v>
      </c>
      <c r="R85" s="81" t="e">
        <f ca="true">+IF(AND(ISNUMBER(OFFSET('Water Data'!$H$9,0,10*ROW('Water Data'!H79))),'Data Summary'!CG85="Yes"),OFFSET('Water Data'!$H$9,0,10*ROW('Water Data'!H79)),NA())</f>
        <v>#N/A</v>
      </c>
      <c r="S85" s="81" t="e">
        <f ca="true">+IF(AND(ISNUMBER(OFFSET('Water Data'!$I$4,0,10*ROW('Water Data'!I79))),'Data Summary'!CH85="Yes"),100-OFFSET('Water Data'!$I$4,0,10*ROW('Water Data'!I79)),NA())</f>
        <v>#N/A</v>
      </c>
      <c r="T85" s="81" t="e">
        <f ca="true">+IF(AND(ISNUMBER(OFFSET('Water Data'!$I$6,0,10*ROW('Water Data'!I79))),'Data Summary'!CI85="Yes"),OFFSET('Water Data'!$I$6,0,10*ROW('Water Data'!I79)),NA())</f>
        <v>#N/A</v>
      </c>
      <c r="U85" s="81" t="e">
        <f ca="true">+IF(AND(ISNUMBER(OFFSET('Water Data'!$I$9,0,10*ROW('Water Data'!I79))),'Data Summary'!CJ85="Yes"),OFFSET('Water Data'!$I$9,0,10*ROW('Water Data'!I79)),NA())</f>
        <v>#N/A</v>
      </c>
      <c r="V85" s="82" t="e">
        <f ca="true">+IF(AND(ISNUMBER(OFFSET('Sanitation Data'!$D$4,0,10*ROW('Sanitation Data'!D79))),'Data Summary'!CK85="Yes"),100-OFFSET('Sanitation Data'!$D$4,0,10*ROW('Sanitation Data'!D79)),NA())</f>
        <v>#N/A</v>
      </c>
      <c r="W85" s="82" t="e">
        <f ca="true">+IF(AND(ISNUMBER(OFFSET('Sanitation Data'!$D$6,0,10*ROW('Sanitation Data'!D79))),'Data Summary'!CL85="Yes"),OFFSET('Sanitation Data'!$D$6,0,10*ROW('Sanitation Data'!D79)),NA())</f>
        <v>#N/A</v>
      </c>
      <c r="X85" s="82" t="e">
        <f ca="true">+IF(AND(ISNUMBER(OFFSET('Sanitation Data'!$D$10,0,10*ROW('Sanitation Data'!D79))),'Data Summary'!CM85="Yes"),OFFSET('Sanitation Data'!$D$10,0,10*ROW('Sanitation Data'!D79)),NA())</f>
        <v>#N/A</v>
      </c>
      <c r="Y85" s="82" t="e">
        <f ca="true">+IF(AND(ISNUMBER(OFFSET('Sanitation Data'!$D$11,0,10*ROW('Sanitation Data'!D79))),'Data Summary'!CN85="Yes"),OFFSET('Sanitation Data'!$D$11,0,10*ROW('Sanitation Data'!D79)),NA())</f>
        <v>#N/A</v>
      </c>
      <c r="Z85" s="82" t="e">
        <f ca="true">+IF(AND(ISNUMBER(OFFSET('Sanitation Data'!$D$12,0,10*ROW('Sanitation Data'!D79))),'Data Summary'!CO85="Yes"),OFFSET('Sanitation Data'!$D$12,0,10*ROW('Sanitation Data'!D79)),NA())</f>
        <v>#N/A</v>
      </c>
      <c r="AA85" s="82" t="e">
        <f ca="true">+IF(AND(ISNUMBER(OFFSET('Sanitation Data'!$E$4,0,10*ROW('Sanitation Data'!E79))),'Data Summary'!CP85="Yes"),100-OFFSET('Sanitation Data'!$E$4,0,10*ROW('Sanitation Data'!E79)),NA())</f>
        <v>#N/A</v>
      </c>
      <c r="AB85" s="82" t="e">
        <f ca="true">+IF(AND(ISNUMBER(OFFSET('Sanitation Data'!$E$6,0,10*ROW('Sanitation Data'!E79))),'Data Summary'!CQ85="Yes"),OFFSET('Sanitation Data'!$E$6,0,10*ROW('Sanitation Data'!E79)),NA())</f>
        <v>#N/A</v>
      </c>
      <c r="AC85" s="82" t="e">
        <f ca="true">+IF(AND(ISNUMBER(OFFSET('Sanitation Data'!$E$10,0,10*ROW('Sanitation Data'!E79))),'Data Summary'!CR85="Yes"),OFFSET('Sanitation Data'!$E$10,0,10*ROW('Sanitation Data'!E79)),NA())</f>
        <v>#N/A</v>
      </c>
      <c r="AD85" s="82" t="e">
        <f ca="true">+IF(AND(ISNUMBER(OFFSET('Sanitation Data'!$E$11,0,10*ROW('Sanitation Data'!E79))),'Data Summary'!CS85="Yes"),OFFSET('Sanitation Data'!$E$11,0,10*ROW('Sanitation Data'!E79)),NA())</f>
        <v>#N/A</v>
      </c>
      <c r="AE85" s="82" t="e">
        <f ca="true">+IF(AND(ISNUMBER(OFFSET('Sanitation Data'!$E$12,0,10*ROW('Sanitation Data'!E79))),'Data Summary'!CT85="Yes"),OFFSET('Sanitation Data'!$E$12,0,10*ROW('Sanitation Data'!E79)),NA())</f>
        <v>#N/A</v>
      </c>
      <c r="AF85" s="82" t="e">
        <f ca="true">+IF(AND(ISNUMBER(OFFSET('Sanitation Data'!$F$4,0,10*ROW('Sanitation Data'!F79))),'Data Summary'!CU85="Yes"),100-OFFSET('Sanitation Data'!$F$4,0,10*ROW('Sanitation Data'!F79)),NA())</f>
        <v>#N/A</v>
      </c>
      <c r="AG85" s="82" t="e">
        <f ca="true">+IF(AND(ISNUMBER(OFFSET('Sanitation Data'!$F$6,0,10*ROW('Sanitation Data'!F79))),'Data Summary'!CV85="Yes"),OFFSET('Sanitation Data'!$F$6,0,10*ROW('Sanitation Data'!F79)),NA())</f>
        <v>#N/A</v>
      </c>
      <c r="AH85" s="82" t="e">
        <f ca="true">+IF(AND(ISNUMBER(OFFSET('Sanitation Data'!$F$10,0,10*ROW('Sanitation Data'!F79))),'Data Summary'!CW85="Yes"),OFFSET('Sanitation Data'!$F$10,0,10*ROW('Sanitation Data'!F79)),NA())</f>
        <v>#N/A</v>
      </c>
      <c r="AI85" s="82" t="e">
        <f ca="true">+IF(AND(ISNUMBER(OFFSET('Sanitation Data'!$F$11,0,10*ROW('Sanitation Data'!F79))),'Data Summary'!CX85="Yes"),OFFSET('Sanitation Data'!$F$11,0,10*ROW('Sanitation Data'!F79)),NA())</f>
        <v>#N/A</v>
      </c>
      <c r="AJ85" s="82" t="e">
        <f ca="true">+IF(AND(ISNUMBER(OFFSET('Sanitation Data'!$F$12,0,10*ROW('Sanitation Data'!F79))),'Data Summary'!CY85="Yes"),OFFSET('Sanitation Data'!$F$12,0,10*ROW('Sanitation Data'!F79)),NA())</f>
        <v>#N/A</v>
      </c>
      <c r="AK85" s="82" t="e">
        <f ca="true">+IF(AND(ISNUMBER(OFFSET('Sanitation Data'!$G$4,0,10*ROW('Sanitation Data'!G79))),'Data Summary'!CZ85="Yes"),100-OFFSET('Sanitation Data'!$G$4,0,10*ROW('Sanitation Data'!G79)),NA())</f>
        <v>#N/A</v>
      </c>
      <c r="AL85" s="82" t="e">
        <f ca="true">+IF(AND(ISNUMBER(OFFSET('Sanitation Data'!$G$6,0,10*ROW('Sanitation Data'!G79))),'Data Summary'!DA85="Yes"),OFFSET('Sanitation Data'!$G$6,0,10*ROW('Sanitation Data'!G79)),NA())</f>
        <v>#N/A</v>
      </c>
      <c r="AM85" s="82" t="e">
        <f ca="true">+IF(AND(ISNUMBER(OFFSET('Sanitation Data'!$G$10,0,10*ROW('Sanitation Data'!G79))),'Data Summary'!DB85="Yes"),OFFSET('Sanitation Data'!$G$10,0,10*ROW('Sanitation Data'!G79)),NA())</f>
        <v>#N/A</v>
      </c>
      <c r="AN85" s="82" t="e">
        <f ca="true">+IF(AND(ISNUMBER(OFFSET('Sanitation Data'!$G$11,0,10*ROW('Sanitation Data'!G79))),'Data Summary'!DC85="Yes"),OFFSET('Sanitation Data'!$G$11,0,10*ROW('Sanitation Data'!G79)),NA())</f>
        <v>#N/A</v>
      </c>
      <c r="AO85" s="82" t="e">
        <f ca="true">+IF(AND(ISNUMBER(OFFSET('Sanitation Data'!$G$12,0,10*ROW('Sanitation Data'!G79))),'Data Summary'!DD85="Yes"),OFFSET('Sanitation Data'!$G$12,0,10*ROW('Sanitation Data'!G79)),NA())</f>
        <v>#N/A</v>
      </c>
      <c r="AP85" s="82" t="e">
        <f ca="true">+IF(AND(ISNUMBER(OFFSET('Sanitation Data'!$H$4,0,10*ROW('Sanitation Data'!H79))),'Data Summary'!DE85="Yes"),100-OFFSET('Sanitation Data'!$H$4,0,10*ROW('Sanitation Data'!H79)),NA())</f>
        <v>#N/A</v>
      </c>
      <c r="AQ85" s="82" t="e">
        <f ca="true">+IF(AND(ISNUMBER(OFFSET('Sanitation Data'!$H$6,0,10*ROW('Sanitation Data'!H79))),'Data Summary'!DF85="Yes"),OFFSET('Sanitation Data'!$H$6,0,10*ROW('Sanitation Data'!H79)),NA())</f>
        <v>#N/A</v>
      </c>
      <c r="AR85" s="82" t="e">
        <f ca="true">+IF(AND(ISNUMBER(OFFSET('Sanitation Data'!$H$10,0,10*ROW('Sanitation Data'!H79))),'Data Summary'!DG85="Yes"),OFFSET('Sanitation Data'!$H$10,0,10*ROW('Sanitation Data'!H79)),NA())</f>
        <v>#N/A</v>
      </c>
      <c r="AS85" s="82" t="e">
        <f ca="true">+IF(AND(ISNUMBER(OFFSET('Sanitation Data'!$H$11,0,10*ROW('Sanitation Data'!H79))),'Data Summary'!DH85="Yes"),OFFSET('Sanitation Data'!$H$11,0,10*ROW('Sanitation Data'!H79)),NA())</f>
        <v>#N/A</v>
      </c>
      <c r="AT85" s="82" t="e">
        <f ca="true">+IF(AND(ISNUMBER(OFFSET('Sanitation Data'!$H$12,0,10*ROW('Sanitation Data'!H79))),'Data Summary'!DI85="Yes"),OFFSET('Sanitation Data'!$H$12,0,10*ROW('Sanitation Data'!H79)),NA())</f>
        <v>#N/A</v>
      </c>
      <c r="AU85" s="82" t="e">
        <f ca="true">+IF(AND(ISNUMBER(OFFSET('Sanitation Data'!$I$4,0,10*ROW('Sanitation Data'!I79))),'Data Summary'!DJ85="Yes"),100-OFFSET('Sanitation Data'!$I$4,0,10*ROW('Sanitation Data'!I79)),NA())</f>
        <v>#N/A</v>
      </c>
      <c r="AV85" s="82" t="e">
        <f ca="true">+IF(AND(ISNUMBER(OFFSET('Sanitation Data'!$I$6,0,10*ROW('Sanitation Data'!I79))),'Data Summary'!DK85="Yes"),OFFSET('Sanitation Data'!$I$6,0,10*ROW('Sanitation Data'!I79)),NA())</f>
        <v>#N/A</v>
      </c>
      <c r="AW85" s="82" t="e">
        <f ca="true">+IF(AND(ISNUMBER(OFFSET('Sanitation Data'!$I$10,0,10*ROW('Sanitation Data'!I79))),'Data Summary'!DL85="Yes"),OFFSET('Sanitation Data'!$I$10,0,10*ROW('Sanitation Data'!I79)),NA())</f>
        <v>#N/A</v>
      </c>
      <c r="AX85" s="82" t="e">
        <f ca="true">+IF(AND(ISNUMBER(OFFSET('Sanitation Data'!$I$11,0,10*ROW('Sanitation Data'!I79))),'Data Summary'!DM85="Yes"),OFFSET('Sanitation Data'!$I$11,0,10*ROW('Sanitation Data'!I79)),NA())</f>
        <v>#N/A</v>
      </c>
      <c r="AY85" s="82" t="e">
        <f ca="true">+IF(AND(ISNUMBER(OFFSET('Sanitation Data'!$I$12,0,10*ROW('Sanitation Data'!I79))),'Data Summary'!DN85="Yes"),OFFSET('Sanitation Data'!$I$12,0,10*ROW('Sanitation Data'!I79)),NA())</f>
        <v>#N/A</v>
      </c>
      <c r="AZ85" s="83" t="e">
        <f ca="true">+IF(AND(ISNUMBER(OFFSET('Hygiene Data'!$D$5,0,10*ROW('Hygiene Data'!D79))),'Data Summary'!DO85="Yes"),OFFSET('Hygiene Data'!$D$5,0,10*ROW('Hygiene Data'!D79)),NA())</f>
        <v>#N/A</v>
      </c>
      <c r="BA85" s="83" t="e">
        <f ca="true">+IF(AND(ISNUMBER(OFFSET('Hygiene Data'!$D$7,0,10*ROW('Hygiene Data'!D79))),'Data Summary'!DP85="Yes"),OFFSET('Hygiene Data'!$D$7,0,10*ROW('Hygiene Data'!D79)),NA())</f>
        <v>#N/A</v>
      </c>
      <c r="BB85" s="83" t="e">
        <f ca="true">+IF(AND(ISNUMBER(OFFSET('Hygiene Data'!$D$9,0,10*ROW('Hygiene Data'!D79))),'Data Summary'!DQ85="Yes"),OFFSET('Hygiene Data'!$D$9,0,10*ROW('Hygiene Data'!D79)),NA())</f>
        <v>#N/A</v>
      </c>
      <c r="BC85" s="83" t="e">
        <f ca="true">+IF(AND(ISNUMBER(OFFSET('Hygiene Data'!$E$5,0,10*ROW('Hygiene Data'!E79))),'Data Summary'!DR85="Yes"),OFFSET('Hygiene Data'!$E$5,0,10*ROW('Hygiene Data'!E79)),NA())</f>
        <v>#N/A</v>
      </c>
      <c r="BD85" s="83" t="e">
        <f ca="true">+IF(AND(ISNUMBER(OFFSET('Hygiene Data'!$E$7,0,10*ROW('Hygiene Data'!E79))),'Data Summary'!DS85="Yes"),OFFSET('Hygiene Data'!$E$7,0,10*ROW('Hygiene Data'!E79)),NA())</f>
        <v>#N/A</v>
      </c>
      <c r="BE85" s="83" t="e">
        <f ca="true">+IF(AND(ISNUMBER(OFFSET('Hygiene Data'!$E$9,0,10*ROW('Hygiene Data'!E79))),'Data Summary'!DT85="Yes"),OFFSET('Hygiene Data'!$E$9,0,10*ROW('Hygiene Data'!E79)),NA())</f>
        <v>#N/A</v>
      </c>
      <c r="BF85" s="83" t="e">
        <f ca="true">+IF(AND(ISNUMBER(OFFSET('Hygiene Data'!$F$5,0,10*ROW('Hygiene Data'!F79))),'Data Summary'!DU85="Yes"),OFFSET('Hygiene Data'!$F$5,0,10*ROW('Hygiene Data'!F79)),NA())</f>
        <v>#N/A</v>
      </c>
      <c r="BG85" s="83" t="e">
        <f ca="true">+IF(AND(ISNUMBER(OFFSET('Hygiene Data'!$F$7,0,10*ROW('Hygiene Data'!F79))),'Data Summary'!DV85="Yes"),OFFSET('Hygiene Data'!$F$7,0,10*ROW('Hygiene Data'!F79)),NA())</f>
        <v>#N/A</v>
      </c>
      <c r="BH85" s="83" t="e">
        <f ca="true">+IF(AND(ISNUMBER(OFFSET('Hygiene Data'!$F$9,0,10*ROW('Hygiene Data'!F79))),'Data Summary'!DW85="Yes"),OFFSET('Hygiene Data'!$F$9,0,10*ROW('Hygiene Data'!F79)),NA())</f>
        <v>#N/A</v>
      </c>
      <c r="BI85" s="83" t="e">
        <f ca="true">+IF(AND(ISNUMBER(OFFSET('Hygiene Data'!$G$5,0,10*ROW('Hygiene Data'!G79))),'Data Summary'!DX85="Yes"),OFFSET('Hygiene Data'!$G$5,0,10*ROW('Hygiene Data'!G79)),NA())</f>
        <v>#N/A</v>
      </c>
      <c r="BJ85" s="83" t="e">
        <f ca="true">+IF(AND(ISNUMBER(OFFSET('Hygiene Data'!$G$7,0,10*ROW('Hygiene Data'!G79))),'Data Summary'!DY85="Yes"),OFFSET('Hygiene Data'!$G$7,0,10*ROW('Hygiene Data'!G79)),NA())</f>
        <v>#N/A</v>
      </c>
      <c r="BK85" s="83" t="e">
        <f ca="true">+IF(AND(ISNUMBER(OFFSET('Hygiene Data'!$G$9,0,10*ROW('Hygiene Data'!G79))),'Data Summary'!DZ85="Yes"),OFFSET('Hygiene Data'!$G$9,0,10*ROW('Hygiene Data'!G79)),NA())</f>
        <v>#N/A</v>
      </c>
      <c r="BL85" s="83" t="e">
        <f ca="true">+IF(AND(ISNUMBER(OFFSET('Hygiene Data'!$H$5,0,10*ROW('Hygiene Data'!H79))),'Data Summary'!EA85="Yes"),OFFSET('Hygiene Data'!$H$5,0,10*ROW('Hygiene Data'!H79)),NA())</f>
        <v>#N/A</v>
      </c>
      <c r="BM85" s="83" t="e">
        <f ca="true">+IF(AND(ISNUMBER(OFFSET('Hygiene Data'!$H$7,0,10*ROW('Hygiene Data'!H79))),'Data Summary'!EB85="Yes"),OFFSET('Hygiene Data'!$H$7,0,10*ROW('Hygiene Data'!H79)),NA())</f>
        <v>#N/A</v>
      </c>
      <c r="BN85" s="83" t="e">
        <f ca="true">+IF(AND(ISNUMBER(OFFSET('Hygiene Data'!$H$9,0,10*ROW('Hygiene Data'!H79))),'Data Summary'!EC85="Yes"),OFFSET('Hygiene Data'!$H$9,0,10*ROW('Hygiene Data'!H79)),NA())</f>
        <v>#N/A</v>
      </c>
      <c r="BO85" s="83" t="e">
        <f ca="true">+IF(AND(ISNUMBER(OFFSET('Hygiene Data'!$I$5,0,10*ROW('Hygiene Data'!I79))),'Data Summary'!ED85="Yes"),OFFSET('Hygiene Data'!$I$5,0,10*ROW('Hygiene Data'!I79)),NA())</f>
        <v>#N/A</v>
      </c>
      <c r="BP85" s="83" t="e">
        <f ca="true">+IF(AND(ISNUMBER(OFFSET('Hygiene Data'!$I$7,0,10*ROW('Hygiene Data'!I79))),'Data Summary'!EE85="Yes"),OFFSET('Hygiene Data'!$I$7,0,10*ROW('Hygiene Data'!I79)),NA())</f>
        <v>#N/A</v>
      </c>
      <c r="BQ85" s="83" t="e">
        <f ca="true">+IF(AND(ISNUMBER(OFFSET('Hygiene Data'!$I$9,0,10*ROW('Hygiene Data'!I79))),'Data Summary'!EF85="Yes"),OFFSET('Hygiene Data'!$I$9,0,10*ROW('Hygiene Data'!I79)),NA())</f>
        <v>#N/A</v>
      </c>
    </row>
    <row xmlns:x14ac="http://schemas.microsoft.com/office/spreadsheetml/2009/9/ac" r="86" x14ac:dyDescent="0.2">
      <c r="A86" s="315" t="e">
        <f ca="true">+RIGHT('Data Summary'!A86,LEN('Data Summary'!A86)-9)</f>
        <v>#VALUE!</v>
      </c>
      <c r="B86" s="30" t="str">
        <f ca="true">+IF(ISTEXT('Data Summary'!B86),'Data Summary'!B86,"")</f>
        <v/>
      </c>
      <c r="C86" s="314" t="e">
        <f ca="true">+VALUE('Data Summary'!C86)</f>
        <v>#VALUE!</v>
      </c>
      <c r="D86" s="81" t="e">
        <f ca="true">+IF(AND(ISNUMBER(OFFSET('Water Data'!$D$4,0,10*ROW('Water Data'!D80))),'Data Summary'!BS86="Yes"),100-OFFSET('Water Data'!$D$4,0,10*ROW('Water Data'!D80)),NA())</f>
        <v>#N/A</v>
      </c>
      <c r="E86" s="81" t="e">
        <f ca="true">+IF(AND(ISNUMBER(OFFSET('Water Data'!$D$6,0,10*ROW('Water Data'!D80))),'Data Summary'!BT86="Yes"),OFFSET('Water Data'!$D$6,0,10*ROW('Water Data'!D80)),NA())</f>
        <v>#N/A</v>
      </c>
      <c r="F86" s="81" t="e">
        <f ca="true">+IF(AND(ISNUMBER(OFFSET('Water Data'!$D$9,0,10*ROW('Water Data'!D80))),'Data Summary'!BU86="Yes"),OFFSET('Water Data'!$D$9,0,10*ROW('Water Data'!D80)),NA())</f>
        <v>#N/A</v>
      </c>
      <c r="G86" s="81" t="e">
        <f ca="true">+IF(AND(ISNUMBER(OFFSET('Water Data'!$E$4,0,10*ROW('Water Data'!E80))),'Data Summary'!BV86="Yes"),100-OFFSET('Water Data'!$E$4,0,10*ROW('Water Data'!E80)),NA())</f>
        <v>#N/A</v>
      </c>
      <c r="H86" s="81" t="e">
        <f ca="true">+IF(AND(ISNUMBER(OFFSET('Water Data'!$E$6,0,10*ROW('Water Data'!E80))),'Data Summary'!BW86="Yes"),OFFSET('Water Data'!$E$6,0,10*ROW('Water Data'!E80)),NA())</f>
        <v>#N/A</v>
      </c>
      <c r="I86" s="81" t="e">
        <f ca="true">+IF(AND(ISNUMBER(OFFSET('Water Data'!$E$9,0,10*ROW('Water Data'!E80))),'Data Summary'!BX86="Yes"),OFFSET('Water Data'!$E$9,0,10*ROW('Water Data'!E80)),NA())</f>
        <v>#N/A</v>
      </c>
      <c r="J86" s="81" t="e">
        <f ca="true">+IF(AND(ISNUMBER(OFFSET('Water Data'!$F$4,0,10*ROW('Water Data'!F80))),'Data Summary'!BY86="Yes"),100-OFFSET('Water Data'!$F$4,0,10*ROW('Water Data'!F80)),NA())</f>
        <v>#N/A</v>
      </c>
      <c r="K86" s="81" t="e">
        <f ca="true">+IF(AND(ISNUMBER(OFFSET('Water Data'!$F$6,0,10*ROW('Water Data'!F80))),'Data Summary'!BZ86="Yes"),OFFSET('Water Data'!$F$6,0,10*ROW('Water Data'!F80)),NA())</f>
        <v>#N/A</v>
      </c>
      <c r="L86" s="81" t="e">
        <f ca="true">+IF(AND(ISNUMBER(OFFSET('Water Data'!$F$9,0,10*ROW('Water Data'!F80))),'Data Summary'!CA86="Yes"),OFFSET('Water Data'!$F$9,0,10*ROW('Water Data'!F80)),NA())</f>
        <v>#N/A</v>
      </c>
      <c r="M86" s="81" t="e">
        <f ca="true">+IF(AND(ISNUMBER(OFFSET('Water Data'!$G$4,0,10*ROW('Water Data'!G80))),'Data Summary'!CB86="Yes"),100-OFFSET('Water Data'!$G$4,0,10*ROW('Water Data'!G80)),NA())</f>
        <v>#N/A</v>
      </c>
      <c r="N86" s="81" t="e">
        <f ca="true">+IF(AND(ISNUMBER(OFFSET('Water Data'!$G$6,0,10*ROW('Water Data'!G80))),'Data Summary'!CC86="Yes"),OFFSET('Water Data'!$G$6,0,10*ROW('Water Data'!G80)),NA())</f>
        <v>#N/A</v>
      </c>
      <c r="O86" s="81" t="e">
        <f ca="true">+IF(AND(ISNUMBER(OFFSET('Water Data'!$G$9,0,10*ROW('Water Data'!G80))),'Data Summary'!CD86="Yes"),OFFSET('Water Data'!$G$9,0,10*ROW('Water Data'!G80)),NA())</f>
        <v>#N/A</v>
      </c>
      <c r="P86" s="81" t="e">
        <f ca="true">+IF(AND(ISNUMBER(OFFSET('Water Data'!$H$4,0,10*ROW('Water Data'!H80))),'Data Summary'!CE86="Yes"),100-OFFSET('Water Data'!$H$4,0,10*ROW('Water Data'!H80)),NA())</f>
        <v>#N/A</v>
      </c>
      <c r="Q86" s="81" t="e">
        <f ca="true">+IF(AND(ISNUMBER(OFFSET('Water Data'!$H$6,0,10*ROW('Water Data'!H80))),'Data Summary'!CF86="Yes"),OFFSET('Water Data'!$H$6,0,10*ROW('Water Data'!H80)),NA())</f>
        <v>#N/A</v>
      </c>
      <c r="R86" s="81" t="e">
        <f ca="true">+IF(AND(ISNUMBER(OFFSET('Water Data'!$H$9,0,10*ROW('Water Data'!H80))),'Data Summary'!CG86="Yes"),OFFSET('Water Data'!$H$9,0,10*ROW('Water Data'!H80)),NA())</f>
        <v>#N/A</v>
      </c>
      <c r="S86" s="81" t="e">
        <f ca="true">+IF(AND(ISNUMBER(OFFSET('Water Data'!$I$4,0,10*ROW('Water Data'!I80))),'Data Summary'!CH86="Yes"),100-OFFSET('Water Data'!$I$4,0,10*ROW('Water Data'!I80)),NA())</f>
        <v>#N/A</v>
      </c>
      <c r="T86" s="81" t="e">
        <f ca="true">+IF(AND(ISNUMBER(OFFSET('Water Data'!$I$6,0,10*ROW('Water Data'!I80))),'Data Summary'!CI86="Yes"),OFFSET('Water Data'!$I$6,0,10*ROW('Water Data'!I80)),NA())</f>
        <v>#N/A</v>
      </c>
      <c r="U86" s="81" t="e">
        <f ca="true">+IF(AND(ISNUMBER(OFFSET('Water Data'!$I$9,0,10*ROW('Water Data'!I80))),'Data Summary'!CJ86="Yes"),OFFSET('Water Data'!$I$9,0,10*ROW('Water Data'!I80)),NA())</f>
        <v>#N/A</v>
      </c>
      <c r="V86" s="82" t="e">
        <f ca="true">+IF(AND(ISNUMBER(OFFSET('Sanitation Data'!$D$4,0,10*ROW('Sanitation Data'!D80))),'Data Summary'!CK86="Yes"),100-OFFSET('Sanitation Data'!$D$4,0,10*ROW('Sanitation Data'!D80)),NA())</f>
        <v>#N/A</v>
      </c>
      <c r="W86" s="82" t="e">
        <f ca="true">+IF(AND(ISNUMBER(OFFSET('Sanitation Data'!$D$6,0,10*ROW('Sanitation Data'!D80))),'Data Summary'!CL86="Yes"),OFFSET('Sanitation Data'!$D$6,0,10*ROW('Sanitation Data'!D80)),NA())</f>
        <v>#N/A</v>
      </c>
      <c r="X86" s="82" t="e">
        <f ca="true">+IF(AND(ISNUMBER(OFFSET('Sanitation Data'!$D$10,0,10*ROW('Sanitation Data'!D80))),'Data Summary'!CM86="Yes"),OFFSET('Sanitation Data'!$D$10,0,10*ROW('Sanitation Data'!D80)),NA())</f>
        <v>#N/A</v>
      </c>
      <c r="Y86" s="82" t="e">
        <f ca="true">+IF(AND(ISNUMBER(OFFSET('Sanitation Data'!$D$11,0,10*ROW('Sanitation Data'!D80))),'Data Summary'!CN86="Yes"),OFFSET('Sanitation Data'!$D$11,0,10*ROW('Sanitation Data'!D80)),NA())</f>
        <v>#N/A</v>
      </c>
      <c r="Z86" s="82" t="e">
        <f ca="true">+IF(AND(ISNUMBER(OFFSET('Sanitation Data'!$D$12,0,10*ROW('Sanitation Data'!D80))),'Data Summary'!CO86="Yes"),OFFSET('Sanitation Data'!$D$12,0,10*ROW('Sanitation Data'!D80)),NA())</f>
        <v>#N/A</v>
      </c>
      <c r="AA86" s="82" t="e">
        <f ca="true">+IF(AND(ISNUMBER(OFFSET('Sanitation Data'!$E$4,0,10*ROW('Sanitation Data'!E80))),'Data Summary'!CP86="Yes"),100-OFFSET('Sanitation Data'!$E$4,0,10*ROW('Sanitation Data'!E80)),NA())</f>
        <v>#N/A</v>
      </c>
      <c r="AB86" s="82" t="e">
        <f ca="true">+IF(AND(ISNUMBER(OFFSET('Sanitation Data'!$E$6,0,10*ROW('Sanitation Data'!E80))),'Data Summary'!CQ86="Yes"),OFFSET('Sanitation Data'!$E$6,0,10*ROW('Sanitation Data'!E80)),NA())</f>
        <v>#N/A</v>
      </c>
      <c r="AC86" s="82" t="e">
        <f ca="true">+IF(AND(ISNUMBER(OFFSET('Sanitation Data'!$E$10,0,10*ROW('Sanitation Data'!E80))),'Data Summary'!CR86="Yes"),OFFSET('Sanitation Data'!$E$10,0,10*ROW('Sanitation Data'!E80)),NA())</f>
        <v>#N/A</v>
      </c>
      <c r="AD86" s="82" t="e">
        <f ca="true">+IF(AND(ISNUMBER(OFFSET('Sanitation Data'!$E$11,0,10*ROW('Sanitation Data'!E80))),'Data Summary'!CS86="Yes"),OFFSET('Sanitation Data'!$E$11,0,10*ROW('Sanitation Data'!E80)),NA())</f>
        <v>#N/A</v>
      </c>
      <c r="AE86" s="82" t="e">
        <f ca="true">+IF(AND(ISNUMBER(OFFSET('Sanitation Data'!$E$12,0,10*ROW('Sanitation Data'!E80))),'Data Summary'!CT86="Yes"),OFFSET('Sanitation Data'!$E$12,0,10*ROW('Sanitation Data'!E80)),NA())</f>
        <v>#N/A</v>
      </c>
      <c r="AF86" s="82" t="e">
        <f ca="true">+IF(AND(ISNUMBER(OFFSET('Sanitation Data'!$F$4,0,10*ROW('Sanitation Data'!F80))),'Data Summary'!CU86="Yes"),100-OFFSET('Sanitation Data'!$F$4,0,10*ROW('Sanitation Data'!F80)),NA())</f>
        <v>#N/A</v>
      </c>
      <c r="AG86" s="82" t="e">
        <f ca="true">+IF(AND(ISNUMBER(OFFSET('Sanitation Data'!$F$6,0,10*ROW('Sanitation Data'!F80))),'Data Summary'!CV86="Yes"),OFFSET('Sanitation Data'!$F$6,0,10*ROW('Sanitation Data'!F80)),NA())</f>
        <v>#N/A</v>
      </c>
      <c r="AH86" s="82" t="e">
        <f ca="true">+IF(AND(ISNUMBER(OFFSET('Sanitation Data'!$F$10,0,10*ROW('Sanitation Data'!F80))),'Data Summary'!CW86="Yes"),OFFSET('Sanitation Data'!$F$10,0,10*ROW('Sanitation Data'!F80)),NA())</f>
        <v>#N/A</v>
      </c>
      <c r="AI86" s="82" t="e">
        <f ca="true">+IF(AND(ISNUMBER(OFFSET('Sanitation Data'!$F$11,0,10*ROW('Sanitation Data'!F80))),'Data Summary'!CX86="Yes"),OFFSET('Sanitation Data'!$F$11,0,10*ROW('Sanitation Data'!F80)),NA())</f>
        <v>#N/A</v>
      </c>
      <c r="AJ86" s="82" t="e">
        <f ca="true">+IF(AND(ISNUMBER(OFFSET('Sanitation Data'!$F$12,0,10*ROW('Sanitation Data'!F80))),'Data Summary'!CY86="Yes"),OFFSET('Sanitation Data'!$F$12,0,10*ROW('Sanitation Data'!F80)),NA())</f>
        <v>#N/A</v>
      </c>
      <c r="AK86" s="82" t="e">
        <f ca="true">+IF(AND(ISNUMBER(OFFSET('Sanitation Data'!$G$4,0,10*ROW('Sanitation Data'!G80))),'Data Summary'!CZ86="Yes"),100-OFFSET('Sanitation Data'!$G$4,0,10*ROW('Sanitation Data'!G80)),NA())</f>
        <v>#N/A</v>
      </c>
      <c r="AL86" s="82" t="e">
        <f ca="true">+IF(AND(ISNUMBER(OFFSET('Sanitation Data'!$G$6,0,10*ROW('Sanitation Data'!G80))),'Data Summary'!DA86="Yes"),OFFSET('Sanitation Data'!$G$6,0,10*ROW('Sanitation Data'!G80)),NA())</f>
        <v>#N/A</v>
      </c>
      <c r="AM86" s="82" t="e">
        <f ca="true">+IF(AND(ISNUMBER(OFFSET('Sanitation Data'!$G$10,0,10*ROW('Sanitation Data'!G80))),'Data Summary'!DB86="Yes"),OFFSET('Sanitation Data'!$G$10,0,10*ROW('Sanitation Data'!G80)),NA())</f>
        <v>#N/A</v>
      </c>
      <c r="AN86" s="82" t="e">
        <f ca="true">+IF(AND(ISNUMBER(OFFSET('Sanitation Data'!$G$11,0,10*ROW('Sanitation Data'!G80))),'Data Summary'!DC86="Yes"),OFFSET('Sanitation Data'!$G$11,0,10*ROW('Sanitation Data'!G80)),NA())</f>
        <v>#N/A</v>
      </c>
      <c r="AO86" s="82" t="e">
        <f ca="true">+IF(AND(ISNUMBER(OFFSET('Sanitation Data'!$G$12,0,10*ROW('Sanitation Data'!G80))),'Data Summary'!DD86="Yes"),OFFSET('Sanitation Data'!$G$12,0,10*ROW('Sanitation Data'!G80)),NA())</f>
        <v>#N/A</v>
      </c>
      <c r="AP86" s="82" t="e">
        <f ca="true">+IF(AND(ISNUMBER(OFFSET('Sanitation Data'!$H$4,0,10*ROW('Sanitation Data'!H80))),'Data Summary'!DE86="Yes"),100-OFFSET('Sanitation Data'!$H$4,0,10*ROW('Sanitation Data'!H80)),NA())</f>
        <v>#N/A</v>
      </c>
      <c r="AQ86" s="82" t="e">
        <f ca="true">+IF(AND(ISNUMBER(OFFSET('Sanitation Data'!$H$6,0,10*ROW('Sanitation Data'!H80))),'Data Summary'!DF86="Yes"),OFFSET('Sanitation Data'!$H$6,0,10*ROW('Sanitation Data'!H80)),NA())</f>
        <v>#N/A</v>
      </c>
      <c r="AR86" s="82" t="e">
        <f ca="true">+IF(AND(ISNUMBER(OFFSET('Sanitation Data'!$H$10,0,10*ROW('Sanitation Data'!H80))),'Data Summary'!DG86="Yes"),OFFSET('Sanitation Data'!$H$10,0,10*ROW('Sanitation Data'!H80)),NA())</f>
        <v>#N/A</v>
      </c>
      <c r="AS86" s="82" t="e">
        <f ca="true">+IF(AND(ISNUMBER(OFFSET('Sanitation Data'!$H$11,0,10*ROW('Sanitation Data'!H80))),'Data Summary'!DH86="Yes"),OFFSET('Sanitation Data'!$H$11,0,10*ROW('Sanitation Data'!H80)),NA())</f>
        <v>#N/A</v>
      </c>
      <c r="AT86" s="82" t="e">
        <f ca="true">+IF(AND(ISNUMBER(OFFSET('Sanitation Data'!$H$12,0,10*ROW('Sanitation Data'!H80))),'Data Summary'!DI86="Yes"),OFFSET('Sanitation Data'!$H$12,0,10*ROW('Sanitation Data'!H80)),NA())</f>
        <v>#N/A</v>
      </c>
      <c r="AU86" s="82" t="e">
        <f ca="true">+IF(AND(ISNUMBER(OFFSET('Sanitation Data'!$I$4,0,10*ROW('Sanitation Data'!I80))),'Data Summary'!DJ86="Yes"),100-OFFSET('Sanitation Data'!$I$4,0,10*ROW('Sanitation Data'!I80)),NA())</f>
        <v>#N/A</v>
      </c>
      <c r="AV86" s="82" t="e">
        <f ca="true">+IF(AND(ISNUMBER(OFFSET('Sanitation Data'!$I$6,0,10*ROW('Sanitation Data'!I80))),'Data Summary'!DK86="Yes"),OFFSET('Sanitation Data'!$I$6,0,10*ROW('Sanitation Data'!I80)),NA())</f>
        <v>#N/A</v>
      </c>
      <c r="AW86" s="82" t="e">
        <f ca="true">+IF(AND(ISNUMBER(OFFSET('Sanitation Data'!$I$10,0,10*ROW('Sanitation Data'!I80))),'Data Summary'!DL86="Yes"),OFFSET('Sanitation Data'!$I$10,0,10*ROW('Sanitation Data'!I80)),NA())</f>
        <v>#N/A</v>
      </c>
      <c r="AX86" s="82" t="e">
        <f ca="true">+IF(AND(ISNUMBER(OFFSET('Sanitation Data'!$I$11,0,10*ROW('Sanitation Data'!I80))),'Data Summary'!DM86="Yes"),OFFSET('Sanitation Data'!$I$11,0,10*ROW('Sanitation Data'!I80)),NA())</f>
        <v>#N/A</v>
      </c>
      <c r="AY86" s="82" t="e">
        <f ca="true">+IF(AND(ISNUMBER(OFFSET('Sanitation Data'!$I$12,0,10*ROW('Sanitation Data'!I80))),'Data Summary'!DN86="Yes"),OFFSET('Sanitation Data'!$I$12,0,10*ROW('Sanitation Data'!I80)),NA())</f>
        <v>#N/A</v>
      </c>
      <c r="AZ86" s="83" t="e">
        <f ca="true">+IF(AND(ISNUMBER(OFFSET('Hygiene Data'!$D$5,0,10*ROW('Hygiene Data'!D80))),'Data Summary'!DO86="Yes"),OFFSET('Hygiene Data'!$D$5,0,10*ROW('Hygiene Data'!D80)),NA())</f>
        <v>#N/A</v>
      </c>
      <c r="BA86" s="83" t="e">
        <f ca="true">+IF(AND(ISNUMBER(OFFSET('Hygiene Data'!$D$7,0,10*ROW('Hygiene Data'!D80))),'Data Summary'!DP86="Yes"),OFFSET('Hygiene Data'!$D$7,0,10*ROW('Hygiene Data'!D80)),NA())</f>
        <v>#N/A</v>
      </c>
      <c r="BB86" s="83" t="e">
        <f ca="true">+IF(AND(ISNUMBER(OFFSET('Hygiene Data'!$D$9,0,10*ROW('Hygiene Data'!D80))),'Data Summary'!DQ86="Yes"),OFFSET('Hygiene Data'!$D$9,0,10*ROW('Hygiene Data'!D80)),NA())</f>
        <v>#N/A</v>
      </c>
      <c r="BC86" s="83" t="e">
        <f ca="true">+IF(AND(ISNUMBER(OFFSET('Hygiene Data'!$E$5,0,10*ROW('Hygiene Data'!E80))),'Data Summary'!DR86="Yes"),OFFSET('Hygiene Data'!$E$5,0,10*ROW('Hygiene Data'!E80)),NA())</f>
        <v>#N/A</v>
      </c>
      <c r="BD86" s="83" t="e">
        <f ca="true">+IF(AND(ISNUMBER(OFFSET('Hygiene Data'!$E$7,0,10*ROW('Hygiene Data'!E80))),'Data Summary'!DS86="Yes"),OFFSET('Hygiene Data'!$E$7,0,10*ROW('Hygiene Data'!E80)),NA())</f>
        <v>#N/A</v>
      </c>
      <c r="BE86" s="83" t="e">
        <f ca="true">+IF(AND(ISNUMBER(OFFSET('Hygiene Data'!$E$9,0,10*ROW('Hygiene Data'!E80))),'Data Summary'!DT86="Yes"),OFFSET('Hygiene Data'!$E$9,0,10*ROW('Hygiene Data'!E80)),NA())</f>
        <v>#N/A</v>
      </c>
      <c r="BF86" s="83" t="e">
        <f ca="true">+IF(AND(ISNUMBER(OFFSET('Hygiene Data'!$F$5,0,10*ROW('Hygiene Data'!F80))),'Data Summary'!DU86="Yes"),OFFSET('Hygiene Data'!$F$5,0,10*ROW('Hygiene Data'!F80)),NA())</f>
        <v>#N/A</v>
      </c>
      <c r="BG86" s="83" t="e">
        <f ca="true">+IF(AND(ISNUMBER(OFFSET('Hygiene Data'!$F$7,0,10*ROW('Hygiene Data'!F80))),'Data Summary'!DV86="Yes"),OFFSET('Hygiene Data'!$F$7,0,10*ROW('Hygiene Data'!F80)),NA())</f>
        <v>#N/A</v>
      </c>
      <c r="BH86" s="83" t="e">
        <f ca="true">+IF(AND(ISNUMBER(OFFSET('Hygiene Data'!$F$9,0,10*ROW('Hygiene Data'!F80))),'Data Summary'!DW86="Yes"),OFFSET('Hygiene Data'!$F$9,0,10*ROW('Hygiene Data'!F80)),NA())</f>
        <v>#N/A</v>
      </c>
      <c r="BI86" s="83" t="e">
        <f ca="true">+IF(AND(ISNUMBER(OFFSET('Hygiene Data'!$G$5,0,10*ROW('Hygiene Data'!G80))),'Data Summary'!DX86="Yes"),OFFSET('Hygiene Data'!$G$5,0,10*ROW('Hygiene Data'!G80)),NA())</f>
        <v>#N/A</v>
      </c>
      <c r="BJ86" s="83" t="e">
        <f ca="true">+IF(AND(ISNUMBER(OFFSET('Hygiene Data'!$G$7,0,10*ROW('Hygiene Data'!G80))),'Data Summary'!DY86="Yes"),OFFSET('Hygiene Data'!$G$7,0,10*ROW('Hygiene Data'!G80)),NA())</f>
        <v>#N/A</v>
      </c>
      <c r="BK86" s="83" t="e">
        <f ca="true">+IF(AND(ISNUMBER(OFFSET('Hygiene Data'!$G$9,0,10*ROW('Hygiene Data'!G80))),'Data Summary'!DZ86="Yes"),OFFSET('Hygiene Data'!$G$9,0,10*ROW('Hygiene Data'!G80)),NA())</f>
        <v>#N/A</v>
      </c>
      <c r="BL86" s="83" t="e">
        <f ca="true">+IF(AND(ISNUMBER(OFFSET('Hygiene Data'!$H$5,0,10*ROW('Hygiene Data'!H80))),'Data Summary'!EA86="Yes"),OFFSET('Hygiene Data'!$H$5,0,10*ROW('Hygiene Data'!H80)),NA())</f>
        <v>#N/A</v>
      </c>
      <c r="BM86" s="83" t="e">
        <f ca="true">+IF(AND(ISNUMBER(OFFSET('Hygiene Data'!$H$7,0,10*ROW('Hygiene Data'!H80))),'Data Summary'!EB86="Yes"),OFFSET('Hygiene Data'!$H$7,0,10*ROW('Hygiene Data'!H80)),NA())</f>
        <v>#N/A</v>
      </c>
      <c r="BN86" s="83" t="e">
        <f ca="true">+IF(AND(ISNUMBER(OFFSET('Hygiene Data'!$H$9,0,10*ROW('Hygiene Data'!H80))),'Data Summary'!EC86="Yes"),OFFSET('Hygiene Data'!$H$9,0,10*ROW('Hygiene Data'!H80)),NA())</f>
        <v>#N/A</v>
      </c>
      <c r="BO86" s="83" t="e">
        <f ca="true">+IF(AND(ISNUMBER(OFFSET('Hygiene Data'!$I$5,0,10*ROW('Hygiene Data'!I80))),'Data Summary'!ED86="Yes"),OFFSET('Hygiene Data'!$I$5,0,10*ROW('Hygiene Data'!I80)),NA())</f>
        <v>#N/A</v>
      </c>
      <c r="BP86" s="83" t="e">
        <f ca="true">+IF(AND(ISNUMBER(OFFSET('Hygiene Data'!$I$7,0,10*ROW('Hygiene Data'!I80))),'Data Summary'!EE86="Yes"),OFFSET('Hygiene Data'!$I$7,0,10*ROW('Hygiene Data'!I80)),NA())</f>
        <v>#N/A</v>
      </c>
      <c r="BQ86" s="83" t="e">
        <f ca="true">+IF(AND(ISNUMBER(OFFSET('Hygiene Data'!$I$9,0,10*ROW('Hygiene Data'!I80))),'Data Summary'!EF86="Yes"),OFFSET('Hygiene Data'!$I$9,0,10*ROW('Hygiene Data'!I80)),NA())</f>
        <v>#N/A</v>
      </c>
    </row>
    <row xmlns:x14ac="http://schemas.microsoft.com/office/spreadsheetml/2009/9/ac" r="87" x14ac:dyDescent="0.2">
      <c r="A87" s="315" t="e">
        <f ca="true">+RIGHT('Data Summary'!A87,LEN('Data Summary'!A87)-9)</f>
        <v>#VALUE!</v>
      </c>
      <c r="B87" s="30" t="str">
        <f ca="true">+IF(ISTEXT('Data Summary'!B87),'Data Summary'!B87,"")</f>
        <v/>
      </c>
      <c r="C87" s="314" t="e">
        <f ca="true">+VALUE('Data Summary'!C87)</f>
        <v>#VALUE!</v>
      </c>
      <c r="D87" s="81" t="e">
        <f ca="true">+IF(AND(ISNUMBER(OFFSET('Water Data'!$D$4,0,10*ROW('Water Data'!D81))),'Data Summary'!BS87="Yes"),100-OFFSET('Water Data'!$D$4,0,10*ROW('Water Data'!D81)),NA())</f>
        <v>#N/A</v>
      </c>
      <c r="E87" s="81" t="e">
        <f ca="true">+IF(AND(ISNUMBER(OFFSET('Water Data'!$D$6,0,10*ROW('Water Data'!D81))),'Data Summary'!BT87="Yes"),OFFSET('Water Data'!$D$6,0,10*ROW('Water Data'!D81)),NA())</f>
        <v>#N/A</v>
      </c>
      <c r="F87" s="81" t="e">
        <f ca="true">+IF(AND(ISNUMBER(OFFSET('Water Data'!$D$9,0,10*ROW('Water Data'!D81))),'Data Summary'!BU87="Yes"),OFFSET('Water Data'!$D$9,0,10*ROW('Water Data'!D81)),NA())</f>
        <v>#N/A</v>
      </c>
      <c r="G87" s="81" t="e">
        <f ca="true">+IF(AND(ISNUMBER(OFFSET('Water Data'!$E$4,0,10*ROW('Water Data'!E81))),'Data Summary'!BV87="Yes"),100-OFFSET('Water Data'!$E$4,0,10*ROW('Water Data'!E81)),NA())</f>
        <v>#N/A</v>
      </c>
      <c r="H87" s="81" t="e">
        <f ca="true">+IF(AND(ISNUMBER(OFFSET('Water Data'!$E$6,0,10*ROW('Water Data'!E81))),'Data Summary'!BW87="Yes"),OFFSET('Water Data'!$E$6,0,10*ROW('Water Data'!E81)),NA())</f>
        <v>#N/A</v>
      </c>
      <c r="I87" s="81" t="e">
        <f ca="true">+IF(AND(ISNUMBER(OFFSET('Water Data'!$E$9,0,10*ROW('Water Data'!E81))),'Data Summary'!BX87="Yes"),OFFSET('Water Data'!$E$9,0,10*ROW('Water Data'!E81)),NA())</f>
        <v>#N/A</v>
      </c>
      <c r="J87" s="81" t="e">
        <f ca="true">+IF(AND(ISNUMBER(OFFSET('Water Data'!$F$4,0,10*ROW('Water Data'!F81))),'Data Summary'!BY87="Yes"),100-OFFSET('Water Data'!$F$4,0,10*ROW('Water Data'!F81)),NA())</f>
        <v>#N/A</v>
      </c>
      <c r="K87" s="81" t="e">
        <f ca="true">+IF(AND(ISNUMBER(OFFSET('Water Data'!$F$6,0,10*ROW('Water Data'!F81))),'Data Summary'!BZ87="Yes"),OFFSET('Water Data'!$F$6,0,10*ROW('Water Data'!F81)),NA())</f>
        <v>#N/A</v>
      </c>
      <c r="L87" s="81" t="e">
        <f ca="true">+IF(AND(ISNUMBER(OFFSET('Water Data'!$F$9,0,10*ROW('Water Data'!F81))),'Data Summary'!CA87="Yes"),OFFSET('Water Data'!$F$9,0,10*ROW('Water Data'!F81)),NA())</f>
        <v>#N/A</v>
      </c>
      <c r="M87" s="81" t="e">
        <f ca="true">+IF(AND(ISNUMBER(OFFSET('Water Data'!$G$4,0,10*ROW('Water Data'!G81))),'Data Summary'!CB87="Yes"),100-OFFSET('Water Data'!$G$4,0,10*ROW('Water Data'!G81)),NA())</f>
        <v>#N/A</v>
      </c>
      <c r="N87" s="81" t="e">
        <f ca="true">+IF(AND(ISNUMBER(OFFSET('Water Data'!$G$6,0,10*ROW('Water Data'!G81))),'Data Summary'!CC87="Yes"),OFFSET('Water Data'!$G$6,0,10*ROW('Water Data'!G81)),NA())</f>
        <v>#N/A</v>
      </c>
      <c r="O87" s="81" t="e">
        <f ca="true">+IF(AND(ISNUMBER(OFFSET('Water Data'!$G$9,0,10*ROW('Water Data'!G81))),'Data Summary'!CD87="Yes"),OFFSET('Water Data'!$G$9,0,10*ROW('Water Data'!G81)),NA())</f>
        <v>#N/A</v>
      </c>
      <c r="P87" s="81" t="e">
        <f ca="true">+IF(AND(ISNUMBER(OFFSET('Water Data'!$H$4,0,10*ROW('Water Data'!H81))),'Data Summary'!CE87="Yes"),100-OFFSET('Water Data'!$H$4,0,10*ROW('Water Data'!H81)),NA())</f>
        <v>#N/A</v>
      </c>
      <c r="Q87" s="81" t="e">
        <f ca="true">+IF(AND(ISNUMBER(OFFSET('Water Data'!$H$6,0,10*ROW('Water Data'!H81))),'Data Summary'!CF87="Yes"),OFFSET('Water Data'!$H$6,0,10*ROW('Water Data'!H81)),NA())</f>
        <v>#N/A</v>
      </c>
      <c r="R87" s="81" t="e">
        <f ca="true">+IF(AND(ISNUMBER(OFFSET('Water Data'!$H$9,0,10*ROW('Water Data'!H81))),'Data Summary'!CG87="Yes"),OFFSET('Water Data'!$H$9,0,10*ROW('Water Data'!H81)),NA())</f>
        <v>#N/A</v>
      </c>
      <c r="S87" s="81" t="e">
        <f ca="true">+IF(AND(ISNUMBER(OFFSET('Water Data'!$I$4,0,10*ROW('Water Data'!I81))),'Data Summary'!CH87="Yes"),100-OFFSET('Water Data'!$I$4,0,10*ROW('Water Data'!I81)),NA())</f>
        <v>#N/A</v>
      </c>
      <c r="T87" s="81" t="e">
        <f ca="true">+IF(AND(ISNUMBER(OFFSET('Water Data'!$I$6,0,10*ROW('Water Data'!I81))),'Data Summary'!CI87="Yes"),OFFSET('Water Data'!$I$6,0,10*ROW('Water Data'!I81)),NA())</f>
        <v>#N/A</v>
      </c>
      <c r="U87" s="81" t="e">
        <f ca="true">+IF(AND(ISNUMBER(OFFSET('Water Data'!$I$9,0,10*ROW('Water Data'!I81))),'Data Summary'!CJ87="Yes"),OFFSET('Water Data'!$I$9,0,10*ROW('Water Data'!I81)),NA())</f>
        <v>#N/A</v>
      </c>
      <c r="V87" s="82" t="e">
        <f ca="true">+IF(AND(ISNUMBER(OFFSET('Sanitation Data'!$D$4,0,10*ROW('Sanitation Data'!D81))),'Data Summary'!CK87="Yes"),100-OFFSET('Sanitation Data'!$D$4,0,10*ROW('Sanitation Data'!D81)),NA())</f>
        <v>#N/A</v>
      </c>
      <c r="W87" s="82" t="e">
        <f ca="true">+IF(AND(ISNUMBER(OFFSET('Sanitation Data'!$D$6,0,10*ROW('Sanitation Data'!D81))),'Data Summary'!CL87="Yes"),OFFSET('Sanitation Data'!$D$6,0,10*ROW('Sanitation Data'!D81)),NA())</f>
        <v>#N/A</v>
      </c>
      <c r="X87" s="82" t="e">
        <f ca="true">+IF(AND(ISNUMBER(OFFSET('Sanitation Data'!$D$10,0,10*ROW('Sanitation Data'!D81))),'Data Summary'!CM87="Yes"),OFFSET('Sanitation Data'!$D$10,0,10*ROW('Sanitation Data'!D81)),NA())</f>
        <v>#N/A</v>
      </c>
      <c r="Y87" s="82" t="e">
        <f ca="true">+IF(AND(ISNUMBER(OFFSET('Sanitation Data'!$D$11,0,10*ROW('Sanitation Data'!D81))),'Data Summary'!CN87="Yes"),OFFSET('Sanitation Data'!$D$11,0,10*ROW('Sanitation Data'!D81)),NA())</f>
        <v>#N/A</v>
      </c>
      <c r="Z87" s="82" t="e">
        <f ca="true">+IF(AND(ISNUMBER(OFFSET('Sanitation Data'!$D$12,0,10*ROW('Sanitation Data'!D81))),'Data Summary'!CO87="Yes"),OFFSET('Sanitation Data'!$D$12,0,10*ROW('Sanitation Data'!D81)),NA())</f>
        <v>#N/A</v>
      </c>
      <c r="AA87" s="82" t="e">
        <f ca="true">+IF(AND(ISNUMBER(OFFSET('Sanitation Data'!$E$4,0,10*ROW('Sanitation Data'!E81))),'Data Summary'!CP87="Yes"),100-OFFSET('Sanitation Data'!$E$4,0,10*ROW('Sanitation Data'!E81)),NA())</f>
        <v>#N/A</v>
      </c>
      <c r="AB87" s="82" t="e">
        <f ca="true">+IF(AND(ISNUMBER(OFFSET('Sanitation Data'!$E$6,0,10*ROW('Sanitation Data'!E81))),'Data Summary'!CQ87="Yes"),OFFSET('Sanitation Data'!$E$6,0,10*ROW('Sanitation Data'!E81)),NA())</f>
        <v>#N/A</v>
      </c>
      <c r="AC87" s="82" t="e">
        <f ca="true">+IF(AND(ISNUMBER(OFFSET('Sanitation Data'!$E$10,0,10*ROW('Sanitation Data'!E81))),'Data Summary'!CR87="Yes"),OFFSET('Sanitation Data'!$E$10,0,10*ROW('Sanitation Data'!E81)),NA())</f>
        <v>#N/A</v>
      </c>
      <c r="AD87" s="82" t="e">
        <f ca="true">+IF(AND(ISNUMBER(OFFSET('Sanitation Data'!$E$11,0,10*ROW('Sanitation Data'!E81))),'Data Summary'!CS87="Yes"),OFFSET('Sanitation Data'!$E$11,0,10*ROW('Sanitation Data'!E81)),NA())</f>
        <v>#N/A</v>
      </c>
      <c r="AE87" s="82" t="e">
        <f ca="true">+IF(AND(ISNUMBER(OFFSET('Sanitation Data'!$E$12,0,10*ROW('Sanitation Data'!E81))),'Data Summary'!CT87="Yes"),OFFSET('Sanitation Data'!$E$12,0,10*ROW('Sanitation Data'!E81)),NA())</f>
        <v>#N/A</v>
      </c>
      <c r="AF87" s="82" t="e">
        <f ca="true">+IF(AND(ISNUMBER(OFFSET('Sanitation Data'!$F$4,0,10*ROW('Sanitation Data'!F81))),'Data Summary'!CU87="Yes"),100-OFFSET('Sanitation Data'!$F$4,0,10*ROW('Sanitation Data'!F81)),NA())</f>
        <v>#N/A</v>
      </c>
      <c r="AG87" s="82" t="e">
        <f ca="true">+IF(AND(ISNUMBER(OFFSET('Sanitation Data'!$F$6,0,10*ROW('Sanitation Data'!F81))),'Data Summary'!CV87="Yes"),OFFSET('Sanitation Data'!$F$6,0,10*ROW('Sanitation Data'!F81)),NA())</f>
        <v>#N/A</v>
      </c>
      <c r="AH87" s="82" t="e">
        <f ca="true">+IF(AND(ISNUMBER(OFFSET('Sanitation Data'!$F$10,0,10*ROW('Sanitation Data'!F81))),'Data Summary'!CW87="Yes"),OFFSET('Sanitation Data'!$F$10,0,10*ROW('Sanitation Data'!F81)),NA())</f>
        <v>#N/A</v>
      </c>
      <c r="AI87" s="82" t="e">
        <f ca="true">+IF(AND(ISNUMBER(OFFSET('Sanitation Data'!$F$11,0,10*ROW('Sanitation Data'!F81))),'Data Summary'!CX87="Yes"),OFFSET('Sanitation Data'!$F$11,0,10*ROW('Sanitation Data'!F81)),NA())</f>
        <v>#N/A</v>
      </c>
      <c r="AJ87" s="82" t="e">
        <f ca="true">+IF(AND(ISNUMBER(OFFSET('Sanitation Data'!$F$12,0,10*ROW('Sanitation Data'!F81))),'Data Summary'!CY87="Yes"),OFFSET('Sanitation Data'!$F$12,0,10*ROW('Sanitation Data'!F81)),NA())</f>
        <v>#N/A</v>
      </c>
      <c r="AK87" s="82" t="e">
        <f ca="true">+IF(AND(ISNUMBER(OFFSET('Sanitation Data'!$G$4,0,10*ROW('Sanitation Data'!G81))),'Data Summary'!CZ87="Yes"),100-OFFSET('Sanitation Data'!$G$4,0,10*ROW('Sanitation Data'!G81)),NA())</f>
        <v>#N/A</v>
      </c>
      <c r="AL87" s="82" t="e">
        <f ca="true">+IF(AND(ISNUMBER(OFFSET('Sanitation Data'!$G$6,0,10*ROW('Sanitation Data'!G81))),'Data Summary'!DA87="Yes"),OFFSET('Sanitation Data'!$G$6,0,10*ROW('Sanitation Data'!G81)),NA())</f>
        <v>#N/A</v>
      </c>
      <c r="AM87" s="82" t="e">
        <f ca="true">+IF(AND(ISNUMBER(OFFSET('Sanitation Data'!$G$10,0,10*ROW('Sanitation Data'!G81))),'Data Summary'!DB87="Yes"),OFFSET('Sanitation Data'!$G$10,0,10*ROW('Sanitation Data'!G81)),NA())</f>
        <v>#N/A</v>
      </c>
      <c r="AN87" s="82" t="e">
        <f ca="true">+IF(AND(ISNUMBER(OFFSET('Sanitation Data'!$G$11,0,10*ROW('Sanitation Data'!G81))),'Data Summary'!DC87="Yes"),OFFSET('Sanitation Data'!$G$11,0,10*ROW('Sanitation Data'!G81)),NA())</f>
        <v>#N/A</v>
      </c>
      <c r="AO87" s="82" t="e">
        <f ca="true">+IF(AND(ISNUMBER(OFFSET('Sanitation Data'!$G$12,0,10*ROW('Sanitation Data'!G81))),'Data Summary'!DD87="Yes"),OFFSET('Sanitation Data'!$G$12,0,10*ROW('Sanitation Data'!G81)),NA())</f>
        <v>#N/A</v>
      </c>
      <c r="AP87" s="82" t="e">
        <f ca="true">+IF(AND(ISNUMBER(OFFSET('Sanitation Data'!$H$4,0,10*ROW('Sanitation Data'!H81))),'Data Summary'!DE87="Yes"),100-OFFSET('Sanitation Data'!$H$4,0,10*ROW('Sanitation Data'!H81)),NA())</f>
        <v>#N/A</v>
      </c>
      <c r="AQ87" s="82" t="e">
        <f ca="true">+IF(AND(ISNUMBER(OFFSET('Sanitation Data'!$H$6,0,10*ROW('Sanitation Data'!H81))),'Data Summary'!DF87="Yes"),OFFSET('Sanitation Data'!$H$6,0,10*ROW('Sanitation Data'!H81)),NA())</f>
        <v>#N/A</v>
      </c>
      <c r="AR87" s="82" t="e">
        <f ca="true">+IF(AND(ISNUMBER(OFFSET('Sanitation Data'!$H$10,0,10*ROW('Sanitation Data'!H81))),'Data Summary'!DG87="Yes"),OFFSET('Sanitation Data'!$H$10,0,10*ROW('Sanitation Data'!H81)),NA())</f>
        <v>#N/A</v>
      </c>
      <c r="AS87" s="82" t="e">
        <f ca="true">+IF(AND(ISNUMBER(OFFSET('Sanitation Data'!$H$11,0,10*ROW('Sanitation Data'!H81))),'Data Summary'!DH87="Yes"),OFFSET('Sanitation Data'!$H$11,0,10*ROW('Sanitation Data'!H81)),NA())</f>
        <v>#N/A</v>
      </c>
      <c r="AT87" s="82" t="e">
        <f ca="true">+IF(AND(ISNUMBER(OFFSET('Sanitation Data'!$H$12,0,10*ROW('Sanitation Data'!H81))),'Data Summary'!DI87="Yes"),OFFSET('Sanitation Data'!$H$12,0,10*ROW('Sanitation Data'!H81)),NA())</f>
        <v>#N/A</v>
      </c>
      <c r="AU87" s="82" t="e">
        <f ca="true">+IF(AND(ISNUMBER(OFFSET('Sanitation Data'!$I$4,0,10*ROW('Sanitation Data'!I81))),'Data Summary'!DJ87="Yes"),100-OFFSET('Sanitation Data'!$I$4,0,10*ROW('Sanitation Data'!I81)),NA())</f>
        <v>#N/A</v>
      </c>
      <c r="AV87" s="82" t="e">
        <f ca="true">+IF(AND(ISNUMBER(OFFSET('Sanitation Data'!$I$6,0,10*ROW('Sanitation Data'!I81))),'Data Summary'!DK87="Yes"),OFFSET('Sanitation Data'!$I$6,0,10*ROW('Sanitation Data'!I81)),NA())</f>
        <v>#N/A</v>
      </c>
      <c r="AW87" s="82" t="e">
        <f ca="true">+IF(AND(ISNUMBER(OFFSET('Sanitation Data'!$I$10,0,10*ROW('Sanitation Data'!I81))),'Data Summary'!DL87="Yes"),OFFSET('Sanitation Data'!$I$10,0,10*ROW('Sanitation Data'!I81)),NA())</f>
        <v>#N/A</v>
      </c>
      <c r="AX87" s="82" t="e">
        <f ca="true">+IF(AND(ISNUMBER(OFFSET('Sanitation Data'!$I$11,0,10*ROW('Sanitation Data'!I81))),'Data Summary'!DM87="Yes"),OFFSET('Sanitation Data'!$I$11,0,10*ROW('Sanitation Data'!I81)),NA())</f>
        <v>#N/A</v>
      </c>
      <c r="AY87" s="82" t="e">
        <f ca="true">+IF(AND(ISNUMBER(OFFSET('Sanitation Data'!$I$12,0,10*ROW('Sanitation Data'!I81))),'Data Summary'!DN87="Yes"),OFFSET('Sanitation Data'!$I$12,0,10*ROW('Sanitation Data'!I81)),NA())</f>
        <v>#N/A</v>
      </c>
      <c r="AZ87" s="83" t="e">
        <f ca="true">+IF(AND(ISNUMBER(OFFSET('Hygiene Data'!$D$5,0,10*ROW('Hygiene Data'!D81))),'Data Summary'!DO87="Yes"),OFFSET('Hygiene Data'!$D$5,0,10*ROW('Hygiene Data'!D81)),NA())</f>
        <v>#N/A</v>
      </c>
      <c r="BA87" s="83" t="e">
        <f ca="true">+IF(AND(ISNUMBER(OFFSET('Hygiene Data'!$D$7,0,10*ROW('Hygiene Data'!D81))),'Data Summary'!DP87="Yes"),OFFSET('Hygiene Data'!$D$7,0,10*ROW('Hygiene Data'!D81)),NA())</f>
        <v>#N/A</v>
      </c>
      <c r="BB87" s="83" t="e">
        <f ca="true">+IF(AND(ISNUMBER(OFFSET('Hygiene Data'!$D$9,0,10*ROW('Hygiene Data'!D81))),'Data Summary'!DQ87="Yes"),OFFSET('Hygiene Data'!$D$9,0,10*ROW('Hygiene Data'!D81)),NA())</f>
        <v>#N/A</v>
      </c>
      <c r="BC87" s="83" t="e">
        <f ca="true">+IF(AND(ISNUMBER(OFFSET('Hygiene Data'!$E$5,0,10*ROW('Hygiene Data'!E81))),'Data Summary'!DR87="Yes"),OFFSET('Hygiene Data'!$E$5,0,10*ROW('Hygiene Data'!E81)),NA())</f>
        <v>#N/A</v>
      </c>
      <c r="BD87" s="83" t="e">
        <f ca="true">+IF(AND(ISNUMBER(OFFSET('Hygiene Data'!$E$7,0,10*ROW('Hygiene Data'!E81))),'Data Summary'!DS87="Yes"),OFFSET('Hygiene Data'!$E$7,0,10*ROW('Hygiene Data'!E81)),NA())</f>
        <v>#N/A</v>
      </c>
      <c r="BE87" s="83" t="e">
        <f ca="true">+IF(AND(ISNUMBER(OFFSET('Hygiene Data'!$E$9,0,10*ROW('Hygiene Data'!E81))),'Data Summary'!DT87="Yes"),OFFSET('Hygiene Data'!$E$9,0,10*ROW('Hygiene Data'!E81)),NA())</f>
        <v>#N/A</v>
      </c>
      <c r="BF87" s="83" t="e">
        <f ca="true">+IF(AND(ISNUMBER(OFFSET('Hygiene Data'!$F$5,0,10*ROW('Hygiene Data'!F81))),'Data Summary'!DU87="Yes"),OFFSET('Hygiene Data'!$F$5,0,10*ROW('Hygiene Data'!F81)),NA())</f>
        <v>#N/A</v>
      </c>
      <c r="BG87" s="83" t="e">
        <f ca="true">+IF(AND(ISNUMBER(OFFSET('Hygiene Data'!$F$7,0,10*ROW('Hygiene Data'!F81))),'Data Summary'!DV87="Yes"),OFFSET('Hygiene Data'!$F$7,0,10*ROW('Hygiene Data'!F81)),NA())</f>
        <v>#N/A</v>
      </c>
      <c r="BH87" s="83" t="e">
        <f ca="true">+IF(AND(ISNUMBER(OFFSET('Hygiene Data'!$F$9,0,10*ROW('Hygiene Data'!F81))),'Data Summary'!DW87="Yes"),OFFSET('Hygiene Data'!$F$9,0,10*ROW('Hygiene Data'!F81)),NA())</f>
        <v>#N/A</v>
      </c>
      <c r="BI87" s="83" t="e">
        <f ca="true">+IF(AND(ISNUMBER(OFFSET('Hygiene Data'!$G$5,0,10*ROW('Hygiene Data'!G81))),'Data Summary'!DX87="Yes"),OFFSET('Hygiene Data'!$G$5,0,10*ROW('Hygiene Data'!G81)),NA())</f>
        <v>#N/A</v>
      </c>
      <c r="BJ87" s="83" t="e">
        <f ca="true">+IF(AND(ISNUMBER(OFFSET('Hygiene Data'!$G$7,0,10*ROW('Hygiene Data'!G81))),'Data Summary'!DY87="Yes"),OFFSET('Hygiene Data'!$G$7,0,10*ROW('Hygiene Data'!G81)),NA())</f>
        <v>#N/A</v>
      </c>
      <c r="BK87" s="83" t="e">
        <f ca="true">+IF(AND(ISNUMBER(OFFSET('Hygiene Data'!$G$9,0,10*ROW('Hygiene Data'!G81))),'Data Summary'!DZ87="Yes"),OFFSET('Hygiene Data'!$G$9,0,10*ROW('Hygiene Data'!G81)),NA())</f>
        <v>#N/A</v>
      </c>
      <c r="BL87" s="83" t="e">
        <f ca="true">+IF(AND(ISNUMBER(OFFSET('Hygiene Data'!$H$5,0,10*ROW('Hygiene Data'!H81))),'Data Summary'!EA87="Yes"),OFFSET('Hygiene Data'!$H$5,0,10*ROW('Hygiene Data'!H81)),NA())</f>
        <v>#N/A</v>
      </c>
      <c r="BM87" s="83" t="e">
        <f ca="true">+IF(AND(ISNUMBER(OFFSET('Hygiene Data'!$H$7,0,10*ROW('Hygiene Data'!H81))),'Data Summary'!EB87="Yes"),OFFSET('Hygiene Data'!$H$7,0,10*ROW('Hygiene Data'!H81)),NA())</f>
        <v>#N/A</v>
      </c>
      <c r="BN87" s="83" t="e">
        <f ca="true">+IF(AND(ISNUMBER(OFFSET('Hygiene Data'!$H$9,0,10*ROW('Hygiene Data'!H81))),'Data Summary'!EC87="Yes"),OFFSET('Hygiene Data'!$H$9,0,10*ROW('Hygiene Data'!H81)),NA())</f>
        <v>#N/A</v>
      </c>
      <c r="BO87" s="83" t="e">
        <f ca="true">+IF(AND(ISNUMBER(OFFSET('Hygiene Data'!$I$5,0,10*ROW('Hygiene Data'!I81))),'Data Summary'!ED87="Yes"),OFFSET('Hygiene Data'!$I$5,0,10*ROW('Hygiene Data'!I81)),NA())</f>
        <v>#N/A</v>
      </c>
      <c r="BP87" s="83" t="e">
        <f ca="true">+IF(AND(ISNUMBER(OFFSET('Hygiene Data'!$I$7,0,10*ROW('Hygiene Data'!I81))),'Data Summary'!EE87="Yes"),OFFSET('Hygiene Data'!$I$7,0,10*ROW('Hygiene Data'!I81)),NA())</f>
        <v>#N/A</v>
      </c>
      <c r="BQ87" s="83" t="e">
        <f ca="true">+IF(AND(ISNUMBER(OFFSET('Hygiene Data'!$I$9,0,10*ROW('Hygiene Data'!I81))),'Data Summary'!EF87="Yes"),OFFSET('Hygiene Data'!$I$9,0,10*ROW('Hygiene Data'!I81)),NA())</f>
        <v>#N/A</v>
      </c>
    </row>
    <row xmlns:x14ac="http://schemas.microsoft.com/office/spreadsheetml/2009/9/ac" r="88" x14ac:dyDescent="0.2">
      <c r="A88" s="315" t="e">
        <f ca="true">+RIGHT('Data Summary'!A88,LEN('Data Summary'!A88)-9)</f>
        <v>#VALUE!</v>
      </c>
      <c r="B88" s="30" t="str">
        <f ca="true">+IF(ISTEXT('Data Summary'!B88),'Data Summary'!B88,"")</f>
        <v/>
      </c>
      <c r="C88" s="314" t="e">
        <f ca="true">+VALUE('Data Summary'!C88)</f>
        <v>#VALUE!</v>
      </c>
      <c r="D88" s="81" t="e">
        <f ca="true">+IF(AND(ISNUMBER(OFFSET('Water Data'!$D$4,0,10*ROW('Water Data'!D82))),'Data Summary'!BS88="Yes"),100-OFFSET('Water Data'!$D$4,0,10*ROW('Water Data'!D82)),NA())</f>
        <v>#N/A</v>
      </c>
      <c r="E88" s="81" t="e">
        <f ca="true">+IF(AND(ISNUMBER(OFFSET('Water Data'!$D$6,0,10*ROW('Water Data'!D82))),'Data Summary'!BT88="Yes"),OFFSET('Water Data'!$D$6,0,10*ROW('Water Data'!D82)),NA())</f>
        <v>#N/A</v>
      </c>
      <c r="F88" s="81" t="e">
        <f ca="true">+IF(AND(ISNUMBER(OFFSET('Water Data'!$D$9,0,10*ROW('Water Data'!D82))),'Data Summary'!BU88="Yes"),OFFSET('Water Data'!$D$9,0,10*ROW('Water Data'!D82)),NA())</f>
        <v>#N/A</v>
      </c>
      <c r="G88" s="81" t="e">
        <f ca="true">+IF(AND(ISNUMBER(OFFSET('Water Data'!$E$4,0,10*ROW('Water Data'!E82))),'Data Summary'!BV88="Yes"),100-OFFSET('Water Data'!$E$4,0,10*ROW('Water Data'!E82)),NA())</f>
        <v>#N/A</v>
      </c>
      <c r="H88" s="81" t="e">
        <f ca="true">+IF(AND(ISNUMBER(OFFSET('Water Data'!$E$6,0,10*ROW('Water Data'!E82))),'Data Summary'!BW88="Yes"),OFFSET('Water Data'!$E$6,0,10*ROW('Water Data'!E82)),NA())</f>
        <v>#N/A</v>
      </c>
      <c r="I88" s="81" t="e">
        <f ca="true">+IF(AND(ISNUMBER(OFFSET('Water Data'!$E$9,0,10*ROW('Water Data'!E82))),'Data Summary'!BX88="Yes"),OFFSET('Water Data'!$E$9,0,10*ROW('Water Data'!E82)),NA())</f>
        <v>#N/A</v>
      </c>
      <c r="J88" s="81" t="e">
        <f ca="true">+IF(AND(ISNUMBER(OFFSET('Water Data'!$F$4,0,10*ROW('Water Data'!F82))),'Data Summary'!BY88="Yes"),100-OFFSET('Water Data'!$F$4,0,10*ROW('Water Data'!F82)),NA())</f>
        <v>#N/A</v>
      </c>
      <c r="K88" s="81" t="e">
        <f ca="true">+IF(AND(ISNUMBER(OFFSET('Water Data'!$F$6,0,10*ROW('Water Data'!F82))),'Data Summary'!BZ88="Yes"),OFFSET('Water Data'!$F$6,0,10*ROW('Water Data'!F82)),NA())</f>
        <v>#N/A</v>
      </c>
      <c r="L88" s="81" t="e">
        <f ca="true">+IF(AND(ISNUMBER(OFFSET('Water Data'!$F$9,0,10*ROW('Water Data'!F82))),'Data Summary'!CA88="Yes"),OFFSET('Water Data'!$F$9,0,10*ROW('Water Data'!F82)),NA())</f>
        <v>#N/A</v>
      </c>
      <c r="M88" s="81" t="e">
        <f ca="true">+IF(AND(ISNUMBER(OFFSET('Water Data'!$G$4,0,10*ROW('Water Data'!G82))),'Data Summary'!CB88="Yes"),100-OFFSET('Water Data'!$G$4,0,10*ROW('Water Data'!G82)),NA())</f>
        <v>#N/A</v>
      </c>
      <c r="N88" s="81" t="e">
        <f ca="true">+IF(AND(ISNUMBER(OFFSET('Water Data'!$G$6,0,10*ROW('Water Data'!G82))),'Data Summary'!CC88="Yes"),OFFSET('Water Data'!$G$6,0,10*ROW('Water Data'!G82)),NA())</f>
        <v>#N/A</v>
      </c>
      <c r="O88" s="81" t="e">
        <f ca="true">+IF(AND(ISNUMBER(OFFSET('Water Data'!$G$9,0,10*ROW('Water Data'!G82))),'Data Summary'!CD88="Yes"),OFFSET('Water Data'!$G$9,0,10*ROW('Water Data'!G82)),NA())</f>
        <v>#N/A</v>
      </c>
      <c r="P88" s="81" t="e">
        <f ca="true">+IF(AND(ISNUMBER(OFFSET('Water Data'!$H$4,0,10*ROW('Water Data'!H82))),'Data Summary'!CE88="Yes"),100-OFFSET('Water Data'!$H$4,0,10*ROW('Water Data'!H82)),NA())</f>
        <v>#N/A</v>
      </c>
      <c r="Q88" s="81" t="e">
        <f ca="true">+IF(AND(ISNUMBER(OFFSET('Water Data'!$H$6,0,10*ROW('Water Data'!H82))),'Data Summary'!CF88="Yes"),OFFSET('Water Data'!$H$6,0,10*ROW('Water Data'!H82)),NA())</f>
        <v>#N/A</v>
      </c>
      <c r="R88" s="81" t="e">
        <f ca="true">+IF(AND(ISNUMBER(OFFSET('Water Data'!$H$9,0,10*ROW('Water Data'!H82))),'Data Summary'!CG88="Yes"),OFFSET('Water Data'!$H$9,0,10*ROW('Water Data'!H82)),NA())</f>
        <v>#N/A</v>
      </c>
      <c r="S88" s="81" t="e">
        <f ca="true">+IF(AND(ISNUMBER(OFFSET('Water Data'!$I$4,0,10*ROW('Water Data'!I82))),'Data Summary'!CH88="Yes"),100-OFFSET('Water Data'!$I$4,0,10*ROW('Water Data'!I82)),NA())</f>
        <v>#N/A</v>
      </c>
      <c r="T88" s="81" t="e">
        <f ca="true">+IF(AND(ISNUMBER(OFFSET('Water Data'!$I$6,0,10*ROW('Water Data'!I82))),'Data Summary'!CI88="Yes"),OFFSET('Water Data'!$I$6,0,10*ROW('Water Data'!I82)),NA())</f>
        <v>#N/A</v>
      </c>
      <c r="U88" s="81" t="e">
        <f ca="true">+IF(AND(ISNUMBER(OFFSET('Water Data'!$I$9,0,10*ROW('Water Data'!I82))),'Data Summary'!CJ88="Yes"),OFFSET('Water Data'!$I$9,0,10*ROW('Water Data'!I82)),NA())</f>
        <v>#N/A</v>
      </c>
      <c r="V88" s="82" t="e">
        <f ca="true">+IF(AND(ISNUMBER(OFFSET('Sanitation Data'!$D$4,0,10*ROW('Sanitation Data'!D82))),'Data Summary'!CK88="Yes"),100-OFFSET('Sanitation Data'!$D$4,0,10*ROW('Sanitation Data'!D82)),NA())</f>
        <v>#N/A</v>
      </c>
      <c r="W88" s="82" t="e">
        <f ca="true">+IF(AND(ISNUMBER(OFFSET('Sanitation Data'!$D$6,0,10*ROW('Sanitation Data'!D82))),'Data Summary'!CL88="Yes"),OFFSET('Sanitation Data'!$D$6,0,10*ROW('Sanitation Data'!D82)),NA())</f>
        <v>#N/A</v>
      </c>
      <c r="X88" s="82" t="e">
        <f ca="true">+IF(AND(ISNUMBER(OFFSET('Sanitation Data'!$D$10,0,10*ROW('Sanitation Data'!D82))),'Data Summary'!CM88="Yes"),OFFSET('Sanitation Data'!$D$10,0,10*ROW('Sanitation Data'!D82)),NA())</f>
        <v>#N/A</v>
      </c>
      <c r="Y88" s="82" t="e">
        <f ca="true">+IF(AND(ISNUMBER(OFFSET('Sanitation Data'!$D$11,0,10*ROW('Sanitation Data'!D82))),'Data Summary'!CN88="Yes"),OFFSET('Sanitation Data'!$D$11,0,10*ROW('Sanitation Data'!D82)),NA())</f>
        <v>#N/A</v>
      </c>
      <c r="Z88" s="82" t="e">
        <f ca="true">+IF(AND(ISNUMBER(OFFSET('Sanitation Data'!$D$12,0,10*ROW('Sanitation Data'!D82))),'Data Summary'!CO88="Yes"),OFFSET('Sanitation Data'!$D$12,0,10*ROW('Sanitation Data'!D82)),NA())</f>
        <v>#N/A</v>
      </c>
      <c r="AA88" s="82" t="e">
        <f ca="true">+IF(AND(ISNUMBER(OFFSET('Sanitation Data'!$E$4,0,10*ROW('Sanitation Data'!E82))),'Data Summary'!CP88="Yes"),100-OFFSET('Sanitation Data'!$E$4,0,10*ROW('Sanitation Data'!E82)),NA())</f>
        <v>#N/A</v>
      </c>
      <c r="AB88" s="82" t="e">
        <f ca="true">+IF(AND(ISNUMBER(OFFSET('Sanitation Data'!$E$6,0,10*ROW('Sanitation Data'!E82))),'Data Summary'!CQ88="Yes"),OFFSET('Sanitation Data'!$E$6,0,10*ROW('Sanitation Data'!E82)),NA())</f>
        <v>#N/A</v>
      </c>
      <c r="AC88" s="82" t="e">
        <f ca="true">+IF(AND(ISNUMBER(OFFSET('Sanitation Data'!$E$10,0,10*ROW('Sanitation Data'!E82))),'Data Summary'!CR88="Yes"),OFFSET('Sanitation Data'!$E$10,0,10*ROW('Sanitation Data'!E82)),NA())</f>
        <v>#N/A</v>
      </c>
      <c r="AD88" s="82" t="e">
        <f ca="true">+IF(AND(ISNUMBER(OFFSET('Sanitation Data'!$E$11,0,10*ROW('Sanitation Data'!E82))),'Data Summary'!CS88="Yes"),OFFSET('Sanitation Data'!$E$11,0,10*ROW('Sanitation Data'!E82)),NA())</f>
        <v>#N/A</v>
      </c>
      <c r="AE88" s="82" t="e">
        <f ca="true">+IF(AND(ISNUMBER(OFFSET('Sanitation Data'!$E$12,0,10*ROW('Sanitation Data'!E82))),'Data Summary'!CT88="Yes"),OFFSET('Sanitation Data'!$E$12,0,10*ROW('Sanitation Data'!E82)),NA())</f>
        <v>#N/A</v>
      </c>
      <c r="AF88" s="82" t="e">
        <f ca="true">+IF(AND(ISNUMBER(OFFSET('Sanitation Data'!$F$4,0,10*ROW('Sanitation Data'!F82))),'Data Summary'!CU88="Yes"),100-OFFSET('Sanitation Data'!$F$4,0,10*ROW('Sanitation Data'!F82)),NA())</f>
        <v>#N/A</v>
      </c>
      <c r="AG88" s="82" t="e">
        <f ca="true">+IF(AND(ISNUMBER(OFFSET('Sanitation Data'!$F$6,0,10*ROW('Sanitation Data'!F82))),'Data Summary'!CV88="Yes"),OFFSET('Sanitation Data'!$F$6,0,10*ROW('Sanitation Data'!F82)),NA())</f>
        <v>#N/A</v>
      </c>
      <c r="AH88" s="82" t="e">
        <f ca="true">+IF(AND(ISNUMBER(OFFSET('Sanitation Data'!$F$10,0,10*ROW('Sanitation Data'!F82))),'Data Summary'!CW88="Yes"),OFFSET('Sanitation Data'!$F$10,0,10*ROW('Sanitation Data'!F82)),NA())</f>
        <v>#N/A</v>
      </c>
      <c r="AI88" s="82" t="e">
        <f ca="true">+IF(AND(ISNUMBER(OFFSET('Sanitation Data'!$F$11,0,10*ROW('Sanitation Data'!F82))),'Data Summary'!CX88="Yes"),OFFSET('Sanitation Data'!$F$11,0,10*ROW('Sanitation Data'!F82)),NA())</f>
        <v>#N/A</v>
      </c>
      <c r="AJ88" s="82" t="e">
        <f ca="true">+IF(AND(ISNUMBER(OFFSET('Sanitation Data'!$F$12,0,10*ROW('Sanitation Data'!F82))),'Data Summary'!CY88="Yes"),OFFSET('Sanitation Data'!$F$12,0,10*ROW('Sanitation Data'!F82)),NA())</f>
        <v>#N/A</v>
      </c>
      <c r="AK88" s="82" t="e">
        <f ca="true">+IF(AND(ISNUMBER(OFFSET('Sanitation Data'!$G$4,0,10*ROW('Sanitation Data'!G82))),'Data Summary'!CZ88="Yes"),100-OFFSET('Sanitation Data'!$G$4,0,10*ROW('Sanitation Data'!G82)),NA())</f>
        <v>#N/A</v>
      </c>
      <c r="AL88" s="82" t="e">
        <f ca="true">+IF(AND(ISNUMBER(OFFSET('Sanitation Data'!$G$6,0,10*ROW('Sanitation Data'!G82))),'Data Summary'!DA88="Yes"),OFFSET('Sanitation Data'!$G$6,0,10*ROW('Sanitation Data'!G82)),NA())</f>
        <v>#N/A</v>
      </c>
      <c r="AM88" s="82" t="e">
        <f ca="true">+IF(AND(ISNUMBER(OFFSET('Sanitation Data'!$G$10,0,10*ROW('Sanitation Data'!G82))),'Data Summary'!DB88="Yes"),OFFSET('Sanitation Data'!$G$10,0,10*ROW('Sanitation Data'!G82)),NA())</f>
        <v>#N/A</v>
      </c>
      <c r="AN88" s="82" t="e">
        <f ca="true">+IF(AND(ISNUMBER(OFFSET('Sanitation Data'!$G$11,0,10*ROW('Sanitation Data'!G82))),'Data Summary'!DC88="Yes"),OFFSET('Sanitation Data'!$G$11,0,10*ROW('Sanitation Data'!G82)),NA())</f>
        <v>#N/A</v>
      </c>
      <c r="AO88" s="82" t="e">
        <f ca="true">+IF(AND(ISNUMBER(OFFSET('Sanitation Data'!$G$12,0,10*ROW('Sanitation Data'!G82))),'Data Summary'!DD88="Yes"),OFFSET('Sanitation Data'!$G$12,0,10*ROW('Sanitation Data'!G82)),NA())</f>
        <v>#N/A</v>
      </c>
      <c r="AP88" s="82" t="e">
        <f ca="true">+IF(AND(ISNUMBER(OFFSET('Sanitation Data'!$H$4,0,10*ROW('Sanitation Data'!H82))),'Data Summary'!DE88="Yes"),100-OFFSET('Sanitation Data'!$H$4,0,10*ROW('Sanitation Data'!H82)),NA())</f>
        <v>#N/A</v>
      </c>
      <c r="AQ88" s="82" t="e">
        <f ca="true">+IF(AND(ISNUMBER(OFFSET('Sanitation Data'!$H$6,0,10*ROW('Sanitation Data'!H82))),'Data Summary'!DF88="Yes"),OFFSET('Sanitation Data'!$H$6,0,10*ROW('Sanitation Data'!H82)),NA())</f>
        <v>#N/A</v>
      </c>
      <c r="AR88" s="82" t="e">
        <f ca="true">+IF(AND(ISNUMBER(OFFSET('Sanitation Data'!$H$10,0,10*ROW('Sanitation Data'!H82))),'Data Summary'!DG88="Yes"),OFFSET('Sanitation Data'!$H$10,0,10*ROW('Sanitation Data'!H82)),NA())</f>
        <v>#N/A</v>
      </c>
      <c r="AS88" s="82" t="e">
        <f ca="true">+IF(AND(ISNUMBER(OFFSET('Sanitation Data'!$H$11,0,10*ROW('Sanitation Data'!H82))),'Data Summary'!DH88="Yes"),OFFSET('Sanitation Data'!$H$11,0,10*ROW('Sanitation Data'!H82)),NA())</f>
        <v>#N/A</v>
      </c>
      <c r="AT88" s="82" t="e">
        <f ca="true">+IF(AND(ISNUMBER(OFFSET('Sanitation Data'!$H$12,0,10*ROW('Sanitation Data'!H82))),'Data Summary'!DI88="Yes"),OFFSET('Sanitation Data'!$H$12,0,10*ROW('Sanitation Data'!H82)),NA())</f>
        <v>#N/A</v>
      </c>
      <c r="AU88" s="82" t="e">
        <f ca="true">+IF(AND(ISNUMBER(OFFSET('Sanitation Data'!$I$4,0,10*ROW('Sanitation Data'!I82))),'Data Summary'!DJ88="Yes"),100-OFFSET('Sanitation Data'!$I$4,0,10*ROW('Sanitation Data'!I82)),NA())</f>
        <v>#N/A</v>
      </c>
      <c r="AV88" s="82" t="e">
        <f ca="true">+IF(AND(ISNUMBER(OFFSET('Sanitation Data'!$I$6,0,10*ROW('Sanitation Data'!I82))),'Data Summary'!DK88="Yes"),OFFSET('Sanitation Data'!$I$6,0,10*ROW('Sanitation Data'!I82)),NA())</f>
        <v>#N/A</v>
      </c>
      <c r="AW88" s="82" t="e">
        <f ca="true">+IF(AND(ISNUMBER(OFFSET('Sanitation Data'!$I$10,0,10*ROW('Sanitation Data'!I82))),'Data Summary'!DL88="Yes"),OFFSET('Sanitation Data'!$I$10,0,10*ROW('Sanitation Data'!I82)),NA())</f>
        <v>#N/A</v>
      </c>
      <c r="AX88" s="82" t="e">
        <f ca="true">+IF(AND(ISNUMBER(OFFSET('Sanitation Data'!$I$11,0,10*ROW('Sanitation Data'!I82))),'Data Summary'!DM88="Yes"),OFFSET('Sanitation Data'!$I$11,0,10*ROW('Sanitation Data'!I82)),NA())</f>
        <v>#N/A</v>
      </c>
      <c r="AY88" s="82" t="e">
        <f ca="true">+IF(AND(ISNUMBER(OFFSET('Sanitation Data'!$I$12,0,10*ROW('Sanitation Data'!I82))),'Data Summary'!DN88="Yes"),OFFSET('Sanitation Data'!$I$12,0,10*ROW('Sanitation Data'!I82)),NA())</f>
        <v>#N/A</v>
      </c>
      <c r="AZ88" s="83" t="e">
        <f ca="true">+IF(AND(ISNUMBER(OFFSET('Hygiene Data'!$D$5,0,10*ROW('Hygiene Data'!D82))),'Data Summary'!DO88="Yes"),OFFSET('Hygiene Data'!$D$5,0,10*ROW('Hygiene Data'!D82)),NA())</f>
        <v>#N/A</v>
      </c>
      <c r="BA88" s="83" t="e">
        <f ca="true">+IF(AND(ISNUMBER(OFFSET('Hygiene Data'!$D$7,0,10*ROW('Hygiene Data'!D82))),'Data Summary'!DP88="Yes"),OFFSET('Hygiene Data'!$D$7,0,10*ROW('Hygiene Data'!D82)),NA())</f>
        <v>#N/A</v>
      </c>
      <c r="BB88" s="83" t="e">
        <f ca="true">+IF(AND(ISNUMBER(OFFSET('Hygiene Data'!$D$9,0,10*ROW('Hygiene Data'!D82))),'Data Summary'!DQ88="Yes"),OFFSET('Hygiene Data'!$D$9,0,10*ROW('Hygiene Data'!D82)),NA())</f>
        <v>#N/A</v>
      </c>
      <c r="BC88" s="83" t="e">
        <f ca="true">+IF(AND(ISNUMBER(OFFSET('Hygiene Data'!$E$5,0,10*ROW('Hygiene Data'!E82))),'Data Summary'!DR88="Yes"),OFFSET('Hygiene Data'!$E$5,0,10*ROW('Hygiene Data'!E82)),NA())</f>
        <v>#N/A</v>
      </c>
      <c r="BD88" s="83" t="e">
        <f ca="true">+IF(AND(ISNUMBER(OFFSET('Hygiene Data'!$E$7,0,10*ROW('Hygiene Data'!E82))),'Data Summary'!DS88="Yes"),OFFSET('Hygiene Data'!$E$7,0,10*ROW('Hygiene Data'!E82)),NA())</f>
        <v>#N/A</v>
      </c>
      <c r="BE88" s="83" t="e">
        <f ca="true">+IF(AND(ISNUMBER(OFFSET('Hygiene Data'!$E$9,0,10*ROW('Hygiene Data'!E82))),'Data Summary'!DT88="Yes"),OFFSET('Hygiene Data'!$E$9,0,10*ROW('Hygiene Data'!E82)),NA())</f>
        <v>#N/A</v>
      </c>
      <c r="BF88" s="83" t="e">
        <f ca="true">+IF(AND(ISNUMBER(OFFSET('Hygiene Data'!$F$5,0,10*ROW('Hygiene Data'!F82))),'Data Summary'!DU88="Yes"),OFFSET('Hygiene Data'!$F$5,0,10*ROW('Hygiene Data'!F82)),NA())</f>
        <v>#N/A</v>
      </c>
      <c r="BG88" s="83" t="e">
        <f ca="true">+IF(AND(ISNUMBER(OFFSET('Hygiene Data'!$F$7,0,10*ROW('Hygiene Data'!F82))),'Data Summary'!DV88="Yes"),OFFSET('Hygiene Data'!$F$7,0,10*ROW('Hygiene Data'!F82)),NA())</f>
        <v>#N/A</v>
      </c>
      <c r="BH88" s="83" t="e">
        <f ca="true">+IF(AND(ISNUMBER(OFFSET('Hygiene Data'!$F$9,0,10*ROW('Hygiene Data'!F82))),'Data Summary'!DW88="Yes"),OFFSET('Hygiene Data'!$F$9,0,10*ROW('Hygiene Data'!F82)),NA())</f>
        <v>#N/A</v>
      </c>
      <c r="BI88" s="83" t="e">
        <f ca="true">+IF(AND(ISNUMBER(OFFSET('Hygiene Data'!$G$5,0,10*ROW('Hygiene Data'!G82))),'Data Summary'!DX88="Yes"),OFFSET('Hygiene Data'!$G$5,0,10*ROW('Hygiene Data'!G82)),NA())</f>
        <v>#N/A</v>
      </c>
      <c r="BJ88" s="83" t="e">
        <f ca="true">+IF(AND(ISNUMBER(OFFSET('Hygiene Data'!$G$7,0,10*ROW('Hygiene Data'!G82))),'Data Summary'!DY88="Yes"),OFFSET('Hygiene Data'!$G$7,0,10*ROW('Hygiene Data'!G82)),NA())</f>
        <v>#N/A</v>
      </c>
      <c r="BK88" s="83" t="e">
        <f ca="true">+IF(AND(ISNUMBER(OFFSET('Hygiene Data'!$G$9,0,10*ROW('Hygiene Data'!G82))),'Data Summary'!DZ88="Yes"),OFFSET('Hygiene Data'!$G$9,0,10*ROW('Hygiene Data'!G82)),NA())</f>
        <v>#N/A</v>
      </c>
      <c r="BL88" s="83" t="e">
        <f ca="true">+IF(AND(ISNUMBER(OFFSET('Hygiene Data'!$H$5,0,10*ROW('Hygiene Data'!H82))),'Data Summary'!EA88="Yes"),OFFSET('Hygiene Data'!$H$5,0,10*ROW('Hygiene Data'!H82)),NA())</f>
        <v>#N/A</v>
      </c>
      <c r="BM88" s="83" t="e">
        <f ca="true">+IF(AND(ISNUMBER(OFFSET('Hygiene Data'!$H$7,0,10*ROW('Hygiene Data'!H82))),'Data Summary'!EB88="Yes"),OFFSET('Hygiene Data'!$H$7,0,10*ROW('Hygiene Data'!H82)),NA())</f>
        <v>#N/A</v>
      </c>
      <c r="BN88" s="83" t="e">
        <f ca="true">+IF(AND(ISNUMBER(OFFSET('Hygiene Data'!$H$9,0,10*ROW('Hygiene Data'!H82))),'Data Summary'!EC88="Yes"),OFFSET('Hygiene Data'!$H$9,0,10*ROW('Hygiene Data'!H82)),NA())</f>
        <v>#N/A</v>
      </c>
      <c r="BO88" s="83" t="e">
        <f ca="true">+IF(AND(ISNUMBER(OFFSET('Hygiene Data'!$I$5,0,10*ROW('Hygiene Data'!I82))),'Data Summary'!ED88="Yes"),OFFSET('Hygiene Data'!$I$5,0,10*ROW('Hygiene Data'!I82)),NA())</f>
        <v>#N/A</v>
      </c>
      <c r="BP88" s="83" t="e">
        <f ca="true">+IF(AND(ISNUMBER(OFFSET('Hygiene Data'!$I$7,0,10*ROW('Hygiene Data'!I82))),'Data Summary'!EE88="Yes"),OFFSET('Hygiene Data'!$I$7,0,10*ROW('Hygiene Data'!I82)),NA())</f>
        <v>#N/A</v>
      </c>
      <c r="BQ88" s="83" t="e">
        <f ca="true">+IF(AND(ISNUMBER(OFFSET('Hygiene Data'!$I$9,0,10*ROW('Hygiene Data'!I82))),'Data Summary'!EF88="Yes"),OFFSET('Hygiene Data'!$I$9,0,10*ROW('Hygiene Data'!I82)),NA())</f>
        <v>#N/A</v>
      </c>
    </row>
    <row xmlns:x14ac="http://schemas.microsoft.com/office/spreadsheetml/2009/9/ac" r="89" x14ac:dyDescent="0.2">
      <c r="A89" s="315" t="e">
        <f ca="true">+RIGHT('Data Summary'!A89,LEN('Data Summary'!A89)-9)</f>
        <v>#VALUE!</v>
      </c>
      <c r="B89" s="30" t="str">
        <f ca="true">+IF(ISTEXT('Data Summary'!B89),'Data Summary'!B89,"")</f>
        <v/>
      </c>
      <c r="C89" s="314" t="e">
        <f ca="true">+VALUE('Data Summary'!C89)</f>
        <v>#VALUE!</v>
      </c>
      <c r="D89" s="81" t="e">
        <f ca="true">+IF(AND(ISNUMBER(OFFSET('Water Data'!$D$4,0,10*ROW('Water Data'!D83))),'Data Summary'!BS89="Yes"),100-OFFSET('Water Data'!$D$4,0,10*ROW('Water Data'!D83)),NA())</f>
        <v>#N/A</v>
      </c>
      <c r="E89" s="81" t="e">
        <f ca="true">+IF(AND(ISNUMBER(OFFSET('Water Data'!$D$6,0,10*ROW('Water Data'!D83))),'Data Summary'!BT89="Yes"),OFFSET('Water Data'!$D$6,0,10*ROW('Water Data'!D83)),NA())</f>
        <v>#N/A</v>
      </c>
      <c r="F89" s="81" t="e">
        <f ca="true">+IF(AND(ISNUMBER(OFFSET('Water Data'!$D$9,0,10*ROW('Water Data'!D83))),'Data Summary'!BU89="Yes"),OFFSET('Water Data'!$D$9,0,10*ROW('Water Data'!D83)),NA())</f>
        <v>#N/A</v>
      </c>
      <c r="G89" s="81" t="e">
        <f ca="true">+IF(AND(ISNUMBER(OFFSET('Water Data'!$E$4,0,10*ROW('Water Data'!E83))),'Data Summary'!BV89="Yes"),100-OFFSET('Water Data'!$E$4,0,10*ROW('Water Data'!E83)),NA())</f>
        <v>#N/A</v>
      </c>
      <c r="H89" s="81" t="e">
        <f ca="true">+IF(AND(ISNUMBER(OFFSET('Water Data'!$E$6,0,10*ROW('Water Data'!E83))),'Data Summary'!BW89="Yes"),OFFSET('Water Data'!$E$6,0,10*ROW('Water Data'!E83)),NA())</f>
        <v>#N/A</v>
      </c>
      <c r="I89" s="81" t="e">
        <f ca="true">+IF(AND(ISNUMBER(OFFSET('Water Data'!$E$9,0,10*ROW('Water Data'!E83))),'Data Summary'!BX89="Yes"),OFFSET('Water Data'!$E$9,0,10*ROW('Water Data'!E83)),NA())</f>
        <v>#N/A</v>
      </c>
      <c r="J89" s="81" t="e">
        <f ca="true">+IF(AND(ISNUMBER(OFFSET('Water Data'!$F$4,0,10*ROW('Water Data'!F83))),'Data Summary'!BY89="Yes"),100-OFFSET('Water Data'!$F$4,0,10*ROW('Water Data'!F83)),NA())</f>
        <v>#N/A</v>
      </c>
      <c r="K89" s="81" t="e">
        <f ca="true">+IF(AND(ISNUMBER(OFFSET('Water Data'!$F$6,0,10*ROW('Water Data'!F83))),'Data Summary'!BZ89="Yes"),OFFSET('Water Data'!$F$6,0,10*ROW('Water Data'!F83)),NA())</f>
        <v>#N/A</v>
      </c>
      <c r="L89" s="81" t="e">
        <f ca="true">+IF(AND(ISNUMBER(OFFSET('Water Data'!$F$9,0,10*ROW('Water Data'!F83))),'Data Summary'!CA89="Yes"),OFFSET('Water Data'!$F$9,0,10*ROW('Water Data'!F83)),NA())</f>
        <v>#N/A</v>
      </c>
      <c r="M89" s="81" t="e">
        <f ca="true">+IF(AND(ISNUMBER(OFFSET('Water Data'!$G$4,0,10*ROW('Water Data'!G83))),'Data Summary'!CB89="Yes"),100-OFFSET('Water Data'!$G$4,0,10*ROW('Water Data'!G83)),NA())</f>
        <v>#N/A</v>
      </c>
      <c r="N89" s="81" t="e">
        <f ca="true">+IF(AND(ISNUMBER(OFFSET('Water Data'!$G$6,0,10*ROW('Water Data'!G83))),'Data Summary'!CC89="Yes"),OFFSET('Water Data'!$G$6,0,10*ROW('Water Data'!G83)),NA())</f>
        <v>#N/A</v>
      </c>
      <c r="O89" s="81" t="e">
        <f ca="true">+IF(AND(ISNUMBER(OFFSET('Water Data'!$G$9,0,10*ROW('Water Data'!G83))),'Data Summary'!CD89="Yes"),OFFSET('Water Data'!$G$9,0,10*ROW('Water Data'!G83)),NA())</f>
        <v>#N/A</v>
      </c>
      <c r="P89" s="81" t="e">
        <f ca="true">+IF(AND(ISNUMBER(OFFSET('Water Data'!$H$4,0,10*ROW('Water Data'!H83))),'Data Summary'!CE89="Yes"),100-OFFSET('Water Data'!$H$4,0,10*ROW('Water Data'!H83)),NA())</f>
        <v>#N/A</v>
      </c>
      <c r="Q89" s="81" t="e">
        <f ca="true">+IF(AND(ISNUMBER(OFFSET('Water Data'!$H$6,0,10*ROW('Water Data'!H83))),'Data Summary'!CF89="Yes"),OFFSET('Water Data'!$H$6,0,10*ROW('Water Data'!H83)),NA())</f>
        <v>#N/A</v>
      </c>
      <c r="R89" s="81" t="e">
        <f ca="true">+IF(AND(ISNUMBER(OFFSET('Water Data'!$H$9,0,10*ROW('Water Data'!H83))),'Data Summary'!CG89="Yes"),OFFSET('Water Data'!$H$9,0,10*ROW('Water Data'!H83)),NA())</f>
        <v>#N/A</v>
      </c>
      <c r="S89" s="81" t="e">
        <f ca="true">+IF(AND(ISNUMBER(OFFSET('Water Data'!$I$4,0,10*ROW('Water Data'!I83))),'Data Summary'!CH89="Yes"),100-OFFSET('Water Data'!$I$4,0,10*ROW('Water Data'!I83)),NA())</f>
        <v>#N/A</v>
      </c>
      <c r="T89" s="81" t="e">
        <f ca="true">+IF(AND(ISNUMBER(OFFSET('Water Data'!$I$6,0,10*ROW('Water Data'!I83))),'Data Summary'!CI89="Yes"),OFFSET('Water Data'!$I$6,0,10*ROW('Water Data'!I83)),NA())</f>
        <v>#N/A</v>
      </c>
      <c r="U89" s="81" t="e">
        <f ca="true">+IF(AND(ISNUMBER(OFFSET('Water Data'!$I$9,0,10*ROW('Water Data'!I83))),'Data Summary'!CJ89="Yes"),OFFSET('Water Data'!$I$9,0,10*ROW('Water Data'!I83)),NA())</f>
        <v>#N/A</v>
      </c>
      <c r="V89" s="82" t="e">
        <f ca="true">+IF(AND(ISNUMBER(OFFSET('Sanitation Data'!$D$4,0,10*ROW('Sanitation Data'!D83))),'Data Summary'!CK89="Yes"),100-OFFSET('Sanitation Data'!$D$4,0,10*ROW('Sanitation Data'!D83)),NA())</f>
        <v>#N/A</v>
      </c>
      <c r="W89" s="82" t="e">
        <f ca="true">+IF(AND(ISNUMBER(OFFSET('Sanitation Data'!$D$6,0,10*ROW('Sanitation Data'!D83))),'Data Summary'!CL89="Yes"),OFFSET('Sanitation Data'!$D$6,0,10*ROW('Sanitation Data'!D83)),NA())</f>
        <v>#N/A</v>
      </c>
      <c r="X89" s="82" t="e">
        <f ca="true">+IF(AND(ISNUMBER(OFFSET('Sanitation Data'!$D$10,0,10*ROW('Sanitation Data'!D83))),'Data Summary'!CM89="Yes"),OFFSET('Sanitation Data'!$D$10,0,10*ROW('Sanitation Data'!D83)),NA())</f>
        <v>#N/A</v>
      </c>
      <c r="Y89" s="82" t="e">
        <f ca="true">+IF(AND(ISNUMBER(OFFSET('Sanitation Data'!$D$11,0,10*ROW('Sanitation Data'!D83))),'Data Summary'!CN89="Yes"),OFFSET('Sanitation Data'!$D$11,0,10*ROW('Sanitation Data'!D83)),NA())</f>
        <v>#N/A</v>
      </c>
      <c r="Z89" s="82" t="e">
        <f ca="true">+IF(AND(ISNUMBER(OFFSET('Sanitation Data'!$D$12,0,10*ROW('Sanitation Data'!D83))),'Data Summary'!CO89="Yes"),OFFSET('Sanitation Data'!$D$12,0,10*ROW('Sanitation Data'!D83)),NA())</f>
        <v>#N/A</v>
      </c>
      <c r="AA89" s="82" t="e">
        <f ca="true">+IF(AND(ISNUMBER(OFFSET('Sanitation Data'!$E$4,0,10*ROW('Sanitation Data'!E83))),'Data Summary'!CP89="Yes"),100-OFFSET('Sanitation Data'!$E$4,0,10*ROW('Sanitation Data'!E83)),NA())</f>
        <v>#N/A</v>
      </c>
      <c r="AB89" s="82" t="e">
        <f ca="true">+IF(AND(ISNUMBER(OFFSET('Sanitation Data'!$E$6,0,10*ROW('Sanitation Data'!E83))),'Data Summary'!CQ89="Yes"),OFFSET('Sanitation Data'!$E$6,0,10*ROW('Sanitation Data'!E83)),NA())</f>
        <v>#N/A</v>
      </c>
      <c r="AC89" s="82" t="e">
        <f ca="true">+IF(AND(ISNUMBER(OFFSET('Sanitation Data'!$E$10,0,10*ROW('Sanitation Data'!E83))),'Data Summary'!CR89="Yes"),OFFSET('Sanitation Data'!$E$10,0,10*ROW('Sanitation Data'!E83)),NA())</f>
        <v>#N/A</v>
      </c>
      <c r="AD89" s="82" t="e">
        <f ca="true">+IF(AND(ISNUMBER(OFFSET('Sanitation Data'!$E$11,0,10*ROW('Sanitation Data'!E83))),'Data Summary'!CS89="Yes"),OFFSET('Sanitation Data'!$E$11,0,10*ROW('Sanitation Data'!E83)),NA())</f>
        <v>#N/A</v>
      </c>
      <c r="AE89" s="82" t="e">
        <f ca="true">+IF(AND(ISNUMBER(OFFSET('Sanitation Data'!$E$12,0,10*ROW('Sanitation Data'!E83))),'Data Summary'!CT89="Yes"),OFFSET('Sanitation Data'!$E$12,0,10*ROW('Sanitation Data'!E83)),NA())</f>
        <v>#N/A</v>
      </c>
      <c r="AF89" s="82" t="e">
        <f ca="true">+IF(AND(ISNUMBER(OFFSET('Sanitation Data'!$F$4,0,10*ROW('Sanitation Data'!F83))),'Data Summary'!CU89="Yes"),100-OFFSET('Sanitation Data'!$F$4,0,10*ROW('Sanitation Data'!F83)),NA())</f>
        <v>#N/A</v>
      </c>
      <c r="AG89" s="82" t="e">
        <f ca="true">+IF(AND(ISNUMBER(OFFSET('Sanitation Data'!$F$6,0,10*ROW('Sanitation Data'!F83))),'Data Summary'!CV89="Yes"),OFFSET('Sanitation Data'!$F$6,0,10*ROW('Sanitation Data'!F83)),NA())</f>
        <v>#N/A</v>
      </c>
      <c r="AH89" s="82" t="e">
        <f ca="true">+IF(AND(ISNUMBER(OFFSET('Sanitation Data'!$F$10,0,10*ROW('Sanitation Data'!F83))),'Data Summary'!CW89="Yes"),OFFSET('Sanitation Data'!$F$10,0,10*ROW('Sanitation Data'!F83)),NA())</f>
        <v>#N/A</v>
      </c>
      <c r="AI89" s="82" t="e">
        <f ca="true">+IF(AND(ISNUMBER(OFFSET('Sanitation Data'!$F$11,0,10*ROW('Sanitation Data'!F83))),'Data Summary'!CX89="Yes"),OFFSET('Sanitation Data'!$F$11,0,10*ROW('Sanitation Data'!F83)),NA())</f>
        <v>#N/A</v>
      </c>
      <c r="AJ89" s="82" t="e">
        <f ca="true">+IF(AND(ISNUMBER(OFFSET('Sanitation Data'!$F$12,0,10*ROW('Sanitation Data'!F83))),'Data Summary'!CY89="Yes"),OFFSET('Sanitation Data'!$F$12,0,10*ROW('Sanitation Data'!F83)),NA())</f>
        <v>#N/A</v>
      </c>
      <c r="AK89" s="82" t="e">
        <f ca="true">+IF(AND(ISNUMBER(OFFSET('Sanitation Data'!$G$4,0,10*ROW('Sanitation Data'!G83))),'Data Summary'!CZ89="Yes"),100-OFFSET('Sanitation Data'!$G$4,0,10*ROW('Sanitation Data'!G83)),NA())</f>
        <v>#N/A</v>
      </c>
      <c r="AL89" s="82" t="e">
        <f ca="true">+IF(AND(ISNUMBER(OFFSET('Sanitation Data'!$G$6,0,10*ROW('Sanitation Data'!G83))),'Data Summary'!DA89="Yes"),OFFSET('Sanitation Data'!$G$6,0,10*ROW('Sanitation Data'!G83)),NA())</f>
        <v>#N/A</v>
      </c>
      <c r="AM89" s="82" t="e">
        <f ca="true">+IF(AND(ISNUMBER(OFFSET('Sanitation Data'!$G$10,0,10*ROW('Sanitation Data'!G83))),'Data Summary'!DB89="Yes"),OFFSET('Sanitation Data'!$G$10,0,10*ROW('Sanitation Data'!G83)),NA())</f>
        <v>#N/A</v>
      </c>
      <c r="AN89" s="82" t="e">
        <f ca="true">+IF(AND(ISNUMBER(OFFSET('Sanitation Data'!$G$11,0,10*ROW('Sanitation Data'!G83))),'Data Summary'!DC89="Yes"),OFFSET('Sanitation Data'!$G$11,0,10*ROW('Sanitation Data'!G83)),NA())</f>
        <v>#N/A</v>
      </c>
      <c r="AO89" s="82" t="e">
        <f ca="true">+IF(AND(ISNUMBER(OFFSET('Sanitation Data'!$G$12,0,10*ROW('Sanitation Data'!G83))),'Data Summary'!DD89="Yes"),OFFSET('Sanitation Data'!$G$12,0,10*ROW('Sanitation Data'!G83)),NA())</f>
        <v>#N/A</v>
      </c>
      <c r="AP89" s="82" t="e">
        <f ca="true">+IF(AND(ISNUMBER(OFFSET('Sanitation Data'!$H$4,0,10*ROW('Sanitation Data'!H83))),'Data Summary'!DE89="Yes"),100-OFFSET('Sanitation Data'!$H$4,0,10*ROW('Sanitation Data'!H83)),NA())</f>
        <v>#N/A</v>
      </c>
      <c r="AQ89" s="82" t="e">
        <f ca="true">+IF(AND(ISNUMBER(OFFSET('Sanitation Data'!$H$6,0,10*ROW('Sanitation Data'!H83))),'Data Summary'!DF89="Yes"),OFFSET('Sanitation Data'!$H$6,0,10*ROW('Sanitation Data'!H83)),NA())</f>
        <v>#N/A</v>
      </c>
      <c r="AR89" s="82" t="e">
        <f ca="true">+IF(AND(ISNUMBER(OFFSET('Sanitation Data'!$H$10,0,10*ROW('Sanitation Data'!H83))),'Data Summary'!DG89="Yes"),OFFSET('Sanitation Data'!$H$10,0,10*ROW('Sanitation Data'!H83)),NA())</f>
        <v>#N/A</v>
      </c>
      <c r="AS89" s="82" t="e">
        <f ca="true">+IF(AND(ISNUMBER(OFFSET('Sanitation Data'!$H$11,0,10*ROW('Sanitation Data'!H83))),'Data Summary'!DH89="Yes"),OFFSET('Sanitation Data'!$H$11,0,10*ROW('Sanitation Data'!H83)),NA())</f>
        <v>#N/A</v>
      </c>
      <c r="AT89" s="82" t="e">
        <f ca="true">+IF(AND(ISNUMBER(OFFSET('Sanitation Data'!$H$12,0,10*ROW('Sanitation Data'!H83))),'Data Summary'!DI89="Yes"),OFFSET('Sanitation Data'!$H$12,0,10*ROW('Sanitation Data'!H83)),NA())</f>
        <v>#N/A</v>
      </c>
      <c r="AU89" s="82" t="e">
        <f ca="true">+IF(AND(ISNUMBER(OFFSET('Sanitation Data'!$I$4,0,10*ROW('Sanitation Data'!I83))),'Data Summary'!DJ89="Yes"),100-OFFSET('Sanitation Data'!$I$4,0,10*ROW('Sanitation Data'!I83)),NA())</f>
        <v>#N/A</v>
      </c>
      <c r="AV89" s="82" t="e">
        <f ca="true">+IF(AND(ISNUMBER(OFFSET('Sanitation Data'!$I$6,0,10*ROW('Sanitation Data'!I83))),'Data Summary'!DK89="Yes"),OFFSET('Sanitation Data'!$I$6,0,10*ROW('Sanitation Data'!I83)),NA())</f>
        <v>#N/A</v>
      </c>
      <c r="AW89" s="82" t="e">
        <f ca="true">+IF(AND(ISNUMBER(OFFSET('Sanitation Data'!$I$10,0,10*ROW('Sanitation Data'!I83))),'Data Summary'!DL89="Yes"),OFFSET('Sanitation Data'!$I$10,0,10*ROW('Sanitation Data'!I83)),NA())</f>
        <v>#N/A</v>
      </c>
      <c r="AX89" s="82" t="e">
        <f ca="true">+IF(AND(ISNUMBER(OFFSET('Sanitation Data'!$I$11,0,10*ROW('Sanitation Data'!I83))),'Data Summary'!DM89="Yes"),OFFSET('Sanitation Data'!$I$11,0,10*ROW('Sanitation Data'!I83)),NA())</f>
        <v>#N/A</v>
      </c>
      <c r="AY89" s="82" t="e">
        <f ca="true">+IF(AND(ISNUMBER(OFFSET('Sanitation Data'!$I$12,0,10*ROW('Sanitation Data'!I83))),'Data Summary'!DN89="Yes"),OFFSET('Sanitation Data'!$I$12,0,10*ROW('Sanitation Data'!I83)),NA())</f>
        <v>#N/A</v>
      </c>
      <c r="AZ89" s="83" t="e">
        <f ca="true">+IF(AND(ISNUMBER(OFFSET('Hygiene Data'!$D$5,0,10*ROW('Hygiene Data'!D83))),'Data Summary'!DO89="Yes"),OFFSET('Hygiene Data'!$D$5,0,10*ROW('Hygiene Data'!D83)),NA())</f>
        <v>#N/A</v>
      </c>
      <c r="BA89" s="83" t="e">
        <f ca="true">+IF(AND(ISNUMBER(OFFSET('Hygiene Data'!$D$7,0,10*ROW('Hygiene Data'!D83))),'Data Summary'!DP89="Yes"),OFFSET('Hygiene Data'!$D$7,0,10*ROW('Hygiene Data'!D83)),NA())</f>
        <v>#N/A</v>
      </c>
      <c r="BB89" s="83" t="e">
        <f ca="true">+IF(AND(ISNUMBER(OFFSET('Hygiene Data'!$D$9,0,10*ROW('Hygiene Data'!D83))),'Data Summary'!DQ89="Yes"),OFFSET('Hygiene Data'!$D$9,0,10*ROW('Hygiene Data'!D83)),NA())</f>
        <v>#N/A</v>
      </c>
      <c r="BC89" s="83" t="e">
        <f ca="true">+IF(AND(ISNUMBER(OFFSET('Hygiene Data'!$E$5,0,10*ROW('Hygiene Data'!E83))),'Data Summary'!DR89="Yes"),OFFSET('Hygiene Data'!$E$5,0,10*ROW('Hygiene Data'!E83)),NA())</f>
        <v>#N/A</v>
      </c>
      <c r="BD89" s="83" t="e">
        <f ca="true">+IF(AND(ISNUMBER(OFFSET('Hygiene Data'!$E$7,0,10*ROW('Hygiene Data'!E83))),'Data Summary'!DS89="Yes"),OFFSET('Hygiene Data'!$E$7,0,10*ROW('Hygiene Data'!E83)),NA())</f>
        <v>#N/A</v>
      </c>
      <c r="BE89" s="83" t="e">
        <f ca="true">+IF(AND(ISNUMBER(OFFSET('Hygiene Data'!$E$9,0,10*ROW('Hygiene Data'!E83))),'Data Summary'!DT89="Yes"),OFFSET('Hygiene Data'!$E$9,0,10*ROW('Hygiene Data'!E83)),NA())</f>
        <v>#N/A</v>
      </c>
      <c r="BF89" s="83" t="e">
        <f ca="true">+IF(AND(ISNUMBER(OFFSET('Hygiene Data'!$F$5,0,10*ROW('Hygiene Data'!F83))),'Data Summary'!DU89="Yes"),OFFSET('Hygiene Data'!$F$5,0,10*ROW('Hygiene Data'!F83)),NA())</f>
        <v>#N/A</v>
      </c>
      <c r="BG89" s="83" t="e">
        <f ca="true">+IF(AND(ISNUMBER(OFFSET('Hygiene Data'!$F$7,0,10*ROW('Hygiene Data'!F83))),'Data Summary'!DV89="Yes"),OFFSET('Hygiene Data'!$F$7,0,10*ROW('Hygiene Data'!F83)),NA())</f>
        <v>#N/A</v>
      </c>
      <c r="BH89" s="83" t="e">
        <f ca="true">+IF(AND(ISNUMBER(OFFSET('Hygiene Data'!$F$9,0,10*ROW('Hygiene Data'!F83))),'Data Summary'!DW89="Yes"),OFFSET('Hygiene Data'!$F$9,0,10*ROW('Hygiene Data'!F83)),NA())</f>
        <v>#N/A</v>
      </c>
      <c r="BI89" s="83" t="e">
        <f ca="true">+IF(AND(ISNUMBER(OFFSET('Hygiene Data'!$G$5,0,10*ROW('Hygiene Data'!G83))),'Data Summary'!DX89="Yes"),OFFSET('Hygiene Data'!$G$5,0,10*ROW('Hygiene Data'!G83)),NA())</f>
        <v>#N/A</v>
      </c>
      <c r="BJ89" s="83" t="e">
        <f ca="true">+IF(AND(ISNUMBER(OFFSET('Hygiene Data'!$G$7,0,10*ROW('Hygiene Data'!G83))),'Data Summary'!DY89="Yes"),OFFSET('Hygiene Data'!$G$7,0,10*ROW('Hygiene Data'!G83)),NA())</f>
        <v>#N/A</v>
      </c>
      <c r="BK89" s="83" t="e">
        <f ca="true">+IF(AND(ISNUMBER(OFFSET('Hygiene Data'!$G$9,0,10*ROW('Hygiene Data'!G83))),'Data Summary'!DZ89="Yes"),OFFSET('Hygiene Data'!$G$9,0,10*ROW('Hygiene Data'!G83)),NA())</f>
        <v>#N/A</v>
      </c>
      <c r="BL89" s="83" t="e">
        <f ca="true">+IF(AND(ISNUMBER(OFFSET('Hygiene Data'!$H$5,0,10*ROW('Hygiene Data'!H83))),'Data Summary'!EA89="Yes"),OFFSET('Hygiene Data'!$H$5,0,10*ROW('Hygiene Data'!H83)),NA())</f>
        <v>#N/A</v>
      </c>
      <c r="BM89" s="83" t="e">
        <f ca="true">+IF(AND(ISNUMBER(OFFSET('Hygiene Data'!$H$7,0,10*ROW('Hygiene Data'!H83))),'Data Summary'!EB89="Yes"),OFFSET('Hygiene Data'!$H$7,0,10*ROW('Hygiene Data'!H83)),NA())</f>
        <v>#N/A</v>
      </c>
      <c r="BN89" s="83" t="e">
        <f ca="true">+IF(AND(ISNUMBER(OFFSET('Hygiene Data'!$H$9,0,10*ROW('Hygiene Data'!H83))),'Data Summary'!EC89="Yes"),OFFSET('Hygiene Data'!$H$9,0,10*ROW('Hygiene Data'!H83)),NA())</f>
        <v>#N/A</v>
      </c>
      <c r="BO89" s="83" t="e">
        <f ca="true">+IF(AND(ISNUMBER(OFFSET('Hygiene Data'!$I$5,0,10*ROW('Hygiene Data'!I83))),'Data Summary'!ED89="Yes"),OFFSET('Hygiene Data'!$I$5,0,10*ROW('Hygiene Data'!I83)),NA())</f>
        <v>#N/A</v>
      </c>
      <c r="BP89" s="83" t="e">
        <f ca="true">+IF(AND(ISNUMBER(OFFSET('Hygiene Data'!$I$7,0,10*ROW('Hygiene Data'!I83))),'Data Summary'!EE89="Yes"),OFFSET('Hygiene Data'!$I$7,0,10*ROW('Hygiene Data'!I83)),NA())</f>
        <v>#N/A</v>
      </c>
      <c r="BQ89" s="83" t="e">
        <f ca="true">+IF(AND(ISNUMBER(OFFSET('Hygiene Data'!$I$9,0,10*ROW('Hygiene Data'!I83))),'Data Summary'!EF89="Yes"),OFFSET('Hygiene Data'!$I$9,0,10*ROW('Hygiene Data'!I83)),NA())</f>
        <v>#N/A</v>
      </c>
    </row>
    <row xmlns:x14ac="http://schemas.microsoft.com/office/spreadsheetml/2009/9/ac" r="90" x14ac:dyDescent="0.2">
      <c r="A90" s="315" t="e">
        <f ca="true">+RIGHT('Data Summary'!A90,LEN('Data Summary'!A90)-9)</f>
        <v>#VALUE!</v>
      </c>
      <c r="B90" s="30" t="str">
        <f ca="true">+IF(ISTEXT('Data Summary'!B90),'Data Summary'!B90,"")</f>
        <v/>
      </c>
      <c r="C90" s="314" t="e">
        <f ca="true">+VALUE('Data Summary'!C90)</f>
        <v>#VALUE!</v>
      </c>
      <c r="D90" s="81" t="e">
        <f ca="true">+IF(AND(ISNUMBER(OFFSET('Water Data'!$D$4,0,10*ROW('Water Data'!D84))),'Data Summary'!BS90="Yes"),100-OFFSET('Water Data'!$D$4,0,10*ROW('Water Data'!D84)),NA())</f>
        <v>#N/A</v>
      </c>
      <c r="E90" s="81" t="e">
        <f ca="true">+IF(AND(ISNUMBER(OFFSET('Water Data'!$D$6,0,10*ROW('Water Data'!D84))),'Data Summary'!BT90="Yes"),OFFSET('Water Data'!$D$6,0,10*ROW('Water Data'!D84)),NA())</f>
        <v>#N/A</v>
      </c>
      <c r="F90" s="81" t="e">
        <f ca="true">+IF(AND(ISNUMBER(OFFSET('Water Data'!$D$9,0,10*ROW('Water Data'!D84))),'Data Summary'!BU90="Yes"),OFFSET('Water Data'!$D$9,0,10*ROW('Water Data'!D84)),NA())</f>
        <v>#N/A</v>
      </c>
      <c r="G90" s="81" t="e">
        <f ca="true">+IF(AND(ISNUMBER(OFFSET('Water Data'!$E$4,0,10*ROW('Water Data'!E84))),'Data Summary'!BV90="Yes"),100-OFFSET('Water Data'!$E$4,0,10*ROW('Water Data'!E84)),NA())</f>
        <v>#N/A</v>
      </c>
      <c r="H90" s="81" t="e">
        <f ca="true">+IF(AND(ISNUMBER(OFFSET('Water Data'!$E$6,0,10*ROW('Water Data'!E84))),'Data Summary'!BW90="Yes"),OFFSET('Water Data'!$E$6,0,10*ROW('Water Data'!E84)),NA())</f>
        <v>#N/A</v>
      </c>
      <c r="I90" s="81" t="e">
        <f ca="true">+IF(AND(ISNUMBER(OFFSET('Water Data'!$E$9,0,10*ROW('Water Data'!E84))),'Data Summary'!BX90="Yes"),OFFSET('Water Data'!$E$9,0,10*ROW('Water Data'!E84)),NA())</f>
        <v>#N/A</v>
      </c>
      <c r="J90" s="81" t="e">
        <f ca="true">+IF(AND(ISNUMBER(OFFSET('Water Data'!$F$4,0,10*ROW('Water Data'!F84))),'Data Summary'!BY90="Yes"),100-OFFSET('Water Data'!$F$4,0,10*ROW('Water Data'!F84)),NA())</f>
        <v>#N/A</v>
      </c>
      <c r="K90" s="81" t="e">
        <f ca="true">+IF(AND(ISNUMBER(OFFSET('Water Data'!$F$6,0,10*ROW('Water Data'!F84))),'Data Summary'!BZ90="Yes"),OFFSET('Water Data'!$F$6,0,10*ROW('Water Data'!F84)),NA())</f>
        <v>#N/A</v>
      </c>
      <c r="L90" s="81" t="e">
        <f ca="true">+IF(AND(ISNUMBER(OFFSET('Water Data'!$F$9,0,10*ROW('Water Data'!F84))),'Data Summary'!CA90="Yes"),OFFSET('Water Data'!$F$9,0,10*ROW('Water Data'!F84)),NA())</f>
        <v>#N/A</v>
      </c>
      <c r="M90" s="81" t="e">
        <f ca="true">+IF(AND(ISNUMBER(OFFSET('Water Data'!$G$4,0,10*ROW('Water Data'!G84))),'Data Summary'!CB90="Yes"),100-OFFSET('Water Data'!$G$4,0,10*ROW('Water Data'!G84)),NA())</f>
        <v>#N/A</v>
      </c>
      <c r="N90" s="81" t="e">
        <f ca="true">+IF(AND(ISNUMBER(OFFSET('Water Data'!$G$6,0,10*ROW('Water Data'!G84))),'Data Summary'!CC90="Yes"),OFFSET('Water Data'!$G$6,0,10*ROW('Water Data'!G84)),NA())</f>
        <v>#N/A</v>
      </c>
      <c r="O90" s="81" t="e">
        <f ca="true">+IF(AND(ISNUMBER(OFFSET('Water Data'!$G$9,0,10*ROW('Water Data'!G84))),'Data Summary'!CD90="Yes"),OFFSET('Water Data'!$G$9,0,10*ROW('Water Data'!G84)),NA())</f>
        <v>#N/A</v>
      </c>
      <c r="P90" s="81" t="e">
        <f ca="true">+IF(AND(ISNUMBER(OFFSET('Water Data'!$H$4,0,10*ROW('Water Data'!H84))),'Data Summary'!CE90="Yes"),100-OFFSET('Water Data'!$H$4,0,10*ROW('Water Data'!H84)),NA())</f>
        <v>#N/A</v>
      </c>
      <c r="Q90" s="81" t="e">
        <f ca="true">+IF(AND(ISNUMBER(OFFSET('Water Data'!$H$6,0,10*ROW('Water Data'!H84))),'Data Summary'!CF90="Yes"),OFFSET('Water Data'!$H$6,0,10*ROW('Water Data'!H84)),NA())</f>
        <v>#N/A</v>
      </c>
      <c r="R90" s="81" t="e">
        <f ca="true">+IF(AND(ISNUMBER(OFFSET('Water Data'!$H$9,0,10*ROW('Water Data'!H84))),'Data Summary'!CG90="Yes"),OFFSET('Water Data'!$H$9,0,10*ROW('Water Data'!H84)),NA())</f>
        <v>#N/A</v>
      </c>
      <c r="S90" s="81" t="e">
        <f ca="true">+IF(AND(ISNUMBER(OFFSET('Water Data'!$I$4,0,10*ROW('Water Data'!I84))),'Data Summary'!CH90="Yes"),100-OFFSET('Water Data'!$I$4,0,10*ROW('Water Data'!I84)),NA())</f>
        <v>#N/A</v>
      </c>
      <c r="T90" s="81" t="e">
        <f ca="true">+IF(AND(ISNUMBER(OFFSET('Water Data'!$I$6,0,10*ROW('Water Data'!I84))),'Data Summary'!CI90="Yes"),OFFSET('Water Data'!$I$6,0,10*ROW('Water Data'!I84)),NA())</f>
        <v>#N/A</v>
      </c>
      <c r="U90" s="81" t="e">
        <f ca="true">+IF(AND(ISNUMBER(OFFSET('Water Data'!$I$9,0,10*ROW('Water Data'!I84))),'Data Summary'!CJ90="Yes"),OFFSET('Water Data'!$I$9,0,10*ROW('Water Data'!I84)),NA())</f>
        <v>#N/A</v>
      </c>
      <c r="V90" s="82" t="e">
        <f ca="true">+IF(AND(ISNUMBER(OFFSET('Sanitation Data'!$D$4,0,10*ROW('Sanitation Data'!D84))),'Data Summary'!CK90="Yes"),100-OFFSET('Sanitation Data'!$D$4,0,10*ROW('Sanitation Data'!D84)),NA())</f>
        <v>#N/A</v>
      </c>
      <c r="W90" s="82" t="e">
        <f ca="true">+IF(AND(ISNUMBER(OFFSET('Sanitation Data'!$D$6,0,10*ROW('Sanitation Data'!D84))),'Data Summary'!CL90="Yes"),OFFSET('Sanitation Data'!$D$6,0,10*ROW('Sanitation Data'!D84)),NA())</f>
        <v>#N/A</v>
      </c>
      <c r="X90" s="82" t="e">
        <f ca="true">+IF(AND(ISNUMBER(OFFSET('Sanitation Data'!$D$10,0,10*ROW('Sanitation Data'!D84))),'Data Summary'!CM90="Yes"),OFFSET('Sanitation Data'!$D$10,0,10*ROW('Sanitation Data'!D84)),NA())</f>
        <v>#N/A</v>
      </c>
      <c r="Y90" s="82" t="e">
        <f ca="true">+IF(AND(ISNUMBER(OFFSET('Sanitation Data'!$D$11,0,10*ROW('Sanitation Data'!D84))),'Data Summary'!CN90="Yes"),OFFSET('Sanitation Data'!$D$11,0,10*ROW('Sanitation Data'!D84)),NA())</f>
        <v>#N/A</v>
      </c>
      <c r="Z90" s="82" t="e">
        <f ca="true">+IF(AND(ISNUMBER(OFFSET('Sanitation Data'!$D$12,0,10*ROW('Sanitation Data'!D84))),'Data Summary'!CO90="Yes"),OFFSET('Sanitation Data'!$D$12,0,10*ROW('Sanitation Data'!D84)),NA())</f>
        <v>#N/A</v>
      </c>
      <c r="AA90" s="82" t="e">
        <f ca="true">+IF(AND(ISNUMBER(OFFSET('Sanitation Data'!$E$4,0,10*ROW('Sanitation Data'!E84))),'Data Summary'!CP90="Yes"),100-OFFSET('Sanitation Data'!$E$4,0,10*ROW('Sanitation Data'!E84)),NA())</f>
        <v>#N/A</v>
      </c>
      <c r="AB90" s="82" t="e">
        <f ca="true">+IF(AND(ISNUMBER(OFFSET('Sanitation Data'!$E$6,0,10*ROW('Sanitation Data'!E84))),'Data Summary'!CQ90="Yes"),OFFSET('Sanitation Data'!$E$6,0,10*ROW('Sanitation Data'!E84)),NA())</f>
        <v>#N/A</v>
      </c>
      <c r="AC90" s="82" t="e">
        <f ca="true">+IF(AND(ISNUMBER(OFFSET('Sanitation Data'!$E$10,0,10*ROW('Sanitation Data'!E84))),'Data Summary'!CR90="Yes"),OFFSET('Sanitation Data'!$E$10,0,10*ROW('Sanitation Data'!E84)),NA())</f>
        <v>#N/A</v>
      </c>
      <c r="AD90" s="82" t="e">
        <f ca="true">+IF(AND(ISNUMBER(OFFSET('Sanitation Data'!$E$11,0,10*ROW('Sanitation Data'!E84))),'Data Summary'!CS90="Yes"),OFFSET('Sanitation Data'!$E$11,0,10*ROW('Sanitation Data'!E84)),NA())</f>
        <v>#N/A</v>
      </c>
      <c r="AE90" s="82" t="e">
        <f ca="true">+IF(AND(ISNUMBER(OFFSET('Sanitation Data'!$E$12,0,10*ROW('Sanitation Data'!E84))),'Data Summary'!CT90="Yes"),OFFSET('Sanitation Data'!$E$12,0,10*ROW('Sanitation Data'!E84)),NA())</f>
        <v>#N/A</v>
      </c>
      <c r="AF90" s="82" t="e">
        <f ca="true">+IF(AND(ISNUMBER(OFFSET('Sanitation Data'!$F$4,0,10*ROW('Sanitation Data'!F84))),'Data Summary'!CU90="Yes"),100-OFFSET('Sanitation Data'!$F$4,0,10*ROW('Sanitation Data'!F84)),NA())</f>
        <v>#N/A</v>
      </c>
      <c r="AG90" s="82" t="e">
        <f ca="true">+IF(AND(ISNUMBER(OFFSET('Sanitation Data'!$F$6,0,10*ROW('Sanitation Data'!F84))),'Data Summary'!CV90="Yes"),OFFSET('Sanitation Data'!$F$6,0,10*ROW('Sanitation Data'!F84)),NA())</f>
        <v>#N/A</v>
      </c>
      <c r="AH90" s="82" t="e">
        <f ca="true">+IF(AND(ISNUMBER(OFFSET('Sanitation Data'!$F$10,0,10*ROW('Sanitation Data'!F84))),'Data Summary'!CW90="Yes"),OFFSET('Sanitation Data'!$F$10,0,10*ROW('Sanitation Data'!F84)),NA())</f>
        <v>#N/A</v>
      </c>
      <c r="AI90" s="82" t="e">
        <f ca="true">+IF(AND(ISNUMBER(OFFSET('Sanitation Data'!$F$11,0,10*ROW('Sanitation Data'!F84))),'Data Summary'!CX90="Yes"),OFFSET('Sanitation Data'!$F$11,0,10*ROW('Sanitation Data'!F84)),NA())</f>
        <v>#N/A</v>
      </c>
      <c r="AJ90" s="82" t="e">
        <f ca="true">+IF(AND(ISNUMBER(OFFSET('Sanitation Data'!$F$12,0,10*ROW('Sanitation Data'!F84))),'Data Summary'!CY90="Yes"),OFFSET('Sanitation Data'!$F$12,0,10*ROW('Sanitation Data'!F84)),NA())</f>
        <v>#N/A</v>
      </c>
      <c r="AK90" s="82" t="e">
        <f ca="true">+IF(AND(ISNUMBER(OFFSET('Sanitation Data'!$G$4,0,10*ROW('Sanitation Data'!G84))),'Data Summary'!CZ90="Yes"),100-OFFSET('Sanitation Data'!$G$4,0,10*ROW('Sanitation Data'!G84)),NA())</f>
        <v>#N/A</v>
      </c>
      <c r="AL90" s="82" t="e">
        <f ca="true">+IF(AND(ISNUMBER(OFFSET('Sanitation Data'!$G$6,0,10*ROW('Sanitation Data'!G84))),'Data Summary'!DA90="Yes"),OFFSET('Sanitation Data'!$G$6,0,10*ROW('Sanitation Data'!G84)),NA())</f>
        <v>#N/A</v>
      </c>
      <c r="AM90" s="82" t="e">
        <f ca="true">+IF(AND(ISNUMBER(OFFSET('Sanitation Data'!$G$10,0,10*ROW('Sanitation Data'!G84))),'Data Summary'!DB90="Yes"),OFFSET('Sanitation Data'!$G$10,0,10*ROW('Sanitation Data'!G84)),NA())</f>
        <v>#N/A</v>
      </c>
      <c r="AN90" s="82" t="e">
        <f ca="true">+IF(AND(ISNUMBER(OFFSET('Sanitation Data'!$G$11,0,10*ROW('Sanitation Data'!G84))),'Data Summary'!DC90="Yes"),OFFSET('Sanitation Data'!$G$11,0,10*ROW('Sanitation Data'!G84)),NA())</f>
        <v>#N/A</v>
      </c>
      <c r="AO90" s="82" t="e">
        <f ca="true">+IF(AND(ISNUMBER(OFFSET('Sanitation Data'!$G$12,0,10*ROW('Sanitation Data'!G84))),'Data Summary'!DD90="Yes"),OFFSET('Sanitation Data'!$G$12,0,10*ROW('Sanitation Data'!G84)),NA())</f>
        <v>#N/A</v>
      </c>
      <c r="AP90" s="82" t="e">
        <f ca="true">+IF(AND(ISNUMBER(OFFSET('Sanitation Data'!$H$4,0,10*ROW('Sanitation Data'!H84))),'Data Summary'!DE90="Yes"),100-OFFSET('Sanitation Data'!$H$4,0,10*ROW('Sanitation Data'!H84)),NA())</f>
        <v>#N/A</v>
      </c>
      <c r="AQ90" s="82" t="e">
        <f ca="true">+IF(AND(ISNUMBER(OFFSET('Sanitation Data'!$H$6,0,10*ROW('Sanitation Data'!H84))),'Data Summary'!DF90="Yes"),OFFSET('Sanitation Data'!$H$6,0,10*ROW('Sanitation Data'!H84)),NA())</f>
        <v>#N/A</v>
      </c>
      <c r="AR90" s="82" t="e">
        <f ca="true">+IF(AND(ISNUMBER(OFFSET('Sanitation Data'!$H$10,0,10*ROW('Sanitation Data'!H84))),'Data Summary'!DG90="Yes"),OFFSET('Sanitation Data'!$H$10,0,10*ROW('Sanitation Data'!H84)),NA())</f>
        <v>#N/A</v>
      </c>
      <c r="AS90" s="82" t="e">
        <f ca="true">+IF(AND(ISNUMBER(OFFSET('Sanitation Data'!$H$11,0,10*ROW('Sanitation Data'!H84))),'Data Summary'!DH90="Yes"),OFFSET('Sanitation Data'!$H$11,0,10*ROW('Sanitation Data'!H84)),NA())</f>
        <v>#N/A</v>
      </c>
      <c r="AT90" s="82" t="e">
        <f ca="true">+IF(AND(ISNUMBER(OFFSET('Sanitation Data'!$H$12,0,10*ROW('Sanitation Data'!H84))),'Data Summary'!DI90="Yes"),OFFSET('Sanitation Data'!$H$12,0,10*ROW('Sanitation Data'!H84)),NA())</f>
        <v>#N/A</v>
      </c>
      <c r="AU90" s="82" t="e">
        <f ca="true">+IF(AND(ISNUMBER(OFFSET('Sanitation Data'!$I$4,0,10*ROW('Sanitation Data'!I84))),'Data Summary'!DJ90="Yes"),100-OFFSET('Sanitation Data'!$I$4,0,10*ROW('Sanitation Data'!I84)),NA())</f>
        <v>#N/A</v>
      </c>
      <c r="AV90" s="82" t="e">
        <f ca="true">+IF(AND(ISNUMBER(OFFSET('Sanitation Data'!$I$6,0,10*ROW('Sanitation Data'!I84))),'Data Summary'!DK90="Yes"),OFFSET('Sanitation Data'!$I$6,0,10*ROW('Sanitation Data'!I84)),NA())</f>
        <v>#N/A</v>
      </c>
      <c r="AW90" s="82" t="e">
        <f ca="true">+IF(AND(ISNUMBER(OFFSET('Sanitation Data'!$I$10,0,10*ROW('Sanitation Data'!I84))),'Data Summary'!DL90="Yes"),OFFSET('Sanitation Data'!$I$10,0,10*ROW('Sanitation Data'!I84)),NA())</f>
        <v>#N/A</v>
      </c>
      <c r="AX90" s="82" t="e">
        <f ca="true">+IF(AND(ISNUMBER(OFFSET('Sanitation Data'!$I$11,0,10*ROW('Sanitation Data'!I84))),'Data Summary'!DM90="Yes"),OFFSET('Sanitation Data'!$I$11,0,10*ROW('Sanitation Data'!I84)),NA())</f>
        <v>#N/A</v>
      </c>
      <c r="AY90" s="82" t="e">
        <f ca="true">+IF(AND(ISNUMBER(OFFSET('Sanitation Data'!$I$12,0,10*ROW('Sanitation Data'!I84))),'Data Summary'!DN90="Yes"),OFFSET('Sanitation Data'!$I$12,0,10*ROW('Sanitation Data'!I84)),NA())</f>
        <v>#N/A</v>
      </c>
      <c r="AZ90" s="83" t="e">
        <f ca="true">+IF(AND(ISNUMBER(OFFSET('Hygiene Data'!$D$5,0,10*ROW('Hygiene Data'!D84))),'Data Summary'!DO90="Yes"),OFFSET('Hygiene Data'!$D$5,0,10*ROW('Hygiene Data'!D84)),NA())</f>
        <v>#N/A</v>
      </c>
      <c r="BA90" s="83" t="e">
        <f ca="true">+IF(AND(ISNUMBER(OFFSET('Hygiene Data'!$D$7,0,10*ROW('Hygiene Data'!D84))),'Data Summary'!DP90="Yes"),OFFSET('Hygiene Data'!$D$7,0,10*ROW('Hygiene Data'!D84)),NA())</f>
        <v>#N/A</v>
      </c>
      <c r="BB90" s="83" t="e">
        <f ca="true">+IF(AND(ISNUMBER(OFFSET('Hygiene Data'!$D$9,0,10*ROW('Hygiene Data'!D84))),'Data Summary'!DQ90="Yes"),OFFSET('Hygiene Data'!$D$9,0,10*ROW('Hygiene Data'!D84)),NA())</f>
        <v>#N/A</v>
      </c>
      <c r="BC90" s="83" t="e">
        <f ca="true">+IF(AND(ISNUMBER(OFFSET('Hygiene Data'!$E$5,0,10*ROW('Hygiene Data'!E84))),'Data Summary'!DR90="Yes"),OFFSET('Hygiene Data'!$E$5,0,10*ROW('Hygiene Data'!E84)),NA())</f>
        <v>#N/A</v>
      </c>
      <c r="BD90" s="83" t="e">
        <f ca="true">+IF(AND(ISNUMBER(OFFSET('Hygiene Data'!$E$7,0,10*ROW('Hygiene Data'!E84))),'Data Summary'!DS90="Yes"),OFFSET('Hygiene Data'!$E$7,0,10*ROW('Hygiene Data'!E84)),NA())</f>
        <v>#N/A</v>
      </c>
      <c r="BE90" s="83" t="e">
        <f ca="true">+IF(AND(ISNUMBER(OFFSET('Hygiene Data'!$E$9,0,10*ROW('Hygiene Data'!E84))),'Data Summary'!DT90="Yes"),OFFSET('Hygiene Data'!$E$9,0,10*ROW('Hygiene Data'!E84)),NA())</f>
        <v>#N/A</v>
      </c>
      <c r="BF90" s="83" t="e">
        <f ca="true">+IF(AND(ISNUMBER(OFFSET('Hygiene Data'!$F$5,0,10*ROW('Hygiene Data'!F84))),'Data Summary'!DU90="Yes"),OFFSET('Hygiene Data'!$F$5,0,10*ROW('Hygiene Data'!F84)),NA())</f>
        <v>#N/A</v>
      </c>
      <c r="BG90" s="83" t="e">
        <f ca="true">+IF(AND(ISNUMBER(OFFSET('Hygiene Data'!$F$7,0,10*ROW('Hygiene Data'!F84))),'Data Summary'!DV90="Yes"),OFFSET('Hygiene Data'!$F$7,0,10*ROW('Hygiene Data'!F84)),NA())</f>
        <v>#N/A</v>
      </c>
      <c r="BH90" s="83" t="e">
        <f ca="true">+IF(AND(ISNUMBER(OFFSET('Hygiene Data'!$F$9,0,10*ROW('Hygiene Data'!F84))),'Data Summary'!DW90="Yes"),OFFSET('Hygiene Data'!$F$9,0,10*ROW('Hygiene Data'!F84)),NA())</f>
        <v>#N/A</v>
      </c>
      <c r="BI90" s="83" t="e">
        <f ca="true">+IF(AND(ISNUMBER(OFFSET('Hygiene Data'!$G$5,0,10*ROW('Hygiene Data'!G84))),'Data Summary'!DX90="Yes"),OFFSET('Hygiene Data'!$G$5,0,10*ROW('Hygiene Data'!G84)),NA())</f>
        <v>#N/A</v>
      </c>
      <c r="BJ90" s="83" t="e">
        <f ca="true">+IF(AND(ISNUMBER(OFFSET('Hygiene Data'!$G$7,0,10*ROW('Hygiene Data'!G84))),'Data Summary'!DY90="Yes"),OFFSET('Hygiene Data'!$G$7,0,10*ROW('Hygiene Data'!G84)),NA())</f>
        <v>#N/A</v>
      </c>
      <c r="BK90" s="83" t="e">
        <f ca="true">+IF(AND(ISNUMBER(OFFSET('Hygiene Data'!$G$9,0,10*ROW('Hygiene Data'!G84))),'Data Summary'!DZ90="Yes"),OFFSET('Hygiene Data'!$G$9,0,10*ROW('Hygiene Data'!G84)),NA())</f>
        <v>#N/A</v>
      </c>
      <c r="BL90" s="83" t="e">
        <f ca="true">+IF(AND(ISNUMBER(OFFSET('Hygiene Data'!$H$5,0,10*ROW('Hygiene Data'!H84))),'Data Summary'!EA90="Yes"),OFFSET('Hygiene Data'!$H$5,0,10*ROW('Hygiene Data'!H84)),NA())</f>
        <v>#N/A</v>
      </c>
      <c r="BM90" s="83" t="e">
        <f ca="true">+IF(AND(ISNUMBER(OFFSET('Hygiene Data'!$H$7,0,10*ROW('Hygiene Data'!H84))),'Data Summary'!EB90="Yes"),OFFSET('Hygiene Data'!$H$7,0,10*ROW('Hygiene Data'!H84)),NA())</f>
        <v>#N/A</v>
      </c>
      <c r="BN90" s="83" t="e">
        <f ca="true">+IF(AND(ISNUMBER(OFFSET('Hygiene Data'!$H$9,0,10*ROW('Hygiene Data'!H84))),'Data Summary'!EC90="Yes"),OFFSET('Hygiene Data'!$H$9,0,10*ROW('Hygiene Data'!H84)),NA())</f>
        <v>#N/A</v>
      </c>
      <c r="BO90" s="83" t="e">
        <f ca="true">+IF(AND(ISNUMBER(OFFSET('Hygiene Data'!$I$5,0,10*ROW('Hygiene Data'!I84))),'Data Summary'!ED90="Yes"),OFFSET('Hygiene Data'!$I$5,0,10*ROW('Hygiene Data'!I84)),NA())</f>
        <v>#N/A</v>
      </c>
      <c r="BP90" s="83" t="e">
        <f ca="true">+IF(AND(ISNUMBER(OFFSET('Hygiene Data'!$I$7,0,10*ROW('Hygiene Data'!I84))),'Data Summary'!EE90="Yes"),OFFSET('Hygiene Data'!$I$7,0,10*ROW('Hygiene Data'!I84)),NA())</f>
        <v>#N/A</v>
      </c>
      <c r="BQ90" s="83" t="e">
        <f ca="true">+IF(AND(ISNUMBER(OFFSET('Hygiene Data'!$I$9,0,10*ROW('Hygiene Data'!I84))),'Data Summary'!EF90="Yes"),OFFSET('Hygiene Data'!$I$9,0,10*ROW('Hygiene Data'!I84)),NA())</f>
        <v>#N/A</v>
      </c>
    </row>
    <row xmlns:x14ac="http://schemas.microsoft.com/office/spreadsheetml/2009/9/ac" r="91" x14ac:dyDescent="0.2">
      <c r="A91" s="315" t="e">
        <f ca="true">+RIGHT('Data Summary'!A91,LEN('Data Summary'!A91)-9)</f>
        <v>#VALUE!</v>
      </c>
      <c r="B91" s="30" t="str">
        <f ca="true">+IF(ISTEXT('Data Summary'!B91),'Data Summary'!B91,"")</f>
        <v/>
      </c>
      <c r="C91" s="314" t="e">
        <f ca="true">+VALUE('Data Summary'!C91)</f>
        <v>#VALUE!</v>
      </c>
      <c r="D91" s="81" t="e">
        <f ca="true">+IF(AND(ISNUMBER(OFFSET('Water Data'!$D$4,0,10*ROW('Water Data'!D85))),'Data Summary'!BS91="Yes"),100-OFFSET('Water Data'!$D$4,0,10*ROW('Water Data'!D85)),NA())</f>
        <v>#N/A</v>
      </c>
      <c r="E91" s="81" t="e">
        <f ca="true">+IF(AND(ISNUMBER(OFFSET('Water Data'!$D$6,0,10*ROW('Water Data'!D85))),'Data Summary'!BT91="Yes"),OFFSET('Water Data'!$D$6,0,10*ROW('Water Data'!D85)),NA())</f>
        <v>#N/A</v>
      </c>
      <c r="F91" s="81" t="e">
        <f ca="true">+IF(AND(ISNUMBER(OFFSET('Water Data'!$D$9,0,10*ROW('Water Data'!D85))),'Data Summary'!BU91="Yes"),OFFSET('Water Data'!$D$9,0,10*ROW('Water Data'!D85)),NA())</f>
        <v>#N/A</v>
      </c>
      <c r="G91" s="81" t="e">
        <f ca="true">+IF(AND(ISNUMBER(OFFSET('Water Data'!$E$4,0,10*ROW('Water Data'!E85))),'Data Summary'!BV91="Yes"),100-OFFSET('Water Data'!$E$4,0,10*ROW('Water Data'!E85)),NA())</f>
        <v>#N/A</v>
      </c>
      <c r="H91" s="81" t="e">
        <f ca="true">+IF(AND(ISNUMBER(OFFSET('Water Data'!$E$6,0,10*ROW('Water Data'!E85))),'Data Summary'!BW91="Yes"),OFFSET('Water Data'!$E$6,0,10*ROW('Water Data'!E85)),NA())</f>
        <v>#N/A</v>
      </c>
      <c r="I91" s="81" t="e">
        <f ca="true">+IF(AND(ISNUMBER(OFFSET('Water Data'!$E$9,0,10*ROW('Water Data'!E85))),'Data Summary'!BX91="Yes"),OFFSET('Water Data'!$E$9,0,10*ROW('Water Data'!E85)),NA())</f>
        <v>#N/A</v>
      </c>
      <c r="J91" s="81" t="e">
        <f ca="true">+IF(AND(ISNUMBER(OFFSET('Water Data'!$F$4,0,10*ROW('Water Data'!F85))),'Data Summary'!BY91="Yes"),100-OFFSET('Water Data'!$F$4,0,10*ROW('Water Data'!F85)),NA())</f>
        <v>#N/A</v>
      </c>
      <c r="K91" s="81" t="e">
        <f ca="true">+IF(AND(ISNUMBER(OFFSET('Water Data'!$F$6,0,10*ROW('Water Data'!F85))),'Data Summary'!BZ91="Yes"),OFFSET('Water Data'!$F$6,0,10*ROW('Water Data'!F85)),NA())</f>
        <v>#N/A</v>
      </c>
      <c r="L91" s="81" t="e">
        <f ca="true">+IF(AND(ISNUMBER(OFFSET('Water Data'!$F$9,0,10*ROW('Water Data'!F85))),'Data Summary'!CA91="Yes"),OFFSET('Water Data'!$F$9,0,10*ROW('Water Data'!F85)),NA())</f>
        <v>#N/A</v>
      </c>
      <c r="M91" s="81" t="e">
        <f ca="true">+IF(AND(ISNUMBER(OFFSET('Water Data'!$G$4,0,10*ROW('Water Data'!G85))),'Data Summary'!CB91="Yes"),100-OFFSET('Water Data'!$G$4,0,10*ROW('Water Data'!G85)),NA())</f>
        <v>#N/A</v>
      </c>
      <c r="N91" s="81" t="e">
        <f ca="true">+IF(AND(ISNUMBER(OFFSET('Water Data'!$G$6,0,10*ROW('Water Data'!G85))),'Data Summary'!CC91="Yes"),OFFSET('Water Data'!$G$6,0,10*ROW('Water Data'!G85)),NA())</f>
        <v>#N/A</v>
      </c>
      <c r="O91" s="81" t="e">
        <f ca="true">+IF(AND(ISNUMBER(OFFSET('Water Data'!$G$9,0,10*ROW('Water Data'!G85))),'Data Summary'!CD91="Yes"),OFFSET('Water Data'!$G$9,0,10*ROW('Water Data'!G85)),NA())</f>
        <v>#N/A</v>
      </c>
      <c r="P91" s="81" t="e">
        <f ca="true">+IF(AND(ISNUMBER(OFFSET('Water Data'!$H$4,0,10*ROW('Water Data'!H85))),'Data Summary'!CE91="Yes"),100-OFFSET('Water Data'!$H$4,0,10*ROW('Water Data'!H85)),NA())</f>
        <v>#N/A</v>
      </c>
      <c r="Q91" s="81" t="e">
        <f ca="true">+IF(AND(ISNUMBER(OFFSET('Water Data'!$H$6,0,10*ROW('Water Data'!H85))),'Data Summary'!CF91="Yes"),OFFSET('Water Data'!$H$6,0,10*ROW('Water Data'!H85)),NA())</f>
        <v>#N/A</v>
      </c>
      <c r="R91" s="81" t="e">
        <f ca="true">+IF(AND(ISNUMBER(OFFSET('Water Data'!$H$9,0,10*ROW('Water Data'!H85))),'Data Summary'!CG91="Yes"),OFFSET('Water Data'!$H$9,0,10*ROW('Water Data'!H85)),NA())</f>
        <v>#N/A</v>
      </c>
      <c r="S91" s="81" t="e">
        <f ca="true">+IF(AND(ISNUMBER(OFFSET('Water Data'!$I$4,0,10*ROW('Water Data'!I85))),'Data Summary'!CH91="Yes"),100-OFFSET('Water Data'!$I$4,0,10*ROW('Water Data'!I85)),NA())</f>
        <v>#N/A</v>
      </c>
      <c r="T91" s="81" t="e">
        <f ca="true">+IF(AND(ISNUMBER(OFFSET('Water Data'!$I$6,0,10*ROW('Water Data'!I85))),'Data Summary'!CI91="Yes"),OFFSET('Water Data'!$I$6,0,10*ROW('Water Data'!I85)),NA())</f>
        <v>#N/A</v>
      </c>
      <c r="U91" s="81" t="e">
        <f ca="true">+IF(AND(ISNUMBER(OFFSET('Water Data'!$I$9,0,10*ROW('Water Data'!I85))),'Data Summary'!CJ91="Yes"),OFFSET('Water Data'!$I$9,0,10*ROW('Water Data'!I85)),NA())</f>
        <v>#N/A</v>
      </c>
      <c r="V91" s="82" t="e">
        <f ca="true">+IF(AND(ISNUMBER(OFFSET('Sanitation Data'!$D$4,0,10*ROW('Sanitation Data'!D85))),'Data Summary'!CK91="Yes"),100-OFFSET('Sanitation Data'!$D$4,0,10*ROW('Sanitation Data'!D85)),NA())</f>
        <v>#N/A</v>
      </c>
      <c r="W91" s="82" t="e">
        <f ca="true">+IF(AND(ISNUMBER(OFFSET('Sanitation Data'!$D$6,0,10*ROW('Sanitation Data'!D85))),'Data Summary'!CL91="Yes"),OFFSET('Sanitation Data'!$D$6,0,10*ROW('Sanitation Data'!D85)),NA())</f>
        <v>#N/A</v>
      </c>
      <c r="X91" s="82" t="e">
        <f ca="true">+IF(AND(ISNUMBER(OFFSET('Sanitation Data'!$D$10,0,10*ROW('Sanitation Data'!D85))),'Data Summary'!CM91="Yes"),OFFSET('Sanitation Data'!$D$10,0,10*ROW('Sanitation Data'!D85)),NA())</f>
        <v>#N/A</v>
      </c>
      <c r="Y91" s="82" t="e">
        <f ca="true">+IF(AND(ISNUMBER(OFFSET('Sanitation Data'!$D$11,0,10*ROW('Sanitation Data'!D85))),'Data Summary'!CN91="Yes"),OFFSET('Sanitation Data'!$D$11,0,10*ROW('Sanitation Data'!D85)),NA())</f>
        <v>#N/A</v>
      </c>
      <c r="Z91" s="82" t="e">
        <f ca="true">+IF(AND(ISNUMBER(OFFSET('Sanitation Data'!$D$12,0,10*ROW('Sanitation Data'!D85))),'Data Summary'!CO91="Yes"),OFFSET('Sanitation Data'!$D$12,0,10*ROW('Sanitation Data'!D85)),NA())</f>
        <v>#N/A</v>
      </c>
      <c r="AA91" s="82" t="e">
        <f ca="true">+IF(AND(ISNUMBER(OFFSET('Sanitation Data'!$E$4,0,10*ROW('Sanitation Data'!E85))),'Data Summary'!CP91="Yes"),100-OFFSET('Sanitation Data'!$E$4,0,10*ROW('Sanitation Data'!E85)),NA())</f>
        <v>#N/A</v>
      </c>
      <c r="AB91" s="82" t="e">
        <f ca="true">+IF(AND(ISNUMBER(OFFSET('Sanitation Data'!$E$6,0,10*ROW('Sanitation Data'!E85))),'Data Summary'!CQ91="Yes"),OFFSET('Sanitation Data'!$E$6,0,10*ROW('Sanitation Data'!E85)),NA())</f>
        <v>#N/A</v>
      </c>
      <c r="AC91" s="82" t="e">
        <f ca="true">+IF(AND(ISNUMBER(OFFSET('Sanitation Data'!$E$10,0,10*ROW('Sanitation Data'!E85))),'Data Summary'!CR91="Yes"),OFFSET('Sanitation Data'!$E$10,0,10*ROW('Sanitation Data'!E85)),NA())</f>
        <v>#N/A</v>
      </c>
      <c r="AD91" s="82" t="e">
        <f ca="true">+IF(AND(ISNUMBER(OFFSET('Sanitation Data'!$E$11,0,10*ROW('Sanitation Data'!E85))),'Data Summary'!CS91="Yes"),OFFSET('Sanitation Data'!$E$11,0,10*ROW('Sanitation Data'!E85)),NA())</f>
        <v>#N/A</v>
      </c>
      <c r="AE91" s="82" t="e">
        <f ca="true">+IF(AND(ISNUMBER(OFFSET('Sanitation Data'!$E$12,0,10*ROW('Sanitation Data'!E85))),'Data Summary'!CT91="Yes"),OFFSET('Sanitation Data'!$E$12,0,10*ROW('Sanitation Data'!E85)),NA())</f>
        <v>#N/A</v>
      </c>
      <c r="AF91" s="82" t="e">
        <f ca="true">+IF(AND(ISNUMBER(OFFSET('Sanitation Data'!$F$4,0,10*ROW('Sanitation Data'!F85))),'Data Summary'!CU91="Yes"),100-OFFSET('Sanitation Data'!$F$4,0,10*ROW('Sanitation Data'!F85)),NA())</f>
        <v>#N/A</v>
      </c>
      <c r="AG91" s="82" t="e">
        <f ca="true">+IF(AND(ISNUMBER(OFFSET('Sanitation Data'!$F$6,0,10*ROW('Sanitation Data'!F85))),'Data Summary'!CV91="Yes"),OFFSET('Sanitation Data'!$F$6,0,10*ROW('Sanitation Data'!F85)),NA())</f>
        <v>#N/A</v>
      </c>
      <c r="AH91" s="82" t="e">
        <f ca="true">+IF(AND(ISNUMBER(OFFSET('Sanitation Data'!$F$10,0,10*ROW('Sanitation Data'!F85))),'Data Summary'!CW91="Yes"),OFFSET('Sanitation Data'!$F$10,0,10*ROW('Sanitation Data'!F85)),NA())</f>
        <v>#N/A</v>
      </c>
      <c r="AI91" s="82" t="e">
        <f ca="true">+IF(AND(ISNUMBER(OFFSET('Sanitation Data'!$F$11,0,10*ROW('Sanitation Data'!F85))),'Data Summary'!CX91="Yes"),OFFSET('Sanitation Data'!$F$11,0,10*ROW('Sanitation Data'!F85)),NA())</f>
        <v>#N/A</v>
      </c>
      <c r="AJ91" s="82" t="e">
        <f ca="true">+IF(AND(ISNUMBER(OFFSET('Sanitation Data'!$F$12,0,10*ROW('Sanitation Data'!F85))),'Data Summary'!CY91="Yes"),OFFSET('Sanitation Data'!$F$12,0,10*ROW('Sanitation Data'!F85)),NA())</f>
        <v>#N/A</v>
      </c>
      <c r="AK91" s="82" t="e">
        <f ca="true">+IF(AND(ISNUMBER(OFFSET('Sanitation Data'!$G$4,0,10*ROW('Sanitation Data'!G85))),'Data Summary'!CZ91="Yes"),100-OFFSET('Sanitation Data'!$G$4,0,10*ROW('Sanitation Data'!G85)),NA())</f>
        <v>#N/A</v>
      </c>
      <c r="AL91" s="82" t="e">
        <f ca="true">+IF(AND(ISNUMBER(OFFSET('Sanitation Data'!$G$6,0,10*ROW('Sanitation Data'!G85))),'Data Summary'!DA91="Yes"),OFFSET('Sanitation Data'!$G$6,0,10*ROW('Sanitation Data'!G85)),NA())</f>
        <v>#N/A</v>
      </c>
      <c r="AM91" s="82" t="e">
        <f ca="true">+IF(AND(ISNUMBER(OFFSET('Sanitation Data'!$G$10,0,10*ROW('Sanitation Data'!G85))),'Data Summary'!DB91="Yes"),OFFSET('Sanitation Data'!$G$10,0,10*ROW('Sanitation Data'!G85)),NA())</f>
        <v>#N/A</v>
      </c>
      <c r="AN91" s="82" t="e">
        <f ca="true">+IF(AND(ISNUMBER(OFFSET('Sanitation Data'!$G$11,0,10*ROW('Sanitation Data'!G85))),'Data Summary'!DC91="Yes"),OFFSET('Sanitation Data'!$G$11,0,10*ROW('Sanitation Data'!G85)),NA())</f>
        <v>#N/A</v>
      </c>
      <c r="AO91" s="82" t="e">
        <f ca="true">+IF(AND(ISNUMBER(OFFSET('Sanitation Data'!$G$12,0,10*ROW('Sanitation Data'!G85))),'Data Summary'!DD91="Yes"),OFFSET('Sanitation Data'!$G$12,0,10*ROW('Sanitation Data'!G85)),NA())</f>
        <v>#N/A</v>
      </c>
      <c r="AP91" s="82" t="e">
        <f ca="true">+IF(AND(ISNUMBER(OFFSET('Sanitation Data'!$H$4,0,10*ROW('Sanitation Data'!H85))),'Data Summary'!DE91="Yes"),100-OFFSET('Sanitation Data'!$H$4,0,10*ROW('Sanitation Data'!H85)),NA())</f>
        <v>#N/A</v>
      </c>
      <c r="AQ91" s="82" t="e">
        <f ca="true">+IF(AND(ISNUMBER(OFFSET('Sanitation Data'!$H$6,0,10*ROW('Sanitation Data'!H85))),'Data Summary'!DF91="Yes"),OFFSET('Sanitation Data'!$H$6,0,10*ROW('Sanitation Data'!H85)),NA())</f>
        <v>#N/A</v>
      </c>
      <c r="AR91" s="82" t="e">
        <f ca="true">+IF(AND(ISNUMBER(OFFSET('Sanitation Data'!$H$10,0,10*ROW('Sanitation Data'!H85))),'Data Summary'!DG91="Yes"),OFFSET('Sanitation Data'!$H$10,0,10*ROW('Sanitation Data'!H85)),NA())</f>
        <v>#N/A</v>
      </c>
      <c r="AS91" s="82" t="e">
        <f ca="true">+IF(AND(ISNUMBER(OFFSET('Sanitation Data'!$H$11,0,10*ROW('Sanitation Data'!H85))),'Data Summary'!DH91="Yes"),OFFSET('Sanitation Data'!$H$11,0,10*ROW('Sanitation Data'!H85)),NA())</f>
        <v>#N/A</v>
      </c>
      <c r="AT91" s="82" t="e">
        <f ca="true">+IF(AND(ISNUMBER(OFFSET('Sanitation Data'!$H$12,0,10*ROW('Sanitation Data'!H85))),'Data Summary'!DI91="Yes"),OFFSET('Sanitation Data'!$H$12,0,10*ROW('Sanitation Data'!H85)),NA())</f>
        <v>#N/A</v>
      </c>
      <c r="AU91" s="82" t="e">
        <f ca="true">+IF(AND(ISNUMBER(OFFSET('Sanitation Data'!$I$4,0,10*ROW('Sanitation Data'!I85))),'Data Summary'!DJ91="Yes"),100-OFFSET('Sanitation Data'!$I$4,0,10*ROW('Sanitation Data'!I85)),NA())</f>
        <v>#N/A</v>
      </c>
      <c r="AV91" s="82" t="e">
        <f ca="true">+IF(AND(ISNUMBER(OFFSET('Sanitation Data'!$I$6,0,10*ROW('Sanitation Data'!I85))),'Data Summary'!DK91="Yes"),OFFSET('Sanitation Data'!$I$6,0,10*ROW('Sanitation Data'!I85)),NA())</f>
        <v>#N/A</v>
      </c>
      <c r="AW91" s="82" t="e">
        <f ca="true">+IF(AND(ISNUMBER(OFFSET('Sanitation Data'!$I$10,0,10*ROW('Sanitation Data'!I85))),'Data Summary'!DL91="Yes"),OFFSET('Sanitation Data'!$I$10,0,10*ROW('Sanitation Data'!I85)),NA())</f>
        <v>#N/A</v>
      </c>
      <c r="AX91" s="82" t="e">
        <f ca="true">+IF(AND(ISNUMBER(OFFSET('Sanitation Data'!$I$11,0,10*ROW('Sanitation Data'!I85))),'Data Summary'!DM91="Yes"),OFFSET('Sanitation Data'!$I$11,0,10*ROW('Sanitation Data'!I85)),NA())</f>
        <v>#N/A</v>
      </c>
      <c r="AY91" s="82" t="e">
        <f ca="true">+IF(AND(ISNUMBER(OFFSET('Sanitation Data'!$I$12,0,10*ROW('Sanitation Data'!I85))),'Data Summary'!DN91="Yes"),OFFSET('Sanitation Data'!$I$12,0,10*ROW('Sanitation Data'!I85)),NA())</f>
        <v>#N/A</v>
      </c>
      <c r="AZ91" s="83" t="e">
        <f ca="true">+IF(AND(ISNUMBER(OFFSET('Hygiene Data'!$D$5,0,10*ROW('Hygiene Data'!D85))),'Data Summary'!DO91="Yes"),OFFSET('Hygiene Data'!$D$5,0,10*ROW('Hygiene Data'!D85)),NA())</f>
        <v>#N/A</v>
      </c>
      <c r="BA91" s="83" t="e">
        <f ca="true">+IF(AND(ISNUMBER(OFFSET('Hygiene Data'!$D$7,0,10*ROW('Hygiene Data'!D85))),'Data Summary'!DP91="Yes"),OFFSET('Hygiene Data'!$D$7,0,10*ROW('Hygiene Data'!D85)),NA())</f>
        <v>#N/A</v>
      </c>
      <c r="BB91" s="83" t="e">
        <f ca="true">+IF(AND(ISNUMBER(OFFSET('Hygiene Data'!$D$9,0,10*ROW('Hygiene Data'!D85))),'Data Summary'!DQ91="Yes"),OFFSET('Hygiene Data'!$D$9,0,10*ROW('Hygiene Data'!D85)),NA())</f>
        <v>#N/A</v>
      </c>
      <c r="BC91" s="83" t="e">
        <f ca="true">+IF(AND(ISNUMBER(OFFSET('Hygiene Data'!$E$5,0,10*ROW('Hygiene Data'!E85))),'Data Summary'!DR91="Yes"),OFFSET('Hygiene Data'!$E$5,0,10*ROW('Hygiene Data'!E85)),NA())</f>
        <v>#N/A</v>
      </c>
      <c r="BD91" s="83" t="e">
        <f ca="true">+IF(AND(ISNUMBER(OFFSET('Hygiene Data'!$E$7,0,10*ROW('Hygiene Data'!E85))),'Data Summary'!DS91="Yes"),OFFSET('Hygiene Data'!$E$7,0,10*ROW('Hygiene Data'!E85)),NA())</f>
        <v>#N/A</v>
      </c>
      <c r="BE91" s="83" t="e">
        <f ca="true">+IF(AND(ISNUMBER(OFFSET('Hygiene Data'!$E$9,0,10*ROW('Hygiene Data'!E85))),'Data Summary'!DT91="Yes"),OFFSET('Hygiene Data'!$E$9,0,10*ROW('Hygiene Data'!E85)),NA())</f>
        <v>#N/A</v>
      </c>
      <c r="BF91" s="83" t="e">
        <f ca="true">+IF(AND(ISNUMBER(OFFSET('Hygiene Data'!$F$5,0,10*ROW('Hygiene Data'!F85))),'Data Summary'!DU91="Yes"),OFFSET('Hygiene Data'!$F$5,0,10*ROW('Hygiene Data'!F85)),NA())</f>
        <v>#N/A</v>
      </c>
      <c r="BG91" s="83" t="e">
        <f ca="true">+IF(AND(ISNUMBER(OFFSET('Hygiene Data'!$F$7,0,10*ROW('Hygiene Data'!F85))),'Data Summary'!DV91="Yes"),OFFSET('Hygiene Data'!$F$7,0,10*ROW('Hygiene Data'!F85)),NA())</f>
        <v>#N/A</v>
      </c>
      <c r="BH91" s="83" t="e">
        <f ca="true">+IF(AND(ISNUMBER(OFFSET('Hygiene Data'!$F$9,0,10*ROW('Hygiene Data'!F85))),'Data Summary'!DW91="Yes"),OFFSET('Hygiene Data'!$F$9,0,10*ROW('Hygiene Data'!F85)),NA())</f>
        <v>#N/A</v>
      </c>
      <c r="BI91" s="83" t="e">
        <f ca="true">+IF(AND(ISNUMBER(OFFSET('Hygiene Data'!$G$5,0,10*ROW('Hygiene Data'!G85))),'Data Summary'!DX91="Yes"),OFFSET('Hygiene Data'!$G$5,0,10*ROW('Hygiene Data'!G85)),NA())</f>
        <v>#N/A</v>
      </c>
      <c r="BJ91" s="83" t="e">
        <f ca="true">+IF(AND(ISNUMBER(OFFSET('Hygiene Data'!$G$7,0,10*ROW('Hygiene Data'!G85))),'Data Summary'!DY91="Yes"),OFFSET('Hygiene Data'!$G$7,0,10*ROW('Hygiene Data'!G85)),NA())</f>
        <v>#N/A</v>
      </c>
      <c r="BK91" s="83" t="e">
        <f ca="true">+IF(AND(ISNUMBER(OFFSET('Hygiene Data'!$G$9,0,10*ROW('Hygiene Data'!G85))),'Data Summary'!DZ91="Yes"),OFFSET('Hygiene Data'!$G$9,0,10*ROW('Hygiene Data'!G85)),NA())</f>
        <v>#N/A</v>
      </c>
      <c r="BL91" s="83" t="e">
        <f ca="true">+IF(AND(ISNUMBER(OFFSET('Hygiene Data'!$H$5,0,10*ROW('Hygiene Data'!H85))),'Data Summary'!EA91="Yes"),OFFSET('Hygiene Data'!$H$5,0,10*ROW('Hygiene Data'!H85)),NA())</f>
        <v>#N/A</v>
      </c>
      <c r="BM91" s="83" t="e">
        <f ca="true">+IF(AND(ISNUMBER(OFFSET('Hygiene Data'!$H$7,0,10*ROW('Hygiene Data'!H85))),'Data Summary'!EB91="Yes"),OFFSET('Hygiene Data'!$H$7,0,10*ROW('Hygiene Data'!H85)),NA())</f>
        <v>#N/A</v>
      </c>
      <c r="BN91" s="83" t="e">
        <f ca="true">+IF(AND(ISNUMBER(OFFSET('Hygiene Data'!$H$9,0,10*ROW('Hygiene Data'!H85))),'Data Summary'!EC91="Yes"),OFFSET('Hygiene Data'!$H$9,0,10*ROW('Hygiene Data'!H85)),NA())</f>
        <v>#N/A</v>
      </c>
      <c r="BO91" s="83" t="e">
        <f ca="true">+IF(AND(ISNUMBER(OFFSET('Hygiene Data'!$I$5,0,10*ROW('Hygiene Data'!I85))),'Data Summary'!ED91="Yes"),OFFSET('Hygiene Data'!$I$5,0,10*ROW('Hygiene Data'!I85)),NA())</f>
        <v>#N/A</v>
      </c>
      <c r="BP91" s="83" t="e">
        <f ca="true">+IF(AND(ISNUMBER(OFFSET('Hygiene Data'!$I$7,0,10*ROW('Hygiene Data'!I85))),'Data Summary'!EE91="Yes"),OFFSET('Hygiene Data'!$I$7,0,10*ROW('Hygiene Data'!I85)),NA())</f>
        <v>#N/A</v>
      </c>
      <c r="BQ91" s="83" t="e">
        <f ca="true">+IF(AND(ISNUMBER(OFFSET('Hygiene Data'!$I$9,0,10*ROW('Hygiene Data'!I85))),'Data Summary'!EF91="Yes"),OFFSET('Hygiene Data'!$I$9,0,10*ROW('Hygiene Data'!I85)),NA())</f>
        <v>#N/A</v>
      </c>
    </row>
    <row xmlns:x14ac="http://schemas.microsoft.com/office/spreadsheetml/2009/9/ac" r="92" x14ac:dyDescent="0.2">
      <c r="A92" s="315" t="e">
        <f ca="true">+RIGHT('Data Summary'!A92,LEN('Data Summary'!A92)-9)</f>
        <v>#VALUE!</v>
      </c>
      <c r="B92" s="30" t="str">
        <f ca="true">+IF(ISTEXT('Data Summary'!B92),'Data Summary'!B92,"")</f>
        <v/>
      </c>
      <c r="C92" s="314" t="e">
        <f ca="true">+VALUE('Data Summary'!C92)</f>
        <v>#VALUE!</v>
      </c>
      <c r="D92" s="81" t="e">
        <f ca="true">+IF(AND(ISNUMBER(OFFSET('Water Data'!$D$4,0,10*ROW('Water Data'!D86))),'Data Summary'!BS92="Yes"),100-OFFSET('Water Data'!$D$4,0,10*ROW('Water Data'!D86)),NA())</f>
        <v>#N/A</v>
      </c>
      <c r="E92" s="81" t="e">
        <f ca="true">+IF(AND(ISNUMBER(OFFSET('Water Data'!$D$6,0,10*ROW('Water Data'!D86))),'Data Summary'!BT92="Yes"),OFFSET('Water Data'!$D$6,0,10*ROW('Water Data'!D86)),NA())</f>
        <v>#N/A</v>
      </c>
      <c r="F92" s="81" t="e">
        <f ca="true">+IF(AND(ISNUMBER(OFFSET('Water Data'!$D$9,0,10*ROW('Water Data'!D86))),'Data Summary'!BU92="Yes"),OFFSET('Water Data'!$D$9,0,10*ROW('Water Data'!D86)),NA())</f>
        <v>#N/A</v>
      </c>
      <c r="G92" s="81" t="e">
        <f ca="true">+IF(AND(ISNUMBER(OFFSET('Water Data'!$E$4,0,10*ROW('Water Data'!E86))),'Data Summary'!BV92="Yes"),100-OFFSET('Water Data'!$E$4,0,10*ROW('Water Data'!E86)),NA())</f>
        <v>#N/A</v>
      </c>
      <c r="H92" s="81" t="e">
        <f ca="true">+IF(AND(ISNUMBER(OFFSET('Water Data'!$E$6,0,10*ROW('Water Data'!E86))),'Data Summary'!BW92="Yes"),OFFSET('Water Data'!$E$6,0,10*ROW('Water Data'!E86)),NA())</f>
        <v>#N/A</v>
      </c>
      <c r="I92" s="81" t="e">
        <f ca="true">+IF(AND(ISNUMBER(OFFSET('Water Data'!$E$9,0,10*ROW('Water Data'!E86))),'Data Summary'!BX92="Yes"),OFFSET('Water Data'!$E$9,0,10*ROW('Water Data'!E86)),NA())</f>
        <v>#N/A</v>
      </c>
      <c r="J92" s="81" t="e">
        <f ca="true">+IF(AND(ISNUMBER(OFFSET('Water Data'!$F$4,0,10*ROW('Water Data'!F86))),'Data Summary'!BY92="Yes"),100-OFFSET('Water Data'!$F$4,0,10*ROW('Water Data'!F86)),NA())</f>
        <v>#N/A</v>
      </c>
      <c r="K92" s="81" t="e">
        <f ca="true">+IF(AND(ISNUMBER(OFFSET('Water Data'!$F$6,0,10*ROW('Water Data'!F86))),'Data Summary'!BZ92="Yes"),OFFSET('Water Data'!$F$6,0,10*ROW('Water Data'!F86)),NA())</f>
        <v>#N/A</v>
      </c>
      <c r="L92" s="81" t="e">
        <f ca="true">+IF(AND(ISNUMBER(OFFSET('Water Data'!$F$9,0,10*ROW('Water Data'!F86))),'Data Summary'!CA92="Yes"),OFFSET('Water Data'!$F$9,0,10*ROW('Water Data'!F86)),NA())</f>
        <v>#N/A</v>
      </c>
      <c r="M92" s="81" t="e">
        <f ca="true">+IF(AND(ISNUMBER(OFFSET('Water Data'!$G$4,0,10*ROW('Water Data'!G86))),'Data Summary'!CB92="Yes"),100-OFFSET('Water Data'!$G$4,0,10*ROW('Water Data'!G86)),NA())</f>
        <v>#N/A</v>
      </c>
      <c r="N92" s="81" t="e">
        <f ca="true">+IF(AND(ISNUMBER(OFFSET('Water Data'!$G$6,0,10*ROW('Water Data'!G86))),'Data Summary'!CC92="Yes"),OFFSET('Water Data'!$G$6,0,10*ROW('Water Data'!G86)),NA())</f>
        <v>#N/A</v>
      </c>
      <c r="O92" s="81" t="e">
        <f ca="true">+IF(AND(ISNUMBER(OFFSET('Water Data'!$G$9,0,10*ROW('Water Data'!G86))),'Data Summary'!CD92="Yes"),OFFSET('Water Data'!$G$9,0,10*ROW('Water Data'!G86)),NA())</f>
        <v>#N/A</v>
      </c>
      <c r="P92" s="81" t="e">
        <f ca="true">+IF(AND(ISNUMBER(OFFSET('Water Data'!$H$4,0,10*ROW('Water Data'!H86))),'Data Summary'!CE92="Yes"),100-OFFSET('Water Data'!$H$4,0,10*ROW('Water Data'!H86)),NA())</f>
        <v>#N/A</v>
      </c>
      <c r="Q92" s="81" t="e">
        <f ca="true">+IF(AND(ISNUMBER(OFFSET('Water Data'!$H$6,0,10*ROW('Water Data'!H86))),'Data Summary'!CF92="Yes"),OFFSET('Water Data'!$H$6,0,10*ROW('Water Data'!H86)),NA())</f>
        <v>#N/A</v>
      </c>
      <c r="R92" s="81" t="e">
        <f ca="true">+IF(AND(ISNUMBER(OFFSET('Water Data'!$H$9,0,10*ROW('Water Data'!H86))),'Data Summary'!CG92="Yes"),OFFSET('Water Data'!$H$9,0,10*ROW('Water Data'!H86)),NA())</f>
        <v>#N/A</v>
      </c>
      <c r="S92" s="81" t="e">
        <f ca="true">+IF(AND(ISNUMBER(OFFSET('Water Data'!$I$4,0,10*ROW('Water Data'!I86))),'Data Summary'!CH92="Yes"),100-OFFSET('Water Data'!$I$4,0,10*ROW('Water Data'!I86)),NA())</f>
        <v>#N/A</v>
      </c>
      <c r="T92" s="81" t="e">
        <f ca="true">+IF(AND(ISNUMBER(OFFSET('Water Data'!$I$6,0,10*ROW('Water Data'!I86))),'Data Summary'!CI92="Yes"),OFFSET('Water Data'!$I$6,0,10*ROW('Water Data'!I86)),NA())</f>
        <v>#N/A</v>
      </c>
      <c r="U92" s="81" t="e">
        <f ca="true">+IF(AND(ISNUMBER(OFFSET('Water Data'!$I$9,0,10*ROW('Water Data'!I86))),'Data Summary'!CJ92="Yes"),OFFSET('Water Data'!$I$9,0,10*ROW('Water Data'!I86)),NA())</f>
        <v>#N/A</v>
      </c>
      <c r="V92" s="82" t="e">
        <f ca="true">+IF(AND(ISNUMBER(OFFSET('Sanitation Data'!$D$4,0,10*ROW('Sanitation Data'!D86))),'Data Summary'!CK92="Yes"),100-OFFSET('Sanitation Data'!$D$4,0,10*ROW('Sanitation Data'!D86)),NA())</f>
        <v>#N/A</v>
      </c>
      <c r="W92" s="82" t="e">
        <f ca="true">+IF(AND(ISNUMBER(OFFSET('Sanitation Data'!$D$6,0,10*ROW('Sanitation Data'!D86))),'Data Summary'!CL92="Yes"),OFFSET('Sanitation Data'!$D$6,0,10*ROW('Sanitation Data'!D86)),NA())</f>
        <v>#N/A</v>
      </c>
      <c r="X92" s="82" t="e">
        <f ca="true">+IF(AND(ISNUMBER(OFFSET('Sanitation Data'!$D$10,0,10*ROW('Sanitation Data'!D86))),'Data Summary'!CM92="Yes"),OFFSET('Sanitation Data'!$D$10,0,10*ROW('Sanitation Data'!D86)),NA())</f>
        <v>#N/A</v>
      </c>
      <c r="Y92" s="82" t="e">
        <f ca="true">+IF(AND(ISNUMBER(OFFSET('Sanitation Data'!$D$11,0,10*ROW('Sanitation Data'!D86))),'Data Summary'!CN92="Yes"),OFFSET('Sanitation Data'!$D$11,0,10*ROW('Sanitation Data'!D86)),NA())</f>
        <v>#N/A</v>
      </c>
      <c r="Z92" s="82" t="e">
        <f ca="true">+IF(AND(ISNUMBER(OFFSET('Sanitation Data'!$D$12,0,10*ROW('Sanitation Data'!D86))),'Data Summary'!CO92="Yes"),OFFSET('Sanitation Data'!$D$12,0,10*ROW('Sanitation Data'!D86)),NA())</f>
        <v>#N/A</v>
      </c>
      <c r="AA92" s="82" t="e">
        <f ca="true">+IF(AND(ISNUMBER(OFFSET('Sanitation Data'!$E$4,0,10*ROW('Sanitation Data'!E86))),'Data Summary'!CP92="Yes"),100-OFFSET('Sanitation Data'!$E$4,0,10*ROW('Sanitation Data'!E86)),NA())</f>
        <v>#N/A</v>
      </c>
      <c r="AB92" s="82" t="e">
        <f ca="true">+IF(AND(ISNUMBER(OFFSET('Sanitation Data'!$E$6,0,10*ROW('Sanitation Data'!E86))),'Data Summary'!CQ92="Yes"),OFFSET('Sanitation Data'!$E$6,0,10*ROW('Sanitation Data'!E86)),NA())</f>
        <v>#N/A</v>
      </c>
      <c r="AC92" s="82" t="e">
        <f ca="true">+IF(AND(ISNUMBER(OFFSET('Sanitation Data'!$E$10,0,10*ROW('Sanitation Data'!E86))),'Data Summary'!CR92="Yes"),OFFSET('Sanitation Data'!$E$10,0,10*ROW('Sanitation Data'!E86)),NA())</f>
        <v>#N/A</v>
      </c>
      <c r="AD92" s="82" t="e">
        <f ca="true">+IF(AND(ISNUMBER(OFFSET('Sanitation Data'!$E$11,0,10*ROW('Sanitation Data'!E86))),'Data Summary'!CS92="Yes"),OFFSET('Sanitation Data'!$E$11,0,10*ROW('Sanitation Data'!E86)),NA())</f>
        <v>#N/A</v>
      </c>
      <c r="AE92" s="82" t="e">
        <f ca="true">+IF(AND(ISNUMBER(OFFSET('Sanitation Data'!$E$12,0,10*ROW('Sanitation Data'!E86))),'Data Summary'!CT92="Yes"),OFFSET('Sanitation Data'!$E$12,0,10*ROW('Sanitation Data'!E86)),NA())</f>
        <v>#N/A</v>
      </c>
      <c r="AF92" s="82" t="e">
        <f ca="true">+IF(AND(ISNUMBER(OFFSET('Sanitation Data'!$F$4,0,10*ROW('Sanitation Data'!F86))),'Data Summary'!CU92="Yes"),100-OFFSET('Sanitation Data'!$F$4,0,10*ROW('Sanitation Data'!F86)),NA())</f>
        <v>#N/A</v>
      </c>
      <c r="AG92" s="82" t="e">
        <f ca="true">+IF(AND(ISNUMBER(OFFSET('Sanitation Data'!$F$6,0,10*ROW('Sanitation Data'!F86))),'Data Summary'!CV92="Yes"),OFFSET('Sanitation Data'!$F$6,0,10*ROW('Sanitation Data'!F86)),NA())</f>
        <v>#N/A</v>
      </c>
      <c r="AH92" s="82" t="e">
        <f ca="true">+IF(AND(ISNUMBER(OFFSET('Sanitation Data'!$F$10,0,10*ROW('Sanitation Data'!F86))),'Data Summary'!CW92="Yes"),OFFSET('Sanitation Data'!$F$10,0,10*ROW('Sanitation Data'!F86)),NA())</f>
        <v>#N/A</v>
      </c>
      <c r="AI92" s="82" t="e">
        <f ca="true">+IF(AND(ISNUMBER(OFFSET('Sanitation Data'!$F$11,0,10*ROW('Sanitation Data'!F86))),'Data Summary'!CX92="Yes"),OFFSET('Sanitation Data'!$F$11,0,10*ROW('Sanitation Data'!F86)),NA())</f>
        <v>#N/A</v>
      </c>
      <c r="AJ92" s="82" t="e">
        <f ca="true">+IF(AND(ISNUMBER(OFFSET('Sanitation Data'!$F$12,0,10*ROW('Sanitation Data'!F86))),'Data Summary'!CY92="Yes"),OFFSET('Sanitation Data'!$F$12,0,10*ROW('Sanitation Data'!F86)),NA())</f>
        <v>#N/A</v>
      </c>
      <c r="AK92" s="82" t="e">
        <f ca="true">+IF(AND(ISNUMBER(OFFSET('Sanitation Data'!$G$4,0,10*ROW('Sanitation Data'!G86))),'Data Summary'!CZ92="Yes"),100-OFFSET('Sanitation Data'!$G$4,0,10*ROW('Sanitation Data'!G86)),NA())</f>
        <v>#N/A</v>
      </c>
      <c r="AL92" s="82" t="e">
        <f ca="true">+IF(AND(ISNUMBER(OFFSET('Sanitation Data'!$G$6,0,10*ROW('Sanitation Data'!G86))),'Data Summary'!DA92="Yes"),OFFSET('Sanitation Data'!$G$6,0,10*ROW('Sanitation Data'!G86)),NA())</f>
        <v>#N/A</v>
      </c>
      <c r="AM92" s="82" t="e">
        <f ca="true">+IF(AND(ISNUMBER(OFFSET('Sanitation Data'!$G$10,0,10*ROW('Sanitation Data'!G86))),'Data Summary'!DB92="Yes"),OFFSET('Sanitation Data'!$G$10,0,10*ROW('Sanitation Data'!G86)),NA())</f>
        <v>#N/A</v>
      </c>
      <c r="AN92" s="82" t="e">
        <f ca="true">+IF(AND(ISNUMBER(OFFSET('Sanitation Data'!$G$11,0,10*ROW('Sanitation Data'!G86))),'Data Summary'!DC92="Yes"),OFFSET('Sanitation Data'!$G$11,0,10*ROW('Sanitation Data'!G86)),NA())</f>
        <v>#N/A</v>
      </c>
      <c r="AO92" s="82" t="e">
        <f ca="true">+IF(AND(ISNUMBER(OFFSET('Sanitation Data'!$G$12,0,10*ROW('Sanitation Data'!G86))),'Data Summary'!DD92="Yes"),OFFSET('Sanitation Data'!$G$12,0,10*ROW('Sanitation Data'!G86)),NA())</f>
        <v>#N/A</v>
      </c>
      <c r="AP92" s="82" t="e">
        <f ca="true">+IF(AND(ISNUMBER(OFFSET('Sanitation Data'!$H$4,0,10*ROW('Sanitation Data'!H86))),'Data Summary'!DE92="Yes"),100-OFFSET('Sanitation Data'!$H$4,0,10*ROW('Sanitation Data'!H86)),NA())</f>
        <v>#N/A</v>
      </c>
      <c r="AQ92" s="82" t="e">
        <f ca="true">+IF(AND(ISNUMBER(OFFSET('Sanitation Data'!$H$6,0,10*ROW('Sanitation Data'!H86))),'Data Summary'!DF92="Yes"),OFFSET('Sanitation Data'!$H$6,0,10*ROW('Sanitation Data'!H86)),NA())</f>
        <v>#N/A</v>
      </c>
      <c r="AR92" s="82" t="e">
        <f ca="true">+IF(AND(ISNUMBER(OFFSET('Sanitation Data'!$H$10,0,10*ROW('Sanitation Data'!H86))),'Data Summary'!DG92="Yes"),OFFSET('Sanitation Data'!$H$10,0,10*ROW('Sanitation Data'!H86)),NA())</f>
        <v>#N/A</v>
      </c>
      <c r="AS92" s="82" t="e">
        <f ca="true">+IF(AND(ISNUMBER(OFFSET('Sanitation Data'!$H$11,0,10*ROW('Sanitation Data'!H86))),'Data Summary'!DH92="Yes"),OFFSET('Sanitation Data'!$H$11,0,10*ROW('Sanitation Data'!H86)),NA())</f>
        <v>#N/A</v>
      </c>
      <c r="AT92" s="82" t="e">
        <f ca="true">+IF(AND(ISNUMBER(OFFSET('Sanitation Data'!$H$12,0,10*ROW('Sanitation Data'!H86))),'Data Summary'!DI92="Yes"),OFFSET('Sanitation Data'!$H$12,0,10*ROW('Sanitation Data'!H86)),NA())</f>
        <v>#N/A</v>
      </c>
      <c r="AU92" s="82" t="e">
        <f ca="true">+IF(AND(ISNUMBER(OFFSET('Sanitation Data'!$I$4,0,10*ROW('Sanitation Data'!I86))),'Data Summary'!DJ92="Yes"),100-OFFSET('Sanitation Data'!$I$4,0,10*ROW('Sanitation Data'!I86)),NA())</f>
        <v>#N/A</v>
      </c>
      <c r="AV92" s="82" t="e">
        <f ca="true">+IF(AND(ISNUMBER(OFFSET('Sanitation Data'!$I$6,0,10*ROW('Sanitation Data'!I86))),'Data Summary'!DK92="Yes"),OFFSET('Sanitation Data'!$I$6,0,10*ROW('Sanitation Data'!I86)),NA())</f>
        <v>#N/A</v>
      </c>
      <c r="AW92" s="82" t="e">
        <f ca="true">+IF(AND(ISNUMBER(OFFSET('Sanitation Data'!$I$10,0,10*ROW('Sanitation Data'!I86))),'Data Summary'!DL92="Yes"),OFFSET('Sanitation Data'!$I$10,0,10*ROW('Sanitation Data'!I86)),NA())</f>
        <v>#N/A</v>
      </c>
      <c r="AX92" s="82" t="e">
        <f ca="true">+IF(AND(ISNUMBER(OFFSET('Sanitation Data'!$I$11,0,10*ROW('Sanitation Data'!I86))),'Data Summary'!DM92="Yes"),OFFSET('Sanitation Data'!$I$11,0,10*ROW('Sanitation Data'!I86)),NA())</f>
        <v>#N/A</v>
      </c>
      <c r="AY92" s="82" t="e">
        <f ca="true">+IF(AND(ISNUMBER(OFFSET('Sanitation Data'!$I$12,0,10*ROW('Sanitation Data'!I86))),'Data Summary'!DN92="Yes"),OFFSET('Sanitation Data'!$I$12,0,10*ROW('Sanitation Data'!I86)),NA())</f>
        <v>#N/A</v>
      </c>
      <c r="AZ92" s="83" t="e">
        <f ca="true">+IF(AND(ISNUMBER(OFFSET('Hygiene Data'!$D$5,0,10*ROW('Hygiene Data'!D86))),'Data Summary'!DO92="Yes"),OFFSET('Hygiene Data'!$D$5,0,10*ROW('Hygiene Data'!D86)),NA())</f>
        <v>#N/A</v>
      </c>
      <c r="BA92" s="83" t="e">
        <f ca="true">+IF(AND(ISNUMBER(OFFSET('Hygiene Data'!$D$7,0,10*ROW('Hygiene Data'!D86))),'Data Summary'!DP92="Yes"),OFFSET('Hygiene Data'!$D$7,0,10*ROW('Hygiene Data'!D86)),NA())</f>
        <v>#N/A</v>
      </c>
      <c r="BB92" s="83" t="e">
        <f ca="true">+IF(AND(ISNUMBER(OFFSET('Hygiene Data'!$D$9,0,10*ROW('Hygiene Data'!D86))),'Data Summary'!DQ92="Yes"),OFFSET('Hygiene Data'!$D$9,0,10*ROW('Hygiene Data'!D86)),NA())</f>
        <v>#N/A</v>
      </c>
      <c r="BC92" s="83" t="e">
        <f ca="true">+IF(AND(ISNUMBER(OFFSET('Hygiene Data'!$E$5,0,10*ROW('Hygiene Data'!E86))),'Data Summary'!DR92="Yes"),OFFSET('Hygiene Data'!$E$5,0,10*ROW('Hygiene Data'!E86)),NA())</f>
        <v>#N/A</v>
      </c>
      <c r="BD92" s="83" t="e">
        <f ca="true">+IF(AND(ISNUMBER(OFFSET('Hygiene Data'!$E$7,0,10*ROW('Hygiene Data'!E86))),'Data Summary'!DS92="Yes"),OFFSET('Hygiene Data'!$E$7,0,10*ROW('Hygiene Data'!E86)),NA())</f>
        <v>#N/A</v>
      </c>
      <c r="BE92" s="83" t="e">
        <f ca="true">+IF(AND(ISNUMBER(OFFSET('Hygiene Data'!$E$9,0,10*ROW('Hygiene Data'!E86))),'Data Summary'!DT92="Yes"),OFFSET('Hygiene Data'!$E$9,0,10*ROW('Hygiene Data'!E86)),NA())</f>
        <v>#N/A</v>
      </c>
      <c r="BF92" s="83" t="e">
        <f ca="true">+IF(AND(ISNUMBER(OFFSET('Hygiene Data'!$F$5,0,10*ROW('Hygiene Data'!F86))),'Data Summary'!DU92="Yes"),OFFSET('Hygiene Data'!$F$5,0,10*ROW('Hygiene Data'!F86)),NA())</f>
        <v>#N/A</v>
      </c>
      <c r="BG92" s="83" t="e">
        <f ca="true">+IF(AND(ISNUMBER(OFFSET('Hygiene Data'!$F$7,0,10*ROW('Hygiene Data'!F86))),'Data Summary'!DV92="Yes"),OFFSET('Hygiene Data'!$F$7,0,10*ROW('Hygiene Data'!F86)),NA())</f>
        <v>#N/A</v>
      </c>
      <c r="BH92" s="83" t="e">
        <f ca="true">+IF(AND(ISNUMBER(OFFSET('Hygiene Data'!$F$9,0,10*ROW('Hygiene Data'!F86))),'Data Summary'!DW92="Yes"),OFFSET('Hygiene Data'!$F$9,0,10*ROW('Hygiene Data'!F86)),NA())</f>
        <v>#N/A</v>
      </c>
      <c r="BI92" s="83" t="e">
        <f ca="true">+IF(AND(ISNUMBER(OFFSET('Hygiene Data'!$G$5,0,10*ROW('Hygiene Data'!G86))),'Data Summary'!DX92="Yes"),OFFSET('Hygiene Data'!$G$5,0,10*ROW('Hygiene Data'!G86)),NA())</f>
        <v>#N/A</v>
      </c>
      <c r="BJ92" s="83" t="e">
        <f ca="true">+IF(AND(ISNUMBER(OFFSET('Hygiene Data'!$G$7,0,10*ROW('Hygiene Data'!G86))),'Data Summary'!DY92="Yes"),OFFSET('Hygiene Data'!$G$7,0,10*ROW('Hygiene Data'!G86)),NA())</f>
        <v>#N/A</v>
      </c>
      <c r="BK92" s="83" t="e">
        <f ca="true">+IF(AND(ISNUMBER(OFFSET('Hygiene Data'!$G$9,0,10*ROW('Hygiene Data'!G86))),'Data Summary'!DZ92="Yes"),OFFSET('Hygiene Data'!$G$9,0,10*ROW('Hygiene Data'!G86)),NA())</f>
        <v>#N/A</v>
      </c>
      <c r="BL92" s="83" t="e">
        <f ca="true">+IF(AND(ISNUMBER(OFFSET('Hygiene Data'!$H$5,0,10*ROW('Hygiene Data'!H86))),'Data Summary'!EA92="Yes"),OFFSET('Hygiene Data'!$H$5,0,10*ROW('Hygiene Data'!H86)),NA())</f>
        <v>#N/A</v>
      </c>
      <c r="BM92" s="83" t="e">
        <f ca="true">+IF(AND(ISNUMBER(OFFSET('Hygiene Data'!$H$7,0,10*ROW('Hygiene Data'!H86))),'Data Summary'!EB92="Yes"),OFFSET('Hygiene Data'!$H$7,0,10*ROW('Hygiene Data'!H86)),NA())</f>
        <v>#N/A</v>
      </c>
      <c r="BN92" s="83" t="e">
        <f ca="true">+IF(AND(ISNUMBER(OFFSET('Hygiene Data'!$H$9,0,10*ROW('Hygiene Data'!H86))),'Data Summary'!EC92="Yes"),OFFSET('Hygiene Data'!$H$9,0,10*ROW('Hygiene Data'!H86)),NA())</f>
        <v>#N/A</v>
      </c>
      <c r="BO92" s="83" t="e">
        <f ca="true">+IF(AND(ISNUMBER(OFFSET('Hygiene Data'!$I$5,0,10*ROW('Hygiene Data'!I86))),'Data Summary'!ED92="Yes"),OFFSET('Hygiene Data'!$I$5,0,10*ROW('Hygiene Data'!I86)),NA())</f>
        <v>#N/A</v>
      </c>
      <c r="BP92" s="83" t="e">
        <f ca="true">+IF(AND(ISNUMBER(OFFSET('Hygiene Data'!$I$7,0,10*ROW('Hygiene Data'!I86))),'Data Summary'!EE92="Yes"),OFFSET('Hygiene Data'!$I$7,0,10*ROW('Hygiene Data'!I86)),NA())</f>
        <v>#N/A</v>
      </c>
      <c r="BQ92" s="83" t="e">
        <f ca="true">+IF(AND(ISNUMBER(OFFSET('Hygiene Data'!$I$9,0,10*ROW('Hygiene Data'!I86))),'Data Summary'!EF92="Yes"),OFFSET('Hygiene Data'!$I$9,0,10*ROW('Hygiene Data'!I86)),NA())</f>
        <v>#N/A</v>
      </c>
    </row>
    <row xmlns:x14ac="http://schemas.microsoft.com/office/spreadsheetml/2009/9/ac" r="93" x14ac:dyDescent="0.2">
      <c r="A93" s="315" t="e">
        <f ca="true">+RIGHT('Data Summary'!A93,LEN('Data Summary'!A93)-9)</f>
        <v>#VALUE!</v>
      </c>
      <c r="B93" s="30" t="str">
        <f ca="true">+IF(ISTEXT('Data Summary'!B93),'Data Summary'!B93,"")</f>
        <v/>
      </c>
      <c r="C93" s="314" t="e">
        <f ca="true">+VALUE('Data Summary'!C93)</f>
        <v>#VALUE!</v>
      </c>
      <c r="D93" s="81" t="e">
        <f ca="true">+IF(AND(ISNUMBER(OFFSET('Water Data'!$D$4,0,10*ROW('Water Data'!D87))),'Data Summary'!BS93="Yes"),100-OFFSET('Water Data'!$D$4,0,10*ROW('Water Data'!D87)),NA())</f>
        <v>#N/A</v>
      </c>
      <c r="E93" s="81" t="e">
        <f ca="true">+IF(AND(ISNUMBER(OFFSET('Water Data'!$D$6,0,10*ROW('Water Data'!D87))),'Data Summary'!BT93="Yes"),OFFSET('Water Data'!$D$6,0,10*ROW('Water Data'!D87)),NA())</f>
        <v>#N/A</v>
      </c>
      <c r="F93" s="81" t="e">
        <f ca="true">+IF(AND(ISNUMBER(OFFSET('Water Data'!$D$9,0,10*ROW('Water Data'!D87))),'Data Summary'!BU93="Yes"),OFFSET('Water Data'!$D$9,0,10*ROW('Water Data'!D87)),NA())</f>
        <v>#N/A</v>
      </c>
      <c r="G93" s="81" t="e">
        <f ca="true">+IF(AND(ISNUMBER(OFFSET('Water Data'!$E$4,0,10*ROW('Water Data'!E87))),'Data Summary'!BV93="Yes"),100-OFFSET('Water Data'!$E$4,0,10*ROW('Water Data'!E87)),NA())</f>
        <v>#N/A</v>
      </c>
      <c r="H93" s="81" t="e">
        <f ca="true">+IF(AND(ISNUMBER(OFFSET('Water Data'!$E$6,0,10*ROW('Water Data'!E87))),'Data Summary'!BW93="Yes"),OFFSET('Water Data'!$E$6,0,10*ROW('Water Data'!E87)),NA())</f>
        <v>#N/A</v>
      </c>
      <c r="I93" s="81" t="e">
        <f ca="true">+IF(AND(ISNUMBER(OFFSET('Water Data'!$E$9,0,10*ROW('Water Data'!E87))),'Data Summary'!BX93="Yes"),OFFSET('Water Data'!$E$9,0,10*ROW('Water Data'!E87)),NA())</f>
        <v>#N/A</v>
      </c>
      <c r="J93" s="81" t="e">
        <f ca="true">+IF(AND(ISNUMBER(OFFSET('Water Data'!$F$4,0,10*ROW('Water Data'!F87))),'Data Summary'!BY93="Yes"),100-OFFSET('Water Data'!$F$4,0,10*ROW('Water Data'!F87)),NA())</f>
        <v>#N/A</v>
      </c>
      <c r="K93" s="81" t="e">
        <f ca="true">+IF(AND(ISNUMBER(OFFSET('Water Data'!$F$6,0,10*ROW('Water Data'!F87))),'Data Summary'!BZ93="Yes"),OFFSET('Water Data'!$F$6,0,10*ROW('Water Data'!F87)),NA())</f>
        <v>#N/A</v>
      </c>
      <c r="L93" s="81" t="e">
        <f ca="true">+IF(AND(ISNUMBER(OFFSET('Water Data'!$F$9,0,10*ROW('Water Data'!F87))),'Data Summary'!CA93="Yes"),OFFSET('Water Data'!$F$9,0,10*ROW('Water Data'!F87)),NA())</f>
        <v>#N/A</v>
      </c>
      <c r="M93" s="81" t="e">
        <f ca="true">+IF(AND(ISNUMBER(OFFSET('Water Data'!$G$4,0,10*ROW('Water Data'!G87))),'Data Summary'!CB93="Yes"),100-OFFSET('Water Data'!$G$4,0,10*ROW('Water Data'!G87)),NA())</f>
        <v>#N/A</v>
      </c>
      <c r="N93" s="81" t="e">
        <f ca="true">+IF(AND(ISNUMBER(OFFSET('Water Data'!$G$6,0,10*ROW('Water Data'!G87))),'Data Summary'!CC93="Yes"),OFFSET('Water Data'!$G$6,0,10*ROW('Water Data'!G87)),NA())</f>
        <v>#N/A</v>
      </c>
      <c r="O93" s="81" t="e">
        <f ca="true">+IF(AND(ISNUMBER(OFFSET('Water Data'!$G$9,0,10*ROW('Water Data'!G87))),'Data Summary'!CD93="Yes"),OFFSET('Water Data'!$G$9,0,10*ROW('Water Data'!G87)),NA())</f>
        <v>#N/A</v>
      </c>
      <c r="P93" s="81" t="e">
        <f ca="true">+IF(AND(ISNUMBER(OFFSET('Water Data'!$H$4,0,10*ROW('Water Data'!H87))),'Data Summary'!CE93="Yes"),100-OFFSET('Water Data'!$H$4,0,10*ROW('Water Data'!H87)),NA())</f>
        <v>#N/A</v>
      </c>
      <c r="Q93" s="81" t="e">
        <f ca="true">+IF(AND(ISNUMBER(OFFSET('Water Data'!$H$6,0,10*ROW('Water Data'!H87))),'Data Summary'!CF93="Yes"),OFFSET('Water Data'!$H$6,0,10*ROW('Water Data'!H87)),NA())</f>
        <v>#N/A</v>
      </c>
      <c r="R93" s="81" t="e">
        <f ca="true">+IF(AND(ISNUMBER(OFFSET('Water Data'!$H$9,0,10*ROW('Water Data'!H87))),'Data Summary'!CG93="Yes"),OFFSET('Water Data'!$H$9,0,10*ROW('Water Data'!H87)),NA())</f>
        <v>#N/A</v>
      </c>
      <c r="S93" s="81" t="e">
        <f ca="true">+IF(AND(ISNUMBER(OFFSET('Water Data'!$I$4,0,10*ROW('Water Data'!I87))),'Data Summary'!CH93="Yes"),100-OFFSET('Water Data'!$I$4,0,10*ROW('Water Data'!I87)),NA())</f>
        <v>#N/A</v>
      </c>
      <c r="T93" s="81" t="e">
        <f ca="true">+IF(AND(ISNUMBER(OFFSET('Water Data'!$I$6,0,10*ROW('Water Data'!I87))),'Data Summary'!CI93="Yes"),OFFSET('Water Data'!$I$6,0,10*ROW('Water Data'!I87)),NA())</f>
        <v>#N/A</v>
      </c>
      <c r="U93" s="81" t="e">
        <f ca="true">+IF(AND(ISNUMBER(OFFSET('Water Data'!$I$9,0,10*ROW('Water Data'!I87))),'Data Summary'!CJ93="Yes"),OFFSET('Water Data'!$I$9,0,10*ROW('Water Data'!I87)),NA())</f>
        <v>#N/A</v>
      </c>
      <c r="V93" s="82" t="e">
        <f ca="true">+IF(AND(ISNUMBER(OFFSET('Sanitation Data'!$D$4,0,10*ROW('Sanitation Data'!D87))),'Data Summary'!CK93="Yes"),100-OFFSET('Sanitation Data'!$D$4,0,10*ROW('Sanitation Data'!D87)),NA())</f>
        <v>#N/A</v>
      </c>
      <c r="W93" s="82" t="e">
        <f ca="true">+IF(AND(ISNUMBER(OFFSET('Sanitation Data'!$D$6,0,10*ROW('Sanitation Data'!D87))),'Data Summary'!CL93="Yes"),OFFSET('Sanitation Data'!$D$6,0,10*ROW('Sanitation Data'!D87)),NA())</f>
        <v>#N/A</v>
      </c>
      <c r="X93" s="82" t="e">
        <f ca="true">+IF(AND(ISNUMBER(OFFSET('Sanitation Data'!$D$10,0,10*ROW('Sanitation Data'!D87))),'Data Summary'!CM93="Yes"),OFFSET('Sanitation Data'!$D$10,0,10*ROW('Sanitation Data'!D87)),NA())</f>
        <v>#N/A</v>
      </c>
      <c r="Y93" s="82" t="e">
        <f ca="true">+IF(AND(ISNUMBER(OFFSET('Sanitation Data'!$D$11,0,10*ROW('Sanitation Data'!D87))),'Data Summary'!CN93="Yes"),OFFSET('Sanitation Data'!$D$11,0,10*ROW('Sanitation Data'!D87)),NA())</f>
        <v>#N/A</v>
      </c>
      <c r="Z93" s="82" t="e">
        <f ca="true">+IF(AND(ISNUMBER(OFFSET('Sanitation Data'!$D$12,0,10*ROW('Sanitation Data'!D87))),'Data Summary'!CO93="Yes"),OFFSET('Sanitation Data'!$D$12,0,10*ROW('Sanitation Data'!D87)),NA())</f>
        <v>#N/A</v>
      </c>
      <c r="AA93" s="82" t="e">
        <f ca="true">+IF(AND(ISNUMBER(OFFSET('Sanitation Data'!$E$4,0,10*ROW('Sanitation Data'!E87))),'Data Summary'!CP93="Yes"),100-OFFSET('Sanitation Data'!$E$4,0,10*ROW('Sanitation Data'!E87)),NA())</f>
        <v>#N/A</v>
      </c>
      <c r="AB93" s="82" t="e">
        <f ca="true">+IF(AND(ISNUMBER(OFFSET('Sanitation Data'!$E$6,0,10*ROW('Sanitation Data'!E87))),'Data Summary'!CQ93="Yes"),OFFSET('Sanitation Data'!$E$6,0,10*ROW('Sanitation Data'!E87)),NA())</f>
        <v>#N/A</v>
      </c>
      <c r="AC93" s="82" t="e">
        <f ca="true">+IF(AND(ISNUMBER(OFFSET('Sanitation Data'!$E$10,0,10*ROW('Sanitation Data'!E87))),'Data Summary'!CR93="Yes"),OFFSET('Sanitation Data'!$E$10,0,10*ROW('Sanitation Data'!E87)),NA())</f>
        <v>#N/A</v>
      </c>
      <c r="AD93" s="82" t="e">
        <f ca="true">+IF(AND(ISNUMBER(OFFSET('Sanitation Data'!$E$11,0,10*ROW('Sanitation Data'!E87))),'Data Summary'!CS93="Yes"),OFFSET('Sanitation Data'!$E$11,0,10*ROW('Sanitation Data'!E87)),NA())</f>
        <v>#N/A</v>
      </c>
      <c r="AE93" s="82" t="e">
        <f ca="true">+IF(AND(ISNUMBER(OFFSET('Sanitation Data'!$E$12,0,10*ROW('Sanitation Data'!E87))),'Data Summary'!CT93="Yes"),OFFSET('Sanitation Data'!$E$12,0,10*ROW('Sanitation Data'!E87)),NA())</f>
        <v>#N/A</v>
      </c>
      <c r="AF93" s="82" t="e">
        <f ca="true">+IF(AND(ISNUMBER(OFFSET('Sanitation Data'!$F$4,0,10*ROW('Sanitation Data'!F87))),'Data Summary'!CU93="Yes"),100-OFFSET('Sanitation Data'!$F$4,0,10*ROW('Sanitation Data'!F87)),NA())</f>
        <v>#N/A</v>
      </c>
      <c r="AG93" s="82" t="e">
        <f ca="true">+IF(AND(ISNUMBER(OFFSET('Sanitation Data'!$F$6,0,10*ROW('Sanitation Data'!F87))),'Data Summary'!CV93="Yes"),OFFSET('Sanitation Data'!$F$6,0,10*ROW('Sanitation Data'!F87)),NA())</f>
        <v>#N/A</v>
      </c>
      <c r="AH93" s="82" t="e">
        <f ca="true">+IF(AND(ISNUMBER(OFFSET('Sanitation Data'!$F$10,0,10*ROW('Sanitation Data'!F87))),'Data Summary'!CW93="Yes"),OFFSET('Sanitation Data'!$F$10,0,10*ROW('Sanitation Data'!F87)),NA())</f>
        <v>#N/A</v>
      </c>
      <c r="AI93" s="82" t="e">
        <f ca="true">+IF(AND(ISNUMBER(OFFSET('Sanitation Data'!$F$11,0,10*ROW('Sanitation Data'!F87))),'Data Summary'!CX93="Yes"),OFFSET('Sanitation Data'!$F$11,0,10*ROW('Sanitation Data'!F87)),NA())</f>
        <v>#N/A</v>
      </c>
      <c r="AJ93" s="82" t="e">
        <f ca="true">+IF(AND(ISNUMBER(OFFSET('Sanitation Data'!$F$12,0,10*ROW('Sanitation Data'!F87))),'Data Summary'!CY93="Yes"),OFFSET('Sanitation Data'!$F$12,0,10*ROW('Sanitation Data'!F87)),NA())</f>
        <v>#N/A</v>
      </c>
      <c r="AK93" s="82" t="e">
        <f ca="true">+IF(AND(ISNUMBER(OFFSET('Sanitation Data'!$G$4,0,10*ROW('Sanitation Data'!G87))),'Data Summary'!CZ93="Yes"),100-OFFSET('Sanitation Data'!$G$4,0,10*ROW('Sanitation Data'!G87)),NA())</f>
        <v>#N/A</v>
      </c>
      <c r="AL93" s="82" t="e">
        <f ca="true">+IF(AND(ISNUMBER(OFFSET('Sanitation Data'!$G$6,0,10*ROW('Sanitation Data'!G87))),'Data Summary'!DA93="Yes"),OFFSET('Sanitation Data'!$G$6,0,10*ROW('Sanitation Data'!G87)),NA())</f>
        <v>#N/A</v>
      </c>
      <c r="AM93" s="82" t="e">
        <f ca="true">+IF(AND(ISNUMBER(OFFSET('Sanitation Data'!$G$10,0,10*ROW('Sanitation Data'!G87))),'Data Summary'!DB93="Yes"),OFFSET('Sanitation Data'!$G$10,0,10*ROW('Sanitation Data'!G87)),NA())</f>
        <v>#N/A</v>
      </c>
      <c r="AN93" s="82" t="e">
        <f ca="true">+IF(AND(ISNUMBER(OFFSET('Sanitation Data'!$G$11,0,10*ROW('Sanitation Data'!G87))),'Data Summary'!DC93="Yes"),OFFSET('Sanitation Data'!$G$11,0,10*ROW('Sanitation Data'!G87)),NA())</f>
        <v>#N/A</v>
      </c>
      <c r="AO93" s="82" t="e">
        <f ca="true">+IF(AND(ISNUMBER(OFFSET('Sanitation Data'!$G$12,0,10*ROW('Sanitation Data'!G87))),'Data Summary'!DD93="Yes"),OFFSET('Sanitation Data'!$G$12,0,10*ROW('Sanitation Data'!G87)),NA())</f>
        <v>#N/A</v>
      </c>
      <c r="AP93" s="82" t="e">
        <f ca="true">+IF(AND(ISNUMBER(OFFSET('Sanitation Data'!$H$4,0,10*ROW('Sanitation Data'!H87))),'Data Summary'!DE93="Yes"),100-OFFSET('Sanitation Data'!$H$4,0,10*ROW('Sanitation Data'!H87)),NA())</f>
        <v>#N/A</v>
      </c>
      <c r="AQ93" s="82" t="e">
        <f ca="true">+IF(AND(ISNUMBER(OFFSET('Sanitation Data'!$H$6,0,10*ROW('Sanitation Data'!H87))),'Data Summary'!DF93="Yes"),OFFSET('Sanitation Data'!$H$6,0,10*ROW('Sanitation Data'!H87)),NA())</f>
        <v>#N/A</v>
      </c>
      <c r="AR93" s="82" t="e">
        <f ca="true">+IF(AND(ISNUMBER(OFFSET('Sanitation Data'!$H$10,0,10*ROW('Sanitation Data'!H87))),'Data Summary'!DG93="Yes"),OFFSET('Sanitation Data'!$H$10,0,10*ROW('Sanitation Data'!H87)),NA())</f>
        <v>#N/A</v>
      </c>
      <c r="AS93" s="82" t="e">
        <f ca="true">+IF(AND(ISNUMBER(OFFSET('Sanitation Data'!$H$11,0,10*ROW('Sanitation Data'!H87))),'Data Summary'!DH93="Yes"),OFFSET('Sanitation Data'!$H$11,0,10*ROW('Sanitation Data'!H87)),NA())</f>
        <v>#N/A</v>
      </c>
      <c r="AT93" s="82" t="e">
        <f ca="true">+IF(AND(ISNUMBER(OFFSET('Sanitation Data'!$H$12,0,10*ROW('Sanitation Data'!H87))),'Data Summary'!DI93="Yes"),OFFSET('Sanitation Data'!$H$12,0,10*ROW('Sanitation Data'!H87)),NA())</f>
        <v>#N/A</v>
      </c>
      <c r="AU93" s="82" t="e">
        <f ca="true">+IF(AND(ISNUMBER(OFFSET('Sanitation Data'!$I$4,0,10*ROW('Sanitation Data'!I87))),'Data Summary'!DJ93="Yes"),100-OFFSET('Sanitation Data'!$I$4,0,10*ROW('Sanitation Data'!I87)),NA())</f>
        <v>#N/A</v>
      </c>
      <c r="AV93" s="82" t="e">
        <f ca="true">+IF(AND(ISNUMBER(OFFSET('Sanitation Data'!$I$6,0,10*ROW('Sanitation Data'!I87))),'Data Summary'!DK93="Yes"),OFFSET('Sanitation Data'!$I$6,0,10*ROW('Sanitation Data'!I87)),NA())</f>
        <v>#N/A</v>
      </c>
      <c r="AW93" s="82" t="e">
        <f ca="true">+IF(AND(ISNUMBER(OFFSET('Sanitation Data'!$I$10,0,10*ROW('Sanitation Data'!I87))),'Data Summary'!DL93="Yes"),OFFSET('Sanitation Data'!$I$10,0,10*ROW('Sanitation Data'!I87)),NA())</f>
        <v>#N/A</v>
      </c>
      <c r="AX93" s="82" t="e">
        <f ca="true">+IF(AND(ISNUMBER(OFFSET('Sanitation Data'!$I$11,0,10*ROW('Sanitation Data'!I87))),'Data Summary'!DM93="Yes"),OFFSET('Sanitation Data'!$I$11,0,10*ROW('Sanitation Data'!I87)),NA())</f>
        <v>#N/A</v>
      </c>
      <c r="AY93" s="82" t="e">
        <f ca="true">+IF(AND(ISNUMBER(OFFSET('Sanitation Data'!$I$12,0,10*ROW('Sanitation Data'!I87))),'Data Summary'!DN93="Yes"),OFFSET('Sanitation Data'!$I$12,0,10*ROW('Sanitation Data'!I87)),NA())</f>
        <v>#N/A</v>
      </c>
      <c r="AZ93" s="83" t="e">
        <f ca="true">+IF(AND(ISNUMBER(OFFSET('Hygiene Data'!$D$5,0,10*ROW('Hygiene Data'!D87))),'Data Summary'!DO93="Yes"),OFFSET('Hygiene Data'!$D$5,0,10*ROW('Hygiene Data'!D87)),NA())</f>
        <v>#N/A</v>
      </c>
      <c r="BA93" s="83" t="e">
        <f ca="true">+IF(AND(ISNUMBER(OFFSET('Hygiene Data'!$D$7,0,10*ROW('Hygiene Data'!D87))),'Data Summary'!DP93="Yes"),OFFSET('Hygiene Data'!$D$7,0,10*ROW('Hygiene Data'!D87)),NA())</f>
        <v>#N/A</v>
      </c>
      <c r="BB93" s="83" t="e">
        <f ca="true">+IF(AND(ISNUMBER(OFFSET('Hygiene Data'!$D$9,0,10*ROW('Hygiene Data'!D87))),'Data Summary'!DQ93="Yes"),OFFSET('Hygiene Data'!$D$9,0,10*ROW('Hygiene Data'!D87)),NA())</f>
        <v>#N/A</v>
      </c>
      <c r="BC93" s="83" t="e">
        <f ca="true">+IF(AND(ISNUMBER(OFFSET('Hygiene Data'!$E$5,0,10*ROW('Hygiene Data'!E87))),'Data Summary'!DR93="Yes"),OFFSET('Hygiene Data'!$E$5,0,10*ROW('Hygiene Data'!E87)),NA())</f>
        <v>#N/A</v>
      </c>
      <c r="BD93" s="83" t="e">
        <f ca="true">+IF(AND(ISNUMBER(OFFSET('Hygiene Data'!$E$7,0,10*ROW('Hygiene Data'!E87))),'Data Summary'!DS93="Yes"),OFFSET('Hygiene Data'!$E$7,0,10*ROW('Hygiene Data'!E87)),NA())</f>
        <v>#N/A</v>
      </c>
      <c r="BE93" s="83" t="e">
        <f ca="true">+IF(AND(ISNUMBER(OFFSET('Hygiene Data'!$E$9,0,10*ROW('Hygiene Data'!E87))),'Data Summary'!DT93="Yes"),OFFSET('Hygiene Data'!$E$9,0,10*ROW('Hygiene Data'!E87)),NA())</f>
        <v>#N/A</v>
      </c>
      <c r="BF93" s="83" t="e">
        <f ca="true">+IF(AND(ISNUMBER(OFFSET('Hygiene Data'!$F$5,0,10*ROW('Hygiene Data'!F87))),'Data Summary'!DU93="Yes"),OFFSET('Hygiene Data'!$F$5,0,10*ROW('Hygiene Data'!F87)),NA())</f>
        <v>#N/A</v>
      </c>
      <c r="BG93" s="83" t="e">
        <f ca="true">+IF(AND(ISNUMBER(OFFSET('Hygiene Data'!$F$7,0,10*ROW('Hygiene Data'!F87))),'Data Summary'!DV93="Yes"),OFFSET('Hygiene Data'!$F$7,0,10*ROW('Hygiene Data'!F87)),NA())</f>
        <v>#N/A</v>
      </c>
      <c r="BH93" s="83" t="e">
        <f ca="true">+IF(AND(ISNUMBER(OFFSET('Hygiene Data'!$F$9,0,10*ROW('Hygiene Data'!F87))),'Data Summary'!DW93="Yes"),OFFSET('Hygiene Data'!$F$9,0,10*ROW('Hygiene Data'!F87)),NA())</f>
        <v>#N/A</v>
      </c>
      <c r="BI93" s="83" t="e">
        <f ca="true">+IF(AND(ISNUMBER(OFFSET('Hygiene Data'!$G$5,0,10*ROW('Hygiene Data'!G87))),'Data Summary'!DX93="Yes"),OFFSET('Hygiene Data'!$G$5,0,10*ROW('Hygiene Data'!G87)),NA())</f>
        <v>#N/A</v>
      </c>
      <c r="BJ93" s="83" t="e">
        <f ca="true">+IF(AND(ISNUMBER(OFFSET('Hygiene Data'!$G$7,0,10*ROW('Hygiene Data'!G87))),'Data Summary'!DY93="Yes"),OFFSET('Hygiene Data'!$G$7,0,10*ROW('Hygiene Data'!G87)),NA())</f>
        <v>#N/A</v>
      </c>
      <c r="BK93" s="83" t="e">
        <f ca="true">+IF(AND(ISNUMBER(OFFSET('Hygiene Data'!$G$9,0,10*ROW('Hygiene Data'!G87))),'Data Summary'!DZ93="Yes"),OFFSET('Hygiene Data'!$G$9,0,10*ROW('Hygiene Data'!G87)),NA())</f>
        <v>#N/A</v>
      </c>
      <c r="BL93" s="83" t="e">
        <f ca="true">+IF(AND(ISNUMBER(OFFSET('Hygiene Data'!$H$5,0,10*ROW('Hygiene Data'!H87))),'Data Summary'!EA93="Yes"),OFFSET('Hygiene Data'!$H$5,0,10*ROW('Hygiene Data'!H87)),NA())</f>
        <v>#N/A</v>
      </c>
      <c r="BM93" s="83" t="e">
        <f ca="true">+IF(AND(ISNUMBER(OFFSET('Hygiene Data'!$H$7,0,10*ROW('Hygiene Data'!H87))),'Data Summary'!EB93="Yes"),OFFSET('Hygiene Data'!$H$7,0,10*ROW('Hygiene Data'!H87)),NA())</f>
        <v>#N/A</v>
      </c>
      <c r="BN93" s="83" t="e">
        <f ca="true">+IF(AND(ISNUMBER(OFFSET('Hygiene Data'!$H$9,0,10*ROW('Hygiene Data'!H87))),'Data Summary'!EC93="Yes"),OFFSET('Hygiene Data'!$H$9,0,10*ROW('Hygiene Data'!H87)),NA())</f>
        <v>#N/A</v>
      </c>
      <c r="BO93" s="83" t="e">
        <f ca="true">+IF(AND(ISNUMBER(OFFSET('Hygiene Data'!$I$5,0,10*ROW('Hygiene Data'!I87))),'Data Summary'!ED93="Yes"),OFFSET('Hygiene Data'!$I$5,0,10*ROW('Hygiene Data'!I87)),NA())</f>
        <v>#N/A</v>
      </c>
      <c r="BP93" s="83" t="e">
        <f ca="true">+IF(AND(ISNUMBER(OFFSET('Hygiene Data'!$I$7,0,10*ROW('Hygiene Data'!I87))),'Data Summary'!EE93="Yes"),OFFSET('Hygiene Data'!$I$7,0,10*ROW('Hygiene Data'!I87)),NA())</f>
        <v>#N/A</v>
      </c>
      <c r="BQ93" s="83" t="e">
        <f ca="true">+IF(AND(ISNUMBER(OFFSET('Hygiene Data'!$I$9,0,10*ROW('Hygiene Data'!I87))),'Data Summary'!EF93="Yes"),OFFSET('Hygiene Data'!$I$9,0,10*ROW('Hygiene Data'!I87)),NA())</f>
        <v>#N/A</v>
      </c>
    </row>
    <row xmlns:x14ac="http://schemas.microsoft.com/office/spreadsheetml/2009/9/ac" r="94" x14ac:dyDescent="0.2">
      <c r="A94" s="315" t="e">
        <f ca="true">+RIGHT('Data Summary'!A94,LEN('Data Summary'!A94)-9)</f>
        <v>#VALUE!</v>
      </c>
      <c r="B94" s="30" t="str">
        <f ca="true">+IF(ISTEXT('Data Summary'!B94),'Data Summary'!B94,"")</f>
        <v/>
      </c>
      <c r="C94" s="314" t="e">
        <f ca="true">+VALUE('Data Summary'!C94)</f>
        <v>#VALUE!</v>
      </c>
      <c r="D94" s="81" t="e">
        <f ca="true">+IF(AND(ISNUMBER(OFFSET('Water Data'!$D$4,0,10*ROW('Water Data'!D88))),'Data Summary'!BS94="Yes"),100-OFFSET('Water Data'!$D$4,0,10*ROW('Water Data'!D88)),NA())</f>
        <v>#N/A</v>
      </c>
      <c r="E94" s="81" t="e">
        <f ca="true">+IF(AND(ISNUMBER(OFFSET('Water Data'!$D$6,0,10*ROW('Water Data'!D88))),'Data Summary'!BT94="Yes"),OFFSET('Water Data'!$D$6,0,10*ROW('Water Data'!D88)),NA())</f>
        <v>#N/A</v>
      </c>
      <c r="F94" s="81" t="e">
        <f ca="true">+IF(AND(ISNUMBER(OFFSET('Water Data'!$D$9,0,10*ROW('Water Data'!D88))),'Data Summary'!BU94="Yes"),OFFSET('Water Data'!$D$9,0,10*ROW('Water Data'!D88)),NA())</f>
        <v>#N/A</v>
      </c>
      <c r="G94" s="81" t="e">
        <f ca="true">+IF(AND(ISNUMBER(OFFSET('Water Data'!$E$4,0,10*ROW('Water Data'!E88))),'Data Summary'!BV94="Yes"),100-OFFSET('Water Data'!$E$4,0,10*ROW('Water Data'!E88)),NA())</f>
        <v>#N/A</v>
      </c>
      <c r="H94" s="81" t="e">
        <f ca="true">+IF(AND(ISNUMBER(OFFSET('Water Data'!$E$6,0,10*ROW('Water Data'!E88))),'Data Summary'!BW94="Yes"),OFFSET('Water Data'!$E$6,0,10*ROW('Water Data'!E88)),NA())</f>
        <v>#N/A</v>
      </c>
      <c r="I94" s="81" t="e">
        <f ca="true">+IF(AND(ISNUMBER(OFFSET('Water Data'!$E$9,0,10*ROW('Water Data'!E88))),'Data Summary'!BX94="Yes"),OFFSET('Water Data'!$E$9,0,10*ROW('Water Data'!E88)),NA())</f>
        <v>#N/A</v>
      </c>
      <c r="J94" s="81" t="e">
        <f ca="true">+IF(AND(ISNUMBER(OFFSET('Water Data'!$F$4,0,10*ROW('Water Data'!F88))),'Data Summary'!BY94="Yes"),100-OFFSET('Water Data'!$F$4,0,10*ROW('Water Data'!F88)),NA())</f>
        <v>#N/A</v>
      </c>
      <c r="K94" s="81" t="e">
        <f ca="true">+IF(AND(ISNUMBER(OFFSET('Water Data'!$F$6,0,10*ROW('Water Data'!F88))),'Data Summary'!BZ94="Yes"),OFFSET('Water Data'!$F$6,0,10*ROW('Water Data'!F88)),NA())</f>
        <v>#N/A</v>
      </c>
      <c r="L94" s="81" t="e">
        <f ca="true">+IF(AND(ISNUMBER(OFFSET('Water Data'!$F$9,0,10*ROW('Water Data'!F88))),'Data Summary'!CA94="Yes"),OFFSET('Water Data'!$F$9,0,10*ROW('Water Data'!F88)),NA())</f>
        <v>#N/A</v>
      </c>
      <c r="M94" s="81" t="e">
        <f ca="true">+IF(AND(ISNUMBER(OFFSET('Water Data'!$G$4,0,10*ROW('Water Data'!G88))),'Data Summary'!CB94="Yes"),100-OFFSET('Water Data'!$G$4,0,10*ROW('Water Data'!G88)),NA())</f>
        <v>#N/A</v>
      </c>
      <c r="N94" s="81" t="e">
        <f ca="true">+IF(AND(ISNUMBER(OFFSET('Water Data'!$G$6,0,10*ROW('Water Data'!G88))),'Data Summary'!CC94="Yes"),OFFSET('Water Data'!$G$6,0,10*ROW('Water Data'!G88)),NA())</f>
        <v>#N/A</v>
      </c>
      <c r="O94" s="81" t="e">
        <f ca="true">+IF(AND(ISNUMBER(OFFSET('Water Data'!$G$9,0,10*ROW('Water Data'!G88))),'Data Summary'!CD94="Yes"),OFFSET('Water Data'!$G$9,0,10*ROW('Water Data'!G88)),NA())</f>
        <v>#N/A</v>
      </c>
      <c r="P94" s="81" t="e">
        <f ca="true">+IF(AND(ISNUMBER(OFFSET('Water Data'!$H$4,0,10*ROW('Water Data'!H88))),'Data Summary'!CE94="Yes"),100-OFFSET('Water Data'!$H$4,0,10*ROW('Water Data'!H88)),NA())</f>
        <v>#N/A</v>
      </c>
      <c r="Q94" s="81" t="e">
        <f ca="true">+IF(AND(ISNUMBER(OFFSET('Water Data'!$H$6,0,10*ROW('Water Data'!H88))),'Data Summary'!CF94="Yes"),OFFSET('Water Data'!$H$6,0,10*ROW('Water Data'!H88)),NA())</f>
        <v>#N/A</v>
      </c>
      <c r="R94" s="81" t="e">
        <f ca="true">+IF(AND(ISNUMBER(OFFSET('Water Data'!$H$9,0,10*ROW('Water Data'!H88))),'Data Summary'!CG94="Yes"),OFFSET('Water Data'!$H$9,0,10*ROW('Water Data'!H88)),NA())</f>
        <v>#N/A</v>
      </c>
      <c r="S94" s="81" t="e">
        <f ca="true">+IF(AND(ISNUMBER(OFFSET('Water Data'!$I$4,0,10*ROW('Water Data'!I88))),'Data Summary'!CH94="Yes"),100-OFFSET('Water Data'!$I$4,0,10*ROW('Water Data'!I88)),NA())</f>
        <v>#N/A</v>
      </c>
      <c r="T94" s="81" t="e">
        <f ca="true">+IF(AND(ISNUMBER(OFFSET('Water Data'!$I$6,0,10*ROW('Water Data'!I88))),'Data Summary'!CI94="Yes"),OFFSET('Water Data'!$I$6,0,10*ROW('Water Data'!I88)),NA())</f>
        <v>#N/A</v>
      </c>
      <c r="U94" s="81" t="e">
        <f ca="true">+IF(AND(ISNUMBER(OFFSET('Water Data'!$I$9,0,10*ROW('Water Data'!I88))),'Data Summary'!CJ94="Yes"),OFFSET('Water Data'!$I$9,0,10*ROW('Water Data'!I88)),NA())</f>
        <v>#N/A</v>
      </c>
      <c r="V94" s="82" t="e">
        <f ca="true">+IF(AND(ISNUMBER(OFFSET('Sanitation Data'!$D$4,0,10*ROW('Sanitation Data'!D88))),'Data Summary'!CK94="Yes"),100-OFFSET('Sanitation Data'!$D$4,0,10*ROW('Sanitation Data'!D88)),NA())</f>
        <v>#N/A</v>
      </c>
      <c r="W94" s="82" t="e">
        <f ca="true">+IF(AND(ISNUMBER(OFFSET('Sanitation Data'!$D$6,0,10*ROW('Sanitation Data'!D88))),'Data Summary'!CL94="Yes"),OFFSET('Sanitation Data'!$D$6,0,10*ROW('Sanitation Data'!D88)),NA())</f>
        <v>#N/A</v>
      </c>
      <c r="X94" s="82" t="e">
        <f ca="true">+IF(AND(ISNUMBER(OFFSET('Sanitation Data'!$D$10,0,10*ROW('Sanitation Data'!D88))),'Data Summary'!CM94="Yes"),OFFSET('Sanitation Data'!$D$10,0,10*ROW('Sanitation Data'!D88)),NA())</f>
        <v>#N/A</v>
      </c>
      <c r="Y94" s="82" t="e">
        <f ca="true">+IF(AND(ISNUMBER(OFFSET('Sanitation Data'!$D$11,0,10*ROW('Sanitation Data'!D88))),'Data Summary'!CN94="Yes"),OFFSET('Sanitation Data'!$D$11,0,10*ROW('Sanitation Data'!D88)),NA())</f>
        <v>#N/A</v>
      </c>
      <c r="Z94" s="82" t="e">
        <f ca="true">+IF(AND(ISNUMBER(OFFSET('Sanitation Data'!$D$12,0,10*ROW('Sanitation Data'!D88))),'Data Summary'!CO94="Yes"),OFFSET('Sanitation Data'!$D$12,0,10*ROW('Sanitation Data'!D88)),NA())</f>
        <v>#N/A</v>
      </c>
      <c r="AA94" s="82" t="e">
        <f ca="true">+IF(AND(ISNUMBER(OFFSET('Sanitation Data'!$E$4,0,10*ROW('Sanitation Data'!E88))),'Data Summary'!CP94="Yes"),100-OFFSET('Sanitation Data'!$E$4,0,10*ROW('Sanitation Data'!E88)),NA())</f>
        <v>#N/A</v>
      </c>
      <c r="AB94" s="82" t="e">
        <f ca="true">+IF(AND(ISNUMBER(OFFSET('Sanitation Data'!$E$6,0,10*ROW('Sanitation Data'!E88))),'Data Summary'!CQ94="Yes"),OFFSET('Sanitation Data'!$E$6,0,10*ROW('Sanitation Data'!E88)),NA())</f>
        <v>#N/A</v>
      </c>
      <c r="AC94" s="82" t="e">
        <f ca="true">+IF(AND(ISNUMBER(OFFSET('Sanitation Data'!$E$10,0,10*ROW('Sanitation Data'!E88))),'Data Summary'!CR94="Yes"),OFFSET('Sanitation Data'!$E$10,0,10*ROW('Sanitation Data'!E88)),NA())</f>
        <v>#N/A</v>
      </c>
      <c r="AD94" s="82" t="e">
        <f ca="true">+IF(AND(ISNUMBER(OFFSET('Sanitation Data'!$E$11,0,10*ROW('Sanitation Data'!E88))),'Data Summary'!CS94="Yes"),OFFSET('Sanitation Data'!$E$11,0,10*ROW('Sanitation Data'!E88)),NA())</f>
        <v>#N/A</v>
      </c>
      <c r="AE94" s="82" t="e">
        <f ca="true">+IF(AND(ISNUMBER(OFFSET('Sanitation Data'!$E$12,0,10*ROW('Sanitation Data'!E88))),'Data Summary'!CT94="Yes"),OFFSET('Sanitation Data'!$E$12,0,10*ROW('Sanitation Data'!E88)),NA())</f>
        <v>#N/A</v>
      </c>
      <c r="AF94" s="82" t="e">
        <f ca="true">+IF(AND(ISNUMBER(OFFSET('Sanitation Data'!$F$4,0,10*ROW('Sanitation Data'!F88))),'Data Summary'!CU94="Yes"),100-OFFSET('Sanitation Data'!$F$4,0,10*ROW('Sanitation Data'!F88)),NA())</f>
        <v>#N/A</v>
      </c>
      <c r="AG94" s="82" t="e">
        <f ca="true">+IF(AND(ISNUMBER(OFFSET('Sanitation Data'!$F$6,0,10*ROW('Sanitation Data'!F88))),'Data Summary'!CV94="Yes"),OFFSET('Sanitation Data'!$F$6,0,10*ROW('Sanitation Data'!F88)),NA())</f>
        <v>#N/A</v>
      </c>
      <c r="AH94" s="82" t="e">
        <f ca="true">+IF(AND(ISNUMBER(OFFSET('Sanitation Data'!$F$10,0,10*ROW('Sanitation Data'!F88))),'Data Summary'!CW94="Yes"),OFFSET('Sanitation Data'!$F$10,0,10*ROW('Sanitation Data'!F88)),NA())</f>
        <v>#N/A</v>
      </c>
      <c r="AI94" s="82" t="e">
        <f ca="true">+IF(AND(ISNUMBER(OFFSET('Sanitation Data'!$F$11,0,10*ROW('Sanitation Data'!F88))),'Data Summary'!CX94="Yes"),OFFSET('Sanitation Data'!$F$11,0,10*ROW('Sanitation Data'!F88)),NA())</f>
        <v>#N/A</v>
      </c>
      <c r="AJ94" s="82" t="e">
        <f ca="true">+IF(AND(ISNUMBER(OFFSET('Sanitation Data'!$F$12,0,10*ROW('Sanitation Data'!F88))),'Data Summary'!CY94="Yes"),OFFSET('Sanitation Data'!$F$12,0,10*ROW('Sanitation Data'!F88)),NA())</f>
        <v>#N/A</v>
      </c>
      <c r="AK94" s="82" t="e">
        <f ca="true">+IF(AND(ISNUMBER(OFFSET('Sanitation Data'!$G$4,0,10*ROW('Sanitation Data'!G88))),'Data Summary'!CZ94="Yes"),100-OFFSET('Sanitation Data'!$G$4,0,10*ROW('Sanitation Data'!G88)),NA())</f>
        <v>#N/A</v>
      </c>
      <c r="AL94" s="82" t="e">
        <f ca="true">+IF(AND(ISNUMBER(OFFSET('Sanitation Data'!$G$6,0,10*ROW('Sanitation Data'!G88))),'Data Summary'!DA94="Yes"),OFFSET('Sanitation Data'!$G$6,0,10*ROW('Sanitation Data'!G88)),NA())</f>
        <v>#N/A</v>
      </c>
      <c r="AM94" s="82" t="e">
        <f ca="true">+IF(AND(ISNUMBER(OFFSET('Sanitation Data'!$G$10,0,10*ROW('Sanitation Data'!G88))),'Data Summary'!DB94="Yes"),OFFSET('Sanitation Data'!$G$10,0,10*ROW('Sanitation Data'!G88)),NA())</f>
        <v>#N/A</v>
      </c>
      <c r="AN94" s="82" t="e">
        <f ca="true">+IF(AND(ISNUMBER(OFFSET('Sanitation Data'!$G$11,0,10*ROW('Sanitation Data'!G88))),'Data Summary'!DC94="Yes"),OFFSET('Sanitation Data'!$G$11,0,10*ROW('Sanitation Data'!G88)),NA())</f>
        <v>#N/A</v>
      </c>
      <c r="AO94" s="82" t="e">
        <f ca="true">+IF(AND(ISNUMBER(OFFSET('Sanitation Data'!$G$12,0,10*ROW('Sanitation Data'!G88))),'Data Summary'!DD94="Yes"),OFFSET('Sanitation Data'!$G$12,0,10*ROW('Sanitation Data'!G88)),NA())</f>
        <v>#N/A</v>
      </c>
      <c r="AP94" s="82" t="e">
        <f ca="true">+IF(AND(ISNUMBER(OFFSET('Sanitation Data'!$H$4,0,10*ROW('Sanitation Data'!H88))),'Data Summary'!DE94="Yes"),100-OFFSET('Sanitation Data'!$H$4,0,10*ROW('Sanitation Data'!H88)),NA())</f>
        <v>#N/A</v>
      </c>
      <c r="AQ94" s="82" t="e">
        <f ca="true">+IF(AND(ISNUMBER(OFFSET('Sanitation Data'!$H$6,0,10*ROW('Sanitation Data'!H88))),'Data Summary'!DF94="Yes"),OFFSET('Sanitation Data'!$H$6,0,10*ROW('Sanitation Data'!H88)),NA())</f>
        <v>#N/A</v>
      </c>
      <c r="AR94" s="82" t="e">
        <f ca="true">+IF(AND(ISNUMBER(OFFSET('Sanitation Data'!$H$10,0,10*ROW('Sanitation Data'!H88))),'Data Summary'!DG94="Yes"),OFFSET('Sanitation Data'!$H$10,0,10*ROW('Sanitation Data'!H88)),NA())</f>
        <v>#N/A</v>
      </c>
      <c r="AS94" s="82" t="e">
        <f ca="true">+IF(AND(ISNUMBER(OFFSET('Sanitation Data'!$H$11,0,10*ROW('Sanitation Data'!H88))),'Data Summary'!DH94="Yes"),OFFSET('Sanitation Data'!$H$11,0,10*ROW('Sanitation Data'!H88)),NA())</f>
        <v>#N/A</v>
      </c>
      <c r="AT94" s="82" t="e">
        <f ca="true">+IF(AND(ISNUMBER(OFFSET('Sanitation Data'!$H$12,0,10*ROW('Sanitation Data'!H88))),'Data Summary'!DI94="Yes"),OFFSET('Sanitation Data'!$H$12,0,10*ROW('Sanitation Data'!H88)),NA())</f>
        <v>#N/A</v>
      </c>
      <c r="AU94" s="82" t="e">
        <f ca="true">+IF(AND(ISNUMBER(OFFSET('Sanitation Data'!$I$4,0,10*ROW('Sanitation Data'!I88))),'Data Summary'!DJ94="Yes"),100-OFFSET('Sanitation Data'!$I$4,0,10*ROW('Sanitation Data'!I88)),NA())</f>
        <v>#N/A</v>
      </c>
      <c r="AV94" s="82" t="e">
        <f ca="true">+IF(AND(ISNUMBER(OFFSET('Sanitation Data'!$I$6,0,10*ROW('Sanitation Data'!I88))),'Data Summary'!DK94="Yes"),OFFSET('Sanitation Data'!$I$6,0,10*ROW('Sanitation Data'!I88)),NA())</f>
        <v>#N/A</v>
      </c>
      <c r="AW94" s="82" t="e">
        <f ca="true">+IF(AND(ISNUMBER(OFFSET('Sanitation Data'!$I$10,0,10*ROW('Sanitation Data'!I88))),'Data Summary'!DL94="Yes"),OFFSET('Sanitation Data'!$I$10,0,10*ROW('Sanitation Data'!I88)),NA())</f>
        <v>#N/A</v>
      </c>
      <c r="AX94" s="82" t="e">
        <f ca="true">+IF(AND(ISNUMBER(OFFSET('Sanitation Data'!$I$11,0,10*ROW('Sanitation Data'!I88))),'Data Summary'!DM94="Yes"),OFFSET('Sanitation Data'!$I$11,0,10*ROW('Sanitation Data'!I88)),NA())</f>
        <v>#N/A</v>
      </c>
      <c r="AY94" s="82" t="e">
        <f ca="true">+IF(AND(ISNUMBER(OFFSET('Sanitation Data'!$I$12,0,10*ROW('Sanitation Data'!I88))),'Data Summary'!DN94="Yes"),OFFSET('Sanitation Data'!$I$12,0,10*ROW('Sanitation Data'!I88)),NA())</f>
        <v>#N/A</v>
      </c>
      <c r="AZ94" s="83" t="e">
        <f ca="true">+IF(AND(ISNUMBER(OFFSET('Hygiene Data'!$D$5,0,10*ROW('Hygiene Data'!D88))),'Data Summary'!DO94="Yes"),OFFSET('Hygiene Data'!$D$5,0,10*ROW('Hygiene Data'!D88)),NA())</f>
        <v>#N/A</v>
      </c>
      <c r="BA94" s="83" t="e">
        <f ca="true">+IF(AND(ISNUMBER(OFFSET('Hygiene Data'!$D$7,0,10*ROW('Hygiene Data'!D88))),'Data Summary'!DP94="Yes"),OFFSET('Hygiene Data'!$D$7,0,10*ROW('Hygiene Data'!D88)),NA())</f>
        <v>#N/A</v>
      </c>
      <c r="BB94" s="83" t="e">
        <f ca="true">+IF(AND(ISNUMBER(OFFSET('Hygiene Data'!$D$9,0,10*ROW('Hygiene Data'!D88))),'Data Summary'!DQ94="Yes"),OFFSET('Hygiene Data'!$D$9,0,10*ROW('Hygiene Data'!D88)),NA())</f>
        <v>#N/A</v>
      </c>
      <c r="BC94" s="83" t="e">
        <f ca="true">+IF(AND(ISNUMBER(OFFSET('Hygiene Data'!$E$5,0,10*ROW('Hygiene Data'!E88))),'Data Summary'!DR94="Yes"),OFFSET('Hygiene Data'!$E$5,0,10*ROW('Hygiene Data'!E88)),NA())</f>
        <v>#N/A</v>
      </c>
      <c r="BD94" s="83" t="e">
        <f ca="true">+IF(AND(ISNUMBER(OFFSET('Hygiene Data'!$E$7,0,10*ROW('Hygiene Data'!E88))),'Data Summary'!DS94="Yes"),OFFSET('Hygiene Data'!$E$7,0,10*ROW('Hygiene Data'!E88)),NA())</f>
        <v>#N/A</v>
      </c>
      <c r="BE94" s="83" t="e">
        <f ca="true">+IF(AND(ISNUMBER(OFFSET('Hygiene Data'!$E$9,0,10*ROW('Hygiene Data'!E88))),'Data Summary'!DT94="Yes"),OFFSET('Hygiene Data'!$E$9,0,10*ROW('Hygiene Data'!E88)),NA())</f>
        <v>#N/A</v>
      </c>
      <c r="BF94" s="83" t="e">
        <f ca="true">+IF(AND(ISNUMBER(OFFSET('Hygiene Data'!$F$5,0,10*ROW('Hygiene Data'!F88))),'Data Summary'!DU94="Yes"),OFFSET('Hygiene Data'!$F$5,0,10*ROW('Hygiene Data'!F88)),NA())</f>
        <v>#N/A</v>
      </c>
      <c r="BG94" s="83" t="e">
        <f ca="true">+IF(AND(ISNUMBER(OFFSET('Hygiene Data'!$F$7,0,10*ROW('Hygiene Data'!F88))),'Data Summary'!DV94="Yes"),OFFSET('Hygiene Data'!$F$7,0,10*ROW('Hygiene Data'!F88)),NA())</f>
        <v>#N/A</v>
      </c>
      <c r="BH94" s="83" t="e">
        <f ca="true">+IF(AND(ISNUMBER(OFFSET('Hygiene Data'!$F$9,0,10*ROW('Hygiene Data'!F88))),'Data Summary'!DW94="Yes"),OFFSET('Hygiene Data'!$F$9,0,10*ROW('Hygiene Data'!F88)),NA())</f>
        <v>#N/A</v>
      </c>
      <c r="BI94" s="83" t="e">
        <f ca="true">+IF(AND(ISNUMBER(OFFSET('Hygiene Data'!$G$5,0,10*ROW('Hygiene Data'!G88))),'Data Summary'!DX94="Yes"),OFFSET('Hygiene Data'!$G$5,0,10*ROW('Hygiene Data'!G88)),NA())</f>
        <v>#N/A</v>
      </c>
      <c r="BJ94" s="83" t="e">
        <f ca="true">+IF(AND(ISNUMBER(OFFSET('Hygiene Data'!$G$7,0,10*ROW('Hygiene Data'!G88))),'Data Summary'!DY94="Yes"),OFFSET('Hygiene Data'!$G$7,0,10*ROW('Hygiene Data'!G88)),NA())</f>
        <v>#N/A</v>
      </c>
      <c r="BK94" s="83" t="e">
        <f ca="true">+IF(AND(ISNUMBER(OFFSET('Hygiene Data'!$G$9,0,10*ROW('Hygiene Data'!G88))),'Data Summary'!DZ94="Yes"),OFFSET('Hygiene Data'!$G$9,0,10*ROW('Hygiene Data'!G88)),NA())</f>
        <v>#N/A</v>
      </c>
      <c r="BL94" s="83" t="e">
        <f ca="true">+IF(AND(ISNUMBER(OFFSET('Hygiene Data'!$H$5,0,10*ROW('Hygiene Data'!H88))),'Data Summary'!EA94="Yes"),OFFSET('Hygiene Data'!$H$5,0,10*ROW('Hygiene Data'!H88)),NA())</f>
        <v>#N/A</v>
      </c>
      <c r="BM94" s="83" t="e">
        <f ca="true">+IF(AND(ISNUMBER(OFFSET('Hygiene Data'!$H$7,0,10*ROW('Hygiene Data'!H88))),'Data Summary'!EB94="Yes"),OFFSET('Hygiene Data'!$H$7,0,10*ROW('Hygiene Data'!H88)),NA())</f>
        <v>#N/A</v>
      </c>
      <c r="BN94" s="83" t="e">
        <f ca="true">+IF(AND(ISNUMBER(OFFSET('Hygiene Data'!$H$9,0,10*ROW('Hygiene Data'!H88))),'Data Summary'!EC94="Yes"),OFFSET('Hygiene Data'!$H$9,0,10*ROW('Hygiene Data'!H88)),NA())</f>
        <v>#N/A</v>
      </c>
      <c r="BO94" s="83" t="e">
        <f ca="true">+IF(AND(ISNUMBER(OFFSET('Hygiene Data'!$I$5,0,10*ROW('Hygiene Data'!I88))),'Data Summary'!ED94="Yes"),OFFSET('Hygiene Data'!$I$5,0,10*ROW('Hygiene Data'!I88)),NA())</f>
        <v>#N/A</v>
      </c>
      <c r="BP94" s="83" t="e">
        <f ca="true">+IF(AND(ISNUMBER(OFFSET('Hygiene Data'!$I$7,0,10*ROW('Hygiene Data'!I88))),'Data Summary'!EE94="Yes"),OFFSET('Hygiene Data'!$I$7,0,10*ROW('Hygiene Data'!I88)),NA())</f>
        <v>#N/A</v>
      </c>
      <c r="BQ94" s="83" t="e">
        <f ca="true">+IF(AND(ISNUMBER(OFFSET('Hygiene Data'!$I$9,0,10*ROW('Hygiene Data'!I88))),'Data Summary'!EF94="Yes"),OFFSET('Hygiene Data'!$I$9,0,10*ROW('Hygiene Data'!I88)),NA())</f>
        <v>#N/A</v>
      </c>
    </row>
    <row xmlns:x14ac="http://schemas.microsoft.com/office/spreadsheetml/2009/9/ac" r="95" x14ac:dyDescent="0.2">
      <c r="A95" s="315" t="e">
        <f ca="true">+RIGHT('Data Summary'!A95,LEN('Data Summary'!A95)-9)</f>
        <v>#VALUE!</v>
      </c>
      <c r="B95" s="30" t="str">
        <f ca="true">+IF(ISTEXT('Data Summary'!B95),'Data Summary'!B95,"")</f>
        <v/>
      </c>
      <c r="C95" s="314" t="e">
        <f ca="true">+VALUE('Data Summary'!C95)</f>
        <v>#VALUE!</v>
      </c>
      <c r="D95" s="81" t="e">
        <f ca="true">+IF(AND(ISNUMBER(OFFSET('Water Data'!$D$4,0,10*ROW('Water Data'!D89))),'Data Summary'!BS95="Yes"),100-OFFSET('Water Data'!$D$4,0,10*ROW('Water Data'!D89)),NA())</f>
        <v>#N/A</v>
      </c>
      <c r="E95" s="81" t="e">
        <f ca="true">+IF(AND(ISNUMBER(OFFSET('Water Data'!$D$6,0,10*ROW('Water Data'!D89))),'Data Summary'!BT95="Yes"),OFFSET('Water Data'!$D$6,0,10*ROW('Water Data'!D89)),NA())</f>
        <v>#N/A</v>
      </c>
      <c r="F95" s="81" t="e">
        <f ca="true">+IF(AND(ISNUMBER(OFFSET('Water Data'!$D$9,0,10*ROW('Water Data'!D89))),'Data Summary'!BU95="Yes"),OFFSET('Water Data'!$D$9,0,10*ROW('Water Data'!D89)),NA())</f>
        <v>#N/A</v>
      </c>
      <c r="G95" s="81" t="e">
        <f ca="true">+IF(AND(ISNUMBER(OFFSET('Water Data'!$E$4,0,10*ROW('Water Data'!E89))),'Data Summary'!BV95="Yes"),100-OFFSET('Water Data'!$E$4,0,10*ROW('Water Data'!E89)),NA())</f>
        <v>#N/A</v>
      </c>
      <c r="H95" s="81" t="e">
        <f ca="true">+IF(AND(ISNUMBER(OFFSET('Water Data'!$E$6,0,10*ROW('Water Data'!E89))),'Data Summary'!BW95="Yes"),OFFSET('Water Data'!$E$6,0,10*ROW('Water Data'!E89)),NA())</f>
        <v>#N/A</v>
      </c>
      <c r="I95" s="81" t="e">
        <f ca="true">+IF(AND(ISNUMBER(OFFSET('Water Data'!$E$9,0,10*ROW('Water Data'!E89))),'Data Summary'!BX95="Yes"),OFFSET('Water Data'!$E$9,0,10*ROW('Water Data'!E89)),NA())</f>
        <v>#N/A</v>
      </c>
      <c r="J95" s="81" t="e">
        <f ca="true">+IF(AND(ISNUMBER(OFFSET('Water Data'!$F$4,0,10*ROW('Water Data'!F89))),'Data Summary'!BY95="Yes"),100-OFFSET('Water Data'!$F$4,0,10*ROW('Water Data'!F89)),NA())</f>
        <v>#N/A</v>
      </c>
      <c r="K95" s="81" t="e">
        <f ca="true">+IF(AND(ISNUMBER(OFFSET('Water Data'!$F$6,0,10*ROW('Water Data'!F89))),'Data Summary'!BZ95="Yes"),OFFSET('Water Data'!$F$6,0,10*ROW('Water Data'!F89)),NA())</f>
        <v>#N/A</v>
      </c>
      <c r="L95" s="81" t="e">
        <f ca="true">+IF(AND(ISNUMBER(OFFSET('Water Data'!$F$9,0,10*ROW('Water Data'!F89))),'Data Summary'!CA95="Yes"),OFFSET('Water Data'!$F$9,0,10*ROW('Water Data'!F89)),NA())</f>
        <v>#N/A</v>
      </c>
      <c r="M95" s="81" t="e">
        <f ca="true">+IF(AND(ISNUMBER(OFFSET('Water Data'!$G$4,0,10*ROW('Water Data'!G89))),'Data Summary'!CB95="Yes"),100-OFFSET('Water Data'!$G$4,0,10*ROW('Water Data'!G89)),NA())</f>
        <v>#N/A</v>
      </c>
      <c r="N95" s="81" t="e">
        <f ca="true">+IF(AND(ISNUMBER(OFFSET('Water Data'!$G$6,0,10*ROW('Water Data'!G89))),'Data Summary'!CC95="Yes"),OFFSET('Water Data'!$G$6,0,10*ROW('Water Data'!G89)),NA())</f>
        <v>#N/A</v>
      </c>
      <c r="O95" s="81" t="e">
        <f ca="true">+IF(AND(ISNUMBER(OFFSET('Water Data'!$G$9,0,10*ROW('Water Data'!G89))),'Data Summary'!CD95="Yes"),OFFSET('Water Data'!$G$9,0,10*ROW('Water Data'!G89)),NA())</f>
        <v>#N/A</v>
      </c>
      <c r="P95" s="81" t="e">
        <f ca="true">+IF(AND(ISNUMBER(OFFSET('Water Data'!$H$4,0,10*ROW('Water Data'!H89))),'Data Summary'!CE95="Yes"),100-OFFSET('Water Data'!$H$4,0,10*ROW('Water Data'!H89)),NA())</f>
        <v>#N/A</v>
      </c>
      <c r="Q95" s="81" t="e">
        <f ca="true">+IF(AND(ISNUMBER(OFFSET('Water Data'!$H$6,0,10*ROW('Water Data'!H89))),'Data Summary'!CF95="Yes"),OFFSET('Water Data'!$H$6,0,10*ROW('Water Data'!H89)),NA())</f>
        <v>#N/A</v>
      </c>
      <c r="R95" s="81" t="e">
        <f ca="true">+IF(AND(ISNUMBER(OFFSET('Water Data'!$H$9,0,10*ROW('Water Data'!H89))),'Data Summary'!CG95="Yes"),OFFSET('Water Data'!$H$9,0,10*ROW('Water Data'!H89)),NA())</f>
        <v>#N/A</v>
      </c>
      <c r="S95" s="81" t="e">
        <f ca="true">+IF(AND(ISNUMBER(OFFSET('Water Data'!$I$4,0,10*ROW('Water Data'!I89))),'Data Summary'!CH95="Yes"),100-OFFSET('Water Data'!$I$4,0,10*ROW('Water Data'!I89)),NA())</f>
        <v>#N/A</v>
      </c>
      <c r="T95" s="81" t="e">
        <f ca="true">+IF(AND(ISNUMBER(OFFSET('Water Data'!$I$6,0,10*ROW('Water Data'!I89))),'Data Summary'!CI95="Yes"),OFFSET('Water Data'!$I$6,0,10*ROW('Water Data'!I89)),NA())</f>
        <v>#N/A</v>
      </c>
      <c r="U95" s="81" t="e">
        <f ca="true">+IF(AND(ISNUMBER(OFFSET('Water Data'!$I$9,0,10*ROW('Water Data'!I89))),'Data Summary'!CJ95="Yes"),OFFSET('Water Data'!$I$9,0,10*ROW('Water Data'!I89)),NA())</f>
        <v>#N/A</v>
      </c>
      <c r="V95" s="82" t="e">
        <f ca="true">+IF(AND(ISNUMBER(OFFSET('Sanitation Data'!$D$4,0,10*ROW('Sanitation Data'!D89))),'Data Summary'!CK95="Yes"),100-OFFSET('Sanitation Data'!$D$4,0,10*ROW('Sanitation Data'!D89)),NA())</f>
        <v>#N/A</v>
      </c>
      <c r="W95" s="82" t="e">
        <f ca="true">+IF(AND(ISNUMBER(OFFSET('Sanitation Data'!$D$6,0,10*ROW('Sanitation Data'!D89))),'Data Summary'!CL95="Yes"),OFFSET('Sanitation Data'!$D$6,0,10*ROW('Sanitation Data'!D89)),NA())</f>
        <v>#N/A</v>
      </c>
      <c r="X95" s="82" t="e">
        <f ca="true">+IF(AND(ISNUMBER(OFFSET('Sanitation Data'!$D$10,0,10*ROW('Sanitation Data'!D89))),'Data Summary'!CM95="Yes"),OFFSET('Sanitation Data'!$D$10,0,10*ROW('Sanitation Data'!D89)),NA())</f>
        <v>#N/A</v>
      </c>
      <c r="Y95" s="82" t="e">
        <f ca="true">+IF(AND(ISNUMBER(OFFSET('Sanitation Data'!$D$11,0,10*ROW('Sanitation Data'!D89))),'Data Summary'!CN95="Yes"),OFFSET('Sanitation Data'!$D$11,0,10*ROW('Sanitation Data'!D89)),NA())</f>
        <v>#N/A</v>
      </c>
      <c r="Z95" s="82" t="e">
        <f ca="true">+IF(AND(ISNUMBER(OFFSET('Sanitation Data'!$D$12,0,10*ROW('Sanitation Data'!D89))),'Data Summary'!CO95="Yes"),OFFSET('Sanitation Data'!$D$12,0,10*ROW('Sanitation Data'!D89)),NA())</f>
        <v>#N/A</v>
      </c>
      <c r="AA95" s="82" t="e">
        <f ca="true">+IF(AND(ISNUMBER(OFFSET('Sanitation Data'!$E$4,0,10*ROW('Sanitation Data'!E89))),'Data Summary'!CP95="Yes"),100-OFFSET('Sanitation Data'!$E$4,0,10*ROW('Sanitation Data'!E89)),NA())</f>
        <v>#N/A</v>
      </c>
      <c r="AB95" s="82" t="e">
        <f ca="true">+IF(AND(ISNUMBER(OFFSET('Sanitation Data'!$E$6,0,10*ROW('Sanitation Data'!E89))),'Data Summary'!CQ95="Yes"),OFFSET('Sanitation Data'!$E$6,0,10*ROW('Sanitation Data'!E89)),NA())</f>
        <v>#N/A</v>
      </c>
      <c r="AC95" s="82" t="e">
        <f ca="true">+IF(AND(ISNUMBER(OFFSET('Sanitation Data'!$E$10,0,10*ROW('Sanitation Data'!E89))),'Data Summary'!CR95="Yes"),OFFSET('Sanitation Data'!$E$10,0,10*ROW('Sanitation Data'!E89)),NA())</f>
        <v>#N/A</v>
      </c>
      <c r="AD95" s="82" t="e">
        <f ca="true">+IF(AND(ISNUMBER(OFFSET('Sanitation Data'!$E$11,0,10*ROW('Sanitation Data'!E89))),'Data Summary'!CS95="Yes"),OFFSET('Sanitation Data'!$E$11,0,10*ROW('Sanitation Data'!E89)),NA())</f>
        <v>#N/A</v>
      </c>
      <c r="AE95" s="82" t="e">
        <f ca="true">+IF(AND(ISNUMBER(OFFSET('Sanitation Data'!$E$12,0,10*ROW('Sanitation Data'!E89))),'Data Summary'!CT95="Yes"),OFFSET('Sanitation Data'!$E$12,0,10*ROW('Sanitation Data'!E89)),NA())</f>
        <v>#N/A</v>
      </c>
      <c r="AF95" s="82" t="e">
        <f ca="true">+IF(AND(ISNUMBER(OFFSET('Sanitation Data'!$F$4,0,10*ROW('Sanitation Data'!F89))),'Data Summary'!CU95="Yes"),100-OFFSET('Sanitation Data'!$F$4,0,10*ROW('Sanitation Data'!F89)),NA())</f>
        <v>#N/A</v>
      </c>
      <c r="AG95" s="82" t="e">
        <f ca="true">+IF(AND(ISNUMBER(OFFSET('Sanitation Data'!$F$6,0,10*ROW('Sanitation Data'!F89))),'Data Summary'!CV95="Yes"),OFFSET('Sanitation Data'!$F$6,0,10*ROW('Sanitation Data'!F89)),NA())</f>
        <v>#N/A</v>
      </c>
      <c r="AH95" s="82" t="e">
        <f ca="true">+IF(AND(ISNUMBER(OFFSET('Sanitation Data'!$F$10,0,10*ROW('Sanitation Data'!F89))),'Data Summary'!CW95="Yes"),OFFSET('Sanitation Data'!$F$10,0,10*ROW('Sanitation Data'!F89)),NA())</f>
        <v>#N/A</v>
      </c>
      <c r="AI95" s="82" t="e">
        <f ca="true">+IF(AND(ISNUMBER(OFFSET('Sanitation Data'!$F$11,0,10*ROW('Sanitation Data'!F89))),'Data Summary'!CX95="Yes"),OFFSET('Sanitation Data'!$F$11,0,10*ROW('Sanitation Data'!F89)),NA())</f>
        <v>#N/A</v>
      </c>
      <c r="AJ95" s="82" t="e">
        <f ca="true">+IF(AND(ISNUMBER(OFFSET('Sanitation Data'!$F$12,0,10*ROW('Sanitation Data'!F89))),'Data Summary'!CY95="Yes"),OFFSET('Sanitation Data'!$F$12,0,10*ROW('Sanitation Data'!F89)),NA())</f>
        <v>#N/A</v>
      </c>
      <c r="AK95" s="82" t="e">
        <f ca="true">+IF(AND(ISNUMBER(OFFSET('Sanitation Data'!$G$4,0,10*ROW('Sanitation Data'!G89))),'Data Summary'!CZ95="Yes"),100-OFFSET('Sanitation Data'!$G$4,0,10*ROW('Sanitation Data'!G89)),NA())</f>
        <v>#N/A</v>
      </c>
      <c r="AL95" s="82" t="e">
        <f ca="true">+IF(AND(ISNUMBER(OFFSET('Sanitation Data'!$G$6,0,10*ROW('Sanitation Data'!G89))),'Data Summary'!DA95="Yes"),OFFSET('Sanitation Data'!$G$6,0,10*ROW('Sanitation Data'!G89)),NA())</f>
        <v>#N/A</v>
      </c>
      <c r="AM95" s="82" t="e">
        <f ca="true">+IF(AND(ISNUMBER(OFFSET('Sanitation Data'!$G$10,0,10*ROW('Sanitation Data'!G89))),'Data Summary'!DB95="Yes"),OFFSET('Sanitation Data'!$G$10,0,10*ROW('Sanitation Data'!G89)),NA())</f>
        <v>#N/A</v>
      </c>
      <c r="AN95" s="82" t="e">
        <f ca="true">+IF(AND(ISNUMBER(OFFSET('Sanitation Data'!$G$11,0,10*ROW('Sanitation Data'!G89))),'Data Summary'!DC95="Yes"),OFFSET('Sanitation Data'!$G$11,0,10*ROW('Sanitation Data'!G89)),NA())</f>
        <v>#N/A</v>
      </c>
      <c r="AO95" s="82" t="e">
        <f ca="true">+IF(AND(ISNUMBER(OFFSET('Sanitation Data'!$G$12,0,10*ROW('Sanitation Data'!G89))),'Data Summary'!DD95="Yes"),OFFSET('Sanitation Data'!$G$12,0,10*ROW('Sanitation Data'!G89)),NA())</f>
        <v>#N/A</v>
      </c>
      <c r="AP95" s="82" t="e">
        <f ca="true">+IF(AND(ISNUMBER(OFFSET('Sanitation Data'!$H$4,0,10*ROW('Sanitation Data'!H89))),'Data Summary'!DE95="Yes"),100-OFFSET('Sanitation Data'!$H$4,0,10*ROW('Sanitation Data'!H89)),NA())</f>
        <v>#N/A</v>
      </c>
      <c r="AQ95" s="82" t="e">
        <f ca="true">+IF(AND(ISNUMBER(OFFSET('Sanitation Data'!$H$6,0,10*ROW('Sanitation Data'!H89))),'Data Summary'!DF95="Yes"),OFFSET('Sanitation Data'!$H$6,0,10*ROW('Sanitation Data'!H89)),NA())</f>
        <v>#N/A</v>
      </c>
      <c r="AR95" s="82" t="e">
        <f ca="true">+IF(AND(ISNUMBER(OFFSET('Sanitation Data'!$H$10,0,10*ROW('Sanitation Data'!H89))),'Data Summary'!DG95="Yes"),OFFSET('Sanitation Data'!$H$10,0,10*ROW('Sanitation Data'!H89)),NA())</f>
        <v>#N/A</v>
      </c>
      <c r="AS95" s="82" t="e">
        <f ca="true">+IF(AND(ISNUMBER(OFFSET('Sanitation Data'!$H$11,0,10*ROW('Sanitation Data'!H89))),'Data Summary'!DH95="Yes"),OFFSET('Sanitation Data'!$H$11,0,10*ROW('Sanitation Data'!H89)),NA())</f>
        <v>#N/A</v>
      </c>
      <c r="AT95" s="82" t="e">
        <f ca="true">+IF(AND(ISNUMBER(OFFSET('Sanitation Data'!$H$12,0,10*ROW('Sanitation Data'!H89))),'Data Summary'!DI95="Yes"),OFFSET('Sanitation Data'!$H$12,0,10*ROW('Sanitation Data'!H89)),NA())</f>
        <v>#N/A</v>
      </c>
      <c r="AU95" s="82" t="e">
        <f ca="true">+IF(AND(ISNUMBER(OFFSET('Sanitation Data'!$I$4,0,10*ROW('Sanitation Data'!I89))),'Data Summary'!DJ95="Yes"),100-OFFSET('Sanitation Data'!$I$4,0,10*ROW('Sanitation Data'!I89)),NA())</f>
        <v>#N/A</v>
      </c>
      <c r="AV95" s="82" t="e">
        <f ca="true">+IF(AND(ISNUMBER(OFFSET('Sanitation Data'!$I$6,0,10*ROW('Sanitation Data'!I89))),'Data Summary'!DK95="Yes"),OFFSET('Sanitation Data'!$I$6,0,10*ROW('Sanitation Data'!I89)),NA())</f>
        <v>#N/A</v>
      </c>
      <c r="AW95" s="82" t="e">
        <f ca="true">+IF(AND(ISNUMBER(OFFSET('Sanitation Data'!$I$10,0,10*ROW('Sanitation Data'!I89))),'Data Summary'!DL95="Yes"),OFFSET('Sanitation Data'!$I$10,0,10*ROW('Sanitation Data'!I89)),NA())</f>
        <v>#N/A</v>
      </c>
      <c r="AX95" s="82" t="e">
        <f ca="true">+IF(AND(ISNUMBER(OFFSET('Sanitation Data'!$I$11,0,10*ROW('Sanitation Data'!I89))),'Data Summary'!DM95="Yes"),OFFSET('Sanitation Data'!$I$11,0,10*ROW('Sanitation Data'!I89)),NA())</f>
        <v>#N/A</v>
      </c>
      <c r="AY95" s="82" t="e">
        <f ca="true">+IF(AND(ISNUMBER(OFFSET('Sanitation Data'!$I$12,0,10*ROW('Sanitation Data'!I89))),'Data Summary'!DN95="Yes"),OFFSET('Sanitation Data'!$I$12,0,10*ROW('Sanitation Data'!I89)),NA())</f>
        <v>#N/A</v>
      </c>
      <c r="AZ95" s="83" t="e">
        <f ca="true">+IF(AND(ISNUMBER(OFFSET('Hygiene Data'!$D$5,0,10*ROW('Hygiene Data'!D89))),'Data Summary'!DO95="Yes"),OFFSET('Hygiene Data'!$D$5,0,10*ROW('Hygiene Data'!D89)),NA())</f>
        <v>#N/A</v>
      </c>
      <c r="BA95" s="83" t="e">
        <f ca="true">+IF(AND(ISNUMBER(OFFSET('Hygiene Data'!$D$7,0,10*ROW('Hygiene Data'!D89))),'Data Summary'!DP95="Yes"),OFFSET('Hygiene Data'!$D$7,0,10*ROW('Hygiene Data'!D89)),NA())</f>
        <v>#N/A</v>
      </c>
      <c r="BB95" s="83" t="e">
        <f ca="true">+IF(AND(ISNUMBER(OFFSET('Hygiene Data'!$D$9,0,10*ROW('Hygiene Data'!D89))),'Data Summary'!DQ95="Yes"),OFFSET('Hygiene Data'!$D$9,0,10*ROW('Hygiene Data'!D89)),NA())</f>
        <v>#N/A</v>
      </c>
      <c r="BC95" s="83" t="e">
        <f ca="true">+IF(AND(ISNUMBER(OFFSET('Hygiene Data'!$E$5,0,10*ROW('Hygiene Data'!E89))),'Data Summary'!DR95="Yes"),OFFSET('Hygiene Data'!$E$5,0,10*ROW('Hygiene Data'!E89)),NA())</f>
        <v>#N/A</v>
      </c>
      <c r="BD95" s="83" t="e">
        <f ca="true">+IF(AND(ISNUMBER(OFFSET('Hygiene Data'!$E$7,0,10*ROW('Hygiene Data'!E89))),'Data Summary'!DS95="Yes"),OFFSET('Hygiene Data'!$E$7,0,10*ROW('Hygiene Data'!E89)),NA())</f>
        <v>#N/A</v>
      </c>
      <c r="BE95" s="83" t="e">
        <f ca="true">+IF(AND(ISNUMBER(OFFSET('Hygiene Data'!$E$9,0,10*ROW('Hygiene Data'!E89))),'Data Summary'!DT95="Yes"),OFFSET('Hygiene Data'!$E$9,0,10*ROW('Hygiene Data'!E89)),NA())</f>
        <v>#N/A</v>
      </c>
      <c r="BF95" s="83" t="e">
        <f ca="true">+IF(AND(ISNUMBER(OFFSET('Hygiene Data'!$F$5,0,10*ROW('Hygiene Data'!F89))),'Data Summary'!DU95="Yes"),OFFSET('Hygiene Data'!$F$5,0,10*ROW('Hygiene Data'!F89)),NA())</f>
        <v>#N/A</v>
      </c>
      <c r="BG95" s="83" t="e">
        <f ca="true">+IF(AND(ISNUMBER(OFFSET('Hygiene Data'!$F$7,0,10*ROW('Hygiene Data'!F89))),'Data Summary'!DV95="Yes"),OFFSET('Hygiene Data'!$F$7,0,10*ROW('Hygiene Data'!F89)),NA())</f>
        <v>#N/A</v>
      </c>
      <c r="BH95" s="83" t="e">
        <f ca="true">+IF(AND(ISNUMBER(OFFSET('Hygiene Data'!$F$9,0,10*ROW('Hygiene Data'!F89))),'Data Summary'!DW95="Yes"),OFFSET('Hygiene Data'!$F$9,0,10*ROW('Hygiene Data'!F89)),NA())</f>
        <v>#N/A</v>
      </c>
      <c r="BI95" s="83" t="e">
        <f ca="true">+IF(AND(ISNUMBER(OFFSET('Hygiene Data'!$G$5,0,10*ROW('Hygiene Data'!G89))),'Data Summary'!DX95="Yes"),OFFSET('Hygiene Data'!$G$5,0,10*ROW('Hygiene Data'!G89)),NA())</f>
        <v>#N/A</v>
      </c>
      <c r="BJ95" s="83" t="e">
        <f ca="true">+IF(AND(ISNUMBER(OFFSET('Hygiene Data'!$G$7,0,10*ROW('Hygiene Data'!G89))),'Data Summary'!DY95="Yes"),OFFSET('Hygiene Data'!$G$7,0,10*ROW('Hygiene Data'!G89)),NA())</f>
        <v>#N/A</v>
      </c>
      <c r="BK95" s="83" t="e">
        <f ca="true">+IF(AND(ISNUMBER(OFFSET('Hygiene Data'!$G$9,0,10*ROW('Hygiene Data'!G89))),'Data Summary'!DZ95="Yes"),OFFSET('Hygiene Data'!$G$9,0,10*ROW('Hygiene Data'!G89)),NA())</f>
        <v>#N/A</v>
      </c>
      <c r="BL95" s="83" t="e">
        <f ca="true">+IF(AND(ISNUMBER(OFFSET('Hygiene Data'!$H$5,0,10*ROW('Hygiene Data'!H89))),'Data Summary'!EA95="Yes"),OFFSET('Hygiene Data'!$H$5,0,10*ROW('Hygiene Data'!H89)),NA())</f>
        <v>#N/A</v>
      </c>
      <c r="BM95" s="83" t="e">
        <f ca="true">+IF(AND(ISNUMBER(OFFSET('Hygiene Data'!$H$7,0,10*ROW('Hygiene Data'!H89))),'Data Summary'!EB95="Yes"),OFFSET('Hygiene Data'!$H$7,0,10*ROW('Hygiene Data'!H89)),NA())</f>
        <v>#N/A</v>
      </c>
      <c r="BN95" s="83" t="e">
        <f ca="true">+IF(AND(ISNUMBER(OFFSET('Hygiene Data'!$H$9,0,10*ROW('Hygiene Data'!H89))),'Data Summary'!EC95="Yes"),OFFSET('Hygiene Data'!$H$9,0,10*ROW('Hygiene Data'!H89)),NA())</f>
        <v>#N/A</v>
      </c>
      <c r="BO95" s="83" t="e">
        <f ca="true">+IF(AND(ISNUMBER(OFFSET('Hygiene Data'!$I$5,0,10*ROW('Hygiene Data'!I89))),'Data Summary'!ED95="Yes"),OFFSET('Hygiene Data'!$I$5,0,10*ROW('Hygiene Data'!I89)),NA())</f>
        <v>#N/A</v>
      </c>
      <c r="BP95" s="83" t="e">
        <f ca="true">+IF(AND(ISNUMBER(OFFSET('Hygiene Data'!$I$7,0,10*ROW('Hygiene Data'!I89))),'Data Summary'!EE95="Yes"),OFFSET('Hygiene Data'!$I$7,0,10*ROW('Hygiene Data'!I89)),NA())</f>
        <v>#N/A</v>
      </c>
      <c r="BQ95" s="83" t="e">
        <f ca="true">+IF(AND(ISNUMBER(OFFSET('Hygiene Data'!$I$9,0,10*ROW('Hygiene Data'!I89))),'Data Summary'!EF95="Yes"),OFFSET('Hygiene Data'!$I$9,0,10*ROW('Hygiene Data'!I89)),NA())</f>
        <v>#N/A</v>
      </c>
    </row>
    <row xmlns:x14ac="http://schemas.microsoft.com/office/spreadsheetml/2009/9/ac" r="96" x14ac:dyDescent="0.2">
      <c r="A96" s="315" t="e">
        <f ca="true">+RIGHT('Data Summary'!A96,LEN('Data Summary'!A96)-9)</f>
        <v>#VALUE!</v>
      </c>
      <c r="B96" s="30" t="str">
        <f ca="true">+IF(ISTEXT('Data Summary'!B96),'Data Summary'!B96,"")</f>
        <v/>
      </c>
      <c r="C96" s="314" t="e">
        <f ca="true">+VALUE('Data Summary'!C96)</f>
        <v>#VALUE!</v>
      </c>
      <c r="D96" s="81" t="e">
        <f ca="true">+IF(AND(ISNUMBER(OFFSET('Water Data'!$D$4,0,10*ROW('Water Data'!D90))),'Data Summary'!BS96="Yes"),100-OFFSET('Water Data'!$D$4,0,10*ROW('Water Data'!D90)),NA())</f>
        <v>#N/A</v>
      </c>
      <c r="E96" s="81" t="e">
        <f ca="true">+IF(AND(ISNUMBER(OFFSET('Water Data'!$D$6,0,10*ROW('Water Data'!D90))),'Data Summary'!BT96="Yes"),OFFSET('Water Data'!$D$6,0,10*ROW('Water Data'!D90)),NA())</f>
        <v>#N/A</v>
      </c>
      <c r="F96" s="81" t="e">
        <f ca="true">+IF(AND(ISNUMBER(OFFSET('Water Data'!$D$9,0,10*ROW('Water Data'!D90))),'Data Summary'!BU96="Yes"),OFFSET('Water Data'!$D$9,0,10*ROW('Water Data'!D90)),NA())</f>
        <v>#N/A</v>
      </c>
      <c r="G96" s="81" t="e">
        <f ca="true">+IF(AND(ISNUMBER(OFFSET('Water Data'!$E$4,0,10*ROW('Water Data'!E90))),'Data Summary'!BV96="Yes"),100-OFFSET('Water Data'!$E$4,0,10*ROW('Water Data'!E90)),NA())</f>
        <v>#N/A</v>
      </c>
      <c r="H96" s="81" t="e">
        <f ca="true">+IF(AND(ISNUMBER(OFFSET('Water Data'!$E$6,0,10*ROW('Water Data'!E90))),'Data Summary'!BW96="Yes"),OFFSET('Water Data'!$E$6,0,10*ROW('Water Data'!E90)),NA())</f>
        <v>#N/A</v>
      </c>
      <c r="I96" s="81" t="e">
        <f ca="true">+IF(AND(ISNUMBER(OFFSET('Water Data'!$E$9,0,10*ROW('Water Data'!E90))),'Data Summary'!BX96="Yes"),OFFSET('Water Data'!$E$9,0,10*ROW('Water Data'!E90)),NA())</f>
        <v>#N/A</v>
      </c>
      <c r="J96" s="81" t="e">
        <f ca="true">+IF(AND(ISNUMBER(OFFSET('Water Data'!$F$4,0,10*ROW('Water Data'!F90))),'Data Summary'!BY96="Yes"),100-OFFSET('Water Data'!$F$4,0,10*ROW('Water Data'!F90)),NA())</f>
        <v>#N/A</v>
      </c>
      <c r="K96" s="81" t="e">
        <f ca="true">+IF(AND(ISNUMBER(OFFSET('Water Data'!$F$6,0,10*ROW('Water Data'!F90))),'Data Summary'!BZ96="Yes"),OFFSET('Water Data'!$F$6,0,10*ROW('Water Data'!F90)),NA())</f>
        <v>#N/A</v>
      </c>
      <c r="L96" s="81" t="e">
        <f ca="true">+IF(AND(ISNUMBER(OFFSET('Water Data'!$F$9,0,10*ROW('Water Data'!F90))),'Data Summary'!CA96="Yes"),OFFSET('Water Data'!$F$9,0,10*ROW('Water Data'!F90)),NA())</f>
        <v>#N/A</v>
      </c>
      <c r="M96" s="81" t="e">
        <f ca="true">+IF(AND(ISNUMBER(OFFSET('Water Data'!$G$4,0,10*ROW('Water Data'!G90))),'Data Summary'!CB96="Yes"),100-OFFSET('Water Data'!$G$4,0,10*ROW('Water Data'!G90)),NA())</f>
        <v>#N/A</v>
      </c>
      <c r="N96" s="81" t="e">
        <f ca="true">+IF(AND(ISNUMBER(OFFSET('Water Data'!$G$6,0,10*ROW('Water Data'!G90))),'Data Summary'!CC96="Yes"),OFFSET('Water Data'!$G$6,0,10*ROW('Water Data'!G90)),NA())</f>
        <v>#N/A</v>
      </c>
      <c r="O96" s="81" t="e">
        <f ca="true">+IF(AND(ISNUMBER(OFFSET('Water Data'!$G$9,0,10*ROW('Water Data'!G90))),'Data Summary'!CD96="Yes"),OFFSET('Water Data'!$G$9,0,10*ROW('Water Data'!G90)),NA())</f>
        <v>#N/A</v>
      </c>
      <c r="P96" s="81" t="e">
        <f ca="true">+IF(AND(ISNUMBER(OFFSET('Water Data'!$H$4,0,10*ROW('Water Data'!H90))),'Data Summary'!CE96="Yes"),100-OFFSET('Water Data'!$H$4,0,10*ROW('Water Data'!H90)),NA())</f>
        <v>#N/A</v>
      </c>
      <c r="Q96" s="81" t="e">
        <f ca="true">+IF(AND(ISNUMBER(OFFSET('Water Data'!$H$6,0,10*ROW('Water Data'!H90))),'Data Summary'!CF96="Yes"),OFFSET('Water Data'!$H$6,0,10*ROW('Water Data'!H90)),NA())</f>
        <v>#N/A</v>
      </c>
      <c r="R96" s="81" t="e">
        <f ca="true">+IF(AND(ISNUMBER(OFFSET('Water Data'!$H$9,0,10*ROW('Water Data'!H90))),'Data Summary'!CG96="Yes"),OFFSET('Water Data'!$H$9,0,10*ROW('Water Data'!H90)),NA())</f>
        <v>#N/A</v>
      </c>
      <c r="S96" s="81" t="e">
        <f ca="true">+IF(AND(ISNUMBER(OFFSET('Water Data'!$I$4,0,10*ROW('Water Data'!I90))),'Data Summary'!CH96="Yes"),100-OFFSET('Water Data'!$I$4,0,10*ROW('Water Data'!I90)),NA())</f>
        <v>#N/A</v>
      </c>
      <c r="T96" s="81" t="e">
        <f ca="true">+IF(AND(ISNUMBER(OFFSET('Water Data'!$I$6,0,10*ROW('Water Data'!I90))),'Data Summary'!CI96="Yes"),OFFSET('Water Data'!$I$6,0,10*ROW('Water Data'!I90)),NA())</f>
        <v>#N/A</v>
      </c>
      <c r="U96" s="81" t="e">
        <f ca="true">+IF(AND(ISNUMBER(OFFSET('Water Data'!$I$9,0,10*ROW('Water Data'!I90))),'Data Summary'!CJ96="Yes"),OFFSET('Water Data'!$I$9,0,10*ROW('Water Data'!I90)),NA())</f>
        <v>#N/A</v>
      </c>
      <c r="V96" s="82" t="e">
        <f ca="true">+IF(AND(ISNUMBER(OFFSET('Sanitation Data'!$D$4,0,10*ROW('Sanitation Data'!D90))),'Data Summary'!CK96="Yes"),100-OFFSET('Sanitation Data'!$D$4,0,10*ROW('Sanitation Data'!D90)),NA())</f>
        <v>#N/A</v>
      </c>
      <c r="W96" s="82" t="e">
        <f ca="true">+IF(AND(ISNUMBER(OFFSET('Sanitation Data'!$D$6,0,10*ROW('Sanitation Data'!D90))),'Data Summary'!CL96="Yes"),OFFSET('Sanitation Data'!$D$6,0,10*ROW('Sanitation Data'!D90)),NA())</f>
        <v>#N/A</v>
      </c>
      <c r="X96" s="82" t="e">
        <f ca="true">+IF(AND(ISNUMBER(OFFSET('Sanitation Data'!$D$10,0,10*ROW('Sanitation Data'!D90))),'Data Summary'!CM96="Yes"),OFFSET('Sanitation Data'!$D$10,0,10*ROW('Sanitation Data'!D90)),NA())</f>
        <v>#N/A</v>
      </c>
      <c r="Y96" s="82" t="e">
        <f ca="true">+IF(AND(ISNUMBER(OFFSET('Sanitation Data'!$D$11,0,10*ROW('Sanitation Data'!D90))),'Data Summary'!CN96="Yes"),OFFSET('Sanitation Data'!$D$11,0,10*ROW('Sanitation Data'!D90)),NA())</f>
        <v>#N/A</v>
      </c>
      <c r="Z96" s="82" t="e">
        <f ca="true">+IF(AND(ISNUMBER(OFFSET('Sanitation Data'!$D$12,0,10*ROW('Sanitation Data'!D90))),'Data Summary'!CO96="Yes"),OFFSET('Sanitation Data'!$D$12,0,10*ROW('Sanitation Data'!D90)),NA())</f>
        <v>#N/A</v>
      </c>
      <c r="AA96" s="82" t="e">
        <f ca="true">+IF(AND(ISNUMBER(OFFSET('Sanitation Data'!$E$4,0,10*ROW('Sanitation Data'!E90))),'Data Summary'!CP96="Yes"),100-OFFSET('Sanitation Data'!$E$4,0,10*ROW('Sanitation Data'!E90)),NA())</f>
        <v>#N/A</v>
      </c>
      <c r="AB96" s="82" t="e">
        <f ca="true">+IF(AND(ISNUMBER(OFFSET('Sanitation Data'!$E$6,0,10*ROW('Sanitation Data'!E90))),'Data Summary'!CQ96="Yes"),OFFSET('Sanitation Data'!$E$6,0,10*ROW('Sanitation Data'!E90)),NA())</f>
        <v>#N/A</v>
      </c>
      <c r="AC96" s="82" t="e">
        <f ca="true">+IF(AND(ISNUMBER(OFFSET('Sanitation Data'!$E$10,0,10*ROW('Sanitation Data'!E90))),'Data Summary'!CR96="Yes"),OFFSET('Sanitation Data'!$E$10,0,10*ROW('Sanitation Data'!E90)),NA())</f>
        <v>#N/A</v>
      </c>
      <c r="AD96" s="82" t="e">
        <f ca="true">+IF(AND(ISNUMBER(OFFSET('Sanitation Data'!$E$11,0,10*ROW('Sanitation Data'!E90))),'Data Summary'!CS96="Yes"),OFFSET('Sanitation Data'!$E$11,0,10*ROW('Sanitation Data'!E90)),NA())</f>
        <v>#N/A</v>
      </c>
      <c r="AE96" s="82" t="e">
        <f ca="true">+IF(AND(ISNUMBER(OFFSET('Sanitation Data'!$E$12,0,10*ROW('Sanitation Data'!E90))),'Data Summary'!CT96="Yes"),OFFSET('Sanitation Data'!$E$12,0,10*ROW('Sanitation Data'!E90)),NA())</f>
        <v>#N/A</v>
      </c>
      <c r="AF96" s="82" t="e">
        <f ca="true">+IF(AND(ISNUMBER(OFFSET('Sanitation Data'!$F$4,0,10*ROW('Sanitation Data'!F90))),'Data Summary'!CU96="Yes"),100-OFFSET('Sanitation Data'!$F$4,0,10*ROW('Sanitation Data'!F90)),NA())</f>
        <v>#N/A</v>
      </c>
      <c r="AG96" s="82" t="e">
        <f ca="true">+IF(AND(ISNUMBER(OFFSET('Sanitation Data'!$F$6,0,10*ROW('Sanitation Data'!F90))),'Data Summary'!CV96="Yes"),OFFSET('Sanitation Data'!$F$6,0,10*ROW('Sanitation Data'!F90)),NA())</f>
        <v>#N/A</v>
      </c>
      <c r="AH96" s="82" t="e">
        <f ca="true">+IF(AND(ISNUMBER(OFFSET('Sanitation Data'!$F$10,0,10*ROW('Sanitation Data'!F90))),'Data Summary'!CW96="Yes"),OFFSET('Sanitation Data'!$F$10,0,10*ROW('Sanitation Data'!F90)),NA())</f>
        <v>#N/A</v>
      </c>
      <c r="AI96" s="82" t="e">
        <f ca="true">+IF(AND(ISNUMBER(OFFSET('Sanitation Data'!$F$11,0,10*ROW('Sanitation Data'!F90))),'Data Summary'!CX96="Yes"),OFFSET('Sanitation Data'!$F$11,0,10*ROW('Sanitation Data'!F90)),NA())</f>
        <v>#N/A</v>
      </c>
      <c r="AJ96" s="82" t="e">
        <f ca="true">+IF(AND(ISNUMBER(OFFSET('Sanitation Data'!$F$12,0,10*ROW('Sanitation Data'!F90))),'Data Summary'!CY96="Yes"),OFFSET('Sanitation Data'!$F$12,0,10*ROW('Sanitation Data'!F90)),NA())</f>
        <v>#N/A</v>
      </c>
      <c r="AK96" s="82" t="e">
        <f ca="true">+IF(AND(ISNUMBER(OFFSET('Sanitation Data'!$G$4,0,10*ROW('Sanitation Data'!G90))),'Data Summary'!CZ96="Yes"),100-OFFSET('Sanitation Data'!$G$4,0,10*ROW('Sanitation Data'!G90)),NA())</f>
        <v>#N/A</v>
      </c>
      <c r="AL96" s="82" t="e">
        <f ca="true">+IF(AND(ISNUMBER(OFFSET('Sanitation Data'!$G$6,0,10*ROW('Sanitation Data'!G90))),'Data Summary'!DA96="Yes"),OFFSET('Sanitation Data'!$G$6,0,10*ROW('Sanitation Data'!G90)),NA())</f>
        <v>#N/A</v>
      </c>
      <c r="AM96" s="82" t="e">
        <f ca="true">+IF(AND(ISNUMBER(OFFSET('Sanitation Data'!$G$10,0,10*ROW('Sanitation Data'!G90))),'Data Summary'!DB96="Yes"),OFFSET('Sanitation Data'!$G$10,0,10*ROW('Sanitation Data'!G90)),NA())</f>
        <v>#N/A</v>
      </c>
      <c r="AN96" s="82" t="e">
        <f ca="true">+IF(AND(ISNUMBER(OFFSET('Sanitation Data'!$G$11,0,10*ROW('Sanitation Data'!G90))),'Data Summary'!DC96="Yes"),OFFSET('Sanitation Data'!$G$11,0,10*ROW('Sanitation Data'!G90)),NA())</f>
        <v>#N/A</v>
      </c>
      <c r="AO96" s="82" t="e">
        <f ca="true">+IF(AND(ISNUMBER(OFFSET('Sanitation Data'!$G$12,0,10*ROW('Sanitation Data'!G90))),'Data Summary'!DD96="Yes"),OFFSET('Sanitation Data'!$G$12,0,10*ROW('Sanitation Data'!G90)),NA())</f>
        <v>#N/A</v>
      </c>
      <c r="AP96" s="82" t="e">
        <f ca="true">+IF(AND(ISNUMBER(OFFSET('Sanitation Data'!$H$4,0,10*ROW('Sanitation Data'!H90))),'Data Summary'!DE96="Yes"),100-OFFSET('Sanitation Data'!$H$4,0,10*ROW('Sanitation Data'!H90)),NA())</f>
        <v>#N/A</v>
      </c>
      <c r="AQ96" s="82" t="e">
        <f ca="true">+IF(AND(ISNUMBER(OFFSET('Sanitation Data'!$H$6,0,10*ROW('Sanitation Data'!H90))),'Data Summary'!DF96="Yes"),OFFSET('Sanitation Data'!$H$6,0,10*ROW('Sanitation Data'!H90)),NA())</f>
        <v>#N/A</v>
      </c>
      <c r="AR96" s="82" t="e">
        <f ca="true">+IF(AND(ISNUMBER(OFFSET('Sanitation Data'!$H$10,0,10*ROW('Sanitation Data'!H90))),'Data Summary'!DG96="Yes"),OFFSET('Sanitation Data'!$H$10,0,10*ROW('Sanitation Data'!H90)),NA())</f>
        <v>#N/A</v>
      </c>
      <c r="AS96" s="82" t="e">
        <f ca="true">+IF(AND(ISNUMBER(OFFSET('Sanitation Data'!$H$11,0,10*ROW('Sanitation Data'!H90))),'Data Summary'!DH96="Yes"),OFFSET('Sanitation Data'!$H$11,0,10*ROW('Sanitation Data'!H90)),NA())</f>
        <v>#N/A</v>
      </c>
      <c r="AT96" s="82" t="e">
        <f ca="true">+IF(AND(ISNUMBER(OFFSET('Sanitation Data'!$H$12,0,10*ROW('Sanitation Data'!H90))),'Data Summary'!DI96="Yes"),OFFSET('Sanitation Data'!$H$12,0,10*ROW('Sanitation Data'!H90)),NA())</f>
        <v>#N/A</v>
      </c>
      <c r="AU96" s="82" t="e">
        <f ca="true">+IF(AND(ISNUMBER(OFFSET('Sanitation Data'!$I$4,0,10*ROW('Sanitation Data'!I90))),'Data Summary'!DJ96="Yes"),100-OFFSET('Sanitation Data'!$I$4,0,10*ROW('Sanitation Data'!I90)),NA())</f>
        <v>#N/A</v>
      </c>
      <c r="AV96" s="82" t="e">
        <f ca="true">+IF(AND(ISNUMBER(OFFSET('Sanitation Data'!$I$6,0,10*ROW('Sanitation Data'!I90))),'Data Summary'!DK96="Yes"),OFFSET('Sanitation Data'!$I$6,0,10*ROW('Sanitation Data'!I90)),NA())</f>
        <v>#N/A</v>
      </c>
      <c r="AW96" s="82" t="e">
        <f ca="true">+IF(AND(ISNUMBER(OFFSET('Sanitation Data'!$I$10,0,10*ROW('Sanitation Data'!I90))),'Data Summary'!DL96="Yes"),OFFSET('Sanitation Data'!$I$10,0,10*ROW('Sanitation Data'!I90)),NA())</f>
        <v>#N/A</v>
      </c>
      <c r="AX96" s="82" t="e">
        <f ca="true">+IF(AND(ISNUMBER(OFFSET('Sanitation Data'!$I$11,0,10*ROW('Sanitation Data'!I90))),'Data Summary'!DM96="Yes"),OFFSET('Sanitation Data'!$I$11,0,10*ROW('Sanitation Data'!I90)),NA())</f>
        <v>#N/A</v>
      </c>
      <c r="AY96" s="82" t="e">
        <f ca="true">+IF(AND(ISNUMBER(OFFSET('Sanitation Data'!$I$12,0,10*ROW('Sanitation Data'!I90))),'Data Summary'!DN96="Yes"),OFFSET('Sanitation Data'!$I$12,0,10*ROW('Sanitation Data'!I90)),NA())</f>
        <v>#N/A</v>
      </c>
      <c r="AZ96" s="83" t="e">
        <f ca="true">+IF(AND(ISNUMBER(OFFSET('Hygiene Data'!$D$5,0,10*ROW('Hygiene Data'!D90))),'Data Summary'!DO96="Yes"),OFFSET('Hygiene Data'!$D$5,0,10*ROW('Hygiene Data'!D90)),NA())</f>
        <v>#N/A</v>
      </c>
      <c r="BA96" s="83" t="e">
        <f ca="true">+IF(AND(ISNUMBER(OFFSET('Hygiene Data'!$D$7,0,10*ROW('Hygiene Data'!D90))),'Data Summary'!DP96="Yes"),OFFSET('Hygiene Data'!$D$7,0,10*ROW('Hygiene Data'!D90)),NA())</f>
        <v>#N/A</v>
      </c>
      <c r="BB96" s="83" t="e">
        <f ca="true">+IF(AND(ISNUMBER(OFFSET('Hygiene Data'!$D$9,0,10*ROW('Hygiene Data'!D90))),'Data Summary'!DQ96="Yes"),OFFSET('Hygiene Data'!$D$9,0,10*ROW('Hygiene Data'!D90)),NA())</f>
        <v>#N/A</v>
      </c>
      <c r="BC96" s="83" t="e">
        <f ca="true">+IF(AND(ISNUMBER(OFFSET('Hygiene Data'!$E$5,0,10*ROW('Hygiene Data'!E90))),'Data Summary'!DR96="Yes"),OFFSET('Hygiene Data'!$E$5,0,10*ROW('Hygiene Data'!E90)),NA())</f>
        <v>#N/A</v>
      </c>
      <c r="BD96" s="83" t="e">
        <f ca="true">+IF(AND(ISNUMBER(OFFSET('Hygiene Data'!$E$7,0,10*ROW('Hygiene Data'!E90))),'Data Summary'!DS96="Yes"),OFFSET('Hygiene Data'!$E$7,0,10*ROW('Hygiene Data'!E90)),NA())</f>
        <v>#N/A</v>
      </c>
      <c r="BE96" s="83" t="e">
        <f ca="true">+IF(AND(ISNUMBER(OFFSET('Hygiene Data'!$E$9,0,10*ROW('Hygiene Data'!E90))),'Data Summary'!DT96="Yes"),OFFSET('Hygiene Data'!$E$9,0,10*ROW('Hygiene Data'!E90)),NA())</f>
        <v>#N/A</v>
      </c>
      <c r="BF96" s="83" t="e">
        <f ca="true">+IF(AND(ISNUMBER(OFFSET('Hygiene Data'!$F$5,0,10*ROW('Hygiene Data'!F90))),'Data Summary'!DU96="Yes"),OFFSET('Hygiene Data'!$F$5,0,10*ROW('Hygiene Data'!F90)),NA())</f>
        <v>#N/A</v>
      </c>
      <c r="BG96" s="83" t="e">
        <f ca="true">+IF(AND(ISNUMBER(OFFSET('Hygiene Data'!$F$7,0,10*ROW('Hygiene Data'!F90))),'Data Summary'!DV96="Yes"),OFFSET('Hygiene Data'!$F$7,0,10*ROW('Hygiene Data'!F90)),NA())</f>
        <v>#N/A</v>
      </c>
      <c r="BH96" s="83" t="e">
        <f ca="true">+IF(AND(ISNUMBER(OFFSET('Hygiene Data'!$F$9,0,10*ROW('Hygiene Data'!F90))),'Data Summary'!DW96="Yes"),OFFSET('Hygiene Data'!$F$9,0,10*ROW('Hygiene Data'!F90)),NA())</f>
        <v>#N/A</v>
      </c>
      <c r="BI96" s="83" t="e">
        <f ca="true">+IF(AND(ISNUMBER(OFFSET('Hygiene Data'!$G$5,0,10*ROW('Hygiene Data'!G90))),'Data Summary'!DX96="Yes"),OFFSET('Hygiene Data'!$G$5,0,10*ROW('Hygiene Data'!G90)),NA())</f>
        <v>#N/A</v>
      </c>
      <c r="BJ96" s="83" t="e">
        <f ca="true">+IF(AND(ISNUMBER(OFFSET('Hygiene Data'!$G$7,0,10*ROW('Hygiene Data'!G90))),'Data Summary'!DY96="Yes"),OFFSET('Hygiene Data'!$G$7,0,10*ROW('Hygiene Data'!G90)),NA())</f>
        <v>#N/A</v>
      </c>
      <c r="BK96" s="83" t="e">
        <f ca="true">+IF(AND(ISNUMBER(OFFSET('Hygiene Data'!$G$9,0,10*ROW('Hygiene Data'!G90))),'Data Summary'!DZ96="Yes"),OFFSET('Hygiene Data'!$G$9,0,10*ROW('Hygiene Data'!G90)),NA())</f>
        <v>#N/A</v>
      </c>
      <c r="BL96" s="83" t="e">
        <f ca="true">+IF(AND(ISNUMBER(OFFSET('Hygiene Data'!$H$5,0,10*ROW('Hygiene Data'!H90))),'Data Summary'!EA96="Yes"),OFFSET('Hygiene Data'!$H$5,0,10*ROW('Hygiene Data'!H90)),NA())</f>
        <v>#N/A</v>
      </c>
      <c r="BM96" s="83" t="e">
        <f ca="true">+IF(AND(ISNUMBER(OFFSET('Hygiene Data'!$H$7,0,10*ROW('Hygiene Data'!H90))),'Data Summary'!EB96="Yes"),OFFSET('Hygiene Data'!$H$7,0,10*ROW('Hygiene Data'!H90)),NA())</f>
        <v>#N/A</v>
      </c>
      <c r="BN96" s="83" t="e">
        <f ca="true">+IF(AND(ISNUMBER(OFFSET('Hygiene Data'!$H$9,0,10*ROW('Hygiene Data'!H90))),'Data Summary'!EC96="Yes"),OFFSET('Hygiene Data'!$H$9,0,10*ROW('Hygiene Data'!H90)),NA())</f>
        <v>#N/A</v>
      </c>
      <c r="BO96" s="83" t="e">
        <f ca="true">+IF(AND(ISNUMBER(OFFSET('Hygiene Data'!$I$5,0,10*ROW('Hygiene Data'!I90))),'Data Summary'!ED96="Yes"),OFFSET('Hygiene Data'!$I$5,0,10*ROW('Hygiene Data'!I90)),NA())</f>
        <v>#N/A</v>
      </c>
      <c r="BP96" s="83" t="e">
        <f ca="true">+IF(AND(ISNUMBER(OFFSET('Hygiene Data'!$I$7,0,10*ROW('Hygiene Data'!I90))),'Data Summary'!EE96="Yes"),OFFSET('Hygiene Data'!$I$7,0,10*ROW('Hygiene Data'!I90)),NA())</f>
        <v>#N/A</v>
      </c>
      <c r="BQ96" s="83" t="e">
        <f ca="true">+IF(AND(ISNUMBER(OFFSET('Hygiene Data'!$I$9,0,10*ROW('Hygiene Data'!I90))),'Data Summary'!EF96="Yes"),OFFSET('Hygiene Data'!$I$9,0,10*ROW('Hygiene Data'!I90)),NA())</f>
        <v>#N/A</v>
      </c>
    </row>
    <row xmlns:x14ac="http://schemas.microsoft.com/office/spreadsheetml/2009/9/ac" r="97" x14ac:dyDescent="0.2">
      <c r="A97" s="315" t="e">
        <f ca="true">+RIGHT('Data Summary'!A97,LEN('Data Summary'!A97)-9)</f>
        <v>#VALUE!</v>
      </c>
      <c r="B97" s="30" t="str">
        <f ca="true">+IF(ISTEXT('Data Summary'!B97),'Data Summary'!B97,"")</f>
        <v/>
      </c>
      <c r="C97" s="314" t="e">
        <f ca="true">+VALUE('Data Summary'!C97)</f>
        <v>#VALUE!</v>
      </c>
      <c r="D97" s="81" t="e">
        <f ca="true">+IF(AND(ISNUMBER(OFFSET('Water Data'!$D$4,0,10*ROW('Water Data'!D91))),'Data Summary'!BS97="Yes"),100-OFFSET('Water Data'!$D$4,0,10*ROW('Water Data'!D91)),NA())</f>
        <v>#N/A</v>
      </c>
      <c r="E97" s="81" t="e">
        <f ca="true">+IF(AND(ISNUMBER(OFFSET('Water Data'!$D$6,0,10*ROW('Water Data'!D91))),'Data Summary'!BT97="Yes"),OFFSET('Water Data'!$D$6,0,10*ROW('Water Data'!D91)),NA())</f>
        <v>#N/A</v>
      </c>
      <c r="F97" s="81" t="e">
        <f ca="true">+IF(AND(ISNUMBER(OFFSET('Water Data'!$D$9,0,10*ROW('Water Data'!D91))),'Data Summary'!BU97="Yes"),OFFSET('Water Data'!$D$9,0,10*ROW('Water Data'!D91)),NA())</f>
        <v>#N/A</v>
      </c>
      <c r="G97" s="81" t="e">
        <f ca="true">+IF(AND(ISNUMBER(OFFSET('Water Data'!$E$4,0,10*ROW('Water Data'!E91))),'Data Summary'!BV97="Yes"),100-OFFSET('Water Data'!$E$4,0,10*ROW('Water Data'!E91)),NA())</f>
        <v>#N/A</v>
      </c>
      <c r="H97" s="81" t="e">
        <f ca="true">+IF(AND(ISNUMBER(OFFSET('Water Data'!$E$6,0,10*ROW('Water Data'!E91))),'Data Summary'!BW97="Yes"),OFFSET('Water Data'!$E$6,0,10*ROW('Water Data'!E91)),NA())</f>
        <v>#N/A</v>
      </c>
      <c r="I97" s="81" t="e">
        <f ca="true">+IF(AND(ISNUMBER(OFFSET('Water Data'!$E$9,0,10*ROW('Water Data'!E91))),'Data Summary'!BX97="Yes"),OFFSET('Water Data'!$E$9,0,10*ROW('Water Data'!E91)),NA())</f>
        <v>#N/A</v>
      </c>
      <c r="J97" s="81" t="e">
        <f ca="true">+IF(AND(ISNUMBER(OFFSET('Water Data'!$F$4,0,10*ROW('Water Data'!F91))),'Data Summary'!BY97="Yes"),100-OFFSET('Water Data'!$F$4,0,10*ROW('Water Data'!F91)),NA())</f>
        <v>#N/A</v>
      </c>
      <c r="K97" s="81" t="e">
        <f ca="true">+IF(AND(ISNUMBER(OFFSET('Water Data'!$F$6,0,10*ROW('Water Data'!F91))),'Data Summary'!BZ97="Yes"),OFFSET('Water Data'!$F$6,0,10*ROW('Water Data'!F91)),NA())</f>
        <v>#N/A</v>
      </c>
      <c r="L97" s="81" t="e">
        <f ca="true">+IF(AND(ISNUMBER(OFFSET('Water Data'!$F$9,0,10*ROW('Water Data'!F91))),'Data Summary'!CA97="Yes"),OFFSET('Water Data'!$F$9,0,10*ROW('Water Data'!F91)),NA())</f>
        <v>#N/A</v>
      </c>
      <c r="M97" s="81" t="e">
        <f ca="true">+IF(AND(ISNUMBER(OFFSET('Water Data'!$G$4,0,10*ROW('Water Data'!G91))),'Data Summary'!CB97="Yes"),100-OFFSET('Water Data'!$G$4,0,10*ROW('Water Data'!G91)),NA())</f>
        <v>#N/A</v>
      </c>
      <c r="N97" s="81" t="e">
        <f ca="true">+IF(AND(ISNUMBER(OFFSET('Water Data'!$G$6,0,10*ROW('Water Data'!G91))),'Data Summary'!CC97="Yes"),OFFSET('Water Data'!$G$6,0,10*ROW('Water Data'!G91)),NA())</f>
        <v>#N/A</v>
      </c>
      <c r="O97" s="81" t="e">
        <f ca="true">+IF(AND(ISNUMBER(OFFSET('Water Data'!$G$9,0,10*ROW('Water Data'!G91))),'Data Summary'!CD97="Yes"),OFFSET('Water Data'!$G$9,0,10*ROW('Water Data'!G91)),NA())</f>
        <v>#N/A</v>
      </c>
      <c r="P97" s="81" t="e">
        <f ca="true">+IF(AND(ISNUMBER(OFFSET('Water Data'!$H$4,0,10*ROW('Water Data'!H91))),'Data Summary'!CE97="Yes"),100-OFFSET('Water Data'!$H$4,0,10*ROW('Water Data'!H91)),NA())</f>
        <v>#N/A</v>
      </c>
      <c r="Q97" s="81" t="e">
        <f ca="true">+IF(AND(ISNUMBER(OFFSET('Water Data'!$H$6,0,10*ROW('Water Data'!H91))),'Data Summary'!CF97="Yes"),OFFSET('Water Data'!$H$6,0,10*ROW('Water Data'!H91)),NA())</f>
        <v>#N/A</v>
      </c>
      <c r="R97" s="81" t="e">
        <f ca="true">+IF(AND(ISNUMBER(OFFSET('Water Data'!$H$9,0,10*ROW('Water Data'!H91))),'Data Summary'!CG97="Yes"),OFFSET('Water Data'!$H$9,0,10*ROW('Water Data'!H91)),NA())</f>
        <v>#N/A</v>
      </c>
      <c r="S97" s="81" t="e">
        <f ca="true">+IF(AND(ISNUMBER(OFFSET('Water Data'!$I$4,0,10*ROW('Water Data'!I91))),'Data Summary'!CH97="Yes"),100-OFFSET('Water Data'!$I$4,0,10*ROW('Water Data'!I91)),NA())</f>
        <v>#N/A</v>
      </c>
      <c r="T97" s="81" t="e">
        <f ca="true">+IF(AND(ISNUMBER(OFFSET('Water Data'!$I$6,0,10*ROW('Water Data'!I91))),'Data Summary'!CI97="Yes"),OFFSET('Water Data'!$I$6,0,10*ROW('Water Data'!I91)),NA())</f>
        <v>#N/A</v>
      </c>
      <c r="U97" s="81" t="e">
        <f ca="true">+IF(AND(ISNUMBER(OFFSET('Water Data'!$I$9,0,10*ROW('Water Data'!I91))),'Data Summary'!CJ97="Yes"),OFFSET('Water Data'!$I$9,0,10*ROW('Water Data'!I91)),NA())</f>
        <v>#N/A</v>
      </c>
      <c r="V97" s="82" t="e">
        <f ca="true">+IF(AND(ISNUMBER(OFFSET('Sanitation Data'!$D$4,0,10*ROW('Sanitation Data'!D91))),'Data Summary'!CK97="Yes"),100-OFFSET('Sanitation Data'!$D$4,0,10*ROW('Sanitation Data'!D91)),NA())</f>
        <v>#N/A</v>
      </c>
      <c r="W97" s="82" t="e">
        <f ca="true">+IF(AND(ISNUMBER(OFFSET('Sanitation Data'!$D$6,0,10*ROW('Sanitation Data'!D91))),'Data Summary'!CL97="Yes"),OFFSET('Sanitation Data'!$D$6,0,10*ROW('Sanitation Data'!D91)),NA())</f>
        <v>#N/A</v>
      </c>
      <c r="X97" s="82" t="e">
        <f ca="true">+IF(AND(ISNUMBER(OFFSET('Sanitation Data'!$D$10,0,10*ROW('Sanitation Data'!D91))),'Data Summary'!CM97="Yes"),OFFSET('Sanitation Data'!$D$10,0,10*ROW('Sanitation Data'!D91)),NA())</f>
        <v>#N/A</v>
      </c>
      <c r="Y97" s="82" t="e">
        <f ca="true">+IF(AND(ISNUMBER(OFFSET('Sanitation Data'!$D$11,0,10*ROW('Sanitation Data'!D91))),'Data Summary'!CN97="Yes"),OFFSET('Sanitation Data'!$D$11,0,10*ROW('Sanitation Data'!D91)),NA())</f>
        <v>#N/A</v>
      </c>
      <c r="Z97" s="82" t="e">
        <f ca="true">+IF(AND(ISNUMBER(OFFSET('Sanitation Data'!$D$12,0,10*ROW('Sanitation Data'!D91))),'Data Summary'!CO97="Yes"),OFFSET('Sanitation Data'!$D$12,0,10*ROW('Sanitation Data'!D91)),NA())</f>
        <v>#N/A</v>
      </c>
      <c r="AA97" s="82" t="e">
        <f ca="true">+IF(AND(ISNUMBER(OFFSET('Sanitation Data'!$E$4,0,10*ROW('Sanitation Data'!E91))),'Data Summary'!CP97="Yes"),100-OFFSET('Sanitation Data'!$E$4,0,10*ROW('Sanitation Data'!E91)),NA())</f>
        <v>#N/A</v>
      </c>
      <c r="AB97" s="82" t="e">
        <f ca="true">+IF(AND(ISNUMBER(OFFSET('Sanitation Data'!$E$6,0,10*ROW('Sanitation Data'!E91))),'Data Summary'!CQ97="Yes"),OFFSET('Sanitation Data'!$E$6,0,10*ROW('Sanitation Data'!E91)),NA())</f>
        <v>#N/A</v>
      </c>
      <c r="AC97" s="82" t="e">
        <f ca="true">+IF(AND(ISNUMBER(OFFSET('Sanitation Data'!$E$10,0,10*ROW('Sanitation Data'!E91))),'Data Summary'!CR97="Yes"),OFFSET('Sanitation Data'!$E$10,0,10*ROW('Sanitation Data'!E91)),NA())</f>
        <v>#N/A</v>
      </c>
      <c r="AD97" s="82" t="e">
        <f ca="true">+IF(AND(ISNUMBER(OFFSET('Sanitation Data'!$E$11,0,10*ROW('Sanitation Data'!E91))),'Data Summary'!CS97="Yes"),OFFSET('Sanitation Data'!$E$11,0,10*ROW('Sanitation Data'!E91)),NA())</f>
        <v>#N/A</v>
      </c>
      <c r="AE97" s="82" t="e">
        <f ca="true">+IF(AND(ISNUMBER(OFFSET('Sanitation Data'!$E$12,0,10*ROW('Sanitation Data'!E91))),'Data Summary'!CT97="Yes"),OFFSET('Sanitation Data'!$E$12,0,10*ROW('Sanitation Data'!E91)),NA())</f>
        <v>#N/A</v>
      </c>
      <c r="AF97" s="82" t="e">
        <f ca="true">+IF(AND(ISNUMBER(OFFSET('Sanitation Data'!$F$4,0,10*ROW('Sanitation Data'!F91))),'Data Summary'!CU97="Yes"),100-OFFSET('Sanitation Data'!$F$4,0,10*ROW('Sanitation Data'!F91)),NA())</f>
        <v>#N/A</v>
      </c>
      <c r="AG97" s="82" t="e">
        <f ca="true">+IF(AND(ISNUMBER(OFFSET('Sanitation Data'!$F$6,0,10*ROW('Sanitation Data'!F91))),'Data Summary'!CV97="Yes"),OFFSET('Sanitation Data'!$F$6,0,10*ROW('Sanitation Data'!F91)),NA())</f>
        <v>#N/A</v>
      </c>
      <c r="AH97" s="82" t="e">
        <f ca="true">+IF(AND(ISNUMBER(OFFSET('Sanitation Data'!$F$10,0,10*ROW('Sanitation Data'!F91))),'Data Summary'!CW97="Yes"),OFFSET('Sanitation Data'!$F$10,0,10*ROW('Sanitation Data'!F91)),NA())</f>
        <v>#N/A</v>
      </c>
      <c r="AI97" s="82" t="e">
        <f ca="true">+IF(AND(ISNUMBER(OFFSET('Sanitation Data'!$F$11,0,10*ROW('Sanitation Data'!F91))),'Data Summary'!CX97="Yes"),OFFSET('Sanitation Data'!$F$11,0,10*ROW('Sanitation Data'!F91)),NA())</f>
        <v>#N/A</v>
      </c>
      <c r="AJ97" s="82" t="e">
        <f ca="true">+IF(AND(ISNUMBER(OFFSET('Sanitation Data'!$F$12,0,10*ROW('Sanitation Data'!F91))),'Data Summary'!CY97="Yes"),OFFSET('Sanitation Data'!$F$12,0,10*ROW('Sanitation Data'!F91)),NA())</f>
        <v>#N/A</v>
      </c>
      <c r="AK97" s="82" t="e">
        <f ca="true">+IF(AND(ISNUMBER(OFFSET('Sanitation Data'!$G$4,0,10*ROW('Sanitation Data'!G91))),'Data Summary'!CZ97="Yes"),100-OFFSET('Sanitation Data'!$G$4,0,10*ROW('Sanitation Data'!G91)),NA())</f>
        <v>#N/A</v>
      </c>
      <c r="AL97" s="82" t="e">
        <f ca="true">+IF(AND(ISNUMBER(OFFSET('Sanitation Data'!$G$6,0,10*ROW('Sanitation Data'!G91))),'Data Summary'!DA97="Yes"),OFFSET('Sanitation Data'!$G$6,0,10*ROW('Sanitation Data'!G91)),NA())</f>
        <v>#N/A</v>
      </c>
      <c r="AM97" s="82" t="e">
        <f ca="true">+IF(AND(ISNUMBER(OFFSET('Sanitation Data'!$G$10,0,10*ROW('Sanitation Data'!G91))),'Data Summary'!DB97="Yes"),OFFSET('Sanitation Data'!$G$10,0,10*ROW('Sanitation Data'!G91)),NA())</f>
        <v>#N/A</v>
      </c>
      <c r="AN97" s="82" t="e">
        <f ca="true">+IF(AND(ISNUMBER(OFFSET('Sanitation Data'!$G$11,0,10*ROW('Sanitation Data'!G91))),'Data Summary'!DC97="Yes"),OFFSET('Sanitation Data'!$G$11,0,10*ROW('Sanitation Data'!G91)),NA())</f>
        <v>#N/A</v>
      </c>
      <c r="AO97" s="82" t="e">
        <f ca="true">+IF(AND(ISNUMBER(OFFSET('Sanitation Data'!$G$12,0,10*ROW('Sanitation Data'!G91))),'Data Summary'!DD97="Yes"),OFFSET('Sanitation Data'!$G$12,0,10*ROW('Sanitation Data'!G91)),NA())</f>
        <v>#N/A</v>
      </c>
      <c r="AP97" s="82" t="e">
        <f ca="true">+IF(AND(ISNUMBER(OFFSET('Sanitation Data'!$H$4,0,10*ROW('Sanitation Data'!H91))),'Data Summary'!DE97="Yes"),100-OFFSET('Sanitation Data'!$H$4,0,10*ROW('Sanitation Data'!H91)),NA())</f>
        <v>#N/A</v>
      </c>
      <c r="AQ97" s="82" t="e">
        <f ca="true">+IF(AND(ISNUMBER(OFFSET('Sanitation Data'!$H$6,0,10*ROW('Sanitation Data'!H91))),'Data Summary'!DF97="Yes"),OFFSET('Sanitation Data'!$H$6,0,10*ROW('Sanitation Data'!H91)),NA())</f>
        <v>#N/A</v>
      </c>
      <c r="AR97" s="82" t="e">
        <f ca="true">+IF(AND(ISNUMBER(OFFSET('Sanitation Data'!$H$10,0,10*ROW('Sanitation Data'!H91))),'Data Summary'!DG97="Yes"),OFFSET('Sanitation Data'!$H$10,0,10*ROW('Sanitation Data'!H91)),NA())</f>
        <v>#N/A</v>
      </c>
      <c r="AS97" s="82" t="e">
        <f ca="true">+IF(AND(ISNUMBER(OFFSET('Sanitation Data'!$H$11,0,10*ROW('Sanitation Data'!H91))),'Data Summary'!DH97="Yes"),OFFSET('Sanitation Data'!$H$11,0,10*ROW('Sanitation Data'!H91)),NA())</f>
        <v>#N/A</v>
      </c>
      <c r="AT97" s="82" t="e">
        <f ca="true">+IF(AND(ISNUMBER(OFFSET('Sanitation Data'!$H$12,0,10*ROW('Sanitation Data'!H91))),'Data Summary'!DI97="Yes"),OFFSET('Sanitation Data'!$H$12,0,10*ROW('Sanitation Data'!H91)),NA())</f>
        <v>#N/A</v>
      </c>
      <c r="AU97" s="82" t="e">
        <f ca="true">+IF(AND(ISNUMBER(OFFSET('Sanitation Data'!$I$4,0,10*ROW('Sanitation Data'!I91))),'Data Summary'!DJ97="Yes"),100-OFFSET('Sanitation Data'!$I$4,0,10*ROW('Sanitation Data'!I91)),NA())</f>
        <v>#N/A</v>
      </c>
      <c r="AV97" s="82" t="e">
        <f ca="true">+IF(AND(ISNUMBER(OFFSET('Sanitation Data'!$I$6,0,10*ROW('Sanitation Data'!I91))),'Data Summary'!DK97="Yes"),OFFSET('Sanitation Data'!$I$6,0,10*ROW('Sanitation Data'!I91)),NA())</f>
        <v>#N/A</v>
      </c>
      <c r="AW97" s="82" t="e">
        <f ca="true">+IF(AND(ISNUMBER(OFFSET('Sanitation Data'!$I$10,0,10*ROW('Sanitation Data'!I91))),'Data Summary'!DL97="Yes"),OFFSET('Sanitation Data'!$I$10,0,10*ROW('Sanitation Data'!I91)),NA())</f>
        <v>#N/A</v>
      </c>
      <c r="AX97" s="82" t="e">
        <f ca="true">+IF(AND(ISNUMBER(OFFSET('Sanitation Data'!$I$11,0,10*ROW('Sanitation Data'!I91))),'Data Summary'!DM97="Yes"),OFFSET('Sanitation Data'!$I$11,0,10*ROW('Sanitation Data'!I91)),NA())</f>
        <v>#N/A</v>
      </c>
      <c r="AY97" s="82" t="e">
        <f ca="true">+IF(AND(ISNUMBER(OFFSET('Sanitation Data'!$I$12,0,10*ROW('Sanitation Data'!I91))),'Data Summary'!DN97="Yes"),OFFSET('Sanitation Data'!$I$12,0,10*ROW('Sanitation Data'!I91)),NA())</f>
        <v>#N/A</v>
      </c>
      <c r="AZ97" s="83" t="e">
        <f ca="true">+IF(AND(ISNUMBER(OFFSET('Hygiene Data'!$D$5,0,10*ROW('Hygiene Data'!D91))),'Data Summary'!DO97="Yes"),OFFSET('Hygiene Data'!$D$5,0,10*ROW('Hygiene Data'!D91)),NA())</f>
        <v>#N/A</v>
      </c>
      <c r="BA97" s="83" t="e">
        <f ca="true">+IF(AND(ISNUMBER(OFFSET('Hygiene Data'!$D$7,0,10*ROW('Hygiene Data'!D91))),'Data Summary'!DP97="Yes"),OFFSET('Hygiene Data'!$D$7,0,10*ROW('Hygiene Data'!D91)),NA())</f>
        <v>#N/A</v>
      </c>
      <c r="BB97" s="83" t="e">
        <f ca="true">+IF(AND(ISNUMBER(OFFSET('Hygiene Data'!$D$9,0,10*ROW('Hygiene Data'!D91))),'Data Summary'!DQ97="Yes"),OFFSET('Hygiene Data'!$D$9,0,10*ROW('Hygiene Data'!D91)),NA())</f>
        <v>#N/A</v>
      </c>
      <c r="BC97" s="83" t="e">
        <f ca="true">+IF(AND(ISNUMBER(OFFSET('Hygiene Data'!$E$5,0,10*ROW('Hygiene Data'!E91))),'Data Summary'!DR97="Yes"),OFFSET('Hygiene Data'!$E$5,0,10*ROW('Hygiene Data'!E91)),NA())</f>
        <v>#N/A</v>
      </c>
      <c r="BD97" s="83" t="e">
        <f ca="true">+IF(AND(ISNUMBER(OFFSET('Hygiene Data'!$E$7,0,10*ROW('Hygiene Data'!E91))),'Data Summary'!DS97="Yes"),OFFSET('Hygiene Data'!$E$7,0,10*ROW('Hygiene Data'!E91)),NA())</f>
        <v>#N/A</v>
      </c>
      <c r="BE97" s="83" t="e">
        <f ca="true">+IF(AND(ISNUMBER(OFFSET('Hygiene Data'!$E$9,0,10*ROW('Hygiene Data'!E91))),'Data Summary'!DT97="Yes"),OFFSET('Hygiene Data'!$E$9,0,10*ROW('Hygiene Data'!E91)),NA())</f>
        <v>#N/A</v>
      </c>
      <c r="BF97" s="83" t="e">
        <f ca="true">+IF(AND(ISNUMBER(OFFSET('Hygiene Data'!$F$5,0,10*ROW('Hygiene Data'!F91))),'Data Summary'!DU97="Yes"),OFFSET('Hygiene Data'!$F$5,0,10*ROW('Hygiene Data'!F91)),NA())</f>
        <v>#N/A</v>
      </c>
      <c r="BG97" s="83" t="e">
        <f ca="true">+IF(AND(ISNUMBER(OFFSET('Hygiene Data'!$F$7,0,10*ROW('Hygiene Data'!F91))),'Data Summary'!DV97="Yes"),OFFSET('Hygiene Data'!$F$7,0,10*ROW('Hygiene Data'!F91)),NA())</f>
        <v>#N/A</v>
      </c>
      <c r="BH97" s="83" t="e">
        <f ca="true">+IF(AND(ISNUMBER(OFFSET('Hygiene Data'!$F$9,0,10*ROW('Hygiene Data'!F91))),'Data Summary'!DW97="Yes"),OFFSET('Hygiene Data'!$F$9,0,10*ROW('Hygiene Data'!F91)),NA())</f>
        <v>#N/A</v>
      </c>
      <c r="BI97" s="83" t="e">
        <f ca="true">+IF(AND(ISNUMBER(OFFSET('Hygiene Data'!$G$5,0,10*ROW('Hygiene Data'!G91))),'Data Summary'!DX97="Yes"),OFFSET('Hygiene Data'!$G$5,0,10*ROW('Hygiene Data'!G91)),NA())</f>
        <v>#N/A</v>
      </c>
      <c r="BJ97" s="83" t="e">
        <f ca="true">+IF(AND(ISNUMBER(OFFSET('Hygiene Data'!$G$7,0,10*ROW('Hygiene Data'!G91))),'Data Summary'!DY97="Yes"),OFFSET('Hygiene Data'!$G$7,0,10*ROW('Hygiene Data'!G91)),NA())</f>
        <v>#N/A</v>
      </c>
      <c r="BK97" s="83" t="e">
        <f ca="true">+IF(AND(ISNUMBER(OFFSET('Hygiene Data'!$G$9,0,10*ROW('Hygiene Data'!G91))),'Data Summary'!DZ97="Yes"),OFFSET('Hygiene Data'!$G$9,0,10*ROW('Hygiene Data'!G91)),NA())</f>
        <v>#N/A</v>
      </c>
      <c r="BL97" s="83" t="e">
        <f ca="true">+IF(AND(ISNUMBER(OFFSET('Hygiene Data'!$H$5,0,10*ROW('Hygiene Data'!H91))),'Data Summary'!EA97="Yes"),OFFSET('Hygiene Data'!$H$5,0,10*ROW('Hygiene Data'!H91)),NA())</f>
        <v>#N/A</v>
      </c>
      <c r="BM97" s="83" t="e">
        <f ca="true">+IF(AND(ISNUMBER(OFFSET('Hygiene Data'!$H$7,0,10*ROW('Hygiene Data'!H91))),'Data Summary'!EB97="Yes"),OFFSET('Hygiene Data'!$H$7,0,10*ROW('Hygiene Data'!H91)),NA())</f>
        <v>#N/A</v>
      </c>
      <c r="BN97" s="83" t="e">
        <f ca="true">+IF(AND(ISNUMBER(OFFSET('Hygiene Data'!$H$9,0,10*ROW('Hygiene Data'!H91))),'Data Summary'!EC97="Yes"),OFFSET('Hygiene Data'!$H$9,0,10*ROW('Hygiene Data'!H91)),NA())</f>
        <v>#N/A</v>
      </c>
      <c r="BO97" s="83" t="e">
        <f ca="true">+IF(AND(ISNUMBER(OFFSET('Hygiene Data'!$I$5,0,10*ROW('Hygiene Data'!I91))),'Data Summary'!ED97="Yes"),OFFSET('Hygiene Data'!$I$5,0,10*ROW('Hygiene Data'!I91)),NA())</f>
        <v>#N/A</v>
      </c>
      <c r="BP97" s="83" t="e">
        <f ca="true">+IF(AND(ISNUMBER(OFFSET('Hygiene Data'!$I$7,0,10*ROW('Hygiene Data'!I91))),'Data Summary'!EE97="Yes"),OFFSET('Hygiene Data'!$I$7,0,10*ROW('Hygiene Data'!I91)),NA())</f>
        <v>#N/A</v>
      </c>
      <c r="BQ97" s="83" t="e">
        <f ca="true">+IF(AND(ISNUMBER(OFFSET('Hygiene Data'!$I$9,0,10*ROW('Hygiene Data'!I91))),'Data Summary'!EF97="Yes"),OFFSET('Hygiene Data'!$I$9,0,10*ROW('Hygiene Data'!I91)),NA())</f>
        <v>#N/A</v>
      </c>
    </row>
    <row xmlns:x14ac="http://schemas.microsoft.com/office/spreadsheetml/2009/9/ac" r="98" x14ac:dyDescent="0.2">
      <c r="A98" s="315" t="e">
        <f ca="true">+RIGHT('Data Summary'!A98,LEN('Data Summary'!A98)-9)</f>
        <v>#VALUE!</v>
      </c>
      <c r="B98" s="30" t="str">
        <f ca="true">+IF(ISTEXT('Data Summary'!B98),'Data Summary'!B98,"")</f>
        <v/>
      </c>
      <c r="C98" s="314" t="e">
        <f ca="true">+VALUE('Data Summary'!C98)</f>
        <v>#VALUE!</v>
      </c>
      <c r="D98" s="81" t="e">
        <f ca="true">+IF(AND(ISNUMBER(OFFSET('Water Data'!$D$4,0,10*ROW('Water Data'!D92))),'Data Summary'!BS98="Yes"),100-OFFSET('Water Data'!$D$4,0,10*ROW('Water Data'!D92)),NA())</f>
        <v>#N/A</v>
      </c>
      <c r="E98" s="81" t="e">
        <f ca="true">+IF(AND(ISNUMBER(OFFSET('Water Data'!$D$6,0,10*ROW('Water Data'!D92))),'Data Summary'!BT98="Yes"),OFFSET('Water Data'!$D$6,0,10*ROW('Water Data'!D92)),NA())</f>
        <v>#N/A</v>
      </c>
      <c r="F98" s="81" t="e">
        <f ca="true">+IF(AND(ISNUMBER(OFFSET('Water Data'!$D$9,0,10*ROW('Water Data'!D92))),'Data Summary'!BU98="Yes"),OFFSET('Water Data'!$D$9,0,10*ROW('Water Data'!D92)),NA())</f>
        <v>#N/A</v>
      </c>
      <c r="G98" s="81" t="e">
        <f ca="true">+IF(AND(ISNUMBER(OFFSET('Water Data'!$E$4,0,10*ROW('Water Data'!E92))),'Data Summary'!BV98="Yes"),100-OFFSET('Water Data'!$E$4,0,10*ROW('Water Data'!E92)),NA())</f>
        <v>#N/A</v>
      </c>
      <c r="H98" s="81" t="e">
        <f ca="true">+IF(AND(ISNUMBER(OFFSET('Water Data'!$E$6,0,10*ROW('Water Data'!E92))),'Data Summary'!BW98="Yes"),OFFSET('Water Data'!$E$6,0,10*ROW('Water Data'!E92)),NA())</f>
        <v>#N/A</v>
      </c>
      <c r="I98" s="81" t="e">
        <f ca="true">+IF(AND(ISNUMBER(OFFSET('Water Data'!$E$9,0,10*ROW('Water Data'!E92))),'Data Summary'!BX98="Yes"),OFFSET('Water Data'!$E$9,0,10*ROW('Water Data'!E92)),NA())</f>
        <v>#N/A</v>
      </c>
      <c r="J98" s="81" t="e">
        <f ca="true">+IF(AND(ISNUMBER(OFFSET('Water Data'!$F$4,0,10*ROW('Water Data'!F92))),'Data Summary'!BY98="Yes"),100-OFFSET('Water Data'!$F$4,0,10*ROW('Water Data'!F92)),NA())</f>
        <v>#N/A</v>
      </c>
      <c r="K98" s="81" t="e">
        <f ca="true">+IF(AND(ISNUMBER(OFFSET('Water Data'!$F$6,0,10*ROW('Water Data'!F92))),'Data Summary'!BZ98="Yes"),OFFSET('Water Data'!$F$6,0,10*ROW('Water Data'!F92)),NA())</f>
        <v>#N/A</v>
      </c>
      <c r="L98" s="81" t="e">
        <f ca="true">+IF(AND(ISNUMBER(OFFSET('Water Data'!$F$9,0,10*ROW('Water Data'!F92))),'Data Summary'!CA98="Yes"),OFFSET('Water Data'!$F$9,0,10*ROW('Water Data'!F92)),NA())</f>
        <v>#N/A</v>
      </c>
      <c r="M98" s="81" t="e">
        <f ca="true">+IF(AND(ISNUMBER(OFFSET('Water Data'!$G$4,0,10*ROW('Water Data'!G92))),'Data Summary'!CB98="Yes"),100-OFFSET('Water Data'!$G$4,0,10*ROW('Water Data'!G92)),NA())</f>
        <v>#N/A</v>
      </c>
      <c r="N98" s="81" t="e">
        <f ca="true">+IF(AND(ISNUMBER(OFFSET('Water Data'!$G$6,0,10*ROW('Water Data'!G92))),'Data Summary'!CC98="Yes"),OFFSET('Water Data'!$G$6,0,10*ROW('Water Data'!G92)),NA())</f>
        <v>#N/A</v>
      </c>
      <c r="O98" s="81" t="e">
        <f ca="true">+IF(AND(ISNUMBER(OFFSET('Water Data'!$G$9,0,10*ROW('Water Data'!G92))),'Data Summary'!CD98="Yes"),OFFSET('Water Data'!$G$9,0,10*ROW('Water Data'!G92)),NA())</f>
        <v>#N/A</v>
      </c>
      <c r="P98" s="81" t="e">
        <f ca="true">+IF(AND(ISNUMBER(OFFSET('Water Data'!$H$4,0,10*ROW('Water Data'!H92))),'Data Summary'!CE98="Yes"),100-OFFSET('Water Data'!$H$4,0,10*ROW('Water Data'!H92)),NA())</f>
        <v>#N/A</v>
      </c>
      <c r="Q98" s="81" t="e">
        <f ca="true">+IF(AND(ISNUMBER(OFFSET('Water Data'!$H$6,0,10*ROW('Water Data'!H92))),'Data Summary'!CF98="Yes"),OFFSET('Water Data'!$H$6,0,10*ROW('Water Data'!H92)),NA())</f>
        <v>#N/A</v>
      </c>
      <c r="R98" s="81" t="e">
        <f ca="true">+IF(AND(ISNUMBER(OFFSET('Water Data'!$H$9,0,10*ROW('Water Data'!H92))),'Data Summary'!CG98="Yes"),OFFSET('Water Data'!$H$9,0,10*ROW('Water Data'!H92)),NA())</f>
        <v>#N/A</v>
      </c>
      <c r="S98" s="81" t="e">
        <f ca="true">+IF(AND(ISNUMBER(OFFSET('Water Data'!$I$4,0,10*ROW('Water Data'!I92))),'Data Summary'!CH98="Yes"),100-OFFSET('Water Data'!$I$4,0,10*ROW('Water Data'!I92)),NA())</f>
        <v>#N/A</v>
      </c>
      <c r="T98" s="81" t="e">
        <f ca="true">+IF(AND(ISNUMBER(OFFSET('Water Data'!$I$6,0,10*ROW('Water Data'!I92))),'Data Summary'!CI98="Yes"),OFFSET('Water Data'!$I$6,0,10*ROW('Water Data'!I92)),NA())</f>
        <v>#N/A</v>
      </c>
      <c r="U98" s="81" t="e">
        <f ca="true">+IF(AND(ISNUMBER(OFFSET('Water Data'!$I$9,0,10*ROW('Water Data'!I92))),'Data Summary'!CJ98="Yes"),OFFSET('Water Data'!$I$9,0,10*ROW('Water Data'!I92)),NA())</f>
        <v>#N/A</v>
      </c>
      <c r="V98" s="82" t="e">
        <f ca="true">+IF(AND(ISNUMBER(OFFSET('Sanitation Data'!$D$4,0,10*ROW('Sanitation Data'!D92))),'Data Summary'!CK98="Yes"),100-OFFSET('Sanitation Data'!$D$4,0,10*ROW('Sanitation Data'!D92)),NA())</f>
        <v>#N/A</v>
      </c>
      <c r="W98" s="82" t="e">
        <f ca="true">+IF(AND(ISNUMBER(OFFSET('Sanitation Data'!$D$6,0,10*ROW('Sanitation Data'!D92))),'Data Summary'!CL98="Yes"),OFFSET('Sanitation Data'!$D$6,0,10*ROW('Sanitation Data'!D92)),NA())</f>
        <v>#N/A</v>
      </c>
      <c r="X98" s="82" t="e">
        <f ca="true">+IF(AND(ISNUMBER(OFFSET('Sanitation Data'!$D$10,0,10*ROW('Sanitation Data'!D92))),'Data Summary'!CM98="Yes"),OFFSET('Sanitation Data'!$D$10,0,10*ROW('Sanitation Data'!D92)),NA())</f>
        <v>#N/A</v>
      </c>
      <c r="Y98" s="82" t="e">
        <f ca="true">+IF(AND(ISNUMBER(OFFSET('Sanitation Data'!$D$11,0,10*ROW('Sanitation Data'!D92))),'Data Summary'!CN98="Yes"),OFFSET('Sanitation Data'!$D$11,0,10*ROW('Sanitation Data'!D92)),NA())</f>
        <v>#N/A</v>
      </c>
      <c r="Z98" s="82" t="e">
        <f ca="true">+IF(AND(ISNUMBER(OFFSET('Sanitation Data'!$D$12,0,10*ROW('Sanitation Data'!D92))),'Data Summary'!CO98="Yes"),OFFSET('Sanitation Data'!$D$12,0,10*ROW('Sanitation Data'!D92)),NA())</f>
        <v>#N/A</v>
      </c>
      <c r="AA98" s="82" t="e">
        <f ca="true">+IF(AND(ISNUMBER(OFFSET('Sanitation Data'!$E$4,0,10*ROW('Sanitation Data'!E92))),'Data Summary'!CP98="Yes"),100-OFFSET('Sanitation Data'!$E$4,0,10*ROW('Sanitation Data'!E92)),NA())</f>
        <v>#N/A</v>
      </c>
      <c r="AB98" s="82" t="e">
        <f ca="true">+IF(AND(ISNUMBER(OFFSET('Sanitation Data'!$E$6,0,10*ROW('Sanitation Data'!E92))),'Data Summary'!CQ98="Yes"),OFFSET('Sanitation Data'!$E$6,0,10*ROW('Sanitation Data'!E92)),NA())</f>
        <v>#N/A</v>
      </c>
      <c r="AC98" s="82" t="e">
        <f ca="true">+IF(AND(ISNUMBER(OFFSET('Sanitation Data'!$E$10,0,10*ROW('Sanitation Data'!E92))),'Data Summary'!CR98="Yes"),OFFSET('Sanitation Data'!$E$10,0,10*ROW('Sanitation Data'!E92)),NA())</f>
        <v>#N/A</v>
      </c>
      <c r="AD98" s="82" t="e">
        <f ca="true">+IF(AND(ISNUMBER(OFFSET('Sanitation Data'!$E$11,0,10*ROW('Sanitation Data'!E92))),'Data Summary'!CS98="Yes"),OFFSET('Sanitation Data'!$E$11,0,10*ROW('Sanitation Data'!E92)),NA())</f>
        <v>#N/A</v>
      </c>
      <c r="AE98" s="82" t="e">
        <f ca="true">+IF(AND(ISNUMBER(OFFSET('Sanitation Data'!$E$12,0,10*ROW('Sanitation Data'!E92))),'Data Summary'!CT98="Yes"),OFFSET('Sanitation Data'!$E$12,0,10*ROW('Sanitation Data'!E92)),NA())</f>
        <v>#N/A</v>
      </c>
      <c r="AF98" s="82" t="e">
        <f ca="true">+IF(AND(ISNUMBER(OFFSET('Sanitation Data'!$F$4,0,10*ROW('Sanitation Data'!F92))),'Data Summary'!CU98="Yes"),100-OFFSET('Sanitation Data'!$F$4,0,10*ROW('Sanitation Data'!F92)),NA())</f>
        <v>#N/A</v>
      </c>
      <c r="AG98" s="82" t="e">
        <f ca="true">+IF(AND(ISNUMBER(OFFSET('Sanitation Data'!$F$6,0,10*ROW('Sanitation Data'!F92))),'Data Summary'!CV98="Yes"),OFFSET('Sanitation Data'!$F$6,0,10*ROW('Sanitation Data'!F92)),NA())</f>
        <v>#N/A</v>
      </c>
      <c r="AH98" s="82" t="e">
        <f ca="true">+IF(AND(ISNUMBER(OFFSET('Sanitation Data'!$F$10,0,10*ROW('Sanitation Data'!F92))),'Data Summary'!CW98="Yes"),OFFSET('Sanitation Data'!$F$10,0,10*ROW('Sanitation Data'!F92)),NA())</f>
        <v>#N/A</v>
      </c>
      <c r="AI98" s="82" t="e">
        <f ca="true">+IF(AND(ISNUMBER(OFFSET('Sanitation Data'!$F$11,0,10*ROW('Sanitation Data'!F92))),'Data Summary'!CX98="Yes"),OFFSET('Sanitation Data'!$F$11,0,10*ROW('Sanitation Data'!F92)),NA())</f>
        <v>#N/A</v>
      </c>
      <c r="AJ98" s="82" t="e">
        <f ca="true">+IF(AND(ISNUMBER(OFFSET('Sanitation Data'!$F$12,0,10*ROW('Sanitation Data'!F92))),'Data Summary'!CY98="Yes"),OFFSET('Sanitation Data'!$F$12,0,10*ROW('Sanitation Data'!F92)),NA())</f>
        <v>#N/A</v>
      </c>
      <c r="AK98" s="82" t="e">
        <f ca="true">+IF(AND(ISNUMBER(OFFSET('Sanitation Data'!$G$4,0,10*ROW('Sanitation Data'!G92))),'Data Summary'!CZ98="Yes"),100-OFFSET('Sanitation Data'!$G$4,0,10*ROW('Sanitation Data'!G92)),NA())</f>
        <v>#N/A</v>
      </c>
      <c r="AL98" s="82" t="e">
        <f ca="true">+IF(AND(ISNUMBER(OFFSET('Sanitation Data'!$G$6,0,10*ROW('Sanitation Data'!G92))),'Data Summary'!DA98="Yes"),OFFSET('Sanitation Data'!$G$6,0,10*ROW('Sanitation Data'!G92)),NA())</f>
        <v>#N/A</v>
      </c>
      <c r="AM98" s="82" t="e">
        <f ca="true">+IF(AND(ISNUMBER(OFFSET('Sanitation Data'!$G$10,0,10*ROW('Sanitation Data'!G92))),'Data Summary'!DB98="Yes"),OFFSET('Sanitation Data'!$G$10,0,10*ROW('Sanitation Data'!G92)),NA())</f>
        <v>#N/A</v>
      </c>
      <c r="AN98" s="82" t="e">
        <f ca="true">+IF(AND(ISNUMBER(OFFSET('Sanitation Data'!$G$11,0,10*ROW('Sanitation Data'!G92))),'Data Summary'!DC98="Yes"),OFFSET('Sanitation Data'!$G$11,0,10*ROW('Sanitation Data'!G92)),NA())</f>
        <v>#N/A</v>
      </c>
      <c r="AO98" s="82" t="e">
        <f ca="true">+IF(AND(ISNUMBER(OFFSET('Sanitation Data'!$G$12,0,10*ROW('Sanitation Data'!G92))),'Data Summary'!DD98="Yes"),OFFSET('Sanitation Data'!$G$12,0,10*ROW('Sanitation Data'!G92)),NA())</f>
        <v>#N/A</v>
      </c>
      <c r="AP98" s="82" t="e">
        <f ca="true">+IF(AND(ISNUMBER(OFFSET('Sanitation Data'!$H$4,0,10*ROW('Sanitation Data'!H92))),'Data Summary'!DE98="Yes"),100-OFFSET('Sanitation Data'!$H$4,0,10*ROW('Sanitation Data'!H92)),NA())</f>
        <v>#N/A</v>
      </c>
      <c r="AQ98" s="82" t="e">
        <f ca="true">+IF(AND(ISNUMBER(OFFSET('Sanitation Data'!$H$6,0,10*ROW('Sanitation Data'!H92))),'Data Summary'!DF98="Yes"),OFFSET('Sanitation Data'!$H$6,0,10*ROW('Sanitation Data'!H92)),NA())</f>
        <v>#N/A</v>
      </c>
      <c r="AR98" s="82" t="e">
        <f ca="true">+IF(AND(ISNUMBER(OFFSET('Sanitation Data'!$H$10,0,10*ROW('Sanitation Data'!H92))),'Data Summary'!DG98="Yes"),OFFSET('Sanitation Data'!$H$10,0,10*ROW('Sanitation Data'!H92)),NA())</f>
        <v>#N/A</v>
      </c>
      <c r="AS98" s="82" t="e">
        <f ca="true">+IF(AND(ISNUMBER(OFFSET('Sanitation Data'!$H$11,0,10*ROW('Sanitation Data'!H92))),'Data Summary'!DH98="Yes"),OFFSET('Sanitation Data'!$H$11,0,10*ROW('Sanitation Data'!H92)),NA())</f>
        <v>#N/A</v>
      </c>
      <c r="AT98" s="82" t="e">
        <f ca="true">+IF(AND(ISNUMBER(OFFSET('Sanitation Data'!$H$12,0,10*ROW('Sanitation Data'!H92))),'Data Summary'!DI98="Yes"),OFFSET('Sanitation Data'!$H$12,0,10*ROW('Sanitation Data'!H92)),NA())</f>
        <v>#N/A</v>
      </c>
      <c r="AU98" s="82" t="e">
        <f ca="true">+IF(AND(ISNUMBER(OFFSET('Sanitation Data'!$I$4,0,10*ROW('Sanitation Data'!I92))),'Data Summary'!DJ98="Yes"),100-OFFSET('Sanitation Data'!$I$4,0,10*ROW('Sanitation Data'!I92)),NA())</f>
        <v>#N/A</v>
      </c>
      <c r="AV98" s="82" t="e">
        <f ca="true">+IF(AND(ISNUMBER(OFFSET('Sanitation Data'!$I$6,0,10*ROW('Sanitation Data'!I92))),'Data Summary'!DK98="Yes"),OFFSET('Sanitation Data'!$I$6,0,10*ROW('Sanitation Data'!I92)),NA())</f>
        <v>#N/A</v>
      </c>
      <c r="AW98" s="82" t="e">
        <f ca="true">+IF(AND(ISNUMBER(OFFSET('Sanitation Data'!$I$10,0,10*ROW('Sanitation Data'!I92))),'Data Summary'!DL98="Yes"),OFFSET('Sanitation Data'!$I$10,0,10*ROW('Sanitation Data'!I92)),NA())</f>
        <v>#N/A</v>
      </c>
      <c r="AX98" s="82" t="e">
        <f ca="true">+IF(AND(ISNUMBER(OFFSET('Sanitation Data'!$I$11,0,10*ROW('Sanitation Data'!I92))),'Data Summary'!DM98="Yes"),OFFSET('Sanitation Data'!$I$11,0,10*ROW('Sanitation Data'!I92)),NA())</f>
        <v>#N/A</v>
      </c>
      <c r="AY98" s="82" t="e">
        <f ca="true">+IF(AND(ISNUMBER(OFFSET('Sanitation Data'!$I$12,0,10*ROW('Sanitation Data'!I92))),'Data Summary'!DN98="Yes"),OFFSET('Sanitation Data'!$I$12,0,10*ROW('Sanitation Data'!I92)),NA())</f>
        <v>#N/A</v>
      </c>
      <c r="AZ98" s="83" t="e">
        <f ca="true">+IF(AND(ISNUMBER(OFFSET('Hygiene Data'!$D$5,0,10*ROW('Hygiene Data'!D92))),'Data Summary'!DO98="Yes"),OFFSET('Hygiene Data'!$D$5,0,10*ROW('Hygiene Data'!D92)),NA())</f>
        <v>#N/A</v>
      </c>
      <c r="BA98" s="83" t="e">
        <f ca="true">+IF(AND(ISNUMBER(OFFSET('Hygiene Data'!$D$7,0,10*ROW('Hygiene Data'!D92))),'Data Summary'!DP98="Yes"),OFFSET('Hygiene Data'!$D$7,0,10*ROW('Hygiene Data'!D92)),NA())</f>
        <v>#N/A</v>
      </c>
      <c r="BB98" s="83" t="e">
        <f ca="true">+IF(AND(ISNUMBER(OFFSET('Hygiene Data'!$D$9,0,10*ROW('Hygiene Data'!D92))),'Data Summary'!DQ98="Yes"),OFFSET('Hygiene Data'!$D$9,0,10*ROW('Hygiene Data'!D92)),NA())</f>
        <v>#N/A</v>
      </c>
      <c r="BC98" s="83" t="e">
        <f ca="true">+IF(AND(ISNUMBER(OFFSET('Hygiene Data'!$E$5,0,10*ROW('Hygiene Data'!E92))),'Data Summary'!DR98="Yes"),OFFSET('Hygiene Data'!$E$5,0,10*ROW('Hygiene Data'!E92)),NA())</f>
        <v>#N/A</v>
      </c>
      <c r="BD98" s="83" t="e">
        <f ca="true">+IF(AND(ISNUMBER(OFFSET('Hygiene Data'!$E$7,0,10*ROW('Hygiene Data'!E92))),'Data Summary'!DS98="Yes"),OFFSET('Hygiene Data'!$E$7,0,10*ROW('Hygiene Data'!E92)),NA())</f>
        <v>#N/A</v>
      </c>
      <c r="BE98" s="83" t="e">
        <f ca="true">+IF(AND(ISNUMBER(OFFSET('Hygiene Data'!$E$9,0,10*ROW('Hygiene Data'!E92))),'Data Summary'!DT98="Yes"),OFFSET('Hygiene Data'!$E$9,0,10*ROW('Hygiene Data'!E92)),NA())</f>
        <v>#N/A</v>
      </c>
      <c r="BF98" s="83" t="e">
        <f ca="true">+IF(AND(ISNUMBER(OFFSET('Hygiene Data'!$F$5,0,10*ROW('Hygiene Data'!F92))),'Data Summary'!DU98="Yes"),OFFSET('Hygiene Data'!$F$5,0,10*ROW('Hygiene Data'!F92)),NA())</f>
        <v>#N/A</v>
      </c>
      <c r="BG98" s="83" t="e">
        <f ca="true">+IF(AND(ISNUMBER(OFFSET('Hygiene Data'!$F$7,0,10*ROW('Hygiene Data'!F92))),'Data Summary'!DV98="Yes"),OFFSET('Hygiene Data'!$F$7,0,10*ROW('Hygiene Data'!F92)),NA())</f>
        <v>#N/A</v>
      </c>
      <c r="BH98" s="83" t="e">
        <f ca="true">+IF(AND(ISNUMBER(OFFSET('Hygiene Data'!$F$9,0,10*ROW('Hygiene Data'!F92))),'Data Summary'!DW98="Yes"),OFFSET('Hygiene Data'!$F$9,0,10*ROW('Hygiene Data'!F92)),NA())</f>
        <v>#N/A</v>
      </c>
      <c r="BI98" s="83" t="e">
        <f ca="true">+IF(AND(ISNUMBER(OFFSET('Hygiene Data'!$G$5,0,10*ROW('Hygiene Data'!G92))),'Data Summary'!DX98="Yes"),OFFSET('Hygiene Data'!$G$5,0,10*ROW('Hygiene Data'!G92)),NA())</f>
        <v>#N/A</v>
      </c>
      <c r="BJ98" s="83" t="e">
        <f ca="true">+IF(AND(ISNUMBER(OFFSET('Hygiene Data'!$G$7,0,10*ROW('Hygiene Data'!G92))),'Data Summary'!DY98="Yes"),OFFSET('Hygiene Data'!$G$7,0,10*ROW('Hygiene Data'!G92)),NA())</f>
        <v>#N/A</v>
      </c>
      <c r="BK98" s="83" t="e">
        <f ca="true">+IF(AND(ISNUMBER(OFFSET('Hygiene Data'!$G$9,0,10*ROW('Hygiene Data'!G92))),'Data Summary'!DZ98="Yes"),OFFSET('Hygiene Data'!$G$9,0,10*ROW('Hygiene Data'!G92)),NA())</f>
        <v>#N/A</v>
      </c>
      <c r="BL98" s="83" t="e">
        <f ca="true">+IF(AND(ISNUMBER(OFFSET('Hygiene Data'!$H$5,0,10*ROW('Hygiene Data'!H92))),'Data Summary'!EA98="Yes"),OFFSET('Hygiene Data'!$H$5,0,10*ROW('Hygiene Data'!H92)),NA())</f>
        <v>#N/A</v>
      </c>
      <c r="BM98" s="83" t="e">
        <f ca="true">+IF(AND(ISNUMBER(OFFSET('Hygiene Data'!$H$7,0,10*ROW('Hygiene Data'!H92))),'Data Summary'!EB98="Yes"),OFFSET('Hygiene Data'!$H$7,0,10*ROW('Hygiene Data'!H92)),NA())</f>
        <v>#N/A</v>
      </c>
      <c r="BN98" s="83" t="e">
        <f ca="true">+IF(AND(ISNUMBER(OFFSET('Hygiene Data'!$H$9,0,10*ROW('Hygiene Data'!H92))),'Data Summary'!EC98="Yes"),OFFSET('Hygiene Data'!$H$9,0,10*ROW('Hygiene Data'!H92)),NA())</f>
        <v>#N/A</v>
      </c>
      <c r="BO98" s="83" t="e">
        <f ca="true">+IF(AND(ISNUMBER(OFFSET('Hygiene Data'!$I$5,0,10*ROW('Hygiene Data'!I92))),'Data Summary'!ED98="Yes"),OFFSET('Hygiene Data'!$I$5,0,10*ROW('Hygiene Data'!I92)),NA())</f>
        <v>#N/A</v>
      </c>
      <c r="BP98" s="83" t="e">
        <f ca="true">+IF(AND(ISNUMBER(OFFSET('Hygiene Data'!$I$7,0,10*ROW('Hygiene Data'!I92))),'Data Summary'!EE98="Yes"),OFFSET('Hygiene Data'!$I$7,0,10*ROW('Hygiene Data'!I92)),NA())</f>
        <v>#N/A</v>
      </c>
      <c r="BQ98" s="83" t="e">
        <f ca="true">+IF(AND(ISNUMBER(OFFSET('Hygiene Data'!$I$9,0,10*ROW('Hygiene Data'!I92))),'Data Summary'!EF98="Yes"),OFFSET('Hygiene Data'!$I$9,0,10*ROW('Hygiene Data'!I92)),NA())</f>
        <v>#N/A</v>
      </c>
    </row>
    <row xmlns:x14ac="http://schemas.microsoft.com/office/spreadsheetml/2009/9/ac" r="99" x14ac:dyDescent="0.2">
      <c r="A99" s="315" t="e">
        <f ca="true">+RIGHT('Data Summary'!A99,LEN('Data Summary'!A99)-9)</f>
        <v>#VALUE!</v>
      </c>
      <c r="B99" s="30" t="str">
        <f ca="true">+IF(ISTEXT('Data Summary'!B99),'Data Summary'!B99,"")</f>
        <v/>
      </c>
      <c r="C99" s="314" t="e">
        <f ca="true">+VALUE('Data Summary'!C99)</f>
        <v>#VALUE!</v>
      </c>
      <c r="D99" s="81" t="e">
        <f ca="true">+IF(AND(ISNUMBER(OFFSET('Water Data'!$D$4,0,10*ROW('Water Data'!D93))),'Data Summary'!BS99="Yes"),100-OFFSET('Water Data'!$D$4,0,10*ROW('Water Data'!D93)),NA())</f>
        <v>#N/A</v>
      </c>
      <c r="E99" s="81" t="e">
        <f ca="true">+IF(AND(ISNUMBER(OFFSET('Water Data'!$D$6,0,10*ROW('Water Data'!D93))),'Data Summary'!BT99="Yes"),OFFSET('Water Data'!$D$6,0,10*ROW('Water Data'!D93)),NA())</f>
        <v>#N/A</v>
      </c>
      <c r="F99" s="81" t="e">
        <f ca="true">+IF(AND(ISNUMBER(OFFSET('Water Data'!$D$9,0,10*ROW('Water Data'!D93))),'Data Summary'!BU99="Yes"),OFFSET('Water Data'!$D$9,0,10*ROW('Water Data'!D93)),NA())</f>
        <v>#N/A</v>
      </c>
      <c r="G99" s="81" t="e">
        <f ca="true">+IF(AND(ISNUMBER(OFFSET('Water Data'!$E$4,0,10*ROW('Water Data'!E93))),'Data Summary'!BV99="Yes"),100-OFFSET('Water Data'!$E$4,0,10*ROW('Water Data'!E93)),NA())</f>
        <v>#N/A</v>
      </c>
      <c r="H99" s="81" t="e">
        <f ca="true">+IF(AND(ISNUMBER(OFFSET('Water Data'!$E$6,0,10*ROW('Water Data'!E93))),'Data Summary'!BW99="Yes"),OFFSET('Water Data'!$E$6,0,10*ROW('Water Data'!E93)),NA())</f>
        <v>#N/A</v>
      </c>
      <c r="I99" s="81" t="e">
        <f ca="true">+IF(AND(ISNUMBER(OFFSET('Water Data'!$E$9,0,10*ROW('Water Data'!E93))),'Data Summary'!BX99="Yes"),OFFSET('Water Data'!$E$9,0,10*ROW('Water Data'!E93)),NA())</f>
        <v>#N/A</v>
      </c>
      <c r="J99" s="81" t="e">
        <f ca="true">+IF(AND(ISNUMBER(OFFSET('Water Data'!$F$4,0,10*ROW('Water Data'!F93))),'Data Summary'!BY99="Yes"),100-OFFSET('Water Data'!$F$4,0,10*ROW('Water Data'!F93)),NA())</f>
        <v>#N/A</v>
      </c>
      <c r="K99" s="81" t="e">
        <f ca="true">+IF(AND(ISNUMBER(OFFSET('Water Data'!$F$6,0,10*ROW('Water Data'!F93))),'Data Summary'!BZ99="Yes"),OFFSET('Water Data'!$F$6,0,10*ROW('Water Data'!F93)),NA())</f>
        <v>#N/A</v>
      </c>
      <c r="L99" s="81" t="e">
        <f ca="true">+IF(AND(ISNUMBER(OFFSET('Water Data'!$F$9,0,10*ROW('Water Data'!F93))),'Data Summary'!CA99="Yes"),OFFSET('Water Data'!$F$9,0,10*ROW('Water Data'!F93)),NA())</f>
        <v>#N/A</v>
      </c>
      <c r="M99" s="81" t="e">
        <f ca="true">+IF(AND(ISNUMBER(OFFSET('Water Data'!$G$4,0,10*ROW('Water Data'!G93))),'Data Summary'!CB99="Yes"),100-OFFSET('Water Data'!$G$4,0,10*ROW('Water Data'!G93)),NA())</f>
        <v>#N/A</v>
      </c>
      <c r="N99" s="81" t="e">
        <f ca="true">+IF(AND(ISNUMBER(OFFSET('Water Data'!$G$6,0,10*ROW('Water Data'!G93))),'Data Summary'!CC99="Yes"),OFFSET('Water Data'!$G$6,0,10*ROW('Water Data'!G93)),NA())</f>
        <v>#N/A</v>
      </c>
      <c r="O99" s="81" t="e">
        <f ca="true">+IF(AND(ISNUMBER(OFFSET('Water Data'!$G$9,0,10*ROW('Water Data'!G93))),'Data Summary'!CD99="Yes"),OFFSET('Water Data'!$G$9,0,10*ROW('Water Data'!G93)),NA())</f>
        <v>#N/A</v>
      </c>
      <c r="P99" s="81" t="e">
        <f ca="true">+IF(AND(ISNUMBER(OFFSET('Water Data'!$H$4,0,10*ROW('Water Data'!H93))),'Data Summary'!CE99="Yes"),100-OFFSET('Water Data'!$H$4,0,10*ROW('Water Data'!H93)),NA())</f>
        <v>#N/A</v>
      </c>
      <c r="Q99" s="81" t="e">
        <f ca="true">+IF(AND(ISNUMBER(OFFSET('Water Data'!$H$6,0,10*ROW('Water Data'!H93))),'Data Summary'!CF99="Yes"),OFFSET('Water Data'!$H$6,0,10*ROW('Water Data'!H93)),NA())</f>
        <v>#N/A</v>
      </c>
      <c r="R99" s="81" t="e">
        <f ca="true">+IF(AND(ISNUMBER(OFFSET('Water Data'!$H$9,0,10*ROW('Water Data'!H93))),'Data Summary'!CG99="Yes"),OFFSET('Water Data'!$H$9,0,10*ROW('Water Data'!H93)),NA())</f>
        <v>#N/A</v>
      </c>
      <c r="S99" s="81" t="e">
        <f ca="true">+IF(AND(ISNUMBER(OFFSET('Water Data'!$I$4,0,10*ROW('Water Data'!I93))),'Data Summary'!CH99="Yes"),100-OFFSET('Water Data'!$I$4,0,10*ROW('Water Data'!I93)),NA())</f>
        <v>#N/A</v>
      </c>
      <c r="T99" s="81" t="e">
        <f ca="true">+IF(AND(ISNUMBER(OFFSET('Water Data'!$I$6,0,10*ROW('Water Data'!I93))),'Data Summary'!CI99="Yes"),OFFSET('Water Data'!$I$6,0,10*ROW('Water Data'!I93)),NA())</f>
        <v>#N/A</v>
      </c>
      <c r="U99" s="81" t="e">
        <f ca="true">+IF(AND(ISNUMBER(OFFSET('Water Data'!$I$9,0,10*ROW('Water Data'!I93))),'Data Summary'!CJ99="Yes"),OFFSET('Water Data'!$I$9,0,10*ROW('Water Data'!I93)),NA())</f>
        <v>#N/A</v>
      </c>
      <c r="V99" s="82" t="e">
        <f ca="true">+IF(AND(ISNUMBER(OFFSET('Sanitation Data'!$D$4,0,10*ROW('Sanitation Data'!D93))),'Data Summary'!CK99="Yes"),100-OFFSET('Sanitation Data'!$D$4,0,10*ROW('Sanitation Data'!D93)),NA())</f>
        <v>#N/A</v>
      </c>
      <c r="W99" s="82" t="e">
        <f ca="true">+IF(AND(ISNUMBER(OFFSET('Sanitation Data'!$D$6,0,10*ROW('Sanitation Data'!D93))),'Data Summary'!CL99="Yes"),OFFSET('Sanitation Data'!$D$6,0,10*ROW('Sanitation Data'!D93)),NA())</f>
        <v>#N/A</v>
      </c>
      <c r="X99" s="82" t="e">
        <f ca="true">+IF(AND(ISNUMBER(OFFSET('Sanitation Data'!$D$10,0,10*ROW('Sanitation Data'!D93))),'Data Summary'!CM99="Yes"),OFFSET('Sanitation Data'!$D$10,0,10*ROW('Sanitation Data'!D93)),NA())</f>
        <v>#N/A</v>
      </c>
      <c r="Y99" s="82" t="e">
        <f ca="true">+IF(AND(ISNUMBER(OFFSET('Sanitation Data'!$D$11,0,10*ROW('Sanitation Data'!D93))),'Data Summary'!CN99="Yes"),OFFSET('Sanitation Data'!$D$11,0,10*ROW('Sanitation Data'!D93)),NA())</f>
        <v>#N/A</v>
      </c>
      <c r="Z99" s="82" t="e">
        <f ca="true">+IF(AND(ISNUMBER(OFFSET('Sanitation Data'!$D$12,0,10*ROW('Sanitation Data'!D93))),'Data Summary'!CO99="Yes"),OFFSET('Sanitation Data'!$D$12,0,10*ROW('Sanitation Data'!D93)),NA())</f>
        <v>#N/A</v>
      </c>
      <c r="AA99" s="82" t="e">
        <f ca="true">+IF(AND(ISNUMBER(OFFSET('Sanitation Data'!$E$4,0,10*ROW('Sanitation Data'!E93))),'Data Summary'!CP99="Yes"),100-OFFSET('Sanitation Data'!$E$4,0,10*ROW('Sanitation Data'!E93)),NA())</f>
        <v>#N/A</v>
      </c>
      <c r="AB99" s="82" t="e">
        <f ca="true">+IF(AND(ISNUMBER(OFFSET('Sanitation Data'!$E$6,0,10*ROW('Sanitation Data'!E93))),'Data Summary'!CQ99="Yes"),OFFSET('Sanitation Data'!$E$6,0,10*ROW('Sanitation Data'!E93)),NA())</f>
        <v>#N/A</v>
      </c>
      <c r="AC99" s="82" t="e">
        <f ca="true">+IF(AND(ISNUMBER(OFFSET('Sanitation Data'!$E$10,0,10*ROW('Sanitation Data'!E93))),'Data Summary'!CR99="Yes"),OFFSET('Sanitation Data'!$E$10,0,10*ROW('Sanitation Data'!E93)),NA())</f>
        <v>#N/A</v>
      </c>
      <c r="AD99" s="82" t="e">
        <f ca="true">+IF(AND(ISNUMBER(OFFSET('Sanitation Data'!$E$11,0,10*ROW('Sanitation Data'!E93))),'Data Summary'!CS99="Yes"),OFFSET('Sanitation Data'!$E$11,0,10*ROW('Sanitation Data'!E93)),NA())</f>
        <v>#N/A</v>
      </c>
      <c r="AE99" s="82" t="e">
        <f ca="true">+IF(AND(ISNUMBER(OFFSET('Sanitation Data'!$E$12,0,10*ROW('Sanitation Data'!E93))),'Data Summary'!CT99="Yes"),OFFSET('Sanitation Data'!$E$12,0,10*ROW('Sanitation Data'!E93)),NA())</f>
        <v>#N/A</v>
      </c>
      <c r="AF99" s="82" t="e">
        <f ca="true">+IF(AND(ISNUMBER(OFFSET('Sanitation Data'!$F$4,0,10*ROW('Sanitation Data'!F93))),'Data Summary'!CU99="Yes"),100-OFFSET('Sanitation Data'!$F$4,0,10*ROW('Sanitation Data'!F93)),NA())</f>
        <v>#N/A</v>
      </c>
      <c r="AG99" s="82" t="e">
        <f ca="true">+IF(AND(ISNUMBER(OFFSET('Sanitation Data'!$F$6,0,10*ROW('Sanitation Data'!F93))),'Data Summary'!CV99="Yes"),OFFSET('Sanitation Data'!$F$6,0,10*ROW('Sanitation Data'!F93)),NA())</f>
        <v>#N/A</v>
      </c>
      <c r="AH99" s="82" t="e">
        <f ca="true">+IF(AND(ISNUMBER(OFFSET('Sanitation Data'!$F$10,0,10*ROW('Sanitation Data'!F93))),'Data Summary'!CW99="Yes"),OFFSET('Sanitation Data'!$F$10,0,10*ROW('Sanitation Data'!F93)),NA())</f>
        <v>#N/A</v>
      </c>
      <c r="AI99" s="82" t="e">
        <f ca="true">+IF(AND(ISNUMBER(OFFSET('Sanitation Data'!$F$11,0,10*ROW('Sanitation Data'!F93))),'Data Summary'!CX99="Yes"),OFFSET('Sanitation Data'!$F$11,0,10*ROW('Sanitation Data'!F93)),NA())</f>
        <v>#N/A</v>
      </c>
      <c r="AJ99" s="82" t="e">
        <f ca="true">+IF(AND(ISNUMBER(OFFSET('Sanitation Data'!$F$12,0,10*ROW('Sanitation Data'!F93))),'Data Summary'!CY99="Yes"),OFFSET('Sanitation Data'!$F$12,0,10*ROW('Sanitation Data'!F93)),NA())</f>
        <v>#N/A</v>
      </c>
      <c r="AK99" s="82" t="e">
        <f ca="true">+IF(AND(ISNUMBER(OFFSET('Sanitation Data'!$G$4,0,10*ROW('Sanitation Data'!G93))),'Data Summary'!CZ99="Yes"),100-OFFSET('Sanitation Data'!$G$4,0,10*ROW('Sanitation Data'!G93)),NA())</f>
        <v>#N/A</v>
      </c>
      <c r="AL99" s="82" t="e">
        <f ca="true">+IF(AND(ISNUMBER(OFFSET('Sanitation Data'!$G$6,0,10*ROW('Sanitation Data'!G93))),'Data Summary'!DA99="Yes"),OFFSET('Sanitation Data'!$G$6,0,10*ROW('Sanitation Data'!G93)),NA())</f>
        <v>#N/A</v>
      </c>
      <c r="AM99" s="82" t="e">
        <f ca="true">+IF(AND(ISNUMBER(OFFSET('Sanitation Data'!$G$10,0,10*ROW('Sanitation Data'!G93))),'Data Summary'!DB99="Yes"),OFFSET('Sanitation Data'!$G$10,0,10*ROW('Sanitation Data'!G93)),NA())</f>
        <v>#N/A</v>
      </c>
      <c r="AN99" s="82" t="e">
        <f ca="true">+IF(AND(ISNUMBER(OFFSET('Sanitation Data'!$G$11,0,10*ROW('Sanitation Data'!G93))),'Data Summary'!DC99="Yes"),OFFSET('Sanitation Data'!$G$11,0,10*ROW('Sanitation Data'!G93)),NA())</f>
        <v>#N/A</v>
      </c>
      <c r="AO99" s="82" t="e">
        <f ca="true">+IF(AND(ISNUMBER(OFFSET('Sanitation Data'!$G$12,0,10*ROW('Sanitation Data'!G93))),'Data Summary'!DD99="Yes"),OFFSET('Sanitation Data'!$G$12,0,10*ROW('Sanitation Data'!G93)),NA())</f>
        <v>#N/A</v>
      </c>
      <c r="AP99" s="82" t="e">
        <f ca="true">+IF(AND(ISNUMBER(OFFSET('Sanitation Data'!$H$4,0,10*ROW('Sanitation Data'!H93))),'Data Summary'!DE99="Yes"),100-OFFSET('Sanitation Data'!$H$4,0,10*ROW('Sanitation Data'!H93)),NA())</f>
        <v>#N/A</v>
      </c>
      <c r="AQ99" s="82" t="e">
        <f ca="true">+IF(AND(ISNUMBER(OFFSET('Sanitation Data'!$H$6,0,10*ROW('Sanitation Data'!H93))),'Data Summary'!DF99="Yes"),OFFSET('Sanitation Data'!$H$6,0,10*ROW('Sanitation Data'!H93)),NA())</f>
        <v>#N/A</v>
      </c>
      <c r="AR99" s="82" t="e">
        <f ca="true">+IF(AND(ISNUMBER(OFFSET('Sanitation Data'!$H$10,0,10*ROW('Sanitation Data'!H93))),'Data Summary'!DG99="Yes"),OFFSET('Sanitation Data'!$H$10,0,10*ROW('Sanitation Data'!H93)),NA())</f>
        <v>#N/A</v>
      </c>
      <c r="AS99" s="82" t="e">
        <f ca="true">+IF(AND(ISNUMBER(OFFSET('Sanitation Data'!$H$11,0,10*ROW('Sanitation Data'!H93))),'Data Summary'!DH99="Yes"),OFFSET('Sanitation Data'!$H$11,0,10*ROW('Sanitation Data'!H93)),NA())</f>
        <v>#N/A</v>
      </c>
      <c r="AT99" s="82" t="e">
        <f ca="true">+IF(AND(ISNUMBER(OFFSET('Sanitation Data'!$H$12,0,10*ROW('Sanitation Data'!H93))),'Data Summary'!DI99="Yes"),OFFSET('Sanitation Data'!$H$12,0,10*ROW('Sanitation Data'!H93)),NA())</f>
        <v>#N/A</v>
      </c>
      <c r="AU99" s="82" t="e">
        <f ca="true">+IF(AND(ISNUMBER(OFFSET('Sanitation Data'!$I$4,0,10*ROW('Sanitation Data'!I93))),'Data Summary'!DJ99="Yes"),100-OFFSET('Sanitation Data'!$I$4,0,10*ROW('Sanitation Data'!I93)),NA())</f>
        <v>#N/A</v>
      </c>
      <c r="AV99" s="82" t="e">
        <f ca="true">+IF(AND(ISNUMBER(OFFSET('Sanitation Data'!$I$6,0,10*ROW('Sanitation Data'!I93))),'Data Summary'!DK99="Yes"),OFFSET('Sanitation Data'!$I$6,0,10*ROW('Sanitation Data'!I93)),NA())</f>
        <v>#N/A</v>
      </c>
      <c r="AW99" s="82" t="e">
        <f ca="true">+IF(AND(ISNUMBER(OFFSET('Sanitation Data'!$I$10,0,10*ROW('Sanitation Data'!I93))),'Data Summary'!DL99="Yes"),OFFSET('Sanitation Data'!$I$10,0,10*ROW('Sanitation Data'!I93)),NA())</f>
        <v>#N/A</v>
      </c>
      <c r="AX99" s="82" t="e">
        <f ca="true">+IF(AND(ISNUMBER(OFFSET('Sanitation Data'!$I$11,0,10*ROW('Sanitation Data'!I93))),'Data Summary'!DM99="Yes"),OFFSET('Sanitation Data'!$I$11,0,10*ROW('Sanitation Data'!I93)),NA())</f>
        <v>#N/A</v>
      </c>
      <c r="AY99" s="82" t="e">
        <f ca="true">+IF(AND(ISNUMBER(OFFSET('Sanitation Data'!$I$12,0,10*ROW('Sanitation Data'!I93))),'Data Summary'!DN99="Yes"),OFFSET('Sanitation Data'!$I$12,0,10*ROW('Sanitation Data'!I93)),NA())</f>
        <v>#N/A</v>
      </c>
      <c r="AZ99" s="83" t="e">
        <f ca="true">+IF(AND(ISNUMBER(OFFSET('Hygiene Data'!$D$5,0,10*ROW('Hygiene Data'!D93))),'Data Summary'!DO99="Yes"),OFFSET('Hygiene Data'!$D$5,0,10*ROW('Hygiene Data'!D93)),NA())</f>
        <v>#N/A</v>
      </c>
      <c r="BA99" s="83" t="e">
        <f ca="true">+IF(AND(ISNUMBER(OFFSET('Hygiene Data'!$D$7,0,10*ROW('Hygiene Data'!D93))),'Data Summary'!DP99="Yes"),OFFSET('Hygiene Data'!$D$7,0,10*ROW('Hygiene Data'!D93)),NA())</f>
        <v>#N/A</v>
      </c>
      <c r="BB99" s="83" t="e">
        <f ca="true">+IF(AND(ISNUMBER(OFFSET('Hygiene Data'!$D$9,0,10*ROW('Hygiene Data'!D93))),'Data Summary'!DQ99="Yes"),OFFSET('Hygiene Data'!$D$9,0,10*ROW('Hygiene Data'!D93)),NA())</f>
        <v>#N/A</v>
      </c>
      <c r="BC99" s="83" t="e">
        <f ca="true">+IF(AND(ISNUMBER(OFFSET('Hygiene Data'!$E$5,0,10*ROW('Hygiene Data'!E93))),'Data Summary'!DR99="Yes"),OFFSET('Hygiene Data'!$E$5,0,10*ROW('Hygiene Data'!E93)),NA())</f>
        <v>#N/A</v>
      </c>
      <c r="BD99" s="83" t="e">
        <f ca="true">+IF(AND(ISNUMBER(OFFSET('Hygiene Data'!$E$7,0,10*ROW('Hygiene Data'!E93))),'Data Summary'!DS99="Yes"),OFFSET('Hygiene Data'!$E$7,0,10*ROW('Hygiene Data'!E93)),NA())</f>
        <v>#N/A</v>
      </c>
      <c r="BE99" s="83" t="e">
        <f ca="true">+IF(AND(ISNUMBER(OFFSET('Hygiene Data'!$E$9,0,10*ROW('Hygiene Data'!E93))),'Data Summary'!DT99="Yes"),OFFSET('Hygiene Data'!$E$9,0,10*ROW('Hygiene Data'!E93)),NA())</f>
        <v>#N/A</v>
      </c>
      <c r="BF99" s="83" t="e">
        <f ca="true">+IF(AND(ISNUMBER(OFFSET('Hygiene Data'!$F$5,0,10*ROW('Hygiene Data'!F93))),'Data Summary'!DU99="Yes"),OFFSET('Hygiene Data'!$F$5,0,10*ROW('Hygiene Data'!F93)),NA())</f>
        <v>#N/A</v>
      </c>
      <c r="BG99" s="83" t="e">
        <f ca="true">+IF(AND(ISNUMBER(OFFSET('Hygiene Data'!$F$7,0,10*ROW('Hygiene Data'!F93))),'Data Summary'!DV99="Yes"),OFFSET('Hygiene Data'!$F$7,0,10*ROW('Hygiene Data'!F93)),NA())</f>
        <v>#N/A</v>
      </c>
      <c r="BH99" s="83" t="e">
        <f ca="true">+IF(AND(ISNUMBER(OFFSET('Hygiene Data'!$F$9,0,10*ROW('Hygiene Data'!F93))),'Data Summary'!DW99="Yes"),OFFSET('Hygiene Data'!$F$9,0,10*ROW('Hygiene Data'!F93)),NA())</f>
        <v>#N/A</v>
      </c>
      <c r="BI99" s="83" t="e">
        <f ca="true">+IF(AND(ISNUMBER(OFFSET('Hygiene Data'!$G$5,0,10*ROW('Hygiene Data'!G93))),'Data Summary'!DX99="Yes"),OFFSET('Hygiene Data'!$G$5,0,10*ROW('Hygiene Data'!G93)),NA())</f>
        <v>#N/A</v>
      </c>
      <c r="BJ99" s="83" t="e">
        <f ca="true">+IF(AND(ISNUMBER(OFFSET('Hygiene Data'!$G$7,0,10*ROW('Hygiene Data'!G93))),'Data Summary'!DY99="Yes"),OFFSET('Hygiene Data'!$G$7,0,10*ROW('Hygiene Data'!G93)),NA())</f>
        <v>#N/A</v>
      </c>
      <c r="BK99" s="83" t="e">
        <f ca="true">+IF(AND(ISNUMBER(OFFSET('Hygiene Data'!$G$9,0,10*ROW('Hygiene Data'!G93))),'Data Summary'!DZ99="Yes"),OFFSET('Hygiene Data'!$G$9,0,10*ROW('Hygiene Data'!G93)),NA())</f>
        <v>#N/A</v>
      </c>
      <c r="BL99" s="83" t="e">
        <f ca="true">+IF(AND(ISNUMBER(OFFSET('Hygiene Data'!$H$5,0,10*ROW('Hygiene Data'!H93))),'Data Summary'!EA99="Yes"),OFFSET('Hygiene Data'!$H$5,0,10*ROW('Hygiene Data'!H93)),NA())</f>
        <v>#N/A</v>
      </c>
      <c r="BM99" s="83" t="e">
        <f ca="true">+IF(AND(ISNUMBER(OFFSET('Hygiene Data'!$H$7,0,10*ROW('Hygiene Data'!H93))),'Data Summary'!EB99="Yes"),OFFSET('Hygiene Data'!$H$7,0,10*ROW('Hygiene Data'!H93)),NA())</f>
        <v>#N/A</v>
      </c>
      <c r="BN99" s="83" t="e">
        <f ca="true">+IF(AND(ISNUMBER(OFFSET('Hygiene Data'!$H$9,0,10*ROW('Hygiene Data'!H93))),'Data Summary'!EC99="Yes"),OFFSET('Hygiene Data'!$H$9,0,10*ROW('Hygiene Data'!H93)),NA())</f>
        <v>#N/A</v>
      </c>
      <c r="BO99" s="83" t="e">
        <f ca="true">+IF(AND(ISNUMBER(OFFSET('Hygiene Data'!$I$5,0,10*ROW('Hygiene Data'!I93))),'Data Summary'!ED99="Yes"),OFFSET('Hygiene Data'!$I$5,0,10*ROW('Hygiene Data'!I93)),NA())</f>
        <v>#N/A</v>
      </c>
      <c r="BP99" s="83" t="e">
        <f ca="true">+IF(AND(ISNUMBER(OFFSET('Hygiene Data'!$I$7,0,10*ROW('Hygiene Data'!I93))),'Data Summary'!EE99="Yes"),OFFSET('Hygiene Data'!$I$7,0,10*ROW('Hygiene Data'!I93)),NA())</f>
        <v>#N/A</v>
      </c>
      <c r="BQ99" s="83" t="e">
        <f ca="true">+IF(AND(ISNUMBER(OFFSET('Hygiene Data'!$I$9,0,10*ROW('Hygiene Data'!I93))),'Data Summary'!EF99="Yes"),OFFSET('Hygiene Data'!$I$9,0,10*ROW('Hygiene Data'!I93)),NA())</f>
        <v>#N/A</v>
      </c>
    </row>
    <row xmlns:x14ac="http://schemas.microsoft.com/office/spreadsheetml/2009/9/ac" r="100" x14ac:dyDescent="0.2">
      <c r="A100" s="315" t="e">
        <f ca="true">+RIGHT('Data Summary'!A100,LEN('Data Summary'!A100)-9)</f>
        <v>#VALUE!</v>
      </c>
      <c r="B100" s="30" t="str">
        <f ca="true">+IF(ISTEXT('Data Summary'!B100),'Data Summary'!B100,"")</f>
        <v/>
      </c>
      <c r="C100" s="314" t="e">
        <f ca="true">+VALUE('Data Summary'!C100)</f>
        <v>#VALUE!</v>
      </c>
      <c r="D100" s="81" t="e">
        <f ca="true">+IF(AND(ISNUMBER(OFFSET('Water Data'!$D$4,0,10*ROW('Water Data'!D94))),'Data Summary'!BS100="Yes"),100-OFFSET('Water Data'!$D$4,0,10*ROW('Water Data'!D94)),NA())</f>
        <v>#N/A</v>
      </c>
      <c r="E100" s="81" t="e">
        <f ca="true">+IF(AND(ISNUMBER(OFFSET('Water Data'!$D$6,0,10*ROW('Water Data'!D94))),'Data Summary'!BT100="Yes"),OFFSET('Water Data'!$D$6,0,10*ROW('Water Data'!D94)),NA())</f>
        <v>#N/A</v>
      </c>
      <c r="F100" s="81" t="e">
        <f ca="true">+IF(AND(ISNUMBER(OFFSET('Water Data'!$D$9,0,10*ROW('Water Data'!D94))),'Data Summary'!BU100="Yes"),OFFSET('Water Data'!$D$9,0,10*ROW('Water Data'!D94)),NA())</f>
        <v>#N/A</v>
      </c>
      <c r="G100" s="81" t="e">
        <f ca="true">+IF(AND(ISNUMBER(OFFSET('Water Data'!$E$4,0,10*ROW('Water Data'!E94))),'Data Summary'!BV100="Yes"),100-OFFSET('Water Data'!$E$4,0,10*ROW('Water Data'!E94)),NA())</f>
        <v>#N/A</v>
      </c>
      <c r="H100" s="81" t="e">
        <f ca="true">+IF(AND(ISNUMBER(OFFSET('Water Data'!$E$6,0,10*ROW('Water Data'!E94))),'Data Summary'!BW100="Yes"),OFFSET('Water Data'!$E$6,0,10*ROW('Water Data'!E94)),NA())</f>
        <v>#N/A</v>
      </c>
      <c r="I100" s="81" t="e">
        <f ca="true">+IF(AND(ISNUMBER(OFFSET('Water Data'!$E$9,0,10*ROW('Water Data'!E94))),'Data Summary'!BX100="Yes"),OFFSET('Water Data'!$E$9,0,10*ROW('Water Data'!E94)),NA())</f>
        <v>#N/A</v>
      </c>
      <c r="J100" s="81" t="e">
        <f ca="true">+IF(AND(ISNUMBER(OFFSET('Water Data'!$F$4,0,10*ROW('Water Data'!F94))),'Data Summary'!BY100="Yes"),100-OFFSET('Water Data'!$F$4,0,10*ROW('Water Data'!F94)),NA())</f>
        <v>#N/A</v>
      </c>
      <c r="K100" s="81" t="e">
        <f ca="true">+IF(AND(ISNUMBER(OFFSET('Water Data'!$F$6,0,10*ROW('Water Data'!F94))),'Data Summary'!BZ100="Yes"),OFFSET('Water Data'!$F$6,0,10*ROW('Water Data'!F94)),NA())</f>
        <v>#N/A</v>
      </c>
      <c r="L100" s="81" t="e">
        <f ca="true">+IF(AND(ISNUMBER(OFFSET('Water Data'!$F$9,0,10*ROW('Water Data'!F94))),'Data Summary'!CA100="Yes"),OFFSET('Water Data'!$F$9,0,10*ROW('Water Data'!F94)),NA())</f>
        <v>#N/A</v>
      </c>
      <c r="M100" s="81" t="e">
        <f ca="true">+IF(AND(ISNUMBER(OFFSET('Water Data'!$G$4,0,10*ROW('Water Data'!G94))),'Data Summary'!CB100="Yes"),100-OFFSET('Water Data'!$G$4,0,10*ROW('Water Data'!G94)),NA())</f>
        <v>#N/A</v>
      </c>
      <c r="N100" s="81" t="e">
        <f ca="true">+IF(AND(ISNUMBER(OFFSET('Water Data'!$G$6,0,10*ROW('Water Data'!G94))),'Data Summary'!CC100="Yes"),OFFSET('Water Data'!$G$6,0,10*ROW('Water Data'!G94)),NA())</f>
        <v>#N/A</v>
      </c>
      <c r="O100" s="81" t="e">
        <f ca="true">+IF(AND(ISNUMBER(OFFSET('Water Data'!$G$9,0,10*ROW('Water Data'!G94))),'Data Summary'!CD100="Yes"),OFFSET('Water Data'!$G$9,0,10*ROW('Water Data'!G94)),NA())</f>
        <v>#N/A</v>
      </c>
      <c r="P100" s="81" t="e">
        <f ca="true">+IF(AND(ISNUMBER(OFFSET('Water Data'!$H$4,0,10*ROW('Water Data'!H94))),'Data Summary'!CE100="Yes"),100-OFFSET('Water Data'!$H$4,0,10*ROW('Water Data'!H94)),NA())</f>
        <v>#N/A</v>
      </c>
      <c r="Q100" s="81" t="e">
        <f ca="true">+IF(AND(ISNUMBER(OFFSET('Water Data'!$H$6,0,10*ROW('Water Data'!H94))),'Data Summary'!CF100="Yes"),OFFSET('Water Data'!$H$6,0,10*ROW('Water Data'!H94)),NA())</f>
        <v>#N/A</v>
      </c>
      <c r="R100" s="81" t="e">
        <f ca="true">+IF(AND(ISNUMBER(OFFSET('Water Data'!$H$9,0,10*ROW('Water Data'!H94))),'Data Summary'!CG100="Yes"),OFFSET('Water Data'!$H$9,0,10*ROW('Water Data'!H94)),NA())</f>
        <v>#N/A</v>
      </c>
      <c r="S100" s="81" t="e">
        <f ca="true">+IF(AND(ISNUMBER(OFFSET('Water Data'!$I$4,0,10*ROW('Water Data'!I94))),'Data Summary'!CH100="Yes"),100-OFFSET('Water Data'!$I$4,0,10*ROW('Water Data'!I94)),NA())</f>
        <v>#N/A</v>
      </c>
      <c r="T100" s="81" t="e">
        <f ca="true">+IF(AND(ISNUMBER(OFFSET('Water Data'!$I$6,0,10*ROW('Water Data'!I94))),'Data Summary'!CI100="Yes"),OFFSET('Water Data'!$I$6,0,10*ROW('Water Data'!I94)),NA())</f>
        <v>#N/A</v>
      </c>
      <c r="U100" s="81" t="e">
        <f ca="true">+IF(AND(ISNUMBER(OFFSET('Water Data'!$I$9,0,10*ROW('Water Data'!I94))),'Data Summary'!CJ100="Yes"),OFFSET('Water Data'!$I$9,0,10*ROW('Water Data'!I94)),NA())</f>
        <v>#N/A</v>
      </c>
      <c r="V100" s="82" t="e">
        <f ca="true">+IF(AND(ISNUMBER(OFFSET('Sanitation Data'!$D$4,0,10*ROW('Sanitation Data'!D94))),'Data Summary'!CK100="Yes"),100-OFFSET('Sanitation Data'!$D$4,0,10*ROW('Sanitation Data'!D94)),NA())</f>
        <v>#N/A</v>
      </c>
      <c r="W100" s="82" t="e">
        <f ca="true">+IF(AND(ISNUMBER(OFFSET('Sanitation Data'!$D$6,0,10*ROW('Sanitation Data'!D94))),'Data Summary'!CL100="Yes"),OFFSET('Sanitation Data'!$D$6,0,10*ROW('Sanitation Data'!D94)),NA())</f>
        <v>#N/A</v>
      </c>
      <c r="X100" s="82" t="e">
        <f ca="true">+IF(AND(ISNUMBER(OFFSET('Sanitation Data'!$D$10,0,10*ROW('Sanitation Data'!D94))),'Data Summary'!CM100="Yes"),OFFSET('Sanitation Data'!$D$10,0,10*ROW('Sanitation Data'!D94)),NA())</f>
        <v>#N/A</v>
      </c>
      <c r="Y100" s="82" t="e">
        <f ca="true">+IF(AND(ISNUMBER(OFFSET('Sanitation Data'!$D$11,0,10*ROW('Sanitation Data'!D94))),'Data Summary'!CN100="Yes"),OFFSET('Sanitation Data'!$D$11,0,10*ROW('Sanitation Data'!D94)),NA())</f>
        <v>#N/A</v>
      </c>
      <c r="Z100" s="82" t="e">
        <f ca="true">+IF(AND(ISNUMBER(OFFSET('Sanitation Data'!$D$12,0,10*ROW('Sanitation Data'!D94))),'Data Summary'!CO100="Yes"),OFFSET('Sanitation Data'!$D$12,0,10*ROW('Sanitation Data'!D94)),NA())</f>
        <v>#N/A</v>
      </c>
      <c r="AA100" s="82" t="e">
        <f ca="true">+IF(AND(ISNUMBER(OFFSET('Sanitation Data'!$E$4,0,10*ROW('Sanitation Data'!E94))),'Data Summary'!CP100="Yes"),100-OFFSET('Sanitation Data'!$E$4,0,10*ROW('Sanitation Data'!E94)),NA())</f>
        <v>#N/A</v>
      </c>
      <c r="AB100" s="82" t="e">
        <f ca="true">+IF(AND(ISNUMBER(OFFSET('Sanitation Data'!$E$6,0,10*ROW('Sanitation Data'!E94))),'Data Summary'!CQ100="Yes"),OFFSET('Sanitation Data'!$E$6,0,10*ROW('Sanitation Data'!E94)),NA())</f>
        <v>#N/A</v>
      </c>
      <c r="AC100" s="82" t="e">
        <f ca="true">+IF(AND(ISNUMBER(OFFSET('Sanitation Data'!$E$10,0,10*ROW('Sanitation Data'!E94))),'Data Summary'!CR100="Yes"),OFFSET('Sanitation Data'!$E$10,0,10*ROW('Sanitation Data'!E94)),NA())</f>
        <v>#N/A</v>
      </c>
      <c r="AD100" s="82" t="e">
        <f ca="true">+IF(AND(ISNUMBER(OFFSET('Sanitation Data'!$E$11,0,10*ROW('Sanitation Data'!E94))),'Data Summary'!CS100="Yes"),OFFSET('Sanitation Data'!$E$11,0,10*ROW('Sanitation Data'!E94)),NA())</f>
        <v>#N/A</v>
      </c>
      <c r="AE100" s="82" t="e">
        <f ca="true">+IF(AND(ISNUMBER(OFFSET('Sanitation Data'!$E$12,0,10*ROW('Sanitation Data'!E94))),'Data Summary'!CT100="Yes"),OFFSET('Sanitation Data'!$E$12,0,10*ROW('Sanitation Data'!E94)),NA())</f>
        <v>#N/A</v>
      </c>
      <c r="AF100" s="82" t="e">
        <f ca="true">+IF(AND(ISNUMBER(OFFSET('Sanitation Data'!$F$4,0,10*ROW('Sanitation Data'!F94))),'Data Summary'!CU100="Yes"),100-OFFSET('Sanitation Data'!$F$4,0,10*ROW('Sanitation Data'!F94)),NA())</f>
        <v>#N/A</v>
      </c>
      <c r="AG100" s="82" t="e">
        <f ca="true">+IF(AND(ISNUMBER(OFFSET('Sanitation Data'!$F$6,0,10*ROW('Sanitation Data'!F94))),'Data Summary'!CV100="Yes"),OFFSET('Sanitation Data'!$F$6,0,10*ROW('Sanitation Data'!F94)),NA())</f>
        <v>#N/A</v>
      </c>
      <c r="AH100" s="82" t="e">
        <f ca="true">+IF(AND(ISNUMBER(OFFSET('Sanitation Data'!$F$10,0,10*ROW('Sanitation Data'!F94))),'Data Summary'!CW100="Yes"),OFFSET('Sanitation Data'!$F$10,0,10*ROW('Sanitation Data'!F94)),NA())</f>
        <v>#N/A</v>
      </c>
      <c r="AI100" s="82" t="e">
        <f ca="true">+IF(AND(ISNUMBER(OFFSET('Sanitation Data'!$F$11,0,10*ROW('Sanitation Data'!F94))),'Data Summary'!CX100="Yes"),OFFSET('Sanitation Data'!$F$11,0,10*ROW('Sanitation Data'!F94)),NA())</f>
        <v>#N/A</v>
      </c>
      <c r="AJ100" s="82" t="e">
        <f ca="true">+IF(AND(ISNUMBER(OFFSET('Sanitation Data'!$F$12,0,10*ROW('Sanitation Data'!F94))),'Data Summary'!CY100="Yes"),OFFSET('Sanitation Data'!$F$12,0,10*ROW('Sanitation Data'!F94)),NA())</f>
        <v>#N/A</v>
      </c>
      <c r="AK100" s="82" t="e">
        <f ca="true">+IF(AND(ISNUMBER(OFFSET('Sanitation Data'!$G$4,0,10*ROW('Sanitation Data'!G94))),'Data Summary'!CZ100="Yes"),100-OFFSET('Sanitation Data'!$G$4,0,10*ROW('Sanitation Data'!G94)),NA())</f>
        <v>#N/A</v>
      </c>
      <c r="AL100" s="82" t="e">
        <f ca="true">+IF(AND(ISNUMBER(OFFSET('Sanitation Data'!$G$6,0,10*ROW('Sanitation Data'!G94))),'Data Summary'!DA100="Yes"),OFFSET('Sanitation Data'!$G$6,0,10*ROW('Sanitation Data'!G94)),NA())</f>
        <v>#N/A</v>
      </c>
      <c r="AM100" s="82" t="e">
        <f ca="true">+IF(AND(ISNUMBER(OFFSET('Sanitation Data'!$G$10,0,10*ROW('Sanitation Data'!G94))),'Data Summary'!DB100="Yes"),OFFSET('Sanitation Data'!$G$10,0,10*ROW('Sanitation Data'!G94)),NA())</f>
        <v>#N/A</v>
      </c>
      <c r="AN100" s="82" t="e">
        <f ca="true">+IF(AND(ISNUMBER(OFFSET('Sanitation Data'!$G$11,0,10*ROW('Sanitation Data'!G94))),'Data Summary'!DC100="Yes"),OFFSET('Sanitation Data'!$G$11,0,10*ROW('Sanitation Data'!G94)),NA())</f>
        <v>#N/A</v>
      </c>
      <c r="AO100" s="82" t="e">
        <f ca="true">+IF(AND(ISNUMBER(OFFSET('Sanitation Data'!$G$12,0,10*ROW('Sanitation Data'!G94))),'Data Summary'!DD100="Yes"),OFFSET('Sanitation Data'!$G$12,0,10*ROW('Sanitation Data'!G94)),NA())</f>
        <v>#N/A</v>
      </c>
      <c r="AP100" s="82" t="e">
        <f ca="true">+IF(AND(ISNUMBER(OFFSET('Sanitation Data'!$H$4,0,10*ROW('Sanitation Data'!H94))),'Data Summary'!DE100="Yes"),100-OFFSET('Sanitation Data'!$H$4,0,10*ROW('Sanitation Data'!H94)),NA())</f>
        <v>#N/A</v>
      </c>
      <c r="AQ100" s="82" t="e">
        <f ca="true">+IF(AND(ISNUMBER(OFFSET('Sanitation Data'!$H$6,0,10*ROW('Sanitation Data'!H94))),'Data Summary'!DF100="Yes"),OFFSET('Sanitation Data'!$H$6,0,10*ROW('Sanitation Data'!H94)),NA())</f>
        <v>#N/A</v>
      </c>
      <c r="AR100" s="82" t="e">
        <f ca="true">+IF(AND(ISNUMBER(OFFSET('Sanitation Data'!$H$10,0,10*ROW('Sanitation Data'!H94))),'Data Summary'!DG100="Yes"),OFFSET('Sanitation Data'!$H$10,0,10*ROW('Sanitation Data'!H94)),NA())</f>
        <v>#N/A</v>
      </c>
      <c r="AS100" s="82" t="e">
        <f ca="true">+IF(AND(ISNUMBER(OFFSET('Sanitation Data'!$H$11,0,10*ROW('Sanitation Data'!H94))),'Data Summary'!DH100="Yes"),OFFSET('Sanitation Data'!$H$11,0,10*ROW('Sanitation Data'!H94)),NA())</f>
        <v>#N/A</v>
      </c>
      <c r="AT100" s="82" t="e">
        <f ca="true">+IF(AND(ISNUMBER(OFFSET('Sanitation Data'!$H$12,0,10*ROW('Sanitation Data'!H94))),'Data Summary'!DI100="Yes"),OFFSET('Sanitation Data'!$H$12,0,10*ROW('Sanitation Data'!H94)),NA())</f>
        <v>#N/A</v>
      </c>
      <c r="AU100" s="82" t="e">
        <f ca="true">+IF(AND(ISNUMBER(OFFSET('Sanitation Data'!$I$4,0,10*ROW('Sanitation Data'!I94))),'Data Summary'!DJ100="Yes"),100-OFFSET('Sanitation Data'!$I$4,0,10*ROW('Sanitation Data'!I94)),NA())</f>
        <v>#N/A</v>
      </c>
      <c r="AV100" s="82" t="e">
        <f ca="true">+IF(AND(ISNUMBER(OFFSET('Sanitation Data'!$I$6,0,10*ROW('Sanitation Data'!I94))),'Data Summary'!DK100="Yes"),OFFSET('Sanitation Data'!$I$6,0,10*ROW('Sanitation Data'!I94)),NA())</f>
        <v>#N/A</v>
      </c>
      <c r="AW100" s="82" t="e">
        <f ca="true">+IF(AND(ISNUMBER(OFFSET('Sanitation Data'!$I$10,0,10*ROW('Sanitation Data'!I94))),'Data Summary'!DL100="Yes"),OFFSET('Sanitation Data'!$I$10,0,10*ROW('Sanitation Data'!I94)),NA())</f>
        <v>#N/A</v>
      </c>
      <c r="AX100" s="82" t="e">
        <f ca="true">+IF(AND(ISNUMBER(OFFSET('Sanitation Data'!$I$11,0,10*ROW('Sanitation Data'!I94))),'Data Summary'!DM100="Yes"),OFFSET('Sanitation Data'!$I$11,0,10*ROW('Sanitation Data'!I94)),NA())</f>
        <v>#N/A</v>
      </c>
      <c r="AY100" s="82" t="e">
        <f ca="true">+IF(AND(ISNUMBER(OFFSET('Sanitation Data'!$I$12,0,10*ROW('Sanitation Data'!I94))),'Data Summary'!DN100="Yes"),OFFSET('Sanitation Data'!$I$12,0,10*ROW('Sanitation Data'!I94)),NA())</f>
        <v>#N/A</v>
      </c>
      <c r="AZ100" s="83" t="e">
        <f ca="true">+IF(AND(ISNUMBER(OFFSET('Hygiene Data'!$D$5,0,10*ROW('Hygiene Data'!D94))),'Data Summary'!DO100="Yes"),OFFSET('Hygiene Data'!$D$5,0,10*ROW('Hygiene Data'!D94)),NA())</f>
        <v>#N/A</v>
      </c>
      <c r="BA100" s="83" t="e">
        <f ca="true">+IF(AND(ISNUMBER(OFFSET('Hygiene Data'!$D$7,0,10*ROW('Hygiene Data'!D94))),'Data Summary'!DP100="Yes"),OFFSET('Hygiene Data'!$D$7,0,10*ROW('Hygiene Data'!D94)),NA())</f>
        <v>#N/A</v>
      </c>
      <c r="BB100" s="83" t="e">
        <f ca="true">+IF(AND(ISNUMBER(OFFSET('Hygiene Data'!$D$9,0,10*ROW('Hygiene Data'!D94))),'Data Summary'!DQ100="Yes"),OFFSET('Hygiene Data'!$D$9,0,10*ROW('Hygiene Data'!D94)),NA())</f>
        <v>#N/A</v>
      </c>
      <c r="BC100" s="83" t="e">
        <f ca="true">+IF(AND(ISNUMBER(OFFSET('Hygiene Data'!$E$5,0,10*ROW('Hygiene Data'!E94))),'Data Summary'!DR100="Yes"),OFFSET('Hygiene Data'!$E$5,0,10*ROW('Hygiene Data'!E94)),NA())</f>
        <v>#N/A</v>
      </c>
      <c r="BD100" s="83" t="e">
        <f ca="true">+IF(AND(ISNUMBER(OFFSET('Hygiene Data'!$E$7,0,10*ROW('Hygiene Data'!E94))),'Data Summary'!DS100="Yes"),OFFSET('Hygiene Data'!$E$7,0,10*ROW('Hygiene Data'!E94)),NA())</f>
        <v>#N/A</v>
      </c>
      <c r="BE100" s="83" t="e">
        <f ca="true">+IF(AND(ISNUMBER(OFFSET('Hygiene Data'!$E$9,0,10*ROW('Hygiene Data'!E94))),'Data Summary'!DT100="Yes"),OFFSET('Hygiene Data'!$E$9,0,10*ROW('Hygiene Data'!E94)),NA())</f>
        <v>#N/A</v>
      </c>
      <c r="BF100" s="83" t="e">
        <f ca="true">+IF(AND(ISNUMBER(OFFSET('Hygiene Data'!$F$5,0,10*ROW('Hygiene Data'!F94))),'Data Summary'!DU100="Yes"),OFFSET('Hygiene Data'!$F$5,0,10*ROW('Hygiene Data'!F94)),NA())</f>
        <v>#N/A</v>
      </c>
      <c r="BG100" s="83" t="e">
        <f ca="true">+IF(AND(ISNUMBER(OFFSET('Hygiene Data'!$F$7,0,10*ROW('Hygiene Data'!F94))),'Data Summary'!DV100="Yes"),OFFSET('Hygiene Data'!$F$7,0,10*ROW('Hygiene Data'!F94)),NA())</f>
        <v>#N/A</v>
      </c>
      <c r="BH100" s="83" t="e">
        <f ca="true">+IF(AND(ISNUMBER(OFFSET('Hygiene Data'!$F$9,0,10*ROW('Hygiene Data'!F94))),'Data Summary'!DW100="Yes"),OFFSET('Hygiene Data'!$F$9,0,10*ROW('Hygiene Data'!F94)),NA())</f>
        <v>#N/A</v>
      </c>
      <c r="BI100" s="83" t="e">
        <f ca="true">+IF(AND(ISNUMBER(OFFSET('Hygiene Data'!$G$5,0,10*ROW('Hygiene Data'!G94))),'Data Summary'!DX100="Yes"),OFFSET('Hygiene Data'!$G$5,0,10*ROW('Hygiene Data'!G94)),NA())</f>
        <v>#N/A</v>
      </c>
      <c r="BJ100" s="83" t="e">
        <f ca="true">+IF(AND(ISNUMBER(OFFSET('Hygiene Data'!$G$7,0,10*ROW('Hygiene Data'!G94))),'Data Summary'!DY100="Yes"),OFFSET('Hygiene Data'!$G$7,0,10*ROW('Hygiene Data'!G94)),NA())</f>
        <v>#N/A</v>
      </c>
      <c r="BK100" s="83" t="e">
        <f ca="true">+IF(AND(ISNUMBER(OFFSET('Hygiene Data'!$G$9,0,10*ROW('Hygiene Data'!G94))),'Data Summary'!DZ100="Yes"),OFFSET('Hygiene Data'!$G$9,0,10*ROW('Hygiene Data'!G94)),NA())</f>
        <v>#N/A</v>
      </c>
      <c r="BL100" s="83" t="e">
        <f ca="true">+IF(AND(ISNUMBER(OFFSET('Hygiene Data'!$H$5,0,10*ROW('Hygiene Data'!H94))),'Data Summary'!EA100="Yes"),OFFSET('Hygiene Data'!$H$5,0,10*ROW('Hygiene Data'!H94)),NA())</f>
        <v>#N/A</v>
      </c>
      <c r="BM100" s="83" t="e">
        <f ca="true">+IF(AND(ISNUMBER(OFFSET('Hygiene Data'!$H$7,0,10*ROW('Hygiene Data'!H94))),'Data Summary'!EB100="Yes"),OFFSET('Hygiene Data'!$H$7,0,10*ROW('Hygiene Data'!H94)),NA())</f>
        <v>#N/A</v>
      </c>
      <c r="BN100" s="83" t="e">
        <f ca="true">+IF(AND(ISNUMBER(OFFSET('Hygiene Data'!$H$9,0,10*ROW('Hygiene Data'!H94))),'Data Summary'!EC100="Yes"),OFFSET('Hygiene Data'!$H$9,0,10*ROW('Hygiene Data'!H94)),NA())</f>
        <v>#N/A</v>
      </c>
      <c r="BO100" s="83" t="e">
        <f ca="true">+IF(AND(ISNUMBER(OFFSET('Hygiene Data'!$I$5,0,10*ROW('Hygiene Data'!I94))),'Data Summary'!ED100="Yes"),OFFSET('Hygiene Data'!$I$5,0,10*ROW('Hygiene Data'!I94)),NA())</f>
        <v>#N/A</v>
      </c>
      <c r="BP100" s="83" t="e">
        <f ca="true">+IF(AND(ISNUMBER(OFFSET('Hygiene Data'!$I$7,0,10*ROW('Hygiene Data'!I94))),'Data Summary'!EE100="Yes"),OFFSET('Hygiene Data'!$I$7,0,10*ROW('Hygiene Data'!I94)),NA())</f>
        <v>#N/A</v>
      </c>
      <c r="BQ100" s="83" t="e">
        <f ca="true">+IF(AND(ISNUMBER(OFFSET('Hygiene Data'!$I$9,0,10*ROW('Hygiene Data'!I94))),'Data Summary'!EF100="Yes"),OFFSET('Hygiene Data'!$I$9,0,10*ROW('Hygiene Data'!I94)),NA())</f>
        <v>#N/A</v>
      </c>
    </row>
    <row xmlns:x14ac="http://schemas.microsoft.com/office/spreadsheetml/2009/9/ac" r="101" x14ac:dyDescent="0.2">
      <c r="A101" s="315" t="e">
        <f ca="true">+RIGHT('Data Summary'!A101,LEN('Data Summary'!A101)-9)</f>
        <v>#VALUE!</v>
      </c>
      <c r="B101" s="30" t="str">
        <f ca="true">+IF(ISTEXT('Data Summary'!B101),'Data Summary'!B101,"")</f>
        <v/>
      </c>
      <c r="C101" s="314" t="e">
        <f ca="true">+VALUE('Data Summary'!C101)</f>
        <v>#VALUE!</v>
      </c>
      <c r="D101" s="81" t="e">
        <f ca="true">+IF(AND(ISNUMBER(OFFSET('Water Data'!$D$4,0,10*ROW('Water Data'!D95))),'Data Summary'!BS101="Yes"),100-OFFSET('Water Data'!$D$4,0,10*ROW('Water Data'!D95)),NA())</f>
        <v>#N/A</v>
      </c>
      <c r="E101" s="81" t="e">
        <f ca="true">+IF(AND(ISNUMBER(OFFSET('Water Data'!$D$6,0,10*ROW('Water Data'!D95))),'Data Summary'!BT101="Yes"),OFFSET('Water Data'!$D$6,0,10*ROW('Water Data'!D95)),NA())</f>
        <v>#N/A</v>
      </c>
      <c r="F101" s="81" t="e">
        <f ca="true">+IF(AND(ISNUMBER(OFFSET('Water Data'!$D$9,0,10*ROW('Water Data'!D95))),'Data Summary'!BU101="Yes"),OFFSET('Water Data'!$D$9,0,10*ROW('Water Data'!D95)),NA())</f>
        <v>#N/A</v>
      </c>
      <c r="G101" s="81" t="e">
        <f ca="true">+IF(AND(ISNUMBER(OFFSET('Water Data'!$E$4,0,10*ROW('Water Data'!E95))),'Data Summary'!BV101="Yes"),100-OFFSET('Water Data'!$E$4,0,10*ROW('Water Data'!E95)),NA())</f>
        <v>#N/A</v>
      </c>
      <c r="H101" s="81" t="e">
        <f ca="true">+IF(AND(ISNUMBER(OFFSET('Water Data'!$E$6,0,10*ROW('Water Data'!E95))),'Data Summary'!BW101="Yes"),OFFSET('Water Data'!$E$6,0,10*ROW('Water Data'!E95)),NA())</f>
        <v>#N/A</v>
      </c>
      <c r="I101" s="81" t="e">
        <f ca="true">+IF(AND(ISNUMBER(OFFSET('Water Data'!$E$9,0,10*ROW('Water Data'!E95))),'Data Summary'!BX101="Yes"),OFFSET('Water Data'!$E$9,0,10*ROW('Water Data'!E95)),NA())</f>
        <v>#N/A</v>
      </c>
      <c r="J101" s="81" t="e">
        <f ca="true">+IF(AND(ISNUMBER(OFFSET('Water Data'!$F$4,0,10*ROW('Water Data'!F95))),'Data Summary'!BY101="Yes"),100-OFFSET('Water Data'!$F$4,0,10*ROW('Water Data'!F95)),NA())</f>
        <v>#N/A</v>
      </c>
      <c r="K101" s="81" t="e">
        <f ca="true">+IF(AND(ISNUMBER(OFFSET('Water Data'!$F$6,0,10*ROW('Water Data'!F95))),'Data Summary'!BZ101="Yes"),OFFSET('Water Data'!$F$6,0,10*ROW('Water Data'!F95)),NA())</f>
        <v>#N/A</v>
      </c>
      <c r="L101" s="81" t="e">
        <f ca="true">+IF(AND(ISNUMBER(OFFSET('Water Data'!$F$9,0,10*ROW('Water Data'!F95))),'Data Summary'!CA101="Yes"),OFFSET('Water Data'!$F$9,0,10*ROW('Water Data'!F95)),NA())</f>
        <v>#N/A</v>
      </c>
      <c r="M101" s="81" t="e">
        <f ca="true">+IF(AND(ISNUMBER(OFFSET('Water Data'!$G$4,0,10*ROW('Water Data'!G95))),'Data Summary'!CB101="Yes"),100-OFFSET('Water Data'!$G$4,0,10*ROW('Water Data'!G95)),NA())</f>
        <v>#N/A</v>
      </c>
      <c r="N101" s="81" t="e">
        <f ca="true">+IF(AND(ISNUMBER(OFFSET('Water Data'!$G$6,0,10*ROW('Water Data'!G95))),'Data Summary'!CC101="Yes"),OFFSET('Water Data'!$G$6,0,10*ROW('Water Data'!G95)),NA())</f>
        <v>#N/A</v>
      </c>
      <c r="O101" s="81" t="e">
        <f ca="true">+IF(AND(ISNUMBER(OFFSET('Water Data'!$G$9,0,10*ROW('Water Data'!G95))),'Data Summary'!CD101="Yes"),OFFSET('Water Data'!$G$9,0,10*ROW('Water Data'!G95)),NA())</f>
        <v>#N/A</v>
      </c>
      <c r="P101" s="81" t="e">
        <f ca="true">+IF(AND(ISNUMBER(OFFSET('Water Data'!$H$4,0,10*ROW('Water Data'!H95))),'Data Summary'!CE101="Yes"),100-OFFSET('Water Data'!$H$4,0,10*ROW('Water Data'!H95)),NA())</f>
        <v>#N/A</v>
      </c>
      <c r="Q101" s="81" t="e">
        <f ca="true">+IF(AND(ISNUMBER(OFFSET('Water Data'!$H$6,0,10*ROW('Water Data'!H95))),'Data Summary'!CF101="Yes"),OFFSET('Water Data'!$H$6,0,10*ROW('Water Data'!H95)),NA())</f>
        <v>#N/A</v>
      </c>
      <c r="R101" s="81" t="e">
        <f ca="true">+IF(AND(ISNUMBER(OFFSET('Water Data'!$H$9,0,10*ROW('Water Data'!H95))),'Data Summary'!CG101="Yes"),OFFSET('Water Data'!$H$9,0,10*ROW('Water Data'!H95)),NA())</f>
        <v>#N/A</v>
      </c>
      <c r="S101" s="81" t="e">
        <f ca="true">+IF(AND(ISNUMBER(OFFSET('Water Data'!$I$4,0,10*ROW('Water Data'!I95))),'Data Summary'!CH101="Yes"),100-OFFSET('Water Data'!$I$4,0,10*ROW('Water Data'!I95)),NA())</f>
        <v>#N/A</v>
      </c>
      <c r="T101" s="81" t="e">
        <f ca="true">+IF(AND(ISNUMBER(OFFSET('Water Data'!$I$6,0,10*ROW('Water Data'!I95))),'Data Summary'!CI101="Yes"),OFFSET('Water Data'!$I$6,0,10*ROW('Water Data'!I95)),NA())</f>
        <v>#N/A</v>
      </c>
      <c r="U101" s="81" t="e">
        <f ca="true">+IF(AND(ISNUMBER(OFFSET('Water Data'!$I$9,0,10*ROW('Water Data'!I95))),'Data Summary'!CJ101="Yes"),OFFSET('Water Data'!$I$9,0,10*ROW('Water Data'!I95)),NA())</f>
        <v>#N/A</v>
      </c>
      <c r="V101" s="82" t="e">
        <f ca="true">+IF(AND(ISNUMBER(OFFSET('Sanitation Data'!$D$4,0,10*ROW('Sanitation Data'!D95))),'Data Summary'!CK101="Yes"),100-OFFSET('Sanitation Data'!$D$4,0,10*ROW('Sanitation Data'!D95)),NA())</f>
        <v>#N/A</v>
      </c>
      <c r="W101" s="82" t="e">
        <f ca="true">+IF(AND(ISNUMBER(OFFSET('Sanitation Data'!$D$6,0,10*ROW('Sanitation Data'!D95))),'Data Summary'!CL101="Yes"),OFFSET('Sanitation Data'!$D$6,0,10*ROW('Sanitation Data'!D95)),NA())</f>
        <v>#N/A</v>
      </c>
      <c r="X101" s="82" t="e">
        <f ca="true">+IF(AND(ISNUMBER(OFFSET('Sanitation Data'!$D$10,0,10*ROW('Sanitation Data'!D95))),'Data Summary'!CM101="Yes"),OFFSET('Sanitation Data'!$D$10,0,10*ROW('Sanitation Data'!D95)),NA())</f>
        <v>#N/A</v>
      </c>
      <c r="Y101" s="82" t="e">
        <f ca="true">+IF(AND(ISNUMBER(OFFSET('Sanitation Data'!$D$11,0,10*ROW('Sanitation Data'!D95))),'Data Summary'!CN101="Yes"),OFFSET('Sanitation Data'!$D$11,0,10*ROW('Sanitation Data'!D95)),NA())</f>
        <v>#N/A</v>
      </c>
      <c r="Z101" s="82" t="e">
        <f ca="true">+IF(AND(ISNUMBER(OFFSET('Sanitation Data'!$D$12,0,10*ROW('Sanitation Data'!D95))),'Data Summary'!CO101="Yes"),OFFSET('Sanitation Data'!$D$12,0,10*ROW('Sanitation Data'!D95)),NA())</f>
        <v>#N/A</v>
      </c>
      <c r="AA101" s="82" t="e">
        <f ca="true">+IF(AND(ISNUMBER(OFFSET('Sanitation Data'!$E$4,0,10*ROW('Sanitation Data'!E95))),'Data Summary'!CP101="Yes"),100-OFFSET('Sanitation Data'!$E$4,0,10*ROW('Sanitation Data'!E95)),NA())</f>
        <v>#N/A</v>
      </c>
      <c r="AB101" s="82" t="e">
        <f ca="true">+IF(AND(ISNUMBER(OFFSET('Sanitation Data'!$E$6,0,10*ROW('Sanitation Data'!E95))),'Data Summary'!CQ101="Yes"),OFFSET('Sanitation Data'!$E$6,0,10*ROW('Sanitation Data'!E95)),NA())</f>
        <v>#N/A</v>
      </c>
      <c r="AC101" s="82" t="e">
        <f ca="true">+IF(AND(ISNUMBER(OFFSET('Sanitation Data'!$E$10,0,10*ROW('Sanitation Data'!E95))),'Data Summary'!CR101="Yes"),OFFSET('Sanitation Data'!$E$10,0,10*ROW('Sanitation Data'!E95)),NA())</f>
        <v>#N/A</v>
      </c>
      <c r="AD101" s="82" t="e">
        <f ca="true">+IF(AND(ISNUMBER(OFFSET('Sanitation Data'!$E$11,0,10*ROW('Sanitation Data'!E95))),'Data Summary'!CS101="Yes"),OFFSET('Sanitation Data'!$E$11,0,10*ROW('Sanitation Data'!E95)),NA())</f>
        <v>#N/A</v>
      </c>
      <c r="AE101" s="82" t="e">
        <f ca="true">+IF(AND(ISNUMBER(OFFSET('Sanitation Data'!$E$12,0,10*ROW('Sanitation Data'!E95))),'Data Summary'!CT101="Yes"),OFFSET('Sanitation Data'!$E$12,0,10*ROW('Sanitation Data'!E95)),NA())</f>
        <v>#N/A</v>
      </c>
      <c r="AF101" s="82" t="e">
        <f ca="true">+IF(AND(ISNUMBER(OFFSET('Sanitation Data'!$F$4,0,10*ROW('Sanitation Data'!F95))),'Data Summary'!CU101="Yes"),100-OFFSET('Sanitation Data'!$F$4,0,10*ROW('Sanitation Data'!F95)),NA())</f>
        <v>#N/A</v>
      </c>
      <c r="AG101" s="82" t="e">
        <f ca="true">+IF(AND(ISNUMBER(OFFSET('Sanitation Data'!$F$6,0,10*ROW('Sanitation Data'!F95))),'Data Summary'!CV101="Yes"),OFFSET('Sanitation Data'!$F$6,0,10*ROW('Sanitation Data'!F95)),NA())</f>
        <v>#N/A</v>
      </c>
      <c r="AH101" s="82" t="e">
        <f ca="true">+IF(AND(ISNUMBER(OFFSET('Sanitation Data'!$F$10,0,10*ROW('Sanitation Data'!F95))),'Data Summary'!CW101="Yes"),OFFSET('Sanitation Data'!$F$10,0,10*ROW('Sanitation Data'!F95)),NA())</f>
        <v>#N/A</v>
      </c>
      <c r="AI101" s="82" t="e">
        <f ca="true">+IF(AND(ISNUMBER(OFFSET('Sanitation Data'!$F$11,0,10*ROW('Sanitation Data'!F95))),'Data Summary'!CX101="Yes"),OFFSET('Sanitation Data'!$F$11,0,10*ROW('Sanitation Data'!F95)),NA())</f>
        <v>#N/A</v>
      </c>
      <c r="AJ101" s="82" t="e">
        <f ca="true">+IF(AND(ISNUMBER(OFFSET('Sanitation Data'!$F$12,0,10*ROW('Sanitation Data'!F95))),'Data Summary'!CY101="Yes"),OFFSET('Sanitation Data'!$F$12,0,10*ROW('Sanitation Data'!F95)),NA())</f>
        <v>#N/A</v>
      </c>
      <c r="AK101" s="82" t="e">
        <f ca="true">+IF(AND(ISNUMBER(OFFSET('Sanitation Data'!$G$4,0,10*ROW('Sanitation Data'!G95))),'Data Summary'!CZ101="Yes"),100-OFFSET('Sanitation Data'!$G$4,0,10*ROW('Sanitation Data'!G95)),NA())</f>
        <v>#N/A</v>
      </c>
      <c r="AL101" s="82" t="e">
        <f ca="true">+IF(AND(ISNUMBER(OFFSET('Sanitation Data'!$G$6,0,10*ROW('Sanitation Data'!G95))),'Data Summary'!DA101="Yes"),OFFSET('Sanitation Data'!$G$6,0,10*ROW('Sanitation Data'!G95)),NA())</f>
        <v>#N/A</v>
      </c>
      <c r="AM101" s="82" t="e">
        <f ca="true">+IF(AND(ISNUMBER(OFFSET('Sanitation Data'!$G$10,0,10*ROW('Sanitation Data'!G95))),'Data Summary'!DB101="Yes"),OFFSET('Sanitation Data'!$G$10,0,10*ROW('Sanitation Data'!G95)),NA())</f>
        <v>#N/A</v>
      </c>
      <c r="AN101" s="82" t="e">
        <f ca="true">+IF(AND(ISNUMBER(OFFSET('Sanitation Data'!$G$11,0,10*ROW('Sanitation Data'!G95))),'Data Summary'!DC101="Yes"),OFFSET('Sanitation Data'!$G$11,0,10*ROW('Sanitation Data'!G95)),NA())</f>
        <v>#N/A</v>
      </c>
      <c r="AO101" s="82" t="e">
        <f ca="true">+IF(AND(ISNUMBER(OFFSET('Sanitation Data'!$G$12,0,10*ROW('Sanitation Data'!G95))),'Data Summary'!DD101="Yes"),OFFSET('Sanitation Data'!$G$12,0,10*ROW('Sanitation Data'!G95)),NA())</f>
        <v>#N/A</v>
      </c>
      <c r="AP101" s="82" t="e">
        <f ca="true">+IF(AND(ISNUMBER(OFFSET('Sanitation Data'!$H$4,0,10*ROW('Sanitation Data'!H95))),'Data Summary'!DE101="Yes"),100-OFFSET('Sanitation Data'!$H$4,0,10*ROW('Sanitation Data'!H95)),NA())</f>
        <v>#N/A</v>
      </c>
      <c r="AQ101" s="82" t="e">
        <f ca="true">+IF(AND(ISNUMBER(OFFSET('Sanitation Data'!$H$6,0,10*ROW('Sanitation Data'!H95))),'Data Summary'!DF101="Yes"),OFFSET('Sanitation Data'!$H$6,0,10*ROW('Sanitation Data'!H95)),NA())</f>
        <v>#N/A</v>
      </c>
      <c r="AR101" s="82" t="e">
        <f ca="true">+IF(AND(ISNUMBER(OFFSET('Sanitation Data'!$H$10,0,10*ROW('Sanitation Data'!H95))),'Data Summary'!DG101="Yes"),OFFSET('Sanitation Data'!$H$10,0,10*ROW('Sanitation Data'!H95)),NA())</f>
        <v>#N/A</v>
      </c>
      <c r="AS101" s="82" t="e">
        <f ca="true">+IF(AND(ISNUMBER(OFFSET('Sanitation Data'!$H$11,0,10*ROW('Sanitation Data'!H95))),'Data Summary'!DH101="Yes"),OFFSET('Sanitation Data'!$H$11,0,10*ROW('Sanitation Data'!H95)),NA())</f>
        <v>#N/A</v>
      </c>
      <c r="AT101" s="82" t="e">
        <f ca="true">+IF(AND(ISNUMBER(OFFSET('Sanitation Data'!$H$12,0,10*ROW('Sanitation Data'!H95))),'Data Summary'!DI101="Yes"),OFFSET('Sanitation Data'!$H$12,0,10*ROW('Sanitation Data'!H95)),NA())</f>
        <v>#N/A</v>
      </c>
      <c r="AU101" s="82" t="e">
        <f ca="true">+IF(AND(ISNUMBER(OFFSET('Sanitation Data'!$I$4,0,10*ROW('Sanitation Data'!I95))),'Data Summary'!DJ101="Yes"),100-OFFSET('Sanitation Data'!$I$4,0,10*ROW('Sanitation Data'!I95)),NA())</f>
        <v>#N/A</v>
      </c>
      <c r="AV101" s="82" t="e">
        <f ca="true">+IF(AND(ISNUMBER(OFFSET('Sanitation Data'!$I$6,0,10*ROW('Sanitation Data'!I95))),'Data Summary'!DK101="Yes"),OFFSET('Sanitation Data'!$I$6,0,10*ROW('Sanitation Data'!I95)),NA())</f>
        <v>#N/A</v>
      </c>
      <c r="AW101" s="82" t="e">
        <f ca="true">+IF(AND(ISNUMBER(OFFSET('Sanitation Data'!$I$10,0,10*ROW('Sanitation Data'!I95))),'Data Summary'!DL101="Yes"),OFFSET('Sanitation Data'!$I$10,0,10*ROW('Sanitation Data'!I95)),NA())</f>
        <v>#N/A</v>
      </c>
      <c r="AX101" s="82" t="e">
        <f ca="true">+IF(AND(ISNUMBER(OFFSET('Sanitation Data'!$I$11,0,10*ROW('Sanitation Data'!I95))),'Data Summary'!DM101="Yes"),OFFSET('Sanitation Data'!$I$11,0,10*ROW('Sanitation Data'!I95)),NA())</f>
        <v>#N/A</v>
      </c>
      <c r="AY101" s="82" t="e">
        <f ca="true">+IF(AND(ISNUMBER(OFFSET('Sanitation Data'!$I$12,0,10*ROW('Sanitation Data'!I95))),'Data Summary'!DN101="Yes"),OFFSET('Sanitation Data'!$I$12,0,10*ROW('Sanitation Data'!I95)),NA())</f>
        <v>#N/A</v>
      </c>
      <c r="AZ101" s="83" t="e">
        <f ca="true">+IF(AND(ISNUMBER(OFFSET('Hygiene Data'!$D$5,0,10*ROW('Hygiene Data'!D95))),'Data Summary'!DO101="Yes"),OFFSET('Hygiene Data'!$D$5,0,10*ROW('Hygiene Data'!D95)),NA())</f>
        <v>#N/A</v>
      </c>
      <c r="BA101" s="83" t="e">
        <f ca="true">+IF(AND(ISNUMBER(OFFSET('Hygiene Data'!$D$7,0,10*ROW('Hygiene Data'!D95))),'Data Summary'!DP101="Yes"),OFFSET('Hygiene Data'!$D$7,0,10*ROW('Hygiene Data'!D95)),NA())</f>
        <v>#N/A</v>
      </c>
      <c r="BB101" s="83" t="e">
        <f ca="true">+IF(AND(ISNUMBER(OFFSET('Hygiene Data'!$D$9,0,10*ROW('Hygiene Data'!D95))),'Data Summary'!DQ101="Yes"),OFFSET('Hygiene Data'!$D$9,0,10*ROW('Hygiene Data'!D95)),NA())</f>
        <v>#N/A</v>
      </c>
      <c r="BC101" s="83" t="e">
        <f ca="true">+IF(AND(ISNUMBER(OFFSET('Hygiene Data'!$E$5,0,10*ROW('Hygiene Data'!E95))),'Data Summary'!DR101="Yes"),OFFSET('Hygiene Data'!$E$5,0,10*ROW('Hygiene Data'!E95)),NA())</f>
        <v>#N/A</v>
      </c>
      <c r="BD101" s="83" t="e">
        <f ca="true">+IF(AND(ISNUMBER(OFFSET('Hygiene Data'!$E$7,0,10*ROW('Hygiene Data'!E95))),'Data Summary'!DS101="Yes"),OFFSET('Hygiene Data'!$E$7,0,10*ROW('Hygiene Data'!E95)),NA())</f>
        <v>#N/A</v>
      </c>
      <c r="BE101" s="83" t="e">
        <f ca="true">+IF(AND(ISNUMBER(OFFSET('Hygiene Data'!$E$9,0,10*ROW('Hygiene Data'!E95))),'Data Summary'!DT101="Yes"),OFFSET('Hygiene Data'!$E$9,0,10*ROW('Hygiene Data'!E95)),NA())</f>
        <v>#N/A</v>
      </c>
      <c r="BF101" s="83" t="e">
        <f ca="true">+IF(AND(ISNUMBER(OFFSET('Hygiene Data'!$F$5,0,10*ROW('Hygiene Data'!F95))),'Data Summary'!DU101="Yes"),OFFSET('Hygiene Data'!$F$5,0,10*ROW('Hygiene Data'!F95)),NA())</f>
        <v>#N/A</v>
      </c>
      <c r="BG101" s="83" t="e">
        <f ca="true">+IF(AND(ISNUMBER(OFFSET('Hygiene Data'!$F$7,0,10*ROW('Hygiene Data'!F95))),'Data Summary'!DV101="Yes"),OFFSET('Hygiene Data'!$F$7,0,10*ROW('Hygiene Data'!F95)),NA())</f>
        <v>#N/A</v>
      </c>
      <c r="BH101" s="83" t="e">
        <f ca="true">+IF(AND(ISNUMBER(OFFSET('Hygiene Data'!$F$9,0,10*ROW('Hygiene Data'!F95))),'Data Summary'!DW101="Yes"),OFFSET('Hygiene Data'!$F$9,0,10*ROW('Hygiene Data'!F95)),NA())</f>
        <v>#N/A</v>
      </c>
      <c r="BI101" s="83" t="e">
        <f ca="true">+IF(AND(ISNUMBER(OFFSET('Hygiene Data'!$G$5,0,10*ROW('Hygiene Data'!G95))),'Data Summary'!DX101="Yes"),OFFSET('Hygiene Data'!$G$5,0,10*ROW('Hygiene Data'!G95)),NA())</f>
        <v>#N/A</v>
      </c>
      <c r="BJ101" s="83" t="e">
        <f ca="true">+IF(AND(ISNUMBER(OFFSET('Hygiene Data'!$G$7,0,10*ROW('Hygiene Data'!G95))),'Data Summary'!DY101="Yes"),OFFSET('Hygiene Data'!$G$7,0,10*ROW('Hygiene Data'!G95)),NA())</f>
        <v>#N/A</v>
      </c>
      <c r="BK101" s="83" t="e">
        <f ca="true">+IF(AND(ISNUMBER(OFFSET('Hygiene Data'!$G$9,0,10*ROW('Hygiene Data'!G95))),'Data Summary'!DZ101="Yes"),OFFSET('Hygiene Data'!$G$9,0,10*ROW('Hygiene Data'!G95)),NA())</f>
        <v>#N/A</v>
      </c>
      <c r="BL101" s="83" t="e">
        <f ca="true">+IF(AND(ISNUMBER(OFFSET('Hygiene Data'!$H$5,0,10*ROW('Hygiene Data'!H95))),'Data Summary'!EA101="Yes"),OFFSET('Hygiene Data'!$H$5,0,10*ROW('Hygiene Data'!H95)),NA())</f>
        <v>#N/A</v>
      </c>
      <c r="BM101" s="83" t="e">
        <f ca="true">+IF(AND(ISNUMBER(OFFSET('Hygiene Data'!$H$7,0,10*ROW('Hygiene Data'!H95))),'Data Summary'!EB101="Yes"),OFFSET('Hygiene Data'!$H$7,0,10*ROW('Hygiene Data'!H95)),NA())</f>
        <v>#N/A</v>
      </c>
      <c r="BN101" s="83" t="e">
        <f ca="true">+IF(AND(ISNUMBER(OFFSET('Hygiene Data'!$H$9,0,10*ROW('Hygiene Data'!H95))),'Data Summary'!EC101="Yes"),OFFSET('Hygiene Data'!$H$9,0,10*ROW('Hygiene Data'!H95)),NA())</f>
        <v>#N/A</v>
      </c>
      <c r="BO101" s="83" t="e">
        <f ca="true">+IF(AND(ISNUMBER(OFFSET('Hygiene Data'!$I$5,0,10*ROW('Hygiene Data'!I95))),'Data Summary'!ED101="Yes"),OFFSET('Hygiene Data'!$I$5,0,10*ROW('Hygiene Data'!I95)),NA())</f>
        <v>#N/A</v>
      </c>
      <c r="BP101" s="83" t="e">
        <f ca="true">+IF(AND(ISNUMBER(OFFSET('Hygiene Data'!$I$7,0,10*ROW('Hygiene Data'!I95))),'Data Summary'!EE101="Yes"),OFFSET('Hygiene Data'!$I$7,0,10*ROW('Hygiene Data'!I95)),NA())</f>
        <v>#N/A</v>
      </c>
      <c r="BQ101" s="83" t="e">
        <f ca="true">+IF(AND(ISNUMBER(OFFSET('Hygiene Data'!$I$9,0,10*ROW('Hygiene Data'!I95))),'Data Summary'!EF101="Yes"),OFFSET('Hygiene Data'!$I$9,0,10*ROW('Hygiene Data'!I95)),NA())</f>
        <v>#N/A</v>
      </c>
    </row>
    <row xmlns:x14ac="http://schemas.microsoft.com/office/spreadsheetml/2009/9/ac" r="102" x14ac:dyDescent="0.2">
      <c r="A102" s="315" t="e">
        <f ca="true">+RIGHT('Data Summary'!A102,LEN('Data Summary'!A102)-9)</f>
        <v>#VALUE!</v>
      </c>
      <c r="B102" s="30" t="str">
        <f ca="true">+IF(ISTEXT('Data Summary'!B102),'Data Summary'!B102,"")</f>
        <v/>
      </c>
      <c r="C102" s="314" t="e">
        <f ca="true">+VALUE('Data Summary'!C102)</f>
        <v>#VALUE!</v>
      </c>
      <c r="D102" s="81" t="e">
        <f ca="true">+IF(AND(ISNUMBER(OFFSET('Water Data'!$D$4,0,10*ROW('Water Data'!D96))),'Data Summary'!BS102="Yes"),100-OFFSET('Water Data'!$D$4,0,10*ROW('Water Data'!D96)),NA())</f>
        <v>#N/A</v>
      </c>
      <c r="E102" s="81" t="e">
        <f ca="true">+IF(AND(ISNUMBER(OFFSET('Water Data'!$D$6,0,10*ROW('Water Data'!D96))),'Data Summary'!BT102="Yes"),OFFSET('Water Data'!$D$6,0,10*ROW('Water Data'!D96)),NA())</f>
        <v>#N/A</v>
      </c>
      <c r="F102" s="81" t="e">
        <f ca="true">+IF(AND(ISNUMBER(OFFSET('Water Data'!$D$9,0,10*ROW('Water Data'!D96))),'Data Summary'!BU102="Yes"),OFFSET('Water Data'!$D$9,0,10*ROW('Water Data'!D96)),NA())</f>
        <v>#N/A</v>
      </c>
      <c r="G102" s="81" t="e">
        <f ca="true">+IF(AND(ISNUMBER(OFFSET('Water Data'!$E$4,0,10*ROW('Water Data'!E96))),'Data Summary'!BV102="Yes"),100-OFFSET('Water Data'!$E$4,0,10*ROW('Water Data'!E96)),NA())</f>
        <v>#N/A</v>
      </c>
      <c r="H102" s="81" t="e">
        <f ca="true">+IF(AND(ISNUMBER(OFFSET('Water Data'!$E$6,0,10*ROW('Water Data'!E96))),'Data Summary'!BW102="Yes"),OFFSET('Water Data'!$E$6,0,10*ROW('Water Data'!E96)),NA())</f>
        <v>#N/A</v>
      </c>
      <c r="I102" s="81" t="e">
        <f ca="true">+IF(AND(ISNUMBER(OFFSET('Water Data'!$E$9,0,10*ROW('Water Data'!E96))),'Data Summary'!BX102="Yes"),OFFSET('Water Data'!$E$9,0,10*ROW('Water Data'!E96)),NA())</f>
        <v>#N/A</v>
      </c>
      <c r="J102" s="81" t="e">
        <f ca="true">+IF(AND(ISNUMBER(OFFSET('Water Data'!$F$4,0,10*ROW('Water Data'!F96))),'Data Summary'!BY102="Yes"),100-OFFSET('Water Data'!$F$4,0,10*ROW('Water Data'!F96)),NA())</f>
        <v>#N/A</v>
      </c>
      <c r="K102" s="81" t="e">
        <f ca="true">+IF(AND(ISNUMBER(OFFSET('Water Data'!$F$6,0,10*ROW('Water Data'!F96))),'Data Summary'!BZ102="Yes"),OFFSET('Water Data'!$F$6,0,10*ROW('Water Data'!F96)),NA())</f>
        <v>#N/A</v>
      </c>
      <c r="L102" s="81" t="e">
        <f ca="true">+IF(AND(ISNUMBER(OFFSET('Water Data'!$F$9,0,10*ROW('Water Data'!F96))),'Data Summary'!CA102="Yes"),OFFSET('Water Data'!$F$9,0,10*ROW('Water Data'!F96)),NA())</f>
        <v>#N/A</v>
      </c>
      <c r="M102" s="81" t="e">
        <f ca="true">+IF(AND(ISNUMBER(OFFSET('Water Data'!$G$4,0,10*ROW('Water Data'!G96))),'Data Summary'!CB102="Yes"),100-OFFSET('Water Data'!$G$4,0,10*ROW('Water Data'!G96)),NA())</f>
        <v>#N/A</v>
      </c>
      <c r="N102" s="81" t="e">
        <f ca="true">+IF(AND(ISNUMBER(OFFSET('Water Data'!$G$6,0,10*ROW('Water Data'!G96))),'Data Summary'!CC102="Yes"),OFFSET('Water Data'!$G$6,0,10*ROW('Water Data'!G96)),NA())</f>
        <v>#N/A</v>
      </c>
      <c r="O102" s="81" t="e">
        <f ca="true">+IF(AND(ISNUMBER(OFFSET('Water Data'!$G$9,0,10*ROW('Water Data'!G96))),'Data Summary'!CD102="Yes"),OFFSET('Water Data'!$G$9,0,10*ROW('Water Data'!G96)),NA())</f>
        <v>#N/A</v>
      </c>
      <c r="P102" s="81" t="e">
        <f ca="true">+IF(AND(ISNUMBER(OFFSET('Water Data'!$H$4,0,10*ROW('Water Data'!H96))),'Data Summary'!CE102="Yes"),100-OFFSET('Water Data'!$H$4,0,10*ROW('Water Data'!H96)),NA())</f>
        <v>#N/A</v>
      </c>
      <c r="Q102" s="81" t="e">
        <f ca="true">+IF(AND(ISNUMBER(OFFSET('Water Data'!$H$6,0,10*ROW('Water Data'!H96))),'Data Summary'!CF102="Yes"),OFFSET('Water Data'!$H$6,0,10*ROW('Water Data'!H96)),NA())</f>
        <v>#N/A</v>
      </c>
      <c r="R102" s="81" t="e">
        <f ca="true">+IF(AND(ISNUMBER(OFFSET('Water Data'!$H$9,0,10*ROW('Water Data'!H96))),'Data Summary'!CG102="Yes"),OFFSET('Water Data'!$H$9,0,10*ROW('Water Data'!H96)),NA())</f>
        <v>#N/A</v>
      </c>
      <c r="S102" s="81" t="e">
        <f ca="true">+IF(AND(ISNUMBER(OFFSET('Water Data'!$I$4,0,10*ROW('Water Data'!I96))),'Data Summary'!CH102="Yes"),100-OFFSET('Water Data'!$I$4,0,10*ROW('Water Data'!I96)),NA())</f>
        <v>#N/A</v>
      </c>
      <c r="T102" s="81" t="e">
        <f ca="true">+IF(AND(ISNUMBER(OFFSET('Water Data'!$I$6,0,10*ROW('Water Data'!I96))),'Data Summary'!CI102="Yes"),OFFSET('Water Data'!$I$6,0,10*ROW('Water Data'!I96)),NA())</f>
        <v>#N/A</v>
      </c>
      <c r="U102" s="81" t="e">
        <f ca="true">+IF(AND(ISNUMBER(OFFSET('Water Data'!$I$9,0,10*ROW('Water Data'!I96))),'Data Summary'!CJ102="Yes"),OFFSET('Water Data'!$I$9,0,10*ROW('Water Data'!I96)),NA())</f>
        <v>#N/A</v>
      </c>
      <c r="V102" s="82" t="e">
        <f ca="true">+IF(AND(ISNUMBER(OFFSET('Sanitation Data'!$D$4,0,10*ROW('Sanitation Data'!D96))),'Data Summary'!CK102="Yes"),100-OFFSET('Sanitation Data'!$D$4,0,10*ROW('Sanitation Data'!D96)),NA())</f>
        <v>#N/A</v>
      </c>
      <c r="W102" s="82" t="e">
        <f ca="true">+IF(AND(ISNUMBER(OFFSET('Sanitation Data'!$D$6,0,10*ROW('Sanitation Data'!D96))),'Data Summary'!CL102="Yes"),OFFSET('Sanitation Data'!$D$6,0,10*ROW('Sanitation Data'!D96)),NA())</f>
        <v>#N/A</v>
      </c>
      <c r="X102" s="82" t="e">
        <f ca="true">+IF(AND(ISNUMBER(OFFSET('Sanitation Data'!$D$10,0,10*ROW('Sanitation Data'!D96))),'Data Summary'!CM102="Yes"),OFFSET('Sanitation Data'!$D$10,0,10*ROW('Sanitation Data'!D96)),NA())</f>
        <v>#N/A</v>
      </c>
      <c r="Y102" s="82" t="e">
        <f ca="true">+IF(AND(ISNUMBER(OFFSET('Sanitation Data'!$D$11,0,10*ROW('Sanitation Data'!D96))),'Data Summary'!CN102="Yes"),OFFSET('Sanitation Data'!$D$11,0,10*ROW('Sanitation Data'!D96)),NA())</f>
        <v>#N/A</v>
      </c>
      <c r="Z102" s="82" t="e">
        <f ca="true">+IF(AND(ISNUMBER(OFFSET('Sanitation Data'!$D$12,0,10*ROW('Sanitation Data'!D96))),'Data Summary'!CO102="Yes"),OFFSET('Sanitation Data'!$D$12,0,10*ROW('Sanitation Data'!D96)),NA())</f>
        <v>#N/A</v>
      </c>
      <c r="AA102" s="82" t="e">
        <f ca="true">+IF(AND(ISNUMBER(OFFSET('Sanitation Data'!$E$4,0,10*ROW('Sanitation Data'!E96))),'Data Summary'!CP102="Yes"),100-OFFSET('Sanitation Data'!$E$4,0,10*ROW('Sanitation Data'!E96)),NA())</f>
        <v>#N/A</v>
      </c>
      <c r="AB102" s="82" t="e">
        <f ca="true">+IF(AND(ISNUMBER(OFFSET('Sanitation Data'!$E$6,0,10*ROW('Sanitation Data'!E96))),'Data Summary'!CQ102="Yes"),OFFSET('Sanitation Data'!$E$6,0,10*ROW('Sanitation Data'!E96)),NA())</f>
        <v>#N/A</v>
      </c>
      <c r="AC102" s="82" t="e">
        <f ca="true">+IF(AND(ISNUMBER(OFFSET('Sanitation Data'!$E$10,0,10*ROW('Sanitation Data'!E96))),'Data Summary'!CR102="Yes"),OFFSET('Sanitation Data'!$E$10,0,10*ROW('Sanitation Data'!E96)),NA())</f>
        <v>#N/A</v>
      </c>
      <c r="AD102" s="82" t="e">
        <f ca="true">+IF(AND(ISNUMBER(OFFSET('Sanitation Data'!$E$11,0,10*ROW('Sanitation Data'!E96))),'Data Summary'!CS102="Yes"),OFFSET('Sanitation Data'!$E$11,0,10*ROW('Sanitation Data'!E96)),NA())</f>
        <v>#N/A</v>
      </c>
      <c r="AE102" s="82" t="e">
        <f ca="true">+IF(AND(ISNUMBER(OFFSET('Sanitation Data'!$E$12,0,10*ROW('Sanitation Data'!E96))),'Data Summary'!CT102="Yes"),OFFSET('Sanitation Data'!$E$12,0,10*ROW('Sanitation Data'!E96)),NA())</f>
        <v>#N/A</v>
      </c>
      <c r="AF102" s="82" t="e">
        <f ca="true">+IF(AND(ISNUMBER(OFFSET('Sanitation Data'!$F$4,0,10*ROW('Sanitation Data'!F96))),'Data Summary'!CU102="Yes"),100-OFFSET('Sanitation Data'!$F$4,0,10*ROW('Sanitation Data'!F96)),NA())</f>
        <v>#N/A</v>
      </c>
      <c r="AG102" s="82" t="e">
        <f ca="true">+IF(AND(ISNUMBER(OFFSET('Sanitation Data'!$F$6,0,10*ROW('Sanitation Data'!F96))),'Data Summary'!CV102="Yes"),OFFSET('Sanitation Data'!$F$6,0,10*ROW('Sanitation Data'!F96)),NA())</f>
        <v>#N/A</v>
      </c>
      <c r="AH102" s="82" t="e">
        <f ca="true">+IF(AND(ISNUMBER(OFFSET('Sanitation Data'!$F$10,0,10*ROW('Sanitation Data'!F96))),'Data Summary'!CW102="Yes"),OFFSET('Sanitation Data'!$F$10,0,10*ROW('Sanitation Data'!F96)),NA())</f>
        <v>#N/A</v>
      </c>
      <c r="AI102" s="82" t="e">
        <f ca="true">+IF(AND(ISNUMBER(OFFSET('Sanitation Data'!$F$11,0,10*ROW('Sanitation Data'!F96))),'Data Summary'!CX102="Yes"),OFFSET('Sanitation Data'!$F$11,0,10*ROW('Sanitation Data'!F96)),NA())</f>
        <v>#N/A</v>
      </c>
      <c r="AJ102" s="82" t="e">
        <f ca="true">+IF(AND(ISNUMBER(OFFSET('Sanitation Data'!$F$12,0,10*ROW('Sanitation Data'!F96))),'Data Summary'!CY102="Yes"),OFFSET('Sanitation Data'!$F$12,0,10*ROW('Sanitation Data'!F96)),NA())</f>
        <v>#N/A</v>
      </c>
      <c r="AK102" s="82" t="e">
        <f ca="true">+IF(AND(ISNUMBER(OFFSET('Sanitation Data'!$G$4,0,10*ROW('Sanitation Data'!G96))),'Data Summary'!CZ102="Yes"),100-OFFSET('Sanitation Data'!$G$4,0,10*ROW('Sanitation Data'!G96)),NA())</f>
        <v>#N/A</v>
      </c>
      <c r="AL102" s="82" t="e">
        <f ca="true">+IF(AND(ISNUMBER(OFFSET('Sanitation Data'!$G$6,0,10*ROW('Sanitation Data'!G96))),'Data Summary'!DA102="Yes"),OFFSET('Sanitation Data'!$G$6,0,10*ROW('Sanitation Data'!G96)),NA())</f>
        <v>#N/A</v>
      </c>
      <c r="AM102" s="82" t="e">
        <f ca="true">+IF(AND(ISNUMBER(OFFSET('Sanitation Data'!$G$10,0,10*ROW('Sanitation Data'!G96))),'Data Summary'!DB102="Yes"),OFFSET('Sanitation Data'!$G$10,0,10*ROW('Sanitation Data'!G96)),NA())</f>
        <v>#N/A</v>
      </c>
      <c r="AN102" s="82" t="e">
        <f ca="true">+IF(AND(ISNUMBER(OFFSET('Sanitation Data'!$G$11,0,10*ROW('Sanitation Data'!G96))),'Data Summary'!DC102="Yes"),OFFSET('Sanitation Data'!$G$11,0,10*ROW('Sanitation Data'!G96)),NA())</f>
        <v>#N/A</v>
      </c>
      <c r="AO102" s="82" t="e">
        <f ca="true">+IF(AND(ISNUMBER(OFFSET('Sanitation Data'!$G$12,0,10*ROW('Sanitation Data'!G96))),'Data Summary'!DD102="Yes"),OFFSET('Sanitation Data'!$G$12,0,10*ROW('Sanitation Data'!G96)),NA())</f>
        <v>#N/A</v>
      </c>
      <c r="AP102" s="82" t="e">
        <f ca="true">+IF(AND(ISNUMBER(OFFSET('Sanitation Data'!$H$4,0,10*ROW('Sanitation Data'!H96))),'Data Summary'!DE102="Yes"),100-OFFSET('Sanitation Data'!$H$4,0,10*ROW('Sanitation Data'!H96)),NA())</f>
        <v>#N/A</v>
      </c>
      <c r="AQ102" s="82" t="e">
        <f ca="true">+IF(AND(ISNUMBER(OFFSET('Sanitation Data'!$H$6,0,10*ROW('Sanitation Data'!H96))),'Data Summary'!DF102="Yes"),OFFSET('Sanitation Data'!$H$6,0,10*ROW('Sanitation Data'!H96)),NA())</f>
        <v>#N/A</v>
      </c>
      <c r="AR102" s="82" t="e">
        <f ca="true">+IF(AND(ISNUMBER(OFFSET('Sanitation Data'!$H$10,0,10*ROW('Sanitation Data'!H96))),'Data Summary'!DG102="Yes"),OFFSET('Sanitation Data'!$H$10,0,10*ROW('Sanitation Data'!H96)),NA())</f>
        <v>#N/A</v>
      </c>
      <c r="AS102" s="82" t="e">
        <f ca="true">+IF(AND(ISNUMBER(OFFSET('Sanitation Data'!$H$11,0,10*ROW('Sanitation Data'!H96))),'Data Summary'!DH102="Yes"),OFFSET('Sanitation Data'!$H$11,0,10*ROW('Sanitation Data'!H96)),NA())</f>
        <v>#N/A</v>
      </c>
      <c r="AT102" s="82" t="e">
        <f ca="true">+IF(AND(ISNUMBER(OFFSET('Sanitation Data'!$H$12,0,10*ROW('Sanitation Data'!H96))),'Data Summary'!DI102="Yes"),OFFSET('Sanitation Data'!$H$12,0,10*ROW('Sanitation Data'!H96)),NA())</f>
        <v>#N/A</v>
      </c>
      <c r="AU102" s="82" t="e">
        <f ca="true">+IF(AND(ISNUMBER(OFFSET('Sanitation Data'!$I$4,0,10*ROW('Sanitation Data'!I96))),'Data Summary'!DJ102="Yes"),100-OFFSET('Sanitation Data'!$I$4,0,10*ROW('Sanitation Data'!I96)),NA())</f>
        <v>#N/A</v>
      </c>
      <c r="AV102" s="82" t="e">
        <f ca="true">+IF(AND(ISNUMBER(OFFSET('Sanitation Data'!$I$6,0,10*ROW('Sanitation Data'!I96))),'Data Summary'!DK102="Yes"),OFFSET('Sanitation Data'!$I$6,0,10*ROW('Sanitation Data'!I96)),NA())</f>
        <v>#N/A</v>
      </c>
      <c r="AW102" s="82" t="e">
        <f ca="true">+IF(AND(ISNUMBER(OFFSET('Sanitation Data'!$I$10,0,10*ROW('Sanitation Data'!I96))),'Data Summary'!DL102="Yes"),OFFSET('Sanitation Data'!$I$10,0,10*ROW('Sanitation Data'!I96)),NA())</f>
        <v>#N/A</v>
      </c>
      <c r="AX102" s="82" t="e">
        <f ca="true">+IF(AND(ISNUMBER(OFFSET('Sanitation Data'!$I$11,0,10*ROW('Sanitation Data'!I96))),'Data Summary'!DM102="Yes"),OFFSET('Sanitation Data'!$I$11,0,10*ROW('Sanitation Data'!I96)),NA())</f>
        <v>#N/A</v>
      </c>
      <c r="AY102" s="82" t="e">
        <f ca="true">+IF(AND(ISNUMBER(OFFSET('Sanitation Data'!$I$12,0,10*ROW('Sanitation Data'!I96))),'Data Summary'!DN102="Yes"),OFFSET('Sanitation Data'!$I$12,0,10*ROW('Sanitation Data'!I96)),NA())</f>
        <v>#N/A</v>
      </c>
      <c r="AZ102" s="83" t="e">
        <f ca="true">+IF(AND(ISNUMBER(OFFSET('Hygiene Data'!$D$5,0,10*ROW('Hygiene Data'!D96))),'Data Summary'!DO102="Yes"),OFFSET('Hygiene Data'!$D$5,0,10*ROW('Hygiene Data'!D96)),NA())</f>
        <v>#N/A</v>
      </c>
      <c r="BA102" s="83" t="e">
        <f ca="true">+IF(AND(ISNUMBER(OFFSET('Hygiene Data'!$D$7,0,10*ROW('Hygiene Data'!D96))),'Data Summary'!DP102="Yes"),OFFSET('Hygiene Data'!$D$7,0,10*ROW('Hygiene Data'!D96)),NA())</f>
        <v>#N/A</v>
      </c>
      <c r="BB102" s="83" t="e">
        <f ca="true">+IF(AND(ISNUMBER(OFFSET('Hygiene Data'!$D$9,0,10*ROW('Hygiene Data'!D96))),'Data Summary'!DQ102="Yes"),OFFSET('Hygiene Data'!$D$9,0,10*ROW('Hygiene Data'!D96)),NA())</f>
        <v>#N/A</v>
      </c>
      <c r="BC102" s="83" t="e">
        <f ca="true">+IF(AND(ISNUMBER(OFFSET('Hygiene Data'!$E$5,0,10*ROW('Hygiene Data'!E96))),'Data Summary'!DR102="Yes"),OFFSET('Hygiene Data'!$E$5,0,10*ROW('Hygiene Data'!E96)),NA())</f>
        <v>#N/A</v>
      </c>
      <c r="BD102" s="83" t="e">
        <f ca="true">+IF(AND(ISNUMBER(OFFSET('Hygiene Data'!$E$7,0,10*ROW('Hygiene Data'!E96))),'Data Summary'!DS102="Yes"),OFFSET('Hygiene Data'!$E$7,0,10*ROW('Hygiene Data'!E96)),NA())</f>
        <v>#N/A</v>
      </c>
      <c r="BE102" s="83" t="e">
        <f ca="true">+IF(AND(ISNUMBER(OFFSET('Hygiene Data'!$E$9,0,10*ROW('Hygiene Data'!E96))),'Data Summary'!DT102="Yes"),OFFSET('Hygiene Data'!$E$9,0,10*ROW('Hygiene Data'!E96)),NA())</f>
        <v>#N/A</v>
      </c>
      <c r="BF102" s="83" t="e">
        <f ca="true">+IF(AND(ISNUMBER(OFFSET('Hygiene Data'!$F$5,0,10*ROW('Hygiene Data'!F96))),'Data Summary'!DU102="Yes"),OFFSET('Hygiene Data'!$F$5,0,10*ROW('Hygiene Data'!F96)),NA())</f>
        <v>#N/A</v>
      </c>
      <c r="BG102" s="83" t="e">
        <f ca="true">+IF(AND(ISNUMBER(OFFSET('Hygiene Data'!$F$7,0,10*ROW('Hygiene Data'!F96))),'Data Summary'!DV102="Yes"),OFFSET('Hygiene Data'!$F$7,0,10*ROW('Hygiene Data'!F96)),NA())</f>
        <v>#N/A</v>
      </c>
      <c r="BH102" s="83" t="e">
        <f ca="true">+IF(AND(ISNUMBER(OFFSET('Hygiene Data'!$F$9,0,10*ROW('Hygiene Data'!F96))),'Data Summary'!DW102="Yes"),OFFSET('Hygiene Data'!$F$9,0,10*ROW('Hygiene Data'!F96)),NA())</f>
        <v>#N/A</v>
      </c>
      <c r="BI102" s="83" t="e">
        <f ca="true">+IF(AND(ISNUMBER(OFFSET('Hygiene Data'!$G$5,0,10*ROW('Hygiene Data'!G96))),'Data Summary'!DX102="Yes"),OFFSET('Hygiene Data'!$G$5,0,10*ROW('Hygiene Data'!G96)),NA())</f>
        <v>#N/A</v>
      </c>
      <c r="BJ102" s="83" t="e">
        <f ca="true">+IF(AND(ISNUMBER(OFFSET('Hygiene Data'!$G$7,0,10*ROW('Hygiene Data'!G96))),'Data Summary'!DY102="Yes"),OFFSET('Hygiene Data'!$G$7,0,10*ROW('Hygiene Data'!G96)),NA())</f>
        <v>#N/A</v>
      </c>
      <c r="BK102" s="83" t="e">
        <f ca="true">+IF(AND(ISNUMBER(OFFSET('Hygiene Data'!$G$9,0,10*ROW('Hygiene Data'!G96))),'Data Summary'!DZ102="Yes"),OFFSET('Hygiene Data'!$G$9,0,10*ROW('Hygiene Data'!G96)),NA())</f>
        <v>#N/A</v>
      </c>
      <c r="BL102" s="83" t="e">
        <f ca="true">+IF(AND(ISNUMBER(OFFSET('Hygiene Data'!$H$5,0,10*ROW('Hygiene Data'!H96))),'Data Summary'!EA102="Yes"),OFFSET('Hygiene Data'!$H$5,0,10*ROW('Hygiene Data'!H96)),NA())</f>
        <v>#N/A</v>
      </c>
      <c r="BM102" s="83" t="e">
        <f ca="true">+IF(AND(ISNUMBER(OFFSET('Hygiene Data'!$H$7,0,10*ROW('Hygiene Data'!H96))),'Data Summary'!EB102="Yes"),OFFSET('Hygiene Data'!$H$7,0,10*ROW('Hygiene Data'!H96)),NA())</f>
        <v>#N/A</v>
      </c>
      <c r="BN102" s="83" t="e">
        <f ca="true">+IF(AND(ISNUMBER(OFFSET('Hygiene Data'!$H$9,0,10*ROW('Hygiene Data'!H96))),'Data Summary'!EC102="Yes"),OFFSET('Hygiene Data'!$H$9,0,10*ROW('Hygiene Data'!H96)),NA())</f>
        <v>#N/A</v>
      </c>
      <c r="BO102" s="83" t="e">
        <f ca="true">+IF(AND(ISNUMBER(OFFSET('Hygiene Data'!$I$5,0,10*ROW('Hygiene Data'!I96))),'Data Summary'!ED102="Yes"),OFFSET('Hygiene Data'!$I$5,0,10*ROW('Hygiene Data'!I96)),NA())</f>
        <v>#N/A</v>
      </c>
      <c r="BP102" s="83" t="e">
        <f ca="true">+IF(AND(ISNUMBER(OFFSET('Hygiene Data'!$I$7,0,10*ROW('Hygiene Data'!I96))),'Data Summary'!EE102="Yes"),OFFSET('Hygiene Data'!$I$7,0,10*ROW('Hygiene Data'!I96)),NA())</f>
        <v>#N/A</v>
      </c>
      <c r="BQ102" s="83" t="e">
        <f ca="true">+IF(AND(ISNUMBER(OFFSET('Hygiene Data'!$I$9,0,10*ROW('Hygiene Data'!I96))),'Data Summary'!EF102="Yes"),OFFSET('Hygiene Data'!$I$9,0,10*ROW('Hygiene Data'!I96)),NA())</f>
        <v>#N/A</v>
      </c>
    </row>
    <row xmlns:x14ac="http://schemas.microsoft.com/office/spreadsheetml/2009/9/ac" r="103" x14ac:dyDescent="0.2">
      <c r="A103" s="315" t="e">
        <f ca="true">+RIGHT('Data Summary'!A103,LEN('Data Summary'!A103)-9)</f>
        <v>#VALUE!</v>
      </c>
      <c r="B103" s="30" t="str">
        <f ca="true">+IF(ISTEXT('Data Summary'!B103),'Data Summary'!B103,"")</f>
        <v/>
      </c>
      <c r="C103" s="314" t="e">
        <f ca="true">+VALUE('Data Summary'!C103)</f>
        <v>#VALUE!</v>
      </c>
      <c r="D103" s="81" t="e">
        <f ca="true">+IF(AND(ISNUMBER(OFFSET('Water Data'!$D$4,0,10*ROW('Water Data'!D97))),'Data Summary'!BS103="Yes"),100-OFFSET('Water Data'!$D$4,0,10*ROW('Water Data'!D97)),NA())</f>
        <v>#N/A</v>
      </c>
      <c r="E103" s="81" t="e">
        <f ca="true">+IF(AND(ISNUMBER(OFFSET('Water Data'!$D$6,0,10*ROW('Water Data'!D97))),'Data Summary'!BT103="Yes"),OFFSET('Water Data'!$D$6,0,10*ROW('Water Data'!D97)),NA())</f>
        <v>#N/A</v>
      </c>
      <c r="F103" s="81" t="e">
        <f ca="true">+IF(AND(ISNUMBER(OFFSET('Water Data'!$D$9,0,10*ROW('Water Data'!D97))),'Data Summary'!BU103="Yes"),OFFSET('Water Data'!$D$9,0,10*ROW('Water Data'!D97)),NA())</f>
        <v>#N/A</v>
      </c>
      <c r="G103" s="81" t="e">
        <f ca="true">+IF(AND(ISNUMBER(OFFSET('Water Data'!$E$4,0,10*ROW('Water Data'!E97))),'Data Summary'!BV103="Yes"),100-OFFSET('Water Data'!$E$4,0,10*ROW('Water Data'!E97)),NA())</f>
        <v>#N/A</v>
      </c>
      <c r="H103" s="81" t="e">
        <f ca="true">+IF(AND(ISNUMBER(OFFSET('Water Data'!$E$6,0,10*ROW('Water Data'!E97))),'Data Summary'!BW103="Yes"),OFFSET('Water Data'!$E$6,0,10*ROW('Water Data'!E97)),NA())</f>
        <v>#N/A</v>
      </c>
      <c r="I103" s="81" t="e">
        <f ca="true">+IF(AND(ISNUMBER(OFFSET('Water Data'!$E$9,0,10*ROW('Water Data'!E97))),'Data Summary'!BX103="Yes"),OFFSET('Water Data'!$E$9,0,10*ROW('Water Data'!E97)),NA())</f>
        <v>#N/A</v>
      </c>
      <c r="J103" s="81" t="e">
        <f ca="true">+IF(AND(ISNUMBER(OFFSET('Water Data'!$F$4,0,10*ROW('Water Data'!F97))),'Data Summary'!BY103="Yes"),100-OFFSET('Water Data'!$F$4,0,10*ROW('Water Data'!F97)),NA())</f>
        <v>#N/A</v>
      </c>
      <c r="K103" s="81" t="e">
        <f ca="true">+IF(AND(ISNUMBER(OFFSET('Water Data'!$F$6,0,10*ROW('Water Data'!F97))),'Data Summary'!BZ103="Yes"),OFFSET('Water Data'!$F$6,0,10*ROW('Water Data'!F97)),NA())</f>
        <v>#N/A</v>
      </c>
      <c r="L103" s="81" t="e">
        <f ca="true">+IF(AND(ISNUMBER(OFFSET('Water Data'!$F$9,0,10*ROW('Water Data'!F97))),'Data Summary'!CA103="Yes"),OFFSET('Water Data'!$F$9,0,10*ROW('Water Data'!F97)),NA())</f>
        <v>#N/A</v>
      </c>
      <c r="M103" s="81" t="e">
        <f ca="true">+IF(AND(ISNUMBER(OFFSET('Water Data'!$G$4,0,10*ROW('Water Data'!G97))),'Data Summary'!CB103="Yes"),100-OFFSET('Water Data'!$G$4,0,10*ROW('Water Data'!G97)),NA())</f>
        <v>#N/A</v>
      </c>
      <c r="N103" s="81" t="e">
        <f ca="true">+IF(AND(ISNUMBER(OFFSET('Water Data'!$G$6,0,10*ROW('Water Data'!G97))),'Data Summary'!CC103="Yes"),OFFSET('Water Data'!$G$6,0,10*ROW('Water Data'!G97)),NA())</f>
        <v>#N/A</v>
      </c>
      <c r="O103" s="81" t="e">
        <f ca="true">+IF(AND(ISNUMBER(OFFSET('Water Data'!$G$9,0,10*ROW('Water Data'!G97))),'Data Summary'!CD103="Yes"),OFFSET('Water Data'!$G$9,0,10*ROW('Water Data'!G97)),NA())</f>
        <v>#N/A</v>
      </c>
      <c r="P103" s="81" t="e">
        <f ca="true">+IF(AND(ISNUMBER(OFFSET('Water Data'!$H$4,0,10*ROW('Water Data'!H97))),'Data Summary'!CE103="Yes"),100-OFFSET('Water Data'!$H$4,0,10*ROW('Water Data'!H97)),NA())</f>
        <v>#N/A</v>
      </c>
      <c r="Q103" s="81" t="e">
        <f ca="true">+IF(AND(ISNUMBER(OFFSET('Water Data'!$H$6,0,10*ROW('Water Data'!H97))),'Data Summary'!CF103="Yes"),OFFSET('Water Data'!$H$6,0,10*ROW('Water Data'!H97)),NA())</f>
        <v>#N/A</v>
      </c>
      <c r="R103" s="81" t="e">
        <f ca="true">+IF(AND(ISNUMBER(OFFSET('Water Data'!$H$9,0,10*ROW('Water Data'!H97))),'Data Summary'!CG103="Yes"),OFFSET('Water Data'!$H$9,0,10*ROW('Water Data'!H97)),NA())</f>
        <v>#N/A</v>
      </c>
      <c r="S103" s="81" t="e">
        <f ca="true">+IF(AND(ISNUMBER(OFFSET('Water Data'!$I$4,0,10*ROW('Water Data'!I97))),'Data Summary'!CH103="Yes"),100-OFFSET('Water Data'!$I$4,0,10*ROW('Water Data'!I97)),NA())</f>
        <v>#N/A</v>
      </c>
      <c r="T103" s="81" t="e">
        <f ca="true">+IF(AND(ISNUMBER(OFFSET('Water Data'!$I$6,0,10*ROW('Water Data'!I97))),'Data Summary'!CI103="Yes"),OFFSET('Water Data'!$I$6,0,10*ROW('Water Data'!I97)),NA())</f>
        <v>#N/A</v>
      </c>
      <c r="U103" s="81" t="e">
        <f ca="true">+IF(AND(ISNUMBER(OFFSET('Water Data'!$I$9,0,10*ROW('Water Data'!I97))),'Data Summary'!CJ103="Yes"),OFFSET('Water Data'!$I$9,0,10*ROW('Water Data'!I97)),NA())</f>
        <v>#N/A</v>
      </c>
      <c r="V103" s="82" t="e">
        <f ca="true">+IF(AND(ISNUMBER(OFFSET('Sanitation Data'!$D$4,0,10*ROW('Sanitation Data'!D97))),'Data Summary'!CK103="Yes"),100-OFFSET('Sanitation Data'!$D$4,0,10*ROW('Sanitation Data'!D97)),NA())</f>
        <v>#N/A</v>
      </c>
      <c r="W103" s="82" t="e">
        <f ca="true">+IF(AND(ISNUMBER(OFFSET('Sanitation Data'!$D$6,0,10*ROW('Sanitation Data'!D97))),'Data Summary'!CL103="Yes"),OFFSET('Sanitation Data'!$D$6,0,10*ROW('Sanitation Data'!D97)),NA())</f>
        <v>#N/A</v>
      </c>
      <c r="X103" s="82" t="e">
        <f ca="true">+IF(AND(ISNUMBER(OFFSET('Sanitation Data'!$D$10,0,10*ROW('Sanitation Data'!D97))),'Data Summary'!CM103="Yes"),OFFSET('Sanitation Data'!$D$10,0,10*ROW('Sanitation Data'!D97)),NA())</f>
        <v>#N/A</v>
      </c>
      <c r="Y103" s="82" t="e">
        <f ca="true">+IF(AND(ISNUMBER(OFFSET('Sanitation Data'!$D$11,0,10*ROW('Sanitation Data'!D97))),'Data Summary'!CN103="Yes"),OFFSET('Sanitation Data'!$D$11,0,10*ROW('Sanitation Data'!D97)),NA())</f>
        <v>#N/A</v>
      </c>
      <c r="Z103" s="82" t="e">
        <f ca="true">+IF(AND(ISNUMBER(OFFSET('Sanitation Data'!$D$12,0,10*ROW('Sanitation Data'!D97))),'Data Summary'!CO103="Yes"),OFFSET('Sanitation Data'!$D$12,0,10*ROW('Sanitation Data'!D97)),NA())</f>
        <v>#N/A</v>
      </c>
      <c r="AA103" s="82" t="e">
        <f ca="true">+IF(AND(ISNUMBER(OFFSET('Sanitation Data'!$E$4,0,10*ROW('Sanitation Data'!E97))),'Data Summary'!CP103="Yes"),100-OFFSET('Sanitation Data'!$E$4,0,10*ROW('Sanitation Data'!E97)),NA())</f>
        <v>#N/A</v>
      </c>
      <c r="AB103" s="82" t="e">
        <f ca="true">+IF(AND(ISNUMBER(OFFSET('Sanitation Data'!$E$6,0,10*ROW('Sanitation Data'!E97))),'Data Summary'!CQ103="Yes"),OFFSET('Sanitation Data'!$E$6,0,10*ROW('Sanitation Data'!E97)),NA())</f>
        <v>#N/A</v>
      </c>
      <c r="AC103" s="82" t="e">
        <f ca="true">+IF(AND(ISNUMBER(OFFSET('Sanitation Data'!$E$10,0,10*ROW('Sanitation Data'!E97))),'Data Summary'!CR103="Yes"),OFFSET('Sanitation Data'!$E$10,0,10*ROW('Sanitation Data'!E97)),NA())</f>
        <v>#N/A</v>
      </c>
      <c r="AD103" s="82" t="e">
        <f ca="true">+IF(AND(ISNUMBER(OFFSET('Sanitation Data'!$E$11,0,10*ROW('Sanitation Data'!E97))),'Data Summary'!CS103="Yes"),OFFSET('Sanitation Data'!$E$11,0,10*ROW('Sanitation Data'!E97)),NA())</f>
        <v>#N/A</v>
      </c>
      <c r="AE103" s="82" t="e">
        <f ca="true">+IF(AND(ISNUMBER(OFFSET('Sanitation Data'!$E$12,0,10*ROW('Sanitation Data'!E97))),'Data Summary'!CT103="Yes"),OFFSET('Sanitation Data'!$E$12,0,10*ROW('Sanitation Data'!E97)),NA())</f>
        <v>#N/A</v>
      </c>
      <c r="AF103" s="82" t="e">
        <f ca="true">+IF(AND(ISNUMBER(OFFSET('Sanitation Data'!$F$4,0,10*ROW('Sanitation Data'!F97))),'Data Summary'!CU103="Yes"),100-OFFSET('Sanitation Data'!$F$4,0,10*ROW('Sanitation Data'!F97)),NA())</f>
        <v>#N/A</v>
      </c>
      <c r="AG103" s="82" t="e">
        <f ca="true">+IF(AND(ISNUMBER(OFFSET('Sanitation Data'!$F$6,0,10*ROW('Sanitation Data'!F97))),'Data Summary'!CV103="Yes"),OFFSET('Sanitation Data'!$F$6,0,10*ROW('Sanitation Data'!F97)),NA())</f>
        <v>#N/A</v>
      </c>
      <c r="AH103" s="82" t="e">
        <f ca="true">+IF(AND(ISNUMBER(OFFSET('Sanitation Data'!$F$10,0,10*ROW('Sanitation Data'!F97))),'Data Summary'!CW103="Yes"),OFFSET('Sanitation Data'!$F$10,0,10*ROW('Sanitation Data'!F97)),NA())</f>
        <v>#N/A</v>
      </c>
      <c r="AI103" s="82" t="e">
        <f ca="true">+IF(AND(ISNUMBER(OFFSET('Sanitation Data'!$F$11,0,10*ROW('Sanitation Data'!F97))),'Data Summary'!CX103="Yes"),OFFSET('Sanitation Data'!$F$11,0,10*ROW('Sanitation Data'!F97)),NA())</f>
        <v>#N/A</v>
      </c>
      <c r="AJ103" s="82" t="e">
        <f ca="true">+IF(AND(ISNUMBER(OFFSET('Sanitation Data'!$F$12,0,10*ROW('Sanitation Data'!F97))),'Data Summary'!CY103="Yes"),OFFSET('Sanitation Data'!$F$12,0,10*ROW('Sanitation Data'!F97)),NA())</f>
        <v>#N/A</v>
      </c>
      <c r="AK103" s="82" t="e">
        <f ca="true">+IF(AND(ISNUMBER(OFFSET('Sanitation Data'!$G$4,0,10*ROW('Sanitation Data'!G97))),'Data Summary'!CZ103="Yes"),100-OFFSET('Sanitation Data'!$G$4,0,10*ROW('Sanitation Data'!G97)),NA())</f>
        <v>#N/A</v>
      </c>
      <c r="AL103" s="82" t="e">
        <f ca="true">+IF(AND(ISNUMBER(OFFSET('Sanitation Data'!$G$6,0,10*ROW('Sanitation Data'!G97))),'Data Summary'!DA103="Yes"),OFFSET('Sanitation Data'!$G$6,0,10*ROW('Sanitation Data'!G97)),NA())</f>
        <v>#N/A</v>
      </c>
      <c r="AM103" s="82" t="e">
        <f ca="true">+IF(AND(ISNUMBER(OFFSET('Sanitation Data'!$G$10,0,10*ROW('Sanitation Data'!G97))),'Data Summary'!DB103="Yes"),OFFSET('Sanitation Data'!$G$10,0,10*ROW('Sanitation Data'!G97)),NA())</f>
        <v>#N/A</v>
      </c>
      <c r="AN103" s="82" t="e">
        <f ca="true">+IF(AND(ISNUMBER(OFFSET('Sanitation Data'!$G$11,0,10*ROW('Sanitation Data'!G97))),'Data Summary'!DC103="Yes"),OFFSET('Sanitation Data'!$G$11,0,10*ROW('Sanitation Data'!G97)),NA())</f>
        <v>#N/A</v>
      </c>
      <c r="AO103" s="82" t="e">
        <f ca="true">+IF(AND(ISNUMBER(OFFSET('Sanitation Data'!$G$12,0,10*ROW('Sanitation Data'!G97))),'Data Summary'!DD103="Yes"),OFFSET('Sanitation Data'!$G$12,0,10*ROW('Sanitation Data'!G97)),NA())</f>
        <v>#N/A</v>
      </c>
      <c r="AP103" s="82" t="e">
        <f ca="true">+IF(AND(ISNUMBER(OFFSET('Sanitation Data'!$H$4,0,10*ROW('Sanitation Data'!H97))),'Data Summary'!DE103="Yes"),100-OFFSET('Sanitation Data'!$H$4,0,10*ROW('Sanitation Data'!H97)),NA())</f>
        <v>#N/A</v>
      </c>
      <c r="AQ103" s="82" t="e">
        <f ca="true">+IF(AND(ISNUMBER(OFFSET('Sanitation Data'!$H$6,0,10*ROW('Sanitation Data'!H97))),'Data Summary'!DF103="Yes"),OFFSET('Sanitation Data'!$H$6,0,10*ROW('Sanitation Data'!H97)),NA())</f>
        <v>#N/A</v>
      </c>
      <c r="AR103" s="82" t="e">
        <f ca="true">+IF(AND(ISNUMBER(OFFSET('Sanitation Data'!$H$10,0,10*ROW('Sanitation Data'!H97))),'Data Summary'!DG103="Yes"),OFFSET('Sanitation Data'!$H$10,0,10*ROW('Sanitation Data'!H97)),NA())</f>
        <v>#N/A</v>
      </c>
      <c r="AS103" s="82" t="e">
        <f ca="true">+IF(AND(ISNUMBER(OFFSET('Sanitation Data'!$H$11,0,10*ROW('Sanitation Data'!H97))),'Data Summary'!DH103="Yes"),OFFSET('Sanitation Data'!$H$11,0,10*ROW('Sanitation Data'!H97)),NA())</f>
        <v>#N/A</v>
      </c>
      <c r="AT103" s="82" t="e">
        <f ca="true">+IF(AND(ISNUMBER(OFFSET('Sanitation Data'!$H$12,0,10*ROW('Sanitation Data'!H97))),'Data Summary'!DI103="Yes"),OFFSET('Sanitation Data'!$H$12,0,10*ROW('Sanitation Data'!H97)),NA())</f>
        <v>#N/A</v>
      </c>
      <c r="AU103" s="82" t="e">
        <f ca="true">+IF(AND(ISNUMBER(OFFSET('Sanitation Data'!$I$4,0,10*ROW('Sanitation Data'!I97))),'Data Summary'!DJ103="Yes"),100-OFFSET('Sanitation Data'!$I$4,0,10*ROW('Sanitation Data'!I97)),NA())</f>
        <v>#N/A</v>
      </c>
      <c r="AV103" s="82" t="e">
        <f ca="true">+IF(AND(ISNUMBER(OFFSET('Sanitation Data'!$I$6,0,10*ROW('Sanitation Data'!I97))),'Data Summary'!DK103="Yes"),OFFSET('Sanitation Data'!$I$6,0,10*ROW('Sanitation Data'!I97)),NA())</f>
        <v>#N/A</v>
      </c>
      <c r="AW103" s="82" t="e">
        <f ca="true">+IF(AND(ISNUMBER(OFFSET('Sanitation Data'!$I$10,0,10*ROW('Sanitation Data'!I97))),'Data Summary'!DL103="Yes"),OFFSET('Sanitation Data'!$I$10,0,10*ROW('Sanitation Data'!I97)),NA())</f>
        <v>#N/A</v>
      </c>
      <c r="AX103" s="82" t="e">
        <f ca="true">+IF(AND(ISNUMBER(OFFSET('Sanitation Data'!$I$11,0,10*ROW('Sanitation Data'!I97))),'Data Summary'!DM103="Yes"),OFFSET('Sanitation Data'!$I$11,0,10*ROW('Sanitation Data'!I97)),NA())</f>
        <v>#N/A</v>
      </c>
      <c r="AY103" s="82" t="e">
        <f ca="true">+IF(AND(ISNUMBER(OFFSET('Sanitation Data'!$I$12,0,10*ROW('Sanitation Data'!I97))),'Data Summary'!DN103="Yes"),OFFSET('Sanitation Data'!$I$12,0,10*ROW('Sanitation Data'!I97)),NA())</f>
        <v>#N/A</v>
      </c>
      <c r="AZ103" s="83" t="e">
        <f ca="true">+IF(AND(ISNUMBER(OFFSET('Hygiene Data'!$D$5,0,10*ROW('Hygiene Data'!D97))),'Data Summary'!DO103="Yes"),OFFSET('Hygiene Data'!$D$5,0,10*ROW('Hygiene Data'!D97)),NA())</f>
        <v>#N/A</v>
      </c>
      <c r="BA103" s="83" t="e">
        <f ca="true">+IF(AND(ISNUMBER(OFFSET('Hygiene Data'!$D$7,0,10*ROW('Hygiene Data'!D97))),'Data Summary'!DP103="Yes"),OFFSET('Hygiene Data'!$D$7,0,10*ROW('Hygiene Data'!D97)),NA())</f>
        <v>#N/A</v>
      </c>
      <c r="BB103" s="83" t="e">
        <f ca="true">+IF(AND(ISNUMBER(OFFSET('Hygiene Data'!$D$9,0,10*ROW('Hygiene Data'!D97))),'Data Summary'!DQ103="Yes"),OFFSET('Hygiene Data'!$D$9,0,10*ROW('Hygiene Data'!D97)),NA())</f>
        <v>#N/A</v>
      </c>
      <c r="BC103" s="83" t="e">
        <f ca="true">+IF(AND(ISNUMBER(OFFSET('Hygiene Data'!$E$5,0,10*ROW('Hygiene Data'!E97))),'Data Summary'!DR103="Yes"),OFFSET('Hygiene Data'!$E$5,0,10*ROW('Hygiene Data'!E97)),NA())</f>
        <v>#N/A</v>
      </c>
      <c r="BD103" s="83" t="e">
        <f ca="true">+IF(AND(ISNUMBER(OFFSET('Hygiene Data'!$E$7,0,10*ROW('Hygiene Data'!E97))),'Data Summary'!DS103="Yes"),OFFSET('Hygiene Data'!$E$7,0,10*ROW('Hygiene Data'!E97)),NA())</f>
        <v>#N/A</v>
      </c>
      <c r="BE103" s="83" t="e">
        <f ca="true">+IF(AND(ISNUMBER(OFFSET('Hygiene Data'!$E$9,0,10*ROW('Hygiene Data'!E97))),'Data Summary'!DT103="Yes"),OFFSET('Hygiene Data'!$E$9,0,10*ROW('Hygiene Data'!E97)),NA())</f>
        <v>#N/A</v>
      </c>
      <c r="BF103" s="83" t="e">
        <f ca="true">+IF(AND(ISNUMBER(OFFSET('Hygiene Data'!$F$5,0,10*ROW('Hygiene Data'!F97))),'Data Summary'!DU103="Yes"),OFFSET('Hygiene Data'!$F$5,0,10*ROW('Hygiene Data'!F97)),NA())</f>
        <v>#N/A</v>
      </c>
      <c r="BG103" s="83" t="e">
        <f ca="true">+IF(AND(ISNUMBER(OFFSET('Hygiene Data'!$F$7,0,10*ROW('Hygiene Data'!F97))),'Data Summary'!DV103="Yes"),OFFSET('Hygiene Data'!$F$7,0,10*ROW('Hygiene Data'!F97)),NA())</f>
        <v>#N/A</v>
      </c>
      <c r="BH103" s="83" t="e">
        <f ca="true">+IF(AND(ISNUMBER(OFFSET('Hygiene Data'!$F$9,0,10*ROW('Hygiene Data'!F97))),'Data Summary'!DW103="Yes"),OFFSET('Hygiene Data'!$F$9,0,10*ROW('Hygiene Data'!F97)),NA())</f>
        <v>#N/A</v>
      </c>
      <c r="BI103" s="83" t="e">
        <f ca="true">+IF(AND(ISNUMBER(OFFSET('Hygiene Data'!$G$5,0,10*ROW('Hygiene Data'!G97))),'Data Summary'!DX103="Yes"),OFFSET('Hygiene Data'!$G$5,0,10*ROW('Hygiene Data'!G97)),NA())</f>
        <v>#N/A</v>
      </c>
      <c r="BJ103" s="83" t="e">
        <f ca="true">+IF(AND(ISNUMBER(OFFSET('Hygiene Data'!$G$7,0,10*ROW('Hygiene Data'!G97))),'Data Summary'!DY103="Yes"),OFFSET('Hygiene Data'!$G$7,0,10*ROW('Hygiene Data'!G97)),NA())</f>
        <v>#N/A</v>
      </c>
      <c r="BK103" s="83" t="e">
        <f ca="true">+IF(AND(ISNUMBER(OFFSET('Hygiene Data'!$G$9,0,10*ROW('Hygiene Data'!G97))),'Data Summary'!DZ103="Yes"),OFFSET('Hygiene Data'!$G$9,0,10*ROW('Hygiene Data'!G97)),NA())</f>
        <v>#N/A</v>
      </c>
      <c r="BL103" s="83" t="e">
        <f ca="true">+IF(AND(ISNUMBER(OFFSET('Hygiene Data'!$H$5,0,10*ROW('Hygiene Data'!H97))),'Data Summary'!EA103="Yes"),OFFSET('Hygiene Data'!$H$5,0,10*ROW('Hygiene Data'!H97)),NA())</f>
        <v>#N/A</v>
      </c>
      <c r="BM103" s="83" t="e">
        <f ca="true">+IF(AND(ISNUMBER(OFFSET('Hygiene Data'!$H$7,0,10*ROW('Hygiene Data'!H97))),'Data Summary'!EB103="Yes"),OFFSET('Hygiene Data'!$H$7,0,10*ROW('Hygiene Data'!H97)),NA())</f>
        <v>#N/A</v>
      </c>
      <c r="BN103" s="83" t="e">
        <f ca="true">+IF(AND(ISNUMBER(OFFSET('Hygiene Data'!$H$9,0,10*ROW('Hygiene Data'!H97))),'Data Summary'!EC103="Yes"),OFFSET('Hygiene Data'!$H$9,0,10*ROW('Hygiene Data'!H97)),NA())</f>
        <v>#N/A</v>
      </c>
      <c r="BO103" s="83" t="e">
        <f ca="true">+IF(AND(ISNUMBER(OFFSET('Hygiene Data'!$I$5,0,10*ROW('Hygiene Data'!I97))),'Data Summary'!ED103="Yes"),OFFSET('Hygiene Data'!$I$5,0,10*ROW('Hygiene Data'!I97)),NA())</f>
        <v>#N/A</v>
      </c>
      <c r="BP103" s="83" t="e">
        <f ca="true">+IF(AND(ISNUMBER(OFFSET('Hygiene Data'!$I$7,0,10*ROW('Hygiene Data'!I97))),'Data Summary'!EE103="Yes"),OFFSET('Hygiene Data'!$I$7,0,10*ROW('Hygiene Data'!I97)),NA())</f>
        <v>#N/A</v>
      </c>
      <c r="BQ103" s="83" t="e">
        <f ca="true">+IF(AND(ISNUMBER(OFFSET('Hygiene Data'!$I$9,0,10*ROW('Hygiene Data'!I97))),'Data Summary'!EF103="Yes"),OFFSET('Hygiene Data'!$I$9,0,10*ROW('Hygiene Data'!I97)),NA())</f>
        <v>#N/A</v>
      </c>
    </row>
    <row xmlns:x14ac="http://schemas.microsoft.com/office/spreadsheetml/2009/9/ac" r="104" x14ac:dyDescent="0.2">
      <c r="A104" s="315" t="e">
        <f ca="true">+RIGHT('Data Summary'!A104,LEN('Data Summary'!A104)-9)</f>
        <v>#VALUE!</v>
      </c>
      <c r="B104" s="30" t="str">
        <f ca="true">+IF(ISTEXT('Data Summary'!B104),'Data Summary'!B104,"")</f>
        <v/>
      </c>
      <c r="C104" s="314" t="e">
        <f ca="true">+VALUE('Data Summary'!C104)</f>
        <v>#VALUE!</v>
      </c>
      <c r="D104" s="81" t="e">
        <f ca="true">+IF(AND(ISNUMBER(OFFSET('Water Data'!$D$4,0,10*ROW('Water Data'!D98))),'Data Summary'!BS104="Yes"),100-OFFSET('Water Data'!$D$4,0,10*ROW('Water Data'!D98)),NA())</f>
        <v>#N/A</v>
      </c>
      <c r="E104" s="81" t="e">
        <f ca="true">+IF(AND(ISNUMBER(OFFSET('Water Data'!$D$6,0,10*ROW('Water Data'!D98))),'Data Summary'!BT104="Yes"),OFFSET('Water Data'!$D$6,0,10*ROW('Water Data'!D98)),NA())</f>
        <v>#N/A</v>
      </c>
      <c r="F104" s="81" t="e">
        <f ca="true">+IF(AND(ISNUMBER(OFFSET('Water Data'!$D$9,0,10*ROW('Water Data'!D98))),'Data Summary'!BU104="Yes"),OFFSET('Water Data'!$D$9,0,10*ROW('Water Data'!D98)),NA())</f>
        <v>#N/A</v>
      </c>
      <c r="G104" s="81" t="e">
        <f ca="true">+IF(AND(ISNUMBER(OFFSET('Water Data'!$E$4,0,10*ROW('Water Data'!E98))),'Data Summary'!BV104="Yes"),100-OFFSET('Water Data'!$E$4,0,10*ROW('Water Data'!E98)),NA())</f>
        <v>#N/A</v>
      </c>
      <c r="H104" s="81" t="e">
        <f ca="true">+IF(AND(ISNUMBER(OFFSET('Water Data'!$E$6,0,10*ROW('Water Data'!E98))),'Data Summary'!BW104="Yes"),OFFSET('Water Data'!$E$6,0,10*ROW('Water Data'!E98)),NA())</f>
        <v>#N/A</v>
      </c>
      <c r="I104" s="81" t="e">
        <f ca="true">+IF(AND(ISNUMBER(OFFSET('Water Data'!$E$9,0,10*ROW('Water Data'!E98))),'Data Summary'!BX104="Yes"),OFFSET('Water Data'!$E$9,0,10*ROW('Water Data'!E98)),NA())</f>
        <v>#N/A</v>
      </c>
      <c r="J104" s="81" t="e">
        <f ca="true">+IF(AND(ISNUMBER(OFFSET('Water Data'!$F$4,0,10*ROW('Water Data'!F98))),'Data Summary'!BY104="Yes"),100-OFFSET('Water Data'!$F$4,0,10*ROW('Water Data'!F98)),NA())</f>
        <v>#N/A</v>
      </c>
      <c r="K104" s="81" t="e">
        <f ca="true">+IF(AND(ISNUMBER(OFFSET('Water Data'!$F$6,0,10*ROW('Water Data'!F98))),'Data Summary'!BZ104="Yes"),OFFSET('Water Data'!$F$6,0,10*ROW('Water Data'!F98)),NA())</f>
        <v>#N/A</v>
      </c>
      <c r="L104" s="81" t="e">
        <f ca="true">+IF(AND(ISNUMBER(OFFSET('Water Data'!$F$9,0,10*ROW('Water Data'!F98))),'Data Summary'!CA104="Yes"),OFFSET('Water Data'!$F$9,0,10*ROW('Water Data'!F98)),NA())</f>
        <v>#N/A</v>
      </c>
      <c r="M104" s="81" t="e">
        <f ca="true">+IF(AND(ISNUMBER(OFFSET('Water Data'!$G$4,0,10*ROW('Water Data'!G98))),'Data Summary'!CB104="Yes"),100-OFFSET('Water Data'!$G$4,0,10*ROW('Water Data'!G98)),NA())</f>
        <v>#N/A</v>
      </c>
      <c r="N104" s="81" t="e">
        <f ca="true">+IF(AND(ISNUMBER(OFFSET('Water Data'!$G$6,0,10*ROW('Water Data'!G98))),'Data Summary'!CC104="Yes"),OFFSET('Water Data'!$G$6,0,10*ROW('Water Data'!G98)),NA())</f>
        <v>#N/A</v>
      </c>
      <c r="O104" s="81" t="e">
        <f ca="true">+IF(AND(ISNUMBER(OFFSET('Water Data'!$G$9,0,10*ROW('Water Data'!G98))),'Data Summary'!CD104="Yes"),OFFSET('Water Data'!$G$9,0,10*ROW('Water Data'!G98)),NA())</f>
        <v>#N/A</v>
      </c>
      <c r="P104" s="81" t="e">
        <f ca="true">+IF(AND(ISNUMBER(OFFSET('Water Data'!$H$4,0,10*ROW('Water Data'!H98))),'Data Summary'!CE104="Yes"),100-OFFSET('Water Data'!$H$4,0,10*ROW('Water Data'!H98)),NA())</f>
        <v>#N/A</v>
      </c>
      <c r="Q104" s="81" t="e">
        <f ca="true">+IF(AND(ISNUMBER(OFFSET('Water Data'!$H$6,0,10*ROW('Water Data'!H98))),'Data Summary'!CF104="Yes"),OFFSET('Water Data'!$H$6,0,10*ROW('Water Data'!H98)),NA())</f>
        <v>#N/A</v>
      </c>
      <c r="R104" s="81" t="e">
        <f ca="true">+IF(AND(ISNUMBER(OFFSET('Water Data'!$H$9,0,10*ROW('Water Data'!H98))),'Data Summary'!CG104="Yes"),OFFSET('Water Data'!$H$9,0,10*ROW('Water Data'!H98)),NA())</f>
        <v>#N/A</v>
      </c>
      <c r="S104" s="81" t="e">
        <f ca="true">+IF(AND(ISNUMBER(OFFSET('Water Data'!$I$4,0,10*ROW('Water Data'!I98))),'Data Summary'!CH104="Yes"),100-OFFSET('Water Data'!$I$4,0,10*ROW('Water Data'!I98)),NA())</f>
        <v>#N/A</v>
      </c>
      <c r="T104" s="81" t="e">
        <f ca="true">+IF(AND(ISNUMBER(OFFSET('Water Data'!$I$6,0,10*ROW('Water Data'!I98))),'Data Summary'!CI104="Yes"),OFFSET('Water Data'!$I$6,0,10*ROW('Water Data'!I98)),NA())</f>
        <v>#N/A</v>
      </c>
      <c r="U104" s="81" t="e">
        <f ca="true">+IF(AND(ISNUMBER(OFFSET('Water Data'!$I$9,0,10*ROW('Water Data'!I98))),'Data Summary'!CJ104="Yes"),OFFSET('Water Data'!$I$9,0,10*ROW('Water Data'!I98)),NA())</f>
        <v>#N/A</v>
      </c>
      <c r="V104" s="82" t="e">
        <f ca="true">+IF(AND(ISNUMBER(OFFSET('Sanitation Data'!$D$4,0,10*ROW('Sanitation Data'!D98))),'Data Summary'!CK104="Yes"),100-OFFSET('Sanitation Data'!$D$4,0,10*ROW('Sanitation Data'!D98)),NA())</f>
        <v>#N/A</v>
      </c>
      <c r="W104" s="82" t="e">
        <f ca="true">+IF(AND(ISNUMBER(OFFSET('Sanitation Data'!$D$6,0,10*ROW('Sanitation Data'!D98))),'Data Summary'!CL104="Yes"),OFFSET('Sanitation Data'!$D$6,0,10*ROW('Sanitation Data'!D98)),NA())</f>
        <v>#N/A</v>
      </c>
      <c r="X104" s="82" t="e">
        <f ca="true">+IF(AND(ISNUMBER(OFFSET('Sanitation Data'!$D$10,0,10*ROW('Sanitation Data'!D98))),'Data Summary'!CM104="Yes"),OFFSET('Sanitation Data'!$D$10,0,10*ROW('Sanitation Data'!D98)),NA())</f>
        <v>#N/A</v>
      </c>
      <c r="Y104" s="82" t="e">
        <f ca="true">+IF(AND(ISNUMBER(OFFSET('Sanitation Data'!$D$11,0,10*ROW('Sanitation Data'!D98))),'Data Summary'!CN104="Yes"),OFFSET('Sanitation Data'!$D$11,0,10*ROW('Sanitation Data'!D98)),NA())</f>
        <v>#N/A</v>
      </c>
      <c r="Z104" s="82" t="e">
        <f ca="true">+IF(AND(ISNUMBER(OFFSET('Sanitation Data'!$D$12,0,10*ROW('Sanitation Data'!D98))),'Data Summary'!CO104="Yes"),OFFSET('Sanitation Data'!$D$12,0,10*ROW('Sanitation Data'!D98)),NA())</f>
        <v>#N/A</v>
      </c>
      <c r="AA104" s="82" t="e">
        <f ca="true">+IF(AND(ISNUMBER(OFFSET('Sanitation Data'!$E$4,0,10*ROW('Sanitation Data'!E98))),'Data Summary'!CP104="Yes"),100-OFFSET('Sanitation Data'!$E$4,0,10*ROW('Sanitation Data'!E98)),NA())</f>
        <v>#N/A</v>
      </c>
      <c r="AB104" s="82" t="e">
        <f ca="true">+IF(AND(ISNUMBER(OFFSET('Sanitation Data'!$E$6,0,10*ROW('Sanitation Data'!E98))),'Data Summary'!CQ104="Yes"),OFFSET('Sanitation Data'!$E$6,0,10*ROW('Sanitation Data'!E98)),NA())</f>
        <v>#N/A</v>
      </c>
      <c r="AC104" s="82" t="e">
        <f ca="true">+IF(AND(ISNUMBER(OFFSET('Sanitation Data'!$E$10,0,10*ROW('Sanitation Data'!E98))),'Data Summary'!CR104="Yes"),OFFSET('Sanitation Data'!$E$10,0,10*ROW('Sanitation Data'!E98)),NA())</f>
        <v>#N/A</v>
      </c>
      <c r="AD104" s="82" t="e">
        <f ca="true">+IF(AND(ISNUMBER(OFFSET('Sanitation Data'!$E$11,0,10*ROW('Sanitation Data'!E98))),'Data Summary'!CS104="Yes"),OFFSET('Sanitation Data'!$E$11,0,10*ROW('Sanitation Data'!E98)),NA())</f>
        <v>#N/A</v>
      </c>
      <c r="AE104" s="82" t="e">
        <f ca="true">+IF(AND(ISNUMBER(OFFSET('Sanitation Data'!$E$12,0,10*ROW('Sanitation Data'!E98))),'Data Summary'!CT104="Yes"),OFFSET('Sanitation Data'!$E$12,0,10*ROW('Sanitation Data'!E98)),NA())</f>
        <v>#N/A</v>
      </c>
      <c r="AF104" s="82" t="e">
        <f ca="true">+IF(AND(ISNUMBER(OFFSET('Sanitation Data'!$F$4,0,10*ROW('Sanitation Data'!F98))),'Data Summary'!CU104="Yes"),100-OFFSET('Sanitation Data'!$F$4,0,10*ROW('Sanitation Data'!F98)),NA())</f>
        <v>#N/A</v>
      </c>
      <c r="AG104" s="82" t="e">
        <f ca="true">+IF(AND(ISNUMBER(OFFSET('Sanitation Data'!$F$6,0,10*ROW('Sanitation Data'!F98))),'Data Summary'!CV104="Yes"),OFFSET('Sanitation Data'!$F$6,0,10*ROW('Sanitation Data'!F98)),NA())</f>
        <v>#N/A</v>
      </c>
      <c r="AH104" s="82" t="e">
        <f ca="true">+IF(AND(ISNUMBER(OFFSET('Sanitation Data'!$F$10,0,10*ROW('Sanitation Data'!F98))),'Data Summary'!CW104="Yes"),OFFSET('Sanitation Data'!$F$10,0,10*ROW('Sanitation Data'!F98)),NA())</f>
        <v>#N/A</v>
      </c>
      <c r="AI104" s="82" t="e">
        <f ca="true">+IF(AND(ISNUMBER(OFFSET('Sanitation Data'!$F$11,0,10*ROW('Sanitation Data'!F98))),'Data Summary'!CX104="Yes"),OFFSET('Sanitation Data'!$F$11,0,10*ROW('Sanitation Data'!F98)),NA())</f>
        <v>#N/A</v>
      </c>
      <c r="AJ104" s="82" t="e">
        <f ca="true">+IF(AND(ISNUMBER(OFFSET('Sanitation Data'!$F$12,0,10*ROW('Sanitation Data'!F98))),'Data Summary'!CY104="Yes"),OFFSET('Sanitation Data'!$F$12,0,10*ROW('Sanitation Data'!F98)),NA())</f>
        <v>#N/A</v>
      </c>
      <c r="AK104" s="82" t="e">
        <f ca="true">+IF(AND(ISNUMBER(OFFSET('Sanitation Data'!$G$4,0,10*ROW('Sanitation Data'!G98))),'Data Summary'!CZ104="Yes"),100-OFFSET('Sanitation Data'!$G$4,0,10*ROW('Sanitation Data'!G98)),NA())</f>
        <v>#N/A</v>
      </c>
      <c r="AL104" s="82" t="e">
        <f ca="true">+IF(AND(ISNUMBER(OFFSET('Sanitation Data'!$G$6,0,10*ROW('Sanitation Data'!G98))),'Data Summary'!DA104="Yes"),OFFSET('Sanitation Data'!$G$6,0,10*ROW('Sanitation Data'!G98)),NA())</f>
        <v>#N/A</v>
      </c>
      <c r="AM104" s="82" t="e">
        <f ca="true">+IF(AND(ISNUMBER(OFFSET('Sanitation Data'!$G$10,0,10*ROW('Sanitation Data'!G98))),'Data Summary'!DB104="Yes"),OFFSET('Sanitation Data'!$G$10,0,10*ROW('Sanitation Data'!G98)),NA())</f>
        <v>#N/A</v>
      </c>
      <c r="AN104" s="82" t="e">
        <f ca="true">+IF(AND(ISNUMBER(OFFSET('Sanitation Data'!$G$11,0,10*ROW('Sanitation Data'!G98))),'Data Summary'!DC104="Yes"),OFFSET('Sanitation Data'!$G$11,0,10*ROW('Sanitation Data'!G98)),NA())</f>
        <v>#N/A</v>
      </c>
      <c r="AO104" s="82" t="e">
        <f ca="true">+IF(AND(ISNUMBER(OFFSET('Sanitation Data'!$G$12,0,10*ROW('Sanitation Data'!G98))),'Data Summary'!DD104="Yes"),OFFSET('Sanitation Data'!$G$12,0,10*ROW('Sanitation Data'!G98)),NA())</f>
        <v>#N/A</v>
      </c>
      <c r="AP104" s="82" t="e">
        <f ca="true">+IF(AND(ISNUMBER(OFFSET('Sanitation Data'!$H$4,0,10*ROW('Sanitation Data'!H98))),'Data Summary'!DE104="Yes"),100-OFFSET('Sanitation Data'!$H$4,0,10*ROW('Sanitation Data'!H98)),NA())</f>
        <v>#N/A</v>
      </c>
      <c r="AQ104" s="82" t="e">
        <f ca="true">+IF(AND(ISNUMBER(OFFSET('Sanitation Data'!$H$6,0,10*ROW('Sanitation Data'!H98))),'Data Summary'!DF104="Yes"),OFFSET('Sanitation Data'!$H$6,0,10*ROW('Sanitation Data'!H98)),NA())</f>
        <v>#N/A</v>
      </c>
      <c r="AR104" s="82" t="e">
        <f ca="true">+IF(AND(ISNUMBER(OFFSET('Sanitation Data'!$H$10,0,10*ROW('Sanitation Data'!H98))),'Data Summary'!DG104="Yes"),OFFSET('Sanitation Data'!$H$10,0,10*ROW('Sanitation Data'!H98)),NA())</f>
        <v>#N/A</v>
      </c>
      <c r="AS104" s="82" t="e">
        <f ca="true">+IF(AND(ISNUMBER(OFFSET('Sanitation Data'!$H$11,0,10*ROW('Sanitation Data'!H98))),'Data Summary'!DH104="Yes"),OFFSET('Sanitation Data'!$H$11,0,10*ROW('Sanitation Data'!H98)),NA())</f>
        <v>#N/A</v>
      </c>
      <c r="AT104" s="82" t="e">
        <f ca="true">+IF(AND(ISNUMBER(OFFSET('Sanitation Data'!$H$12,0,10*ROW('Sanitation Data'!H98))),'Data Summary'!DI104="Yes"),OFFSET('Sanitation Data'!$H$12,0,10*ROW('Sanitation Data'!H98)),NA())</f>
        <v>#N/A</v>
      </c>
      <c r="AU104" s="82" t="e">
        <f ca="true">+IF(AND(ISNUMBER(OFFSET('Sanitation Data'!$I$4,0,10*ROW('Sanitation Data'!I98))),'Data Summary'!DJ104="Yes"),100-OFFSET('Sanitation Data'!$I$4,0,10*ROW('Sanitation Data'!I98)),NA())</f>
        <v>#N/A</v>
      </c>
      <c r="AV104" s="82" t="e">
        <f ca="true">+IF(AND(ISNUMBER(OFFSET('Sanitation Data'!$I$6,0,10*ROW('Sanitation Data'!I98))),'Data Summary'!DK104="Yes"),OFFSET('Sanitation Data'!$I$6,0,10*ROW('Sanitation Data'!I98)),NA())</f>
        <v>#N/A</v>
      </c>
      <c r="AW104" s="82" t="e">
        <f ca="true">+IF(AND(ISNUMBER(OFFSET('Sanitation Data'!$I$10,0,10*ROW('Sanitation Data'!I98))),'Data Summary'!DL104="Yes"),OFFSET('Sanitation Data'!$I$10,0,10*ROW('Sanitation Data'!I98)),NA())</f>
        <v>#N/A</v>
      </c>
      <c r="AX104" s="82" t="e">
        <f ca="true">+IF(AND(ISNUMBER(OFFSET('Sanitation Data'!$I$11,0,10*ROW('Sanitation Data'!I98))),'Data Summary'!DM104="Yes"),OFFSET('Sanitation Data'!$I$11,0,10*ROW('Sanitation Data'!I98)),NA())</f>
        <v>#N/A</v>
      </c>
      <c r="AY104" s="82" t="e">
        <f ca="true">+IF(AND(ISNUMBER(OFFSET('Sanitation Data'!$I$12,0,10*ROW('Sanitation Data'!I98))),'Data Summary'!DN104="Yes"),OFFSET('Sanitation Data'!$I$12,0,10*ROW('Sanitation Data'!I98)),NA())</f>
        <v>#N/A</v>
      </c>
      <c r="AZ104" s="83" t="e">
        <f ca="true">+IF(AND(ISNUMBER(OFFSET('Hygiene Data'!$D$5,0,10*ROW('Hygiene Data'!D98))),'Data Summary'!DO104="Yes"),OFFSET('Hygiene Data'!$D$5,0,10*ROW('Hygiene Data'!D98)),NA())</f>
        <v>#N/A</v>
      </c>
      <c r="BA104" s="83" t="e">
        <f ca="true">+IF(AND(ISNUMBER(OFFSET('Hygiene Data'!$D$7,0,10*ROW('Hygiene Data'!D98))),'Data Summary'!DP104="Yes"),OFFSET('Hygiene Data'!$D$7,0,10*ROW('Hygiene Data'!D98)),NA())</f>
        <v>#N/A</v>
      </c>
      <c r="BB104" s="83" t="e">
        <f ca="true">+IF(AND(ISNUMBER(OFFSET('Hygiene Data'!$D$9,0,10*ROW('Hygiene Data'!D98))),'Data Summary'!DQ104="Yes"),OFFSET('Hygiene Data'!$D$9,0,10*ROW('Hygiene Data'!D98)),NA())</f>
        <v>#N/A</v>
      </c>
      <c r="BC104" s="83" t="e">
        <f ca="true">+IF(AND(ISNUMBER(OFFSET('Hygiene Data'!$E$5,0,10*ROW('Hygiene Data'!E98))),'Data Summary'!DR104="Yes"),OFFSET('Hygiene Data'!$E$5,0,10*ROW('Hygiene Data'!E98)),NA())</f>
        <v>#N/A</v>
      </c>
      <c r="BD104" s="83" t="e">
        <f ca="true">+IF(AND(ISNUMBER(OFFSET('Hygiene Data'!$E$7,0,10*ROW('Hygiene Data'!E98))),'Data Summary'!DS104="Yes"),OFFSET('Hygiene Data'!$E$7,0,10*ROW('Hygiene Data'!E98)),NA())</f>
        <v>#N/A</v>
      </c>
      <c r="BE104" s="83" t="e">
        <f ca="true">+IF(AND(ISNUMBER(OFFSET('Hygiene Data'!$E$9,0,10*ROW('Hygiene Data'!E98))),'Data Summary'!DT104="Yes"),OFFSET('Hygiene Data'!$E$9,0,10*ROW('Hygiene Data'!E98)),NA())</f>
        <v>#N/A</v>
      </c>
      <c r="BF104" s="83" t="e">
        <f ca="true">+IF(AND(ISNUMBER(OFFSET('Hygiene Data'!$F$5,0,10*ROW('Hygiene Data'!F98))),'Data Summary'!DU104="Yes"),OFFSET('Hygiene Data'!$F$5,0,10*ROW('Hygiene Data'!F98)),NA())</f>
        <v>#N/A</v>
      </c>
      <c r="BG104" s="83" t="e">
        <f ca="true">+IF(AND(ISNUMBER(OFFSET('Hygiene Data'!$F$7,0,10*ROW('Hygiene Data'!F98))),'Data Summary'!DV104="Yes"),OFFSET('Hygiene Data'!$F$7,0,10*ROW('Hygiene Data'!F98)),NA())</f>
        <v>#N/A</v>
      </c>
      <c r="BH104" s="83" t="e">
        <f ca="true">+IF(AND(ISNUMBER(OFFSET('Hygiene Data'!$F$9,0,10*ROW('Hygiene Data'!F98))),'Data Summary'!DW104="Yes"),OFFSET('Hygiene Data'!$F$9,0,10*ROW('Hygiene Data'!F98)),NA())</f>
        <v>#N/A</v>
      </c>
      <c r="BI104" s="83" t="e">
        <f ca="true">+IF(AND(ISNUMBER(OFFSET('Hygiene Data'!$G$5,0,10*ROW('Hygiene Data'!G98))),'Data Summary'!DX104="Yes"),OFFSET('Hygiene Data'!$G$5,0,10*ROW('Hygiene Data'!G98)),NA())</f>
        <v>#N/A</v>
      </c>
      <c r="BJ104" s="83" t="e">
        <f ca="true">+IF(AND(ISNUMBER(OFFSET('Hygiene Data'!$G$7,0,10*ROW('Hygiene Data'!G98))),'Data Summary'!DY104="Yes"),OFFSET('Hygiene Data'!$G$7,0,10*ROW('Hygiene Data'!G98)),NA())</f>
        <v>#N/A</v>
      </c>
      <c r="BK104" s="83" t="e">
        <f ca="true">+IF(AND(ISNUMBER(OFFSET('Hygiene Data'!$G$9,0,10*ROW('Hygiene Data'!G98))),'Data Summary'!DZ104="Yes"),OFFSET('Hygiene Data'!$G$9,0,10*ROW('Hygiene Data'!G98)),NA())</f>
        <v>#N/A</v>
      </c>
      <c r="BL104" s="83" t="e">
        <f ca="true">+IF(AND(ISNUMBER(OFFSET('Hygiene Data'!$H$5,0,10*ROW('Hygiene Data'!H98))),'Data Summary'!EA104="Yes"),OFFSET('Hygiene Data'!$H$5,0,10*ROW('Hygiene Data'!H98)),NA())</f>
        <v>#N/A</v>
      </c>
      <c r="BM104" s="83" t="e">
        <f ca="true">+IF(AND(ISNUMBER(OFFSET('Hygiene Data'!$H$7,0,10*ROW('Hygiene Data'!H98))),'Data Summary'!EB104="Yes"),OFFSET('Hygiene Data'!$H$7,0,10*ROW('Hygiene Data'!H98)),NA())</f>
        <v>#N/A</v>
      </c>
      <c r="BN104" s="83" t="e">
        <f ca="true">+IF(AND(ISNUMBER(OFFSET('Hygiene Data'!$H$9,0,10*ROW('Hygiene Data'!H98))),'Data Summary'!EC104="Yes"),OFFSET('Hygiene Data'!$H$9,0,10*ROW('Hygiene Data'!H98)),NA())</f>
        <v>#N/A</v>
      </c>
      <c r="BO104" s="83" t="e">
        <f ca="true">+IF(AND(ISNUMBER(OFFSET('Hygiene Data'!$I$5,0,10*ROW('Hygiene Data'!I98))),'Data Summary'!ED104="Yes"),OFFSET('Hygiene Data'!$I$5,0,10*ROW('Hygiene Data'!I98)),NA())</f>
        <v>#N/A</v>
      </c>
      <c r="BP104" s="83" t="e">
        <f ca="true">+IF(AND(ISNUMBER(OFFSET('Hygiene Data'!$I$7,0,10*ROW('Hygiene Data'!I98))),'Data Summary'!EE104="Yes"),OFFSET('Hygiene Data'!$I$7,0,10*ROW('Hygiene Data'!I98)),NA())</f>
        <v>#N/A</v>
      </c>
      <c r="BQ104" s="83" t="e">
        <f ca="true">+IF(AND(ISNUMBER(OFFSET('Hygiene Data'!$I$9,0,10*ROW('Hygiene Data'!I98))),'Data Summary'!EF104="Yes"),OFFSET('Hygiene Data'!$I$9,0,10*ROW('Hygiene Data'!I98)),NA())</f>
        <v>#N/A</v>
      </c>
    </row>
    <row xmlns:x14ac="http://schemas.microsoft.com/office/spreadsheetml/2009/9/ac" r="105" x14ac:dyDescent="0.2">
      <c r="A105" s="315" t="e">
        <f ca="true">+RIGHT('Data Summary'!A105,LEN('Data Summary'!A105)-9)</f>
        <v>#VALUE!</v>
      </c>
      <c r="B105" s="30" t="str">
        <f ca="true">+IF(ISTEXT('Data Summary'!B105),'Data Summary'!B105,"")</f>
        <v/>
      </c>
      <c r="C105" s="314" t="e">
        <f ca="true">+VALUE('Data Summary'!C105)</f>
        <v>#VALUE!</v>
      </c>
      <c r="D105" s="81" t="e">
        <f ca="true">+IF(AND(ISNUMBER(OFFSET('Water Data'!$D$4,0,10*ROW('Water Data'!D99))),'Data Summary'!BS105="Yes"),100-OFFSET('Water Data'!$D$4,0,10*ROW('Water Data'!D99)),NA())</f>
        <v>#N/A</v>
      </c>
      <c r="E105" s="81" t="e">
        <f ca="true">+IF(AND(ISNUMBER(OFFSET('Water Data'!$D$6,0,10*ROW('Water Data'!D99))),'Data Summary'!BT105="Yes"),OFFSET('Water Data'!$D$6,0,10*ROW('Water Data'!D99)),NA())</f>
        <v>#N/A</v>
      </c>
      <c r="F105" s="81" t="e">
        <f ca="true">+IF(AND(ISNUMBER(OFFSET('Water Data'!$D$9,0,10*ROW('Water Data'!D99))),'Data Summary'!BU105="Yes"),OFFSET('Water Data'!$D$9,0,10*ROW('Water Data'!D99)),NA())</f>
        <v>#N/A</v>
      </c>
      <c r="G105" s="81" t="e">
        <f ca="true">+IF(AND(ISNUMBER(OFFSET('Water Data'!$E$4,0,10*ROW('Water Data'!E99))),'Data Summary'!BV105="Yes"),100-OFFSET('Water Data'!$E$4,0,10*ROW('Water Data'!E99)),NA())</f>
        <v>#N/A</v>
      </c>
      <c r="H105" s="81" t="e">
        <f ca="true">+IF(AND(ISNUMBER(OFFSET('Water Data'!$E$6,0,10*ROW('Water Data'!E99))),'Data Summary'!BW105="Yes"),OFFSET('Water Data'!$E$6,0,10*ROW('Water Data'!E99)),NA())</f>
        <v>#N/A</v>
      </c>
      <c r="I105" s="81" t="e">
        <f ca="true">+IF(AND(ISNUMBER(OFFSET('Water Data'!$E$9,0,10*ROW('Water Data'!E99))),'Data Summary'!BX105="Yes"),OFFSET('Water Data'!$E$9,0,10*ROW('Water Data'!E99)),NA())</f>
        <v>#N/A</v>
      </c>
      <c r="J105" s="81" t="e">
        <f ca="true">+IF(AND(ISNUMBER(OFFSET('Water Data'!$F$4,0,10*ROW('Water Data'!F99))),'Data Summary'!BY105="Yes"),100-OFFSET('Water Data'!$F$4,0,10*ROW('Water Data'!F99)),NA())</f>
        <v>#N/A</v>
      </c>
      <c r="K105" s="81" t="e">
        <f ca="true">+IF(AND(ISNUMBER(OFFSET('Water Data'!$F$6,0,10*ROW('Water Data'!F99))),'Data Summary'!BZ105="Yes"),OFFSET('Water Data'!$F$6,0,10*ROW('Water Data'!F99)),NA())</f>
        <v>#N/A</v>
      </c>
      <c r="L105" s="81" t="e">
        <f ca="true">+IF(AND(ISNUMBER(OFFSET('Water Data'!$F$9,0,10*ROW('Water Data'!F99))),'Data Summary'!CA105="Yes"),OFFSET('Water Data'!$F$9,0,10*ROW('Water Data'!F99)),NA())</f>
        <v>#N/A</v>
      </c>
      <c r="M105" s="81" t="e">
        <f ca="true">+IF(AND(ISNUMBER(OFFSET('Water Data'!$G$4,0,10*ROW('Water Data'!G99))),'Data Summary'!CB105="Yes"),100-OFFSET('Water Data'!$G$4,0,10*ROW('Water Data'!G99)),NA())</f>
        <v>#N/A</v>
      </c>
      <c r="N105" s="81" t="e">
        <f ca="true">+IF(AND(ISNUMBER(OFFSET('Water Data'!$G$6,0,10*ROW('Water Data'!G99))),'Data Summary'!CC105="Yes"),OFFSET('Water Data'!$G$6,0,10*ROW('Water Data'!G99)),NA())</f>
        <v>#N/A</v>
      </c>
      <c r="O105" s="81" t="e">
        <f ca="true">+IF(AND(ISNUMBER(OFFSET('Water Data'!$G$9,0,10*ROW('Water Data'!G99))),'Data Summary'!CD105="Yes"),OFFSET('Water Data'!$G$9,0,10*ROW('Water Data'!G99)),NA())</f>
        <v>#N/A</v>
      </c>
      <c r="P105" s="81" t="e">
        <f ca="true">+IF(AND(ISNUMBER(OFFSET('Water Data'!$H$4,0,10*ROW('Water Data'!H99))),'Data Summary'!CE105="Yes"),100-OFFSET('Water Data'!$H$4,0,10*ROW('Water Data'!H99)),NA())</f>
        <v>#N/A</v>
      </c>
      <c r="Q105" s="81" t="e">
        <f ca="true">+IF(AND(ISNUMBER(OFFSET('Water Data'!$H$6,0,10*ROW('Water Data'!H99))),'Data Summary'!CF105="Yes"),OFFSET('Water Data'!$H$6,0,10*ROW('Water Data'!H99)),NA())</f>
        <v>#N/A</v>
      </c>
      <c r="R105" s="81" t="e">
        <f ca="true">+IF(AND(ISNUMBER(OFFSET('Water Data'!$H$9,0,10*ROW('Water Data'!H99))),'Data Summary'!CG105="Yes"),OFFSET('Water Data'!$H$9,0,10*ROW('Water Data'!H99)),NA())</f>
        <v>#N/A</v>
      </c>
      <c r="S105" s="81" t="e">
        <f ca="true">+IF(AND(ISNUMBER(OFFSET('Water Data'!$I$4,0,10*ROW('Water Data'!I99))),'Data Summary'!CH105="Yes"),100-OFFSET('Water Data'!$I$4,0,10*ROW('Water Data'!I99)),NA())</f>
        <v>#N/A</v>
      </c>
      <c r="T105" s="81" t="e">
        <f ca="true">+IF(AND(ISNUMBER(OFFSET('Water Data'!$I$6,0,10*ROW('Water Data'!I99))),'Data Summary'!CI105="Yes"),OFFSET('Water Data'!$I$6,0,10*ROW('Water Data'!I99)),NA())</f>
        <v>#N/A</v>
      </c>
      <c r="U105" s="81" t="e">
        <f ca="true">+IF(AND(ISNUMBER(OFFSET('Water Data'!$I$9,0,10*ROW('Water Data'!I99))),'Data Summary'!CJ105="Yes"),OFFSET('Water Data'!$I$9,0,10*ROW('Water Data'!I99)),NA())</f>
        <v>#N/A</v>
      </c>
      <c r="V105" s="82" t="e">
        <f ca="true">+IF(AND(ISNUMBER(OFFSET('Sanitation Data'!$D$4,0,10*ROW('Sanitation Data'!D99))),'Data Summary'!CK105="Yes"),100-OFFSET('Sanitation Data'!$D$4,0,10*ROW('Sanitation Data'!D99)),NA())</f>
        <v>#N/A</v>
      </c>
      <c r="W105" s="82" t="e">
        <f ca="true">+IF(AND(ISNUMBER(OFFSET('Sanitation Data'!$D$6,0,10*ROW('Sanitation Data'!D99))),'Data Summary'!CL105="Yes"),OFFSET('Sanitation Data'!$D$6,0,10*ROW('Sanitation Data'!D99)),NA())</f>
        <v>#N/A</v>
      </c>
      <c r="X105" s="82" t="e">
        <f ca="true">+IF(AND(ISNUMBER(OFFSET('Sanitation Data'!$D$10,0,10*ROW('Sanitation Data'!D99))),'Data Summary'!CM105="Yes"),OFFSET('Sanitation Data'!$D$10,0,10*ROW('Sanitation Data'!D99)),NA())</f>
        <v>#N/A</v>
      </c>
      <c r="Y105" s="82" t="e">
        <f ca="true">+IF(AND(ISNUMBER(OFFSET('Sanitation Data'!$D$11,0,10*ROW('Sanitation Data'!D99))),'Data Summary'!CN105="Yes"),OFFSET('Sanitation Data'!$D$11,0,10*ROW('Sanitation Data'!D99)),NA())</f>
        <v>#N/A</v>
      </c>
      <c r="Z105" s="82" t="e">
        <f ca="true">+IF(AND(ISNUMBER(OFFSET('Sanitation Data'!$D$12,0,10*ROW('Sanitation Data'!D99))),'Data Summary'!CO105="Yes"),OFFSET('Sanitation Data'!$D$12,0,10*ROW('Sanitation Data'!D99)),NA())</f>
        <v>#N/A</v>
      </c>
      <c r="AA105" s="82" t="e">
        <f ca="true">+IF(AND(ISNUMBER(OFFSET('Sanitation Data'!$E$4,0,10*ROW('Sanitation Data'!E99))),'Data Summary'!CP105="Yes"),100-OFFSET('Sanitation Data'!$E$4,0,10*ROW('Sanitation Data'!E99)),NA())</f>
        <v>#N/A</v>
      </c>
      <c r="AB105" s="82" t="e">
        <f ca="true">+IF(AND(ISNUMBER(OFFSET('Sanitation Data'!$E$6,0,10*ROW('Sanitation Data'!E99))),'Data Summary'!CQ105="Yes"),OFFSET('Sanitation Data'!$E$6,0,10*ROW('Sanitation Data'!E99)),NA())</f>
        <v>#N/A</v>
      </c>
      <c r="AC105" s="82" t="e">
        <f ca="true">+IF(AND(ISNUMBER(OFFSET('Sanitation Data'!$E$10,0,10*ROW('Sanitation Data'!E99))),'Data Summary'!CR105="Yes"),OFFSET('Sanitation Data'!$E$10,0,10*ROW('Sanitation Data'!E99)),NA())</f>
        <v>#N/A</v>
      </c>
      <c r="AD105" s="82" t="e">
        <f ca="true">+IF(AND(ISNUMBER(OFFSET('Sanitation Data'!$E$11,0,10*ROW('Sanitation Data'!E99))),'Data Summary'!CS105="Yes"),OFFSET('Sanitation Data'!$E$11,0,10*ROW('Sanitation Data'!E99)),NA())</f>
        <v>#N/A</v>
      </c>
      <c r="AE105" s="82" t="e">
        <f ca="true">+IF(AND(ISNUMBER(OFFSET('Sanitation Data'!$E$12,0,10*ROW('Sanitation Data'!E99))),'Data Summary'!CT105="Yes"),OFFSET('Sanitation Data'!$E$12,0,10*ROW('Sanitation Data'!E99)),NA())</f>
        <v>#N/A</v>
      </c>
      <c r="AF105" s="82" t="e">
        <f ca="true">+IF(AND(ISNUMBER(OFFSET('Sanitation Data'!$F$4,0,10*ROW('Sanitation Data'!F99))),'Data Summary'!CU105="Yes"),100-OFFSET('Sanitation Data'!$F$4,0,10*ROW('Sanitation Data'!F99)),NA())</f>
        <v>#N/A</v>
      </c>
      <c r="AG105" s="82" t="e">
        <f ca="true">+IF(AND(ISNUMBER(OFFSET('Sanitation Data'!$F$6,0,10*ROW('Sanitation Data'!F99))),'Data Summary'!CV105="Yes"),OFFSET('Sanitation Data'!$F$6,0,10*ROW('Sanitation Data'!F99)),NA())</f>
        <v>#N/A</v>
      </c>
      <c r="AH105" s="82" t="e">
        <f ca="true">+IF(AND(ISNUMBER(OFFSET('Sanitation Data'!$F$10,0,10*ROW('Sanitation Data'!F99))),'Data Summary'!CW105="Yes"),OFFSET('Sanitation Data'!$F$10,0,10*ROW('Sanitation Data'!F99)),NA())</f>
        <v>#N/A</v>
      </c>
      <c r="AI105" s="82" t="e">
        <f ca="true">+IF(AND(ISNUMBER(OFFSET('Sanitation Data'!$F$11,0,10*ROW('Sanitation Data'!F99))),'Data Summary'!CX105="Yes"),OFFSET('Sanitation Data'!$F$11,0,10*ROW('Sanitation Data'!F99)),NA())</f>
        <v>#N/A</v>
      </c>
      <c r="AJ105" s="82" t="e">
        <f ca="true">+IF(AND(ISNUMBER(OFFSET('Sanitation Data'!$F$12,0,10*ROW('Sanitation Data'!F99))),'Data Summary'!CY105="Yes"),OFFSET('Sanitation Data'!$F$12,0,10*ROW('Sanitation Data'!F99)),NA())</f>
        <v>#N/A</v>
      </c>
      <c r="AK105" s="82" t="e">
        <f ca="true">+IF(AND(ISNUMBER(OFFSET('Sanitation Data'!$G$4,0,10*ROW('Sanitation Data'!G99))),'Data Summary'!CZ105="Yes"),100-OFFSET('Sanitation Data'!$G$4,0,10*ROW('Sanitation Data'!G99)),NA())</f>
        <v>#N/A</v>
      </c>
      <c r="AL105" s="82" t="e">
        <f ca="true">+IF(AND(ISNUMBER(OFFSET('Sanitation Data'!$G$6,0,10*ROW('Sanitation Data'!G99))),'Data Summary'!DA105="Yes"),OFFSET('Sanitation Data'!$G$6,0,10*ROW('Sanitation Data'!G99)),NA())</f>
        <v>#N/A</v>
      </c>
      <c r="AM105" s="82" t="e">
        <f ca="true">+IF(AND(ISNUMBER(OFFSET('Sanitation Data'!$G$10,0,10*ROW('Sanitation Data'!G99))),'Data Summary'!DB105="Yes"),OFFSET('Sanitation Data'!$G$10,0,10*ROW('Sanitation Data'!G99)),NA())</f>
        <v>#N/A</v>
      </c>
      <c r="AN105" s="82" t="e">
        <f ca="true">+IF(AND(ISNUMBER(OFFSET('Sanitation Data'!$G$11,0,10*ROW('Sanitation Data'!G99))),'Data Summary'!DC105="Yes"),OFFSET('Sanitation Data'!$G$11,0,10*ROW('Sanitation Data'!G99)),NA())</f>
        <v>#N/A</v>
      </c>
      <c r="AO105" s="82" t="e">
        <f ca="true">+IF(AND(ISNUMBER(OFFSET('Sanitation Data'!$G$12,0,10*ROW('Sanitation Data'!G99))),'Data Summary'!DD105="Yes"),OFFSET('Sanitation Data'!$G$12,0,10*ROW('Sanitation Data'!G99)),NA())</f>
        <v>#N/A</v>
      </c>
      <c r="AP105" s="82" t="e">
        <f ca="true">+IF(AND(ISNUMBER(OFFSET('Sanitation Data'!$H$4,0,10*ROW('Sanitation Data'!H99))),'Data Summary'!DE105="Yes"),100-OFFSET('Sanitation Data'!$H$4,0,10*ROW('Sanitation Data'!H99)),NA())</f>
        <v>#N/A</v>
      </c>
      <c r="AQ105" s="82" t="e">
        <f ca="true">+IF(AND(ISNUMBER(OFFSET('Sanitation Data'!$H$6,0,10*ROW('Sanitation Data'!H99))),'Data Summary'!DF105="Yes"),OFFSET('Sanitation Data'!$H$6,0,10*ROW('Sanitation Data'!H99)),NA())</f>
        <v>#N/A</v>
      </c>
      <c r="AR105" s="82" t="e">
        <f ca="true">+IF(AND(ISNUMBER(OFFSET('Sanitation Data'!$H$10,0,10*ROW('Sanitation Data'!H99))),'Data Summary'!DG105="Yes"),OFFSET('Sanitation Data'!$H$10,0,10*ROW('Sanitation Data'!H99)),NA())</f>
        <v>#N/A</v>
      </c>
      <c r="AS105" s="82" t="e">
        <f ca="true">+IF(AND(ISNUMBER(OFFSET('Sanitation Data'!$H$11,0,10*ROW('Sanitation Data'!H99))),'Data Summary'!DH105="Yes"),OFFSET('Sanitation Data'!$H$11,0,10*ROW('Sanitation Data'!H99)),NA())</f>
        <v>#N/A</v>
      </c>
      <c r="AT105" s="82" t="e">
        <f ca="true">+IF(AND(ISNUMBER(OFFSET('Sanitation Data'!$H$12,0,10*ROW('Sanitation Data'!H99))),'Data Summary'!DI105="Yes"),OFFSET('Sanitation Data'!$H$12,0,10*ROW('Sanitation Data'!H99)),NA())</f>
        <v>#N/A</v>
      </c>
      <c r="AU105" s="82" t="e">
        <f ca="true">+IF(AND(ISNUMBER(OFFSET('Sanitation Data'!$I$4,0,10*ROW('Sanitation Data'!I99))),'Data Summary'!DJ105="Yes"),100-OFFSET('Sanitation Data'!$I$4,0,10*ROW('Sanitation Data'!I99)),NA())</f>
        <v>#N/A</v>
      </c>
      <c r="AV105" s="82" t="e">
        <f ca="true">+IF(AND(ISNUMBER(OFFSET('Sanitation Data'!$I$6,0,10*ROW('Sanitation Data'!I99))),'Data Summary'!DK105="Yes"),OFFSET('Sanitation Data'!$I$6,0,10*ROW('Sanitation Data'!I99)),NA())</f>
        <v>#N/A</v>
      </c>
      <c r="AW105" s="82" t="e">
        <f ca="true">+IF(AND(ISNUMBER(OFFSET('Sanitation Data'!$I$10,0,10*ROW('Sanitation Data'!I99))),'Data Summary'!DL105="Yes"),OFFSET('Sanitation Data'!$I$10,0,10*ROW('Sanitation Data'!I99)),NA())</f>
        <v>#N/A</v>
      </c>
      <c r="AX105" s="82" t="e">
        <f ca="true">+IF(AND(ISNUMBER(OFFSET('Sanitation Data'!$I$11,0,10*ROW('Sanitation Data'!I99))),'Data Summary'!DM105="Yes"),OFFSET('Sanitation Data'!$I$11,0,10*ROW('Sanitation Data'!I99)),NA())</f>
        <v>#N/A</v>
      </c>
      <c r="AY105" s="82" t="e">
        <f ca="true">+IF(AND(ISNUMBER(OFFSET('Sanitation Data'!$I$12,0,10*ROW('Sanitation Data'!I99))),'Data Summary'!DN105="Yes"),OFFSET('Sanitation Data'!$I$12,0,10*ROW('Sanitation Data'!I99)),NA())</f>
        <v>#N/A</v>
      </c>
      <c r="AZ105" s="83" t="e">
        <f ca="true">+IF(AND(ISNUMBER(OFFSET('Hygiene Data'!$D$5,0,10*ROW('Hygiene Data'!D99))),'Data Summary'!DO105="Yes"),OFFSET('Hygiene Data'!$D$5,0,10*ROW('Hygiene Data'!D99)),NA())</f>
        <v>#N/A</v>
      </c>
      <c r="BA105" s="83" t="e">
        <f ca="true">+IF(AND(ISNUMBER(OFFSET('Hygiene Data'!$D$7,0,10*ROW('Hygiene Data'!D99))),'Data Summary'!DP105="Yes"),OFFSET('Hygiene Data'!$D$7,0,10*ROW('Hygiene Data'!D99)),NA())</f>
        <v>#N/A</v>
      </c>
      <c r="BB105" s="83" t="e">
        <f ca="true">+IF(AND(ISNUMBER(OFFSET('Hygiene Data'!$D$9,0,10*ROW('Hygiene Data'!D99))),'Data Summary'!DQ105="Yes"),OFFSET('Hygiene Data'!$D$9,0,10*ROW('Hygiene Data'!D99)),NA())</f>
        <v>#N/A</v>
      </c>
      <c r="BC105" s="83" t="e">
        <f ca="true">+IF(AND(ISNUMBER(OFFSET('Hygiene Data'!$E$5,0,10*ROW('Hygiene Data'!E99))),'Data Summary'!DR105="Yes"),OFFSET('Hygiene Data'!$E$5,0,10*ROW('Hygiene Data'!E99)),NA())</f>
        <v>#N/A</v>
      </c>
      <c r="BD105" s="83" t="e">
        <f ca="true">+IF(AND(ISNUMBER(OFFSET('Hygiene Data'!$E$7,0,10*ROW('Hygiene Data'!E99))),'Data Summary'!DS105="Yes"),OFFSET('Hygiene Data'!$E$7,0,10*ROW('Hygiene Data'!E99)),NA())</f>
        <v>#N/A</v>
      </c>
      <c r="BE105" s="83" t="e">
        <f ca="true">+IF(AND(ISNUMBER(OFFSET('Hygiene Data'!$E$9,0,10*ROW('Hygiene Data'!E99))),'Data Summary'!DT105="Yes"),OFFSET('Hygiene Data'!$E$9,0,10*ROW('Hygiene Data'!E99)),NA())</f>
        <v>#N/A</v>
      </c>
      <c r="BF105" s="83" t="e">
        <f ca="true">+IF(AND(ISNUMBER(OFFSET('Hygiene Data'!$F$5,0,10*ROW('Hygiene Data'!F99))),'Data Summary'!DU105="Yes"),OFFSET('Hygiene Data'!$F$5,0,10*ROW('Hygiene Data'!F99)),NA())</f>
        <v>#N/A</v>
      </c>
      <c r="BG105" s="83" t="e">
        <f ca="true">+IF(AND(ISNUMBER(OFFSET('Hygiene Data'!$F$7,0,10*ROW('Hygiene Data'!F99))),'Data Summary'!DV105="Yes"),OFFSET('Hygiene Data'!$F$7,0,10*ROW('Hygiene Data'!F99)),NA())</f>
        <v>#N/A</v>
      </c>
      <c r="BH105" s="83" t="e">
        <f ca="true">+IF(AND(ISNUMBER(OFFSET('Hygiene Data'!$F$9,0,10*ROW('Hygiene Data'!F99))),'Data Summary'!DW105="Yes"),OFFSET('Hygiene Data'!$F$9,0,10*ROW('Hygiene Data'!F99)),NA())</f>
        <v>#N/A</v>
      </c>
      <c r="BI105" s="83" t="e">
        <f ca="true">+IF(AND(ISNUMBER(OFFSET('Hygiene Data'!$G$5,0,10*ROW('Hygiene Data'!G99))),'Data Summary'!DX105="Yes"),OFFSET('Hygiene Data'!$G$5,0,10*ROW('Hygiene Data'!G99)),NA())</f>
        <v>#N/A</v>
      </c>
      <c r="BJ105" s="83" t="e">
        <f ca="true">+IF(AND(ISNUMBER(OFFSET('Hygiene Data'!$G$7,0,10*ROW('Hygiene Data'!G99))),'Data Summary'!DY105="Yes"),OFFSET('Hygiene Data'!$G$7,0,10*ROW('Hygiene Data'!G99)),NA())</f>
        <v>#N/A</v>
      </c>
      <c r="BK105" s="83" t="e">
        <f ca="true">+IF(AND(ISNUMBER(OFFSET('Hygiene Data'!$G$9,0,10*ROW('Hygiene Data'!G99))),'Data Summary'!DZ105="Yes"),OFFSET('Hygiene Data'!$G$9,0,10*ROW('Hygiene Data'!G99)),NA())</f>
        <v>#N/A</v>
      </c>
      <c r="BL105" s="83" t="e">
        <f ca="true">+IF(AND(ISNUMBER(OFFSET('Hygiene Data'!$H$5,0,10*ROW('Hygiene Data'!H99))),'Data Summary'!EA105="Yes"),OFFSET('Hygiene Data'!$H$5,0,10*ROW('Hygiene Data'!H99)),NA())</f>
        <v>#N/A</v>
      </c>
      <c r="BM105" s="83" t="e">
        <f ca="true">+IF(AND(ISNUMBER(OFFSET('Hygiene Data'!$H$7,0,10*ROW('Hygiene Data'!H99))),'Data Summary'!EB105="Yes"),OFFSET('Hygiene Data'!$H$7,0,10*ROW('Hygiene Data'!H99)),NA())</f>
        <v>#N/A</v>
      </c>
      <c r="BN105" s="83" t="e">
        <f ca="true">+IF(AND(ISNUMBER(OFFSET('Hygiene Data'!$H$9,0,10*ROW('Hygiene Data'!H99))),'Data Summary'!EC105="Yes"),OFFSET('Hygiene Data'!$H$9,0,10*ROW('Hygiene Data'!H99)),NA())</f>
        <v>#N/A</v>
      </c>
      <c r="BO105" s="83" t="e">
        <f ca="true">+IF(AND(ISNUMBER(OFFSET('Hygiene Data'!$I$5,0,10*ROW('Hygiene Data'!I99))),'Data Summary'!ED105="Yes"),OFFSET('Hygiene Data'!$I$5,0,10*ROW('Hygiene Data'!I99)),NA())</f>
        <v>#N/A</v>
      </c>
      <c r="BP105" s="83" t="e">
        <f ca="true">+IF(AND(ISNUMBER(OFFSET('Hygiene Data'!$I$7,0,10*ROW('Hygiene Data'!I99))),'Data Summary'!EE105="Yes"),OFFSET('Hygiene Data'!$I$7,0,10*ROW('Hygiene Data'!I99)),NA())</f>
        <v>#N/A</v>
      </c>
      <c r="BQ105" s="83" t="e">
        <f ca="true">+IF(AND(ISNUMBER(OFFSET('Hygiene Data'!$I$9,0,10*ROW('Hygiene Data'!I99))),'Data Summary'!EF105="Yes"),OFFSET('Hygiene Data'!$I$9,0,10*ROW('Hygiene Data'!I99)),NA())</f>
        <v>#N/A</v>
      </c>
    </row>
    <row xmlns:x14ac="http://schemas.microsoft.com/office/spreadsheetml/2009/9/ac" r="106" x14ac:dyDescent="0.2">
      <c r="A106" s="315" t="e">
        <f ca="true">+RIGHT('Data Summary'!A106,LEN('Data Summary'!A106)-9)</f>
        <v>#VALUE!</v>
      </c>
      <c r="B106" s="30" t="str">
        <f ca="true">+IF(ISTEXT('Data Summary'!B106),'Data Summary'!B106,"")</f>
        <v/>
      </c>
      <c r="C106" s="314" t="e">
        <f ca="true">+VALUE('Data Summary'!C106)</f>
        <v>#VALUE!</v>
      </c>
      <c r="D106" s="81" t="e">
        <f ca="true">+IF(AND(ISNUMBER(OFFSET('Water Data'!$D$4,0,10*ROW('Water Data'!D100))),'Data Summary'!BS106="Yes"),100-OFFSET('Water Data'!$D$4,0,10*ROW('Water Data'!D100)),NA())</f>
        <v>#N/A</v>
      </c>
      <c r="E106" s="81" t="e">
        <f ca="true">+IF(AND(ISNUMBER(OFFSET('Water Data'!$D$6,0,10*ROW('Water Data'!D100))),'Data Summary'!BT106="Yes"),OFFSET('Water Data'!$D$6,0,10*ROW('Water Data'!D100)),NA())</f>
        <v>#N/A</v>
      </c>
      <c r="F106" s="81" t="e">
        <f ca="true">+IF(AND(ISNUMBER(OFFSET('Water Data'!$D$9,0,10*ROW('Water Data'!D100))),'Data Summary'!BU106="Yes"),OFFSET('Water Data'!$D$9,0,10*ROW('Water Data'!D100)),NA())</f>
        <v>#N/A</v>
      </c>
      <c r="G106" s="81" t="e">
        <f ca="true">+IF(AND(ISNUMBER(OFFSET('Water Data'!$E$4,0,10*ROW('Water Data'!E100))),'Data Summary'!BV106="Yes"),100-OFFSET('Water Data'!$E$4,0,10*ROW('Water Data'!E100)),NA())</f>
        <v>#N/A</v>
      </c>
      <c r="H106" s="81" t="e">
        <f ca="true">+IF(AND(ISNUMBER(OFFSET('Water Data'!$E$6,0,10*ROW('Water Data'!E100))),'Data Summary'!BW106="Yes"),OFFSET('Water Data'!$E$6,0,10*ROW('Water Data'!E100)),NA())</f>
        <v>#N/A</v>
      </c>
      <c r="I106" s="81" t="e">
        <f ca="true">+IF(AND(ISNUMBER(OFFSET('Water Data'!$E$9,0,10*ROW('Water Data'!E100))),'Data Summary'!BX106="Yes"),OFFSET('Water Data'!$E$9,0,10*ROW('Water Data'!E100)),NA())</f>
        <v>#N/A</v>
      </c>
      <c r="J106" s="81" t="e">
        <f ca="true">+IF(AND(ISNUMBER(OFFSET('Water Data'!$F$4,0,10*ROW('Water Data'!F100))),'Data Summary'!BY106="Yes"),100-OFFSET('Water Data'!$F$4,0,10*ROW('Water Data'!F100)),NA())</f>
        <v>#N/A</v>
      </c>
      <c r="K106" s="81" t="e">
        <f ca="true">+IF(AND(ISNUMBER(OFFSET('Water Data'!$F$6,0,10*ROW('Water Data'!F100))),'Data Summary'!BZ106="Yes"),OFFSET('Water Data'!$F$6,0,10*ROW('Water Data'!F100)),NA())</f>
        <v>#N/A</v>
      </c>
      <c r="L106" s="81" t="e">
        <f ca="true">+IF(AND(ISNUMBER(OFFSET('Water Data'!$F$9,0,10*ROW('Water Data'!F100))),'Data Summary'!CA106="Yes"),OFFSET('Water Data'!$F$9,0,10*ROW('Water Data'!F100)),NA())</f>
        <v>#N/A</v>
      </c>
      <c r="M106" s="81" t="e">
        <f ca="true">+IF(AND(ISNUMBER(OFFSET('Water Data'!$G$4,0,10*ROW('Water Data'!G100))),'Data Summary'!CB106="Yes"),100-OFFSET('Water Data'!$G$4,0,10*ROW('Water Data'!G100)),NA())</f>
        <v>#N/A</v>
      </c>
      <c r="N106" s="81" t="e">
        <f ca="true">+IF(AND(ISNUMBER(OFFSET('Water Data'!$G$6,0,10*ROW('Water Data'!G100))),'Data Summary'!CC106="Yes"),OFFSET('Water Data'!$G$6,0,10*ROW('Water Data'!G100)),NA())</f>
        <v>#N/A</v>
      </c>
      <c r="O106" s="81" t="e">
        <f ca="true">+IF(AND(ISNUMBER(OFFSET('Water Data'!$G$9,0,10*ROW('Water Data'!G100))),'Data Summary'!CD106="Yes"),OFFSET('Water Data'!$G$9,0,10*ROW('Water Data'!G100)),NA())</f>
        <v>#N/A</v>
      </c>
      <c r="P106" s="81" t="e">
        <f ca="true">+IF(AND(ISNUMBER(OFFSET('Water Data'!$H$4,0,10*ROW('Water Data'!H100))),'Data Summary'!CE106="Yes"),100-OFFSET('Water Data'!$H$4,0,10*ROW('Water Data'!H100)),NA())</f>
        <v>#N/A</v>
      </c>
      <c r="Q106" s="81" t="e">
        <f ca="true">+IF(AND(ISNUMBER(OFFSET('Water Data'!$H$6,0,10*ROW('Water Data'!H100))),'Data Summary'!CF106="Yes"),OFFSET('Water Data'!$H$6,0,10*ROW('Water Data'!H100)),NA())</f>
        <v>#N/A</v>
      </c>
      <c r="R106" s="81" t="e">
        <f ca="true">+IF(AND(ISNUMBER(OFFSET('Water Data'!$H$9,0,10*ROW('Water Data'!H100))),'Data Summary'!CG106="Yes"),OFFSET('Water Data'!$H$9,0,10*ROW('Water Data'!H100)),NA())</f>
        <v>#N/A</v>
      </c>
      <c r="S106" s="81" t="e">
        <f ca="true">+IF(AND(ISNUMBER(OFFSET('Water Data'!$I$4,0,10*ROW('Water Data'!I100))),'Data Summary'!CH106="Yes"),100-OFFSET('Water Data'!$I$4,0,10*ROW('Water Data'!I100)),NA())</f>
        <v>#N/A</v>
      </c>
      <c r="T106" s="81" t="e">
        <f ca="true">+IF(AND(ISNUMBER(OFFSET('Water Data'!$I$6,0,10*ROW('Water Data'!I100))),'Data Summary'!CI106="Yes"),OFFSET('Water Data'!$I$6,0,10*ROW('Water Data'!I100)),NA())</f>
        <v>#N/A</v>
      </c>
      <c r="U106" s="81" t="e">
        <f ca="true">+IF(AND(ISNUMBER(OFFSET('Water Data'!$I$9,0,10*ROW('Water Data'!I100))),'Data Summary'!CJ106="Yes"),OFFSET('Water Data'!$I$9,0,10*ROW('Water Data'!I100)),NA())</f>
        <v>#N/A</v>
      </c>
      <c r="V106" s="82" t="e">
        <f ca="true">+IF(AND(ISNUMBER(OFFSET('Sanitation Data'!$D$4,0,10*ROW('Sanitation Data'!D100))),'Data Summary'!CK106="Yes"),100-OFFSET('Sanitation Data'!$D$4,0,10*ROW('Sanitation Data'!D100)),NA())</f>
        <v>#N/A</v>
      </c>
      <c r="W106" s="82" t="e">
        <f ca="true">+IF(AND(ISNUMBER(OFFSET('Sanitation Data'!$D$6,0,10*ROW('Sanitation Data'!D100))),'Data Summary'!CL106="Yes"),OFFSET('Sanitation Data'!$D$6,0,10*ROW('Sanitation Data'!D100)),NA())</f>
        <v>#N/A</v>
      </c>
      <c r="X106" s="82" t="e">
        <f ca="true">+IF(AND(ISNUMBER(OFFSET('Sanitation Data'!$D$10,0,10*ROW('Sanitation Data'!D100))),'Data Summary'!CM106="Yes"),OFFSET('Sanitation Data'!$D$10,0,10*ROW('Sanitation Data'!D100)),NA())</f>
        <v>#N/A</v>
      </c>
      <c r="Y106" s="82" t="e">
        <f ca="true">+IF(AND(ISNUMBER(OFFSET('Sanitation Data'!$D$11,0,10*ROW('Sanitation Data'!D100))),'Data Summary'!CN106="Yes"),OFFSET('Sanitation Data'!$D$11,0,10*ROW('Sanitation Data'!D100)),NA())</f>
        <v>#N/A</v>
      </c>
      <c r="Z106" s="82" t="e">
        <f ca="true">+IF(AND(ISNUMBER(OFFSET('Sanitation Data'!$D$12,0,10*ROW('Sanitation Data'!D100))),'Data Summary'!CO106="Yes"),OFFSET('Sanitation Data'!$D$12,0,10*ROW('Sanitation Data'!D100)),NA())</f>
        <v>#N/A</v>
      </c>
      <c r="AA106" s="82" t="e">
        <f ca="true">+IF(AND(ISNUMBER(OFFSET('Sanitation Data'!$E$4,0,10*ROW('Sanitation Data'!E100))),'Data Summary'!CP106="Yes"),100-OFFSET('Sanitation Data'!$E$4,0,10*ROW('Sanitation Data'!E100)),NA())</f>
        <v>#N/A</v>
      </c>
      <c r="AB106" s="82" t="e">
        <f ca="true">+IF(AND(ISNUMBER(OFFSET('Sanitation Data'!$E$6,0,10*ROW('Sanitation Data'!E100))),'Data Summary'!CQ106="Yes"),OFFSET('Sanitation Data'!$E$6,0,10*ROW('Sanitation Data'!E100)),NA())</f>
        <v>#N/A</v>
      </c>
      <c r="AC106" s="82" t="e">
        <f ca="true">+IF(AND(ISNUMBER(OFFSET('Sanitation Data'!$E$10,0,10*ROW('Sanitation Data'!E100))),'Data Summary'!CR106="Yes"),OFFSET('Sanitation Data'!$E$10,0,10*ROW('Sanitation Data'!E100)),NA())</f>
        <v>#N/A</v>
      </c>
      <c r="AD106" s="82" t="e">
        <f ca="true">+IF(AND(ISNUMBER(OFFSET('Sanitation Data'!$E$11,0,10*ROW('Sanitation Data'!E100))),'Data Summary'!CS106="Yes"),OFFSET('Sanitation Data'!$E$11,0,10*ROW('Sanitation Data'!E100)),NA())</f>
        <v>#N/A</v>
      </c>
      <c r="AE106" s="82" t="e">
        <f ca="true">+IF(AND(ISNUMBER(OFFSET('Sanitation Data'!$E$12,0,10*ROW('Sanitation Data'!E100))),'Data Summary'!CT106="Yes"),OFFSET('Sanitation Data'!$E$12,0,10*ROW('Sanitation Data'!E100)),NA())</f>
        <v>#N/A</v>
      </c>
      <c r="AF106" s="82" t="e">
        <f ca="true">+IF(AND(ISNUMBER(OFFSET('Sanitation Data'!$F$4,0,10*ROW('Sanitation Data'!F100))),'Data Summary'!CU106="Yes"),100-OFFSET('Sanitation Data'!$F$4,0,10*ROW('Sanitation Data'!F100)),NA())</f>
        <v>#N/A</v>
      </c>
      <c r="AG106" s="82" t="e">
        <f ca="true">+IF(AND(ISNUMBER(OFFSET('Sanitation Data'!$F$6,0,10*ROW('Sanitation Data'!F100))),'Data Summary'!CV106="Yes"),OFFSET('Sanitation Data'!$F$6,0,10*ROW('Sanitation Data'!F100)),NA())</f>
        <v>#N/A</v>
      </c>
      <c r="AH106" s="82" t="e">
        <f ca="true">+IF(AND(ISNUMBER(OFFSET('Sanitation Data'!$F$10,0,10*ROW('Sanitation Data'!F100))),'Data Summary'!CW106="Yes"),OFFSET('Sanitation Data'!$F$10,0,10*ROW('Sanitation Data'!F100)),NA())</f>
        <v>#N/A</v>
      </c>
      <c r="AI106" s="82" t="e">
        <f ca="true">+IF(AND(ISNUMBER(OFFSET('Sanitation Data'!$F$11,0,10*ROW('Sanitation Data'!F100))),'Data Summary'!CX106="Yes"),OFFSET('Sanitation Data'!$F$11,0,10*ROW('Sanitation Data'!F100)),NA())</f>
        <v>#N/A</v>
      </c>
      <c r="AJ106" s="82" t="e">
        <f ca="true">+IF(AND(ISNUMBER(OFFSET('Sanitation Data'!$F$12,0,10*ROW('Sanitation Data'!F100))),'Data Summary'!CY106="Yes"),OFFSET('Sanitation Data'!$F$12,0,10*ROW('Sanitation Data'!F100)),NA())</f>
        <v>#N/A</v>
      </c>
      <c r="AK106" s="82" t="e">
        <f ca="true">+IF(AND(ISNUMBER(OFFSET('Sanitation Data'!$G$4,0,10*ROW('Sanitation Data'!G100))),'Data Summary'!CZ106="Yes"),100-OFFSET('Sanitation Data'!$G$4,0,10*ROW('Sanitation Data'!G100)),NA())</f>
        <v>#N/A</v>
      </c>
      <c r="AL106" s="82" t="e">
        <f ca="true">+IF(AND(ISNUMBER(OFFSET('Sanitation Data'!$G$6,0,10*ROW('Sanitation Data'!G100))),'Data Summary'!DA106="Yes"),OFFSET('Sanitation Data'!$G$6,0,10*ROW('Sanitation Data'!G100)),NA())</f>
        <v>#N/A</v>
      </c>
      <c r="AM106" s="82" t="e">
        <f ca="true">+IF(AND(ISNUMBER(OFFSET('Sanitation Data'!$G$10,0,10*ROW('Sanitation Data'!G100))),'Data Summary'!DB106="Yes"),OFFSET('Sanitation Data'!$G$10,0,10*ROW('Sanitation Data'!G100)),NA())</f>
        <v>#N/A</v>
      </c>
      <c r="AN106" s="82" t="e">
        <f ca="true">+IF(AND(ISNUMBER(OFFSET('Sanitation Data'!$G$11,0,10*ROW('Sanitation Data'!G100))),'Data Summary'!DC106="Yes"),OFFSET('Sanitation Data'!$G$11,0,10*ROW('Sanitation Data'!G100)),NA())</f>
        <v>#N/A</v>
      </c>
      <c r="AO106" s="82" t="e">
        <f ca="true">+IF(AND(ISNUMBER(OFFSET('Sanitation Data'!$G$12,0,10*ROW('Sanitation Data'!G100))),'Data Summary'!DD106="Yes"),OFFSET('Sanitation Data'!$G$12,0,10*ROW('Sanitation Data'!G100)),NA())</f>
        <v>#N/A</v>
      </c>
      <c r="AP106" s="82" t="e">
        <f ca="true">+IF(AND(ISNUMBER(OFFSET('Sanitation Data'!$H$4,0,10*ROW('Sanitation Data'!H100))),'Data Summary'!DE106="Yes"),100-OFFSET('Sanitation Data'!$H$4,0,10*ROW('Sanitation Data'!H100)),NA())</f>
        <v>#N/A</v>
      </c>
      <c r="AQ106" s="82" t="e">
        <f ca="true">+IF(AND(ISNUMBER(OFFSET('Sanitation Data'!$H$6,0,10*ROW('Sanitation Data'!H100))),'Data Summary'!DF106="Yes"),OFFSET('Sanitation Data'!$H$6,0,10*ROW('Sanitation Data'!H100)),NA())</f>
        <v>#N/A</v>
      </c>
      <c r="AR106" s="82" t="e">
        <f ca="true">+IF(AND(ISNUMBER(OFFSET('Sanitation Data'!$H$10,0,10*ROW('Sanitation Data'!H100))),'Data Summary'!DG106="Yes"),OFFSET('Sanitation Data'!$H$10,0,10*ROW('Sanitation Data'!H100)),NA())</f>
        <v>#N/A</v>
      </c>
      <c r="AS106" s="82" t="e">
        <f ca="true">+IF(AND(ISNUMBER(OFFSET('Sanitation Data'!$H$11,0,10*ROW('Sanitation Data'!H100))),'Data Summary'!DH106="Yes"),OFFSET('Sanitation Data'!$H$11,0,10*ROW('Sanitation Data'!H100)),NA())</f>
        <v>#N/A</v>
      </c>
      <c r="AT106" s="82" t="e">
        <f ca="true">+IF(AND(ISNUMBER(OFFSET('Sanitation Data'!$H$12,0,10*ROW('Sanitation Data'!H100))),'Data Summary'!DI106="Yes"),OFFSET('Sanitation Data'!$H$12,0,10*ROW('Sanitation Data'!H100)),NA())</f>
        <v>#N/A</v>
      </c>
      <c r="AU106" s="82" t="e">
        <f ca="true">+IF(AND(ISNUMBER(OFFSET('Sanitation Data'!$I$4,0,10*ROW('Sanitation Data'!I100))),'Data Summary'!DJ106="Yes"),100-OFFSET('Sanitation Data'!$I$4,0,10*ROW('Sanitation Data'!I100)),NA())</f>
        <v>#N/A</v>
      </c>
      <c r="AV106" s="82" t="e">
        <f ca="true">+IF(AND(ISNUMBER(OFFSET('Sanitation Data'!$I$6,0,10*ROW('Sanitation Data'!I100))),'Data Summary'!DK106="Yes"),OFFSET('Sanitation Data'!$I$6,0,10*ROW('Sanitation Data'!I100)),NA())</f>
        <v>#N/A</v>
      </c>
      <c r="AW106" s="82" t="e">
        <f ca="true">+IF(AND(ISNUMBER(OFFSET('Sanitation Data'!$I$10,0,10*ROW('Sanitation Data'!I100))),'Data Summary'!DL106="Yes"),OFFSET('Sanitation Data'!$I$10,0,10*ROW('Sanitation Data'!I100)),NA())</f>
        <v>#N/A</v>
      </c>
      <c r="AX106" s="82" t="e">
        <f ca="true">+IF(AND(ISNUMBER(OFFSET('Sanitation Data'!$I$11,0,10*ROW('Sanitation Data'!I100))),'Data Summary'!DM106="Yes"),OFFSET('Sanitation Data'!$I$11,0,10*ROW('Sanitation Data'!I100)),NA())</f>
        <v>#N/A</v>
      </c>
      <c r="AY106" s="82" t="e">
        <f ca="true">+IF(AND(ISNUMBER(OFFSET('Sanitation Data'!$I$12,0,10*ROW('Sanitation Data'!I100))),'Data Summary'!DN106="Yes"),OFFSET('Sanitation Data'!$I$12,0,10*ROW('Sanitation Data'!I100)),NA())</f>
        <v>#N/A</v>
      </c>
      <c r="AZ106" s="83" t="e">
        <f ca="true">+IF(AND(ISNUMBER(OFFSET('Hygiene Data'!$D$5,0,10*ROW('Hygiene Data'!D100))),'Data Summary'!DO106="Yes"),OFFSET('Hygiene Data'!$D$5,0,10*ROW('Hygiene Data'!D100)),NA())</f>
        <v>#N/A</v>
      </c>
      <c r="BA106" s="83" t="e">
        <f ca="true">+IF(AND(ISNUMBER(OFFSET('Hygiene Data'!$D$7,0,10*ROW('Hygiene Data'!D100))),'Data Summary'!DP106="Yes"),OFFSET('Hygiene Data'!$D$7,0,10*ROW('Hygiene Data'!D100)),NA())</f>
        <v>#N/A</v>
      </c>
      <c r="BB106" s="83" t="e">
        <f ca="true">+IF(AND(ISNUMBER(OFFSET('Hygiene Data'!$D$9,0,10*ROW('Hygiene Data'!D100))),'Data Summary'!DQ106="Yes"),OFFSET('Hygiene Data'!$D$9,0,10*ROW('Hygiene Data'!D100)),NA())</f>
        <v>#N/A</v>
      </c>
      <c r="BC106" s="83" t="e">
        <f ca="true">+IF(AND(ISNUMBER(OFFSET('Hygiene Data'!$E$5,0,10*ROW('Hygiene Data'!E100))),'Data Summary'!DR106="Yes"),OFFSET('Hygiene Data'!$E$5,0,10*ROW('Hygiene Data'!E100)),NA())</f>
        <v>#N/A</v>
      </c>
      <c r="BD106" s="83" t="e">
        <f ca="true">+IF(AND(ISNUMBER(OFFSET('Hygiene Data'!$E$7,0,10*ROW('Hygiene Data'!E100))),'Data Summary'!DS106="Yes"),OFFSET('Hygiene Data'!$E$7,0,10*ROW('Hygiene Data'!E100)),NA())</f>
        <v>#N/A</v>
      </c>
      <c r="BE106" s="83" t="e">
        <f ca="true">+IF(AND(ISNUMBER(OFFSET('Hygiene Data'!$E$9,0,10*ROW('Hygiene Data'!E100))),'Data Summary'!DT106="Yes"),OFFSET('Hygiene Data'!$E$9,0,10*ROW('Hygiene Data'!E100)),NA())</f>
        <v>#N/A</v>
      </c>
      <c r="BF106" s="83" t="e">
        <f ca="true">+IF(AND(ISNUMBER(OFFSET('Hygiene Data'!$F$5,0,10*ROW('Hygiene Data'!F100))),'Data Summary'!DU106="Yes"),OFFSET('Hygiene Data'!$F$5,0,10*ROW('Hygiene Data'!F100)),NA())</f>
        <v>#N/A</v>
      </c>
      <c r="BG106" s="83" t="e">
        <f ca="true">+IF(AND(ISNUMBER(OFFSET('Hygiene Data'!$F$7,0,10*ROW('Hygiene Data'!F100))),'Data Summary'!DV106="Yes"),OFFSET('Hygiene Data'!$F$7,0,10*ROW('Hygiene Data'!F100)),NA())</f>
        <v>#N/A</v>
      </c>
      <c r="BH106" s="83" t="e">
        <f ca="true">+IF(AND(ISNUMBER(OFFSET('Hygiene Data'!$F$9,0,10*ROW('Hygiene Data'!F100))),'Data Summary'!DW106="Yes"),OFFSET('Hygiene Data'!$F$9,0,10*ROW('Hygiene Data'!F100)),NA())</f>
        <v>#N/A</v>
      </c>
      <c r="BI106" s="83" t="e">
        <f ca="true">+IF(AND(ISNUMBER(OFFSET('Hygiene Data'!$G$5,0,10*ROW('Hygiene Data'!G100))),'Data Summary'!DX106="Yes"),OFFSET('Hygiene Data'!$G$5,0,10*ROW('Hygiene Data'!G100)),NA())</f>
        <v>#N/A</v>
      </c>
      <c r="BJ106" s="83" t="e">
        <f ca="true">+IF(AND(ISNUMBER(OFFSET('Hygiene Data'!$G$7,0,10*ROW('Hygiene Data'!G100))),'Data Summary'!DY106="Yes"),OFFSET('Hygiene Data'!$G$7,0,10*ROW('Hygiene Data'!G100)),NA())</f>
        <v>#N/A</v>
      </c>
      <c r="BK106" s="83" t="e">
        <f ca="true">+IF(AND(ISNUMBER(OFFSET('Hygiene Data'!$G$9,0,10*ROW('Hygiene Data'!G100))),'Data Summary'!DZ106="Yes"),OFFSET('Hygiene Data'!$G$9,0,10*ROW('Hygiene Data'!G100)),NA())</f>
        <v>#N/A</v>
      </c>
      <c r="BL106" s="83" t="e">
        <f ca="true">+IF(AND(ISNUMBER(OFFSET('Hygiene Data'!$H$5,0,10*ROW('Hygiene Data'!H100))),'Data Summary'!EA106="Yes"),OFFSET('Hygiene Data'!$H$5,0,10*ROW('Hygiene Data'!H100)),NA())</f>
        <v>#N/A</v>
      </c>
      <c r="BM106" s="83" t="e">
        <f ca="true">+IF(AND(ISNUMBER(OFFSET('Hygiene Data'!$H$7,0,10*ROW('Hygiene Data'!H100))),'Data Summary'!EB106="Yes"),OFFSET('Hygiene Data'!$H$7,0,10*ROW('Hygiene Data'!H100)),NA())</f>
        <v>#N/A</v>
      </c>
      <c r="BN106" s="83" t="e">
        <f ca="true">+IF(AND(ISNUMBER(OFFSET('Hygiene Data'!$H$9,0,10*ROW('Hygiene Data'!H100))),'Data Summary'!EC106="Yes"),OFFSET('Hygiene Data'!$H$9,0,10*ROW('Hygiene Data'!H100)),NA())</f>
        <v>#N/A</v>
      </c>
      <c r="BO106" s="83" t="e">
        <f ca="true">+IF(AND(ISNUMBER(OFFSET('Hygiene Data'!$I$5,0,10*ROW('Hygiene Data'!I100))),'Data Summary'!ED106="Yes"),OFFSET('Hygiene Data'!$I$5,0,10*ROW('Hygiene Data'!I100)),NA())</f>
        <v>#N/A</v>
      </c>
      <c r="BP106" s="83" t="e">
        <f ca="true">+IF(AND(ISNUMBER(OFFSET('Hygiene Data'!$I$7,0,10*ROW('Hygiene Data'!I100))),'Data Summary'!EE106="Yes"),OFFSET('Hygiene Data'!$I$7,0,10*ROW('Hygiene Data'!I100)),NA())</f>
        <v>#N/A</v>
      </c>
      <c r="BQ106" s="83" t="e">
        <f ca="true">+IF(AND(ISNUMBER(OFFSET('Hygiene Data'!$I$9,0,10*ROW('Hygiene Data'!I100))),'Data Summary'!EF106="Yes"),OFFSET('Hygiene Data'!$I$9,0,10*ROW('Hygiene Data'!I100)),NA())</f>
        <v>#N/A</v>
      </c>
    </row>
    <row xmlns:x14ac="http://schemas.microsoft.com/office/spreadsheetml/2009/9/ac" r="107" x14ac:dyDescent="0.2">
      <c r="A107" s="315" t="e">
        <f ca="true">+RIGHT('Data Summary'!A107,LEN('Data Summary'!A107)-9)</f>
        <v>#VALUE!</v>
      </c>
      <c r="B107" s="30" t="str">
        <f ca="true">+IF(ISTEXT('Data Summary'!B107),'Data Summary'!B107,"")</f>
        <v/>
      </c>
      <c r="C107" s="314" t="e">
        <f ca="true">+VALUE('Data Summary'!C107)</f>
        <v>#VALUE!</v>
      </c>
      <c r="D107" s="81" t="e">
        <f ca="true">+IF(AND(ISNUMBER(OFFSET('Water Data'!$D$4,0,10*ROW('Water Data'!D101))),'Data Summary'!BS107="Yes"),100-OFFSET('Water Data'!$D$4,0,10*ROW('Water Data'!D101)),NA())</f>
        <v>#N/A</v>
      </c>
      <c r="E107" s="81" t="e">
        <f ca="true">+IF(AND(ISNUMBER(OFFSET('Water Data'!$D$6,0,10*ROW('Water Data'!D101))),'Data Summary'!BT107="Yes"),OFFSET('Water Data'!$D$6,0,10*ROW('Water Data'!D101)),NA())</f>
        <v>#N/A</v>
      </c>
      <c r="F107" s="81" t="e">
        <f ca="true">+IF(AND(ISNUMBER(OFFSET('Water Data'!$D$9,0,10*ROW('Water Data'!D101))),'Data Summary'!BU107="Yes"),OFFSET('Water Data'!$D$9,0,10*ROW('Water Data'!D101)),NA())</f>
        <v>#N/A</v>
      </c>
      <c r="G107" s="81" t="e">
        <f ca="true">+IF(AND(ISNUMBER(OFFSET('Water Data'!$E$4,0,10*ROW('Water Data'!E101))),'Data Summary'!BV107="Yes"),100-OFFSET('Water Data'!$E$4,0,10*ROW('Water Data'!E101)),NA())</f>
        <v>#N/A</v>
      </c>
      <c r="H107" s="81" t="e">
        <f ca="true">+IF(AND(ISNUMBER(OFFSET('Water Data'!$E$6,0,10*ROW('Water Data'!E101))),'Data Summary'!BW107="Yes"),OFFSET('Water Data'!$E$6,0,10*ROW('Water Data'!E101)),NA())</f>
        <v>#N/A</v>
      </c>
      <c r="I107" s="81" t="e">
        <f ca="true">+IF(AND(ISNUMBER(OFFSET('Water Data'!$E$9,0,10*ROW('Water Data'!E101))),'Data Summary'!BX107="Yes"),OFFSET('Water Data'!$E$9,0,10*ROW('Water Data'!E101)),NA())</f>
        <v>#N/A</v>
      </c>
      <c r="J107" s="81" t="e">
        <f ca="true">+IF(AND(ISNUMBER(OFFSET('Water Data'!$F$4,0,10*ROW('Water Data'!F101))),'Data Summary'!BY107="Yes"),100-OFFSET('Water Data'!$F$4,0,10*ROW('Water Data'!F101)),NA())</f>
        <v>#N/A</v>
      </c>
      <c r="K107" s="81" t="e">
        <f ca="true">+IF(AND(ISNUMBER(OFFSET('Water Data'!$F$6,0,10*ROW('Water Data'!F101))),'Data Summary'!BZ107="Yes"),OFFSET('Water Data'!$F$6,0,10*ROW('Water Data'!F101)),NA())</f>
        <v>#N/A</v>
      </c>
      <c r="L107" s="81" t="e">
        <f ca="true">+IF(AND(ISNUMBER(OFFSET('Water Data'!$F$9,0,10*ROW('Water Data'!F101))),'Data Summary'!CA107="Yes"),OFFSET('Water Data'!$F$9,0,10*ROW('Water Data'!F101)),NA())</f>
        <v>#N/A</v>
      </c>
      <c r="M107" s="81" t="e">
        <f ca="true">+IF(AND(ISNUMBER(OFFSET('Water Data'!$G$4,0,10*ROW('Water Data'!G101))),'Data Summary'!CB107="Yes"),100-OFFSET('Water Data'!$G$4,0,10*ROW('Water Data'!G101)),NA())</f>
        <v>#N/A</v>
      </c>
      <c r="N107" s="81" t="e">
        <f ca="true">+IF(AND(ISNUMBER(OFFSET('Water Data'!$G$6,0,10*ROW('Water Data'!G101))),'Data Summary'!CC107="Yes"),OFFSET('Water Data'!$G$6,0,10*ROW('Water Data'!G101)),NA())</f>
        <v>#N/A</v>
      </c>
      <c r="O107" s="81" t="e">
        <f ca="true">+IF(AND(ISNUMBER(OFFSET('Water Data'!$G$9,0,10*ROW('Water Data'!G101))),'Data Summary'!CD107="Yes"),OFFSET('Water Data'!$G$9,0,10*ROW('Water Data'!G101)),NA())</f>
        <v>#N/A</v>
      </c>
      <c r="P107" s="81" t="e">
        <f ca="true">+IF(AND(ISNUMBER(OFFSET('Water Data'!$H$4,0,10*ROW('Water Data'!H101))),'Data Summary'!CE107="Yes"),100-OFFSET('Water Data'!$H$4,0,10*ROW('Water Data'!H101)),NA())</f>
        <v>#N/A</v>
      </c>
      <c r="Q107" s="81" t="e">
        <f ca="true">+IF(AND(ISNUMBER(OFFSET('Water Data'!$H$6,0,10*ROW('Water Data'!H101))),'Data Summary'!CF107="Yes"),OFFSET('Water Data'!$H$6,0,10*ROW('Water Data'!H101)),NA())</f>
        <v>#N/A</v>
      </c>
      <c r="R107" s="81" t="e">
        <f ca="true">+IF(AND(ISNUMBER(OFFSET('Water Data'!$H$9,0,10*ROW('Water Data'!H101))),'Data Summary'!CG107="Yes"),OFFSET('Water Data'!$H$9,0,10*ROW('Water Data'!H101)),NA())</f>
        <v>#N/A</v>
      </c>
      <c r="S107" s="81" t="e">
        <f ca="true">+IF(AND(ISNUMBER(OFFSET('Water Data'!$I$4,0,10*ROW('Water Data'!I101))),'Data Summary'!CH107="Yes"),100-OFFSET('Water Data'!$I$4,0,10*ROW('Water Data'!I101)),NA())</f>
        <v>#N/A</v>
      </c>
      <c r="T107" s="81" t="e">
        <f ca="true">+IF(AND(ISNUMBER(OFFSET('Water Data'!$I$6,0,10*ROW('Water Data'!I101))),'Data Summary'!CI107="Yes"),OFFSET('Water Data'!$I$6,0,10*ROW('Water Data'!I101)),NA())</f>
        <v>#N/A</v>
      </c>
      <c r="U107" s="81" t="e">
        <f ca="true">+IF(AND(ISNUMBER(OFFSET('Water Data'!$I$9,0,10*ROW('Water Data'!I101))),'Data Summary'!CJ107="Yes"),OFFSET('Water Data'!$I$9,0,10*ROW('Water Data'!I101)),NA())</f>
        <v>#N/A</v>
      </c>
      <c r="V107" s="82" t="e">
        <f ca="true">+IF(AND(ISNUMBER(OFFSET('Sanitation Data'!$D$4,0,10*ROW('Sanitation Data'!D101))),'Data Summary'!CK107="Yes"),100-OFFSET('Sanitation Data'!$D$4,0,10*ROW('Sanitation Data'!D101)),NA())</f>
        <v>#N/A</v>
      </c>
      <c r="W107" s="82" t="e">
        <f ca="true">+IF(AND(ISNUMBER(OFFSET('Sanitation Data'!$D$6,0,10*ROW('Sanitation Data'!D101))),'Data Summary'!CL107="Yes"),OFFSET('Sanitation Data'!$D$6,0,10*ROW('Sanitation Data'!D101)),NA())</f>
        <v>#N/A</v>
      </c>
      <c r="X107" s="82" t="e">
        <f ca="true">+IF(AND(ISNUMBER(OFFSET('Sanitation Data'!$D$10,0,10*ROW('Sanitation Data'!D101))),'Data Summary'!CM107="Yes"),OFFSET('Sanitation Data'!$D$10,0,10*ROW('Sanitation Data'!D101)),NA())</f>
        <v>#N/A</v>
      </c>
      <c r="Y107" s="82" t="e">
        <f ca="true">+IF(AND(ISNUMBER(OFFSET('Sanitation Data'!$D$11,0,10*ROW('Sanitation Data'!D101))),'Data Summary'!CN107="Yes"),OFFSET('Sanitation Data'!$D$11,0,10*ROW('Sanitation Data'!D101)),NA())</f>
        <v>#N/A</v>
      </c>
      <c r="Z107" s="82" t="e">
        <f ca="true">+IF(AND(ISNUMBER(OFFSET('Sanitation Data'!$D$12,0,10*ROW('Sanitation Data'!D101))),'Data Summary'!CO107="Yes"),OFFSET('Sanitation Data'!$D$12,0,10*ROW('Sanitation Data'!D101)),NA())</f>
        <v>#N/A</v>
      </c>
      <c r="AA107" s="82" t="e">
        <f ca="true">+IF(AND(ISNUMBER(OFFSET('Sanitation Data'!$E$4,0,10*ROW('Sanitation Data'!E101))),'Data Summary'!CP107="Yes"),100-OFFSET('Sanitation Data'!$E$4,0,10*ROW('Sanitation Data'!E101)),NA())</f>
        <v>#N/A</v>
      </c>
      <c r="AB107" s="82" t="e">
        <f ca="true">+IF(AND(ISNUMBER(OFFSET('Sanitation Data'!$E$6,0,10*ROW('Sanitation Data'!E101))),'Data Summary'!CQ107="Yes"),OFFSET('Sanitation Data'!$E$6,0,10*ROW('Sanitation Data'!E101)),NA())</f>
        <v>#N/A</v>
      </c>
      <c r="AC107" s="82" t="e">
        <f ca="true">+IF(AND(ISNUMBER(OFFSET('Sanitation Data'!$E$10,0,10*ROW('Sanitation Data'!E101))),'Data Summary'!CR107="Yes"),OFFSET('Sanitation Data'!$E$10,0,10*ROW('Sanitation Data'!E101)),NA())</f>
        <v>#N/A</v>
      </c>
      <c r="AD107" s="82" t="e">
        <f ca="true">+IF(AND(ISNUMBER(OFFSET('Sanitation Data'!$E$11,0,10*ROW('Sanitation Data'!E101))),'Data Summary'!CS107="Yes"),OFFSET('Sanitation Data'!$E$11,0,10*ROW('Sanitation Data'!E101)),NA())</f>
        <v>#N/A</v>
      </c>
      <c r="AE107" s="82" t="e">
        <f ca="true">+IF(AND(ISNUMBER(OFFSET('Sanitation Data'!$E$12,0,10*ROW('Sanitation Data'!E101))),'Data Summary'!CT107="Yes"),OFFSET('Sanitation Data'!$E$12,0,10*ROW('Sanitation Data'!E101)),NA())</f>
        <v>#N/A</v>
      </c>
      <c r="AF107" s="82" t="e">
        <f ca="true">+IF(AND(ISNUMBER(OFFSET('Sanitation Data'!$F$4,0,10*ROW('Sanitation Data'!F101))),'Data Summary'!CU107="Yes"),100-OFFSET('Sanitation Data'!$F$4,0,10*ROW('Sanitation Data'!F101)),NA())</f>
        <v>#N/A</v>
      </c>
      <c r="AG107" s="82" t="e">
        <f ca="true">+IF(AND(ISNUMBER(OFFSET('Sanitation Data'!$F$6,0,10*ROW('Sanitation Data'!F101))),'Data Summary'!CV107="Yes"),OFFSET('Sanitation Data'!$F$6,0,10*ROW('Sanitation Data'!F101)),NA())</f>
        <v>#N/A</v>
      </c>
      <c r="AH107" s="82" t="e">
        <f ca="true">+IF(AND(ISNUMBER(OFFSET('Sanitation Data'!$F$10,0,10*ROW('Sanitation Data'!F101))),'Data Summary'!CW107="Yes"),OFFSET('Sanitation Data'!$F$10,0,10*ROW('Sanitation Data'!F101)),NA())</f>
        <v>#N/A</v>
      </c>
      <c r="AI107" s="82" t="e">
        <f ca="true">+IF(AND(ISNUMBER(OFFSET('Sanitation Data'!$F$11,0,10*ROW('Sanitation Data'!F101))),'Data Summary'!CX107="Yes"),OFFSET('Sanitation Data'!$F$11,0,10*ROW('Sanitation Data'!F101)),NA())</f>
        <v>#N/A</v>
      </c>
      <c r="AJ107" s="82" t="e">
        <f ca="true">+IF(AND(ISNUMBER(OFFSET('Sanitation Data'!$F$12,0,10*ROW('Sanitation Data'!F101))),'Data Summary'!CY107="Yes"),OFFSET('Sanitation Data'!$F$12,0,10*ROW('Sanitation Data'!F101)),NA())</f>
        <v>#N/A</v>
      </c>
      <c r="AK107" s="82" t="e">
        <f ca="true">+IF(AND(ISNUMBER(OFFSET('Sanitation Data'!$G$4,0,10*ROW('Sanitation Data'!G101))),'Data Summary'!CZ107="Yes"),100-OFFSET('Sanitation Data'!$G$4,0,10*ROW('Sanitation Data'!G101)),NA())</f>
        <v>#N/A</v>
      </c>
      <c r="AL107" s="82" t="e">
        <f ca="true">+IF(AND(ISNUMBER(OFFSET('Sanitation Data'!$G$6,0,10*ROW('Sanitation Data'!G101))),'Data Summary'!DA107="Yes"),OFFSET('Sanitation Data'!$G$6,0,10*ROW('Sanitation Data'!G101)),NA())</f>
        <v>#N/A</v>
      </c>
      <c r="AM107" s="82" t="e">
        <f ca="true">+IF(AND(ISNUMBER(OFFSET('Sanitation Data'!$G$10,0,10*ROW('Sanitation Data'!G101))),'Data Summary'!DB107="Yes"),OFFSET('Sanitation Data'!$G$10,0,10*ROW('Sanitation Data'!G101)),NA())</f>
        <v>#N/A</v>
      </c>
      <c r="AN107" s="82" t="e">
        <f ca="true">+IF(AND(ISNUMBER(OFFSET('Sanitation Data'!$G$11,0,10*ROW('Sanitation Data'!G101))),'Data Summary'!DC107="Yes"),OFFSET('Sanitation Data'!$G$11,0,10*ROW('Sanitation Data'!G101)),NA())</f>
        <v>#N/A</v>
      </c>
      <c r="AO107" s="82" t="e">
        <f ca="true">+IF(AND(ISNUMBER(OFFSET('Sanitation Data'!$G$12,0,10*ROW('Sanitation Data'!G101))),'Data Summary'!DD107="Yes"),OFFSET('Sanitation Data'!$G$12,0,10*ROW('Sanitation Data'!G101)),NA())</f>
        <v>#N/A</v>
      </c>
      <c r="AP107" s="82" t="e">
        <f ca="true">+IF(AND(ISNUMBER(OFFSET('Sanitation Data'!$H$4,0,10*ROW('Sanitation Data'!H101))),'Data Summary'!DE107="Yes"),100-OFFSET('Sanitation Data'!$H$4,0,10*ROW('Sanitation Data'!H101)),NA())</f>
        <v>#N/A</v>
      </c>
      <c r="AQ107" s="82" t="e">
        <f ca="true">+IF(AND(ISNUMBER(OFFSET('Sanitation Data'!$H$6,0,10*ROW('Sanitation Data'!H101))),'Data Summary'!DF107="Yes"),OFFSET('Sanitation Data'!$H$6,0,10*ROW('Sanitation Data'!H101)),NA())</f>
        <v>#N/A</v>
      </c>
      <c r="AR107" s="82" t="e">
        <f ca="true">+IF(AND(ISNUMBER(OFFSET('Sanitation Data'!$H$10,0,10*ROW('Sanitation Data'!H101))),'Data Summary'!DG107="Yes"),OFFSET('Sanitation Data'!$H$10,0,10*ROW('Sanitation Data'!H101)),NA())</f>
        <v>#N/A</v>
      </c>
      <c r="AS107" s="82" t="e">
        <f ca="true">+IF(AND(ISNUMBER(OFFSET('Sanitation Data'!$H$11,0,10*ROW('Sanitation Data'!H101))),'Data Summary'!DH107="Yes"),OFFSET('Sanitation Data'!$H$11,0,10*ROW('Sanitation Data'!H101)),NA())</f>
        <v>#N/A</v>
      </c>
      <c r="AT107" s="82" t="e">
        <f ca="true">+IF(AND(ISNUMBER(OFFSET('Sanitation Data'!$H$12,0,10*ROW('Sanitation Data'!H101))),'Data Summary'!DI107="Yes"),OFFSET('Sanitation Data'!$H$12,0,10*ROW('Sanitation Data'!H101)),NA())</f>
        <v>#N/A</v>
      </c>
      <c r="AU107" s="82" t="e">
        <f ca="true">+IF(AND(ISNUMBER(OFFSET('Sanitation Data'!$I$4,0,10*ROW('Sanitation Data'!I101))),'Data Summary'!DJ107="Yes"),100-OFFSET('Sanitation Data'!$I$4,0,10*ROW('Sanitation Data'!I101)),NA())</f>
        <v>#N/A</v>
      </c>
      <c r="AV107" s="82" t="e">
        <f ca="true">+IF(AND(ISNUMBER(OFFSET('Sanitation Data'!$I$6,0,10*ROW('Sanitation Data'!I101))),'Data Summary'!DK107="Yes"),OFFSET('Sanitation Data'!$I$6,0,10*ROW('Sanitation Data'!I101)),NA())</f>
        <v>#N/A</v>
      </c>
      <c r="AW107" s="82" t="e">
        <f ca="true">+IF(AND(ISNUMBER(OFFSET('Sanitation Data'!$I$10,0,10*ROW('Sanitation Data'!I101))),'Data Summary'!DL107="Yes"),OFFSET('Sanitation Data'!$I$10,0,10*ROW('Sanitation Data'!I101)),NA())</f>
        <v>#N/A</v>
      </c>
      <c r="AX107" s="82" t="e">
        <f ca="true">+IF(AND(ISNUMBER(OFFSET('Sanitation Data'!$I$11,0,10*ROW('Sanitation Data'!I101))),'Data Summary'!DM107="Yes"),OFFSET('Sanitation Data'!$I$11,0,10*ROW('Sanitation Data'!I101)),NA())</f>
        <v>#N/A</v>
      </c>
      <c r="AY107" s="82" t="e">
        <f ca="true">+IF(AND(ISNUMBER(OFFSET('Sanitation Data'!$I$12,0,10*ROW('Sanitation Data'!I101))),'Data Summary'!DN107="Yes"),OFFSET('Sanitation Data'!$I$12,0,10*ROW('Sanitation Data'!I101)),NA())</f>
        <v>#N/A</v>
      </c>
      <c r="AZ107" s="83" t="e">
        <f ca="true">+IF(AND(ISNUMBER(OFFSET('Hygiene Data'!$D$5,0,10*ROW('Hygiene Data'!D101))),'Data Summary'!DO107="Yes"),OFFSET('Hygiene Data'!$D$5,0,10*ROW('Hygiene Data'!D101)),NA())</f>
        <v>#N/A</v>
      </c>
      <c r="BA107" s="83" t="e">
        <f ca="true">+IF(AND(ISNUMBER(OFFSET('Hygiene Data'!$D$7,0,10*ROW('Hygiene Data'!D101))),'Data Summary'!DP107="Yes"),OFFSET('Hygiene Data'!$D$7,0,10*ROW('Hygiene Data'!D101)),NA())</f>
        <v>#N/A</v>
      </c>
      <c r="BB107" s="83" t="e">
        <f ca="true">+IF(AND(ISNUMBER(OFFSET('Hygiene Data'!$D$9,0,10*ROW('Hygiene Data'!D101))),'Data Summary'!DQ107="Yes"),OFFSET('Hygiene Data'!$D$9,0,10*ROW('Hygiene Data'!D101)),NA())</f>
        <v>#N/A</v>
      </c>
      <c r="BC107" s="83" t="e">
        <f ca="true">+IF(AND(ISNUMBER(OFFSET('Hygiene Data'!$E$5,0,10*ROW('Hygiene Data'!E101))),'Data Summary'!DR107="Yes"),OFFSET('Hygiene Data'!$E$5,0,10*ROW('Hygiene Data'!E101)),NA())</f>
        <v>#N/A</v>
      </c>
      <c r="BD107" s="83" t="e">
        <f ca="true">+IF(AND(ISNUMBER(OFFSET('Hygiene Data'!$E$7,0,10*ROW('Hygiene Data'!E101))),'Data Summary'!DS107="Yes"),OFFSET('Hygiene Data'!$E$7,0,10*ROW('Hygiene Data'!E101)),NA())</f>
        <v>#N/A</v>
      </c>
      <c r="BE107" s="83" t="e">
        <f ca="true">+IF(AND(ISNUMBER(OFFSET('Hygiene Data'!$E$9,0,10*ROW('Hygiene Data'!E101))),'Data Summary'!DT107="Yes"),OFFSET('Hygiene Data'!$E$9,0,10*ROW('Hygiene Data'!E101)),NA())</f>
        <v>#N/A</v>
      </c>
      <c r="BF107" s="83" t="e">
        <f ca="true">+IF(AND(ISNUMBER(OFFSET('Hygiene Data'!$F$5,0,10*ROW('Hygiene Data'!F101))),'Data Summary'!DU107="Yes"),OFFSET('Hygiene Data'!$F$5,0,10*ROW('Hygiene Data'!F101)),NA())</f>
        <v>#N/A</v>
      </c>
      <c r="BG107" s="83" t="e">
        <f ca="true">+IF(AND(ISNUMBER(OFFSET('Hygiene Data'!$F$7,0,10*ROW('Hygiene Data'!F101))),'Data Summary'!DV107="Yes"),OFFSET('Hygiene Data'!$F$7,0,10*ROW('Hygiene Data'!F101)),NA())</f>
        <v>#N/A</v>
      </c>
      <c r="BH107" s="83" t="e">
        <f ca="true">+IF(AND(ISNUMBER(OFFSET('Hygiene Data'!$F$9,0,10*ROW('Hygiene Data'!F101))),'Data Summary'!DW107="Yes"),OFFSET('Hygiene Data'!$F$9,0,10*ROW('Hygiene Data'!F101)),NA())</f>
        <v>#N/A</v>
      </c>
      <c r="BI107" s="83" t="e">
        <f ca="true">+IF(AND(ISNUMBER(OFFSET('Hygiene Data'!$G$5,0,10*ROW('Hygiene Data'!G101))),'Data Summary'!DX107="Yes"),OFFSET('Hygiene Data'!$G$5,0,10*ROW('Hygiene Data'!G101)),NA())</f>
        <v>#N/A</v>
      </c>
      <c r="BJ107" s="83" t="e">
        <f ca="true">+IF(AND(ISNUMBER(OFFSET('Hygiene Data'!$G$7,0,10*ROW('Hygiene Data'!G101))),'Data Summary'!DY107="Yes"),OFFSET('Hygiene Data'!$G$7,0,10*ROW('Hygiene Data'!G101)),NA())</f>
        <v>#N/A</v>
      </c>
      <c r="BK107" s="83" t="e">
        <f ca="true">+IF(AND(ISNUMBER(OFFSET('Hygiene Data'!$G$9,0,10*ROW('Hygiene Data'!G101))),'Data Summary'!DZ107="Yes"),OFFSET('Hygiene Data'!$G$9,0,10*ROW('Hygiene Data'!G101)),NA())</f>
        <v>#N/A</v>
      </c>
      <c r="BL107" s="83" t="e">
        <f ca="true">+IF(AND(ISNUMBER(OFFSET('Hygiene Data'!$H$5,0,10*ROW('Hygiene Data'!H101))),'Data Summary'!EA107="Yes"),OFFSET('Hygiene Data'!$H$5,0,10*ROW('Hygiene Data'!H101)),NA())</f>
        <v>#N/A</v>
      </c>
      <c r="BM107" s="83" t="e">
        <f ca="true">+IF(AND(ISNUMBER(OFFSET('Hygiene Data'!$H$7,0,10*ROW('Hygiene Data'!H101))),'Data Summary'!EB107="Yes"),OFFSET('Hygiene Data'!$H$7,0,10*ROW('Hygiene Data'!H101)),NA())</f>
        <v>#N/A</v>
      </c>
      <c r="BN107" s="83" t="e">
        <f ca="true">+IF(AND(ISNUMBER(OFFSET('Hygiene Data'!$H$9,0,10*ROW('Hygiene Data'!H101))),'Data Summary'!EC107="Yes"),OFFSET('Hygiene Data'!$H$9,0,10*ROW('Hygiene Data'!H101)),NA())</f>
        <v>#N/A</v>
      </c>
      <c r="BO107" s="83" t="e">
        <f ca="true">+IF(AND(ISNUMBER(OFFSET('Hygiene Data'!$I$5,0,10*ROW('Hygiene Data'!I101))),'Data Summary'!ED107="Yes"),OFFSET('Hygiene Data'!$I$5,0,10*ROW('Hygiene Data'!I101)),NA())</f>
        <v>#N/A</v>
      </c>
      <c r="BP107" s="83" t="e">
        <f ca="true">+IF(AND(ISNUMBER(OFFSET('Hygiene Data'!$I$7,0,10*ROW('Hygiene Data'!I101))),'Data Summary'!EE107="Yes"),OFFSET('Hygiene Data'!$I$7,0,10*ROW('Hygiene Data'!I101)),NA())</f>
        <v>#N/A</v>
      </c>
      <c r="BQ107" s="83" t="e">
        <f ca="true">+IF(AND(ISNUMBER(OFFSET('Hygiene Data'!$I$9,0,10*ROW('Hygiene Data'!I101))),'Data Summary'!EF107="Yes"),OFFSET('Hygiene Data'!$I$9,0,10*ROW('Hygiene Data'!I101)),NA())</f>
        <v>#N/A</v>
      </c>
    </row>
    <row xmlns:x14ac="http://schemas.microsoft.com/office/spreadsheetml/2009/9/ac" r="108" x14ac:dyDescent="0.2">
      <c r="A108" s="315" t="e">
        <f ca="true">+RIGHT('Data Summary'!A108,LEN('Data Summary'!A108)-9)</f>
        <v>#VALUE!</v>
      </c>
      <c r="B108" s="30" t="str">
        <f ca="true">+IF(ISTEXT('Data Summary'!B108),'Data Summary'!B108,"")</f>
        <v/>
      </c>
      <c r="C108" s="314" t="e">
        <f ca="true">+VALUE('Data Summary'!C108)</f>
        <v>#VALUE!</v>
      </c>
      <c r="D108" s="81" t="e">
        <f ca="true">+IF(AND(ISNUMBER(OFFSET('Water Data'!$D$4,0,10*ROW('Water Data'!D102))),'Data Summary'!BS108="Yes"),100-OFFSET('Water Data'!$D$4,0,10*ROW('Water Data'!D102)),NA())</f>
        <v>#N/A</v>
      </c>
      <c r="E108" s="81" t="e">
        <f ca="true">+IF(AND(ISNUMBER(OFFSET('Water Data'!$D$6,0,10*ROW('Water Data'!D102))),'Data Summary'!BT108="Yes"),OFFSET('Water Data'!$D$6,0,10*ROW('Water Data'!D102)),NA())</f>
        <v>#N/A</v>
      </c>
      <c r="F108" s="81" t="e">
        <f ca="true">+IF(AND(ISNUMBER(OFFSET('Water Data'!$D$9,0,10*ROW('Water Data'!D102))),'Data Summary'!BU108="Yes"),OFFSET('Water Data'!$D$9,0,10*ROW('Water Data'!D102)),NA())</f>
        <v>#N/A</v>
      </c>
      <c r="G108" s="81" t="e">
        <f ca="true">+IF(AND(ISNUMBER(OFFSET('Water Data'!$E$4,0,10*ROW('Water Data'!E102))),'Data Summary'!BV108="Yes"),100-OFFSET('Water Data'!$E$4,0,10*ROW('Water Data'!E102)),NA())</f>
        <v>#N/A</v>
      </c>
      <c r="H108" s="81" t="e">
        <f ca="true">+IF(AND(ISNUMBER(OFFSET('Water Data'!$E$6,0,10*ROW('Water Data'!E102))),'Data Summary'!BW108="Yes"),OFFSET('Water Data'!$E$6,0,10*ROW('Water Data'!E102)),NA())</f>
        <v>#N/A</v>
      </c>
      <c r="I108" s="81" t="e">
        <f ca="true">+IF(AND(ISNUMBER(OFFSET('Water Data'!$E$9,0,10*ROW('Water Data'!E102))),'Data Summary'!BX108="Yes"),OFFSET('Water Data'!$E$9,0,10*ROW('Water Data'!E102)),NA())</f>
        <v>#N/A</v>
      </c>
      <c r="J108" s="81" t="e">
        <f ca="true">+IF(AND(ISNUMBER(OFFSET('Water Data'!$F$4,0,10*ROW('Water Data'!F102))),'Data Summary'!BY108="Yes"),100-OFFSET('Water Data'!$F$4,0,10*ROW('Water Data'!F102)),NA())</f>
        <v>#N/A</v>
      </c>
      <c r="K108" s="81" t="e">
        <f ca="true">+IF(AND(ISNUMBER(OFFSET('Water Data'!$F$6,0,10*ROW('Water Data'!F102))),'Data Summary'!BZ108="Yes"),OFFSET('Water Data'!$F$6,0,10*ROW('Water Data'!F102)),NA())</f>
        <v>#N/A</v>
      </c>
      <c r="L108" s="81" t="e">
        <f ca="true">+IF(AND(ISNUMBER(OFFSET('Water Data'!$F$9,0,10*ROW('Water Data'!F102))),'Data Summary'!CA108="Yes"),OFFSET('Water Data'!$F$9,0,10*ROW('Water Data'!F102)),NA())</f>
        <v>#N/A</v>
      </c>
      <c r="M108" s="81" t="e">
        <f ca="true">+IF(AND(ISNUMBER(OFFSET('Water Data'!$G$4,0,10*ROW('Water Data'!G102))),'Data Summary'!CB108="Yes"),100-OFFSET('Water Data'!$G$4,0,10*ROW('Water Data'!G102)),NA())</f>
        <v>#N/A</v>
      </c>
      <c r="N108" s="81" t="e">
        <f ca="true">+IF(AND(ISNUMBER(OFFSET('Water Data'!$G$6,0,10*ROW('Water Data'!G102))),'Data Summary'!CC108="Yes"),OFFSET('Water Data'!$G$6,0,10*ROW('Water Data'!G102)),NA())</f>
        <v>#N/A</v>
      </c>
      <c r="O108" s="81" t="e">
        <f ca="true">+IF(AND(ISNUMBER(OFFSET('Water Data'!$G$9,0,10*ROW('Water Data'!G102))),'Data Summary'!CD108="Yes"),OFFSET('Water Data'!$G$9,0,10*ROW('Water Data'!G102)),NA())</f>
        <v>#N/A</v>
      </c>
      <c r="P108" s="81" t="e">
        <f ca="true">+IF(AND(ISNUMBER(OFFSET('Water Data'!$H$4,0,10*ROW('Water Data'!H102))),'Data Summary'!CE108="Yes"),100-OFFSET('Water Data'!$H$4,0,10*ROW('Water Data'!H102)),NA())</f>
        <v>#N/A</v>
      </c>
      <c r="Q108" s="81" t="e">
        <f ca="true">+IF(AND(ISNUMBER(OFFSET('Water Data'!$H$6,0,10*ROW('Water Data'!H102))),'Data Summary'!CF108="Yes"),OFFSET('Water Data'!$H$6,0,10*ROW('Water Data'!H102)),NA())</f>
        <v>#N/A</v>
      </c>
      <c r="R108" s="81" t="e">
        <f ca="true">+IF(AND(ISNUMBER(OFFSET('Water Data'!$H$9,0,10*ROW('Water Data'!H102))),'Data Summary'!CG108="Yes"),OFFSET('Water Data'!$H$9,0,10*ROW('Water Data'!H102)),NA())</f>
        <v>#N/A</v>
      </c>
      <c r="S108" s="81" t="e">
        <f ca="true">+IF(AND(ISNUMBER(OFFSET('Water Data'!$I$4,0,10*ROW('Water Data'!I102))),'Data Summary'!CH108="Yes"),100-OFFSET('Water Data'!$I$4,0,10*ROW('Water Data'!I102)),NA())</f>
        <v>#N/A</v>
      </c>
      <c r="T108" s="81" t="e">
        <f ca="true">+IF(AND(ISNUMBER(OFFSET('Water Data'!$I$6,0,10*ROW('Water Data'!I102))),'Data Summary'!CI108="Yes"),OFFSET('Water Data'!$I$6,0,10*ROW('Water Data'!I102)),NA())</f>
        <v>#N/A</v>
      </c>
      <c r="U108" s="81" t="e">
        <f ca="true">+IF(AND(ISNUMBER(OFFSET('Water Data'!$I$9,0,10*ROW('Water Data'!I102))),'Data Summary'!CJ108="Yes"),OFFSET('Water Data'!$I$9,0,10*ROW('Water Data'!I102)),NA())</f>
        <v>#N/A</v>
      </c>
      <c r="V108" s="82" t="e">
        <f ca="true">+IF(AND(ISNUMBER(OFFSET('Sanitation Data'!$D$4,0,10*ROW('Sanitation Data'!D102))),'Data Summary'!CK108="Yes"),100-OFFSET('Sanitation Data'!$D$4,0,10*ROW('Sanitation Data'!D102)),NA())</f>
        <v>#N/A</v>
      </c>
      <c r="W108" s="82" t="e">
        <f ca="true">+IF(AND(ISNUMBER(OFFSET('Sanitation Data'!$D$6,0,10*ROW('Sanitation Data'!D102))),'Data Summary'!CL108="Yes"),OFFSET('Sanitation Data'!$D$6,0,10*ROW('Sanitation Data'!D102)),NA())</f>
        <v>#N/A</v>
      </c>
      <c r="X108" s="82" t="e">
        <f ca="true">+IF(AND(ISNUMBER(OFFSET('Sanitation Data'!$D$10,0,10*ROW('Sanitation Data'!D102))),'Data Summary'!CM108="Yes"),OFFSET('Sanitation Data'!$D$10,0,10*ROW('Sanitation Data'!D102)),NA())</f>
        <v>#N/A</v>
      </c>
      <c r="Y108" s="82" t="e">
        <f ca="true">+IF(AND(ISNUMBER(OFFSET('Sanitation Data'!$D$11,0,10*ROW('Sanitation Data'!D102))),'Data Summary'!CN108="Yes"),OFFSET('Sanitation Data'!$D$11,0,10*ROW('Sanitation Data'!D102)),NA())</f>
        <v>#N/A</v>
      </c>
      <c r="Z108" s="82" t="e">
        <f ca="true">+IF(AND(ISNUMBER(OFFSET('Sanitation Data'!$D$12,0,10*ROW('Sanitation Data'!D102))),'Data Summary'!CO108="Yes"),OFFSET('Sanitation Data'!$D$12,0,10*ROW('Sanitation Data'!D102)),NA())</f>
        <v>#N/A</v>
      </c>
      <c r="AA108" s="82" t="e">
        <f ca="true">+IF(AND(ISNUMBER(OFFSET('Sanitation Data'!$E$4,0,10*ROW('Sanitation Data'!E102))),'Data Summary'!CP108="Yes"),100-OFFSET('Sanitation Data'!$E$4,0,10*ROW('Sanitation Data'!E102)),NA())</f>
        <v>#N/A</v>
      </c>
      <c r="AB108" s="82" t="e">
        <f ca="true">+IF(AND(ISNUMBER(OFFSET('Sanitation Data'!$E$6,0,10*ROW('Sanitation Data'!E102))),'Data Summary'!CQ108="Yes"),OFFSET('Sanitation Data'!$E$6,0,10*ROW('Sanitation Data'!E102)),NA())</f>
        <v>#N/A</v>
      </c>
      <c r="AC108" s="82" t="e">
        <f ca="true">+IF(AND(ISNUMBER(OFFSET('Sanitation Data'!$E$10,0,10*ROW('Sanitation Data'!E102))),'Data Summary'!CR108="Yes"),OFFSET('Sanitation Data'!$E$10,0,10*ROW('Sanitation Data'!E102)),NA())</f>
        <v>#N/A</v>
      </c>
      <c r="AD108" s="82" t="e">
        <f ca="true">+IF(AND(ISNUMBER(OFFSET('Sanitation Data'!$E$11,0,10*ROW('Sanitation Data'!E102))),'Data Summary'!CS108="Yes"),OFFSET('Sanitation Data'!$E$11,0,10*ROW('Sanitation Data'!E102)),NA())</f>
        <v>#N/A</v>
      </c>
      <c r="AE108" s="82" t="e">
        <f ca="true">+IF(AND(ISNUMBER(OFFSET('Sanitation Data'!$E$12,0,10*ROW('Sanitation Data'!E102))),'Data Summary'!CT108="Yes"),OFFSET('Sanitation Data'!$E$12,0,10*ROW('Sanitation Data'!E102)),NA())</f>
        <v>#N/A</v>
      </c>
      <c r="AF108" s="82" t="e">
        <f ca="true">+IF(AND(ISNUMBER(OFFSET('Sanitation Data'!$F$4,0,10*ROW('Sanitation Data'!F102))),'Data Summary'!CU108="Yes"),100-OFFSET('Sanitation Data'!$F$4,0,10*ROW('Sanitation Data'!F102)),NA())</f>
        <v>#N/A</v>
      </c>
      <c r="AG108" s="82" t="e">
        <f ca="true">+IF(AND(ISNUMBER(OFFSET('Sanitation Data'!$F$6,0,10*ROW('Sanitation Data'!F102))),'Data Summary'!CV108="Yes"),OFFSET('Sanitation Data'!$F$6,0,10*ROW('Sanitation Data'!F102)),NA())</f>
        <v>#N/A</v>
      </c>
      <c r="AH108" s="82" t="e">
        <f ca="true">+IF(AND(ISNUMBER(OFFSET('Sanitation Data'!$F$10,0,10*ROW('Sanitation Data'!F102))),'Data Summary'!CW108="Yes"),OFFSET('Sanitation Data'!$F$10,0,10*ROW('Sanitation Data'!F102)),NA())</f>
        <v>#N/A</v>
      </c>
      <c r="AI108" s="82" t="e">
        <f ca="true">+IF(AND(ISNUMBER(OFFSET('Sanitation Data'!$F$11,0,10*ROW('Sanitation Data'!F102))),'Data Summary'!CX108="Yes"),OFFSET('Sanitation Data'!$F$11,0,10*ROW('Sanitation Data'!F102)),NA())</f>
        <v>#N/A</v>
      </c>
      <c r="AJ108" s="82" t="e">
        <f ca="true">+IF(AND(ISNUMBER(OFFSET('Sanitation Data'!$F$12,0,10*ROW('Sanitation Data'!F102))),'Data Summary'!CY108="Yes"),OFFSET('Sanitation Data'!$F$12,0,10*ROW('Sanitation Data'!F102)),NA())</f>
        <v>#N/A</v>
      </c>
      <c r="AK108" s="82" t="e">
        <f ca="true">+IF(AND(ISNUMBER(OFFSET('Sanitation Data'!$G$4,0,10*ROW('Sanitation Data'!G102))),'Data Summary'!CZ108="Yes"),100-OFFSET('Sanitation Data'!$G$4,0,10*ROW('Sanitation Data'!G102)),NA())</f>
        <v>#N/A</v>
      </c>
      <c r="AL108" s="82" t="e">
        <f ca="true">+IF(AND(ISNUMBER(OFFSET('Sanitation Data'!$G$6,0,10*ROW('Sanitation Data'!G102))),'Data Summary'!DA108="Yes"),OFFSET('Sanitation Data'!$G$6,0,10*ROW('Sanitation Data'!G102)),NA())</f>
        <v>#N/A</v>
      </c>
      <c r="AM108" s="82" t="e">
        <f ca="true">+IF(AND(ISNUMBER(OFFSET('Sanitation Data'!$G$10,0,10*ROW('Sanitation Data'!G102))),'Data Summary'!DB108="Yes"),OFFSET('Sanitation Data'!$G$10,0,10*ROW('Sanitation Data'!G102)),NA())</f>
        <v>#N/A</v>
      </c>
      <c r="AN108" s="82" t="e">
        <f ca="true">+IF(AND(ISNUMBER(OFFSET('Sanitation Data'!$G$11,0,10*ROW('Sanitation Data'!G102))),'Data Summary'!DC108="Yes"),OFFSET('Sanitation Data'!$G$11,0,10*ROW('Sanitation Data'!G102)),NA())</f>
        <v>#N/A</v>
      </c>
      <c r="AO108" s="82" t="e">
        <f ca="true">+IF(AND(ISNUMBER(OFFSET('Sanitation Data'!$G$12,0,10*ROW('Sanitation Data'!G102))),'Data Summary'!DD108="Yes"),OFFSET('Sanitation Data'!$G$12,0,10*ROW('Sanitation Data'!G102)),NA())</f>
        <v>#N/A</v>
      </c>
      <c r="AP108" s="82" t="e">
        <f ca="true">+IF(AND(ISNUMBER(OFFSET('Sanitation Data'!$H$4,0,10*ROW('Sanitation Data'!H102))),'Data Summary'!DE108="Yes"),100-OFFSET('Sanitation Data'!$H$4,0,10*ROW('Sanitation Data'!H102)),NA())</f>
        <v>#N/A</v>
      </c>
      <c r="AQ108" s="82" t="e">
        <f ca="true">+IF(AND(ISNUMBER(OFFSET('Sanitation Data'!$H$6,0,10*ROW('Sanitation Data'!H102))),'Data Summary'!DF108="Yes"),OFFSET('Sanitation Data'!$H$6,0,10*ROW('Sanitation Data'!H102)),NA())</f>
        <v>#N/A</v>
      </c>
      <c r="AR108" s="82" t="e">
        <f ca="true">+IF(AND(ISNUMBER(OFFSET('Sanitation Data'!$H$10,0,10*ROW('Sanitation Data'!H102))),'Data Summary'!DG108="Yes"),OFFSET('Sanitation Data'!$H$10,0,10*ROW('Sanitation Data'!H102)),NA())</f>
        <v>#N/A</v>
      </c>
      <c r="AS108" s="82" t="e">
        <f ca="true">+IF(AND(ISNUMBER(OFFSET('Sanitation Data'!$H$11,0,10*ROW('Sanitation Data'!H102))),'Data Summary'!DH108="Yes"),OFFSET('Sanitation Data'!$H$11,0,10*ROW('Sanitation Data'!H102)),NA())</f>
        <v>#N/A</v>
      </c>
      <c r="AT108" s="82" t="e">
        <f ca="true">+IF(AND(ISNUMBER(OFFSET('Sanitation Data'!$H$12,0,10*ROW('Sanitation Data'!H102))),'Data Summary'!DI108="Yes"),OFFSET('Sanitation Data'!$H$12,0,10*ROW('Sanitation Data'!H102)),NA())</f>
        <v>#N/A</v>
      </c>
      <c r="AU108" s="82" t="e">
        <f ca="true">+IF(AND(ISNUMBER(OFFSET('Sanitation Data'!$I$4,0,10*ROW('Sanitation Data'!I102))),'Data Summary'!DJ108="Yes"),100-OFFSET('Sanitation Data'!$I$4,0,10*ROW('Sanitation Data'!I102)),NA())</f>
        <v>#N/A</v>
      </c>
      <c r="AV108" s="82" t="e">
        <f ca="true">+IF(AND(ISNUMBER(OFFSET('Sanitation Data'!$I$6,0,10*ROW('Sanitation Data'!I102))),'Data Summary'!DK108="Yes"),OFFSET('Sanitation Data'!$I$6,0,10*ROW('Sanitation Data'!I102)),NA())</f>
        <v>#N/A</v>
      </c>
      <c r="AW108" s="82" t="e">
        <f ca="true">+IF(AND(ISNUMBER(OFFSET('Sanitation Data'!$I$10,0,10*ROW('Sanitation Data'!I102))),'Data Summary'!DL108="Yes"),OFFSET('Sanitation Data'!$I$10,0,10*ROW('Sanitation Data'!I102)),NA())</f>
        <v>#N/A</v>
      </c>
      <c r="AX108" s="82" t="e">
        <f ca="true">+IF(AND(ISNUMBER(OFFSET('Sanitation Data'!$I$11,0,10*ROW('Sanitation Data'!I102))),'Data Summary'!DM108="Yes"),OFFSET('Sanitation Data'!$I$11,0,10*ROW('Sanitation Data'!I102)),NA())</f>
        <v>#N/A</v>
      </c>
      <c r="AY108" s="82" t="e">
        <f ca="true">+IF(AND(ISNUMBER(OFFSET('Sanitation Data'!$I$12,0,10*ROW('Sanitation Data'!I102))),'Data Summary'!DN108="Yes"),OFFSET('Sanitation Data'!$I$12,0,10*ROW('Sanitation Data'!I102)),NA())</f>
        <v>#N/A</v>
      </c>
      <c r="AZ108" s="83" t="e">
        <f ca="true">+IF(AND(ISNUMBER(OFFSET('Hygiene Data'!$D$5,0,10*ROW('Hygiene Data'!D102))),'Data Summary'!DO108="Yes"),OFFSET('Hygiene Data'!$D$5,0,10*ROW('Hygiene Data'!D102)),NA())</f>
        <v>#N/A</v>
      </c>
      <c r="BA108" s="83" t="e">
        <f ca="true">+IF(AND(ISNUMBER(OFFSET('Hygiene Data'!$D$7,0,10*ROW('Hygiene Data'!D102))),'Data Summary'!DP108="Yes"),OFFSET('Hygiene Data'!$D$7,0,10*ROW('Hygiene Data'!D102)),NA())</f>
        <v>#N/A</v>
      </c>
      <c r="BB108" s="83" t="e">
        <f ca="true">+IF(AND(ISNUMBER(OFFSET('Hygiene Data'!$D$9,0,10*ROW('Hygiene Data'!D102))),'Data Summary'!DQ108="Yes"),OFFSET('Hygiene Data'!$D$9,0,10*ROW('Hygiene Data'!D102)),NA())</f>
        <v>#N/A</v>
      </c>
      <c r="BC108" s="83" t="e">
        <f ca="true">+IF(AND(ISNUMBER(OFFSET('Hygiene Data'!$E$5,0,10*ROW('Hygiene Data'!E102))),'Data Summary'!DR108="Yes"),OFFSET('Hygiene Data'!$E$5,0,10*ROW('Hygiene Data'!E102)),NA())</f>
        <v>#N/A</v>
      </c>
      <c r="BD108" s="83" t="e">
        <f ca="true">+IF(AND(ISNUMBER(OFFSET('Hygiene Data'!$E$7,0,10*ROW('Hygiene Data'!E102))),'Data Summary'!DS108="Yes"),OFFSET('Hygiene Data'!$E$7,0,10*ROW('Hygiene Data'!E102)),NA())</f>
        <v>#N/A</v>
      </c>
      <c r="BE108" s="83" t="e">
        <f ca="true">+IF(AND(ISNUMBER(OFFSET('Hygiene Data'!$E$9,0,10*ROW('Hygiene Data'!E102))),'Data Summary'!DT108="Yes"),OFFSET('Hygiene Data'!$E$9,0,10*ROW('Hygiene Data'!E102)),NA())</f>
        <v>#N/A</v>
      </c>
      <c r="BF108" s="83" t="e">
        <f ca="true">+IF(AND(ISNUMBER(OFFSET('Hygiene Data'!$F$5,0,10*ROW('Hygiene Data'!F102))),'Data Summary'!DU108="Yes"),OFFSET('Hygiene Data'!$F$5,0,10*ROW('Hygiene Data'!F102)),NA())</f>
        <v>#N/A</v>
      </c>
      <c r="BG108" s="83" t="e">
        <f ca="true">+IF(AND(ISNUMBER(OFFSET('Hygiene Data'!$F$7,0,10*ROW('Hygiene Data'!F102))),'Data Summary'!DV108="Yes"),OFFSET('Hygiene Data'!$F$7,0,10*ROW('Hygiene Data'!F102)),NA())</f>
        <v>#N/A</v>
      </c>
      <c r="BH108" s="83" t="e">
        <f ca="true">+IF(AND(ISNUMBER(OFFSET('Hygiene Data'!$F$9,0,10*ROW('Hygiene Data'!F102))),'Data Summary'!DW108="Yes"),OFFSET('Hygiene Data'!$F$9,0,10*ROW('Hygiene Data'!F102)),NA())</f>
        <v>#N/A</v>
      </c>
      <c r="BI108" s="83" t="e">
        <f ca="true">+IF(AND(ISNUMBER(OFFSET('Hygiene Data'!$G$5,0,10*ROW('Hygiene Data'!G102))),'Data Summary'!DX108="Yes"),OFFSET('Hygiene Data'!$G$5,0,10*ROW('Hygiene Data'!G102)),NA())</f>
        <v>#N/A</v>
      </c>
      <c r="BJ108" s="83" t="e">
        <f ca="true">+IF(AND(ISNUMBER(OFFSET('Hygiene Data'!$G$7,0,10*ROW('Hygiene Data'!G102))),'Data Summary'!DY108="Yes"),OFFSET('Hygiene Data'!$G$7,0,10*ROW('Hygiene Data'!G102)),NA())</f>
        <v>#N/A</v>
      </c>
      <c r="BK108" s="83" t="e">
        <f ca="true">+IF(AND(ISNUMBER(OFFSET('Hygiene Data'!$G$9,0,10*ROW('Hygiene Data'!G102))),'Data Summary'!DZ108="Yes"),OFFSET('Hygiene Data'!$G$9,0,10*ROW('Hygiene Data'!G102)),NA())</f>
        <v>#N/A</v>
      </c>
      <c r="BL108" s="83" t="e">
        <f ca="true">+IF(AND(ISNUMBER(OFFSET('Hygiene Data'!$H$5,0,10*ROW('Hygiene Data'!H102))),'Data Summary'!EA108="Yes"),OFFSET('Hygiene Data'!$H$5,0,10*ROW('Hygiene Data'!H102)),NA())</f>
        <v>#N/A</v>
      </c>
      <c r="BM108" s="83" t="e">
        <f ca="true">+IF(AND(ISNUMBER(OFFSET('Hygiene Data'!$H$7,0,10*ROW('Hygiene Data'!H102))),'Data Summary'!EB108="Yes"),OFFSET('Hygiene Data'!$H$7,0,10*ROW('Hygiene Data'!H102)),NA())</f>
        <v>#N/A</v>
      </c>
      <c r="BN108" s="83" t="e">
        <f ca="true">+IF(AND(ISNUMBER(OFFSET('Hygiene Data'!$H$9,0,10*ROW('Hygiene Data'!H102))),'Data Summary'!EC108="Yes"),OFFSET('Hygiene Data'!$H$9,0,10*ROW('Hygiene Data'!H102)),NA())</f>
        <v>#N/A</v>
      </c>
      <c r="BO108" s="83" t="e">
        <f ca="true">+IF(AND(ISNUMBER(OFFSET('Hygiene Data'!$I$5,0,10*ROW('Hygiene Data'!I102))),'Data Summary'!ED108="Yes"),OFFSET('Hygiene Data'!$I$5,0,10*ROW('Hygiene Data'!I102)),NA())</f>
        <v>#N/A</v>
      </c>
      <c r="BP108" s="83" t="e">
        <f ca="true">+IF(AND(ISNUMBER(OFFSET('Hygiene Data'!$I$7,0,10*ROW('Hygiene Data'!I102))),'Data Summary'!EE108="Yes"),OFFSET('Hygiene Data'!$I$7,0,10*ROW('Hygiene Data'!I102)),NA())</f>
        <v>#N/A</v>
      </c>
      <c r="BQ108" s="83" t="e">
        <f ca="true">+IF(AND(ISNUMBER(OFFSET('Hygiene Data'!$I$9,0,10*ROW('Hygiene Data'!I102))),'Data Summary'!EF108="Yes"),OFFSET('Hygiene Data'!$I$9,0,10*ROW('Hygiene Data'!I102)),NA())</f>
        <v>#N/A</v>
      </c>
    </row>
    <row xmlns:x14ac="http://schemas.microsoft.com/office/spreadsheetml/2009/9/ac" r="109" x14ac:dyDescent="0.2">
      <c r="A109" s="315" t="e">
        <f ca="true">+RIGHT('Data Summary'!A109,LEN('Data Summary'!A109)-9)</f>
        <v>#VALUE!</v>
      </c>
      <c r="B109" s="30" t="str">
        <f ca="true">+IF(ISTEXT('Data Summary'!B109),'Data Summary'!B109,"")</f>
        <v/>
      </c>
      <c r="C109" s="314" t="e">
        <f ca="true">+VALUE('Data Summary'!C109)</f>
        <v>#VALUE!</v>
      </c>
      <c r="D109" s="81" t="e">
        <f ca="true">+IF(AND(ISNUMBER(OFFSET('Water Data'!$D$4,0,10*ROW('Water Data'!D103))),'Data Summary'!BS109="Yes"),100-OFFSET('Water Data'!$D$4,0,10*ROW('Water Data'!D103)),NA())</f>
        <v>#N/A</v>
      </c>
      <c r="E109" s="81" t="e">
        <f ca="true">+IF(AND(ISNUMBER(OFFSET('Water Data'!$D$6,0,10*ROW('Water Data'!D103))),'Data Summary'!BT109="Yes"),OFFSET('Water Data'!$D$6,0,10*ROW('Water Data'!D103)),NA())</f>
        <v>#N/A</v>
      </c>
      <c r="F109" s="81" t="e">
        <f ca="true">+IF(AND(ISNUMBER(OFFSET('Water Data'!$D$9,0,10*ROW('Water Data'!D103))),'Data Summary'!BU109="Yes"),OFFSET('Water Data'!$D$9,0,10*ROW('Water Data'!D103)),NA())</f>
        <v>#N/A</v>
      </c>
      <c r="G109" s="81" t="e">
        <f ca="true">+IF(AND(ISNUMBER(OFFSET('Water Data'!$E$4,0,10*ROW('Water Data'!E103))),'Data Summary'!BV109="Yes"),100-OFFSET('Water Data'!$E$4,0,10*ROW('Water Data'!E103)),NA())</f>
        <v>#N/A</v>
      </c>
      <c r="H109" s="81" t="e">
        <f ca="true">+IF(AND(ISNUMBER(OFFSET('Water Data'!$E$6,0,10*ROW('Water Data'!E103))),'Data Summary'!BW109="Yes"),OFFSET('Water Data'!$E$6,0,10*ROW('Water Data'!E103)),NA())</f>
        <v>#N/A</v>
      </c>
      <c r="I109" s="81" t="e">
        <f ca="true">+IF(AND(ISNUMBER(OFFSET('Water Data'!$E$9,0,10*ROW('Water Data'!E103))),'Data Summary'!BX109="Yes"),OFFSET('Water Data'!$E$9,0,10*ROW('Water Data'!E103)),NA())</f>
        <v>#N/A</v>
      </c>
      <c r="J109" s="81" t="e">
        <f ca="true">+IF(AND(ISNUMBER(OFFSET('Water Data'!$F$4,0,10*ROW('Water Data'!F103))),'Data Summary'!BY109="Yes"),100-OFFSET('Water Data'!$F$4,0,10*ROW('Water Data'!F103)),NA())</f>
        <v>#N/A</v>
      </c>
      <c r="K109" s="81" t="e">
        <f ca="true">+IF(AND(ISNUMBER(OFFSET('Water Data'!$F$6,0,10*ROW('Water Data'!F103))),'Data Summary'!BZ109="Yes"),OFFSET('Water Data'!$F$6,0,10*ROW('Water Data'!F103)),NA())</f>
        <v>#N/A</v>
      </c>
      <c r="L109" s="81" t="e">
        <f ca="true">+IF(AND(ISNUMBER(OFFSET('Water Data'!$F$9,0,10*ROW('Water Data'!F103))),'Data Summary'!CA109="Yes"),OFFSET('Water Data'!$F$9,0,10*ROW('Water Data'!F103)),NA())</f>
        <v>#N/A</v>
      </c>
      <c r="M109" s="81" t="e">
        <f ca="true">+IF(AND(ISNUMBER(OFFSET('Water Data'!$G$4,0,10*ROW('Water Data'!G103))),'Data Summary'!CB109="Yes"),100-OFFSET('Water Data'!$G$4,0,10*ROW('Water Data'!G103)),NA())</f>
        <v>#N/A</v>
      </c>
      <c r="N109" s="81" t="e">
        <f ca="true">+IF(AND(ISNUMBER(OFFSET('Water Data'!$G$6,0,10*ROW('Water Data'!G103))),'Data Summary'!CC109="Yes"),OFFSET('Water Data'!$G$6,0,10*ROW('Water Data'!G103)),NA())</f>
        <v>#N/A</v>
      </c>
      <c r="O109" s="81" t="e">
        <f ca="true">+IF(AND(ISNUMBER(OFFSET('Water Data'!$G$9,0,10*ROW('Water Data'!G103))),'Data Summary'!CD109="Yes"),OFFSET('Water Data'!$G$9,0,10*ROW('Water Data'!G103)),NA())</f>
        <v>#N/A</v>
      </c>
      <c r="P109" s="81" t="e">
        <f ca="true">+IF(AND(ISNUMBER(OFFSET('Water Data'!$H$4,0,10*ROW('Water Data'!H103))),'Data Summary'!CE109="Yes"),100-OFFSET('Water Data'!$H$4,0,10*ROW('Water Data'!H103)),NA())</f>
        <v>#N/A</v>
      </c>
      <c r="Q109" s="81" t="e">
        <f ca="true">+IF(AND(ISNUMBER(OFFSET('Water Data'!$H$6,0,10*ROW('Water Data'!H103))),'Data Summary'!CF109="Yes"),OFFSET('Water Data'!$H$6,0,10*ROW('Water Data'!H103)),NA())</f>
        <v>#N/A</v>
      </c>
      <c r="R109" s="81" t="e">
        <f ca="true">+IF(AND(ISNUMBER(OFFSET('Water Data'!$H$9,0,10*ROW('Water Data'!H103))),'Data Summary'!CG109="Yes"),OFFSET('Water Data'!$H$9,0,10*ROW('Water Data'!H103)),NA())</f>
        <v>#N/A</v>
      </c>
      <c r="S109" s="81" t="e">
        <f ca="true">+IF(AND(ISNUMBER(OFFSET('Water Data'!$I$4,0,10*ROW('Water Data'!I103))),'Data Summary'!CH109="Yes"),100-OFFSET('Water Data'!$I$4,0,10*ROW('Water Data'!I103)),NA())</f>
        <v>#N/A</v>
      </c>
      <c r="T109" s="81" t="e">
        <f ca="true">+IF(AND(ISNUMBER(OFFSET('Water Data'!$I$6,0,10*ROW('Water Data'!I103))),'Data Summary'!CI109="Yes"),OFFSET('Water Data'!$I$6,0,10*ROW('Water Data'!I103)),NA())</f>
        <v>#N/A</v>
      </c>
      <c r="U109" s="81" t="e">
        <f ca="true">+IF(AND(ISNUMBER(OFFSET('Water Data'!$I$9,0,10*ROW('Water Data'!I103))),'Data Summary'!CJ109="Yes"),OFFSET('Water Data'!$I$9,0,10*ROW('Water Data'!I103)),NA())</f>
        <v>#N/A</v>
      </c>
      <c r="V109" s="82" t="e">
        <f ca="true">+IF(AND(ISNUMBER(OFFSET('Sanitation Data'!$D$4,0,10*ROW('Sanitation Data'!D103))),'Data Summary'!CK109="Yes"),100-OFFSET('Sanitation Data'!$D$4,0,10*ROW('Sanitation Data'!D103)),NA())</f>
        <v>#N/A</v>
      </c>
      <c r="W109" s="82" t="e">
        <f ca="true">+IF(AND(ISNUMBER(OFFSET('Sanitation Data'!$D$6,0,10*ROW('Sanitation Data'!D103))),'Data Summary'!CL109="Yes"),OFFSET('Sanitation Data'!$D$6,0,10*ROW('Sanitation Data'!D103)),NA())</f>
        <v>#N/A</v>
      </c>
      <c r="X109" s="82" t="e">
        <f ca="true">+IF(AND(ISNUMBER(OFFSET('Sanitation Data'!$D$10,0,10*ROW('Sanitation Data'!D103))),'Data Summary'!CM109="Yes"),OFFSET('Sanitation Data'!$D$10,0,10*ROW('Sanitation Data'!D103)),NA())</f>
        <v>#N/A</v>
      </c>
      <c r="Y109" s="82" t="e">
        <f ca="true">+IF(AND(ISNUMBER(OFFSET('Sanitation Data'!$D$11,0,10*ROW('Sanitation Data'!D103))),'Data Summary'!CN109="Yes"),OFFSET('Sanitation Data'!$D$11,0,10*ROW('Sanitation Data'!D103)),NA())</f>
        <v>#N/A</v>
      </c>
      <c r="Z109" s="82" t="e">
        <f ca="true">+IF(AND(ISNUMBER(OFFSET('Sanitation Data'!$D$12,0,10*ROW('Sanitation Data'!D103))),'Data Summary'!CO109="Yes"),OFFSET('Sanitation Data'!$D$12,0,10*ROW('Sanitation Data'!D103)),NA())</f>
        <v>#N/A</v>
      </c>
      <c r="AA109" s="82" t="e">
        <f ca="true">+IF(AND(ISNUMBER(OFFSET('Sanitation Data'!$E$4,0,10*ROW('Sanitation Data'!E103))),'Data Summary'!CP109="Yes"),100-OFFSET('Sanitation Data'!$E$4,0,10*ROW('Sanitation Data'!E103)),NA())</f>
        <v>#N/A</v>
      </c>
      <c r="AB109" s="82" t="e">
        <f ca="true">+IF(AND(ISNUMBER(OFFSET('Sanitation Data'!$E$6,0,10*ROW('Sanitation Data'!E103))),'Data Summary'!CQ109="Yes"),OFFSET('Sanitation Data'!$E$6,0,10*ROW('Sanitation Data'!E103)),NA())</f>
        <v>#N/A</v>
      </c>
      <c r="AC109" s="82" t="e">
        <f ca="true">+IF(AND(ISNUMBER(OFFSET('Sanitation Data'!$E$10,0,10*ROW('Sanitation Data'!E103))),'Data Summary'!CR109="Yes"),OFFSET('Sanitation Data'!$E$10,0,10*ROW('Sanitation Data'!E103)),NA())</f>
        <v>#N/A</v>
      </c>
      <c r="AD109" s="82" t="e">
        <f ca="true">+IF(AND(ISNUMBER(OFFSET('Sanitation Data'!$E$11,0,10*ROW('Sanitation Data'!E103))),'Data Summary'!CS109="Yes"),OFFSET('Sanitation Data'!$E$11,0,10*ROW('Sanitation Data'!E103)),NA())</f>
        <v>#N/A</v>
      </c>
      <c r="AE109" s="82" t="e">
        <f ca="true">+IF(AND(ISNUMBER(OFFSET('Sanitation Data'!$E$12,0,10*ROW('Sanitation Data'!E103))),'Data Summary'!CT109="Yes"),OFFSET('Sanitation Data'!$E$12,0,10*ROW('Sanitation Data'!E103)),NA())</f>
        <v>#N/A</v>
      </c>
      <c r="AF109" s="82" t="e">
        <f ca="true">+IF(AND(ISNUMBER(OFFSET('Sanitation Data'!$F$4,0,10*ROW('Sanitation Data'!F103))),'Data Summary'!CU109="Yes"),100-OFFSET('Sanitation Data'!$F$4,0,10*ROW('Sanitation Data'!F103)),NA())</f>
        <v>#N/A</v>
      </c>
      <c r="AG109" s="82" t="e">
        <f ca="true">+IF(AND(ISNUMBER(OFFSET('Sanitation Data'!$F$6,0,10*ROW('Sanitation Data'!F103))),'Data Summary'!CV109="Yes"),OFFSET('Sanitation Data'!$F$6,0,10*ROW('Sanitation Data'!F103)),NA())</f>
        <v>#N/A</v>
      </c>
      <c r="AH109" s="82" t="e">
        <f ca="true">+IF(AND(ISNUMBER(OFFSET('Sanitation Data'!$F$10,0,10*ROW('Sanitation Data'!F103))),'Data Summary'!CW109="Yes"),OFFSET('Sanitation Data'!$F$10,0,10*ROW('Sanitation Data'!F103)),NA())</f>
        <v>#N/A</v>
      </c>
      <c r="AI109" s="82" t="e">
        <f ca="true">+IF(AND(ISNUMBER(OFFSET('Sanitation Data'!$F$11,0,10*ROW('Sanitation Data'!F103))),'Data Summary'!CX109="Yes"),OFFSET('Sanitation Data'!$F$11,0,10*ROW('Sanitation Data'!F103)),NA())</f>
        <v>#N/A</v>
      </c>
      <c r="AJ109" s="82" t="e">
        <f ca="true">+IF(AND(ISNUMBER(OFFSET('Sanitation Data'!$F$12,0,10*ROW('Sanitation Data'!F103))),'Data Summary'!CY109="Yes"),OFFSET('Sanitation Data'!$F$12,0,10*ROW('Sanitation Data'!F103)),NA())</f>
        <v>#N/A</v>
      </c>
      <c r="AK109" s="82" t="e">
        <f ca="true">+IF(AND(ISNUMBER(OFFSET('Sanitation Data'!$G$4,0,10*ROW('Sanitation Data'!G103))),'Data Summary'!CZ109="Yes"),100-OFFSET('Sanitation Data'!$G$4,0,10*ROW('Sanitation Data'!G103)),NA())</f>
        <v>#N/A</v>
      </c>
      <c r="AL109" s="82" t="e">
        <f ca="true">+IF(AND(ISNUMBER(OFFSET('Sanitation Data'!$G$6,0,10*ROW('Sanitation Data'!G103))),'Data Summary'!DA109="Yes"),OFFSET('Sanitation Data'!$G$6,0,10*ROW('Sanitation Data'!G103)),NA())</f>
        <v>#N/A</v>
      </c>
      <c r="AM109" s="82" t="e">
        <f ca="true">+IF(AND(ISNUMBER(OFFSET('Sanitation Data'!$G$10,0,10*ROW('Sanitation Data'!G103))),'Data Summary'!DB109="Yes"),OFFSET('Sanitation Data'!$G$10,0,10*ROW('Sanitation Data'!G103)),NA())</f>
        <v>#N/A</v>
      </c>
      <c r="AN109" s="82" t="e">
        <f ca="true">+IF(AND(ISNUMBER(OFFSET('Sanitation Data'!$G$11,0,10*ROW('Sanitation Data'!G103))),'Data Summary'!DC109="Yes"),OFFSET('Sanitation Data'!$G$11,0,10*ROW('Sanitation Data'!G103)),NA())</f>
        <v>#N/A</v>
      </c>
      <c r="AO109" s="82" t="e">
        <f ca="true">+IF(AND(ISNUMBER(OFFSET('Sanitation Data'!$G$12,0,10*ROW('Sanitation Data'!G103))),'Data Summary'!DD109="Yes"),OFFSET('Sanitation Data'!$G$12,0,10*ROW('Sanitation Data'!G103)),NA())</f>
        <v>#N/A</v>
      </c>
      <c r="AP109" s="82" t="e">
        <f ca="true">+IF(AND(ISNUMBER(OFFSET('Sanitation Data'!$H$4,0,10*ROW('Sanitation Data'!H103))),'Data Summary'!DE109="Yes"),100-OFFSET('Sanitation Data'!$H$4,0,10*ROW('Sanitation Data'!H103)),NA())</f>
        <v>#N/A</v>
      </c>
      <c r="AQ109" s="82" t="e">
        <f ca="true">+IF(AND(ISNUMBER(OFFSET('Sanitation Data'!$H$6,0,10*ROW('Sanitation Data'!H103))),'Data Summary'!DF109="Yes"),OFFSET('Sanitation Data'!$H$6,0,10*ROW('Sanitation Data'!H103)),NA())</f>
        <v>#N/A</v>
      </c>
      <c r="AR109" s="82" t="e">
        <f ca="true">+IF(AND(ISNUMBER(OFFSET('Sanitation Data'!$H$10,0,10*ROW('Sanitation Data'!H103))),'Data Summary'!DG109="Yes"),OFFSET('Sanitation Data'!$H$10,0,10*ROW('Sanitation Data'!H103)),NA())</f>
        <v>#N/A</v>
      </c>
      <c r="AS109" s="82" t="e">
        <f ca="true">+IF(AND(ISNUMBER(OFFSET('Sanitation Data'!$H$11,0,10*ROW('Sanitation Data'!H103))),'Data Summary'!DH109="Yes"),OFFSET('Sanitation Data'!$H$11,0,10*ROW('Sanitation Data'!H103)),NA())</f>
        <v>#N/A</v>
      </c>
      <c r="AT109" s="82" t="e">
        <f ca="true">+IF(AND(ISNUMBER(OFFSET('Sanitation Data'!$H$12,0,10*ROW('Sanitation Data'!H103))),'Data Summary'!DI109="Yes"),OFFSET('Sanitation Data'!$H$12,0,10*ROW('Sanitation Data'!H103)),NA())</f>
        <v>#N/A</v>
      </c>
      <c r="AU109" s="82" t="e">
        <f ca="true">+IF(AND(ISNUMBER(OFFSET('Sanitation Data'!$I$4,0,10*ROW('Sanitation Data'!I103))),'Data Summary'!DJ109="Yes"),100-OFFSET('Sanitation Data'!$I$4,0,10*ROW('Sanitation Data'!I103)),NA())</f>
        <v>#N/A</v>
      </c>
      <c r="AV109" s="82" t="e">
        <f ca="true">+IF(AND(ISNUMBER(OFFSET('Sanitation Data'!$I$6,0,10*ROW('Sanitation Data'!I103))),'Data Summary'!DK109="Yes"),OFFSET('Sanitation Data'!$I$6,0,10*ROW('Sanitation Data'!I103)),NA())</f>
        <v>#N/A</v>
      </c>
      <c r="AW109" s="82" t="e">
        <f ca="true">+IF(AND(ISNUMBER(OFFSET('Sanitation Data'!$I$10,0,10*ROW('Sanitation Data'!I103))),'Data Summary'!DL109="Yes"),OFFSET('Sanitation Data'!$I$10,0,10*ROW('Sanitation Data'!I103)),NA())</f>
        <v>#N/A</v>
      </c>
      <c r="AX109" s="82" t="e">
        <f ca="true">+IF(AND(ISNUMBER(OFFSET('Sanitation Data'!$I$11,0,10*ROW('Sanitation Data'!I103))),'Data Summary'!DM109="Yes"),OFFSET('Sanitation Data'!$I$11,0,10*ROW('Sanitation Data'!I103)),NA())</f>
        <v>#N/A</v>
      </c>
      <c r="AY109" s="82" t="e">
        <f ca="true">+IF(AND(ISNUMBER(OFFSET('Sanitation Data'!$I$12,0,10*ROW('Sanitation Data'!I103))),'Data Summary'!DN109="Yes"),OFFSET('Sanitation Data'!$I$12,0,10*ROW('Sanitation Data'!I103)),NA())</f>
        <v>#N/A</v>
      </c>
      <c r="AZ109" s="83" t="e">
        <f ca="true">+IF(AND(ISNUMBER(OFFSET('Hygiene Data'!$D$5,0,10*ROW('Hygiene Data'!D103))),'Data Summary'!DO109="Yes"),OFFSET('Hygiene Data'!$D$5,0,10*ROW('Hygiene Data'!D103)),NA())</f>
        <v>#N/A</v>
      </c>
      <c r="BA109" s="83" t="e">
        <f ca="true">+IF(AND(ISNUMBER(OFFSET('Hygiene Data'!$D$7,0,10*ROW('Hygiene Data'!D103))),'Data Summary'!DP109="Yes"),OFFSET('Hygiene Data'!$D$7,0,10*ROW('Hygiene Data'!D103)),NA())</f>
        <v>#N/A</v>
      </c>
      <c r="BB109" s="83" t="e">
        <f ca="true">+IF(AND(ISNUMBER(OFFSET('Hygiene Data'!$D$9,0,10*ROW('Hygiene Data'!D103))),'Data Summary'!DQ109="Yes"),OFFSET('Hygiene Data'!$D$9,0,10*ROW('Hygiene Data'!D103)),NA())</f>
        <v>#N/A</v>
      </c>
      <c r="BC109" s="83" t="e">
        <f ca="true">+IF(AND(ISNUMBER(OFFSET('Hygiene Data'!$E$5,0,10*ROW('Hygiene Data'!E103))),'Data Summary'!DR109="Yes"),OFFSET('Hygiene Data'!$E$5,0,10*ROW('Hygiene Data'!E103)),NA())</f>
        <v>#N/A</v>
      </c>
      <c r="BD109" s="83" t="e">
        <f ca="true">+IF(AND(ISNUMBER(OFFSET('Hygiene Data'!$E$7,0,10*ROW('Hygiene Data'!E103))),'Data Summary'!DS109="Yes"),OFFSET('Hygiene Data'!$E$7,0,10*ROW('Hygiene Data'!E103)),NA())</f>
        <v>#N/A</v>
      </c>
      <c r="BE109" s="83" t="e">
        <f ca="true">+IF(AND(ISNUMBER(OFFSET('Hygiene Data'!$E$9,0,10*ROW('Hygiene Data'!E103))),'Data Summary'!DT109="Yes"),OFFSET('Hygiene Data'!$E$9,0,10*ROW('Hygiene Data'!E103)),NA())</f>
        <v>#N/A</v>
      </c>
      <c r="BF109" s="83" t="e">
        <f ca="true">+IF(AND(ISNUMBER(OFFSET('Hygiene Data'!$F$5,0,10*ROW('Hygiene Data'!F103))),'Data Summary'!DU109="Yes"),OFFSET('Hygiene Data'!$F$5,0,10*ROW('Hygiene Data'!F103)),NA())</f>
        <v>#N/A</v>
      </c>
      <c r="BG109" s="83" t="e">
        <f ca="true">+IF(AND(ISNUMBER(OFFSET('Hygiene Data'!$F$7,0,10*ROW('Hygiene Data'!F103))),'Data Summary'!DV109="Yes"),OFFSET('Hygiene Data'!$F$7,0,10*ROW('Hygiene Data'!F103)),NA())</f>
        <v>#N/A</v>
      </c>
      <c r="BH109" s="83" t="e">
        <f ca="true">+IF(AND(ISNUMBER(OFFSET('Hygiene Data'!$F$9,0,10*ROW('Hygiene Data'!F103))),'Data Summary'!DW109="Yes"),OFFSET('Hygiene Data'!$F$9,0,10*ROW('Hygiene Data'!F103)),NA())</f>
        <v>#N/A</v>
      </c>
      <c r="BI109" s="83" t="e">
        <f ca="true">+IF(AND(ISNUMBER(OFFSET('Hygiene Data'!$G$5,0,10*ROW('Hygiene Data'!G103))),'Data Summary'!DX109="Yes"),OFFSET('Hygiene Data'!$G$5,0,10*ROW('Hygiene Data'!G103)),NA())</f>
        <v>#N/A</v>
      </c>
      <c r="BJ109" s="83" t="e">
        <f ca="true">+IF(AND(ISNUMBER(OFFSET('Hygiene Data'!$G$7,0,10*ROW('Hygiene Data'!G103))),'Data Summary'!DY109="Yes"),OFFSET('Hygiene Data'!$G$7,0,10*ROW('Hygiene Data'!G103)),NA())</f>
        <v>#N/A</v>
      </c>
      <c r="BK109" s="83" t="e">
        <f ca="true">+IF(AND(ISNUMBER(OFFSET('Hygiene Data'!$G$9,0,10*ROW('Hygiene Data'!G103))),'Data Summary'!DZ109="Yes"),OFFSET('Hygiene Data'!$G$9,0,10*ROW('Hygiene Data'!G103)),NA())</f>
        <v>#N/A</v>
      </c>
      <c r="BL109" s="83" t="e">
        <f ca="true">+IF(AND(ISNUMBER(OFFSET('Hygiene Data'!$H$5,0,10*ROW('Hygiene Data'!H103))),'Data Summary'!EA109="Yes"),OFFSET('Hygiene Data'!$H$5,0,10*ROW('Hygiene Data'!H103)),NA())</f>
        <v>#N/A</v>
      </c>
      <c r="BM109" s="83" t="e">
        <f ca="true">+IF(AND(ISNUMBER(OFFSET('Hygiene Data'!$H$7,0,10*ROW('Hygiene Data'!H103))),'Data Summary'!EB109="Yes"),OFFSET('Hygiene Data'!$H$7,0,10*ROW('Hygiene Data'!H103)),NA())</f>
        <v>#N/A</v>
      </c>
      <c r="BN109" s="83" t="e">
        <f ca="true">+IF(AND(ISNUMBER(OFFSET('Hygiene Data'!$H$9,0,10*ROW('Hygiene Data'!H103))),'Data Summary'!EC109="Yes"),OFFSET('Hygiene Data'!$H$9,0,10*ROW('Hygiene Data'!H103)),NA())</f>
        <v>#N/A</v>
      </c>
      <c r="BO109" s="83" t="e">
        <f ca="true">+IF(AND(ISNUMBER(OFFSET('Hygiene Data'!$I$5,0,10*ROW('Hygiene Data'!I103))),'Data Summary'!ED109="Yes"),OFFSET('Hygiene Data'!$I$5,0,10*ROW('Hygiene Data'!I103)),NA())</f>
        <v>#N/A</v>
      </c>
      <c r="BP109" s="83" t="e">
        <f ca="true">+IF(AND(ISNUMBER(OFFSET('Hygiene Data'!$I$7,0,10*ROW('Hygiene Data'!I103))),'Data Summary'!EE109="Yes"),OFFSET('Hygiene Data'!$I$7,0,10*ROW('Hygiene Data'!I103)),NA())</f>
        <v>#N/A</v>
      </c>
      <c r="BQ109" s="83" t="e">
        <f ca="true">+IF(AND(ISNUMBER(OFFSET('Hygiene Data'!$I$9,0,10*ROW('Hygiene Data'!I103))),'Data Summary'!EF109="Yes"),OFFSET('Hygiene Data'!$I$9,0,10*ROW('Hygiene Data'!I103)),NA())</f>
        <v>#N/A</v>
      </c>
    </row>
    <row xmlns:x14ac="http://schemas.microsoft.com/office/spreadsheetml/2009/9/ac" r="110" x14ac:dyDescent="0.2">
      <c r="A110" s="315" t="e">
        <f ca="true">+RIGHT('Data Summary'!A110,LEN('Data Summary'!A110)-9)</f>
        <v>#VALUE!</v>
      </c>
      <c r="B110" s="30" t="str">
        <f ca="true">+IF(ISTEXT('Data Summary'!B110),'Data Summary'!B110,"")</f>
        <v/>
      </c>
      <c r="C110" s="314" t="e">
        <f ca="true">+VALUE('Data Summary'!C110)</f>
        <v>#VALUE!</v>
      </c>
      <c r="D110" s="81" t="e">
        <f ca="true">+IF(AND(ISNUMBER(OFFSET('Water Data'!$D$4,0,10*ROW('Water Data'!D104))),'Data Summary'!BS110="Yes"),100-OFFSET('Water Data'!$D$4,0,10*ROW('Water Data'!D104)),NA())</f>
        <v>#N/A</v>
      </c>
      <c r="E110" s="81" t="e">
        <f ca="true">+IF(AND(ISNUMBER(OFFSET('Water Data'!$D$6,0,10*ROW('Water Data'!D104))),'Data Summary'!BT110="Yes"),OFFSET('Water Data'!$D$6,0,10*ROW('Water Data'!D104)),NA())</f>
        <v>#N/A</v>
      </c>
      <c r="F110" s="81" t="e">
        <f ca="true">+IF(AND(ISNUMBER(OFFSET('Water Data'!$D$9,0,10*ROW('Water Data'!D104))),'Data Summary'!BU110="Yes"),OFFSET('Water Data'!$D$9,0,10*ROW('Water Data'!D104)),NA())</f>
        <v>#N/A</v>
      </c>
      <c r="G110" s="81" t="e">
        <f ca="true">+IF(AND(ISNUMBER(OFFSET('Water Data'!$E$4,0,10*ROW('Water Data'!E104))),'Data Summary'!BV110="Yes"),100-OFFSET('Water Data'!$E$4,0,10*ROW('Water Data'!E104)),NA())</f>
        <v>#N/A</v>
      </c>
      <c r="H110" s="81" t="e">
        <f ca="true">+IF(AND(ISNUMBER(OFFSET('Water Data'!$E$6,0,10*ROW('Water Data'!E104))),'Data Summary'!BW110="Yes"),OFFSET('Water Data'!$E$6,0,10*ROW('Water Data'!E104)),NA())</f>
        <v>#N/A</v>
      </c>
      <c r="I110" s="81" t="e">
        <f ca="true">+IF(AND(ISNUMBER(OFFSET('Water Data'!$E$9,0,10*ROW('Water Data'!E104))),'Data Summary'!BX110="Yes"),OFFSET('Water Data'!$E$9,0,10*ROW('Water Data'!E104)),NA())</f>
        <v>#N/A</v>
      </c>
      <c r="J110" s="81" t="e">
        <f ca="true">+IF(AND(ISNUMBER(OFFSET('Water Data'!$F$4,0,10*ROW('Water Data'!F104))),'Data Summary'!BY110="Yes"),100-OFFSET('Water Data'!$F$4,0,10*ROW('Water Data'!F104)),NA())</f>
        <v>#N/A</v>
      </c>
      <c r="K110" s="81" t="e">
        <f ca="true">+IF(AND(ISNUMBER(OFFSET('Water Data'!$F$6,0,10*ROW('Water Data'!F104))),'Data Summary'!BZ110="Yes"),OFFSET('Water Data'!$F$6,0,10*ROW('Water Data'!F104)),NA())</f>
        <v>#N/A</v>
      </c>
      <c r="L110" s="81" t="e">
        <f ca="true">+IF(AND(ISNUMBER(OFFSET('Water Data'!$F$9,0,10*ROW('Water Data'!F104))),'Data Summary'!CA110="Yes"),OFFSET('Water Data'!$F$9,0,10*ROW('Water Data'!F104)),NA())</f>
        <v>#N/A</v>
      </c>
      <c r="M110" s="81" t="e">
        <f ca="true">+IF(AND(ISNUMBER(OFFSET('Water Data'!$G$4,0,10*ROW('Water Data'!G104))),'Data Summary'!CB110="Yes"),100-OFFSET('Water Data'!$G$4,0,10*ROW('Water Data'!G104)),NA())</f>
        <v>#N/A</v>
      </c>
      <c r="N110" s="81" t="e">
        <f ca="true">+IF(AND(ISNUMBER(OFFSET('Water Data'!$G$6,0,10*ROW('Water Data'!G104))),'Data Summary'!CC110="Yes"),OFFSET('Water Data'!$G$6,0,10*ROW('Water Data'!G104)),NA())</f>
        <v>#N/A</v>
      </c>
      <c r="O110" s="81" t="e">
        <f ca="true">+IF(AND(ISNUMBER(OFFSET('Water Data'!$G$9,0,10*ROW('Water Data'!G104))),'Data Summary'!CD110="Yes"),OFFSET('Water Data'!$G$9,0,10*ROW('Water Data'!G104)),NA())</f>
        <v>#N/A</v>
      </c>
      <c r="P110" s="81" t="e">
        <f ca="true">+IF(AND(ISNUMBER(OFFSET('Water Data'!$H$4,0,10*ROW('Water Data'!H104))),'Data Summary'!CE110="Yes"),100-OFFSET('Water Data'!$H$4,0,10*ROW('Water Data'!H104)),NA())</f>
        <v>#N/A</v>
      </c>
      <c r="Q110" s="81" t="e">
        <f ca="true">+IF(AND(ISNUMBER(OFFSET('Water Data'!$H$6,0,10*ROW('Water Data'!H104))),'Data Summary'!CF110="Yes"),OFFSET('Water Data'!$H$6,0,10*ROW('Water Data'!H104)),NA())</f>
        <v>#N/A</v>
      </c>
      <c r="R110" s="81" t="e">
        <f ca="true">+IF(AND(ISNUMBER(OFFSET('Water Data'!$H$9,0,10*ROW('Water Data'!H104))),'Data Summary'!CG110="Yes"),OFFSET('Water Data'!$H$9,0,10*ROW('Water Data'!H104)),NA())</f>
        <v>#N/A</v>
      </c>
      <c r="S110" s="81" t="e">
        <f ca="true">+IF(AND(ISNUMBER(OFFSET('Water Data'!$I$4,0,10*ROW('Water Data'!I104))),'Data Summary'!CH110="Yes"),100-OFFSET('Water Data'!$I$4,0,10*ROW('Water Data'!I104)),NA())</f>
        <v>#N/A</v>
      </c>
      <c r="T110" s="81" t="e">
        <f ca="true">+IF(AND(ISNUMBER(OFFSET('Water Data'!$I$6,0,10*ROW('Water Data'!I104))),'Data Summary'!CI110="Yes"),OFFSET('Water Data'!$I$6,0,10*ROW('Water Data'!I104)),NA())</f>
        <v>#N/A</v>
      </c>
      <c r="U110" s="81" t="e">
        <f ca="true">+IF(AND(ISNUMBER(OFFSET('Water Data'!$I$9,0,10*ROW('Water Data'!I104))),'Data Summary'!CJ110="Yes"),OFFSET('Water Data'!$I$9,0,10*ROW('Water Data'!I104)),NA())</f>
        <v>#N/A</v>
      </c>
      <c r="V110" s="82" t="e">
        <f ca="true">+IF(AND(ISNUMBER(OFFSET('Sanitation Data'!$D$4,0,10*ROW('Sanitation Data'!D104))),'Data Summary'!CK110="Yes"),100-OFFSET('Sanitation Data'!$D$4,0,10*ROW('Sanitation Data'!D104)),NA())</f>
        <v>#N/A</v>
      </c>
      <c r="W110" s="82" t="e">
        <f ca="true">+IF(AND(ISNUMBER(OFFSET('Sanitation Data'!$D$6,0,10*ROW('Sanitation Data'!D104))),'Data Summary'!CL110="Yes"),OFFSET('Sanitation Data'!$D$6,0,10*ROW('Sanitation Data'!D104)),NA())</f>
        <v>#N/A</v>
      </c>
      <c r="X110" s="82" t="e">
        <f ca="true">+IF(AND(ISNUMBER(OFFSET('Sanitation Data'!$D$10,0,10*ROW('Sanitation Data'!D104))),'Data Summary'!CM110="Yes"),OFFSET('Sanitation Data'!$D$10,0,10*ROW('Sanitation Data'!D104)),NA())</f>
        <v>#N/A</v>
      </c>
      <c r="Y110" s="82" t="e">
        <f ca="true">+IF(AND(ISNUMBER(OFFSET('Sanitation Data'!$D$11,0,10*ROW('Sanitation Data'!D104))),'Data Summary'!CN110="Yes"),OFFSET('Sanitation Data'!$D$11,0,10*ROW('Sanitation Data'!D104)),NA())</f>
        <v>#N/A</v>
      </c>
      <c r="Z110" s="82" t="e">
        <f ca="true">+IF(AND(ISNUMBER(OFFSET('Sanitation Data'!$D$12,0,10*ROW('Sanitation Data'!D104))),'Data Summary'!CO110="Yes"),OFFSET('Sanitation Data'!$D$12,0,10*ROW('Sanitation Data'!D104)),NA())</f>
        <v>#N/A</v>
      </c>
      <c r="AA110" s="82" t="e">
        <f ca="true">+IF(AND(ISNUMBER(OFFSET('Sanitation Data'!$E$4,0,10*ROW('Sanitation Data'!E104))),'Data Summary'!CP110="Yes"),100-OFFSET('Sanitation Data'!$E$4,0,10*ROW('Sanitation Data'!E104)),NA())</f>
        <v>#N/A</v>
      </c>
      <c r="AB110" s="82" t="e">
        <f ca="true">+IF(AND(ISNUMBER(OFFSET('Sanitation Data'!$E$6,0,10*ROW('Sanitation Data'!E104))),'Data Summary'!CQ110="Yes"),OFFSET('Sanitation Data'!$E$6,0,10*ROW('Sanitation Data'!E104)),NA())</f>
        <v>#N/A</v>
      </c>
      <c r="AC110" s="82" t="e">
        <f ca="true">+IF(AND(ISNUMBER(OFFSET('Sanitation Data'!$E$10,0,10*ROW('Sanitation Data'!E104))),'Data Summary'!CR110="Yes"),OFFSET('Sanitation Data'!$E$10,0,10*ROW('Sanitation Data'!E104)),NA())</f>
        <v>#N/A</v>
      </c>
      <c r="AD110" s="82" t="e">
        <f ca="true">+IF(AND(ISNUMBER(OFFSET('Sanitation Data'!$E$11,0,10*ROW('Sanitation Data'!E104))),'Data Summary'!CS110="Yes"),OFFSET('Sanitation Data'!$E$11,0,10*ROW('Sanitation Data'!E104)),NA())</f>
        <v>#N/A</v>
      </c>
      <c r="AE110" s="82" t="e">
        <f ca="true">+IF(AND(ISNUMBER(OFFSET('Sanitation Data'!$E$12,0,10*ROW('Sanitation Data'!E104))),'Data Summary'!CT110="Yes"),OFFSET('Sanitation Data'!$E$12,0,10*ROW('Sanitation Data'!E104)),NA())</f>
        <v>#N/A</v>
      </c>
      <c r="AF110" s="82" t="e">
        <f ca="true">+IF(AND(ISNUMBER(OFFSET('Sanitation Data'!$F$4,0,10*ROW('Sanitation Data'!F104))),'Data Summary'!CU110="Yes"),100-OFFSET('Sanitation Data'!$F$4,0,10*ROW('Sanitation Data'!F104)),NA())</f>
        <v>#N/A</v>
      </c>
      <c r="AG110" s="82" t="e">
        <f ca="true">+IF(AND(ISNUMBER(OFFSET('Sanitation Data'!$F$6,0,10*ROW('Sanitation Data'!F104))),'Data Summary'!CV110="Yes"),OFFSET('Sanitation Data'!$F$6,0,10*ROW('Sanitation Data'!F104)),NA())</f>
        <v>#N/A</v>
      </c>
      <c r="AH110" s="82" t="e">
        <f ca="true">+IF(AND(ISNUMBER(OFFSET('Sanitation Data'!$F$10,0,10*ROW('Sanitation Data'!F104))),'Data Summary'!CW110="Yes"),OFFSET('Sanitation Data'!$F$10,0,10*ROW('Sanitation Data'!F104)),NA())</f>
        <v>#N/A</v>
      </c>
      <c r="AI110" s="82" t="e">
        <f ca="true">+IF(AND(ISNUMBER(OFFSET('Sanitation Data'!$F$11,0,10*ROW('Sanitation Data'!F104))),'Data Summary'!CX110="Yes"),OFFSET('Sanitation Data'!$F$11,0,10*ROW('Sanitation Data'!F104)),NA())</f>
        <v>#N/A</v>
      </c>
      <c r="AJ110" s="82" t="e">
        <f ca="true">+IF(AND(ISNUMBER(OFFSET('Sanitation Data'!$F$12,0,10*ROW('Sanitation Data'!F104))),'Data Summary'!CY110="Yes"),OFFSET('Sanitation Data'!$F$12,0,10*ROW('Sanitation Data'!F104)),NA())</f>
        <v>#N/A</v>
      </c>
      <c r="AK110" s="82" t="e">
        <f ca="true">+IF(AND(ISNUMBER(OFFSET('Sanitation Data'!$G$4,0,10*ROW('Sanitation Data'!G104))),'Data Summary'!CZ110="Yes"),100-OFFSET('Sanitation Data'!$G$4,0,10*ROW('Sanitation Data'!G104)),NA())</f>
        <v>#N/A</v>
      </c>
      <c r="AL110" s="82" t="e">
        <f ca="true">+IF(AND(ISNUMBER(OFFSET('Sanitation Data'!$G$6,0,10*ROW('Sanitation Data'!G104))),'Data Summary'!DA110="Yes"),OFFSET('Sanitation Data'!$G$6,0,10*ROW('Sanitation Data'!G104)),NA())</f>
        <v>#N/A</v>
      </c>
      <c r="AM110" s="82" t="e">
        <f ca="true">+IF(AND(ISNUMBER(OFFSET('Sanitation Data'!$G$10,0,10*ROW('Sanitation Data'!G104))),'Data Summary'!DB110="Yes"),OFFSET('Sanitation Data'!$G$10,0,10*ROW('Sanitation Data'!G104)),NA())</f>
        <v>#N/A</v>
      </c>
      <c r="AN110" s="82" t="e">
        <f ca="true">+IF(AND(ISNUMBER(OFFSET('Sanitation Data'!$G$11,0,10*ROW('Sanitation Data'!G104))),'Data Summary'!DC110="Yes"),OFFSET('Sanitation Data'!$G$11,0,10*ROW('Sanitation Data'!G104)),NA())</f>
        <v>#N/A</v>
      </c>
      <c r="AO110" s="82" t="e">
        <f ca="true">+IF(AND(ISNUMBER(OFFSET('Sanitation Data'!$G$12,0,10*ROW('Sanitation Data'!G104))),'Data Summary'!DD110="Yes"),OFFSET('Sanitation Data'!$G$12,0,10*ROW('Sanitation Data'!G104)),NA())</f>
        <v>#N/A</v>
      </c>
      <c r="AP110" s="82" t="e">
        <f ca="true">+IF(AND(ISNUMBER(OFFSET('Sanitation Data'!$H$4,0,10*ROW('Sanitation Data'!H104))),'Data Summary'!DE110="Yes"),100-OFFSET('Sanitation Data'!$H$4,0,10*ROW('Sanitation Data'!H104)),NA())</f>
        <v>#N/A</v>
      </c>
      <c r="AQ110" s="82" t="e">
        <f ca="true">+IF(AND(ISNUMBER(OFFSET('Sanitation Data'!$H$6,0,10*ROW('Sanitation Data'!H104))),'Data Summary'!DF110="Yes"),OFFSET('Sanitation Data'!$H$6,0,10*ROW('Sanitation Data'!H104)),NA())</f>
        <v>#N/A</v>
      </c>
      <c r="AR110" s="82" t="e">
        <f ca="true">+IF(AND(ISNUMBER(OFFSET('Sanitation Data'!$H$10,0,10*ROW('Sanitation Data'!H104))),'Data Summary'!DG110="Yes"),OFFSET('Sanitation Data'!$H$10,0,10*ROW('Sanitation Data'!H104)),NA())</f>
        <v>#N/A</v>
      </c>
      <c r="AS110" s="82" t="e">
        <f ca="true">+IF(AND(ISNUMBER(OFFSET('Sanitation Data'!$H$11,0,10*ROW('Sanitation Data'!H104))),'Data Summary'!DH110="Yes"),OFFSET('Sanitation Data'!$H$11,0,10*ROW('Sanitation Data'!H104)),NA())</f>
        <v>#N/A</v>
      </c>
      <c r="AT110" s="82" t="e">
        <f ca="true">+IF(AND(ISNUMBER(OFFSET('Sanitation Data'!$H$12,0,10*ROW('Sanitation Data'!H104))),'Data Summary'!DI110="Yes"),OFFSET('Sanitation Data'!$H$12,0,10*ROW('Sanitation Data'!H104)),NA())</f>
        <v>#N/A</v>
      </c>
      <c r="AU110" s="82" t="e">
        <f ca="true">+IF(AND(ISNUMBER(OFFSET('Sanitation Data'!$I$4,0,10*ROW('Sanitation Data'!I104))),'Data Summary'!DJ110="Yes"),100-OFFSET('Sanitation Data'!$I$4,0,10*ROW('Sanitation Data'!I104)),NA())</f>
        <v>#N/A</v>
      </c>
      <c r="AV110" s="82" t="e">
        <f ca="true">+IF(AND(ISNUMBER(OFFSET('Sanitation Data'!$I$6,0,10*ROW('Sanitation Data'!I104))),'Data Summary'!DK110="Yes"),OFFSET('Sanitation Data'!$I$6,0,10*ROW('Sanitation Data'!I104)),NA())</f>
        <v>#N/A</v>
      </c>
      <c r="AW110" s="82" t="e">
        <f ca="true">+IF(AND(ISNUMBER(OFFSET('Sanitation Data'!$I$10,0,10*ROW('Sanitation Data'!I104))),'Data Summary'!DL110="Yes"),OFFSET('Sanitation Data'!$I$10,0,10*ROW('Sanitation Data'!I104)),NA())</f>
        <v>#N/A</v>
      </c>
      <c r="AX110" s="82" t="e">
        <f ca="true">+IF(AND(ISNUMBER(OFFSET('Sanitation Data'!$I$11,0,10*ROW('Sanitation Data'!I104))),'Data Summary'!DM110="Yes"),OFFSET('Sanitation Data'!$I$11,0,10*ROW('Sanitation Data'!I104)),NA())</f>
        <v>#N/A</v>
      </c>
      <c r="AY110" s="82" t="e">
        <f ca="true">+IF(AND(ISNUMBER(OFFSET('Sanitation Data'!$I$12,0,10*ROW('Sanitation Data'!I104))),'Data Summary'!DN110="Yes"),OFFSET('Sanitation Data'!$I$12,0,10*ROW('Sanitation Data'!I104)),NA())</f>
        <v>#N/A</v>
      </c>
      <c r="AZ110" s="83" t="e">
        <f ca="true">+IF(AND(ISNUMBER(OFFSET('Hygiene Data'!$D$5,0,10*ROW('Hygiene Data'!D104))),'Data Summary'!DO110="Yes"),OFFSET('Hygiene Data'!$D$5,0,10*ROW('Hygiene Data'!D104)),NA())</f>
        <v>#N/A</v>
      </c>
      <c r="BA110" s="83" t="e">
        <f ca="true">+IF(AND(ISNUMBER(OFFSET('Hygiene Data'!$D$7,0,10*ROW('Hygiene Data'!D104))),'Data Summary'!DP110="Yes"),OFFSET('Hygiene Data'!$D$7,0,10*ROW('Hygiene Data'!D104)),NA())</f>
        <v>#N/A</v>
      </c>
      <c r="BB110" s="83" t="e">
        <f ca="true">+IF(AND(ISNUMBER(OFFSET('Hygiene Data'!$D$9,0,10*ROW('Hygiene Data'!D104))),'Data Summary'!DQ110="Yes"),OFFSET('Hygiene Data'!$D$9,0,10*ROW('Hygiene Data'!D104)),NA())</f>
        <v>#N/A</v>
      </c>
      <c r="BC110" s="83" t="e">
        <f ca="true">+IF(AND(ISNUMBER(OFFSET('Hygiene Data'!$E$5,0,10*ROW('Hygiene Data'!E104))),'Data Summary'!DR110="Yes"),OFFSET('Hygiene Data'!$E$5,0,10*ROW('Hygiene Data'!E104)),NA())</f>
        <v>#N/A</v>
      </c>
      <c r="BD110" s="83" t="e">
        <f ca="true">+IF(AND(ISNUMBER(OFFSET('Hygiene Data'!$E$7,0,10*ROW('Hygiene Data'!E104))),'Data Summary'!DS110="Yes"),OFFSET('Hygiene Data'!$E$7,0,10*ROW('Hygiene Data'!E104)),NA())</f>
        <v>#N/A</v>
      </c>
      <c r="BE110" s="83" t="e">
        <f ca="true">+IF(AND(ISNUMBER(OFFSET('Hygiene Data'!$E$9,0,10*ROW('Hygiene Data'!E104))),'Data Summary'!DT110="Yes"),OFFSET('Hygiene Data'!$E$9,0,10*ROW('Hygiene Data'!E104)),NA())</f>
        <v>#N/A</v>
      </c>
      <c r="BF110" s="83" t="e">
        <f ca="true">+IF(AND(ISNUMBER(OFFSET('Hygiene Data'!$F$5,0,10*ROW('Hygiene Data'!F104))),'Data Summary'!DU110="Yes"),OFFSET('Hygiene Data'!$F$5,0,10*ROW('Hygiene Data'!F104)),NA())</f>
        <v>#N/A</v>
      </c>
      <c r="BG110" s="83" t="e">
        <f ca="true">+IF(AND(ISNUMBER(OFFSET('Hygiene Data'!$F$7,0,10*ROW('Hygiene Data'!F104))),'Data Summary'!DV110="Yes"),OFFSET('Hygiene Data'!$F$7,0,10*ROW('Hygiene Data'!F104)),NA())</f>
        <v>#N/A</v>
      </c>
      <c r="BH110" s="83" t="e">
        <f ca="true">+IF(AND(ISNUMBER(OFFSET('Hygiene Data'!$F$9,0,10*ROW('Hygiene Data'!F104))),'Data Summary'!DW110="Yes"),OFFSET('Hygiene Data'!$F$9,0,10*ROW('Hygiene Data'!F104)),NA())</f>
        <v>#N/A</v>
      </c>
      <c r="BI110" s="83" t="e">
        <f ca="true">+IF(AND(ISNUMBER(OFFSET('Hygiene Data'!$G$5,0,10*ROW('Hygiene Data'!G104))),'Data Summary'!DX110="Yes"),OFFSET('Hygiene Data'!$G$5,0,10*ROW('Hygiene Data'!G104)),NA())</f>
        <v>#N/A</v>
      </c>
      <c r="BJ110" s="83" t="e">
        <f ca="true">+IF(AND(ISNUMBER(OFFSET('Hygiene Data'!$G$7,0,10*ROW('Hygiene Data'!G104))),'Data Summary'!DY110="Yes"),OFFSET('Hygiene Data'!$G$7,0,10*ROW('Hygiene Data'!G104)),NA())</f>
        <v>#N/A</v>
      </c>
      <c r="BK110" s="83" t="e">
        <f ca="true">+IF(AND(ISNUMBER(OFFSET('Hygiene Data'!$G$9,0,10*ROW('Hygiene Data'!G104))),'Data Summary'!DZ110="Yes"),OFFSET('Hygiene Data'!$G$9,0,10*ROW('Hygiene Data'!G104)),NA())</f>
        <v>#N/A</v>
      </c>
      <c r="BL110" s="83" t="e">
        <f ca="true">+IF(AND(ISNUMBER(OFFSET('Hygiene Data'!$H$5,0,10*ROW('Hygiene Data'!H104))),'Data Summary'!EA110="Yes"),OFFSET('Hygiene Data'!$H$5,0,10*ROW('Hygiene Data'!H104)),NA())</f>
        <v>#N/A</v>
      </c>
      <c r="BM110" s="83" t="e">
        <f ca="true">+IF(AND(ISNUMBER(OFFSET('Hygiene Data'!$H$7,0,10*ROW('Hygiene Data'!H104))),'Data Summary'!EB110="Yes"),OFFSET('Hygiene Data'!$H$7,0,10*ROW('Hygiene Data'!H104)),NA())</f>
        <v>#N/A</v>
      </c>
      <c r="BN110" s="83" t="e">
        <f ca="true">+IF(AND(ISNUMBER(OFFSET('Hygiene Data'!$H$9,0,10*ROW('Hygiene Data'!H104))),'Data Summary'!EC110="Yes"),OFFSET('Hygiene Data'!$H$9,0,10*ROW('Hygiene Data'!H104)),NA())</f>
        <v>#N/A</v>
      </c>
      <c r="BO110" s="83" t="e">
        <f ca="true">+IF(AND(ISNUMBER(OFFSET('Hygiene Data'!$I$5,0,10*ROW('Hygiene Data'!I104))),'Data Summary'!ED110="Yes"),OFFSET('Hygiene Data'!$I$5,0,10*ROW('Hygiene Data'!I104)),NA())</f>
        <v>#N/A</v>
      </c>
      <c r="BP110" s="83" t="e">
        <f ca="true">+IF(AND(ISNUMBER(OFFSET('Hygiene Data'!$I$7,0,10*ROW('Hygiene Data'!I104))),'Data Summary'!EE110="Yes"),OFFSET('Hygiene Data'!$I$7,0,10*ROW('Hygiene Data'!I104)),NA())</f>
        <v>#N/A</v>
      </c>
      <c r="BQ110" s="83" t="e">
        <f ca="true">+IF(AND(ISNUMBER(OFFSET('Hygiene Data'!$I$9,0,10*ROW('Hygiene Data'!I104))),'Data Summary'!EF110="Yes"),OFFSET('Hygiene Data'!$I$9,0,10*ROW('Hygiene Data'!I104)),NA())</f>
        <v>#N/A</v>
      </c>
    </row>
    <row xmlns:x14ac="http://schemas.microsoft.com/office/spreadsheetml/2009/9/ac" r="111" x14ac:dyDescent="0.2">
      <c r="A111" s="315" t="e">
        <f ca="true">+RIGHT('Data Summary'!A111,LEN('Data Summary'!A111)-9)</f>
        <v>#VALUE!</v>
      </c>
      <c r="B111" s="30" t="str">
        <f ca="true">+IF(ISTEXT('Data Summary'!B111),'Data Summary'!B111,"")</f>
        <v/>
      </c>
      <c r="C111" s="314" t="e">
        <f ca="true">+VALUE('Data Summary'!C111)</f>
        <v>#VALUE!</v>
      </c>
      <c r="D111" s="81" t="e">
        <f ca="true">+IF(AND(ISNUMBER(OFFSET('Water Data'!$D$4,0,10*ROW('Water Data'!D105))),'Data Summary'!BS111="Yes"),100-OFFSET('Water Data'!$D$4,0,10*ROW('Water Data'!D105)),NA())</f>
        <v>#N/A</v>
      </c>
      <c r="E111" s="81" t="e">
        <f ca="true">+IF(AND(ISNUMBER(OFFSET('Water Data'!$D$6,0,10*ROW('Water Data'!D105))),'Data Summary'!BT111="Yes"),OFFSET('Water Data'!$D$6,0,10*ROW('Water Data'!D105)),NA())</f>
        <v>#N/A</v>
      </c>
      <c r="F111" s="81" t="e">
        <f ca="true">+IF(AND(ISNUMBER(OFFSET('Water Data'!$D$9,0,10*ROW('Water Data'!D105))),'Data Summary'!BU111="Yes"),OFFSET('Water Data'!$D$9,0,10*ROW('Water Data'!D105)),NA())</f>
        <v>#N/A</v>
      </c>
      <c r="G111" s="81" t="e">
        <f ca="true">+IF(AND(ISNUMBER(OFFSET('Water Data'!$E$4,0,10*ROW('Water Data'!E105))),'Data Summary'!BV111="Yes"),100-OFFSET('Water Data'!$E$4,0,10*ROW('Water Data'!E105)),NA())</f>
        <v>#N/A</v>
      </c>
      <c r="H111" s="81" t="e">
        <f ca="true">+IF(AND(ISNUMBER(OFFSET('Water Data'!$E$6,0,10*ROW('Water Data'!E105))),'Data Summary'!BW111="Yes"),OFFSET('Water Data'!$E$6,0,10*ROW('Water Data'!E105)),NA())</f>
        <v>#N/A</v>
      </c>
      <c r="I111" s="81" t="e">
        <f ca="true">+IF(AND(ISNUMBER(OFFSET('Water Data'!$E$9,0,10*ROW('Water Data'!E105))),'Data Summary'!BX111="Yes"),OFFSET('Water Data'!$E$9,0,10*ROW('Water Data'!E105)),NA())</f>
        <v>#N/A</v>
      </c>
      <c r="J111" s="81" t="e">
        <f ca="true">+IF(AND(ISNUMBER(OFFSET('Water Data'!$F$4,0,10*ROW('Water Data'!F105))),'Data Summary'!BY111="Yes"),100-OFFSET('Water Data'!$F$4,0,10*ROW('Water Data'!F105)),NA())</f>
        <v>#N/A</v>
      </c>
      <c r="K111" s="81" t="e">
        <f ca="true">+IF(AND(ISNUMBER(OFFSET('Water Data'!$F$6,0,10*ROW('Water Data'!F105))),'Data Summary'!BZ111="Yes"),OFFSET('Water Data'!$F$6,0,10*ROW('Water Data'!F105)),NA())</f>
        <v>#N/A</v>
      </c>
      <c r="L111" s="81" t="e">
        <f ca="true">+IF(AND(ISNUMBER(OFFSET('Water Data'!$F$9,0,10*ROW('Water Data'!F105))),'Data Summary'!CA111="Yes"),OFFSET('Water Data'!$F$9,0,10*ROW('Water Data'!F105)),NA())</f>
        <v>#N/A</v>
      </c>
      <c r="M111" s="81" t="e">
        <f ca="true">+IF(AND(ISNUMBER(OFFSET('Water Data'!$G$4,0,10*ROW('Water Data'!G105))),'Data Summary'!CB111="Yes"),100-OFFSET('Water Data'!$G$4,0,10*ROW('Water Data'!G105)),NA())</f>
        <v>#N/A</v>
      </c>
      <c r="N111" s="81" t="e">
        <f ca="true">+IF(AND(ISNUMBER(OFFSET('Water Data'!$G$6,0,10*ROW('Water Data'!G105))),'Data Summary'!CC111="Yes"),OFFSET('Water Data'!$G$6,0,10*ROW('Water Data'!G105)),NA())</f>
        <v>#N/A</v>
      </c>
      <c r="O111" s="81" t="e">
        <f ca="true">+IF(AND(ISNUMBER(OFFSET('Water Data'!$G$9,0,10*ROW('Water Data'!G105))),'Data Summary'!CD111="Yes"),OFFSET('Water Data'!$G$9,0,10*ROW('Water Data'!G105)),NA())</f>
        <v>#N/A</v>
      </c>
      <c r="P111" s="81" t="e">
        <f ca="true">+IF(AND(ISNUMBER(OFFSET('Water Data'!$H$4,0,10*ROW('Water Data'!H105))),'Data Summary'!CE111="Yes"),100-OFFSET('Water Data'!$H$4,0,10*ROW('Water Data'!H105)),NA())</f>
        <v>#N/A</v>
      </c>
      <c r="Q111" s="81" t="e">
        <f ca="true">+IF(AND(ISNUMBER(OFFSET('Water Data'!$H$6,0,10*ROW('Water Data'!H105))),'Data Summary'!CF111="Yes"),OFFSET('Water Data'!$H$6,0,10*ROW('Water Data'!H105)),NA())</f>
        <v>#N/A</v>
      </c>
      <c r="R111" s="81" t="e">
        <f ca="true">+IF(AND(ISNUMBER(OFFSET('Water Data'!$H$9,0,10*ROW('Water Data'!H105))),'Data Summary'!CG111="Yes"),OFFSET('Water Data'!$H$9,0,10*ROW('Water Data'!H105)),NA())</f>
        <v>#N/A</v>
      </c>
      <c r="S111" s="81" t="e">
        <f ca="true">+IF(AND(ISNUMBER(OFFSET('Water Data'!$I$4,0,10*ROW('Water Data'!I105))),'Data Summary'!CH111="Yes"),100-OFFSET('Water Data'!$I$4,0,10*ROW('Water Data'!I105)),NA())</f>
        <v>#N/A</v>
      </c>
      <c r="T111" s="81" t="e">
        <f ca="true">+IF(AND(ISNUMBER(OFFSET('Water Data'!$I$6,0,10*ROW('Water Data'!I105))),'Data Summary'!CI111="Yes"),OFFSET('Water Data'!$I$6,0,10*ROW('Water Data'!I105)),NA())</f>
        <v>#N/A</v>
      </c>
      <c r="U111" s="81" t="e">
        <f ca="true">+IF(AND(ISNUMBER(OFFSET('Water Data'!$I$9,0,10*ROW('Water Data'!I105))),'Data Summary'!CJ111="Yes"),OFFSET('Water Data'!$I$9,0,10*ROW('Water Data'!I105)),NA())</f>
        <v>#N/A</v>
      </c>
      <c r="V111" s="82" t="e">
        <f ca="true">+IF(AND(ISNUMBER(OFFSET('Sanitation Data'!$D$4,0,10*ROW('Sanitation Data'!D105))),'Data Summary'!CK111="Yes"),100-OFFSET('Sanitation Data'!$D$4,0,10*ROW('Sanitation Data'!D105)),NA())</f>
        <v>#N/A</v>
      </c>
      <c r="W111" s="82" t="e">
        <f ca="true">+IF(AND(ISNUMBER(OFFSET('Sanitation Data'!$D$6,0,10*ROW('Sanitation Data'!D105))),'Data Summary'!CL111="Yes"),OFFSET('Sanitation Data'!$D$6,0,10*ROW('Sanitation Data'!D105)),NA())</f>
        <v>#N/A</v>
      </c>
      <c r="X111" s="82" t="e">
        <f ca="true">+IF(AND(ISNUMBER(OFFSET('Sanitation Data'!$D$10,0,10*ROW('Sanitation Data'!D105))),'Data Summary'!CM111="Yes"),OFFSET('Sanitation Data'!$D$10,0,10*ROW('Sanitation Data'!D105)),NA())</f>
        <v>#N/A</v>
      </c>
      <c r="Y111" s="82" t="e">
        <f ca="true">+IF(AND(ISNUMBER(OFFSET('Sanitation Data'!$D$11,0,10*ROW('Sanitation Data'!D105))),'Data Summary'!CN111="Yes"),OFFSET('Sanitation Data'!$D$11,0,10*ROW('Sanitation Data'!D105)),NA())</f>
        <v>#N/A</v>
      </c>
      <c r="Z111" s="82" t="e">
        <f ca="true">+IF(AND(ISNUMBER(OFFSET('Sanitation Data'!$D$12,0,10*ROW('Sanitation Data'!D105))),'Data Summary'!CO111="Yes"),OFFSET('Sanitation Data'!$D$12,0,10*ROW('Sanitation Data'!D105)),NA())</f>
        <v>#N/A</v>
      </c>
      <c r="AA111" s="82" t="e">
        <f ca="true">+IF(AND(ISNUMBER(OFFSET('Sanitation Data'!$E$4,0,10*ROW('Sanitation Data'!E105))),'Data Summary'!CP111="Yes"),100-OFFSET('Sanitation Data'!$E$4,0,10*ROW('Sanitation Data'!E105)),NA())</f>
        <v>#N/A</v>
      </c>
      <c r="AB111" s="82" t="e">
        <f ca="true">+IF(AND(ISNUMBER(OFFSET('Sanitation Data'!$E$6,0,10*ROW('Sanitation Data'!E105))),'Data Summary'!CQ111="Yes"),OFFSET('Sanitation Data'!$E$6,0,10*ROW('Sanitation Data'!E105)),NA())</f>
        <v>#N/A</v>
      </c>
      <c r="AC111" s="82" t="e">
        <f ca="true">+IF(AND(ISNUMBER(OFFSET('Sanitation Data'!$E$10,0,10*ROW('Sanitation Data'!E105))),'Data Summary'!CR111="Yes"),OFFSET('Sanitation Data'!$E$10,0,10*ROW('Sanitation Data'!E105)),NA())</f>
        <v>#N/A</v>
      </c>
      <c r="AD111" s="82" t="e">
        <f ca="true">+IF(AND(ISNUMBER(OFFSET('Sanitation Data'!$E$11,0,10*ROW('Sanitation Data'!E105))),'Data Summary'!CS111="Yes"),OFFSET('Sanitation Data'!$E$11,0,10*ROW('Sanitation Data'!E105)),NA())</f>
        <v>#N/A</v>
      </c>
      <c r="AE111" s="82" t="e">
        <f ca="true">+IF(AND(ISNUMBER(OFFSET('Sanitation Data'!$E$12,0,10*ROW('Sanitation Data'!E105))),'Data Summary'!CT111="Yes"),OFFSET('Sanitation Data'!$E$12,0,10*ROW('Sanitation Data'!E105)),NA())</f>
        <v>#N/A</v>
      </c>
      <c r="AF111" s="82" t="e">
        <f ca="true">+IF(AND(ISNUMBER(OFFSET('Sanitation Data'!$F$4,0,10*ROW('Sanitation Data'!F105))),'Data Summary'!CU111="Yes"),100-OFFSET('Sanitation Data'!$F$4,0,10*ROW('Sanitation Data'!F105)),NA())</f>
        <v>#N/A</v>
      </c>
      <c r="AG111" s="82" t="e">
        <f ca="true">+IF(AND(ISNUMBER(OFFSET('Sanitation Data'!$F$6,0,10*ROW('Sanitation Data'!F105))),'Data Summary'!CV111="Yes"),OFFSET('Sanitation Data'!$F$6,0,10*ROW('Sanitation Data'!F105)),NA())</f>
        <v>#N/A</v>
      </c>
      <c r="AH111" s="82" t="e">
        <f ca="true">+IF(AND(ISNUMBER(OFFSET('Sanitation Data'!$F$10,0,10*ROW('Sanitation Data'!F105))),'Data Summary'!CW111="Yes"),OFFSET('Sanitation Data'!$F$10,0,10*ROW('Sanitation Data'!F105)),NA())</f>
        <v>#N/A</v>
      </c>
      <c r="AI111" s="82" t="e">
        <f ca="true">+IF(AND(ISNUMBER(OFFSET('Sanitation Data'!$F$11,0,10*ROW('Sanitation Data'!F105))),'Data Summary'!CX111="Yes"),OFFSET('Sanitation Data'!$F$11,0,10*ROW('Sanitation Data'!F105)),NA())</f>
        <v>#N/A</v>
      </c>
      <c r="AJ111" s="82" t="e">
        <f ca="true">+IF(AND(ISNUMBER(OFFSET('Sanitation Data'!$F$12,0,10*ROW('Sanitation Data'!F105))),'Data Summary'!CY111="Yes"),OFFSET('Sanitation Data'!$F$12,0,10*ROW('Sanitation Data'!F105)),NA())</f>
        <v>#N/A</v>
      </c>
      <c r="AK111" s="82" t="e">
        <f ca="true">+IF(AND(ISNUMBER(OFFSET('Sanitation Data'!$G$4,0,10*ROW('Sanitation Data'!G105))),'Data Summary'!CZ111="Yes"),100-OFFSET('Sanitation Data'!$G$4,0,10*ROW('Sanitation Data'!G105)),NA())</f>
        <v>#N/A</v>
      </c>
      <c r="AL111" s="82" t="e">
        <f ca="true">+IF(AND(ISNUMBER(OFFSET('Sanitation Data'!$G$6,0,10*ROW('Sanitation Data'!G105))),'Data Summary'!DA111="Yes"),OFFSET('Sanitation Data'!$G$6,0,10*ROW('Sanitation Data'!G105)),NA())</f>
        <v>#N/A</v>
      </c>
      <c r="AM111" s="82" t="e">
        <f ca="true">+IF(AND(ISNUMBER(OFFSET('Sanitation Data'!$G$10,0,10*ROW('Sanitation Data'!G105))),'Data Summary'!DB111="Yes"),OFFSET('Sanitation Data'!$G$10,0,10*ROW('Sanitation Data'!G105)),NA())</f>
        <v>#N/A</v>
      </c>
      <c r="AN111" s="82" t="e">
        <f ca="true">+IF(AND(ISNUMBER(OFFSET('Sanitation Data'!$G$11,0,10*ROW('Sanitation Data'!G105))),'Data Summary'!DC111="Yes"),OFFSET('Sanitation Data'!$G$11,0,10*ROW('Sanitation Data'!G105)),NA())</f>
        <v>#N/A</v>
      </c>
      <c r="AO111" s="82" t="e">
        <f ca="true">+IF(AND(ISNUMBER(OFFSET('Sanitation Data'!$G$12,0,10*ROW('Sanitation Data'!G105))),'Data Summary'!DD111="Yes"),OFFSET('Sanitation Data'!$G$12,0,10*ROW('Sanitation Data'!G105)),NA())</f>
        <v>#N/A</v>
      </c>
      <c r="AP111" s="82" t="e">
        <f ca="true">+IF(AND(ISNUMBER(OFFSET('Sanitation Data'!$H$4,0,10*ROW('Sanitation Data'!H105))),'Data Summary'!DE111="Yes"),100-OFFSET('Sanitation Data'!$H$4,0,10*ROW('Sanitation Data'!H105)),NA())</f>
        <v>#N/A</v>
      </c>
      <c r="AQ111" s="82" t="e">
        <f ca="true">+IF(AND(ISNUMBER(OFFSET('Sanitation Data'!$H$6,0,10*ROW('Sanitation Data'!H105))),'Data Summary'!DF111="Yes"),OFFSET('Sanitation Data'!$H$6,0,10*ROW('Sanitation Data'!H105)),NA())</f>
        <v>#N/A</v>
      </c>
      <c r="AR111" s="82" t="e">
        <f ca="true">+IF(AND(ISNUMBER(OFFSET('Sanitation Data'!$H$10,0,10*ROW('Sanitation Data'!H105))),'Data Summary'!DG111="Yes"),OFFSET('Sanitation Data'!$H$10,0,10*ROW('Sanitation Data'!H105)),NA())</f>
        <v>#N/A</v>
      </c>
      <c r="AS111" s="82" t="e">
        <f ca="true">+IF(AND(ISNUMBER(OFFSET('Sanitation Data'!$H$11,0,10*ROW('Sanitation Data'!H105))),'Data Summary'!DH111="Yes"),OFFSET('Sanitation Data'!$H$11,0,10*ROW('Sanitation Data'!H105)),NA())</f>
        <v>#N/A</v>
      </c>
      <c r="AT111" s="82" t="e">
        <f ca="true">+IF(AND(ISNUMBER(OFFSET('Sanitation Data'!$H$12,0,10*ROW('Sanitation Data'!H105))),'Data Summary'!DI111="Yes"),OFFSET('Sanitation Data'!$H$12,0,10*ROW('Sanitation Data'!H105)),NA())</f>
        <v>#N/A</v>
      </c>
      <c r="AU111" s="82" t="e">
        <f ca="true">+IF(AND(ISNUMBER(OFFSET('Sanitation Data'!$I$4,0,10*ROW('Sanitation Data'!I105))),'Data Summary'!DJ111="Yes"),100-OFFSET('Sanitation Data'!$I$4,0,10*ROW('Sanitation Data'!I105)),NA())</f>
        <v>#N/A</v>
      </c>
      <c r="AV111" s="82" t="e">
        <f ca="true">+IF(AND(ISNUMBER(OFFSET('Sanitation Data'!$I$6,0,10*ROW('Sanitation Data'!I105))),'Data Summary'!DK111="Yes"),OFFSET('Sanitation Data'!$I$6,0,10*ROW('Sanitation Data'!I105)),NA())</f>
        <v>#N/A</v>
      </c>
      <c r="AW111" s="82" t="e">
        <f ca="true">+IF(AND(ISNUMBER(OFFSET('Sanitation Data'!$I$10,0,10*ROW('Sanitation Data'!I105))),'Data Summary'!DL111="Yes"),OFFSET('Sanitation Data'!$I$10,0,10*ROW('Sanitation Data'!I105)),NA())</f>
        <v>#N/A</v>
      </c>
      <c r="AX111" s="82" t="e">
        <f ca="true">+IF(AND(ISNUMBER(OFFSET('Sanitation Data'!$I$11,0,10*ROW('Sanitation Data'!I105))),'Data Summary'!DM111="Yes"),OFFSET('Sanitation Data'!$I$11,0,10*ROW('Sanitation Data'!I105)),NA())</f>
        <v>#N/A</v>
      </c>
      <c r="AY111" s="82" t="e">
        <f ca="true">+IF(AND(ISNUMBER(OFFSET('Sanitation Data'!$I$12,0,10*ROW('Sanitation Data'!I105))),'Data Summary'!DN111="Yes"),OFFSET('Sanitation Data'!$I$12,0,10*ROW('Sanitation Data'!I105)),NA())</f>
        <v>#N/A</v>
      </c>
      <c r="AZ111" s="83" t="e">
        <f ca="true">+IF(AND(ISNUMBER(OFFSET('Hygiene Data'!$D$5,0,10*ROW('Hygiene Data'!D105))),'Data Summary'!DO111="Yes"),OFFSET('Hygiene Data'!$D$5,0,10*ROW('Hygiene Data'!D105)),NA())</f>
        <v>#N/A</v>
      </c>
      <c r="BA111" s="83" t="e">
        <f ca="true">+IF(AND(ISNUMBER(OFFSET('Hygiene Data'!$D$7,0,10*ROW('Hygiene Data'!D105))),'Data Summary'!DP111="Yes"),OFFSET('Hygiene Data'!$D$7,0,10*ROW('Hygiene Data'!D105)),NA())</f>
        <v>#N/A</v>
      </c>
      <c r="BB111" s="83" t="e">
        <f ca="true">+IF(AND(ISNUMBER(OFFSET('Hygiene Data'!$D$9,0,10*ROW('Hygiene Data'!D105))),'Data Summary'!DQ111="Yes"),OFFSET('Hygiene Data'!$D$9,0,10*ROW('Hygiene Data'!D105)),NA())</f>
        <v>#N/A</v>
      </c>
      <c r="BC111" s="83" t="e">
        <f ca="true">+IF(AND(ISNUMBER(OFFSET('Hygiene Data'!$E$5,0,10*ROW('Hygiene Data'!E105))),'Data Summary'!DR111="Yes"),OFFSET('Hygiene Data'!$E$5,0,10*ROW('Hygiene Data'!E105)),NA())</f>
        <v>#N/A</v>
      </c>
      <c r="BD111" s="83" t="e">
        <f ca="true">+IF(AND(ISNUMBER(OFFSET('Hygiene Data'!$E$7,0,10*ROW('Hygiene Data'!E105))),'Data Summary'!DS111="Yes"),OFFSET('Hygiene Data'!$E$7,0,10*ROW('Hygiene Data'!E105)),NA())</f>
        <v>#N/A</v>
      </c>
      <c r="BE111" s="83" t="e">
        <f ca="true">+IF(AND(ISNUMBER(OFFSET('Hygiene Data'!$E$9,0,10*ROW('Hygiene Data'!E105))),'Data Summary'!DT111="Yes"),OFFSET('Hygiene Data'!$E$9,0,10*ROW('Hygiene Data'!E105)),NA())</f>
        <v>#N/A</v>
      </c>
      <c r="BF111" s="83" t="e">
        <f ca="true">+IF(AND(ISNUMBER(OFFSET('Hygiene Data'!$F$5,0,10*ROW('Hygiene Data'!F105))),'Data Summary'!DU111="Yes"),OFFSET('Hygiene Data'!$F$5,0,10*ROW('Hygiene Data'!F105)),NA())</f>
        <v>#N/A</v>
      </c>
      <c r="BG111" s="83" t="e">
        <f ca="true">+IF(AND(ISNUMBER(OFFSET('Hygiene Data'!$F$7,0,10*ROW('Hygiene Data'!F105))),'Data Summary'!DV111="Yes"),OFFSET('Hygiene Data'!$F$7,0,10*ROW('Hygiene Data'!F105)),NA())</f>
        <v>#N/A</v>
      </c>
      <c r="BH111" s="83" t="e">
        <f ca="true">+IF(AND(ISNUMBER(OFFSET('Hygiene Data'!$F$9,0,10*ROW('Hygiene Data'!F105))),'Data Summary'!DW111="Yes"),OFFSET('Hygiene Data'!$F$9,0,10*ROW('Hygiene Data'!F105)),NA())</f>
        <v>#N/A</v>
      </c>
      <c r="BI111" s="83" t="e">
        <f ca="true">+IF(AND(ISNUMBER(OFFSET('Hygiene Data'!$G$5,0,10*ROW('Hygiene Data'!G105))),'Data Summary'!DX111="Yes"),OFFSET('Hygiene Data'!$G$5,0,10*ROW('Hygiene Data'!G105)),NA())</f>
        <v>#N/A</v>
      </c>
      <c r="BJ111" s="83" t="e">
        <f ca="true">+IF(AND(ISNUMBER(OFFSET('Hygiene Data'!$G$7,0,10*ROW('Hygiene Data'!G105))),'Data Summary'!DY111="Yes"),OFFSET('Hygiene Data'!$G$7,0,10*ROW('Hygiene Data'!G105)),NA())</f>
        <v>#N/A</v>
      </c>
      <c r="BK111" s="83" t="e">
        <f ca="true">+IF(AND(ISNUMBER(OFFSET('Hygiene Data'!$G$9,0,10*ROW('Hygiene Data'!G105))),'Data Summary'!DZ111="Yes"),OFFSET('Hygiene Data'!$G$9,0,10*ROW('Hygiene Data'!G105)),NA())</f>
        <v>#N/A</v>
      </c>
      <c r="BL111" s="83" t="e">
        <f ca="true">+IF(AND(ISNUMBER(OFFSET('Hygiene Data'!$H$5,0,10*ROW('Hygiene Data'!H105))),'Data Summary'!EA111="Yes"),OFFSET('Hygiene Data'!$H$5,0,10*ROW('Hygiene Data'!H105)),NA())</f>
        <v>#N/A</v>
      </c>
      <c r="BM111" s="83" t="e">
        <f ca="true">+IF(AND(ISNUMBER(OFFSET('Hygiene Data'!$H$7,0,10*ROW('Hygiene Data'!H105))),'Data Summary'!EB111="Yes"),OFFSET('Hygiene Data'!$H$7,0,10*ROW('Hygiene Data'!H105)),NA())</f>
        <v>#N/A</v>
      </c>
      <c r="BN111" s="83" t="e">
        <f ca="true">+IF(AND(ISNUMBER(OFFSET('Hygiene Data'!$H$9,0,10*ROW('Hygiene Data'!H105))),'Data Summary'!EC111="Yes"),OFFSET('Hygiene Data'!$H$9,0,10*ROW('Hygiene Data'!H105)),NA())</f>
        <v>#N/A</v>
      </c>
      <c r="BO111" s="83" t="e">
        <f ca="true">+IF(AND(ISNUMBER(OFFSET('Hygiene Data'!$I$5,0,10*ROW('Hygiene Data'!I105))),'Data Summary'!ED111="Yes"),OFFSET('Hygiene Data'!$I$5,0,10*ROW('Hygiene Data'!I105)),NA())</f>
        <v>#N/A</v>
      </c>
      <c r="BP111" s="83" t="e">
        <f ca="true">+IF(AND(ISNUMBER(OFFSET('Hygiene Data'!$I$7,0,10*ROW('Hygiene Data'!I105))),'Data Summary'!EE111="Yes"),OFFSET('Hygiene Data'!$I$7,0,10*ROW('Hygiene Data'!I105)),NA())</f>
        <v>#N/A</v>
      </c>
      <c r="BQ111" s="83" t="e">
        <f ca="true">+IF(AND(ISNUMBER(OFFSET('Hygiene Data'!$I$9,0,10*ROW('Hygiene Data'!I105))),'Data Summary'!EF111="Yes"),OFFSET('Hygiene Data'!$I$9,0,10*ROW('Hygiene Data'!I105)),NA())</f>
        <v>#N/A</v>
      </c>
    </row>
    <row xmlns:x14ac="http://schemas.microsoft.com/office/spreadsheetml/2009/9/ac" r="112" x14ac:dyDescent="0.2">
      <c r="A112" s="315" t="e">
        <f ca="true">+RIGHT('Data Summary'!A112,LEN('Data Summary'!A112)-9)</f>
        <v>#VALUE!</v>
      </c>
      <c r="B112" s="30" t="str">
        <f ca="true">+IF(ISTEXT('Data Summary'!B112),'Data Summary'!B112,"")</f>
        <v/>
      </c>
      <c r="C112" s="314" t="e">
        <f ca="true">+VALUE('Data Summary'!C112)</f>
        <v>#VALUE!</v>
      </c>
      <c r="D112" s="81" t="e">
        <f ca="true">+IF(AND(ISNUMBER(OFFSET('Water Data'!$D$4,0,10*ROW('Water Data'!D106))),'Data Summary'!BS112="Yes"),100-OFFSET('Water Data'!$D$4,0,10*ROW('Water Data'!D106)),NA())</f>
        <v>#N/A</v>
      </c>
      <c r="E112" s="81" t="e">
        <f ca="true">+IF(AND(ISNUMBER(OFFSET('Water Data'!$D$6,0,10*ROW('Water Data'!D106))),'Data Summary'!BT112="Yes"),OFFSET('Water Data'!$D$6,0,10*ROW('Water Data'!D106)),NA())</f>
        <v>#N/A</v>
      </c>
      <c r="F112" s="81" t="e">
        <f ca="true">+IF(AND(ISNUMBER(OFFSET('Water Data'!$D$9,0,10*ROW('Water Data'!D106))),'Data Summary'!BU112="Yes"),OFFSET('Water Data'!$D$9,0,10*ROW('Water Data'!D106)),NA())</f>
        <v>#N/A</v>
      </c>
      <c r="G112" s="81" t="e">
        <f ca="true">+IF(AND(ISNUMBER(OFFSET('Water Data'!$E$4,0,10*ROW('Water Data'!E106))),'Data Summary'!BV112="Yes"),100-OFFSET('Water Data'!$E$4,0,10*ROW('Water Data'!E106)),NA())</f>
        <v>#N/A</v>
      </c>
      <c r="H112" s="81" t="e">
        <f ca="true">+IF(AND(ISNUMBER(OFFSET('Water Data'!$E$6,0,10*ROW('Water Data'!E106))),'Data Summary'!BW112="Yes"),OFFSET('Water Data'!$E$6,0,10*ROW('Water Data'!E106)),NA())</f>
        <v>#N/A</v>
      </c>
      <c r="I112" s="81" t="e">
        <f ca="true">+IF(AND(ISNUMBER(OFFSET('Water Data'!$E$9,0,10*ROW('Water Data'!E106))),'Data Summary'!BX112="Yes"),OFFSET('Water Data'!$E$9,0,10*ROW('Water Data'!E106)),NA())</f>
        <v>#N/A</v>
      </c>
      <c r="J112" s="81" t="e">
        <f ca="true">+IF(AND(ISNUMBER(OFFSET('Water Data'!$F$4,0,10*ROW('Water Data'!F106))),'Data Summary'!BY112="Yes"),100-OFFSET('Water Data'!$F$4,0,10*ROW('Water Data'!F106)),NA())</f>
        <v>#N/A</v>
      </c>
      <c r="K112" s="81" t="e">
        <f ca="true">+IF(AND(ISNUMBER(OFFSET('Water Data'!$F$6,0,10*ROW('Water Data'!F106))),'Data Summary'!BZ112="Yes"),OFFSET('Water Data'!$F$6,0,10*ROW('Water Data'!F106)),NA())</f>
        <v>#N/A</v>
      </c>
      <c r="L112" s="81" t="e">
        <f ca="true">+IF(AND(ISNUMBER(OFFSET('Water Data'!$F$9,0,10*ROW('Water Data'!F106))),'Data Summary'!CA112="Yes"),OFFSET('Water Data'!$F$9,0,10*ROW('Water Data'!F106)),NA())</f>
        <v>#N/A</v>
      </c>
      <c r="M112" s="81" t="e">
        <f ca="true">+IF(AND(ISNUMBER(OFFSET('Water Data'!$G$4,0,10*ROW('Water Data'!G106))),'Data Summary'!CB112="Yes"),100-OFFSET('Water Data'!$G$4,0,10*ROW('Water Data'!G106)),NA())</f>
        <v>#N/A</v>
      </c>
      <c r="N112" s="81" t="e">
        <f ca="true">+IF(AND(ISNUMBER(OFFSET('Water Data'!$G$6,0,10*ROW('Water Data'!G106))),'Data Summary'!CC112="Yes"),OFFSET('Water Data'!$G$6,0,10*ROW('Water Data'!G106)),NA())</f>
        <v>#N/A</v>
      </c>
      <c r="O112" s="81" t="e">
        <f ca="true">+IF(AND(ISNUMBER(OFFSET('Water Data'!$G$9,0,10*ROW('Water Data'!G106))),'Data Summary'!CD112="Yes"),OFFSET('Water Data'!$G$9,0,10*ROW('Water Data'!G106)),NA())</f>
        <v>#N/A</v>
      </c>
      <c r="P112" s="81" t="e">
        <f ca="true">+IF(AND(ISNUMBER(OFFSET('Water Data'!$H$4,0,10*ROW('Water Data'!H106))),'Data Summary'!CE112="Yes"),100-OFFSET('Water Data'!$H$4,0,10*ROW('Water Data'!H106)),NA())</f>
        <v>#N/A</v>
      </c>
      <c r="Q112" s="81" t="e">
        <f ca="true">+IF(AND(ISNUMBER(OFFSET('Water Data'!$H$6,0,10*ROW('Water Data'!H106))),'Data Summary'!CF112="Yes"),OFFSET('Water Data'!$H$6,0,10*ROW('Water Data'!H106)),NA())</f>
        <v>#N/A</v>
      </c>
      <c r="R112" s="81" t="e">
        <f ca="true">+IF(AND(ISNUMBER(OFFSET('Water Data'!$H$9,0,10*ROW('Water Data'!H106))),'Data Summary'!CG112="Yes"),OFFSET('Water Data'!$H$9,0,10*ROW('Water Data'!H106)),NA())</f>
        <v>#N/A</v>
      </c>
      <c r="S112" s="81" t="e">
        <f ca="true">+IF(AND(ISNUMBER(OFFSET('Water Data'!$I$4,0,10*ROW('Water Data'!I106))),'Data Summary'!CH112="Yes"),100-OFFSET('Water Data'!$I$4,0,10*ROW('Water Data'!I106)),NA())</f>
        <v>#N/A</v>
      </c>
      <c r="T112" s="81" t="e">
        <f ca="true">+IF(AND(ISNUMBER(OFFSET('Water Data'!$I$6,0,10*ROW('Water Data'!I106))),'Data Summary'!CI112="Yes"),OFFSET('Water Data'!$I$6,0,10*ROW('Water Data'!I106)),NA())</f>
        <v>#N/A</v>
      </c>
      <c r="U112" s="81" t="e">
        <f ca="true">+IF(AND(ISNUMBER(OFFSET('Water Data'!$I$9,0,10*ROW('Water Data'!I106))),'Data Summary'!CJ112="Yes"),OFFSET('Water Data'!$I$9,0,10*ROW('Water Data'!I106)),NA())</f>
        <v>#N/A</v>
      </c>
      <c r="V112" s="82" t="e">
        <f ca="true">+IF(AND(ISNUMBER(OFFSET('Sanitation Data'!$D$4,0,10*ROW('Sanitation Data'!D106))),'Data Summary'!CK112="Yes"),100-OFFSET('Sanitation Data'!$D$4,0,10*ROW('Sanitation Data'!D106)),NA())</f>
        <v>#N/A</v>
      </c>
      <c r="W112" s="82" t="e">
        <f ca="true">+IF(AND(ISNUMBER(OFFSET('Sanitation Data'!$D$6,0,10*ROW('Sanitation Data'!D106))),'Data Summary'!CL112="Yes"),OFFSET('Sanitation Data'!$D$6,0,10*ROW('Sanitation Data'!D106)),NA())</f>
        <v>#N/A</v>
      </c>
      <c r="X112" s="82" t="e">
        <f ca="true">+IF(AND(ISNUMBER(OFFSET('Sanitation Data'!$D$10,0,10*ROW('Sanitation Data'!D106))),'Data Summary'!CM112="Yes"),OFFSET('Sanitation Data'!$D$10,0,10*ROW('Sanitation Data'!D106)),NA())</f>
        <v>#N/A</v>
      </c>
      <c r="Y112" s="82" t="e">
        <f ca="true">+IF(AND(ISNUMBER(OFFSET('Sanitation Data'!$D$11,0,10*ROW('Sanitation Data'!D106))),'Data Summary'!CN112="Yes"),OFFSET('Sanitation Data'!$D$11,0,10*ROW('Sanitation Data'!D106)),NA())</f>
        <v>#N/A</v>
      </c>
      <c r="Z112" s="82" t="e">
        <f ca="true">+IF(AND(ISNUMBER(OFFSET('Sanitation Data'!$D$12,0,10*ROW('Sanitation Data'!D106))),'Data Summary'!CO112="Yes"),OFFSET('Sanitation Data'!$D$12,0,10*ROW('Sanitation Data'!D106)),NA())</f>
        <v>#N/A</v>
      </c>
      <c r="AA112" s="82" t="e">
        <f ca="true">+IF(AND(ISNUMBER(OFFSET('Sanitation Data'!$E$4,0,10*ROW('Sanitation Data'!E106))),'Data Summary'!CP112="Yes"),100-OFFSET('Sanitation Data'!$E$4,0,10*ROW('Sanitation Data'!E106)),NA())</f>
        <v>#N/A</v>
      </c>
      <c r="AB112" s="82" t="e">
        <f ca="true">+IF(AND(ISNUMBER(OFFSET('Sanitation Data'!$E$6,0,10*ROW('Sanitation Data'!E106))),'Data Summary'!CQ112="Yes"),OFFSET('Sanitation Data'!$E$6,0,10*ROW('Sanitation Data'!E106)),NA())</f>
        <v>#N/A</v>
      </c>
      <c r="AC112" s="82" t="e">
        <f ca="true">+IF(AND(ISNUMBER(OFFSET('Sanitation Data'!$E$10,0,10*ROW('Sanitation Data'!E106))),'Data Summary'!CR112="Yes"),OFFSET('Sanitation Data'!$E$10,0,10*ROW('Sanitation Data'!E106)),NA())</f>
        <v>#N/A</v>
      </c>
      <c r="AD112" s="82" t="e">
        <f ca="true">+IF(AND(ISNUMBER(OFFSET('Sanitation Data'!$E$11,0,10*ROW('Sanitation Data'!E106))),'Data Summary'!CS112="Yes"),OFFSET('Sanitation Data'!$E$11,0,10*ROW('Sanitation Data'!E106)),NA())</f>
        <v>#N/A</v>
      </c>
      <c r="AE112" s="82" t="e">
        <f ca="true">+IF(AND(ISNUMBER(OFFSET('Sanitation Data'!$E$12,0,10*ROW('Sanitation Data'!E106))),'Data Summary'!CT112="Yes"),OFFSET('Sanitation Data'!$E$12,0,10*ROW('Sanitation Data'!E106)),NA())</f>
        <v>#N/A</v>
      </c>
      <c r="AF112" s="82" t="e">
        <f ca="true">+IF(AND(ISNUMBER(OFFSET('Sanitation Data'!$F$4,0,10*ROW('Sanitation Data'!F106))),'Data Summary'!CU112="Yes"),100-OFFSET('Sanitation Data'!$F$4,0,10*ROW('Sanitation Data'!F106)),NA())</f>
        <v>#N/A</v>
      </c>
      <c r="AG112" s="82" t="e">
        <f ca="true">+IF(AND(ISNUMBER(OFFSET('Sanitation Data'!$F$6,0,10*ROW('Sanitation Data'!F106))),'Data Summary'!CV112="Yes"),OFFSET('Sanitation Data'!$F$6,0,10*ROW('Sanitation Data'!F106)),NA())</f>
        <v>#N/A</v>
      </c>
      <c r="AH112" s="82" t="e">
        <f ca="true">+IF(AND(ISNUMBER(OFFSET('Sanitation Data'!$F$10,0,10*ROW('Sanitation Data'!F106))),'Data Summary'!CW112="Yes"),OFFSET('Sanitation Data'!$F$10,0,10*ROW('Sanitation Data'!F106)),NA())</f>
        <v>#N/A</v>
      </c>
      <c r="AI112" s="82" t="e">
        <f ca="true">+IF(AND(ISNUMBER(OFFSET('Sanitation Data'!$F$11,0,10*ROW('Sanitation Data'!F106))),'Data Summary'!CX112="Yes"),OFFSET('Sanitation Data'!$F$11,0,10*ROW('Sanitation Data'!F106)),NA())</f>
        <v>#N/A</v>
      </c>
      <c r="AJ112" s="82" t="e">
        <f ca="true">+IF(AND(ISNUMBER(OFFSET('Sanitation Data'!$F$12,0,10*ROW('Sanitation Data'!F106))),'Data Summary'!CY112="Yes"),OFFSET('Sanitation Data'!$F$12,0,10*ROW('Sanitation Data'!F106)),NA())</f>
        <v>#N/A</v>
      </c>
      <c r="AK112" s="82" t="e">
        <f ca="true">+IF(AND(ISNUMBER(OFFSET('Sanitation Data'!$G$4,0,10*ROW('Sanitation Data'!G106))),'Data Summary'!CZ112="Yes"),100-OFFSET('Sanitation Data'!$G$4,0,10*ROW('Sanitation Data'!G106)),NA())</f>
        <v>#N/A</v>
      </c>
      <c r="AL112" s="82" t="e">
        <f ca="true">+IF(AND(ISNUMBER(OFFSET('Sanitation Data'!$G$6,0,10*ROW('Sanitation Data'!G106))),'Data Summary'!DA112="Yes"),OFFSET('Sanitation Data'!$G$6,0,10*ROW('Sanitation Data'!G106)),NA())</f>
        <v>#N/A</v>
      </c>
      <c r="AM112" s="82" t="e">
        <f ca="true">+IF(AND(ISNUMBER(OFFSET('Sanitation Data'!$G$10,0,10*ROW('Sanitation Data'!G106))),'Data Summary'!DB112="Yes"),OFFSET('Sanitation Data'!$G$10,0,10*ROW('Sanitation Data'!G106)),NA())</f>
        <v>#N/A</v>
      </c>
      <c r="AN112" s="82" t="e">
        <f ca="true">+IF(AND(ISNUMBER(OFFSET('Sanitation Data'!$G$11,0,10*ROW('Sanitation Data'!G106))),'Data Summary'!DC112="Yes"),OFFSET('Sanitation Data'!$G$11,0,10*ROW('Sanitation Data'!G106)),NA())</f>
        <v>#N/A</v>
      </c>
      <c r="AO112" s="82" t="e">
        <f ca="true">+IF(AND(ISNUMBER(OFFSET('Sanitation Data'!$G$12,0,10*ROW('Sanitation Data'!G106))),'Data Summary'!DD112="Yes"),OFFSET('Sanitation Data'!$G$12,0,10*ROW('Sanitation Data'!G106)),NA())</f>
        <v>#N/A</v>
      </c>
      <c r="AP112" s="82" t="e">
        <f ca="true">+IF(AND(ISNUMBER(OFFSET('Sanitation Data'!$H$4,0,10*ROW('Sanitation Data'!H106))),'Data Summary'!DE112="Yes"),100-OFFSET('Sanitation Data'!$H$4,0,10*ROW('Sanitation Data'!H106)),NA())</f>
        <v>#N/A</v>
      </c>
      <c r="AQ112" s="82" t="e">
        <f ca="true">+IF(AND(ISNUMBER(OFFSET('Sanitation Data'!$H$6,0,10*ROW('Sanitation Data'!H106))),'Data Summary'!DF112="Yes"),OFFSET('Sanitation Data'!$H$6,0,10*ROW('Sanitation Data'!H106)),NA())</f>
        <v>#N/A</v>
      </c>
      <c r="AR112" s="82" t="e">
        <f ca="true">+IF(AND(ISNUMBER(OFFSET('Sanitation Data'!$H$10,0,10*ROW('Sanitation Data'!H106))),'Data Summary'!DG112="Yes"),OFFSET('Sanitation Data'!$H$10,0,10*ROW('Sanitation Data'!H106)),NA())</f>
        <v>#N/A</v>
      </c>
      <c r="AS112" s="82" t="e">
        <f ca="true">+IF(AND(ISNUMBER(OFFSET('Sanitation Data'!$H$11,0,10*ROW('Sanitation Data'!H106))),'Data Summary'!DH112="Yes"),OFFSET('Sanitation Data'!$H$11,0,10*ROW('Sanitation Data'!H106)),NA())</f>
        <v>#N/A</v>
      </c>
      <c r="AT112" s="82" t="e">
        <f ca="true">+IF(AND(ISNUMBER(OFFSET('Sanitation Data'!$H$12,0,10*ROW('Sanitation Data'!H106))),'Data Summary'!DI112="Yes"),OFFSET('Sanitation Data'!$H$12,0,10*ROW('Sanitation Data'!H106)),NA())</f>
        <v>#N/A</v>
      </c>
      <c r="AU112" s="82" t="e">
        <f ca="true">+IF(AND(ISNUMBER(OFFSET('Sanitation Data'!$I$4,0,10*ROW('Sanitation Data'!I106))),'Data Summary'!DJ112="Yes"),100-OFFSET('Sanitation Data'!$I$4,0,10*ROW('Sanitation Data'!I106)),NA())</f>
        <v>#N/A</v>
      </c>
      <c r="AV112" s="82" t="e">
        <f ca="true">+IF(AND(ISNUMBER(OFFSET('Sanitation Data'!$I$6,0,10*ROW('Sanitation Data'!I106))),'Data Summary'!DK112="Yes"),OFFSET('Sanitation Data'!$I$6,0,10*ROW('Sanitation Data'!I106)),NA())</f>
        <v>#N/A</v>
      </c>
      <c r="AW112" s="82" t="e">
        <f ca="true">+IF(AND(ISNUMBER(OFFSET('Sanitation Data'!$I$10,0,10*ROW('Sanitation Data'!I106))),'Data Summary'!DL112="Yes"),OFFSET('Sanitation Data'!$I$10,0,10*ROW('Sanitation Data'!I106)),NA())</f>
        <v>#N/A</v>
      </c>
      <c r="AX112" s="82" t="e">
        <f ca="true">+IF(AND(ISNUMBER(OFFSET('Sanitation Data'!$I$11,0,10*ROW('Sanitation Data'!I106))),'Data Summary'!DM112="Yes"),OFFSET('Sanitation Data'!$I$11,0,10*ROW('Sanitation Data'!I106)),NA())</f>
        <v>#N/A</v>
      </c>
      <c r="AY112" s="82" t="e">
        <f ca="true">+IF(AND(ISNUMBER(OFFSET('Sanitation Data'!$I$12,0,10*ROW('Sanitation Data'!I106))),'Data Summary'!DN112="Yes"),OFFSET('Sanitation Data'!$I$12,0,10*ROW('Sanitation Data'!I106)),NA())</f>
        <v>#N/A</v>
      </c>
      <c r="AZ112" s="83" t="e">
        <f ca="true">+IF(AND(ISNUMBER(OFFSET('Hygiene Data'!$D$5,0,10*ROW('Hygiene Data'!D106))),'Data Summary'!DO112="Yes"),OFFSET('Hygiene Data'!$D$5,0,10*ROW('Hygiene Data'!D106)),NA())</f>
        <v>#N/A</v>
      </c>
      <c r="BA112" s="83" t="e">
        <f ca="true">+IF(AND(ISNUMBER(OFFSET('Hygiene Data'!$D$7,0,10*ROW('Hygiene Data'!D106))),'Data Summary'!DP112="Yes"),OFFSET('Hygiene Data'!$D$7,0,10*ROW('Hygiene Data'!D106)),NA())</f>
        <v>#N/A</v>
      </c>
      <c r="BB112" s="83" t="e">
        <f ca="true">+IF(AND(ISNUMBER(OFFSET('Hygiene Data'!$D$9,0,10*ROW('Hygiene Data'!D106))),'Data Summary'!DQ112="Yes"),OFFSET('Hygiene Data'!$D$9,0,10*ROW('Hygiene Data'!D106)),NA())</f>
        <v>#N/A</v>
      </c>
      <c r="BC112" s="83" t="e">
        <f ca="true">+IF(AND(ISNUMBER(OFFSET('Hygiene Data'!$E$5,0,10*ROW('Hygiene Data'!E106))),'Data Summary'!DR112="Yes"),OFFSET('Hygiene Data'!$E$5,0,10*ROW('Hygiene Data'!E106)),NA())</f>
        <v>#N/A</v>
      </c>
      <c r="BD112" s="83" t="e">
        <f ca="true">+IF(AND(ISNUMBER(OFFSET('Hygiene Data'!$E$7,0,10*ROW('Hygiene Data'!E106))),'Data Summary'!DS112="Yes"),OFFSET('Hygiene Data'!$E$7,0,10*ROW('Hygiene Data'!E106)),NA())</f>
        <v>#N/A</v>
      </c>
      <c r="BE112" s="83" t="e">
        <f ca="true">+IF(AND(ISNUMBER(OFFSET('Hygiene Data'!$E$9,0,10*ROW('Hygiene Data'!E106))),'Data Summary'!DT112="Yes"),OFFSET('Hygiene Data'!$E$9,0,10*ROW('Hygiene Data'!E106)),NA())</f>
        <v>#N/A</v>
      </c>
      <c r="BF112" s="83" t="e">
        <f ca="true">+IF(AND(ISNUMBER(OFFSET('Hygiene Data'!$F$5,0,10*ROW('Hygiene Data'!F106))),'Data Summary'!DU112="Yes"),OFFSET('Hygiene Data'!$F$5,0,10*ROW('Hygiene Data'!F106)),NA())</f>
        <v>#N/A</v>
      </c>
      <c r="BG112" s="83" t="e">
        <f ca="true">+IF(AND(ISNUMBER(OFFSET('Hygiene Data'!$F$7,0,10*ROW('Hygiene Data'!F106))),'Data Summary'!DV112="Yes"),OFFSET('Hygiene Data'!$F$7,0,10*ROW('Hygiene Data'!F106)),NA())</f>
        <v>#N/A</v>
      </c>
      <c r="BH112" s="83" t="e">
        <f ca="true">+IF(AND(ISNUMBER(OFFSET('Hygiene Data'!$F$9,0,10*ROW('Hygiene Data'!F106))),'Data Summary'!DW112="Yes"),OFFSET('Hygiene Data'!$F$9,0,10*ROW('Hygiene Data'!F106)),NA())</f>
        <v>#N/A</v>
      </c>
      <c r="BI112" s="83" t="e">
        <f ca="true">+IF(AND(ISNUMBER(OFFSET('Hygiene Data'!$G$5,0,10*ROW('Hygiene Data'!G106))),'Data Summary'!DX112="Yes"),OFFSET('Hygiene Data'!$G$5,0,10*ROW('Hygiene Data'!G106)),NA())</f>
        <v>#N/A</v>
      </c>
      <c r="BJ112" s="83" t="e">
        <f ca="true">+IF(AND(ISNUMBER(OFFSET('Hygiene Data'!$G$7,0,10*ROW('Hygiene Data'!G106))),'Data Summary'!DY112="Yes"),OFFSET('Hygiene Data'!$G$7,0,10*ROW('Hygiene Data'!G106)),NA())</f>
        <v>#N/A</v>
      </c>
      <c r="BK112" s="83" t="e">
        <f ca="true">+IF(AND(ISNUMBER(OFFSET('Hygiene Data'!$G$9,0,10*ROW('Hygiene Data'!G106))),'Data Summary'!DZ112="Yes"),OFFSET('Hygiene Data'!$G$9,0,10*ROW('Hygiene Data'!G106)),NA())</f>
        <v>#N/A</v>
      </c>
      <c r="BL112" s="83" t="e">
        <f ca="true">+IF(AND(ISNUMBER(OFFSET('Hygiene Data'!$H$5,0,10*ROW('Hygiene Data'!H106))),'Data Summary'!EA112="Yes"),OFFSET('Hygiene Data'!$H$5,0,10*ROW('Hygiene Data'!H106)),NA())</f>
        <v>#N/A</v>
      </c>
      <c r="BM112" s="83" t="e">
        <f ca="true">+IF(AND(ISNUMBER(OFFSET('Hygiene Data'!$H$7,0,10*ROW('Hygiene Data'!H106))),'Data Summary'!EB112="Yes"),OFFSET('Hygiene Data'!$H$7,0,10*ROW('Hygiene Data'!H106)),NA())</f>
        <v>#N/A</v>
      </c>
      <c r="BN112" s="83" t="e">
        <f ca="true">+IF(AND(ISNUMBER(OFFSET('Hygiene Data'!$H$9,0,10*ROW('Hygiene Data'!H106))),'Data Summary'!EC112="Yes"),OFFSET('Hygiene Data'!$H$9,0,10*ROW('Hygiene Data'!H106)),NA())</f>
        <v>#N/A</v>
      </c>
      <c r="BO112" s="83" t="e">
        <f ca="true">+IF(AND(ISNUMBER(OFFSET('Hygiene Data'!$I$5,0,10*ROW('Hygiene Data'!I106))),'Data Summary'!ED112="Yes"),OFFSET('Hygiene Data'!$I$5,0,10*ROW('Hygiene Data'!I106)),NA())</f>
        <v>#N/A</v>
      </c>
      <c r="BP112" s="83" t="e">
        <f ca="true">+IF(AND(ISNUMBER(OFFSET('Hygiene Data'!$I$7,0,10*ROW('Hygiene Data'!I106))),'Data Summary'!EE112="Yes"),OFFSET('Hygiene Data'!$I$7,0,10*ROW('Hygiene Data'!I106)),NA())</f>
        <v>#N/A</v>
      </c>
      <c r="BQ112" s="83" t="e">
        <f ca="true">+IF(AND(ISNUMBER(OFFSET('Hygiene Data'!$I$9,0,10*ROW('Hygiene Data'!I106))),'Data Summary'!EF112="Yes"),OFFSET('Hygiene Data'!$I$9,0,10*ROW('Hygiene Data'!I106)),NA())</f>
        <v>#N/A</v>
      </c>
    </row>
    <row xmlns:x14ac="http://schemas.microsoft.com/office/spreadsheetml/2009/9/ac" r="113" x14ac:dyDescent="0.2">
      <c r="A113" s="315" t="e">
        <f ca="true">+RIGHT('Data Summary'!A113,LEN('Data Summary'!A113)-9)</f>
        <v>#VALUE!</v>
      </c>
      <c r="B113" s="30" t="str">
        <f ca="true">+IF(ISTEXT('Data Summary'!B113),'Data Summary'!B113,"")</f>
        <v/>
      </c>
      <c r="C113" s="314" t="e">
        <f ca="true">+VALUE('Data Summary'!C113)</f>
        <v>#VALUE!</v>
      </c>
      <c r="D113" s="81" t="e">
        <f ca="true">+IF(AND(ISNUMBER(OFFSET('Water Data'!$D$4,0,10*ROW('Water Data'!D107))),'Data Summary'!BS113="Yes"),100-OFFSET('Water Data'!$D$4,0,10*ROW('Water Data'!D107)),NA())</f>
        <v>#N/A</v>
      </c>
      <c r="E113" s="81" t="e">
        <f ca="true">+IF(AND(ISNUMBER(OFFSET('Water Data'!$D$6,0,10*ROW('Water Data'!D107))),'Data Summary'!BT113="Yes"),OFFSET('Water Data'!$D$6,0,10*ROW('Water Data'!D107)),NA())</f>
        <v>#N/A</v>
      </c>
      <c r="F113" s="81" t="e">
        <f ca="true">+IF(AND(ISNUMBER(OFFSET('Water Data'!$D$9,0,10*ROW('Water Data'!D107))),'Data Summary'!BU113="Yes"),OFFSET('Water Data'!$D$9,0,10*ROW('Water Data'!D107)),NA())</f>
        <v>#N/A</v>
      </c>
      <c r="G113" s="81" t="e">
        <f ca="true">+IF(AND(ISNUMBER(OFFSET('Water Data'!$E$4,0,10*ROW('Water Data'!E107))),'Data Summary'!BV113="Yes"),100-OFFSET('Water Data'!$E$4,0,10*ROW('Water Data'!E107)),NA())</f>
        <v>#N/A</v>
      </c>
      <c r="H113" s="81" t="e">
        <f ca="true">+IF(AND(ISNUMBER(OFFSET('Water Data'!$E$6,0,10*ROW('Water Data'!E107))),'Data Summary'!BW113="Yes"),OFFSET('Water Data'!$E$6,0,10*ROW('Water Data'!E107)),NA())</f>
        <v>#N/A</v>
      </c>
      <c r="I113" s="81" t="e">
        <f ca="true">+IF(AND(ISNUMBER(OFFSET('Water Data'!$E$9,0,10*ROW('Water Data'!E107))),'Data Summary'!BX113="Yes"),OFFSET('Water Data'!$E$9,0,10*ROW('Water Data'!E107)),NA())</f>
        <v>#N/A</v>
      </c>
      <c r="J113" s="81" t="e">
        <f ca="true">+IF(AND(ISNUMBER(OFFSET('Water Data'!$F$4,0,10*ROW('Water Data'!F107))),'Data Summary'!BY113="Yes"),100-OFFSET('Water Data'!$F$4,0,10*ROW('Water Data'!F107)),NA())</f>
        <v>#N/A</v>
      </c>
      <c r="K113" s="81" t="e">
        <f ca="true">+IF(AND(ISNUMBER(OFFSET('Water Data'!$F$6,0,10*ROW('Water Data'!F107))),'Data Summary'!BZ113="Yes"),OFFSET('Water Data'!$F$6,0,10*ROW('Water Data'!F107)),NA())</f>
        <v>#N/A</v>
      </c>
      <c r="L113" s="81" t="e">
        <f ca="true">+IF(AND(ISNUMBER(OFFSET('Water Data'!$F$9,0,10*ROW('Water Data'!F107))),'Data Summary'!CA113="Yes"),OFFSET('Water Data'!$F$9,0,10*ROW('Water Data'!F107)),NA())</f>
        <v>#N/A</v>
      </c>
      <c r="M113" s="81" t="e">
        <f ca="true">+IF(AND(ISNUMBER(OFFSET('Water Data'!$G$4,0,10*ROW('Water Data'!G107))),'Data Summary'!CB113="Yes"),100-OFFSET('Water Data'!$G$4,0,10*ROW('Water Data'!G107)),NA())</f>
        <v>#N/A</v>
      </c>
      <c r="N113" s="81" t="e">
        <f ca="true">+IF(AND(ISNUMBER(OFFSET('Water Data'!$G$6,0,10*ROW('Water Data'!G107))),'Data Summary'!CC113="Yes"),OFFSET('Water Data'!$G$6,0,10*ROW('Water Data'!G107)),NA())</f>
        <v>#N/A</v>
      </c>
      <c r="O113" s="81" t="e">
        <f ca="true">+IF(AND(ISNUMBER(OFFSET('Water Data'!$G$9,0,10*ROW('Water Data'!G107))),'Data Summary'!CD113="Yes"),OFFSET('Water Data'!$G$9,0,10*ROW('Water Data'!G107)),NA())</f>
        <v>#N/A</v>
      </c>
      <c r="P113" s="81" t="e">
        <f ca="true">+IF(AND(ISNUMBER(OFFSET('Water Data'!$H$4,0,10*ROW('Water Data'!H107))),'Data Summary'!CE113="Yes"),100-OFFSET('Water Data'!$H$4,0,10*ROW('Water Data'!H107)),NA())</f>
        <v>#N/A</v>
      </c>
      <c r="Q113" s="81" t="e">
        <f ca="true">+IF(AND(ISNUMBER(OFFSET('Water Data'!$H$6,0,10*ROW('Water Data'!H107))),'Data Summary'!CF113="Yes"),OFFSET('Water Data'!$H$6,0,10*ROW('Water Data'!H107)),NA())</f>
        <v>#N/A</v>
      </c>
      <c r="R113" s="81" t="e">
        <f ca="true">+IF(AND(ISNUMBER(OFFSET('Water Data'!$H$9,0,10*ROW('Water Data'!H107))),'Data Summary'!CG113="Yes"),OFFSET('Water Data'!$H$9,0,10*ROW('Water Data'!H107)),NA())</f>
        <v>#N/A</v>
      </c>
      <c r="S113" s="81" t="e">
        <f ca="true">+IF(AND(ISNUMBER(OFFSET('Water Data'!$I$4,0,10*ROW('Water Data'!I107))),'Data Summary'!CH113="Yes"),100-OFFSET('Water Data'!$I$4,0,10*ROW('Water Data'!I107)),NA())</f>
        <v>#N/A</v>
      </c>
      <c r="T113" s="81" t="e">
        <f ca="true">+IF(AND(ISNUMBER(OFFSET('Water Data'!$I$6,0,10*ROW('Water Data'!I107))),'Data Summary'!CI113="Yes"),OFFSET('Water Data'!$I$6,0,10*ROW('Water Data'!I107)),NA())</f>
        <v>#N/A</v>
      </c>
      <c r="U113" s="81" t="e">
        <f ca="true">+IF(AND(ISNUMBER(OFFSET('Water Data'!$I$9,0,10*ROW('Water Data'!I107))),'Data Summary'!CJ113="Yes"),OFFSET('Water Data'!$I$9,0,10*ROW('Water Data'!I107)),NA())</f>
        <v>#N/A</v>
      </c>
      <c r="V113" s="82" t="e">
        <f ca="true">+IF(AND(ISNUMBER(OFFSET('Sanitation Data'!$D$4,0,10*ROW('Sanitation Data'!D107))),'Data Summary'!CK113="Yes"),100-OFFSET('Sanitation Data'!$D$4,0,10*ROW('Sanitation Data'!D107)),NA())</f>
        <v>#N/A</v>
      </c>
      <c r="W113" s="82" t="e">
        <f ca="true">+IF(AND(ISNUMBER(OFFSET('Sanitation Data'!$D$6,0,10*ROW('Sanitation Data'!D107))),'Data Summary'!CL113="Yes"),OFFSET('Sanitation Data'!$D$6,0,10*ROW('Sanitation Data'!D107)),NA())</f>
        <v>#N/A</v>
      </c>
      <c r="X113" s="82" t="e">
        <f ca="true">+IF(AND(ISNUMBER(OFFSET('Sanitation Data'!$D$10,0,10*ROW('Sanitation Data'!D107))),'Data Summary'!CM113="Yes"),OFFSET('Sanitation Data'!$D$10,0,10*ROW('Sanitation Data'!D107)),NA())</f>
        <v>#N/A</v>
      </c>
      <c r="Y113" s="82" t="e">
        <f ca="true">+IF(AND(ISNUMBER(OFFSET('Sanitation Data'!$D$11,0,10*ROW('Sanitation Data'!D107))),'Data Summary'!CN113="Yes"),OFFSET('Sanitation Data'!$D$11,0,10*ROW('Sanitation Data'!D107)),NA())</f>
        <v>#N/A</v>
      </c>
      <c r="Z113" s="82" t="e">
        <f ca="true">+IF(AND(ISNUMBER(OFFSET('Sanitation Data'!$D$12,0,10*ROW('Sanitation Data'!D107))),'Data Summary'!CO113="Yes"),OFFSET('Sanitation Data'!$D$12,0,10*ROW('Sanitation Data'!D107)),NA())</f>
        <v>#N/A</v>
      </c>
      <c r="AA113" s="82" t="e">
        <f ca="true">+IF(AND(ISNUMBER(OFFSET('Sanitation Data'!$E$4,0,10*ROW('Sanitation Data'!E107))),'Data Summary'!CP113="Yes"),100-OFFSET('Sanitation Data'!$E$4,0,10*ROW('Sanitation Data'!E107)),NA())</f>
        <v>#N/A</v>
      </c>
      <c r="AB113" s="82" t="e">
        <f ca="true">+IF(AND(ISNUMBER(OFFSET('Sanitation Data'!$E$6,0,10*ROW('Sanitation Data'!E107))),'Data Summary'!CQ113="Yes"),OFFSET('Sanitation Data'!$E$6,0,10*ROW('Sanitation Data'!E107)),NA())</f>
        <v>#N/A</v>
      </c>
      <c r="AC113" s="82" t="e">
        <f ca="true">+IF(AND(ISNUMBER(OFFSET('Sanitation Data'!$E$10,0,10*ROW('Sanitation Data'!E107))),'Data Summary'!CR113="Yes"),OFFSET('Sanitation Data'!$E$10,0,10*ROW('Sanitation Data'!E107)),NA())</f>
        <v>#N/A</v>
      </c>
      <c r="AD113" s="82" t="e">
        <f ca="true">+IF(AND(ISNUMBER(OFFSET('Sanitation Data'!$E$11,0,10*ROW('Sanitation Data'!E107))),'Data Summary'!CS113="Yes"),OFFSET('Sanitation Data'!$E$11,0,10*ROW('Sanitation Data'!E107)),NA())</f>
        <v>#N/A</v>
      </c>
      <c r="AE113" s="82" t="e">
        <f ca="true">+IF(AND(ISNUMBER(OFFSET('Sanitation Data'!$E$12,0,10*ROW('Sanitation Data'!E107))),'Data Summary'!CT113="Yes"),OFFSET('Sanitation Data'!$E$12,0,10*ROW('Sanitation Data'!E107)),NA())</f>
        <v>#N/A</v>
      </c>
      <c r="AF113" s="82" t="e">
        <f ca="true">+IF(AND(ISNUMBER(OFFSET('Sanitation Data'!$F$4,0,10*ROW('Sanitation Data'!F107))),'Data Summary'!CU113="Yes"),100-OFFSET('Sanitation Data'!$F$4,0,10*ROW('Sanitation Data'!F107)),NA())</f>
        <v>#N/A</v>
      </c>
      <c r="AG113" s="82" t="e">
        <f ca="true">+IF(AND(ISNUMBER(OFFSET('Sanitation Data'!$F$6,0,10*ROW('Sanitation Data'!F107))),'Data Summary'!CV113="Yes"),OFFSET('Sanitation Data'!$F$6,0,10*ROW('Sanitation Data'!F107)),NA())</f>
        <v>#N/A</v>
      </c>
      <c r="AH113" s="82" t="e">
        <f ca="true">+IF(AND(ISNUMBER(OFFSET('Sanitation Data'!$F$10,0,10*ROW('Sanitation Data'!F107))),'Data Summary'!CW113="Yes"),OFFSET('Sanitation Data'!$F$10,0,10*ROW('Sanitation Data'!F107)),NA())</f>
        <v>#N/A</v>
      </c>
      <c r="AI113" s="82" t="e">
        <f ca="true">+IF(AND(ISNUMBER(OFFSET('Sanitation Data'!$F$11,0,10*ROW('Sanitation Data'!F107))),'Data Summary'!CX113="Yes"),OFFSET('Sanitation Data'!$F$11,0,10*ROW('Sanitation Data'!F107)),NA())</f>
        <v>#N/A</v>
      </c>
      <c r="AJ113" s="82" t="e">
        <f ca="true">+IF(AND(ISNUMBER(OFFSET('Sanitation Data'!$F$12,0,10*ROW('Sanitation Data'!F107))),'Data Summary'!CY113="Yes"),OFFSET('Sanitation Data'!$F$12,0,10*ROW('Sanitation Data'!F107)),NA())</f>
        <v>#N/A</v>
      </c>
      <c r="AK113" s="82" t="e">
        <f ca="true">+IF(AND(ISNUMBER(OFFSET('Sanitation Data'!$G$4,0,10*ROW('Sanitation Data'!G107))),'Data Summary'!CZ113="Yes"),100-OFFSET('Sanitation Data'!$G$4,0,10*ROW('Sanitation Data'!G107)),NA())</f>
        <v>#N/A</v>
      </c>
      <c r="AL113" s="82" t="e">
        <f ca="true">+IF(AND(ISNUMBER(OFFSET('Sanitation Data'!$G$6,0,10*ROW('Sanitation Data'!G107))),'Data Summary'!DA113="Yes"),OFFSET('Sanitation Data'!$G$6,0,10*ROW('Sanitation Data'!G107)),NA())</f>
        <v>#N/A</v>
      </c>
      <c r="AM113" s="82" t="e">
        <f ca="true">+IF(AND(ISNUMBER(OFFSET('Sanitation Data'!$G$10,0,10*ROW('Sanitation Data'!G107))),'Data Summary'!DB113="Yes"),OFFSET('Sanitation Data'!$G$10,0,10*ROW('Sanitation Data'!G107)),NA())</f>
        <v>#N/A</v>
      </c>
      <c r="AN113" s="82" t="e">
        <f ca="true">+IF(AND(ISNUMBER(OFFSET('Sanitation Data'!$G$11,0,10*ROW('Sanitation Data'!G107))),'Data Summary'!DC113="Yes"),OFFSET('Sanitation Data'!$G$11,0,10*ROW('Sanitation Data'!G107)),NA())</f>
        <v>#N/A</v>
      </c>
      <c r="AO113" s="82" t="e">
        <f ca="true">+IF(AND(ISNUMBER(OFFSET('Sanitation Data'!$G$12,0,10*ROW('Sanitation Data'!G107))),'Data Summary'!DD113="Yes"),OFFSET('Sanitation Data'!$G$12,0,10*ROW('Sanitation Data'!G107)),NA())</f>
        <v>#N/A</v>
      </c>
      <c r="AP113" s="82" t="e">
        <f ca="true">+IF(AND(ISNUMBER(OFFSET('Sanitation Data'!$H$4,0,10*ROW('Sanitation Data'!H107))),'Data Summary'!DE113="Yes"),100-OFFSET('Sanitation Data'!$H$4,0,10*ROW('Sanitation Data'!H107)),NA())</f>
        <v>#N/A</v>
      </c>
      <c r="AQ113" s="82" t="e">
        <f ca="true">+IF(AND(ISNUMBER(OFFSET('Sanitation Data'!$H$6,0,10*ROW('Sanitation Data'!H107))),'Data Summary'!DF113="Yes"),OFFSET('Sanitation Data'!$H$6,0,10*ROW('Sanitation Data'!H107)),NA())</f>
        <v>#N/A</v>
      </c>
      <c r="AR113" s="82" t="e">
        <f ca="true">+IF(AND(ISNUMBER(OFFSET('Sanitation Data'!$H$10,0,10*ROW('Sanitation Data'!H107))),'Data Summary'!DG113="Yes"),OFFSET('Sanitation Data'!$H$10,0,10*ROW('Sanitation Data'!H107)),NA())</f>
        <v>#N/A</v>
      </c>
      <c r="AS113" s="82" t="e">
        <f ca="true">+IF(AND(ISNUMBER(OFFSET('Sanitation Data'!$H$11,0,10*ROW('Sanitation Data'!H107))),'Data Summary'!DH113="Yes"),OFFSET('Sanitation Data'!$H$11,0,10*ROW('Sanitation Data'!H107)),NA())</f>
        <v>#N/A</v>
      </c>
      <c r="AT113" s="82" t="e">
        <f ca="true">+IF(AND(ISNUMBER(OFFSET('Sanitation Data'!$H$12,0,10*ROW('Sanitation Data'!H107))),'Data Summary'!DI113="Yes"),OFFSET('Sanitation Data'!$H$12,0,10*ROW('Sanitation Data'!H107)),NA())</f>
        <v>#N/A</v>
      </c>
      <c r="AU113" s="82" t="e">
        <f ca="true">+IF(AND(ISNUMBER(OFFSET('Sanitation Data'!$I$4,0,10*ROW('Sanitation Data'!I107))),'Data Summary'!DJ113="Yes"),100-OFFSET('Sanitation Data'!$I$4,0,10*ROW('Sanitation Data'!I107)),NA())</f>
        <v>#N/A</v>
      </c>
      <c r="AV113" s="82" t="e">
        <f ca="true">+IF(AND(ISNUMBER(OFFSET('Sanitation Data'!$I$6,0,10*ROW('Sanitation Data'!I107))),'Data Summary'!DK113="Yes"),OFFSET('Sanitation Data'!$I$6,0,10*ROW('Sanitation Data'!I107)),NA())</f>
        <v>#N/A</v>
      </c>
      <c r="AW113" s="82" t="e">
        <f ca="true">+IF(AND(ISNUMBER(OFFSET('Sanitation Data'!$I$10,0,10*ROW('Sanitation Data'!I107))),'Data Summary'!DL113="Yes"),OFFSET('Sanitation Data'!$I$10,0,10*ROW('Sanitation Data'!I107)),NA())</f>
        <v>#N/A</v>
      </c>
      <c r="AX113" s="82" t="e">
        <f ca="true">+IF(AND(ISNUMBER(OFFSET('Sanitation Data'!$I$11,0,10*ROW('Sanitation Data'!I107))),'Data Summary'!DM113="Yes"),OFFSET('Sanitation Data'!$I$11,0,10*ROW('Sanitation Data'!I107)),NA())</f>
        <v>#N/A</v>
      </c>
      <c r="AY113" s="82" t="e">
        <f ca="true">+IF(AND(ISNUMBER(OFFSET('Sanitation Data'!$I$12,0,10*ROW('Sanitation Data'!I107))),'Data Summary'!DN113="Yes"),OFFSET('Sanitation Data'!$I$12,0,10*ROW('Sanitation Data'!I107)),NA())</f>
        <v>#N/A</v>
      </c>
      <c r="AZ113" s="83" t="e">
        <f ca="true">+IF(AND(ISNUMBER(OFFSET('Hygiene Data'!$D$5,0,10*ROW('Hygiene Data'!D107))),'Data Summary'!DO113="Yes"),OFFSET('Hygiene Data'!$D$5,0,10*ROW('Hygiene Data'!D107)),NA())</f>
        <v>#N/A</v>
      </c>
      <c r="BA113" s="83" t="e">
        <f ca="true">+IF(AND(ISNUMBER(OFFSET('Hygiene Data'!$D$7,0,10*ROW('Hygiene Data'!D107))),'Data Summary'!DP113="Yes"),OFFSET('Hygiene Data'!$D$7,0,10*ROW('Hygiene Data'!D107)),NA())</f>
        <v>#N/A</v>
      </c>
      <c r="BB113" s="83" t="e">
        <f ca="true">+IF(AND(ISNUMBER(OFFSET('Hygiene Data'!$D$9,0,10*ROW('Hygiene Data'!D107))),'Data Summary'!DQ113="Yes"),OFFSET('Hygiene Data'!$D$9,0,10*ROW('Hygiene Data'!D107)),NA())</f>
        <v>#N/A</v>
      </c>
      <c r="BC113" s="83" t="e">
        <f ca="true">+IF(AND(ISNUMBER(OFFSET('Hygiene Data'!$E$5,0,10*ROW('Hygiene Data'!E107))),'Data Summary'!DR113="Yes"),OFFSET('Hygiene Data'!$E$5,0,10*ROW('Hygiene Data'!E107)),NA())</f>
        <v>#N/A</v>
      </c>
      <c r="BD113" s="83" t="e">
        <f ca="true">+IF(AND(ISNUMBER(OFFSET('Hygiene Data'!$E$7,0,10*ROW('Hygiene Data'!E107))),'Data Summary'!DS113="Yes"),OFFSET('Hygiene Data'!$E$7,0,10*ROW('Hygiene Data'!E107)),NA())</f>
        <v>#N/A</v>
      </c>
      <c r="BE113" s="83" t="e">
        <f ca="true">+IF(AND(ISNUMBER(OFFSET('Hygiene Data'!$E$9,0,10*ROW('Hygiene Data'!E107))),'Data Summary'!DT113="Yes"),OFFSET('Hygiene Data'!$E$9,0,10*ROW('Hygiene Data'!E107)),NA())</f>
        <v>#N/A</v>
      </c>
      <c r="BF113" s="83" t="e">
        <f ca="true">+IF(AND(ISNUMBER(OFFSET('Hygiene Data'!$F$5,0,10*ROW('Hygiene Data'!F107))),'Data Summary'!DU113="Yes"),OFFSET('Hygiene Data'!$F$5,0,10*ROW('Hygiene Data'!F107)),NA())</f>
        <v>#N/A</v>
      </c>
      <c r="BG113" s="83" t="e">
        <f ca="true">+IF(AND(ISNUMBER(OFFSET('Hygiene Data'!$F$7,0,10*ROW('Hygiene Data'!F107))),'Data Summary'!DV113="Yes"),OFFSET('Hygiene Data'!$F$7,0,10*ROW('Hygiene Data'!F107)),NA())</f>
        <v>#N/A</v>
      </c>
      <c r="BH113" s="83" t="e">
        <f ca="true">+IF(AND(ISNUMBER(OFFSET('Hygiene Data'!$F$9,0,10*ROW('Hygiene Data'!F107))),'Data Summary'!DW113="Yes"),OFFSET('Hygiene Data'!$F$9,0,10*ROW('Hygiene Data'!F107)),NA())</f>
        <v>#N/A</v>
      </c>
      <c r="BI113" s="83" t="e">
        <f ca="true">+IF(AND(ISNUMBER(OFFSET('Hygiene Data'!$G$5,0,10*ROW('Hygiene Data'!G107))),'Data Summary'!DX113="Yes"),OFFSET('Hygiene Data'!$G$5,0,10*ROW('Hygiene Data'!G107)),NA())</f>
        <v>#N/A</v>
      </c>
      <c r="BJ113" s="83" t="e">
        <f ca="true">+IF(AND(ISNUMBER(OFFSET('Hygiene Data'!$G$7,0,10*ROW('Hygiene Data'!G107))),'Data Summary'!DY113="Yes"),OFFSET('Hygiene Data'!$G$7,0,10*ROW('Hygiene Data'!G107)),NA())</f>
        <v>#N/A</v>
      </c>
      <c r="BK113" s="83" t="e">
        <f ca="true">+IF(AND(ISNUMBER(OFFSET('Hygiene Data'!$G$9,0,10*ROW('Hygiene Data'!G107))),'Data Summary'!DZ113="Yes"),OFFSET('Hygiene Data'!$G$9,0,10*ROW('Hygiene Data'!G107)),NA())</f>
        <v>#N/A</v>
      </c>
      <c r="BL113" s="83" t="e">
        <f ca="true">+IF(AND(ISNUMBER(OFFSET('Hygiene Data'!$H$5,0,10*ROW('Hygiene Data'!H107))),'Data Summary'!EA113="Yes"),OFFSET('Hygiene Data'!$H$5,0,10*ROW('Hygiene Data'!H107)),NA())</f>
        <v>#N/A</v>
      </c>
      <c r="BM113" s="83" t="e">
        <f ca="true">+IF(AND(ISNUMBER(OFFSET('Hygiene Data'!$H$7,0,10*ROW('Hygiene Data'!H107))),'Data Summary'!EB113="Yes"),OFFSET('Hygiene Data'!$H$7,0,10*ROW('Hygiene Data'!H107)),NA())</f>
        <v>#N/A</v>
      </c>
      <c r="BN113" s="83" t="e">
        <f ca="true">+IF(AND(ISNUMBER(OFFSET('Hygiene Data'!$H$9,0,10*ROW('Hygiene Data'!H107))),'Data Summary'!EC113="Yes"),OFFSET('Hygiene Data'!$H$9,0,10*ROW('Hygiene Data'!H107)),NA())</f>
        <v>#N/A</v>
      </c>
      <c r="BO113" s="83" t="e">
        <f ca="true">+IF(AND(ISNUMBER(OFFSET('Hygiene Data'!$I$5,0,10*ROW('Hygiene Data'!I107))),'Data Summary'!ED113="Yes"),OFFSET('Hygiene Data'!$I$5,0,10*ROW('Hygiene Data'!I107)),NA())</f>
        <v>#N/A</v>
      </c>
      <c r="BP113" s="83" t="e">
        <f ca="true">+IF(AND(ISNUMBER(OFFSET('Hygiene Data'!$I$7,0,10*ROW('Hygiene Data'!I107))),'Data Summary'!EE113="Yes"),OFFSET('Hygiene Data'!$I$7,0,10*ROW('Hygiene Data'!I107)),NA())</f>
        <v>#N/A</v>
      </c>
      <c r="BQ113" s="83" t="e">
        <f ca="true">+IF(AND(ISNUMBER(OFFSET('Hygiene Data'!$I$9,0,10*ROW('Hygiene Data'!I107))),'Data Summary'!EF113="Yes"),OFFSET('Hygiene Data'!$I$9,0,10*ROW('Hygiene Data'!I107)),NA())</f>
        <v>#N/A</v>
      </c>
    </row>
    <row xmlns:x14ac="http://schemas.microsoft.com/office/spreadsheetml/2009/9/ac" r="114" x14ac:dyDescent="0.2">
      <c r="A114" s="315" t="e">
        <f ca="true">+RIGHT('Data Summary'!A114,LEN('Data Summary'!A114)-9)</f>
        <v>#VALUE!</v>
      </c>
      <c r="B114" s="30" t="str">
        <f ca="true">+IF(ISTEXT('Data Summary'!B114),'Data Summary'!B114,"")</f>
        <v/>
      </c>
      <c r="C114" s="314" t="e">
        <f ca="true">+VALUE('Data Summary'!C114)</f>
        <v>#VALUE!</v>
      </c>
      <c r="D114" s="81" t="e">
        <f ca="true">+IF(AND(ISNUMBER(OFFSET('Water Data'!$D$4,0,10*ROW('Water Data'!D108))),'Data Summary'!BS114="Yes"),100-OFFSET('Water Data'!$D$4,0,10*ROW('Water Data'!D108)),NA())</f>
        <v>#N/A</v>
      </c>
      <c r="E114" s="81" t="e">
        <f ca="true">+IF(AND(ISNUMBER(OFFSET('Water Data'!$D$6,0,10*ROW('Water Data'!D108))),'Data Summary'!BT114="Yes"),OFFSET('Water Data'!$D$6,0,10*ROW('Water Data'!D108)),NA())</f>
        <v>#N/A</v>
      </c>
      <c r="F114" s="81" t="e">
        <f ca="true">+IF(AND(ISNUMBER(OFFSET('Water Data'!$D$9,0,10*ROW('Water Data'!D108))),'Data Summary'!BU114="Yes"),OFFSET('Water Data'!$D$9,0,10*ROW('Water Data'!D108)),NA())</f>
        <v>#N/A</v>
      </c>
      <c r="G114" s="81" t="e">
        <f ca="true">+IF(AND(ISNUMBER(OFFSET('Water Data'!$E$4,0,10*ROW('Water Data'!E108))),'Data Summary'!BV114="Yes"),100-OFFSET('Water Data'!$E$4,0,10*ROW('Water Data'!E108)),NA())</f>
        <v>#N/A</v>
      </c>
      <c r="H114" s="81" t="e">
        <f ca="true">+IF(AND(ISNUMBER(OFFSET('Water Data'!$E$6,0,10*ROW('Water Data'!E108))),'Data Summary'!BW114="Yes"),OFFSET('Water Data'!$E$6,0,10*ROW('Water Data'!E108)),NA())</f>
        <v>#N/A</v>
      </c>
      <c r="I114" s="81" t="e">
        <f ca="true">+IF(AND(ISNUMBER(OFFSET('Water Data'!$E$9,0,10*ROW('Water Data'!E108))),'Data Summary'!BX114="Yes"),OFFSET('Water Data'!$E$9,0,10*ROW('Water Data'!E108)),NA())</f>
        <v>#N/A</v>
      </c>
      <c r="J114" s="81" t="e">
        <f ca="true">+IF(AND(ISNUMBER(OFFSET('Water Data'!$F$4,0,10*ROW('Water Data'!F108))),'Data Summary'!BY114="Yes"),100-OFFSET('Water Data'!$F$4,0,10*ROW('Water Data'!F108)),NA())</f>
        <v>#N/A</v>
      </c>
      <c r="K114" s="81" t="e">
        <f ca="true">+IF(AND(ISNUMBER(OFFSET('Water Data'!$F$6,0,10*ROW('Water Data'!F108))),'Data Summary'!BZ114="Yes"),OFFSET('Water Data'!$F$6,0,10*ROW('Water Data'!F108)),NA())</f>
        <v>#N/A</v>
      </c>
      <c r="L114" s="81" t="e">
        <f ca="true">+IF(AND(ISNUMBER(OFFSET('Water Data'!$F$9,0,10*ROW('Water Data'!F108))),'Data Summary'!CA114="Yes"),OFFSET('Water Data'!$F$9,0,10*ROW('Water Data'!F108)),NA())</f>
        <v>#N/A</v>
      </c>
      <c r="M114" s="81" t="e">
        <f ca="true">+IF(AND(ISNUMBER(OFFSET('Water Data'!$G$4,0,10*ROW('Water Data'!G108))),'Data Summary'!CB114="Yes"),100-OFFSET('Water Data'!$G$4,0,10*ROW('Water Data'!G108)),NA())</f>
        <v>#N/A</v>
      </c>
      <c r="N114" s="81" t="e">
        <f ca="true">+IF(AND(ISNUMBER(OFFSET('Water Data'!$G$6,0,10*ROW('Water Data'!G108))),'Data Summary'!CC114="Yes"),OFFSET('Water Data'!$G$6,0,10*ROW('Water Data'!G108)),NA())</f>
        <v>#N/A</v>
      </c>
      <c r="O114" s="81" t="e">
        <f ca="true">+IF(AND(ISNUMBER(OFFSET('Water Data'!$G$9,0,10*ROW('Water Data'!G108))),'Data Summary'!CD114="Yes"),OFFSET('Water Data'!$G$9,0,10*ROW('Water Data'!G108)),NA())</f>
        <v>#N/A</v>
      </c>
      <c r="P114" s="81" t="e">
        <f ca="true">+IF(AND(ISNUMBER(OFFSET('Water Data'!$H$4,0,10*ROW('Water Data'!H108))),'Data Summary'!CE114="Yes"),100-OFFSET('Water Data'!$H$4,0,10*ROW('Water Data'!H108)),NA())</f>
        <v>#N/A</v>
      </c>
      <c r="Q114" s="81" t="e">
        <f ca="true">+IF(AND(ISNUMBER(OFFSET('Water Data'!$H$6,0,10*ROW('Water Data'!H108))),'Data Summary'!CF114="Yes"),OFFSET('Water Data'!$H$6,0,10*ROW('Water Data'!H108)),NA())</f>
        <v>#N/A</v>
      </c>
      <c r="R114" s="81" t="e">
        <f ca="true">+IF(AND(ISNUMBER(OFFSET('Water Data'!$H$9,0,10*ROW('Water Data'!H108))),'Data Summary'!CG114="Yes"),OFFSET('Water Data'!$H$9,0,10*ROW('Water Data'!H108)),NA())</f>
        <v>#N/A</v>
      </c>
      <c r="S114" s="81" t="e">
        <f ca="true">+IF(AND(ISNUMBER(OFFSET('Water Data'!$I$4,0,10*ROW('Water Data'!I108))),'Data Summary'!CH114="Yes"),100-OFFSET('Water Data'!$I$4,0,10*ROW('Water Data'!I108)),NA())</f>
        <v>#N/A</v>
      </c>
      <c r="T114" s="81" t="e">
        <f ca="true">+IF(AND(ISNUMBER(OFFSET('Water Data'!$I$6,0,10*ROW('Water Data'!I108))),'Data Summary'!CI114="Yes"),OFFSET('Water Data'!$I$6,0,10*ROW('Water Data'!I108)),NA())</f>
        <v>#N/A</v>
      </c>
      <c r="U114" s="81" t="e">
        <f ca="true">+IF(AND(ISNUMBER(OFFSET('Water Data'!$I$9,0,10*ROW('Water Data'!I108))),'Data Summary'!CJ114="Yes"),OFFSET('Water Data'!$I$9,0,10*ROW('Water Data'!I108)),NA())</f>
        <v>#N/A</v>
      </c>
      <c r="V114" s="82" t="e">
        <f ca="true">+IF(AND(ISNUMBER(OFFSET('Sanitation Data'!$D$4,0,10*ROW('Sanitation Data'!D108))),'Data Summary'!CK114="Yes"),100-OFFSET('Sanitation Data'!$D$4,0,10*ROW('Sanitation Data'!D108)),NA())</f>
        <v>#N/A</v>
      </c>
      <c r="W114" s="82" t="e">
        <f ca="true">+IF(AND(ISNUMBER(OFFSET('Sanitation Data'!$D$6,0,10*ROW('Sanitation Data'!D108))),'Data Summary'!CL114="Yes"),OFFSET('Sanitation Data'!$D$6,0,10*ROW('Sanitation Data'!D108)),NA())</f>
        <v>#N/A</v>
      </c>
      <c r="X114" s="82" t="e">
        <f ca="true">+IF(AND(ISNUMBER(OFFSET('Sanitation Data'!$D$10,0,10*ROW('Sanitation Data'!D108))),'Data Summary'!CM114="Yes"),OFFSET('Sanitation Data'!$D$10,0,10*ROW('Sanitation Data'!D108)),NA())</f>
        <v>#N/A</v>
      </c>
      <c r="Y114" s="82" t="e">
        <f ca="true">+IF(AND(ISNUMBER(OFFSET('Sanitation Data'!$D$11,0,10*ROW('Sanitation Data'!D108))),'Data Summary'!CN114="Yes"),OFFSET('Sanitation Data'!$D$11,0,10*ROW('Sanitation Data'!D108)),NA())</f>
        <v>#N/A</v>
      </c>
      <c r="Z114" s="82" t="e">
        <f ca="true">+IF(AND(ISNUMBER(OFFSET('Sanitation Data'!$D$12,0,10*ROW('Sanitation Data'!D108))),'Data Summary'!CO114="Yes"),OFFSET('Sanitation Data'!$D$12,0,10*ROW('Sanitation Data'!D108)),NA())</f>
        <v>#N/A</v>
      </c>
      <c r="AA114" s="82" t="e">
        <f ca="true">+IF(AND(ISNUMBER(OFFSET('Sanitation Data'!$E$4,0,10*ROW('Sanitation Data'!E108))),'Data Summary'!CP114="Yes"),100-OFFSET('Sanitation Data'!$E$4,0,10*ROW('Sanitation Data'!E108)),NA())</f>
        <v>#N/A</v>
      </c>
      <c r="AB114" s="82" t="e">
        <f ca="true">+IF(AND(ISNUMBER(OFFSET('Sanitation Data'!$E$6,0,10*ROW('Sanitation Data'!E108))),'Data Summary'!CQ114="Yes"),OFFSET('Sanitation Data'!$E$6,0,10*ROW('Sanitation Data'!E108)),NA())</f>
        <v>#N/A</v>
      </c>
      <c r="AC114" s="82" t="e">
        <f ca="true">+IF(AND(ISNUMBER(OFFSET('Sanitation Data'!$E$10,0,10*ROW('Sanitation Data'!E108))),'Data Summary'!CR114="Yes"),OFFSET('Sanitation Data'!$E$10,0,10*ROW('Sanitation Data'!E108)),NA())</f>
        <v>#N/A</v>
      </c>
      <c r="AD114" s="82" t="e">
        <f ca="true">+IF(AND(ISNUMBER(OFFSET('Sanitation Data'!$E$11,0,10*ROW('Sanitation Data'!E108))),'Data Summary'!CS114="Yes"),OFFSET('Sanitation Data'!$E$11,0,10*ROW('Sanitation Data'!E108)),NA())</f>
        <v>#N/A</v>
      </c>
      <c r="AE114" s="82" t="e">
        <f ca="true">+IF(AND(ISNUMBER(OFFSET('Sanitation Data'!$E$12,0,10*ROW('Sanitation Data'!E108))),'Data Summary'!CT114="Yes"),OFFSET('Sanitation Data'!$E$12,0,10*ROW('Sanitation Data'!E108)),NA())</f>
        <v>#N/A</v>
      </c>
      <c r="AF114" s="82" t="e">
        <f ca="true">+IF(AND(ISNUMBER(OFFSET('Sanitation Data'!$F$4,0,10*ROW('Sanitation Data'!F108))),'Data Summary'!CU114="Yes"),100-OFFSET('Sanitation Data'!$F$4,0,10*ROW('Sanitation Data'!F108)),NA())</f>
        <v>#N/A</v>
      </c>
      <c r="AG114" s="82" t="e">
        <f ca="true">+IF(AND(ISNUMBER(OFFSET('Sanitation Data'!$F$6,0,10*ROW('Sanitation Data'!F108))),'Data Summary'!CV114="Yes"),OFFSET('Sanitation Data'!$F$6,0,10*ROW('Sanitation Data'!F108)),NA())</f>
        <v>#N/A</v>
      </c>
      <c r="AH114" s="82" t="e">
        <f ca="true">+IF(AND(ISNUMBER(OFFSET('Sanitation Data'!$F$10,0,10*ROW('Sanitation Data'!F108))),'Data Summary'!CW114="Yes"),OFFSET('Sanitation Data'!$F$10,0,10*ROW('Sanitation Data'!F108)),NA())</f>
        <v>#N/A</v>
      </c>
      <c r="AI114" s="82" t="e">
        <f ca="true">+IF(AND(ISNUMBER(OFFSET('Sanitation Data'!$F$11,0,10*ROW('Sanitation Data'!F108))),'Data Summary'!CX114="Yes"),OFFSET('Sanitation Data'!$F$11,0,10*ROW('Sanitation Data'!F108)),NA())</f>
        <v>#N/A</v>
      </c>
      <c r="AJ114" s="82" t="e">
        <f ca="true">+IF(AND(ISNUMBER(OFFSET('Sanitation Data'!$F$12,0,10*ROW('Sanitation Data'!F108))),'Data Summary'!CY114="Yes"),OFFSET('Sanitation Data'!$F$12,0,10*ROW('Sanitation Data'!F108)),NA())</f>
        <v>#N/A</v>
      </c>
      <c r="AK114" s="82" t="e">
        <f ca="true">+IF(AND(ISNUMBER(OFFSET('Sanitation Data'!$G$4,0,10*ROW('Sanitation Data'!G108))),'Data Summary'!CZ114="Yes"),100-OFFSET('Sanitation Data'!$G$4,0,10*ROW('Sanitation Data'!G108)),NA())</f>
        <v>#N/A</v>
      </c>
      <c r="AL114" s="82" t="e">
        <f ca="true">+IF(AND(ISNUMBER(OFFSET('Sanitation Data'!$G$6,0,10*ROW('Sanitation Data'!G108))),'Data Summary'!DA114="Yes"),OFFSET('Sanitation Data'!$G$6,0,10*ROW('Sanitation Data'!G108)),NA())</f>
        <v>#N/A</v>
      </c>
      <c r="AM114" s="82" t="e">
        <f ca="true">+IF(AND(ISNUMBER(OFFSET('Sanitation Data'!$G$10,0,10*ROW('Sanitation Data'!G108))),'Data Summary'!DB114="Yes"),OFFSET('Sanitation Data'!$G$10,0,10*ROW('Sanitation Data'!G108)),NA())</f>
        <v>#N/A</v>
      </c>
      <c r="AN114" s="82" t="e">
        <f ca="true">+IF(AND(ISNUMBER(OFFSET('Sanitation Data'!$G$11,0,10*ROW('Sanitation Data'!G108))),'Data Summary'!DC114="Yes"),OFFSET('Sanitation Data'!$G$11,0,10*ROW('Sanitation Data'!G108)),NA())</f>
        <v>#N/A</v>
      </c>
      <c r="AO114" s="82" t="e">
        <f ca="true">+IF(AND(ISNUMBER(OFFSET('Sanitation Data'!$G$12,0,10*ROW('Sanitation Data'!G108))),'Data Summary'!DD114="Yes"),OFFSET('Sanitation Data'!$G$12,0,10*ROW('Sanitation Data'!G108)),NA())</f>
        <v>#N/A</v>
      </c>
      <c r="AP114" s="82" t="e">
        <f ca="true">+IF(AND(ISNUMBER(OFFSET('Sanitation Data'!$H$4,0,10*ROW('Sanitation Data'!H108))),'Data Summary'!DE114="Yes"),100-OFFSET('Sanitation Data'!$H$4,0,10*ROW('Sanitation Data'!H108)),NA())</f>
        <v>#N/A</v>
      </c>
      <c r="AQ114" s="82" t="e">
        <f ca="true">+IF(AND(ISNUMBER(OFFSET('Sanitation Data'!$H$6,0,10*ROW('Sanitation Data'!H108))),'Data Summary'!DF114="Yes"),OFFSET('Sanitation Data'!$H$6,0,10*ROW('Sanitation Data'!H108)),NA())</f>
        <v>#N/A</v>
      </c>
      <c r="AR114" s="82" t="e">
        <f ca="true">+IF(AND(ISNUMBER(OFFSET('Sanitation Data'!$H$10,0,10*ROW('Sanitation Data'!H108))),'Data Summary'!DG114="Yes"),OFFSET('Sanitation Data'!$H$10,0,10*ROW('Sanitation Data'!H108)),NA())</f>
        <v>#N/A</v>
      </c>
      <c r="AS114" s="82" t="e">
        <f ca="true">+IF(AND(ISNUMBER(OFFSET('Sanitation Data'!$H$11,0,10*ROW('Sanitation Data'!H108))),'Data Summary'!DH114="Yes"),OFFSET('Sanitation Data'!$H$11,0,10*ROW('Sanitation Data'!H108)),NA())</f>
        <v>#N/A</v>
      </c>
      <c r="AT114" s="82" t="e">
        <f ca="true">+IF(AND(ISNUMBER(OFFSET('Sanitation Data'!$H$12,0,10*ROW('Sanitation Data'!H108))),'Data Summary'!DI114="Yes"),OFFSET('Sanitation Data'!$H$12,0,10*ROW('Sanitation Data'!H108)),NA())</f>
        <v>#N/A</v>
      </c>
      <c r="AU114" s="82" t="e">
        <f ca="true">+IF(AND(ISNUMBER(OFFSET('Sanitation Data'!$I$4,0,10*ROW('Sanitation Data'!I108))),'Data Summary'!DJ114="Yes"),100-OFFSET('Sanitation Data'!$I$4,0,10*ROW('Sanitation Data'!I108)),NA())</f>
        <v>#N/A</v>
      </c>
      <c r="AV114" s="82" t="e">
        <f ca="true">+IF(AND(ISNUMBER(OFFSET('Sanitation Data'!$I$6,0,10*ROW('Sanitation Data'!I108))),'Data Summary'!DK114="Yes"),OFFSET('Sanitation Data'!$I$6,0,10*ROW('Sanitation Data'!I108)),NA())</f>
        <v>#N/A</v>
      </c>
      <c r="AW114" s="82" t="e">
        <f ca="true">+IF(AND(ISNUMBER(OFFSET('Sanitation Data'!$I$10,0,10*ROW('Sanitation Data'!I108))),'Data Summary'!DL114="Yes"),OFFSET('Sanitation Data'!$I$10,0,10*ROW('Sanitation Data'!I108)),NA())</f>
        <v>#N/A</v>
      </c>
      <c r="AX114" s="82" t="e">
        <f ca="true">+IF(AND(ISNUMBER(OFFSET('Sanitation Data'!$I$11,0,10*ROW('Sanitation Data'!I108))),'Data Summary'!DM114="Yes"),OFFSET('Sanitation Data'!$I$11,0,10*ROW('Sanitation Data'!I108)),NA())</f>
        <v>#N/A</v>
      </c>
      <c r="AY114" s="82" t="e">
        <f ca="true">+IF(AND(ISNUMBER(OFFSET('Sanitation Data'!$I$12,0,10*ROW('Sanitation Data'!I108))),'Data Summary'!DN114="Yes"),OFFSET('Sanitation Data'!$I$12,0,10*ROW('Sanitation Data'!I108)),NA())</f>
        <v>#N/A</v>
      </c>
      <c r="AZ114" s="83" t="e">
        <f ca="true">+IF(AND(ISNUMBER(OFFSET('Hygiene Data'!$D$5,0,10*ROW('Hygiene Data'!D108))),'Data Summary'!DO114="Yes"),OFFSET('Hygiene Data'!$D$5,0,10*ROW('Hygiene Data'!D108)),NA())</f>
        <v>#N/A</v>
      </c>
      <c r="BA114" s="83" t="e">
        <f ca="true">+IF(AND(ISNUMBER(OFFSET('Hygiene Data'!$D$7,0,10*ROW('Hygiene Data'!D108))),'Data Summary'!DP114="Yes"),OFFSET('Hygiene Data'!$D$7,0,10*ROW('Hygiene Data'!D108)),NA())</f>
        <v>#N/A</v>
      </c>
      <c r="BB114" s="83" t="e">
        <f ca="true">+IF(AND(ISNUMBER(OFFSET('Hygiene Data'!$D$9,0,10*ROW('Hygiene Data'!D108))),'Data Summary'!DQ114="Yes"),OFFSET('Hygiene Data'!$D$9,0,10*ROW('Hygiene Data'!D108)),NA())</f>
        <v>#N/A</v>
      </c>
      <c r="BC114" s="83" t="e">
        <f ca="true">+IF(AND(ISNUMBER(OFFSET('Hygiene Data'!$E$5,0,10*ROW('Hygiene Data'!E108))),'Data Summary'!DR114="Yes"),OFFSET('Hygiene Data'!$E$5,0,10*ROW('Hygiene Data'!E108)),NA())</f>
        <v>#N/A</v>
      </c>
      <c r="BD114" s="83" t="e">
        <f ca="true">+IF(AND(ISNUMBER(OFFSET('Hygiene Data'!$E$7,0,10*ROW('Hygiene Data'!E108))),'Data Summary'!DS114="Yes"),OFFSET('Hygiene Data'!$E$7,0,10*ROW('Hygiene Data'!E108)),NA())</f>
        <v>#N/A</v>
      </c>
      <c r="BE114" s="83" t="e">
        <f ca="true">+IF(AND(ISNUMBER(OFFSET('Hygiene Data'!$E$9,0,10*ROW('Hygiene Data'!E108))),'Data Summary'!DT114="Yes"),OFFSET('Hygiene Data'!$E$9,0,10*ROW('Hygiene Data'!E108)),NA())</f>
        <v>#N/A</v>
      </c>
      <c r="BF114" s="83" t="e">
        <f ca="true">+IF(AND(ISNUMBER(OFFSET('Hygiene Data'!$F$5,0,10*ROW('Hygiene Data'!F108))),'Data Summary'!DU114="Yes"),OFFSET('Hygiene Data'!$F$5,0,10*ROW('Hygiene Data'!F108)),NA())</f>
        <v>#N/A</v>
      </c>
      <c r="BG114" s="83" t="e">
        <f ca="true">+IF(AND(ISNUMBER(OFFSET('Hygiene Data'!$F$7,0,10*ROW('Hygiene Data'!F108))),'Data Summary'!DV114="Yes"),OFFSET('Hygiene Data'!$F$7,0,10*ROW('Hygiene Data'!F108)),NA())</f>
        <v>#N/A</v>
      </c>
      <c r="BH114" s="83" t="e">
        <f ca="true">+IF(AND(ISNUMBER(OFFSET('Hygiene Data'!$F$9,0,10*ROW('Hygiene Data'!F108))),'Data Summary'!DW114="Yes"),OFFSET('Hygiene Data'!$F$9,0,10*ROW('Hygiene Data'!F108)),NA())</f>
        <v>#N/A</v>
      </c>
      <c r="BI114" s="83" t="e">
        <f ca="true">+IF(AND(ISNUMBER(OFFSET('Hygiene Data'!$G$5,0,10*ROW('Hygiene Data'!G108))),'Data Summary'!DX114="Yes"),OFFSET('Hygiene Data'!$G$5,0,10*ROW('Hygiene Data'!G108)),NA())</f>
        <v>#N/A</v>
      </c>
      <c r="BJ114" s="83" t="e">
        <f ca="true">+IF(AND(ISNUMBER(OFFSET('Hygiene Data'!$G$7,0,10*ROW('Hygiene Data'!G108))),'Data Summary'!DY114="Yes"),OFFSET('Hygiene Data'!$G$7,0,10*ROW('Hygiene Data'!G108)),NA())</f>
        <v>#N/A</v>
      </c>
      <c r="BK114" s="83" t="e">
        <f ca="true">+IF(AND(ISNUMBER(OFFSET('Hygiene Data'!$G$9,0,10*ROW('Hygiene Data'!G108))),'Data Summary'!DZ114="Yes"),OFFSET('Hygiene Data'!$G$9,0,10*ROW('Hygiene Data'!G108)),NA())</f>
        <v>#N/A</v>
      </c>
      <c r="BL114" s="83" t="e">
        <f ca="true">+IF(AND(ISNUMBER(OFFSET('Hygiene Data'!$H$5,0,10*ROW('Hygiene Data'!H108))),'Data Summary'!EA114="Yes"),OFFSET('Hygiene Data'!$H$5,0,10*ROW('Hygiene Data'!H108)),NA())</f>
        <v>#N/A</v>
      </c>
      <c r="BM114" s="83" t="e">
        <f ca="true">+IF(AND(ISNUMBER(OFFSET('Hygiene Data'!$H$7,0,10*ROW('Hygiene Data'!H108))),'Data Summary'!EB114="Yes"),OFFSET('Hygiene Data'!$H$7,0,10*ROW('Hygiene Data'!H108)),NA())</f>
        <v>#N/A</v>
      </c>
      <c r="BN114" s="83" t="e">
        <f ca="true">+IF(AND(ISNUMBER(OFFSET('Hygiene Data'!$H$9,0,10*ROW('Hygiene Data'!H108))),'Data Summary'!EC114="Yes"),OFFSET('Hygiene Data'!$H$9,0,10*ROW('Hygiene Data'!H108)),NA())</f>
        <v>#N/A</v>
      </c>
      <c r="BO114" s="83" t="e">
        <f ca="true">+IF(AND(ISNUMBER(OFFSET('Hygiene Data'!$I$5,0,10*ROW('Hygiene Data'!I108))),'Data Summary'!ED114="Yes"),OFFSET('Hygiene Data'!$I$5,0,10*ROW('Hygiene Data'!I108)),NA())</f>
        <v>#N/A</v>
      </c>
      <c r="BP114" s="83" t="e">
        <f ca="true">+IF(AND(ISNUMBER(OFFSET('Hygiene Data'!$I$7,0,10*ROW('Hygiene Data'!I108))),'Data Summary'!EE114="Yes"),OFFSET('Hygiene Data'!$I$7,0,10*ROW('Hygiene Data'!I108)),NA())</f>
        <v>#N/A</v>
      </c>
      <c r="BQ114" s="83" t="e">
        <f ca="true">+IF(AND(ISNUMBER(OFFSET('Hygiene Data'!$I$9,0,10*ROW('Hygiene Data'!I108))),'Data Summary'!EF114="Yes"),OFFSET('Hygiene Data'!$I$9,0,10*ROW('Hygiene Data'!I108)),NA())</f>
        <v>#N/A</v>
      </c>
    </row>
    <row xmlns:x14ac="http://schemas.microsoft.com/office/spreadsheetml/2009/9/ac" r="115" x14ac:dyDescent="0.2">
      <c r="A115" s="315" t="e">
        <f ca="true">+RIGHT('Data Summary'!A115,LEN('Data Summary'!A115)-9)</f>
        <v>#VALUE!</v>
      </c>
      <c r="B115" s="30" t="str">
        <f ca="true">+IF(ISTEXT('Data Summary'!B115),'Data Summary'!B115,"")</f>
        <v/>
      </c>
      <c r="C115" s="314" t="e">
        <f ca="true">+VALUE('Data Summary'!C115)</f>
        <v>#VALUE!</v>
      </c>
      <c r="D115" s="81" t="e">
        <f ca="true">+IF(AND(ISNUMBER(OFFSET('Water Data'!$D$4,0,10*ROW('Water Data'!D109))),'Data Summary'!BS115="Yes"),100-OFFSET('Water Data'!$D$4,0,10*ROW('Water Data'!D109)),NA())</f>
        <v>#N/A</v>
      </c>
      <c r="E115" s="81" t="e">
        <f ca="true">+IF(AND(ISNUMBER(OFFSET('Water Data'!$D$6,0,10*ROW('Water Data'!D109))),'Data Summary'!BT115="Yes"),OFFSET('Water Data'!$D$6,0,10*ROW('Water Data'!D109)),NA())</f>
        <v>#N/A</v>
      </c>
      <c r="F115" s="81" t="e">
        <f ca="true">+IF(AND(ISNUMBER(OFFSET('Water Data'!$D$9,0,10*ROW('Water Data'!D109))),'Data Summary'!BU115="Yes"),OFFSET('Water Data'!$D$9,0,10*ROW('Water Data'!D109)),NA())</f>
        <v>#N/A</v>
      </c>
      <c r="G115" s="81" t="e">
        <f ca="true">+IF(AND(ISNUMBER(OFFSET('Water Data'!$E$4,0,10*ROW('Water Data'!E109))),'Data Summary'!BV115="Yes"),100-OFFSET('Water Data'!$E$4,0,10*ROW('Water Data'!E109)),NA())</f>
        <v>#N/A</v>
      </c>
      <c r="H115" s="81" t="e">
        <f ca="true">+IF(AND(ISNUMBER(OFFSET('Water Data'!$E$6,0,10*ROW('Water Data'!E109))),'Data Summary'!BW115="Yes"),OFFSET('Water Data'!$E$6,0,10*ROW('Water Data'!E109)),NA())</f>
        <v>#N/A</v>
      </c>
      <c r="I115" s="81" t="e">
        <f ca="true">+IF(AND(ISNUMBER(OFFSET('Water Data'!$E$9,0,10*ROW('Water Data'!E109))),'Data Summary'!BX115="Yes"),OFFSET('Water Data'!$E$9,0,10*ROW('Water Data'!E109)),NA())</f>
        <v>#N/A</v>
      </c>
      <c r="J115" s="81" t="e">
        <f ca="true">+IF(AND(ISNUMBER(OFFSET('Water Data'!$F$4,0,10*ROW('Water Data'!F109))),'Data Summary'!BY115="Yes"),100-OFFSET('Water Data'!$F$4,0,10*ROW('Water Data'!F109)),NA())</f>
        <v>#N/A</v>
      </c>
      <c r="K115" s="81" t="e">
        <f ca="true">+IF(AND(ISNUMBER(OFFSET('Water Data'!$F$6,0,10*ROW('Water Data'!F109))),'Data Summary'!BZ115="Yes"),OFFSET('Water Data'!$F$6,0,10*ROW('Water Data'!F109)),NA())</f>
        <v>#N/A</v>
      </c>
      <c r="L115" s="81" t="e">
        <f ca="true">+IF(AND(ISNUMBER(OFFSET('Water Data'!$F$9,0,10*ROW('Water Data'!F109))),'Data Summary'!CA115="Yes"),OFFSET('Water Data'!$F$9,0,10*ROW('Water Data'!F109)),NA())</f>
        <v>#N/A</v>
      </c>
      <c r="M115" s="81" t="e">
        <f ca="true">+IF(AND(ISNUMBER(OFFSET('Water Data'!$G$4,0,10*ROW('Water Data'!G109))),'Data Summary'!CB115="Yes"),100-OFFSET('Water Data'!$G$4,0,10*ROW('Water Data'!G109)),NA())</f>
        <v>#N/A</v>
      </c>
      <c r="N115" s="81" t="e">
        <f ca="true">+IF(AND(ISNUMBER(OFFSET('Water Data'!$G$6,0,10*ROW('Water Data'!G109))),'Data Summary'!CC115="Yes"),OFFSET('Water Data'!$G$6,0,10*ROW('Water Data'!G109)),NA())</f>
        <v>#N/A</v>
      </c>
      <c r="O115" s="81" t="e">
        <f ca="true">+IF(AND(ISNUMBER(OFFSET('Water Data'!$G$9,0,10*ROW('Water Data'!G109))),'Data Summary'!CD115="Yes"),OFFSET('Water Data'!$G$9,0,10*ROW('Water Data'!G109)),NA())</f>
        <v>#N/A</v>
      </c>
      <c r="P115" s="81" t="e">
        <f ca="true">+IF(AND(ISNUMBER(OFFSET('Water Data'!$H$4,0,10*ROW('Water Data'!H109))),'Data Summary'!CE115="Yes"),100-OFFSET('Water Data'!$H$4,0,10*ROW('Water Data'!H109)),NA())</f>
        <v>#N/A</v>
      </c>
      <c r="Q115" s="81" t="e">
        <f ca="true">+IF(AND(ISNUMBER(OFFSET('Water Data'!$H$6,0,10*ROW('Water Data'!H109))),'Data Summary'!CF115="Yes"),OFFSET('Water Data'!$H$6,0,10*ROW('Water Data'!H109)),NA())</f>
        <v>#N/A</v>
      </c>
      <c r="R115" s="81" t="e">
        <f ca="true">+IF(AND(ISNUMBER(OFFSET('Water Data'!$H$9,0,10*ROW('Water Data'!H109))),'Data Summary'!CG115="Yes"),OFFSET('Water Data'!$H$9,0,10*ROW('Water Data'!H109)),NA())</f>
        <v>#N/A</v>
      </c>
      <c r="S115" s="81" t="e">
        <f ca="true">+IF(AND(ISNUMBER(OFFSET('Water Data'!$I$4,0,10*ROW('Water Data'!I109))),'Data Summary'!CH115="Yes"),100-OFFSET('Water Data'!$I$4,0,10*ROW('Water Data'!I109)),NA())</f>
        <v>#N/A</v>
      </c>
      <c r="T115" s="81" t="e">
        <f ca="true">+IF(AND(ISNUMBER(OFFSET('Water Data'!$I$6,0,10*ROW('Water Data'!I109))),'Data Summary'!CI115="Yes"),OFFSET('Water Data'!$I$6,0,10*ROW('Water Data'!I109)),NA())</f>
        <v>#N/A</v>
      </c>
      <c r="U115" s="81" t="e">
        <f ca="true">+IF(AND(ISNUMBER(OFFSET('Water Data'!$I$9,0,10*ROW('Water Data'!I109))),'Data Summary'!CJ115="Yes"),OFFSET('Water Data'!$I$9,0,10*ROW('Water Data'!I109)),NA())</f>
        <v>#N/A</v>
      </c>
      <c r="V115" s="82" t="e">
        <f ca="true">+IF(AND(ISNUMBER(OFFSET('Sanitation Data'!$D$4,0,10*ROW('Sanitation Data'!D109))),'Data Summary'!CK115="Yes"),100-OFFSET('Sanitation Data'!$D$4,0,10*ROW('Sanitation Data'!D109)),NA())</f>
        <v>#N/A</v>
      </c>
      <c r="W115" s="82" t="e">
        <f ca="true">+IF(AND(ISNUMBER(OFFSET('Sanitation Data'!$D$6,0,10*ROW('Sanitation Data'!D109))),'Data Summary'!CL115="Yes"),OFFSET('Sanitation Data'!$D$6,0,10*ROW('Sanitation Data'!D109)),NA())</f>
        <v>#N/A</v>
      </c>
      <c r="X115" s="82" t="e">
        <f ca="true">+IF(AND(ISNUMBER(OFFSET('Sanitation Data'!$D$10,0,10*ROW('Sanitation Data'!D109))),'Data Summary'!CM115="Yes"),OFFSET('Sanitation Data'!$D$10,0,10*ROW('Sanitation Data'!D109)),NA())</f>
        <v>#N/A</v>
      </c>
      <c r="Y115" s="82" t="e">
        <f ca="true">+IF(AND(ISNUMBER(OFFSET('Sanitation Data'!$D$11,0,10*ROW('Sanitation Data'!D109))),'Data Summary'!CN115="Yes"),OFFSET('Sanitation Data'!$D$11,0,10*ROW('Sanitation Data'!D109)),NA())</f>
        <v>#N/A</v>
      </c>
      <c r="Z115" s="82" t="e">
        <f ca="true">+IF(AND(ISNUMBER(OFFSET('Sanitation Data'!$D$12,0,10*ROW('Sanitation Data'!D109))),'Data Summary'!CO115="Yes"),OFFSET('Sanitation Data'!$D$12,0,10*ROW('Sanitation Data'!D109)),NA())</f>
        <v>#N/A</v>
      </c>
      <c r="AA115" s="82" t="e">
        <f ca="true">+IF(AND(ISNUMBER(OFFSET('Sanitation Data'!$E$4,0,10*ROW('Sanitation Data'!E109))),'Data Summary'!CP115="Yes"),100-OFFSET('Sanitation Data'!$E$4,0,10*ROW('Sanitation Data'!E109)),NA())</f>
        <v>#N/A</v>
      </c>
      <c r="AB115" s="82" t="e">
        <f ca="true">+IF(AND(ISNUMBER(OFFSET('Sanitation Data'!$E$6,0,10*ROW('Sanitation Data'!E109))),'Data Summary'!CQ115="Yes"),OFFSET('Sanitation Data'!$E$6,0,10*ROW('Sanitation Data'!E109)),NA())</f>
        <v>#N/A</v>
      </c>
      <c r="AC115" s="82" t="e">
        <f ca="true">+IF(AND(ISNUMBER(OFFSET('Sanitation Data'!$E$10,0,10*ROW('Sanitation Data'!E109))),'Data Summary'!CR115="Yes"),OFFSET('Sanitation Data'!$E$10,0,10*ROW('Sanitation Data'!E109)),NA())</f>
        <v>#N/A</v>
      </c>
      <c r="AD115" s="82" t="e">
        <f ca="true">+IF(AND(ISNUMBER(OFFSET('Sanitation Data'!$E$11,0,10*ROW('Sanitation Data'!E109))),'Data Summary'!CS115="Yes"),OFFSET('Sanitation Data'!$E$11,0,10*ROW('Sanitation Data'!E109)),NA())</f>
        <v>#N/A</v>
      </c>
      <c r="AE115" s="82" t="e">
        <f ca="true">+IF(AND(ISNUMBER(OFFSET('Sanitation Data'!$E$12,0,10*ROW('Sanitation Data'!E109))),'Data Summary'!CT115="Yes"),OFFSET('Sanitation Data'!$E$12,0,10*ROW('Sanitation Data'!E109)),NA())</f>
        <v>#N/A</v>
      </c>
      <c r="AF115" s="82" t="e">
        <f ca="true">+IF(AND(ISNUMBER(OFFSET('Sanitation Data'!$F$4,0,10*ROW('Sanitation Data'!F109))),'Data Summary'!CU115="Yes"),100-OFFSET('Sanitation Data'!$F$4,0,10*ROW('Sanitation Data'!F109)),NA())</f>
        <v>#N/A</v>
      </c>
      <c r="AG115" s="82" t="e">
        <f ca="true">+IF(AND(ISNUMBER(OFFSET('Sanitation Data'!$F$6,0,10*ROW('Sanitation Data'!F109))),'Data Summary'!CV115="Yes"),OFFSET('Sanitation Data'!$F$6,0,10*ROW('Sanitation Data'!F109)),NA())</f>
        <v>#N/A</v>
      </c>
      <c r="AH115" s="82" t="e">
        <f ca="true">+IF(AND(ISNUMBER(OFFSET('Sanitation Data'!$F$10,0,10*ROW('Sanitation Data'!F109))),'Data Summary'!CW115="Yes"),OFFSET('Sanitation Data'!$F$10,0,10*ROW('Sanitation Data'!F109)),NA())</f>
        <v>#N/A</v>
      </c>
      <c r="AI115" s="82" t="e">
        <f ca="true">+IF(AND(ISNUMBER(OFFSET('Sanitation Data'!$F$11,0,10*ROW('Sanitation Data'!F109))),'Data Summary'!CX115="Yes"),OFFSET('Sanitation Data'!$F$11,0,10*ROW('Sanitation Data'!F109)),NA())</f>
        <v>#N/A</v>
      </c>
      <c r="AJ115" s="82" t="e">
        <f ca="true">+IF(AND(ISNUMBER(OFFSET('Sanitation Data'!$F$12,0,10*ROW('Sanitation Data'!F109))),'Data Summary'!CY115="Yes"),OFFSET('Sanitation Data'!$F$12,0,10*ROW('Sanitation Data'!F109)),NA())</f>
        <v>#N/A</v>
      </c>
      <c r="AK115" s="82" t="e">
        <f ca="true">+IF(AND(ISNUMBER(OFFSET('Sanitation Data'!$G$4,0,10*ROW('Sanitation Data'!G109))),'Data Summary'!CZ115="Yes"),100-OFFSET('Sanitation Data'!$G$4,0,10*ROW('Sanitation Data'!G109)),NA())</f>
        <v>#N/A</v>
      </c>
      <c r="AL115" s="82" t="e">
        <f ca="true">+IF(AND(ISNUMBER(OFFSET('Sanitation Data'!$G$6,0,10*ROW('Sanitation Data'!G109))),'Data Summary'!DA115="Yes"),OFFSET('Sanitation Data'!$G$6,0,10*ROW('Sanitation Data'!G109)),NA())</f>
        <v>#N/A</v>
      </c>
      <c r="AM115" s="82" t="e">
        <f ca="true">+IF(AND(ISNUMBER(OFFSET('Sanitation Data'!$G$10,0,10*ROW('Sanitation Data'!G109))),'Data Summary'!DB115="Yes"),OFFSET('Sanitation Data'!$G$10,0,10*ROW('Sanitation Data'!G109)),NA())</f>
        <v>#N/A</v>
      </c>
      <c r="AN115" s="82" t="e">
        <f ca="true">+IF(AND(ISNUMBER(OFFSET('Sanitation Data'!$G$11,0,10*ROW('Sanitation Data'!G109))),'Data Summary'!DC115="Yes"),OFFSET('Sanitation Data'!$G$11,0,10*ROW('Sanitation Data'!G109)),NA())</f>
        <v>#N/A</v>
      </c>
      <c r="AO115" s="82" t="e">
        <f ca="true">+IF(AND(ISNUMBER(OFFSET('Sanitation Data'!$G$12,0,10*ROW('Sanitation Data'!G109))),'Data Summary'!DD115="Yes"),OFFSET('Sanitation Data'!$G$12,0,10*ROW('Sanitation Data'!G109)),NA())</f>
        <v>#N/A</v>
      </c>
      <c r="AP115" s="82" t="e">
        <f ca="true">+IF(AND(ISNUMBER(OFFSET('Sanitation Data'!$H$4,0,10*ROW('Sanitation Data'!H109))),'Data Summary'!DE115="Yes"),100-OFFSET('Sanitation Data'!$H$4,0,10*ROW('Sanitation Data'!H109)),NA())</f>
        <v>#N/A</v>
      </c>
      <c r="AQ115" s="82" t="e">
        <f ca="true">+IF(AND(ISNUMBER(OFFSET('Sanitation Data'!$H$6,0,10*ROW('Sanitation Data'!H109))),'Data Summary'!DF115="Yes"),OFFSET('Sanitation Data'!$H$6,0,10*ROW('Sanitation Data'!H109)),NA())</f>
        <v>#N/A</v>
      </c>
      <c r="AR115" s="82" t="e">
        <f ca="true">+IF(AND(ISNUMBER(OFFSET('Sanitation Data'!$H$10,0,10*ROW('Sanitation Data'!H109))),'Data Summary'!DG115="Yes"),OFFSET('Sanitation Data'!$H$10,0,10*ROW('Sanitation Data'!H109)),NA())</f>
        <v>#N/A</v>
      </c>
      <c r="AS115" s="82" t="e">
        <f ca="true">+IF(AND(ISNUMBER(OFFSET('Sanitation Data'!$H$11,0,10*ROW('Sanitation Data'!H109))),'Data Summary'!DH115="Yes"),OFFSET('Sanitation Data'!$H$11,0,10*ROW('Sanitation Data'!H109)),NA())</f>
        <v>#N/A</v>
      </c>
      <c r="AT115" s="82" t="e">
        <f ca="true">+IF(AND(ISNUMBER(OFFSET('Sanitation Data'!$H$12,0,10*ROW('Sanitation Data'!H109))),'Data Summary'!DI115="Yes"),OFFSET('Sanitation Data'!$H$12,0,10*ROW('Sanitation Data'!H109)),NA())</f>
        <v>#N/A</v>
      </c>
      <c r="AU115" s="82" t="e">
        <f ca="true">+IF(AND(ISNUMBER(OFFSET('Sanitation Data'!$I$4,0,10*ROW('Sanitation Data'!I109))),'Data Summary'!DJ115="Yes"),100-OFFSET('Sanitation Data'!$I$4,0,10*ROW('Sanitation Data'!I109)),NA())</f>
        <v>#N/A</v>
      </c>
      <c r="AV115" s="82" t="e">
        <f ca="true">+IF(AND(ISNUMBER(OFFSET('Sanitation Data'!$I$6,0,10*ROW('Sanitation Data'!I109))),'Data Summary'!DK115="Yes"),OFFSET('Sanitation Data'!$I$6,0,10*ROW('Sanitation Data'!I109)),NA())</f>
        <v>#N/A</v>
      </c>
      <c r="AW115" s="82" t="e">
        <f ca="true">+IF(AND(ISNUMBER(OFFSET('Sanitation Data'!$I$10,0,10*ROW('Sanitation Data'!I109))),'Data Summary'!DL115="Yes"),OFFSET('Sanitation Data'!$I$10,0,10*ROW('Sanitation Data'!I109)),NA())</f>
        <v>#N/A</v>
      </c>
      <c r="AX115" s="82" t="e">
        <f ca="true">+IF(AND(ISNUMBER(OFFSET('Sanitation Data'!$I$11,0,10*ROW('Sanitation Data'!I109))),'Data Summary'!DM115="Yes"),OFFSET('Sanitation Data'!$I$11,0,10*ROW('Sanitation Data'!I109)),NA())</f>
        <v>#N/A</v>
      </c>
      <c r="AY115" s="82" t="e">
        <f ca="true">+IF(AND(ISNUMBER(OFFSET('Sanitation Data'!$I$12,0,10*ROW('Sanitation Data'!I109))),'Data Summary'!DN115="Yes"),OFFSET('Sanitation Data'!$I$12,0,10*ROW('Sanitation Data'!I109)),NA())</f>
        <v>#N/A</v>
      </c>
      <c r="AZ115" s="83" t="e">
        <f ca="true">+IF(AND(ISNUMBER(OFFSET('Hygiene Data'!$D$5,0,10*ROW('Hygiene Data'!D109))),'Data Summary'!DO115="Yes"),OFFSET('Hygiene Data'!$D$5,0,10*ROW('Hygiene Data'!D109)),NA())</f>
        <v>#N/A</v>
      </c>
      <c r="BA115" s="83" t="e">
        <f ca="true">+IF(AND(ISNUMBER(OFFSET('Hygiene Data'!$D$7,0,10*ROW('Hygiene Data'!D109))),'Data Summary'!DP115="Yes"),OFFSET('Hygiene Data'!$D$7,0,10*ROW('Hygiene Data'!D109)),NA())</f>
        <v>#N/A</v>
      </c>
      <c r="BB115" s="83" t="e">
        <f ca="true">+IF(AND(ISNUMBER(OFFSET('Hygiene Data'!$D$9,0,10*ROW('Hygiene Data'!D109))),'Data Summary'!DQ115="Yes"),OFFSET('Hygiene Data'!$D$9,0,10*ROW('Hygiene Data'!D109)),NA())</f>
        <v>#N/A</v>
      </c>
      <c r="BC115" s="83" t="e">
        <f ca="true">+IF(AND(ISNUMBER(OFFSET('Hygiene Data'!$E$5,0,10*ROW('Hygiene Data'!E109))),'Data Summary'!DR115="Yes"),OFFSET('Hygiene Data'!$E$5,0,10*ROW('Hygiene Data'!E109)),NA())</f>
        <v>#N/A</v>
      </c>
      <c r="BD115" s="83" t="e">
        <f ca="true">+IF(AND(ISNUMBER(OFFSET('Hygiene Data'!$E$7,0,10*ROW('Hygiene Data'!E109))),'Data Summary'!DS115="Yes"),OFFSET('Hygiene Data'!$E$7,0,10*ROW('Hygiene Data'!E109)),NA())</f>
        <v>#N/A</v>
      </c>
      <c r="BE115" s="83" t="e">
        <f ca="true">+IF(AND(ISNUMBER(OFFSET('Hygiene Data'!$E$9,0,10*ROW('Hygiene Data'!E109))),'Data Summary'!DT115="Yes"),OFFSET('Hygiene Data'!$E$9,0,10*ROW('Hygiene Data'!E109)),NA())</f>
        <v>#N/A</v>
      </c>
      <c r="BF115" s="83" t="e">
        <f ca="true">+IF(AND(ISNUMBER(OFFSET('Hygiene Data'!$F$5,0,10*ROW('Hygiene Data'!F109))),'Data Summary'!DU115="Yes"),OFFSET('Hygiene Data'!$F$5,0,10*ROW('Hygiene Data'!F109)),NA())</f>
        <v>#N/A</v>
      </c>
      <c r="BG115" s="83" t="e">
        <f ca="true">+IF(AND(ISNUMBER(OFFSET('Hygiene Data'!$F$7,0,10*ROW('Hygiene Data'!F109))),'Data Summary'!DV115="Yes"),OFFSET('Hygiene Data'!$F$7,0,10*ROW('Hygiene Data'!F109)),NA())</f>
        <v>#N/A</v>
      </c>
      <c r="BH115" s="83" t="e">
        <f ca="true">+IF(AND(ISNUMBER(OFFSET('Hygiene Data'!$F$9,0,10*ROW('Hygiene Data'!F109))),'Data Summary'!DW115="Yes"),OFFSET('Hygiene Data'!$F$9,0,10*ROW('Hygiene Data'!F109)),NA())</f>
        <v>#N/A</v>
      </c>
      <c r="BI115" s="83" t="e">
        <f ca="true">+IF(AND(ISNUMBER(OFFSET('Hygiene Data'!$G$5,0,10*ROW('Hygiene Data'!G109))),'Data Summary'!DX115="Yes"),OFFSET('Hygiene Data'!$G$5,0,10*ROW('Hygiene Data'!G109)),NA())</f>
        <v>#N/A</v>
      </c>
      <c r="BJ115" s="83" t="e">
        <f ca="true">+IF(AND(ISNUMBER(OFFSET('Hygiene Data'!$G$7,0,10*ROW('Hygiene Data'!G109))),'Data Summary'!DY115="Yes"),OFFSET('Hygiene Data'!$G$7,0,10*ROW('Hygiene Data'!G109)),NA())</f>
        <v>#N/A</v>
      </c>
      <c r="BK115" s="83" t="e">
        <f ca="true">+IF(AND(ISNUMBER(OFFSET('Hygiene Data'!$G$9,0,10*ROW('Hygiene Data'!G109))),'Data Summary'!DZ115="Yes"),OFFSET('Hygiene Data'!$G$9,0,10*ROW('Hygiene Data'!G109)),NA())</f>
        <v>#N/A</v>
      </c>
      <c r="BL115" s="83" t="e">
        <f ca="true">+IF(AND(ISNUMBER(OFFSET('Hygiene Data'!$H$5,0,10*ROW('Hygiene Data'!H109))),'Data Summary'!EA115="Yes"),OFFSET('Hygiene Data'!$H$5,0,10*ROW('Hygiene Data'!H109)),NA())</f>
        <v>#N/A</v>
      </c>
      <c r="BM115" s="83" t="e">
        <f ca="true">+IF(AND(ISNUMBER(OFFSET('Hygiene Data'!$H$7,0,10*ROW('Hygiene Data'!H109))),'Data Summary'!EB115="Yes"),OFFSET('Hygiene Data'!$H$7,0,10*ROW('Hygiene Data'!H109)),NA())</f>
        <v>#N/A</v>
      </c>
      <c r="BN115" s="83" t="e">
        <f ca="true">+IF(AND(ISNUMBER(OFFSET('Hygiene Data'!$H$9,0,10*ROW('Hygiene Data'!H109))),'Data Summary'!EC115="Yes"),OFFSET('Hygiene Data'!$H$9,0,10*ROW('Hygiene Data'!H109)),NA())</f>
        <v>#N/A</v>
      </c>
      <c r="BO115" s="83" t="e">
        <f ca="true">+IF(AND(ISNUMBER(OFFSET('Hygiene Data'!$I$5,0,10*ROW('Hygiene Data'!I109))),'Data Summary'!ED115="Yes"),OFFSET('Hygiene Data'!$I$5,0,10*ROW('Hygiene Data'!I109)),NA())</f>
        <v>#N/A</v>
      </c>
      <c r="BP115" s="83" t="e">
        <f ca="true">+IF(AND(ISNUMBER(OFFSET('Hygiene Data'!$I$7,0,10*ROW('Hygiene Data'!I109))),'Data Summary'!EE115="Yes"),OFFSET('Hygiene Data'!$I$7,0,10*ROW('Hygiene Data'!I109)),NA())</f>
        <v>#N/A</v>
      </c>
      <c r="BQ115" s="83" t="e">
        <f ca="true">+IF(AND(ISNUMBER(OFFSET('Hygiene Data'!$I$9,0,10*ROW('Hygiene Data'!I109))),'Data Summary'!EF115="Yes"),OFFSET('Hygiene Data'!$I$9,0,10*ROW('Hygiene Data'!I109)),NA())</f>
        <v>#N/A</v>
      </c>
    </row>
    <row xmlns:x14ac="http://schemas.microsoft.com/office/spreadsheetml/2009/9/ac" r="116" x14ac:dyDescent="0.2">
      <c r="A116" s="315" t="e">
        <f ca="true">+RIGHT('Data Summary'!A116,LEN('Data Summary'!A116)-9)</f>
        <v>#VALUE!</v>
      </c>
      <c r="B116" s="30" t="str">
        <f ca="true">+IF(ISTEXT('Data Summary'!B116),'Data Summary'!B116,"")</f>
        <v/>
      </c>
      <c r="C116" s="314" t="e">
        <f ca="true">+VALUE('Data Summary'!C116)</f>
        <v>#VALUE!</v>
      </c>
      <c r="D116" s="81" t="e">
        <f ca="true">+IF(AND(ISNUMBER(OFFSET('Water Data'!$D$4,0,10*ROW('Water Data'!D110))),'Data Summary'!BS116="Yes"),100-OFFSET('Water Data'!$D$4,0,10*ROW('Water Data'!D110)),NA())</f>
        <v>#N/A</v>
      </c>
      <c r="E116" s="81" t="e">
        <f ca="true">+IF(AND(ISNUMBER(OFFSET('Water Data'!$D$6,0,10*ROW('Water Data'!D110))),'Data Summary'!BT116="Yes"),OFFSET('Water Data'!$D$6,0,10*ROW('Water Data'!D110)),NA())</f>
        <v>#N/A</v>
      </c>
      <c r="F116" s="81" t="e">
        <f ca="true">+IF(AND(ISNUMBER(OFFSET('Water Data'!$D$9,0,10*ROW('Water Data'!D110))),'Data Summary'!BU116="Yes"),OFFSET('Water Data'!$D$9,0,10*ROW('Water Data'!D110)),NA())</f>
        <v>#N/A</v>
      </c>
      <c r="G116" s="81" t="e">
        <f ca="true">+IF(AND(ISNUMBER(OFFSET('Water Data'!$E$4,0,10*ROW('Water Data'!E110))),'Data Summary'!BV116="Yes"),100-OFFSET('Water Data'!$E$4,0,10*ROW('Water Data'!E110)),NA())</f>
        <v>#N/A</v>
      </c>
      <c r="H116" s="81" t="e">
        <f ca="true">+IF(AND(ISNUMBER(OFFSET('Water Data'!$E$6,0,10*ROW('Water Data'!E110))),'Data Summary'!BW116="Yes"),OFFSET('Water Data'!$E$6,0,10*ROW('Water Data'!E110)),NA())</f>
        <v>#N/A</v>
      </c>
      <c r="I116" s="81" t="e">
        <f ca="true">+IF(AND(ISNUMBER(OFFSET('Water Data'!$E$9,0,10*ROW('Water Data'!E110))),'Data Summary'!BX116="Yes"),OFFSET('Water Data'!$E$9,0,10*ROW('Water Data'!E110)),NA())</f>
        <v>#N/A</v>
      </c>
      <c r="J116" s="81" t="e">
        <f ca="true">+IF(AND(ISNUMBER(OFFSET('Water Data'!$F$4,0,10*ROW('Water Data'!F110))),'Data Summary'!BY116="Yes"),100-OFFSET('Water Data'!$F$4,0,10*ROW('Water Data'!F110)),NA())</f>
        <v>#N/A</v>
      </c>
      <c r="K116" s="81" t="e">
        <f ca="true">+IF(AND(ISNUMBER(OFFSET('Water Data'!$F$6,0,10*ROW('Water Data'!F110))),'Data Summary'!BZ116="Yes"),OFFSET('Water Data'!$F$6,0,10*ROW('Water Data'!F110)),NA())</f>
        <v>#N/A</v>
      </c>
      <c r="L116" s="81" t="e">
        <f ca="true">+IF(AND(ISNUMBER(OFFSET('Water Data'!$F$9,0,10*ROW('Water Data'!F110))),'Data Summary'!CA116="Yes"),OFFSET('Water Data'!$F$9,0,10*ROW('Water Data'!F110)),NA())</f>
        <v>#N/A</v>
      </c>
      <c r="M116" s="81" t="e">
        <f ca="true">+IF(AND(ISNUMBER(OFFSET('Water Data'!$G$4,0,10*ROW('Water Data'!G110))),'Data Summary'!CB116="Yes"),100-OFFSET('Water Data'!$G$4,0,10*ROW('Water Data'!G110)),NA())</f>
        <v>#N/A</v>
      </c>
      <c r="N116" s="81" t="e">
        <f ca="true">+IF(AND(ISNUMBER(OFFSET('Water Data'!$G$6,0,10*ROW('Water Data'!G110))),'Data Summary'!CC116="Yes"),OFFSET('Water Data'!$G$6,0,10*ROW('Water Data'!G110)),NA())</f>
        <v>#N/A</v>
      </c>
      <c r="O116" s="81" t="e">
        <f ca="true">+IF(AND(ISNUMBER(OFFSET('Water Data'!$G$9,0,10*ROW('Water Data'!G110))),'Data Summary'!CD116="Yes"),OFFSET('Water Data'!$G$9,0,10*ROW('Water Data'!G110)),NA())</f>
        <v>#N/A</v>
      </c>
      <c r="P116" s="81" t="e">
        <f ca="true">+IF(AND(ISNUMBER(OFFSET('Water Data'!$H$4,0,10*ROW('Water Data'!H110))),'Data Summary'!CE116="Yes"),100-OFFSET('Water Data'!$H$4,0,10*ROW('Water Data'!H110)),NA())</f>
        <v>#N/A</v>
      </c>
      <c r="Q116" s="81" t="e">
        <f ca="true">+IF(AND(ISNUMBER(OFFSET('Water Data'!$H$6,0,10*ROW('Water Data'!H110))),'Data Summary'!CF116="Yes"),OFFSET('Water Data'!$H$6,0,10*ROW('Water Data'!H110)),NA())</f>
        <v>#N/A</v>
      </c>
      <c r="R116" s="81" t="e">
        <f ca="true">+IF(AND(ISNUMBER(OFFSET('Water Data'!$H$9,0,10*ROW('Water Data'!H110))),'Data Summary'!CG116="Yes"),OFFSET('Water Data'!$H$9,0,10*ROW('Water Data'!H110)),NA())</f>
        <v>#N/A</v>
      </c>
      <c r="S116" s="81" t="e">
        <f ca="true">+IF(AND(ISNUMBER(OFFSET('Water Data'!$I$4,0,10*ROW('Water Data'!I110))),'Data Summary'!CH116="Yes"),100-OFFSET('Water Data'!$I$4,0,10*ROW('Water Data'!I110)),NA())</f>
        <v>#N/A</v>
      </c>
      <c r="T116" s="81" t="e">
        <f ca="true">+IF(AND(ISNUMBER(OFFSET('Water Data'!$I$6,0,10*ROW('Water Data'!I110))),'Data Summary'!CI116="Yes"),OFFSET('Water Data'!$I$6,0,10*ROW('Water Data'!I110)),NA())</f>
        <v>#N/A</v>
      </c>
      <c r="U116" s="81" t="e">
        <f ca="true">+IF(AND(ISNUMBER(OFFSET('Water Data'!$I$9,0,10*ROW('Water Data'!I110))),'Data Summary'!CJ116="Yes"),OFFSET('Water Data'!$I$9,0,10*ROW('Water Data'!I110)),NA())</f>
        <v>#N/A</v>
      </c>
      <c r="V116" s="82" t="e">
        <f ca="true">+IF(AND(ISNUMBER(OFFSET('Sanitation Data'!$D$4,0,10*ROW('Sanitation Data'!D110))),'Data Summary'!CK116="Yes"),100-OFFSET('Sanitation Data'!$D$4,0,10*ROW('Sanitation Data'!D110)),NA())</f>
        <v>#N/A</v>
      </c>
      <c r="W116" s="82" t="e">
        <f ca="true">+IF(AND(ISNUMBER(OFFSET('Sanitation Data'!$D$6,0,10*ROW('Sanitation Data'!D110))),'Data Summary'!CL116="Yes"),OFFSET('Sanitation Data'!$D$6,0,10*ROW('Sanitation Data'!D110)),NA())</f>
        <v>#N/A</v>
      </c>
      <c r="X116" s="82" t="e">
        <f ca="true">+IF(AND(ISNUMBER(OFFSET('Sanitation Data'!$D$10,0,10*ROW('Sanitation Data'!D110))),'Data Summary'!CM116="Yes"),OFFSET('Sanitation Data'!$D$10,0,10*ROW('Sanitation Data'!D110)),NA())</f>
        <v>#N/A</v>
      </c>
      <c r="Y116" s="82" t="e">
        <f ca="true">+IF(AND(ISNUMBER(OFFSET('Sanitation Data'!$D$11,0,10*ROW('Sanitation Data'!D110))),'Data Summary'!CN116="Yes"),OFFSET('Sanitation Data'!$D$11,0,10*ROW('Sanitation Data'!D110)),NA())</f>
        <v>#N/A</v>
      </c>
      <c r="Z116" s="82" t="e">
        <f ca="true">+IF(AND(ISNUMBER(OFFSET('Sanitation Data'!$D$12,0,10*ROW('Sanitation Data'!D110))),'Data Summary'!CO116="Yes"),OFFSET('Sanitation Data'!$D$12,0,10*ROW('Sanitation Data'!D110)),NA())</f>
        <v>#N/A</v>
      </c>
      <c r="AA116" s="82" t="e">
        <f ca="true">+IF(AND(ISNUMBER(OFFSET('Sanitation Data'!$E$4,0,10*ROW('Sanitation Data'!E110))),'Data Summary'!CP116="Yes"),100-OFFSET('Sanitation Data'!$E$4,0,10*ROW('Sanitation Data'!E110)),NA())</f>
        <v>#N/A</v>
      </c>
      <c r="AB116" s="82" t="e">
        <f ca="true">+IF(AND(ISNUMBER(OFFSET('Sanitation Data'!$E$6,0,10*ROW('Sanitation Data'!E110))),'Data Summary'!CQ116="Yes"),OFFSET('Sanitation Data'!$E$6,0,10*ROW('Sanitation Data'!E110)),NA())</f>
        <v>#N/A</v>
      </c>
      <c r="AC116" s="82" t="e">
        <f ca="true">+IF(AND(ISNUMBER(OFFSET('Sanitation Data'!$E$10,0,10*ROW('Sanitation Data'!E110))),'Data Summary'!CR116="Yes"),OFFSET('Sanitation Data'!$E$10,0,10*ROW('Sanitation Data'!E110)),NA())</f>
        <v>#N/A</v>
      </c>
      <c r="AD116" s="82" t="e">
        <f ca="true">+IF(AND(ISNUMBER(OFFSET('Sanitation Data'!$E$11,0,10*ROW('Sanitation Data'!E110))),'Data Summary'!CS116="Yes"),OFFSET('Sanitation Data'!$E$11,0,10*ROW('Sanitation Data'!E110)),NA())</f>
        <v>#N/A</v>
      </c>
      <c r="AE116" s="82" t="e">
        <f ca="true">+IF(AND(ISNUMBER(OFFSET('Sanitation Data'!$E$12,0,10*ROW('Sanitation Data'!E110))),'Data Summary'!CT116="Yes"),OFFSET('Sanitation Data'!$E$12,0,10*ROW('Sanitation Data'!E110)),NA())</f>
        <v>#N/A</v>
      </c>
      <c r="AF116" s="82" t="e">
        <f ca="true">+IF(AND(ISNUMBER(OFFSET('Sanitation Data'!$F$4,0,10*ROW('Sanitation Data'!F110))),'Data Summary'!CU116="Yes"),100-OFFSET('Sanitation Data'!$F$4,0,10*ROW('Sanitation Data'!F110)),NA())</f>
        <v>#N/A</v>
      </c>
      <c r="AG116" s="82" t="e">
        <f ca="true">+IF(AND(ISNUMBER(OFFSET('Sanitation Data'!$F$6,0,10*ROW('Sanitation Data'!F110))),'Data Summary'!CV116="Yes"),OFFSET('Sanitation Data'!$F$6,0,10*ROW('Sanitation Data'!F110)),NA())</f>
        <v>#N/A</v>
      </c>
      <c r="AH116" s="82" t="e">
        <f ca="true">+IF(AND(ISNUMBER(OFFSET('Sanitation Data'!$F$10,0,10*ROW('Sanitation Data'!F110))),'Data Summary'!CW116="Yes"),OFFSET('Sanitation Data'!$F$10,0,10*ROW('Sanitation Data'!F110)),NA())</f>
        <v>#N/A</v>
      </c>
      <c r="AI116" s="82" t="e">
        <f ca="true">+IF(AND(ISNUMBER(OFFSET('Sanitation Data'!$F$11,0,10*ROW('Sanitation Data'!F110))),'Data Summary'!CX116="Yes"),OFFSET('Sanitation Data'!$F$11,0,10*ROW('Sanitation Data'!F110)),NA())</f>
        <v>#N/A</v>
      </c>
      <c r="AJ116" s="82" t="e">
        <f ca="true">+IF(AND(ISNUMBER(OFFSET('Sanitation Data'!$F$12,0,10*ROW('Sanitation Data'!F110))),'Data Summary'!CY116="Yes"),OFFSET('Sanitation Data'!$F$12,0,10*ROW('Sanitation Data'!F110)),NA())</f>
        <v>#N/A</v>
      </c>
      <c r="AK116" s="82" t="e">
        <f ca="true">+IF(AND(ISNUMBER(OFFSET('Sanitation Data'!$G$4,0,10*ROW('Sanitation Data'!G110))),'Data Summary'!CZ116="Yes"),100-OFFSET('Sanitation Data'!$G$4,0,10*ROW('Sanitation Data'!G110)),NA())</f>
        <v>#N/A</v>
      </c>
      <c r="AL116" s="82" t="e">
        <f ca="true">+IF(AND(ISNUMBER(OFFSET('Sanitation Data'!$G$6,0,10*ROW('Sanitation Data'!G110))),'Data Summary'!DA116="Yes"),OFFSET('Sanitation Data'!$G$6,0,10*ROW('Sanitation Data'!G110)),NA())</f>
        <v>#N/A</v>
      </c>
      <c r="AM116" s="82" t="e">
        <f ca="true">+IF(AND(ISNUMBER(OFFSET('Sanitation Data'!$G$10,0,10*ROW('Sanitation Data'!G110))),'Data Summary'!DB116="Yes"),OFFSET('Sanitation Data'!$G$10,0,10*ROW('Sanitation Data'!G110)),NA())</f>
        <v>#N/A</v>
      </c>
      <c r="AN116" s="82" t="e">
        <f ca="true">+IF(AND(ISNUMBER(OFFSET('Sanitation Data'!$G$11,0,10*ROW('Sanitation Data'!G110))),'Data Summary'!DC116="Yes"),OFFSET('Sanitation Data'!$G$11,0,10*ROW('Sanitation Data'!G110)),NA())</f>
        <v>#N/A</v>
      </c>
      <c r="AO116" s="82" t="e">
        <f ca="true">+IF(AND(ISNUMBER(OFFSET('Sanitation Data'!$G$12,0,10*ROW('Sanitation Data'!G110))),'Data Summary'!DD116="Yes"),OFFSET('Sanitation Data'!$G$12,0,10*ROW('Sanitation Data'!G110)),NA())</f>
        <v>#N/A</v>
      </c>
      <c r="AP116" s="82" t="e">
        <f ca="true">+IF(AND(ISNUMBER(OFFSET('Sanitation Data'!$H$4,0,10*ROW('Sanitation Data'!H110))),'Data Summary'!DE116="Yes"),100-OFFSET('Sanitation Data'!$H$4,0,10*ROW('Sanitation Data'!H110)),NA())</f>
        <v>#N/A</v>
      </c>
      <c r="AQ116" s="82" t="e">
        <f ca="true">+IF(AND(ISNUMBER(OFFSET('Sanitation Data'!$H$6,0,10*ROW('Sanitation Data'!H110))),'Data Summary'!DF116="Yes"),OFFSET('Sanitation Data'!$H$6,0,10*ROW('Sanitation Data'!H110)),NA())</f>
        <v>#N/A</v>
      </c>
      <c r="AR116" s="82" t="e">
        <f ca="true">+IF(AND(ISNUMBER(OFFSET('Sanitation Data'!$H$10,0,10*ROW('Sanitation Data'!H110))),'Data Summary'!DG116="Yes"),OFFSET('Sanitation Data'!$H$10,0,10*ROW('Sanitation Data'!H110)),NA())</f>
        <v>#N/A</v>
      </c>
      <c r="AS116" s="82" t="e">
        <f ca="true">+IF(AND(ISNUMBER(OFFSET('Sanitation Data'!$H$11,0,10*ROW('Sanitation Data'!H110))),'Data Summary'!DH116="Yes"),OFFSET('Sanitation Data'!$H$11,0,10*ROW('Sanitation Data'!H110)),NA())</f>
        <v>#N/A</v>
      </c>
      <c r="AT116" s="82" t="e">
        <f ca="true">+IF(AND(ISNUMBER(OFFSET('Sanitation Data'!$H$12,0,10*ROW('Sanitation Data'!H110))),'Data Summary'!DI116="Yes"),OFFSET('Sanitation Data'!$H$12,0,10*ROW('Sanitation Data'!H110)),NA())</f>
        <v>#N/A</v>
      </c>
      <c r="AU116" s="82" t="e">
        <f ca="true">+IF(AND(ISNUMBER(OFFSET('Sanitation Data'!$I$4,0,10*ROW('Sanitation Data'!I110))),'Data Summary'!DJ116="Yes"),100-OFFSET('Sanitation Data'!$I$4,0,10*ROW('Sanitation Data'!I110)),NA())</f>
        <v>#N/A</v>
      </c>
      <c r="AV116" s="82" t="e">
        <f ca="true">+IF(AND(ISNUMBER(OFFSET('Sanitation Data'!$I$6,0,10*ROW('Sanitation Data'!I110))),'Data Summary'!DK116="Yes"),OFFSET('Sanitation Data'!$I$6,0,10*ROW('Sanitation Data'!I110)),NA())</f>
        <v>#N/A</v>
      </c>
      <c r="AW116" s="82" t="e">
        <f ca="true">+IF(AND(ISNUMBER(OFFSET('Sanitation Data'!$I$10,0,10*ROW('Sanitation Data'!I110))),'Data Summary'!DL116="Yes"),OFFSET('Sanitation Data'!$I$10,0,10*ROW('Sanitation Data'!I110)),NA())</f>
        <v>#N/A</v>
      </c>
      <c r="AX116" s="82" t="e">
        <f ca="true">+IF(AND(ISNUMBER(OFFSET('Sanitation Data'!$I$11,0,10*ROW('Sanitation Data'!I110))),'Data Summary'!DM116="Yes"),OFFSET('Sanitation Data'!$I$11,0,10*ROW('Sanitation Data'!I110)),NA())</f>
        <v>#N/A</v>
      </c>
      <c r="AY116" s="82" t="e">
        <f ca="true">+IF(AND(ISNUMBER(OFFSET('Sanitation Data'!$I$12,0,10*ROW('Sanitation Data'!I110))),'Data Summary'!DN116="Yes"),OFFSET('Sanitation Data'!$I$12,0,10*ROW('Sanitation Data'!I110)),NA())</f>
        <v>#N/A</v>
      </c>
      <c r="AZ116" s="83" t="e">
        <f ca="true">+IF(AND(ISNUMBER(OFFSET('Hygiene Data'!$D$5,0,10*ROW('Hygiene Data'!D110))),'Data Summary'!DO116="Yes"),OFFSET('Hygiene Data'!$D$5,0,10*ROW('Hygiene Data'!D110)),NA())</f>
        <v>#N/A</v>
      </c>
      <c r="BA116" s="83" t="e">
        <f ca="true">+IF(AND(ISNUMBER(OFFSET('Hygiene Data'!$D$7,0,10*ROW('Hygiene Data'!D110))),'Data Summary'!DP116="Yes"),OFFSET('Hygiene Data'!$D$7,0,10*ROW('Hygiene Data'!D110)),NA())</f>
        <v>#N/A</v>
      </c>
      <c r="BB116" s="83" t="e">
        <f ca="true">+IF(AND(ISNUMBER(OFFSET('Hygiene Data'!$D$9,0,10*ROW('Hygiene Data'!D110))),'Data Summary'!DQ116="Yes"),OFFSET('Hygiene Data'!$D$9,0,10*ROW('Hygiene Data'!D110)),NA())</f>
        <v>#N/A</v>
      </c>
      <c r="BC116" s="83" t="e">
        <f ca="true">+IF(AND(ISNUMBER(OFFSET('Hygiene Data'!$E$5,0,10*ROW('Hygiene Data'!E110))),'Data Summary'!DR116="Yes"),OFFSET('Hygiene Data'!$E$5,0,10*ROW('Hygiene Data'!E110)),NA())</f>
        <v>#N/A</v>
      </c>
      <c r="BD116" s="83" t="e">
        <f ca="true">+IF(AND(ISNUMBER(OFFSET('Hygiene Data'!$E$7,0,10*ROW('Hygiene Data'!E110))),'Data Summary'!DS116="Yes"),OFFSET('Hygiene Data'!$E$7,0,10*ROW('Hygiene Data'!E110)),NA())</f>
        <v>#N/A</v>
      </c>
      <c r="BE116" s="83" t="e">
        <f ca="true">+IF(AND(ISNUMBER(OFFSET('Hygiene Data'!$E$9,0,10*ROW('Hygiene Data'!E110))),'Data Summary'!DT116="Yes"),OFFSET('Hygiene Data'!$E$9,0,10*ROW('Hygiene Data'!E110)),NA())</f>
        <v>#N/A</v>
      </c>
      <c r="BF116" s="83" t="e">
        <f ca="true">+IF(AND(ISNUMBER(OFFSET('Hygiene Data'!$F$5,0,10*ROW('Hygiene Data'!F110))),'Data Summary'!DU116="Yes"),OFFSET('Hygiene Data'!$F$5,0,10*ROW('Hygiene Data'!F110)),NA())</f>
        <v>#N/A</v>
      </c>
      <c r="BG116" s="83" t="e">
        <f ca="true">+IF(AND(ISNUMBER(OFFSET('Hygiene Data'!$F$7,0,10*ROW('Hygiene Data'!F110))),'Data Summary'!DV116="Yes"),OFFSET('Hygiene Data'!$F$7,0,10*ROW('Hygiene Data'!F110)),NA())</f>
        <v>#N/A</v>
      </c>
      <c r="BH116" s="83" t="e">
        <f ca="true">+IF(AND(ISNUMBER(OFFSET('Hygiene Data'!$F$9,0,10*ROW('Hygiene Data'!F110))),'Data Summary'!DW116="Yes"),OFFSET('Hygiene Data'!$F$9,0,10*ROW('Hygiene Data'!F110)),NA())</f>
        <v>#N/A</v>
      </c>
      <c r="BI116" s="83" t="e">
        <f ca="true">+IF(AND(ISNUMBER(OFFSET('Hygiene Data'!$G$5,0,10*ROW('Hygiene Data'!G110))),'Data Summary'!DX116="Yes"),OFFSET('Hygiene Data'!$G$5,0,10*ROW('Hygiene Data'!G110)),NA())</f>
        <v>#N/A</v>
      </c>
      <c r="BJ116" s="83" t="e">
        <f ca="true">+IF(AND(ISNUMBER(OFFSET('Hygiene Data'!$G$7,0,10*ROW('Hygiene Data'!G110))),'Data Summary'!DY116="Yes"),OFFSET('Hygiene Data'!$G$7,0,10*ROW('Hygiene Data'!G110)),NA())</f>
        <v>#N/A</v>
      </c>
      <c r="BK116" s="83" t="e">
        <f ca="true">+IF(AND(ISNUMBER(OFFSET('Hygiene Data'!$G$9,0,10*ROW('Hygiene Data'!G110))),'Data Summary'!DZ116="Yes"),OFFSET('Hygiene Data'!$G$9,0,10*ROW('Hygiene Data'!G110)),NA())</f>
        <v>#N/A</v>
      </c>
      <c r="BL116" s="83" t="e">
        <f ca="true">+IF(AND(ISNUMBER(OFFSET('Hygiene Data'!$H$5,0,10*ROW('Hygiene Data'!H110))),'Data Summary'!EA116="Yes"),OFFSET('Hygiene Data'!$H$5,0,10*ROW('Hygiene Data'!H110)),NA())</f>
        <v>#N/A</v>
      </c>
      <c r="BM116" s="83" t="e">
        <f ca="true">+IF(AND(ISNUMBER(OFFSET('Hygiene Data'!$H$7,0,10*ROW('Hygiene Data'!H110))),'Data Summary'!EB116="Yes"),OFFSET('Hygiene Data'!$H$7,0,10*ROW('Hygiene Data'!H110)),NA())</f>
        <v>#N/A</v>
      </c>
      <c r="BN116" s="83" t="e">
        <f ca="true">+IF(AND(ISNUMBER(OFFSET('Hygiene Data'!$H$9,0,10*ROW('Hygiene Data'!H110))),'Data Summary'!EC116="Yes"),OFFSET('Hygiene Data'!$H$9,0,10*ROW('Hygiene Data'!H110)),NA())</f>
        <v>#N/A</v>
      </c>
      <c r="BO116" s="83" t="e">
        <f ca="true">+IF(AND(ISNUMBER(OFFSET('Hygiene Data'!$I$5,0,10*ROW('Hygiene Data'!I110))),'Data Summary'!ED116="Yes"),OFFSET('Hygiene Data'!$I$5,0,10*ROW('Hygiene Data'!I110)),NA())</f>
        <v>#N/A</v>
      </c>
      <c r="BP116" s="83" t="e">
        <f ca="true">+IF(AND(ISNUMBER(OFFSET('Hygiene Data'!$I$7,0,10*ROW('Hygiene Data'!I110))),'Data Summary'!EE116="Yes"),OFFSET('Hygiene Data'!$I$7,0,10*ROW('Hygiene Data'!I110)),NA())</f>
        <v>#N/A</v>
      </c>
      <c r="BQ116" s="83" t="e">
        <f ca="true">+IF(AND(ISNUMBER(OFFSET('Hygiene Data'!$I$9,0,10*ROW('Hygiene Data'!I110))),'Data Summary'!EF116="Yes"),OFFSET('Hygiene Data'!$I$9,0,10*ROW('Hygiene Data'!I110)),NA())</f>
        <v>#N/A</v>
      </c>
    </row>
    <row xmlns:x14ac="http://schemas.microsoft.com/office/spreadsheetml/2009/9/ac" r="117" x14ac:dyDescent="0.2">
      <c r="A117" s="315" t="e">
        <f ca="true">+RIGHT('Data Summary'!A117,LEN('Data Summary'!A117)-9)</f>
        <v>#VALUE!</v>
      </c>
      <c r="B117" s="30" t="str">
        <f ca="true">+IF(ISTEXT('Data Summary'!B117),'Data Summary'!B117,"")</f>
        <v/>
      </c>
      <c r="C117" s="314" t="e">
        <f ca="true">+VALUE('Data Summary'!C117)</f>
        <v>#VALUE!</v>
      </c>
      <c r="D117" s="81" t="e">
        <f ca="true">+IF(AND(ISNUMBER(OFFSET('Water Data'!$D$4,0,10*ROW('Water Data'!D111))),'Data Summary'!BS117="Yes"),100-OFFSET('Water Data'!$D$4,0,10*ROW('Water Data'!D111)),NA())</f>
        <v>#N/A</v>
      </c>
      <c r="E117" s="81" t="e">
        <f ca="true">+IF(AND(ISNUMBER(OFFSET('Water Data'!$D$6,0,10*ROW('Water Data'!D111))),'Data Summary'!BT117="Yes"),OFFSET('Water Data'!$D$6,0,10*ROW('Water Data'!D111)),NA())</f>
        <v>#N/A</v>
      </c>
      <c r="F117" s="81" t="e">
        <f ca="true">+IF(AND(ISNUMBER(OFFSET('Water Data'!$D$9,0,10*ROW('Water Data'!D111))),'Data Summary'!BU117="Yes"),OFFSET('Water Data'!$D$9,0,10*ROW('Water Data'!D111)),NA())</f>
        <v>#N/A</v>
      </c>
      <c r="G117" s="81" t="e">
        <f ca="true">+IF(AND(ISNUMBER(OFFSET('Water Data'!$E$4,0,10*ROW('Water Data'!E111))),'Data Summary'!BV117="Yes"),100-OFFSET('Water Data'!$E$4,0,10*ROW('Water Data'!E111)),NA())</f>
        <v>#N/A</v>
      </c>
      <c r="H117" s="81" t="e">
        <f ca="true">+IF(AND(ISNUMBER(OFFSET('Water Data'!$E$6,0,10*ROW('Water Data'!E111))),'Data Summary'!BW117="Yes"),OFFSET('Water Data'!$E$6,0,10*ROW('Water Data'!E111)),NA())</f>
        <v>#N/A</v>
      </c>
      <c r="I117" s="81" t="e">
        <f ca="true">+IF(AND(ISNUMBER(OFFSET('Water Data'!$E$9,0,10*ROW('Water Data'!E111))),'Data Summary'!BX117="Yes"),OFFSET('Water Data'!$E$9,0,10*ROW('Water Data'!E111)),NA())</f>
        <v>#N/A</v>
      </c>
      <c r="J117" s="81" t="e">
        <f ca="true">+IF(AND(ISNUMBER(OFFSET('Water Data'!$F$4,0,10*ROW('Water Data'!F111))),'Data Summary'!BY117="Yes"),100-OFFSET('Water Data'!$F$4,0,10*ROW('Water Data'!F111)),NA())</f>
        <v>#N/A</v>
      </c>
      <c r="K117" s="81" t="e">
        <f ca="true">+IF(AND(ISNUMBER(OFFSET('Water Data'!$F$6,0,10*ROW('Water Data'!F111))),'Data Summary'!BZ117="Yes"),OFFSET('Water Data'!$F$6,0,10*ROW('Water Data'!F111)),NA())</f>
        <v>#N/A</v>
      </c>
      <c r="L117" s="81" t="e">
        <f ca="true">+IF(AND(ISNUMBER(OFFSET('Water Data'!$F$9,0,10*ROW('Water Data'!F111))),'Data Summary'!CA117="Yes"),OFFSET('Water Data'!$F$9,0,10*ROW('Water Data'!F111)),NA())</f>
        <v>#N/A</v>
      </c>
      <c r="M117" s="81" t="e">
        <f ca="true">+IF(AND(ISNUMBER(OFFSET('Water Data'!$G$4,0,10*ROW('Water Data'!G111))),'Data Summary'!CB117="Yes"),100-OFFSET('Water Data'!$G$4,0,10*ROW('Water Data'!G111)),NA())</f>
        <v>#N/A</v>
      </c>
      <c r="N117" s="81" t="e">
        <f ca="true">+IF(AND(ISNUMBER(OFFSET('Water Data'!$G$6,0,10*ROW('Water Data'!G111))),'Data Summary'!CC117="Yes"),OFFSET('Water Data'!$G$6,0,10*ROW('Water Data'!G111)),NA())</f>
        <v>#N/A</v>
      </c>
      <c r="O117" s="81" t="e">
        <f ca="true">+IF(AND(ISNUMBER(OFFSET('Water Data'!$G$9,0,10*ROW('Water Data'!G111))),'Data Summary'!CD117="Yes"),OFFSET('Water Data'!$G$9,0,10*ROW('Water Data'!G111)),NA())</f>
        <v>#N/A</v>
      </c>
      <c r="P117" s="81" t="e">
        <f ca="true">+IF(AND(ISNUMBER(OFFSET('Water Data'!$H$4,0,10*ROW('Water Data'!H111))),'Data Summary'!CE117="Yes"),100-OFFSET('Water Data'!$H$4,0,10*ROW('Water Data'!H111)),NA())</f>
        <v>#N/A</v>
      </c>
      <c r="Q117" s="81" t="e">
        <f ca="true">+IF(AND(ISNUMBER(OFFSET('Water Data'!$H$6,0,10*ROW('Water Data'!H111))),'Data Summary'!CF117="Yes"),OFFSET('Water Data'!$H$6,0,10*ROW('Water Data'!H111)),NA())</f>
        <v>#N/A</v>
      </c>
      <c r="R117" s="81" t="e">
        <f ca="true">+IF(AND(ISNUMBER(OFFSET('Water Data'!$H$9,0,10*ROW('Water Data'!H111))),'Data Summary'!CG117="Yes"),OFFSET('Water Data'!$H$9,0,10*ROW('Water Data'!H111)),NA())</f>
        <v>#N/A</v>
      </c>
      <c r="S117" s="81" t="e">
        <f ca="true">+IF(AND(ISNUMBER(OFFSET('Water Data'!$I$4,0,10*ROW('Water Data'!I111))),'Data Summary'!CH117="Yes"),100-OFFSET('Water Data'!$I$4,0,10*ROW('Water Data'!I111)),NA())</f>
        <v>#N/A</v>
      </c>
      <c r="T117" s="81" t="e">
        <f ca="true">+IF(AND(ISNUMBER(OFFSET('Water Data'!$I$6,0,10*ROW('Water Data'!I111))),'Data Summary'!CI117="Yes"),OFFSET('Water Data'!$I$6,0,10*ROW('Water Data'!I111)),NA())</f>
        <v>#N/A</v>
      </c>
      <c r="U117" s="81" t="e">
        <f ca="true">+IF(AND(ISNUMBER(OFFSET('Water Data'!$I$9,0,10*ROW('Water Data'!I111))),'Data Summary'!CJ117="Yes"),OFFSET('Water Data'!$I$9,0,10*ROW('Water Data'!I111)),NA())</f>
        <v>#N/A</v>
      </c>
      <c r="V117" s="82" t="e">
        <f ca="true">+IF(AND(ISNUMBER(OFFSET('Sanitation Data'!$D$4,0,10*ROW('Sanitation Data'!D111))),'Data Summary'!CK117="Yes"),100-OFFSET('Sanitation Data'!$D$4,0,10*ROW('Sanitation Data'!D111)),NA())</f>
        <v>#N/A</v>
      </c>
      <c r="W117" s="82" t="e">
        <f ca="true">+IF(AND(ISNUMBER(OFFSET('Sanitation Data'!$D$6,0,10*ROW('Sanitation Data'!D111))),'Data Summary'!CL117="Yes"),OFFSET('Sanitation Data'!$D$6,0,10*ROW('Sanitation Data'!D111)),NA())</f>
        <v>#N/A</v>
      </c>
      <c r="X117" s="82" t="e">
        <f ca="true">+IF(AND(ISNUMBER(OFFSET('Sanitation Data'!$D$10,0,10*ROW('Sanitation Data'!D111))),'Data Summary'!CM117="Yes"),OFFSET('Sanitation Data'!$D$10,0,10*ROW('Sanitation Data'!D111)),NA())</f>
        <v>#N/A</v>
      </c>
      <c r="Y117" s="82" t="e">
        <f ca="true">+IF(AND(ISNUMBER(OFFSET('Sanitation Data'!$D$11,0,10*ROW('Sanitation Data'!D111))),'Data Summary'!CN117="Yes"),OFFSET('Sanitation Data'!$D$11,0,10*ROW('Sanitation Data'!D111)),NA())</f>
        <v>#N/A</v>
      </c>
      <c r="Z117" s="82" t="e">
        <f ca="true">+IF(AND(ISNUMBER(OFFSET('Sanitation Data'!$D$12,0,10*ROW('Sanitation Data'!D111))),'Data Summary'!CO117="Yes"),OFFSET('Sanitation Data'!$D$12,0,10*ROW('Sanitation Data'!D111)),NA())</f>
        <v>#N/A</v>
      </c>
      <c r="AA117" s="82" t="e">
        <f ca="true">+IF(AND(ISNUMBER(OFFSET('Sanitation Data'!$E$4,0,10*ROW('Sanitation Data'!E111))),'Data Summary'!CP117="Yes"),100-OFFSET('Sanitation Data'!$E$4,0,10*ROW('Sanitation Data'!E111)),NA())</f>
        <v>#N/A</v>
      </c>
      <c r="AB117" s="82" t="e">
        <f ca="true">+IF(AND(ISNUMBER(OFFSET('Sanitation Data'!$E$6,0,10*ROW('Sanitation Data'!E111))),'Data Summary'!CQ117="Yes"),OFFSET('Sanitation Data'!$E$6,0,10*ROW('Sanitation Data'!E111)),NA())</f>
        <v>#N/A</v>
      </c>
      <c r="AC117" s="82" t="e">
        <f ca="true">+IF(AND(ISNUMBER(OFFSET('Sanitation Data'!$E$10,0,10*ROW('Sanitation Data'!E111))),'Data Summary'!CR117="Yes"),OFFSET('Sanitation Data'!$E$10,0,10*ROW('Sanitation Data'!E111)),NA())</f>
        <v>#N/A</v>
      </c>
      <c r="AD117" s="82" t="e">
        <f ca="true">+IF(AND(ISNUMBER(OFFSET('Sanitation Data'!$E$11,0,10*ROW('Sanitation Data'!E111))),'Data Summary'!CS117="Yes"),OFFSET('Sanitation Data'!$E$11,0,10*ROW('Sanitation Data'!E111)),NA())</f>
        <v>#N/A</v>
      </c>
      <c r="AE117" s="82" t="e">
        <f ca="true">+IF(AND(ISNUMBER(OFFSET('Sanitation Data'!$E$12,0,10*ROW('Sanitation Data'!E111))),'Data Summary'!CT117="Yes"),OFFSET('Sanitation Data'!$E$12,0,10*ROW('Sanitation Data'!E111)),NA())</f>
        <v>#N/A</v>
      </c>
      <c r="AF117" s="82" t="e">
        <f ca="true">+IF(AND(ISNUMBER(OFFSET('Sanitation Data'!$F$4,0,10*ROW('Sanitation Data'!F111))),'Data Summary'!CU117="Yes"),100-OFFSET('Sanitation Data'!$F$4,0,10*ROW('Sanitation Data'!F111)),NA())</f>
        <v>#N/A</v>
      </c>
      <c r="AG117" s="82" t="e">
        <f ca="true">+IF(AND(ISNUMBER(OFFSET('Sanitation Data'!$F$6,0,10*ROW('Sanitation Data'!F111))),'Data Summary'!CV117="Yes"),OFFSET('Sanitation Data'!$F$6,0,10*ROW('Sanitation Data'!F111)),NA())</f>
        <v>#N/A</v>
      </c>
      <c r="AH117" s="82" t="e">
        <f ca="true">+IF(AND(ISNUMBER(OFFSET('Sanitation Data'!$F$10,0,10*ROW('Sanitation Data'!F111))),'Data Summary'!CW117="Yes"),OFFSET('Sanitation Data'!$F$10,0,10*ROW('Sanitation Data'!F111)),NA())</f>
        <v>#N/A</v>
      </c>
      <c r="AI117" s="82" t="e">
        <f ca="true">+IF(AND(ISNUMBER(OFFSET('Sanitation Data'!$F$11,0,10*ROW('Sanitation Data'!F111))),'Data Summary'!CX117="Yes"),OFFSET('Sanitation Data'!$F$11,0,10*ROW('Sanitation Data'!F111)),NA())</f>
        <v>#N/A</v>
      </c>
      <c r="AJ117" s="82" t="e">
        <f ca="true">+IF(AND(ISNUMBER(OFFSET('Sanitation Data'!$F$12,0,10*ROW('Sanitation Data'!F111))),'Data Summary'!CY117="Yes"),OFFSET('Sanitation Data'!$F$12,0,10*ROW('Sanitation Data'!F111)),NA())</f>
        <v>#N/A</v>
      </c>
      <c r="AK117" s="82" t="e">
        <f ca="true">+IF(AND(ISNUMBER(OFFSET('Sanitation Data'!$G$4,0,10*ROW('Sanitation Data'!G111))),'Data Summary'!CZ117="Yes"),100-OFFSET('Sanitation Data'!$G$4,0,10*ROW('Sanitation Data'!G111)),NA())</f>
        <v>#N/A</v>
      </c>
      <c r="AL117" s="82" t="e">
        <f ca="true">+IF(AND(ISNUMBER(OFFSET('Sanitation Data'!$G$6,0,10*ROW('Sanitation Data'!G111))),'Data Summary'!DA117="Yes"),OFFSET('Sanitation Data'!$G$6,0,10*ROW('Sanitation Data'!G111)),NA())</f>
        <v>#N/A</v>
      </c>
      <c r="AM117" s="82" t="e">
        <f ca="true">+IF(AND(ISNUMBER(OFFSET('Sanitation Data'!$G$10,0,10*ROW('Sanitation Data'!G111))),'Data Summary'!DB117="Yes"),OFFSET('Sanitation Data'!$G$10,0,10*ROW('Sanitation Data'!G111)),NA())</f>
        <v>#N/A</v>
      </c>
      <c r="AN117" s="82" t="e">
        <f ca="true">+IF(AND(ISNUMBER(OFFSET('Sanitation Data'!$G$11,0,10*ROW('Sanitation Data'!G111))),'Data Summary'!DC117="Yes"),OFFSET('Sanitation Data'!$G$11,0,10*ROW('Sanitation Data'!G111)),NA())</f>
        <v>#N/A</v>
      </c>
      <c r="AO117" s="82" t="e">
        <f ca="true">+IF(AND(ISNUMBER(OFFSET('Sanitation Data'!$G$12,0,10*ROW('Sanitation Data'!G111))),'Data Summary'!DD117="Yes"),OFFSET('Sanitation Data'!$G$12,0,10*ROW('Sanitation Data'!G111)),NA())</f>
        <v>#N/A</v>
      </c>
      <c r="AP117" s="82" t="e">
        <f ca="true">+IF(AND(ISNUMBER(OFFSET('Sanitation Data'!$H$4,0,10*ROW('Sanitation Data'!H111))),'Data Summary'!DE117="Yes"),100-OFFSET('Sanitation Data'!$H$4,0,10*ROW('Sanitation Data'!H111)),NA())</f>
        <v>#N/A</v>
      </c>
      <c r="AQ117" s="82" t="e">
        <f ca="true">+IF(AND(ISNUMBER(OFFSET('Sanitation Data'!$H$6,0,10*ROW('Sanitation Data'!H111))),'Data Summary'!DF117="Yes"),OFFSET('Sanitation Data'!$H$6,0,10*ROW('Sanitation Data'!H111)),NA())</f>
        <v>#N/A</v>
      </c>
      <c r="AR117" s="82" t="e">
        <f ca="true">+IF(AND(ISNUMBER(OFFSET('Sanitation Data'!$H$10,0,10*ROW('Sanitation Data'!H111))),'Data Summary'!DG117="Yes"),OFFSET('Sanitation Data'!$H$10,0,10*ROW('Sanitation Data'!H111)),NA())</f>
        <v>#N/A</v>
      </c>
      <c r="AS117" s="82" t="e">
        <f ca="true">+IF(AND(ISNUMBER(OFFSET('Sanitation Data'!$H$11,0,10*ROW('Sanitation Data'!H111))),'Data Summary'!DH117="Yes"),OFFSET('Sanitation Data'!$H$11,0,10*ROW('Sanitation Data'!H111)),NA())</f>
        <v>#N/A</v>
      </c>
      <c r="AT117" s="82" t="e">
        <f ca="true">+IF(AND(ISNUMBER(OFFSET('Sanitation Data'!$H$12,0,10*ROW('Sanitation Data'!H111))),'Data Summary'!DI117="Yes"),OFFSET('Sanitation Data'!$H$12,0,10*ROW('Sanitation Data'!H111)),NA())</f>
        <v>#N/A</v>
      </c>
      <c r="AU117" s="82" t="e">
        <f ca="true">+IF(AND(ISNUMBER(OFFSET('Sanitation Data'!$I$4,0,10*ROW('Sanitation Data'!I111))),'Data Summary'!DJ117="Yes"),100-OFFSET('Sanitation Data'!$I$4,0,10*ROW('Sanitation Data'!I111)),NA())</f>
        <v>#N/A</v>
      </c>
      <c r="AV117" s="82" t="e">
        <f ca="true">+IF(AND(ISNUMBER(OFFSET('Sanitation Data'!$I$6,0,10*ROW('Sanitation Data'!I111))),'Data Summary'!DK117="Yes"),OFFSET('Sanitation Data'!$I$6,0,10*ROW('Sanitation Data'!I111)),NA())</f>
        <v>#N/A</v>
      </c>
      <c r="AW117" s="82" t="e">
        <f ca="true">+IF(AND(ISNUMBER(OFFSET('Sanitation Data'!$I$10,0,10*ROW('Sanitation Data'!I111))),'Data Summary'!DL117="Yes"),OFFSET('Sanitation Data'!$I$10,0,10*ROW('Sanitation Data'!I111)),NA())</f>
        <v>#N/A</v>
      </c>
      <c r="AX117" s="82" t="e">
        <f ca="true">+IF(AND(ISNUMBER(OFFSET('Sanitation Data'!$I$11,0,10*ROW('Sanitation Data'!I111))),'Data Summary'!DM117="Yes"),OFFSET('Sanitation Data'!$I$11,0,10*ROW('Sanitation Data'!I111)),NA())</f>
        <v>#N/A</v>
      </c>
      <c r="AY117" s="82" t="e">
        <f ca="true">+IF(AND(ISNUMBER(OFFSET('Sanitation Data'!$I$12,0,10*ROW('Sanitation Data'!I111))),'Data Summary'!DN117="Yes"),OFFSET('Sanitation Data'!$I$12,0,10*ROW('Sanitation Data'!I111)),NA())</f>
        <v>#N/A</v>
      </c>
      <c r="AZ117" s="83" t="e">
        <f ca="true">+IF(AND(ISNUMBER(OFFSET('Hygiene Data'!$D$5,0,10*ROW('Hygiene Data'!D111))),'Data Summary'!DO117="Yes"),OFFSET('Hygiene Data'!$D$5,0,10*ROW('Hygiene Data'!D111)),NA())</f>
        <v>#N/A</v>
      </c>
      <c r="BA117" s="83" t="e">
        <f ca="true">+IF(AND(ISNUMBER(OFFSET('Hygiene Data'!$D$7,0,10*ROW('Hygiene Data'!D111))),'Data Summary'!DP117="Yes"),OFFSET('Hygiene Data'!$D$7,0,10*ROW('Hygiene Data'!D111)),NA())</f>
        <v>#N/A</v>
      </c>
      <c r="BB117" s="83" t="e">
        <f ca="true">+IF(AND(ISNUMBER(OFFSET('Hygiene Data'!$D$9,0,10*ROW('Hygiene Data'!D111))),'Data Summary'!DQ117="Yes"),OFFSET('Hygiene Data'!$D$9,0,10*ROW('Hygiene Data'!D111)),NA())</f>
        <v>#N/A</v>
      </c>
      <c r="BC117" s="83" t="e">
        <f ca="true">+IF(AND(ISNUMBER(OFFSET('Hygiene Data'!$E$5,0,10*ROW('Hygiene Data'!E111))),'Data Summary'!DR117="Yes"),OFFSET('Hygiene Data'!$E$5,0,10*ROW('Hygiene Data'!E111)),NA())</f>
        <v>#N/A</v>
      </c>
      <c r="BD117" s="83" t="e">
        <f ca="true">+IF(AND(ISNUMBER(OFFSET('Hygiene Data'!$E$7,0,10*ROW('Hygiene Data'!E111))),'Data Summary'!DS117="Yes"),OFFSET('Hygiene Data'!$E$7,0,10*ROW('Hygiene Data'!E111)),NA())</f>
        <v>#N/A</v>
      </c>
      <c r="BE117" s="83" t="e">
        <f ca="true">+IF(AND(ISNUMBER(OFFSET('Hygiene Data'!$E$9,0,10*ROW('Hygiene Data'!E111))),'Data Summary'!DT117="Yes"),OFFSET('Hygiene Data'!$E$9,0,10*ROW('Hygiene Data'!E111)),NA())</f>
        <v>#N/A</v>
      </c>
      <c r="BF117" s="83" t="e">
        <f ca="true">+IF(AND(ISNUMBER(OFFSET('Hygiene Data'!$F$5,0,10*ROW('Hygiene Data'!F111))),'Data Summary'!DU117="Yes"),OFFSET('Hygiene Data'!$F$5,0,10*ROW('Hygiene Data'!F111)),NA())</f>
        <v>#N/A</v>
      </c>
      <c r="BG117" s="83" t="e">
        <f ca="true">+IF(AND(ISNUMBER(OFFSET('Hygiene Data'!$F$7,0,10*ROW('Hygiene Data'!F111))),'Data Summary'!DV117="Yes"),OFFSET('Hygiene Data'!$F$7,0,10*ROW('Hygiene Data'!F111)),NA())</f>
        <v>#N/A</v>
      </c>
      <c r="BH117" s="83" t="e">
        <f ca="true">+IF(AND(ISNUMBER(OFFSET('Hygiene Data'!$F$9,0,10*ROW('Hygiene Data'!F111))),'Data Summary'!DW117="Yes"),OFFSET('Hygiene Data'!$F$9,0,10*ROW('Hygiene Data'!F111)),NA())</f>
        <v>#N/A</v>
      </c>
      <c r="BI117" s="83" t="e">
        <f ca="true">+IF(AND(ISNUMBER(OFFSET('Hygiene Data'!$G$5,0,10*ROW('Hygiene Data'!G111))),'Data Summary'!DX117="Yes"),OFFSET('Hygiene Data'!$G$5,0,10*ROW('Hygiene Data'!G111)),NA())</f>
        <v>#N/A</v>
      </c>
      <c r="BJ117" s="83" t="e">
        <f ca="true">+IF(AND(ISNUMBER(OFFSET('Hygiene Data'!$G$7,0,10*ROW('Hygiene Data'!G111))),'Data Summary'!DY117="Yes"),OFFSET('Hygiene Data'!$G$7,0,10*ROW('Hygiene Data'!G111)),NA())</f>
        <v>#N/A</v>
      </c>
      <c r="BK117" s="83" t="e">
        <f ca="true">+IF(AND(ISNUMBER(OFFSET('Hygiene Data'!$G$9,0,10*ROW('Hygiene Data'!G111))),'Data Summary'!DZ117="Yes"),OFFSET('Hygiene Data'!$G$9,0,10*ROW('Hygiene Data'!G111)),NA())</f>
        <v>#N/A</v>
      </c>
      <c r="BL117" s="83" t="e">
        <f ca="true">+IF(AND(ISNUMBER(OFFSET('Hygiene Data'!$H$5,0,10*ROW('Hygiene Data'!H111))),'Data Summary'!EA117="Yes"),OFFSET('Hygiene Data'!$H$5,0,10*ROW('Hygiene Data'!H111)),NA())</f>
        <v>#N/A</v>
      </c>
      <c r="BM117" s="83" t="e">
        <f ca="true">+IF(AND(ISNUMBER(OFFSET('Hygiene Data'!$H$7,0,10*ROW('Hygiene Data'!H111))),'Data Summary'!EB117="Yes"),OFFSET('Hygiene Data'!$H$7,0,10*ROW('Hygiene Data'!H111)),NA())</f>
        <v>#N/A</v>
      </c>
      <c r="BN117" s="83" t="e">
        <f ca="true">+IF(AND(ISNUMBER(OFFSET('Hygiene Data'!$H$9,0,10*ROW('Hygiene Data'!H111))),'Data Summary'!EC117="Yes"),OFFSET('Hygiene Data'!$H$9,0,10*ROW('Hygiene Data'!H111)),NA())</f>
        <v>#N/A</v>
      </c>
      <c r="BO117" s="83" t="e">
        <f ca="true">+IF(AND(ISNUMBER(OFFSET('Hygiene Data'!$I$5,0,10*ROW('Hygiene Data'!I111))),'Data Summary'!ED117="Yes"),OFFSET('Hygiene Data'!$I$5,0,10*ROW('Hygiene Data'!I111)),NA())</f>
        <v>#N/A</v>
      </c>
      <c r="BP117" s="83" t="e">
        <f ca="true">+IF(AND(ISNUMBER(OFFSET('Hygiene Data'!$I$7,0,10*ROW('Hygiene Data'!I111))),'Data Summary'!EE117="Yes"),OFFSET('Hygiene Data'!$I$7,0,10*ROW('Hygiene Data'!I111)),NA())</f>
        <v>#N/A</v>
      </c>
      <c r="BQ117" s="83" t="e">
        <f ca="true">+IF(AND(ISNUMBER(OFFSET('Hygiene Data'!$I$9,0,10*ROW('Hygiene Data'!I111))),'Data Summary'!EF117="Yes"),OFFSET('Hygiene Data'!$I$9,0,10*ROW('Hygiene Data'!I111)),NA())</f>
        <v>#N/A</v>
      </c>
    </row>
    <row xmlns:x14ac="http://schemas.microsoft.com/office/spreadsheetml/2009/9/ac" r="118" x14ac:dyDescent="0.2">
      <c r="A118" s="315" t="e">
        <f ca="true">+RIGHT('Data Summary'!A118,LEN('Data Summary'!A118)-9)</f>
        <v>#VALUE!</v>
      </c>
      <c r="B118" s="30" t="str">
        <f ca="true">+IF(ISTEXT('Data Summary'!B118),'Data Summary'!B118,"")</f>
        <v/>
      </c>
      <c r="C118" s="314" t="e">
        <f ca="true">+VALUE('Data Summary'!C118)</f>
        <v>#VALUE!</v>
      </c>
      <c r="D118" s="81" t="e">
        <f ca="true">+IF(AND(ISNUMBER(OFFSET('Water Data'!$D$4,0,10*ROW('Water Data'!D112))),'Data Summary'!BS118="Yes"),100-OFFSET('Water Data'!$D$4,0,10*ROW('Water Data'!D112)),NA())</f>
        <v>#N/A</v>
      </c>
      <c r="E118" s="81" t="e">
        <f ca="true">+IF(AND(ISNUMBER(OFFSET('Water Data'!$D$6,0,10*ROW('Water Data'!D112))),'Data Summary'!BT118="Yes"),OFFSET('Water Data'!$D$6,0,10*ROW('Water Data'!D112)),NA())</f>
        <v>#N/A</v>
      </c>
      <c r="F118" s="81" t="e">
        <f ca="true">+IF(AND(ISNUMBER(OFFSET('Water Data'!$D$9,0,10*ROW('Water Data'!D112))),'Data Summary'!BU118="Yes"),OFFSET('Water Data'!$D$9,0,10*ROW('Water Data'!D112)),NA())</f>
        <v>#N/A</v>
      </c>
      <c r="G118" s="81" t="e">
        <f ca="true">+IF(AND(ISNUMBER(OFFSET('Water Data'!$E$4,0,10*ROW('Water Data'!E112))),'Data Summary'!BV118="Yes"),100-OFFSET('Water Data'!$E$4,0,10*ROW('Water Data'!E112)),NA())</f>
        <v>#N/A</v>
      </c>
      <c r="H118" s="81" t="e">
        <f ca="true">+IF(AND(ISNUMBER(OFFSET('Water Data'!$E$6,0,10*ROW('Water Data'!E112))),'Data Summary'!BW118="Yes"),OFFSET('Water Data'!$E$6,0,10*ROW('Water Data'!E112)),NA())</f>
        <v>#N/A</v>
      </c>
      <c r="I118" s="81" t="e">
        <f ca="true">+IF(AND(ISNUMBER(OFFSET('Water Data'!$E$9,0,10*ROW('Water Data'!E112))),'Data Summary'!BX118="Yes"),OFFSET('Water Data'!$E$9,0,10*ROW('Water Data'!E112)),NA())</f>
        <v>#N/A</v>
      </c>
      <c r="J118" s="81" t="e">
        <f ca="true">+IF(AND(ISNUMBER(OFFSET('Water Data'!$F$4,0,10*ROW('Water Data'!F112))),'Data Summary'!BY118="Yes"),100-OFFSET('Water Data'!$F$4,0,10*ROW('Water Data'!F112)),NA())</f>
        <v>#N/A</v>
      </c>
      <c r="K118" s="81" t="e">
        <f ca="true">+IF(AND(ISNUMBER(OFFSET('Water Data'!$F$6,0,10*ROW('Water Data'!F112))),'Data Summary'!BZ118="Yes"),OFFSET('Water Data'!$F$6,0,10*ROW('Water Data'!F112)),NA())</f>
        <v>#N/A</v>
      </c>
      <c r="L118" s="81" t="e">
        <f ca="true">+IF(AND(ISNUMBER(OFFSET('Water Data'!$F$9,0,10*ROW('Water Data'!F112))),'Data Summary'!CA118="Yes"),OFFSET('Water Data'!$F$9,0,10*ROW('Water Data'!F112)),NA())</f>
        <v>#N/A</v>
      </c>
      <c r="M118" s="81" t="e">
        <f ca="true">+IF(AND(ISNUMBER(OFFSET('Water Data'!$G$4,0,10*ROW('Water Data'!G112))),'Data Summary'!CB118="Yes"),100-OFFSET('Water Data'!$G$4,0,10*ROW('Water Data'!G112)),NA())</f>
        <v>#N/A</v>
      </c>
      <c r="N118" s="81" t="e">
        <f ca="true">+IF(AND(ISNUMBER(OFFSET('Water Data'!$G$6,0,10*ROW('Water Data'!G112))),'Data Summary'!CC118="Yes"),OFFSET('Water Data'!$G$6,0,10*ROW('Water Data'!G112)),NA())</f>
        <v>#N/A</v>
      </c>
      <c r="O118" s="81" t="e">
        <f ca="true">+IF(AND(ISNUMBER(OFFSET('Water Data'!$G$9,0,10*ROW('Water Data'!G112))),'Data Summary'!CD118="Yes"),OFFSET('Water Data'!$G$9,0,10*ROW('Water Data'!G112)),NA())</f>
        <v>#N/A</v>
      </c>
      <c r="P118" s="81" t="e">
        <f ca="true">+IF(AND(ISNUMBER(OFFSET('Water Data'!$H$4,0,10*ROW('Water Data'!H112))),'Data Summary'!CE118="Yes"),100-OFFSET('Water Data'!$H$4,0,10*ROW('Water Data'!H112)),NA())</f>
        <v>#N/A</v>
      </c>
      <c r="Q118" s="81" t="e">
        <f ca="true">+IF(AND(ISNUMBER(OFFSET('Water Data'!$H$6,0,10*ROW('Water Data'!H112))),'Data Summary'!CF118="Yes"),OFFSET('Water Data'!$H$6,0,10*ROW('Water Data'!H112)),NA())</f>
        <v>#N/A</v>
      </c>
      <c r="R118" s="81" t="e">
        <f ca="true">+IF(AND(ISNUMBER(OFFSET('Water Data'!$H$9,0,10*ROW('Water Data'!H112))),'Data Summary'!CG118="Yes"),OFFSET('Water Data'!$H$9,0,10*ROW('Water Data'!H112)),NA())</f>
        <v>#N/A</v>
      </c>
      <c r="S118" s="81" t="e">
        <f ca="true">+IF(AND(ISNUMBER(OFFSET('Water Data'!$I$4,0,10*ROW('Water Data'!I112))),'Data Summary'!CH118="Yes"),100-OFFSET('Water Data'!$I$4,0,10*ROW('Water Data'!I112)),NA())</f>
        <v>#N/A</v>
      </c>
      <c r="T118" s="81" t="e">
        <f ca="true">+IF(AND(ISNUMBER(OFFSET('Water Data'!$I$6,0,10*ROW('Water Data'!I112))),'Data Summary'!CI118="Yes"),OFFSET('Water Data'!$I$6,0,10*ROW('Water Data'!I112)),NA())</f>
        <v>#N/A</v>
      </c>
      <c r="U118" s="81" t="e">
        <f ca="true">+IF(AND(ISNUMBER(OFFSET('Water Data'!$I$9,0,10*ROW('Water Data'!I112))),'Data Summary'!CJ118="Yes"),OFFSET('Water Data'!$I$9,0,10*ROW('Water Data'!I112)),NA())</f>
        <v>#N/A</v>
      </c>
      <c r="V118" s="82" t="e">
        <f ca="true">+IF(AND(ISNUMBER(OFFSET('Sanitation Data'!$D$4,0,10*ROW('Sanitation Data'!D112))),'Data Summary'!CK118="Yes"),100-OFFSET('Sanitation Data'!$D$4,0,10*ROW('Sanitation Data'!D112)),NA())</f>
        <v>#N/A</v>
      </c>
      <c r="W118" s="82" t="e">
        <f ca="true">+IF(AND(ISNUMBER(OFFSET('Sanitation Data'!$D$6,0,10*ROW('Sanitation Data'!D112))),'Data Summary'!CL118="Yes"),OFFSET('Sanitation Data'!$D$6,0,10*ROW('Sanitation Data'!D112)),NA())</f>
        <v>#N/A</v>
      </c>
      <c r="X118" s="82" t="e">
        <f ca="true">+IF(AND(ISNUMBER(OFFSET('Sanitation Data'!$D$10,0,10*ROW('Sanitation Data'!D112))),'Data Summary'!CM118="Yes"),OFFSET('Sanitation Data'!$D$10,0,10*ROW('Sanitation Data'!D112)),NA())</f>
        <v>#N/A</v>
      </c>
      <c r="Y118" s="82" t="e">
        <f ca="true">+IF(AND(ISNUMBER(OFFSET('Sanitation Data'!$D$11,0,10*ROW('Sanitation Data'!D112))),'Data Summary'!CN118="Yes"),OFFSET('Sanitation Data'!$D$11,0,10*ROW('Sanitation Data'!D112)),NA())</f>
        <v>#N/A</v>
      </c>
      <c r="Z118" s="82" t="e">
        <f ca="true">+IF(AND(ISNUMBER(OFFSET('Sanitation Data'!$D$12,0,10*ROW('Sanitation Data'!D112))),'Data Summary'!CO118="Yes"),OFFSET('Sanitation Data'!$D$12,0,10*ROW('Sanitation Data'!D112)),NA())</f>
        <v>#N/A</v>
      </c>
      <c r="AA118" s="82" t="e">
        <f ca="true">+IF(AND(ISNUMBER(OFFSET('Sanitation Data'!$E$4,0,10*ROW('Sanitation Data'!E112))),'Data Summary'!CP118="Yes"),100-OFFSET('Sanitation Data'!$E$4,0,10*ROW('Sanitation Data'!E112)),NA())</f>
        <v>#N/A</v>
      </c>
      <c r="AB118" s="82" t="e">
        <f ca="true">+IF(AND(ISNUMBER(OFFSET('Sanitation Data'!$E$6,0,10*ROW('Sanitation Data'!E112))),'Data Summary'!CQ118="Yes"),OFFSET('Sanitation Data'!$E$6,0,10*ROW('Sanitation Data'!E112)),NA())</f>
        <v>#N/A</v>
      </c>
      <c r="AC118" s="82" t="e">
        <f ca="true">+IF(AND(ISNUMBER(OFFSET('Sanitation Data'!$E$10,0,10*ROW('Sanitation Data'!E112))),'Data Summary'!CR118="Yes"),OFFSET('Sanitation Data'!$E$10,0,10*ROW('Sanitation Data'!E112)),NA())</f>
        <v>#N/A</v>
      </c>
      <c r="AD118" s="82" t="e">
        <f ca="true">+IF(AND(ISNUMBER(OFFSET('Sanitation Data'!$E$11,0,10*ROW('Sanitation Data'!E112))),'Data Summary'!CS118="Yes"),OFFSET('Sanitation Data'!$E$11,0,10*ROW('Sanitation Data'!E112)),NA())</f>
        <v>#N/A</v>
      </c>
      <c r="AE118" s="82" t="e">
        <f ca="true">+IF(AND(ISNUMBER(OFFSET('Sanitation Data'!$E$12,0,10*ROW('Sanitation Data'!E112))),'Data Summary'!CT118="Yes"),OFFSET('Sanitation Data'!$E$12,0,10*ROW('Sanitation Data'!E112)),NA())</f>
        <v>#N/A</v>
      </c>
      <c r="AF118" s="82" t="e">
        <f ca="true">+IF(AND(ISNUMBER(OFFSET('Sanitation Data'!$F$4,0,10*ROW('Sanitation Data'!F112))),'Data Summary'!CU118="Yes"),100-OFFSET('Sanitation Data'!$F$4,0,10*ROW('Sanitation Data'!F112)),NA())</f>
        <v>#N/A</v>
      </c>
      <c r="AG118" s="82" t="e">
        <f ca="true">+IF(AND(ISNUMBER(OFFSET('Sanitation Data'!$F$6,0,10*ROW('Sanitation Data'!F112))),'Data Summary'!CV118="Yes"),OFFSET('Sanitation Data'!$F$6,0,10*ROW('Sanitation Data'!F112)),NA())</f>
        <v>#N/A</v>
      </c>
      <c r="AH118" s="82" t="e">
        <f ca="true">+IF(AND(ISNUMBER(OFFSET('Sanitation Data'!$F$10,0,10*ROW('Sanitation Data'!F112))),'Data Summary'!CW118="Yes"),OFFSET('Sanitation Data'!$F$10,0,10*ROW('Sanitation Data'!F112)),NA())</f>
        <v>#N/A</v>
      </c>
      <c r="AI118" s="82" t="e">
        <f ca="true">+IF(AND(ISNUMBER(OFFSET('Sanitation Data'!$F$11,0,10*ROW('Sanitation Data'!F112))),'Data Summary'!CX118="Yes"),OFFSET('Sanitation Data'!$F$11,0,10*ROW('Sanitation Data'!F112)),NA())</f>
        <v>#N/A</v>
      </c>
      <c r="AJ118" s="82" t="e">
        <f ca="true">+IF(AND(ISNUMBER(OFFSET('Sanitation Data'!$F$12,0,10*ROW('Sanitation Data'!F112))),'Data Summary'!CY118="Yes"),OFFSET('Sanitation Data'!$F$12,0,10*ROW('Sanitation Data'!F112)),NA())</f>
        <v>#N/A</v>
      </c>
      <c r="AK118" s="82" t="e">
        <f ca="true">+IF(AND(ISNUMBER(OFFSET('Sanitation Data'!$G$4,0,10*ROW('Sanitation Data'!G112))),'Data Summary'!CZ118="Yes"),100-OFFSET('Sanitation Data'!$G$4,0,10*ROW('Sanitation Data'!G112)),NA())</f>
        <v>#N/A</v>
      </c>
      <c r="AL118" s="82" t="e">
        <f ca="true">+IF(AND(ISNUMBER(OFFSET('Sanitation Data'!$G$6,0,10*ROW('Sanitation Data'!G112))),'Data Summary'!DA118="Yes"),OFFSET('Sanitation Data'!$G$6,0,10*ROW('Sanitation Data'!G112)),NA())</f>
        <v>#N/A</v>
      </c>
      <c r="AM118" s="82" t="e">
        <f ca="true">+IF(AND(ISNUMBER(OFFSET('Sanitation Data'!$G$10,0,10*ROW('Sanitation Data'!G112))),'Data Summary'!DB118="Yes"),OFFSET('Sanitation Data'!$G$10,0,10*ROW('Sanitation Data'!G112)),NA())</f>
        <v>#N/A</v>
      </c>
      <c r="AN118" s="82" t="e">
        <f ca="true">+IF(AND(ISNUMBER(OFFSET('Sanitation Data'!$G$11,0,10*ROW('Sanitation Data'!G112))),'Data Summary'!DC118="Yes"),OFFSET('Sanitation Data'!$G$11,0,10*ROW('Sanitation Data'!G112)),NA())</f>
        <v>#N/A</v>
      </c>
      <c r="AO118" s="82" t="e">
        <f ca="true">+IF(AND(ISNUMBER(OFFSET('Sanitation Data'!$G$12,0,10*ROW('Sanitation Data'!G112))),'Data Summary'!DD118="Yes"),OFFSET('Sanitation Data'!$G$12,0,10*ROW('Sanitation Data'!G112)),NA())</f>
        <v>#N/A</v>
      </c>
      <c r="AP118" s="82" t="e">
        <f ca="true">+IF(AND(ISNUMBER(OFFSET('Sanitation Data'!$H$4,0,10*ROW('Sanitation Data'!H112))),'Data Summary'!DE118="Yes"),100-OFFSET('Sanitation Data'!$H$4,0,10*ROW('Sanitation Data'!H112)),NA())</f>
        <v>#N/A</v>
      </c>
      <c r="AQ118" s="82" t="e">
        <f ca="true">+IF(AND(ISNUMBER(OFFSET('Sanitation Data'!$H$6,0,10*ROW('Sanitation Data'!H112))),'Data Summary'!DF118="Yes"),OFFSET('Sanitation Data'!$H$6,0,10*ROW('Sanitation Data'!H112)),NA())</f>
        <v>#N/A</v>
      </c>
      <c r="AR118" s="82" t="e">
        <f ca="true">+IF(AND(ISNUMBER(OFFSET('Sanitation Data'!$H$10,0,10*ROW('Sanitation Data'!H112))),'Data Summary'!DG118="Yes"),OFFSET('Sanitation Data'!$H$10,0,10*ROW('Sanitation Data'!H112)),NA())</f>
        <v>#N/A</v>
      </c>
      <c r="AS118" s="82" t="e">
        <f ca="true">+IF(AND(ISNUMBER(OFFSET('Sanitation Data'!$H$11,0,10*ROW('Sanitation Data'!H112))),'Data Summary'!DH118="Yes"),OFFSET('Sanitation Data'!$H$11,0,10*ROW('Sanitation Data'!H112)),NA())</f>
        <v>#N/A</v>
      </c>
      <c r="AT118" s="82" t="e">
        <f ca="true">+IF(AND(ISNUMBER(OFFSET('Sanitation Data'!$H$12,0,10*ROW('Sanitation Data'!H112))),'Data Summary'!DI118="Yes"),OFFSET('Sanitation Data'!$H$12,0,10*ROW('Sanitation Data'!H112)),NA())</f>
        <v>#N/A</v>
      </c>
      <c r="AU118" s="82" t="e">
        <f ca="true">+IF(AND(ISNUMBER(OFFSET('Sanitation Data'!$I$4,0,10*ROW('Sanitation Data'!I112))),'Data Summary'!DJ118="Yes"),100-OFFSET('Sanitation Data'!$I$4,0,10*ROW('Sanitation Data'!I112)),NA())</f>
        <v>#N/A</v>
      </c>
      <c r="AV118" s="82" t="e">
        <f ca="true">+IF(AND(ISNUMBER(OFFSET('Sanitation Data'!$I$6,0,10*ROW('Sanitation Data'!I112))),'Data Summary'!DK118="Yes"),OFFSET('Sanitation Data'!$I$6,0,10*ROW('Sanitation Data'!I112)),NA())</f>
        <v>#N/A</v>
      </c>
      <c r="AW118" s="82" t="e">
        <f ca="true">+IF(AND(ISNUMBER(OFFSET('Sanitation Data'!$I$10,0,10*ROW('Sanitation Data'!I112))),'Data Summary'!DL118="Yes"),OFFSET('Sanitation Data'!$I$10,0,10*ROW('Sanitation Data'!I112)),NA())</f>
        <v>#N/A</v>
      </c>
      <c r="AX118" s="82" t="e">
        <f ca="true">+IF(AND(ISNUMBER(OFFSET('Sanitation Data'!$I$11,0,10*ROW('Sanitation Data'!I112))),'Data Summary'!DM118="Yes"),OFFSET('Sanitation Data'!$I$11,0,10*ROW('Sanitation Data'!I112)),NA())</f>
        <v>#N/A</v>
      </c>
      <c r="AY118" s="82" t="e">
        <f ca="true">+IF(AND(ISNUMBER(OFFSET('Sanitation Data'!$I$12,0,10*ROW('Sanitation Data'!I112))),'Data Summary'!DN118="Yes"),OFFSET('Sanitation Data'!$I$12,0,10*ROW('Sanitation Data'!I112)),NA())</f>
        <v>#N/A</v>
      </c>
      <c r="AZ118" s="83" t="e">
        <f ca="true">+IF(AND(ISNUMBER(OFFSET('Hygiene Data'!$D$5,0,10*ROW('Hygiene Data'!D112))),'Data Summary'!DO118="Yes"),OFFSET('Hygiene Data'!$D$5,0,10*ROW('Hygiene Data'!D112)),NA())</f>
        <v>#N/A</v>
      </c>
      <c r="BA118" s="83" t="e">
        <f ca="true">+IF(AND(ISNUMBER(OFFSET('Hygiene Data'!$D$7,0,10*ROW('Hygiene Data'!D112))),'Data Summary'!DP118="Yes"),OFFSET('Hygiene Data'!$D$7,0,10*ROW('Hygiene Data'!D112)),NA())</f>
        <v>#N/A</v>
      </c>
      <c r="BB118" s="83" t="e">
        <f ca="true">+IF(AND(ISNUMBER(OFFSET('Hygiene Data'!$D$9,0,10*ROW('Hygiene Data'!D112))),'Data Summary'!DQ118="Yes"),OFFSET('Hygiene Data'!$D$9,0,10*ROW('Hygiene Data'!D112)),NA())</f>
        <v>#N/A</v>
      </c>
      <c r="BC118" s="83" t="e">
        <f ca="true">+IF(AND(ISNUMBER(OFFSET('Hygiene Data'!$E$5,0,10*ROW('Hygiene Data'!E112))),'Data Summary'!DR118="Yes"),OFFSET('Hygiene Data'!$E$5,0,10*ROW('Hygiene Data'!E112)),NA())</f>
        <v>#N/A</v>
      </c>
      <c r="BD118" s="83" t="e">
        <f ca="true">+IF(AND(ISNUMBER(OFFSET('Hygiene Data'!$E$7,0,10*ROW('Hygiene Data'!E112))),'Data Summary'!DS118="Yes"),OFFSET('Hygiene Data'!$E$7,0,10*ROW('Hygiene Data'!E112)),NA())</f>
        <v>#N/A</v>
      </c>
      <c r="BE118" s="83" t="e">
        <f ca="true">+IF(AND(ISNUMBER(OFFSET('Hygiene Data'!$E$9,0,10*ROW('Hygiene Data'!E112))),'Data Summary'!DT118="Yes"),OFFSET('Hygiene Data'!$E$9,0,10*ROW('Hygiene Data'!E112)),NA())</f>
        <v>#N/A</v>
      </c>
      <c r="BF118" s="83" t="e">
        <f ca="true">+IF(AND(ISNUMBER(OFFSET('Hygiene Data'!$F$5,0,10*ROW('Hygiene Data'!F112))),'Data Summary'!DU118="Yes"),OFFSET('Hygiene Data'!$F$5,0,10*ROW('Hygiene Data'!F112)),NA())</f>
        <v>#N/A</v>
      </c>
      <c r="BG118" s="83" t="e">
        <f ca="true">+IF(AND(ISNUMBER(OFFSET('Hygiene Data'!$F$7,0,10*ROW('Hygiene Data'!F112))),'Data Summary'!DV118="Yes"),OFFSET('Hygiene Data'!$F$7,0,10*ROW('Hygiene Data'!F112)),NA())</f>
        <v>#N/A</v>
      </c>
      <c r="BH118" s="83" t="e">
        <f ca="true">+IF(AND(ISNUMBER(OFFSET('Hygiene Data'!$F$9,0,10*ROW('Hygiene Data'!F112))),'Data Summary'!DW118="Yes"),OFFSET('Hygiene Data'!$F$9,0,10*ROW('Hygiene Data'!F112)),NA())</f>
        <v>#N/A</v>
      </c>
      <c r="BI118" s="83" t="e">
        <f ca="true">+IF(AND(ISNUMBER(OFFSET('Hygiene Data'!$G$5,0,10*ROW('Hygiene Data'!G112))),'Data Summary'!DX118="Yes"),OFFSET('Hygiene Data'!$G$5,0,10*ROW('Hygiene Data'!G112)),NA())</f>
        <v>#N/A</v>
      </c>
      <c r="BJ118" s="83" t="e">
        <f ca="true">+IF(AND(ISNUMBER(OFFSET('Hygiene Data'!$G$7,0,10*ROW('Hygiene Data'!G112))),'Data Summary'!DY118="Yes"),OFFSET('Hygiene Data'!$G$7,0,10*ROW('Hygiene Data'!G112)),NA())</f>
        <v>#N/A</v>
      </c>
      <c r="BK118" s="83" t="e">
        <f ca="true">+IF(AND(ISNUMBER(OFFSET('Hygiene Data'!$G$9,0,10*ROW('Hygiene Data'!G112))),'Data Summary'!DZ118="Yes"),OFFSET('Hygiene Data'!$G$9,0,10*ROW('Hygiene Data'!G112)),NA())</f>
        <v>#N/A</v>
      </c>
      <c r="BL118" s="83" t="e">
        <f ca="true">+IF(AND(ISNUMBER(OFFSET('Hygiene Data'!$H$5,0,10*ROW('Hygiene Data'!H112))),'Data Summary'!EA118="Yes"),OFFSET('Hygiene Data'!$H$5,0,10*ROW('Hygiene Data'!H112)),NA())</f>
        <v>#N/A</v>
      </c>
      <c r="BM118" s="83" t="e">
        <f ca="true">+IF(AND(ISNUMBER(OFFSET('Hygiene Data'!$H$7,0,10*ROW('Hygiene Data'!H112))),'Data Summary'!EB118="Yes"),OFFSET('Hygiene Data'!$H$7,0,10*ROW('Hygiene Data'!H112)),NA())</f>
        <v>#N/A</v>
      </c>
      <c r="BN118" s="83" t="e">
        <f ca="true">+IF(AND(ISNUMBER(OFFSET('Hygiene Data'!$H$9,0,10*ROW('Hygiene Data'!H112))),'Data Summary'!EC118="Yes"),OFFSET('Hygiene Data'!$H$9,0,10*ROW('Hygiene Data'!H112)),NA())</f>
        <v>#N/A</v>
      </c>
      <c r="BO118" s="83" t="e">
        <f ca="true">+IF(AND(ISNUMBER(OFFSET('Hygiene Data'!$I$5,0,10*ROW('Hygiene Data'!I112))),'Data Summary'!ED118="Yes"),OFFSET('Hygiene Data'!$I$5,0,10*ROW('Hygiene Data'!I112)),NA())</f>
        <v>#N/A</v>
      </c>
      <c r="BP118" s="83" t="e">
        <f ca="true">+IF(AND(ISNUMBER(OFFSET('Hygiene Data'!$I$7,0,10*ROW('Hygiene Data'!I112))),'Data Summary'!EE118="Yes"),OFFSET('Hygiene Data'!$I$7,0,10*ROW('Hygiene Data'!I112)),NA())</f>
        <v>#N/A</v>
      </c>
      <c r="BQ118" s="83" t="e">
        <f ca="true">+IF(AND(ISNUMBER(OFFSET('Hygiene Data'!$I$9,0,10*ROW('Hygiene Data'!I112))),'Data Summary'!EF118="Yes"),OFFSET('Hygiene Data'!$I$9,0,10*ROW('Hygiene Data'!I112)),NA())</f>
        <v>#N/A</v>
      </c>
    </row>
    <row xmlns:x14ac="http://schemas.microsoft.com/office/spreadsheetml/2009/9/ac" r="119" x14ac:dyDescent="0.2">
      <c r="A119" s="315" t="e">
        <f ca="true">+RIGHT('Data Summary'!A119,LEN('Data Summary'!A119)-9)</f>
        <v>#VALUE!</v>
      </c>
      <c r="B119" s="30" t="str">
        <f ca="true">+IF(ISTEXT('Data Summary'!B119),'Data Summary'!B119,"")</f>
        <v/>
      </c>
      <c r="C119" s="314" t="e">
        <f ca="true">+VALUE('Data Summary'!C119)</f>
        <v>#VALUE!</v>
      </c>
      <c r="D119" s="81" t="e">
        <f ca="true">+IF(AND(ISNUMBER(OFFSET('Water Data'!$D$4,0,10*ROW('Water Data'!D113))),'Data Summary'!BS119="Yes"),100-OFFSET('Water Data'!$D$4,0,10*ROW('Water Data'!D113)),NA())</f>
        <v>#N/A</v>
      </c>
      <c r="E119" s="81" t="e">
        <f ca="true">+IF(AND(ISNUMBER(OFFSET('Water Data'!$D$6,0,10*ROW('Water Data'!D113))),'Data Summary'!BT119="Yes"),OFFSET('Water Data'!$D$6,0,10*ROW('Water Data'!D113)),NA())</f>
        <v>#N/A</v>
      </c>
      <c r="F119" s="81" t="e">
        <f ca="true">+IF(AND(ISNUMBER(OFFSET('Water Data'!$D$9,0,10*ROW('Water Data'!D113))),'Data Summary'!BU119="Yes"),OFFSET('Water Data'!$D$9,0,10*ROW('Water Data'!D113)),NA())</f>
        <v>#N/A</v>
      </c>
      <c r="G119" s="81" t="e">
        <f ca="true">+IF(AND(ISNUMBER(OFFSET('Water Data'!$E$4,0,10*ROW('Water Data'!E113))),'Data Summary'!BV119="Yes"),100-OFFSET('Water Data'!$E$4,0,10*ROW('Water Data'!E113)),NA())</f>
        <v>#N/A</v>
      </c>
      <c r="H119" s="81" t="e">
        <f ca="true">+IF(AND(ISNUMBER(OFFSET('Water Data'!$E$6,0,10*ROW('Water Data'!E113))),'Data Summary'!BW119="Yes"),OFFSET('Water Data'!$E$6,0,10*ROW('Water Data'!E113)),NA())</f>
        <v>#N/A</v>
      </c>
      <c r="I119" s="81" t="e">
        <f ca="true">+IF(AND(ISNUMBER(OFFSET('Water Data'!$E$9,0,10*ROW('Water Data'!E113))),'Data Summary'!BX119="Yes"),OFFSET('Water Data'!$E$9,0,10*ROW('Water Data'!E113)),NA())</f>
        <v>#N/A</v>
      </c>
      <c r="J119" s="81" t="e">
        <f ca="true">+IF(AND(ISNUMBER(OFFSET('Water Data'!$F$4,0,10*ROW('Water Data'!F113))),'Data Summary'!BY119="Yes"),100-OFFSET('Water Data'!$F$4,0,10*ROW('Water Data'!F113)),NA())</f>
        <v>#N/A</v>
      </c>
      <c r="K119" s="81" t="e">
        <f ca="true">+IF(AND(ISNUMBER(OFFSET('Water Data'!$F$6,0,10*ROW('Water Data'!F113))),'Data Summary'!BZ119="Yes"),OFFSET('Water Data'!$F$6,0,10*ROW('Water Data'!F113)),NA())</f>
        <v>#N/A</v>
      </c>
      <c r="L119" s="81" t="e">
        <f ca="true">+IF(AND(ISNUMBER(OFFSET('Water Data'!$F$9,0,10*ROW('Water Data'!F113))),'Data Summary'!CA119="Yes"),OFFSET('Water Data'!$F$9,0,10*ROW('Water Data'!F113)),NA())</f>
        <v>#N/A</v>
      </c>
      <c r="M119" s="81" t="e">
        <f ca="true">+IF(AND(ISNUMBER(OFFSET('Water Data'!$G$4,0,10*ROW('Water Data'!G113))),'Data Summary'!CB119="Yes"),100-OFFSET('Water Data'!$G$4,0,10*ROW('Water Data'!G113)),NA())</f>
        <v>#N/A</v>
      </c>
      <c r="N119" s="81" t="e">
        <f ca="true">+IF(AND(ISNUMBER(OFFSET('Water Data'!$G$6,0,10*ROW('Water Data'!G113))),'Data Summary'!CC119="Yes"),OFFSET('Water Data'!$G$6,0,10*ROW('Water Data'!G113)),NA())</f>
        <v>#N/A</v>
      </c>
      <c r="O119" s="81" t="e">
        <f ca="true">+IF(AND(ISNUMBER(OFFSET('Water Data'!$G$9,0,10*ROW('Water Data'!G113))),'Data Summary'!CD119="Yes"),OFFSET('Water Data'!$G$9,0,10*ROW('Water Data'!G113)),NA())</f>
        <v>#N/A</v>
      </c>
      <c r="P119" s="81" t="e">
        <f ca="true">+IF(AND(ISNUMBER(OFFSET('Water Data'!$H$4,0,10*ROW('Water Data'!H113))),'Data Summary'!CE119="Yes"),100-OFFSET('Water Data'!$H$4,0,10*ROW('Water Data'!H113)),NA())</f>
        <v>#N/A</v>
      </c>
      <c r="Q119" s="81" t="e">
        <f ca="true">+IF(AND(ISNUMBER(OFFSET('Water Data'!$H$6,0,10*ROW('Water Data'!H113))),'Data Summary'!CF119="Yes"),OFFSET('Water Data'!$H$6,0,10*ROW('Water Data'!H113)),NA())</f>
        <v>#N/A</v>
      </c>
      <c r="R119" s="81" t="e">
        <f ca="true">+IF(AND(ISNUMBER(OFFSET('Water Data'!$H$9,0,10*ROW('Water Data'!H113))),'Data Summary'!CG119="Yes"),OFFSET('Water Data'!$H$9,0,10*ROW('Water Data'!H113)),NA())</f>
        <v>#N/A</v>
      </c>
      <c r="S119" s="81" t="e">
        <f ca="true">+IF(AND(ISNUMBER(OFFSET('Water Data'!$I$4,0,10*ROW('Water Data'!I113))),'Data Summary'!CH119="Yes"),100-OFFSET('Water Data'!$I$4,0,10*ROW('Water Data'!I113)),NA())</f>
        <v>#N/A</v>
      </c>
      <c r="T119" s="81" t="e">
        <f ca="true">+IF(AND(ISNUMBER(OFFSET('Water Data'!$I$6,0,10*ROW('Water Data'!I113))),'Data Summary'!CI119="Yes"),OFFSET('Water Data'!$I$6,0,10*ROW('Water Data'!I113)),NA())</f>
        <v>#N/A</v>
      </c>
      <c r="U119" s="81" t="e">
        <f ca="true">+IF(AND(ISNUMBER(OFFSET('Water Data'!$I$9,0,10*ROW('Water Data'!I113))),'Data Summary'!CJ119="Yes"),OFFSET('Water Data'!$I$9,0,10*ROW('Water Data'!I113)),NA())</f>
        <v>#N/A</v>
      </c>
      <c r="V119" s="82" t="e">
        <f ca="true">+IF(AND(ISNUMBER(OFFSET('Sanitation Data'!$D$4,0,10*ROW('Sanitation Data'!D113))),'Data Summary'!CK119="Yes"),100-OFFSET('Sanitation Data'!$D$4,0,10*ROW('Sanitation Data'!D113)),NA())</f>
        <v>#N/A</v>
      </c>
      <c r="W119" s="82" t="e">
        <f ca="true">+IF(AND(ISNUMBER(OFFSET('Sanitation Data'!$D$6,0,10*ROW('Sanitation Data'!D113))),'Data Summary'!CL119="Yes"),OFFSET('Sanitation Data'!$D$6,0,10*ROW('Sanitation Data'!D113)),NA())</f>
        <v>#N/A</v>
      </c>
      <c r="X119" s="82" t="e">
        <f ca="true">+IF(AND(ISNUMBER(OFFSET('Sanitation Data'!$D$10,0,10*ROW('Sanitation Data'!D113))),'Data Summary'!CM119="Yes"),OFFSET('Sanitation Data'!$D$10,0,10*ROW('Sanitation Data'!D113)),NA())</f>
        <v>#N/A</v>
      </c>
      <c r="Y119" s="82" t="e">
        <f ca="true">+IF(AND(ISNUMBER(OFFSET('Sanitation Data'!$D$11,0,10*ROW('Sanitation Data'!D113))),'Data Summary'!CN119="Yes"),OFFSET('Sanitation Data'!$D$11,0,10*ROW('Sanitation Data'!D113)),NA())</f>
        <v>#N/A</v>
      </c>
      <c r="Z119" s="82" t="e">
        <f ca="true">+IF(AND(ISNUMBER(OFFSET('Sanitation Data'!$D$12,0,10*ROW('Sanitation Data'!D113))),'Data Summary'!CO119="Yes"),OFFSET('Sanitation Data'!$D$12,0,10*ROW('Sanitation Data'!D113)),NA())</f>
        <v>#N/A</v>
      </c>
      <c r="AA119" s="82" t="e">
        <f ca="true">+IF(AND(ISNUMBER(OFFSET('Sanitation Data'!$E$4,0,10*ROW('Sanitation Data'!E113))),'Data Summary'!CP119="Yes"),100-OFFSET('Sanitation Data'!$E$4,0,10*ROW('Sanitation Data'!E113)),NA())</f>
        <v>#N/A</v>
      </c>
      <c r="AB119" s="82" t="e">
        <f ca="true">+IF(AND(ISNUMBER(OFFSET('Sanitation Data'!$E$6,0,10*ROW('Sanitation Data'!E113))),'Data Summary'!CQ119="Yes"),OFFSET('Sanitation Data'!$E$6,0,10*ROW('Sanitation Data'!E113)),NA())</f>
        <v>#N/A</v>
      </c>
      <c r="AC119" s="82" t="e">
        <f ca="true">+IF(AND(ISNUMBER(OFFSET('Sanitation Data'!$E$10,0,10*ROW('Sanitation Data'!E113))),'Data Summary'!CR119="Yes"),OFFSET('Sanitation Data'!$E$10,0,10*ROW('Sanitation Data'!E113)),NA())</f>
        <v>#N/A</v>
      </c>
      <c r="AD119" s="82" t="e">
        <f ca="true">+IF(AND(ISNUMBER(OFFSET('Sanitation Data'!$E$11,0,10*ROW('Sanitation Data'!E113))),'Data Summary'!CS119="Yes"),OFFSET('Sanitation Data'!$E$11,0,10*ROW('Sanitation Data'!E113)),NA())</f>
        <v>#N/A</v>
      </c>
      <c r="AE119" s="82" t="e">
        <f ca="true">+IF(AND(ISNUMBER(OFFSET('Sanitation Data'!$E$12,0,10*ROW('Sanitation Data'!E113))),'Data Summary'!CT119="Yes"),OFFSET('Sanitation Data'!$E$12,0,10*ROW('Sanitation Data'!E113)),NA())</f>
        <v>#N/A</v>
      </c>
      <c r="AF119" s="82" t="e">
        <f ca="true">+IF(AND(ISNUMBER(OFFSET('Sanitation Data'!$F$4,0,10*ROW('Sanitation Data'!F113))),'Data Summary'!CU119="Yes"),100-OFFSET('Sanitation Data'!$F$4,0,10*ROW('Sanitation Data'!F113)),NA())</f>
        <v>#N/A</v>
      </c>
      <c r="AG119" s="82" t="e">
        <f ca="true">+IF(AND(ISNUMBER(OFFSET('Sanitation Data'!$F$6,0,10*ROW('Sanitation Data'!F113))),'Data Summary'!CV119="Yes"),OFFSET('Sanitation Data'!$F$6,0,10*ROW('Sanitation Data'!F113)),NA())</f>
        <v>#N/A</v>
      </c>
      <c r="AH119" s="82" t="e">
        <f ca="true">+IF(AND(ISNUMBER(OFFSET('Sanitation Data'!$F$10,0,10*ROW('Sanitation Data'!F113))),'Data Summary'!CW119="Yes"),OFFSET('Sanitation Data'!$F$10,0,10*ROW('Sanitation Data'!F113)),NA())</f>
        <v>#N/A</v>
      </c>
      <c r="AI119" s="82" t="e">
        <f ca="true">+IF(AND(ISNUMBER(OFFSET('Sanitation Data'!$F$11,0,10*ROW('Sanitation Data'!F113))),'Data Summary'!CX119="Yes"),OFFSET('Sanitation Data'!$F$11,0,10*ROW('Sanitation Data'!F113)),NA())</f>
        <v>#N/A</v>
      </c>
      <c r="AJ119" s="82" t="e">
        <f ca="true">+IF(AND(ISNUMBER(OFFSET('Sanitation Data'!$F$12,0,10*ROW('Sanitation Data'!F113))),'Data Summary'!CY119="Yes"),OFFSET('Sanitation Data'!$F$12,0,10*ROW('Sanitation Data'!F113)),NA())</f>
        <v>#N/A</v>
      </c>
      <c r="AK119" s="82" t="e">
        <f ca="true">+IF(AND(ISNUMBER(OFFSET('Sanitation Data'!$G$4,0,10*ROW('Sanitation Data'!G113))),'Data Summary'!CZ119="Yes"),100-OFFSET('Sanitation Data'!$G$4,0,10*ROW('Sanitation Data'!G113)),NA())</f>
        <v>#N/A</v>
      </c>
      <c r="AL119" s="82" t="e">
        <f ca="true">+IF(AND(ISNUMBER(OFFSET('Sanitation Data'!$G$6,0,10*ROW('Sanitation Data'!G113))),'Data Summary'!DA119="Yes"),OFFSET('Sanitation Data'!$G$6,0,10*ROW('Sanitation Data'!G113)),NA())</f>
        <v>#N/A</v>
      </c>
      <c r="AM119" s="82" t="e">
        <f ca="true">+IF(AND(ISNUMBER(OFFSET('Sanitation Data'!$G$10,0,10*ROW('Sanitation Data'!G113))),'Data Summary'!DB119="Yes"),OFFSET('Sanitation Data'!$G$10,0,10*ROW('Sanitation Data'!G113)),NA())</f>
        <v>#N/A</v>
      </c>
      <c r="AN119" s="82" t="e">
        <f ca="true">+IF(AND(ISNUMBER(OFFSET('Sanitation Data'!$G$11,0,10*ROW('Sanitation Data'!G113))),'Data Summary'!DC119="Yes"),OFFSET('Sanitation Data'!$G$11,0,10*ROW('Sanitation Data'!G113)),NA())</f>
        <v>#N/A</v>
      </c>
      <c r="AO119" s="82" t="e">
        <f ca="true">+IF(AND(ISNUMBER(OFFSET('Sanitation Data'!$G$12,0,10*ROW('Sanitation Data'!G113))),'Data Summary'!DD119="Yes"),OFFSET('Sanitation Data'!$G$12,0,10*ROW('Sanitation Data'!G113)),NA())</f>
        <v>#N/A</v>
      </c>
      <c r="AP119" s="82" t="e">
        <f ca="true">+IF(AND(ISNUMBER(OFFSET('Sanitation Data'!$H$4,0,10*ROW('Sanitation Data'!H113))),'Data Summary'!DE119="Yes"),100-OFFSET('Sanitation Data'!$H$4,0,10*ROW('Sanitation Data'!H113)),NA())</f>
        <v>#N/A</v>
      </c>
      <c r="AQ119" s="82" t="e">
        <f ca="true">+IF(AND(ISNUMBER(OFFSET('Sanitation Data'!$H$6,0,10*ROW('Sanitation Data'!H113))),'Data Summary'!DF119="Yes"),OFFSET('Sanitation Data'!$H$6,0,10*ROW('Sanitation Data'!H113)),NA())</f>
        <v>#N/A</v>
      </c>
      <c r="AR119" s="82" t="e">
        <f ca="true">+IF(AND(ISNUMBER(OFFSET('Sanitation Data'!$H$10,0,10*ROW('Sanitation Data'!H113))),'Data Summary'!DG119="Yes"),OFFSET('Sanitation Data'!$H$10,0,10*ROW('Sanitation Data'!H113)),NA())</f>
        <v>#N/A</v>
      </c>
      <c r="AS119" s="82" t="e">
        <f ca="true">+IF(AND(ISNUMBER(OFFSET('Sanitation Data'!$H$11,0,10*ROW('Sanitation Data'!H113))),'Data Summary'!DH119="Yes"),OFFSET('Sanitation Data'!$H$11,0,10*ROW('Sanitation Data'!H113)),NA())</f>
        <v>#N/A</v>
      </c>
      <c r="AT119" s="82" t="e">
        <f ca="true">+IF(AND(ISNUMBER(OFFSET('Sanitation Data'!$H$12,0,10*ROW('Sanitation Data'!H113))),'Data Summary'!DI119="Yes"),OFFSET('Sanitation Data'!$H$12,0,10*ROW('Sanitation Data'!H113)),NA())</f>
        <v>#N/A</v>
      </c>
      <c r="AU119" s="82" t="e">
        <f ca="true">+IF(AND(ISNUMBER(OFFSET('Sanitation Data'!$I$4,0,10*ROW('Sanitation Data'!I113))),'Data Summary'!DJ119="Yes"),100-OFFSET('Sanitation Data'!$I$4,0,10*ROW('Sanitation Data'!I113)),NA())</f>
        <v>#N/A</v>
      </c>
      <c r="AV119" s="82" t="e">
        <f ca="true">+IF(AND(ISNUMBER(OFFSET('Sanitation Data'!$I$6,0,10*ROW('Sanitation Data'!I113))),'Data Summary'!DK119="Yes"),OFFSET('Sanitation Data'!$I$6,0,10*ROW('Sanitation Data'!I113)),NA())</f>
        <v>#N/A</v>
      </c>
      <c r="AW119" s="82" t="e">
        <f ca="true">+IF(AND(ISNUMBER(OFFSET('Sanitation Data'!$I$10,0,10*ROW('Sanitation Data'!I113))),'Data Summary'!DL119="Yes"),OFFSET('Sanitation Data'!$I$10,0,10*ROW('Sanitation Data'!I113)),NA())</f>
        <v>#N/A</v>
      </c>
      <c r="AX119" s="82" t="e">
        <f ca="true">+IF(AND(ISNUMBER(OFFSET('Sanitation Data'!$I$11,0,10*ROW('Sanitation Data'!I113))),'Data Summary'!DM119="Yes"),OFFSET('Sanitation Data'!$I$11,0,10*ROW('Sanitation Data'!I113)),NA())</f>
        <v>#N/A</v>
      </c>
      <c r="AY119" s="82" t="e">
        <f ca="true">+IF(AND(ISNUMBER(OFFSET('Sanitation Data'!$I$12,0,10*ROW('Sanitation Data'!I113))),'Data Summary'!DN119="Yes"),OFFSET('Sanitation Data'!$I$12,0,10*ROW('Sanitation Data'!I113)),NA())</f>
        <v>#N/A</v>
      </c>
      <c r="AZ119" s="83" t="e">
        <f ca="true">+IF(AND(ISNUMBER(OFFSET('Hygiene Data'!$D$5,0,10*ROW('Hygiene Data'!D113))),'Data Summary'!DO119="Yes"),OFFSET('Hygiene Data'!$D$5,0,10*ROW('Hygiene Data'!D113)),NA())</f>
        <v>#N/A</v>
      </c>
      <c r="BA119" s="83" t="e">
        <f ca="true">+IF(AND(ISNUMBER(OFFSET('Hygiene Data'!$D$7,0,10*ROW('Hygiene Data'!D113))),'Data Summary'!DP119="Yes"),OFFSET('Hygiene Data'!$D$7,0,10*ROW('Hygiene Data'!D113)),NA())</f>
        <v>#N/A</v>
      </c>
      <c r="BB119" s="83" t="e">
        <f ca="true">+IF(AND(ISNUMBER(OFFSET('Hygiene Data'!$D$9,0,10*ROW('Hygiene Data'!D113))),'Data Summary'!DQ119="Yes"),OFFSET('Hygiene Data'!$D$9,0,10*ROW('Hygiene Data'!D113)),NA())</f>
        <v>#N/A</v>
      </c>
      <c r="BC119" s="83" t="e">
        <f ca="true">+IF(AND(ISNUMBER(OFFSET('Hygiene Data'!$E$5,0,10*ROW('Hygiene Data'!E113))),'Data Summary'!DR119="Yes"),OFFSET('Hygiene Data'!$E$5,0,10*ROW('Hygiene Data'!E113)),NA())</f>
        <v>#N/A</v>
      </c>
      <c r="BD119" s="83" t="e">
        <f ca="true">+IF(AND(ISNUMBER(OFFSET('Hygiene Data'!$E$7,0,10*ROW('Hygiene Data'!E113))),'Data Summary'!DS119="Yes"),OFFSET('Hygiene Data'!$E$7,0,10*ROW('Hygiene Data'!E113)),NA())</f>
        <v>#N/A</v>
      </c>
      <c r="BE119" s="83" t="e">
        <f ca="true">+IF(AND(ISNUMBER(OFFSET('Hygiene Data'!$E$9,0,10*ROW('Hygiene Data'!E113))),'Data Summary'!DT119="Yes"),OFFSET('Hygiene Data'!$E$9,0,10*ROW('Hygiene Data'!E113)),NA())</f>
        <v>#N/A</v>
      </c>
      <c r="BF119" s="83" t="e">
        <f ca="true">+IF(AND(ISNUMBER(OFFSET('Hygiene Data'!$F$5,0,10*ROW('Hygiene Data'!F113))),'Data Summary'!DU119="Yes"),OFFSET('Hygiene Data'!$F$5,0,10*ROW('Hygiene Data'!F113)),NA())</f>
        <v>#N/A</v>
      </c>
      <c r="BG119" s="83" t="e">
        <f ca="true">+IF(AND(ISNUMBER(OFFSET('Hygiene Data'!$F$7,0,10*ROW('Hygiene Data'!F113))),'Data Summary'!DV119="Yes"),OFFSET('Hygiene Data'!$F$7,0,10*ROW('Hygiene Data'!F113)),NA())</f>
        <v>#N/A</v>
      </c>
      <c r="BH119" s="83" t="e">
        <f ca="true">+IF(AND(ISNUMBER(OFFSET('Hygiene Data'!$F$9,0,10*ROW('Hygiene Data'!F113))),'Data Summary'!DW119="Yes"),OFFSET('Hygiene Data'!$F$9,0,10*ROW('Hygiene Data'!F113)),NA())</f>
        <v>#N/A</v>
      </c>
      <c r="BI119" s="83" t="e">
        <f ca="true">+IF(AND(ISNUMBER(OFFSET('Hygiene Data'!$G$5,0,10*ROW('Hygiene Data'!G113))),'Data Summary'!DX119="Yes"),OFFSET('Hygiene Data'!$G$5,0,10*ROW('Hygiene Data'!G113)),NA())</f>
        <v>#N/A</v>
      </c>
      <c r="BJ119" s="83" t="e">
        <f ca="true">+IF(AND(ISNUMBER(OFFSET('Hygiene Data'!$G$7,0,10*ROW('Hygiene Data'!G113))),'Data Summary'!DY119="Yes"),OFFSET('Hygiene Data'!$G$7,0,10*ROW('Hygiene Data'!G113)),NA())</f>
        <v>#N/A</v>
      </c>
      <c r="BK119" s="83" t="e">
        <f ca="true">+IF(AND(ISNUMBER(OFFSET('Hygiene Data'!$G$9,0,10*ROW('Hygiene Data'!G113))),'Data Summary'!DZ119="Yes"),OFFSET('Hygiene Data'!$G$9,0,10*ROW('Hygiene Data'!G113)),NA())</f>
        <v>#N/A</v>
      </c>
      <c r="BL119" s="83" t="e">
        <f ca="true">+IF(AND(ISNUMBER(OFFSET('Hygiene Data'!$H$5,0,10*ROW('Hygiene Data'!H113))),'Data Summary'!EA119="Yes"),OFFSET('Hygiene Data'!$H$5,0,10*ROW('Hygiene Data'!H113)),NA())</f>
        <v>#N/A</v>
      </c>
      <c r="BM119" s="83" t="e">
        <f ca="true">+IF(AND(ISNUMBER(OFFSET('Hygiene Data'!$H$7,0,10*ROW('Hygiene Data'!H113))),'Data Summary'!EB119="Yes"),OFFSET('Hygiene Data'!$H$7,0,10*ROW('Hygiene Data'!H113)),NA())</f>
        <v>#N/A</v>
      </c>
      <c r="BN119" s="83" t="e">
        <f ca="true">+IF(AND(ISNUMBER(OFFSET('Hygiene Data'!$H$9,0,10*ROW('Hygiene Data'!H113))),'Data Summary'!EC119="Yes"),OFFSET('Hygiene Data'!$H$9,0,10*ROW('Hygiene Data'!H113)),NA())</f>
        <v>#N/A</v>
      </c>
      <c r="BO119" s="83" t="e">
        <f ca="true">+IF(AND(ISNUMBER(OFFSET('Hygiene Data'!$I$5,0,10*ROW('Hygiene Data'!I113))),'Data Summary'!ED119="Yes"),OFFSET('Hygiene Data'!$I$5,0,10*ROW('Hygiene Data'!I113)),NA())</f>
        <v>#N/A</v>
      </c>
      <c r="BP119" s="83" t="e">
        <f ca="true">+IF(AND(ISNUMBER(OFFSET('Hygiene Data'!$I$7,0,10*ROW('Hygiene Data'!I113))),'Data Summary'!EE119="Yes"),OFFSET('Hygiene Data'!$I$7,0,10*ROW('Hygiene Data'!I113)),NA())</f>
        <v>#N/A</v>
      </c>
      <c r="BQ119" s="83" t="e">
        <f ca="true">+IF(AND(ISNUMBER(OFFSET('Hygiene Data'!$I$9,0,10*ROW('Hygiene Data'!I113))),'Data Summary'!EF119="Yes"),OFFSET('Hygiene Data'!$I$9,0,10*ROW('Hygiene Data'!I113)),NA())</f>
        <v>#N/A</v>
      </c>
    </row>
    <row xmlns:x14ac="http://schemas.microsoft.com/office/spreadsheetml/2009/9/ac" r="120" x14ac:dyDescent="0.2">
      <c r="A120" s="315" t="e">
        <f ca="true">+RIGHT('Data Summary'!A120,LEN('Data Summary'!A120)-9)</f>
        <v>#VALUE!</v>
      </c>
      <c r="B120" s="30" t="str">
        <f ca="true">+IF(ISTEXT('Data Summary'!B120),'Data Summary'!B120,"")</f>
        <v/>
      </c>
      <c r="C120" s="314" t="e">
        <f ca="true">+VALUE('Data Summary'!C120)</f>
        <v>#VALUE!</v>
      </c>
      <c r="D120" s="81" t="e">
        <f ca="true">+IF(AND(ISNUMBER(OFFSET('Water Data'!$D$4,0,10*ROW('Water Data'!D114))),'Data Summary'!BS120="Yes"),100-OFFSET('Water Data'!$D$4,0,10*ROW('Water Data'!D114)),NA())</f>
        <v>#N/A</v>
      </c>
      <c r="E120" s="81" t="e">
        <f ca="true">+IF(AND(ISNUMBER(OFFSET('Water Data'!$D$6,0,10*ROW('Water Data'!D114))),'Data Summary'!BT120="Yes"),OFFSET('Water Data'!$D$6,0,10*ROW('Water Data'!D114)),NA())</f>
        <v>#N/A</v>
      </c>
      <c r="F120" s="81" t="e">
        <f ca="true">+IF(AND(ISNUMBER(OFFSET('Water Data'!$D$9,0,10*ROW('Water Data'!D114))),'Data Summary'!BU120="Yes"),OFFSET('Water Data'!$D$9,0,10*ROW('Water Data'!D114)),NA())</f>
        <v>#N/A</v>
      </c>
      <c r="G120" s="81" t="e">
        <f ca="true">+IF(AND(ISNUMBER(OFFSET('Water Data'!$E$4,0,10*ROW('Water Data'!E114))),'Data Summary'!BV120="Yes"),100-OFFSET('Water Data'!$E$4,0,10*ROW('Water Data'!E114)),NA())</f>
        <v>#N/A</v>
      </c>
      <c r="H120" s="81" t="e">
        <f ca="true">+IF(AND(ISNUMBER(OFFSET('Water Data'!$E$6,0,10*ROW('Water Data'!E114))),'Data Summary'!BW120="Yes"),OFFSET('Water Data'!$E$6,0,10*ROW('Water Data'!E114)),NA())</f>
        <v>#N/A</v>
      </c>
      <c r="I120" s="81" t="e">
        <f ca="true">+IF(AND(ISNUMBER(OFFSET('Water Data'!$E$9,0,10*ROW('Water Data'!E114))),'Data Summary'!BX120="Yes"),OFFSET('Water Data'!$E$9,0,10*ROW('Water Data'!E114)),NA())</f>
        <v>#N/A</v>
      </c>
      <c r="J120" s="81" t="e">
        <f ca="true">+IF(AND(ISNUMBER(OFFSET('Water Data'!$F$4,0,10*ROW('Water Data'!F114))),'Data Summary'!BY120="Yes"),100-OFFSET('Water Data'!$F$4,0,10*ROW('Water Data'!F114)),NA())</f>
        <v>#N/A</v>
      </c>
      <c r="K120" s="81" t="e">
        <f ca="true">+IF(AND(ISNUMBER(OFFSET('Water Data'!$F$6,0,10*ROW('Water Data'!F114))),'Data Summary'!BZ120="Yes"),OFFSET('Water Data'!$F$6,0,10*ROW('Water Data'!F114)),NA())</f>
        <v>#N/A</v>
      </c>
      <c r="L120" s="81" t="e">
        <f ca="true">+IF(AND(ISNUMBER(OFFSET('Water Data'!$F$9,0,10*ROW('Water Data'!F114))),'Data Summary'!CA120="Yes"),OFFSET('Water Data'!$F$9,0,10*ROW('Water Data'!F114)),NA())</f>
        <v>#N/A</v>
      </c>
      <c r="M120" s="81" t="e">
        <f ca="true">+IF(AND(ISNUMBER(OFFSET('Water Data'!$G$4,0,10*ROW('Water Data'!G114))),'Data Summary'!CB120="Yes"),100-OFFSET('Water Data'!$G$4,0,10*ROW('Water Data'!G114)),NA())</f>
        <v>#N/A</v>
      </c>
      <c r="N120" s="81" t="e">
        <f ca="true">+IF(AND(ISNUMBER(OFFSET('Water Data'!$G$6,0,10*ROW('Water Data'!G114))),'Data Summary'!CC120="Yes"),OFFSET('Water Data'!$G$6,0,10*ROW('Water Data'!G114)),NA())</f>
        <v>#N/A</v>
      </c>
      <c r="O120" s="81" t="e">
        <f ca="true">+IF(AND(ISNUMBER(OFFSET('Water Data'!$G$9,0,10*ROW('Water Data'!G114))),'Data Summary'!CD120="Yes"),OFFSET('Water Data'!$G$9,0,10*ROW('Water Data'!G114)),NA())</f>
        <v>#N/A</v>
      </c>
      <c r="P120" s="81" t="e">
        <f ca="true">+IF(AND(ISNUMBER(OFFSET('Water Data'!$H$4,0,10*ROW('Water Data'!H114))),'Data Summary'!CE120="Yes"),100-OFFSET('Water Data'!$H$4,0,10*ROW('Water Data'!H114)),NA())</f>
        <v>#N/A</v>
      </c>
      <c r="Q120" s="81" t="e">
        <f ca="true">+IF(AND(ISNUMBER(OFFSET('Water Data'!$H$6,0,10*ROW('Water Data'!H114))),'Data Summary'!CF120="Yes"),OFFSET('Water Data'!$H$6,0,10*ROW('Water Data'!H114)),NA())</f>
        <v>#N/A</v>
      </c>
      <c r="R120" s="81" t="e">
        <f ca="true">+IF(AND(ISNUMBER(OFFSET('Water Data'!$H$9,0,10*ROW('Water Data'!H114))),'Data Summary'!CG120="Yes"),OFFSET('Water Data'!$H$9,0,10*ROW('Water Data'!H114)),NA())</f>
        <v>#N/A</v>
      </c>
      <c r="S120" s="81" t="e">
        <f ca="true">+IF(AND(ISNUMBER(OFFSET('Water Data'!$I$4,0,10*ROW('Water Data'!I114))),'Data Summary'!CH120="Yes"),100-OFFSET('Water Data'!$I$4,0,10*ROW('Water Data'!I114)),NA())</f>
        <v>#N/A</v>
      </c>
      <c r="T120" s="81" t="e">
        <f ca="true">+IF(AND(ISNUMBER(OFFSET('Water Data'!$I$6,0,10*ROW('Water Data'!I114))),'Data Summary'!CI120="Yes"),OFFSET('Water Data'!$I$6,0,10*ROW('Water Data'!I114)),NA())</f>
        <v>#N/A</v>
      </c>
      <c r="U120" s="81" t="e">
        <f ca="true">+IF(AND(ISNUMBER(OFFSET('Water Data'!$I$9,0,10*ROW('Water Data'!I114))),'Data Summary'!CJ120="Yes"),OFFSET('Water Data'!$I$9,0,10*ROW('Water Data'!I114)),NA())</f>
        <v>#N/A</v>
      </c>
      <c r="V120" s="82" t="e">
        <f ca="true">+IF(AND(ISNUMBER(OFFSET('Sanitation Data'!$D$4,0,10*ROW('Sanitation Data'!D114))),'Data Summary'!CK120="Yes"),100-OFFSET('Sanitation Data'!$D$4,0,10*ROW('Sanitation Data'!D114)),NA())</f>
        <v>#N/A</v>
      </c>
      <c r="W120" s="82" t="e">
        <f ca="true">+IF(AND(ISNUMBER(OFFSET('Sanitation Data'!$D$6,0,10*ROW('Sanitation Data'!D114))),'Data Summary'!CL120="Yes"),OFFSET('Sanitation Data'!$D$6,0,10*ROW('Sanitation Data'!D114)),NA())</f>
        <v>#N/A</v>
      </c>
      <c r="X120" s="82" t="e">
        <f ca="true">+IF(AND(ISNUMBER(OFFSET('Sanitation Data'!$D$10,0,10*ROW('Sanitation Data'!D114))),'Data Summary'!CM120="Yes"),OFFSET('Sanitation Data'!$D$10,0,10*ROW('Sanitation Data'!D114)),NA())</f>
        <v>#N/A</v>
      </c>
      <c r="Y120" s="82" t="e">
        <f ca="true">+IF(AND(ISNUMBER(OFFSET('Sanitation Data'!$D$11,0,10*ROW('Sanitation Data'!D114))),'Data Summary'!CN120="Yes"),OFFSET('Sanitation Data'!$D$11,0,10*ROW('Sanitation Data'!D114)),NA())</f>
        <v>#N/A</v>
      </c>
      <c r="Z120" s="82" t="e">
        <f ca="true">+IF(AND(ISNUMBER(OFFSET('Sanitation Data'!$D$12,0,10*ROW('Sanitation Data'!D114))),'Data Summary'!CO120="Yes"),OFFSET('Sanitation Data'!$D$12,0,10*ROW('Sanitation Data'!D114)),NA())</f>
        <v>#N/A</v>
      </c>
      <c r="AA120" s="82" t="e">
        <f ca="true">+IF(AND(ISNUMBER(OFFSET('Sanitation Data'!$E$4,0,10*ROW('Sanitation Data'!E114))),'Data Summary'!CP120="Yes"),100-OFFSET('Sanitation Data'!$E$4,0,10*ROW('Sanitation Data'!E114)),NA())</f>
        <v>#N/A</v>
      </c>
      <c r="AB120" s="82" t="e">
        <f ca="true">+IF(AND(ISNUMBER(OFFSET('Sanitation Data'!$E$6,0,10*ROW('Sanitation Data'!E114))),'Data Summary'!CQ120="Yes"),OFFSET('Sanitation Data'!$E$6,0,10*ROW('Sanitation Data'!E114)),NA())</f>
        <v>#N/A</v>
      </c>
      <c r="AC120" s="82" t="e">
        <f ca="true">+IF(AND(ISNUMBER(OFFSET('Sanitation Data'!$E$10,0,10*ROW('Sanitation Data'!E114))),'Data Summary'!CR120="Yes"),OFFSET('Sanitation Data'!$E$10,0,10*ROW('Sanitation Data'!E114)),NA())</f>
        <v>#N/A</v>
      </c>
      <c r="AD120" s="82" t="e">
        <f ca="true">+IF(AND(ISNUMBER(OFFSET('Sanitation Data'!$E$11,0,10*ROW('Sanitation Data'!E114))),'Data Summary'!CS120="Yes"),OFFSET('Sanitation Data'!$E$11,0,10*ROW('Sanitation Data'!E114)),NA())</f>
        <v>#N/A</v>
      </c>
      <c r="AE120" s="82" t="e">
        <f ca="true">+IF(AND(ISNUMBER(OFFSET('Sanitation Data'!$E$12,0,10*ROW('Sanitation Data'!E114))),'Data Summary'!CT120="Yes"),OFFSET('Sanitation Data'!$E$12,0,10*ROW('Sanitation Data'!E114)),NA())</f>
        <v>#N/A</v>
      </c>
      <c r="AF120" s="82" t="e">
        <f ca="true">+IF(AND(ISNUMBER(OFFSET('Sanitation Data'!$F$4,0,10*ROW('Sanitation Data'!F114))),'Data Summary'!CU120="Yes"),100-OFFSET('Sanitation Data'!$F$4,0,10*ROW('Sanitation Data'!F114)),NA())</f>
        <v>#N/A</v>
      </c>
      <c r="AG120" s="82" t="e">
        <f ca="true">+IF(AND(ISNUMBER(OFFSET('Sanitation Data'!$F$6,0,10*ROW('Sanitation Data'!F114))),'Data Summary'!CV120="Yes"),OFFSET('Sanitation Data'!$F$6,0,10*ROW('Sanitation Data'!F114)),NA())</f>
        <v>#N/A</v>
      </c>
      <c r="AH120" s="82" t="e">
        <f ca="true">+IF(AND(ISNUMBER(OFFSET('Sanitation Data'!$F$10,0,10*ROW('Sanitation Data'!F114))),'Data Summary'!CW120="Yes"),OFFSET('Sanitation Data'!$F$10,0,10*ROW('Sanitation Data'!F114)),NA())</f>
        <v>#N/A</v>
      </c>
      <c r="AI120" s="82" t="e">
        <f ca="true">+IF(AND(ISNUMBER(OFFSET('Sanitation Data'!$F$11,0,10*ROW('Sanitation Data'!F114))),'Data Summary'!CX120="Yes"),OFFSET('Sanitation Data'!$F$11,0,10*ROW('Sanitation Data'!F114)),NA())</f>
        <v>#N/A</v>
      </c>
      <c r="AJ120" s="82" t="e">
        <f ca="true">+IF(AND(ISNUMBER(OFFSET('Sanitation Data'!$F$12,0,10*ROW('Sanitation Data'!F114))),'Data Summary'!CY120="Yes"),OFFSET('Sanitation Data'!$F$12,0,10*ROW('Sanitation Data'!F114)),NA())</f>
        <v>#N/A</v>
      </c>
      <c r="AK120" s="82" t="e">
        <f ca="true">+IF(AND(ISNUMBER(OFFSET('Sanitation Data'!$G$4,0,10*ROW('Sanitation Data'!G114))),'Data Summary'!CZ120="Yes"),100-OFFSET('Sanitation Data'!$G$4,0,10*ROW('Sanitation Data'!G114)),NA())</f>
        <v>#N/A</v>
      </c>
      <c r="AL120" s="82" t="e">
        <f ca="true">+IF(AND(ISNUMBER(OFFSET('Sanitation Data'!$G$6,0,10*ROW('Sanitation Data'!G114))),'Data Summary'!DA120="Yes"),OFFSET('Sanitation Data'!$G$6,0,10*ROW('Sanitation Data'!G114)),NA())</f>
        <v>#N/A</v>
      </c>
      <c r="AM120" s="82" t="e">
        <f ca="true">+IF(AND(ISNUMBER(OFFSET('Sanitation Data'!$G$10,0,10*ROW('Sanitation Data'!G114))),'Data Summary'!DB120="Yes"),OFFSET('Sanitation Data'!$G$10,0,10*ROW('Sanitation Data'!G114)),NA())</f>
        <v>#N/A</v>
      </c>
      <c r="AN120" s="82" t="e">
        <f ca="true">+IF(AND(ISNUMBER(OFFSET('Sanitation Data'!$G$11,0,10*ROW('Sanitation Data'!G114))),'Data Summary'!DC120="Yes"),OFFSET('Sanitation Data'!$G$11,0,10*ROW('Sanitation Data'!G114)),NA())</f>
        <v>#N/A</v>
      </c>
      <c r="AO120" s="82" t="e">
        <f ca="true">+IF(AND(ISNUMBER(OFFSET('Sanitation Data'!$G$12,0,10*ROW('Sanitation Data'!G114))),'Data Summary'!DD120="Yes"),OFFSET('Sanitation Data'!$G$12,0,10*ROW('Sanitation Data'!G114)),NA())</f>
        <v>#N/A</v>
      </c>
      <c r="AP120" s="82" t="e">
        <f ca="true">+IF(AND(ISNUMBER(OFFSET('Sanitation Data'!$H$4,0,10*ROW('Sanitation Data'!H114))),'Data Summary'!DE120="Yes"),100-OFFSET('Sanitation Data'!$H$4,0,10*ROW('Sanitation Data'!H114)),NA())</f>
        <v>#N/A</v>
      </c>
      <c r="AQ120" s="82" t="e">
        <f ca="true">+IF(AND(ISNUMBER(OFFSET('Sanitation Data'!$H$6,0,10*ROW('Sanitation Data'!H114))),'Data Summary'!DF120="Yes"),OFFSET('Sanitation Data'!$H$6,0,10*ROW('Sanitation Data'!H114)),NA())</f>
        <v>#N/A</v>
      </c>
      <c r="AR120" s="82" t="e">
        <f ca="true">+IF(AND(ISNUMBER(OFFSET('Sanitation Data'!$H$10,0,10*ROW('Sanitation Data'!H114))),'Data Summary'!DG120="Yes"),OFFSET('Sanitation Data'!$H$10,0,10*ROW('Sanitation Data'!H114)),NA())</f>
        <v>#N/A</v>
      </c>
      <c r="AS120" s="82" t="e">
        <f ca="true">+IF(AND(ISNUMBER(OFFSET('Sanitation Data'!$H$11,0,10*ROW('Sanitation Data'!H114))),'Data Summary'!DH120="Yes"),OFFSET('Sanitation Data'!$H$11,0,10*ROW('Sanitation Data'!H114)),NA())</f>
        <v>#N/A</v>
      </c>
      <c r="AT120" s="82" t="e">
        <f ca="true">+IF(AND(ISNUMBER(OFFSET('Sanitation Data'!$H$12,0,10*ROW('Sanitation Data'!H114))),'Data Summary'!DI120="Yes"),OFFSET('Sanitation Data'!$H$12,0,10*ROW('Sanitation Data'!H114)),NA())</f>
        <v>#N/A</v>
      </c>
      <c r="AU120" s="82" t="e">
        <f ca="true">+IF(AND(ISNUMBER(OFFSET('Sanitation Data'!$I$4,0,10*ROW('Sanitation Data'!I114))),'Data Summary'!DJ120="Yes"),100-OFFSET('Sanitation Data'!$I$4,0,10*ROW('Sanitation Data'!I114)),NA())</f>
        <v>#N/A</v>
      </c>
      <c r="AV120" s="82" t="e">
        <f ca="true">+IF(AND(ISNUMBER(OFFSET('Sanitation Data'!$I$6,0,10*ROW('Sanitation Data'!I114))),'Data Summary'!DK120="Yes"),OFFSET('Sanitation Data'!$I$6,0,10*ROW('Sanitation Data'!I114)),NA())</f>
        <v>#N/A</v>
      </c>
      <c r="AW120" s="82" t="e">
        <f ca="true">+IF(AND(ISNUMBER(OFFSET('Sanitation Data'!$I$10,0,10*ROW('Sanitation Data'!I114))),'Data Summary'!DL120="Yes"),OFFSET('Sanitation Data'!$I$10,0,10*ROW('Sanitation Data'!I114)),NA())</f>
        <v>#N/A</v>
      </c>
      <c r="AX120" s="82" t="e">
        <f ca="true">+IF(AND(ISNUMBER(OFFSET('Sanitation Data'!$I$11,0,10*ROW('Sanitation Data'!I114))),'Data Summary'!DM120="Yes"),OFFSET('Sanitation Data'!$I$11,0,10*ROW('Sanitation Data'!I114)),NA())</f>
        <v>#N/A</v>
      </c>
      <c r="AY120" s="82" t="e">
        <f ca="true">+IF(AND(ISNUMBER(OFFSET('Sanitation Data'!$I$12,0,10*ROW('Sanitation Data'!I114))),'Data Summary'!DN120="Yes"),OFFSET('Sanitation Data'!$I$12,0,10*ROW('Sanitation Data'!I114)),NA())</f>
        <v>#N/A</v>
      </c>
      <c r="AZ120" s="83" t="e">
        <f ca="true">+IF(AND(ISNUMBER(OFFSET('Hygiene Data'!$D$5,0,10*ROW('Hygiene Data'!D114))),'Data Summary'!DO120="Yes"),OFFSET('Hygiene Data'!$D$5,0,10*ROW('Hygiene Data'!D114)),NA())</f>
        <v>#N/A</v>
      </c>
      <c r="BA120" s="83" t="e">
        <f ca="true">+IF(AND(ISNUMBER(OFFSET('Hygiene Data'!$D$7,0,10*ROW('Hygiene Data'!D114))),'Data Summary'!DP120="Yes"),OFFSET('Hygiene Data'!$D$7,0,10*ROW('Hygiene Data'!D114)),NA())</f>
        <v>#N/A</v>
      </c>
      <c r="BB120" s="83" t="e">
        <f ca="true">+IF(AND(ISNUMBER(OFFSET('Hygiene Data'!$D$9,0,10*ROW('Hygiene Data'!D114))),'Data Summary'!DQ120="Yes"),OFFSET('Hygiene Data'!$D$9,0,10*ROW('Hygiene Data'!D114)),NA())</f>
        <v>#N/A</v>
      </c>
      <c r="BC120" s="83" t="e">
        <f ca="true">+IF(AND(ISNUMBER(OFFSET('Hygiene Data'!$E$5,0,10*ROW('Hygiene Data'!E114))),'Data Summary'!DR120="Yes"),OFFSET('Hygiene Data'!$E$5,0,10*ROW('Hygiene Data'!E114)),NA())</f>
        <v>#N/A</v>
      </c>
      <c r="BD120" s="83" t="e">
        <f ca="true">+IF(AND(ISNUMBER(OFFSET('Hygiene Data'!$E$7,0,10*ROW('Hygiene Data'!E114))),'Data Summary'!DS120="Yes"),OFFSET('Hygiene Data'!$E$7,0,10*ROW('Hygiene Data'!E114)),NA())</f>
        <v>#N/A</v>
      </c>
      <c r="BE120" s="83" t="e">
        <f ca="true">+IF(AND(ISNUMBER(OFFSET('Hygiene Data'!$E$9,0,10*ROW('Hygiene Data'!E114))),'Data Summary'!DT120="Yes"),OFFSET('Hygiene Data'!$E$9,0,10*ROW('Hygiene Data'!E114)),NA())</f>
        <v>#N/A</v>
      </c>
      <c r="BF120" s="83" t="e">
        <f ca="true">+IF(AND(ISNUMBER(OFFSET('Hygiene Data'!$F$5,0,10*ROW('Hygiene Data'!F114))),'Data Summary'!DU120="Yes"),OFFSET('Hygiene Data'!$F$5,0,10*ROW('Hygiene Data'!F114)),NA())</f>
        <v>#N/A</v>
      </c>
      <c r="BG120" s="83" t="e">
        <f ca="true">+IF(AND(ISNUMBER(OFFSET('Hygiene Data'!$F$7,0,10*ROW('Hygiene Data'!F114))),'Data Summary'!DV120="Yes"),OFFSET('Hygiene Data'!$F$7,0,10*ROW('Hygiene Data'!F114)),NA())</f>
        <v>#N/A</v>
      </c>
      <c r="BH120" s="83" t="e">
        <f ca="true">+IF(AND(ISNUMBER(OFFSET('Hygiene Data'!$F$9,0,10*ROW('Hygiene Data'!F114))),'Data Summary'!DW120="Yes"),OFFSET('Hygiene Data'!$F$9,0,10*ROW('Hygiene Data'!F114)),NA())</f>
        <v>#N/A</v>
      </c>
      <c r="BI120" s="83" t="e">
        <f ca="true">+IF(AND(ISNUMBER(OFFSET('Hygiene Data'!$G$5,0,10*ROW('Hygiene Data'!G114))),'Data Summary'!DX120="Yes"),OFFSET('Hygiene Data'!$G$5,0,10*ROW('Hygiene Data'!G114)),NA())</f>
        <v>#N/A</v>
      </c>
      <c r="BJ120" s="83" t="e">
        <f ca="true">+IF(AND(ISNUMBER(OFFSET('Hygiene Data'!$G$7,0,10*ROW('Hygiene Data'!G114))),'Data Summary'!DY120="Yes"),OFFSET('Hygiene Data'!$G$7,0,10*ROW('Hygiene Data'!G114)),NA())</f>
        <v>#N/A</v>
      </c>
      <c r="BK120" s="83" t="e">
        <f ca="true">+IF(AND(ISNUMBER(OFFSET('Hygiene Data'!$G$9,0,10*ROW('Hygiene Data'!G114))),'Data Summary'!DZ120="Yes"),OFFSET('Hygiene Data'!$G$9,0,10*ROW('Hygiene Data'!G114)),NA())</f>
        <v>#N/A</v>
      </c>
      <c r="BL120" s="83" t="e">
        <f ca="true">+IF(AND(ISNUMBER(OFFSET('Hygiene Data'!$H$5,0,10*ROW('Hygiene Data'!H114))),'Data Summary'!EA120="Yes"),OFFSET('Hygiene Data'!$H$5,0,10*ROW('Hygiene Data'!H114)),NA())</f>
        <v>#N/A</v>
      </c>
      <c r="BM120" s="83" t="e">
        <f ca="true">+IF(AND(ISNUMBER(OFFSET('Hygiene Data'!$H$7,0,10*ROW('Hygiene Data'!H114))),'Data Summary'!EB120="Yes"),OFFSET('Hygiene Data'!$H$7,0,10*ROW('Hygiene Data'!H114)),NA())</f>
        <v>#N/A</v>
      </c>
      <c r="BN120" s="83" t="e">
        <f ca="true">+IF(AND(ISNUMBER(OFFSET('Hygiene Data'!$H$9,0,10*ROW('Hygiene Data'!H114))),'Data Summary'!EC120="Yes"),OFFSET('Hygiene Data'!$H$9,0,10*ROW('Hygiene Data'!H114)),NA())</f>
        <v>#N/A</v>
      </c>
      <c r="BO120" s="83" t="e">
        <f ca="true">+IF(AND(ISNUMBER(OFFSET('Hygiene Data'!$I$5,0,10*ROW('Hygiene Data'!I114))),'Data Summary'!ED120="Yes"),OFFSET('Hygiene Data'!$I$5,0,10*ROW('Hygiene Data'!I114)),NA())</f>
        <v>#N/A</v>
      </c>
      <c r="BP120" s="83" t="e">
        <f ca="true">+IF(AND(ISNUMBER(OFFSET('Hygiene Data'!$I$7,0,10*ROW('Hygiene Data'!I114))),'Data Summary'!EE120="Yes"),OFFSET('Hygiene Data'!$I$7,0,10*ROW('Hygiene Data'!I114)),NA())</f>
        <v>#N/A</v>
      </c>
      <c r="BQ120" s="83" t="e">
        <f ca="true">+IF(AND(ISNUMBER(OFFSET('Hygiene Data'!$I$9,0,10*ROW('Hygiene Data'!I114))),'Data Summary'!EF120="Yes"),OFFSET('Hygiene Data'!$I$9,0,10*ROW('Hygiene Data'!I114)),NA())</f>
        <v>#N/A</v>
      </c>
    </row>
    <row xmlns:x14ac="http://schemas.microsoft.com/office/spreadsheetml/2009/9/ac" r="121" x14ac:dyDescent="0.2">
      <c r="A121" s="315" t="e">
        <f ca="true">+RIGHT('Data Summary'!A121,LEN('Data Summary'!A121)-9)</f>
        <v>#VALUE!</v>
      </c>
      <c r="B121" s="30" t="str">
        <f ca="true">+IF(ISTEXT('Data Summary'!B121),'Data Summary'!B121,"")</f>
        <v/>
      </c>
      <c r="C121" s="314" t="e">
        <f ca="true">+VALUE('Data Summary'!C121)</f>
        <v>#VALUE!</v>
      </c>
      <c r="D121" s="81" t="e">
        <f ca="true">+IF(AND(ISNUMBER(OFFSET('Water Data'!$D$4,0,10*ROW('Water Data'!D115))),'Data Summary'!BS121="Yes"),100-OFFSET('Water Data'!$D$4,0,10*ROW('Water Data'!D115)),NA())</f>
        <v>#N/A</v>
      </c>
      <c r="E121" s="81" t="e">
        <f ca="true">+IF(AND(ISNUMBER(OFFSET('Water Data'!$D$6,0,10*ROW('Water Data'!D115))),'Data Summary'!BT121="Yes"),OFFSET('Water Data'!$D$6,0,10*ROW('Water Data'!D115)),NA())</f>
        <v>#N/A</v>
      </c>
      <c r="F121" s="81" t="e">
        <f ca="true">+IF(AND(ISNUMBER(OFFSET('Water Data'!$D$9,0,10*ROW('Water Data'!D115))),'Data Summary'!BU121="Yes"),OFFSET('Water Data'!$D$9,0,10*ROW('Water Data'!D115)),NA())</f>
        <v>#N/A</v>
      </c>
      <c r="G121" s="81" t="e">
        <f ca="true">+IF(AND(ISNUMBER(OFFSET('Water Data'!$E$4,0,10*ROW('Water Data'!E115))),'Data Summary'!BV121="Yes"),100-OFFSET('Water Data'!$E$4,0,10*ROW('Water Data'!E115)),NA())</f>
        <v>#N/A</v>
      </c>
      <c r="H121" s="81" t="e">
        <f ca="true">+IF(AND(ISNUMBER(OFFSET('Water Data'!$E$6,0,10*ROW('Water Data'!E115))),'Data Summary'!BW121="Yes"),OFFSET('Water Data'!$E$6,0,10*ROW('Water Data'!E115)),NA())</f>
        <v>#N/A</v>
      </c>
      <c r="I121" s="81" t="e">
        <f ca="true">+IF(AND(ISNUMBER(OFFSET('Water Data'!$E$9,0,10*ROW('Water Data'!E115))),'Data Summary'!BX121="Yes"),OFFSET('Water Data'!$E$9,0,10*ROW('Water Data'!E115)),NA())</f>
        <v>#N/A</v>
      </c>
      <c r="J121" s="81" t="e">
        <f ca="true">+IF(AND(ISNUMBER(OFFSET('Water Data'!$F$4,0,10*ROW('Water Data'!F115))),'Data Summary'!BY121="Yes"),100-OFFSET('Water Data'!$F$4,0,10*ROW('Water Data'!F115)),NA())</f>
        <v>#N/A</v>
      </c>
      <c r="K121" s="81" t="e">
        <f ca="true">+IF(AND(ISNUMBER(OFFSET('Water Data'!$F$6,0,10*ROW('Water Data'!F115))),'Data Summary'!BZ121="Yes"),OFFSET('Water Data'!$F$6,0,10*ROW('Water Data'!F115)),NA())</f>
        <v>#N/A</v>
      </c>
      <c r="L121" s="81" t="e">
        <f ca="true">+IF(AND(ISNUMBER(OFFSET('Water Data'!$F$9,0,10*ROW('Water Data'!F115))),'Data Summary'!CA121="Yes"),OFFSET('Water Data'!$F$9,0,10*ROW('Water Data'!F115)),NA())</f>
        <v>#N/A</v>
      </c>
      <c r="M121" s="81" t="e">
        <f ca="true">+IF(AND(ISNUMBER(OFFSET('Water Data'!$G$4,0,10*ROW('Water Data'!G115))),'Data Summary'!CB121="Yes"),100-OFFSET('Water Data'!$G$4,0,10*ROW('Water Data'!G115)),NA())</f>
        <v>#N/A</v>
      </c>
      <c r="N121" s="81" t="e">
        <f ca="true">+IF(AND(ISNUMBER(OFFSET('Water Data'!$G$6,0,10*ROW('Water Data'!G115))),'Data Summary'!CC121="Yes"),OFFSET('Water Data'!$G$6,0,10*ROW('Water Data'!G115)),NA())</f>
        <v>#N/A</v>
      </c>
      <c r="O121" s="81" t="e">
        <f ca="true">+IF(AND(ISNUMBER(OFFSET('Water Data'!$G$9,0,10*ROW('Water Data'!G115))),'Data Summary'!CD121="Yes"),OFFSET('Water Data'!$G$9,0,10*ROW('Water Data'!G115)),NA())</f>
        <v>#N/A</v>
      </c>
      <c r="P121" s="81" t="e">
        <f ca="true">+IF(AND(ISNUMBER(OFFSET('Water Data'!$H$4,0,10*ROW('Water Data'!H115))),'Data Summary'!CE121="Yes"),100-OFFSET('Water Data'!$H$4,0,10*ROW('Water Data'!H115)),NA())</f>
        <v>#N/A</v>
      </c>
      <c r="Q121" s="81" t="e">
        <f ca="true">+IF(AND(ISNUMBER(OFFSET('Water Data'!$H$6,0,10*ROW('Water Data'!H115))),'Data Summary'!CF121="Yes"),OFFSET('Water Data'!$H$6,0,10*ROW('Water Data'!H115)),NA())</f>
        <v>#N/A</v>
      </c>
      <c r="R121" s="81" t="e">
        <f ca="true">+IF(AND(ISNUMBER(OFFSET('Water Data'!$H$9,0,10*ROW('Water Data'!H115))),'Data Summary'!CG121="Yes"),OFFSET('Water Data'!$H$9,0,10*ROW('Water Data'!H115)),NA())</f>
        <v>#N/A</v>
      </c>
      <c r="S121" s="81" t="e">
        <f ca="true">+IF(AND(ISNUMBER(OFFSET('Water Data'!$I$4,0,10*ROW('Water Data'!I115))),'Data Summary'!CH121="Yes"),100-OFFSET('Water Data'!$I$4,0,10*ROW('Water Data'!I115)),NA())</f>
        <v>#N/A</v>
      </c>
      <c r="T121" s="81" t="e">
        <f ca="true">+IF(AND(ISNUMBER(OFFSET('Water Data'!$I$6,0,10*ROW('Water Data'!I115))),'Data Summary'!CI121="Yes"),OFFSET('Water Data'!$I$6,0,10*ROW('Water Data'!I115)),NA())</f>
        <v>#N/A</v>
      </c>
      <c r="U121" s="81" t="e">
        <f ca="true">+IF(AND(ISNUMBER(OFFSET('Water Data'!$I$9,0,10*ROW('Water Data'!I115))),'Data Summary'!CJ121="Yes"),OFFSET('Water Data'!$I$9,0,10*ROW('Water Data'!I115)),NA())</f>
        <v>#N/A</v>
      </c>
      <c r="V121" s="82" t="e">
        <f ca="true">+IF(AND(ISNUMBER(OFFSET('Sanitation Data'!$D$4,0,10*ROW('Sanitation Data'!D115))),'Data Summary'!CK121="Yes"),100-OFFSET('Sanitation Data'!$D$4,0,10*ROW('Sanitation Data'!D115)),NA())</f>
        <v>#N/A</v>
      </c>
      <c r="W121" s="82" t="e">
        <f ca="true">+IF(AND(ISNUMBER(OFFSET('Sanitation Data'!$D$6,0,10*ROW('Sanitation Data'!D115))),'Data Summary'!CL121="Yes"),OFFSET('Sanitation Data'!$D$6,0,10*ROW('Sanitation Data'!D115)),NA())</f>
        <v>#N/A</v>
      </c>
      <c r="X121" s="82" t="e">
        <f ca="true">+IF(AND(ISNUMBER(OFFSET('Sanitation Data'!$D$10,0,10*ROW('Sanitation Data'!D115))),'Data Summary'!CM121="Yes"),OFFSET('Sanitation Data'!$D$10,0,10*ROW('Sanitation Data'!D115)),NA())</f>
        <v>#N/A</v>
      </c>
      <c r="Y121" s="82" t="e">
        <f ca="true">+IF(AND(ISNUMBER(OFFSET('Sanitation Data'!$D$11,0,10*ROW('Sanitation Data'!D115))),'Data Summary'!CN121="Yes"),OFFSET('Sanitation Data'!$D$11,0,10*ROW('Sanitation Data'!D115)),NA())</f>
        <v>#N/A</v>
      </c>
      <c r="Z121" s="82" t="e">
        <f ca="true">+IF(AND(ISNUMBER(OFFSET('Sanitation Data'!$D$12,0,10*ROW('Sanitation Data'!D115))),'Data Summary'!CO121="Yes"),OFFSET('Sanitation Data'!$D$12,0,10*ROW('Sanitation Data'!D115)),NA())</f>
        <v>#N/A</v>
      </c>
      <c r="AA121" s="82" t="e">
        <f ca="true">+IF(AND(ISNUMBER(OFFSET('Sanitation Data'!$E$4,0,10*ROW('Sanitation Data'!E115))),'Data Summary'!CP121="Yes"),100-OFFSET('Sanitation Data'!$E$4,0,10*ROW('Sanitation Data'!E115)),NA())</f>
        <v>#N/A</v>
      </c>
      <c r="AB121" s="82" t="e">
        <f ca="true">+IF(AND(ISNUMBER(OFFSET('Sanitation Data'!$E$6,0,10*ROW('Sanitation Data'!E115))),'Data Summary'!CQ121="Yes"),OFFSET('Sanitation Data'!$E$6,0,10*ROW('Sanitation Data'!E115)),NA())</f>
        <v>#N/A</v>
      </c>
      <c r="AC121" s="82" t="e">
        <f ca="true">+IF(AND(ISNUMBER(OFFSET('Sanitation Data'!$E$10,0,10*ROW('Sanitation Data'!E115))),'Data Summary'!CR121="Yes"),OFFSET('Sanitation Data'!$E$10,0,10*ROW('Sanitation Data'!E115)),NA())</f>
        <v>#N/A</v>
      </c>
      <c r="AD121" s="82" t="e">
        <f ca="true">+IF(AND(ISNUMBER(OFFSET('Sanitation Data'!$E$11,0,10*ROW('Sanitation Data'!E115))),'Data Summary'!CS121="Yes"),OFFSET('Sanitation Data'!$E$11,0,10*ROW('Sanitation Data'!E115)),NA())</f>
        <v>#N/A</v>
      </c>
      <c r="AE121" s="82" t="e">
        <f ca="true">+IF(AND(ISNUMBER(OFFSET('Sanitation Data'!$E$12,0,10*ROW('Sanitation Data'!E115))),'Data Summary'!CT121="Yes"),OFFSET('Sanitation Data'!$E$12,0,10*ROW('Sanitation Data'!E115)),NA())</f>
        <v>#N/A</v>
      </c>
      <c r="AF121" s="82" t="e">
        <f ca="true">+IF(AND(ISNUMBER(OFFSET('Sanitation Data'!$F$4,0,10*ROW('Sanitation Data'!F115))),'Data Summary'!CU121="Yes"),100-OFFSET('Sanitation Data'!$F$4,0,10*ROW('Sanitation Data'!F115)),NA())</f>
        <v>#N/A</v>
      </c>
      <c r="AG121" s="82" t="e">
        <f ca="true">+IF(AND(ISNUMBER(OFFSET('Sanitation Data'!$F$6,0,10*ROW('Sanitation Data'!F115))),'Data Summary'!CV121="Yes"),OFFSET('Sanitation Data'!$F$6,0,10*ROW('Sanitation Data'!F115)),NA())</f>
        <v>#N/A</v>
      </c>
      <c r="AH121" s="82" t="e">
        <f ca="true">+IF(AND(ISNUMBER(OFFSET('Sanitation Data'!$F$10,0,10*ROW('Sanitation Data'!F115))),'Data Summary'!CW121="Yes"),OFFSET('Sanitation Data'!$F$10,0,10*ROW('Sanitation Data'!F115)),NA())</f>
        <v>#N/A</v>
      </c>
      <c r="AI121" s="82" t="e">
        <f ca="true">+IF(AND(ISNUMBER(OFFSET('Sanitation Data'!$F$11,0,10*ROW('Sanitation Data'!F115))),'Data Summary'!CX121="Yes"),OFFSET('Sanitation Data'!$F$11,0,10*ROW('Sanitation Data'!F115)),NA())</f>
        <v>#N/A</v>
      </c>
      <c r="AJ121" s="82" t="e">
        <f ca="true">+IF(AND(ISNUMBER(OFFSET('Sanitation Data'!$F$12,0,10*ROW('Sanitation Data'!F115))),'Data Summary'!CY121="Yes"),OFFSET('Sanitation Data'!$F$12,0,10*ROW('Sanitation Data'!F115)),NA())</f>
        <v>#N/A</v>
      </c>
      <c r="AK121" s="82" t="e">
        <f ca="true">+IF(AND(ISNUMBER(OFFSET('Sanitation Data'!$G$4,0,10*ROW('Sanitation Data'!G115))),'Data Summary'!CZ121="Yes"),100-OFFSET('Sanitation Data'!$G$4,0,10*ROW('Sanitation Data'!G115)),NA())</f>
        <v>#N/A</v>
      </c>
      <c r="AL121" s="82" t="e">
        <f ca="true">+IF(AND(ISNUMBER(OFFSET('Sanitation Data'!$G$6,0,10*ROW('Sanitation Data'!G115))),'Data Summary'!DA121="Yes"),OFFSET('Sanitation Data'!$G$6,0,10*ROW('Sanitation Data'!G115)),NA())</f>
        <v>#N/A</v>
      </c>
      <c r="AM121" s="82" t="e">
        <f ca="true">+IF(AND(ISNUMBER(OFFSET('Sanitation Data'!$G$10,0,10*ROW('Sanitation Data'!G115))),'Data Summary'!DB121="Yes"),OFFSET('Sanitation Data'!$G$10,0,10*ROW('Sanitation Data'!G115)),NA())</f>
        <v>#N/A</v>
      </c>
      <c r="AN121" s="82" t="e">
        <f ca="true">+IF(AND(ISNUMBER(OFFSET('Sanitation Data'!$G$11,0,10*ROW('Sanitation Data'!G115))),'Data Summary'!DC121="Yes"),OFFSET('Sanitation Data'!$G$11,0,10*ROW('Sanitation Data'!G115)),NA())</f>
        <v>#N/A</v>
      </c>
      <c r="AO121" s="82" t="e">
        <f ca="true">+IF(AND(ISNUMBER(OFFSET('Sanitation Data'!$G$12,0,10*ROW('Sanitation Data'!G115))),'Data Summary'!DD121="Yes"),OFFSET('Sanitation Data'!$G$12,0,10*ROW('Sanitation Data'!G115)),NA())</f>
        <v>#N/A</v>
      </c>
      <c r="AP121" s="82" t="e">
        <f ca="true">+IF(AND(ISNUMBER(OFFSET('Sanitation Data'!$H$4,0,10*ROW('Sanitation Data'!H115))),'Data Summary'!DE121="Yes"),100-OFFSET('Sanitation Data'!$H$4,0,10*ROW('Sanitation Data'!H115)),NA())</f>
        <v>#N/A</v>
      </c>
      <c r="AQ121" s="82" t="e">
        <f ca="true">+IF(AND(ISNUMBER(OFFSET('Sanitation Data'!$H$6,0,10*ROW('Sanitation Data'!H115))),'Data Summary'!DF121="Yes"),OFFSET('Sanitation Data'!$H$6,0,10*ROW('Sanitation Data'!H115)),NA())</f>
        <v>#N/A</v>
      </c>
      <c r="AR121" s="82" t="e">
        <f ca="true">+IF(AND(ISNUMBER(OFFSET('Sanitation Data'!$H$10,0,10*ROW('Sanitation Data'!H115))),'Data Summary'!DG121="Yes"),OFFSET('Sanitation Data'!$H$10,0,10*ROW('Sanitation Data'!H115)),NA())</f>
        <v>#N/A</v>
      </c>
      <c r="AS121" s="82" t="e">
        <f ca="true">+IF(AND(ISNUMBER(OFFSET('Sanitation Data'!$H$11,0,10*ROW('Sanitation Data'!H115))),'Data Summary'!DH121="Yes"),OFFSET('Sanitation Data'!$H$11,0,10*ROW('Sanitation Data'!H115)),NA())</f>
        <v>#N/A</v>
      </c>
      <c r="AT121" s="82" t="e">
        <f ca="true">+IF(AND(ISNUMBER(OFFSET('Sanitation Data'!$H$12,0,10*ROW('Sanitation Data'!H115))),'Data Summary'!DI121="Yes"),OFFSET('Sanitation Data'!$H$12,0,10*ROW('Sanitation Data'!H115)),NA())</f>
        <v>#N/A</v>
      </c>
      <c r="AU121" s="82" t="e">
        <f ca="true">+IF(AND(ISNUMBER(OFFSET('Sanitation Data'!$I$4,0,10*ROW('Sanitation Data'!I115))),'Data Summary'!DJ121="Yes"),100-OFFSET('Sanitation Data'!$I$4,0,10*ROW('Sanitation Data'!I115)),NA())</f>
        <v>#N/A</v>
      </c>
      <c r="AV121" s="82" t="e">
        <f ca="true">+IF(AND(ISNUMBER(OFFSET('Sanitation Data'!$I$6,0,10*ROW('Sanitation Data'!I115))),'Data Summary'!DK121="Yes"),OFFSET('Sanitation Data'!$I$6,0,10*ROW('Sanitation Data'!I115)),NA())</f>
        <v>#N/A</v>
      </c>
      <c r="AW121" s="82" t="e">
        <f ca="true">+IF(AND(ISNUMBER(OFFSET('Sanitation Data'!$I$10,0,10*ROW('Sanitation Data'!I115))),'Data Summary'!DL121="Yes"),OFFSET('Sanitation Data'!$I$10,0,10*ROW('Sanitation Data'!I115)),NA())</f>
        <v>#N/A</v>
      </c>
      <c r="AX121" s="82" t="e">
        <f ca="true">+IF(AND(ISNUMBER(OFFSET('Sanitation Data'!$I$11,0,10*ROW('Sanitation Data'!I115))),'Data Summary'!DM121="Yes"),OFFSET('Sanitation Data'!$I$11,0,10*ROW('Sanitation Data'!I115)),NA())</f>
        <v>#N/A</v>
      </c>
      <c r="AY121" s="82" t="e">
        <f ca="true">+IF(AND(ISNUMBER(OFFSET('Sanitation Data'!$I$12,0,10*ROW('Sanitation Data'!I115))),'Data Summary'!DN121="Yes"),OFFSET('Sanitation Data'!$I$12,0,10*ROW('Sanitation Data'!I115)),NA())</f>
        <v>#N/A</v>
      </c>
      <c r="AZ121" s="83" t="e">
        <f ca="true">+IF(AND(ISNUMBER(OFFSET('Hygiene Data'!$D$5,0,10*ROW('Hygiene Data'!D115))),'Data Summary'!DO121="Yes"),OFFSET('Hygiene Data'!$D$5,0,10*ROW('Hygiene Data'!D115)),NA())</f>
        <v>#N/A</v>
      </c>
      <c r="BA121" s="83" t="e">
        <f ca="true">+IF(AND(ISNUMBER(OFFSET('Hygiene Data'!$D$7,0,10*ROW('Hygiene Data'!D115))),'Data Summary'!DP121="Yes"),OFFSET('Hygiene Data'!$D$7,0,10*ROW('Hygiene Data'!D115)),NA())</f>
        <v>#N/A</v>
      </c>
      <c r="BB121" s="83" t="e">
        <f ca="true">+IF(AND(ISNUMBER(OFFSET('Hygiene Data'!$D$9,0,10*ROW('Hygiene Data'!D115))),'Data Summary'!DQ121="Yes"),OFFSET('Hygiene Data'!$D$9,0,10*ROW('Hygiene Data'!D115)),NA())</f>
        <v>#N/A</v>
      </c>
      <c r="BC121" s="83" t="e">
        <f ca="true">+IF(AND(ISNUMBER(OFFSET('Hygiene Data'!$E$5,0,10*ROW('Hygiene Data'!E115))),'Data Summary'!DR121="Yes"),OFFSET('Hygiene Data'!$E$5,0,10*ROW('Hygiene Data'!E115)),NA())</f>
        <v>#N/A</v>
      </c>
      <c r="BD121" s="83" t="e">
        <f ca="true">+IF(AND(ISNUMBER(OFFSET('Hygiene Data'!$E$7,0,10*ROW('Hygiene Data'!E115))),'Data Summary'!DS121="Yes"),OFFSET('Hygiene Data'!$E$7,0,10*ROW('Hygiene Data'!E115)),NA())</f>
        <v>#N/A</v>
      </c>
      <c r="BE121" s="83" t="e">
        <f ca="true">+IF(AND(ISNUMBER(OFFSET('Hygiene Data'!$E$9,0,10*ROW('Hygiene Data'!E115))),'Data Summary'!DT121="Yes"),OFFSET('Hygiene Data'!$E$9,0,10*ROW('Hygiene Data'!E115)),NA())</f>
        <v>#N/A</v>
      </c>
      <c r="BF121" s="83" t="e">
        <f ca="true">+IF(AND(ISNUMBER(OFFSET('Hygiene Data'!$F$5,0,10*ROW('Hygiene Data'!F115))),'Data Summary'!DU121="Yes"),OFFSET('Hygiene Data'!$F$5,0,10*ROW('Hygiene Data'!F115)),NA())</f>
        <v>#N/A</v>
      </c>
      <c r="BG121" s="83" t="e">
        <f ca="true">+IF(AND(ISNUMBER(OFFSET('Hygiene Data'!$F$7,0,10*ROW('Hygiene Data'!F115))),'Data Summary'!DV121="Yes"),OFFSET('Hygiene Data'!$F$7,0,10*ROW('Hygiene Data'!F115)),NA())</f>
        <v>#N/A</v>
      </c>
      <c r="BH121" s="83" t="e">
        <f ca="true">+IF(AND(ISNUMBER(OFFSET('Hygiene Data'!$F$9,0,10*ROW('Hygiene Data'!F115))),'Data Summary'!DW121="Yes"),OFFSET('Hygiene Data'!$F$9,0,10*ROW('Hygiene Data'!F115)),NA())</f>
        <v>#N/A</v>
      </c>
      <c r="BI121" s="83" t="e">
        <f ca="true">+IF(AND(ISNUMBER(OFFSET('Hygiene Data'!$G$5,0,10*ROW('Hygiene Data'!G115))),'Data Summary'!DX121="Yes"),OFFSET('Hygiene Data'!$G$5,0,10*ROW('Hygiene Data'!G115)),NA())</f>
        <v>#N/A</v>
      </c>
      <c r="BJ121" s="83" t="e">
        <f ca="true">+IF(AND(ISNUMBER(OFFSET('Hygiene Data'!$G$7,0,10*ROW('Hygiene Data'!G115))),'Data Summary'!DY121="Yes"),OFFSET('Hygiene Data'!$G$7,0,10*ROW('Hygiene Data'!G115)),NA())</f>
        <v>#N/A</v>
      </c>
      <c r="BK121" s="83" t="e">
        <f ca="true">+IF(AND(ISNUMBER(OFFSET('Hygiene Data'!$G$9,0,10*ROW('Hygiene Data'!G115))),'Data Summary'!DZ121="Yes"),OFFSET('Hygiene Data'!$G$9,0,10*ROW('Hygiene Data'!G115)),NA())</f>
        <v>#N/A</v>
      </c>
      <c r="BL121" s="83" t="e">
        <f ca="true">+IF(AND(ISNUMBER(OFFSET('Hygiene Data'!$H$5,0,10*ROW('Hygiene Data'!H115))),'Data Summary'!EA121="Yes"),OFFSET('Hygiene Data'!$H$5,0,10*ROW('Hygiene Data'!H115)),NA())</f>
        <v>#N/A</v>
      </c>
      <c r="BM121" s="83" t="e">
        <f ca="true">+IF(AND(ISNUMBER(OFFSET('Hygiene Data'!$H$7,0,10*ROW('Hygiene Data'!H115))),'Data Summary'!EB121="Yes"),OFFSET('Hygiene Data'!$H$7,0,10*ROW('Hygiene Data'!H115)),NA())</f>
        <v>#N/A</v>
      </c>
      <c r="BN121" s="83" t="e">
        <f ca="true">+IF(AND(ISNUMBER(OFFSET('Hygiene Data'!$H$9,0,10*ROW('Hygiene Data'!H115))),'Data Summary'!EC121="Yes"),OFFSET('Hygiene Data'!$H$9,0,10*ROW('Hygiene Data'!H115)),NA())</f>
        <v>#N/A</v>
      </c>
      <c r="BO121" s="83" t="e">
        <f ca="true">+IF(AND(ISNUMBER(OFFSET('Hygiene Data'!$I$5,0,10*ROW('Hygiene Data'!I115))),'Data Summary'!ED121="Yes"),OFFSET('Hygiene Data'!$I$5,0,10*ROW('Hygiene Data'!I115)),NA())</f>
        <v>#N/A</v>
      </c>
      <c r="BP121" s="83" t="e">
        <f ca="true">+IF(AND(ISNUMBER(OFFSET('Hygiene Data'!$I$7,0,10*ROW('Hygiene Data'!I115))),'Data Summary'!EE121="Yes"),OFFSET('Hygiene Data'!$I$7,0,10*ROW('Hygiene Data'!I115)),NA())</f>
        <v>#N/A</v>
      </c>
      <c r="BQ121" s="83" t="e">
        <f ca="true">+IF(AND(ISNUMBER(OFFSET('Hygiene Data'!$I$9,0,10*ROW('Hygiene Data'!I115))),'Data Summary'!EF121="Yes"),OFFSET('Hygiene Data'!$I$9,0,10*ROW('Hygiene Data'!I115)),NA())</f>
        <v>#N/A</v>
      </c>
    </row>
    <row xmlns:x14ac="http://schemas.microsoft.com/office/spreadsheetml/2009/9/ac" r="122" x14ac:dyDescent="0.2">
      <c r="A122" s="315" t="e">
        <f ca="true">+RIGHT('Data Summary'!A122,LEN('Data Summary'!A122)-9)</f>
        <v>#VALUE!</v>
      </c>
      <c r="B122" s="30" t="str">
        <f ca="true">+IF(ISTEXT('Data Summary'!B122),'Data Summary'!B122,"")</f>
        <v/>
      </c>
      <c r="C122" s="314" t="e">
        <f ca="true">+VALUE('Data Summary'!C122)</f>
        <v>#VALUE!</v>
      </c>
      <c r="D122" s="81" t="e">
        <f ca="true">+IF(AND(ISNUMBER(OFFSET('Water Data'!$D$4,0,10*ROW('Water Data'!D116))),'Data Summary'!BS122="Yes"),100-OFFSET('Water Data'!$D$4,0,10*ROW('Water Data'!D116)),NA())</f>
        <v>#N/A</v>
      </c>
      <c r="E122" s="81" t="e">
        <f ca="true">+IF(AND(ISNUMBER(OFFSET('Water Data'!$D$6,0,10*ROW('Water Data'!D116))),'Data Summary'!BT122="Yes"),OFFSET('Water Data'!$D$6,0,10*ROW('Water Data'!D116)),NA())</f>
        <v>#N/A</v>
      </c>
      <c r="F122" s="81" t="e">
        <f ca="true">+IF(AND(ISNUMBER(OFFSET('Water Data'!$D$9,0,10*ROW('Water Data'!D116))),'Data Summary'!BU122="Yes"),OFFSET('Water Data'!$D$9,0,10*ROW('Water Data'!D116)),NA())</f>
        <v>#N/A</v>
      </c>
      <c r="G122" s="81" t="e">
        <f ca="true">+IF(AND(ISNUMBER(OFFSET('Water Data'!$E$4,0,10*ROW('Water Data'!E116))),'Data Summary'!BV122="Yes"),100-OFFSET('Water Data'!$E$4,0,10*ROW('Water Data'!E116)),NA())</f>
        <v>#N/A</v>
      </c>
      <c r="H122" s="81" t="e">
        <f ca="true">+IF(AND(ISNUMBER(OFFSET('Water Data'!$E$6,0,10*ROW('Water Data'!E116))),'Data Summary'!BW122="Yes"),OFFSET('Water Data'!$E$6,0,10*ROW('Water Data'!E116)),NA())</f>
        <v>#N/A</v>
      </c>
      <c r="I122" s="81" t="e">
        <f ca="true">+IF(AND(ISNUMBER(OFFSET('Water Data'!$E$9,0,10*ROW('Water Data'!E116))),'Data Summary'!BX122="Yes"),OFFSET('Water Data'!$E$9,0,10*ROW('Water Data'!E116)),NA())</f>
        <v>#N/A</v>
      </c>
      <c r="J122" s="81" t="e">
        <f ca="true">+IF(AND(ISNUMBER(OFFSET('Water Data'!$F$4,0,10*ROW('Water Data'!F116))),'Data Summary'!BY122="Yes"),100-OFFSET('Water Data'!$F$4,0,10*ROW('Water Data'!F116)),NA())</f>
        <v>#N/A</v>
      </c>
      <c r="K122" s="81" t="e">
        <f ca="true">+IF(AND(ISNUMBER(OFFSET('Water Data'!$F$6,0,10*ROW('Water Data'!F116))),'Data Summary'!BZ122="Yes"),OFFSET('Water Data'!$F$6,0,10*ROW('Water Data'!F116)),NA())</f>
        <v>#N/A</v>
      </c>
      <c r="L122" s="81" t="e">
        <f ca="true">+IF(AND(ISNUMBER(OFFSET('Water Data'!$F$9,0,10*ROW('Water Data'!F116))),'Data Summary'!CA122="Yes"),OFFSET('Water Data'!$F$9,0,10*ROW('Water Data'!F116)),NA())</f>
        <v>#N/A</v>
      </c>
      <c r="M122" s="81" t="e">
        <f ca="true">+IF(AND(ISNUMBER(OFFSET('Water Data'!$G$4,0,10*ROW('Water Data'!G116))),'Data Summary'!CB122="Yes"),100-OFFSET('Water Data'!$G$4,0,10*ROW('Water Data'!G116)),NA())</f>
        <v>#N/A</v>
      </c>
      <c r="N122" s="81" t="e">
        <f ca="true">+IF(AND(ISNUMBER(OFFSET('Water Data'!$G$6,0,10*ROW('Water Data'!G116))),'Data Summary'!CC122="Yes"),OFFSET('Water Data'!$G$6,0,10*ROW('Water Data'!G116)),NA())</f>
        <v>#N/A</v>
      </c>
      <c r="O122" s="81" t="e">
        <f ca="true">+IF(AND(ISNUMBER(OFFSET('Water Data'!$G$9,0,10*ROW('Water Data'!G116))),'Data Summary'!CD122="Yes"),OFFSET('Water Data'!$G$9,0,10*ROW('Water Data'!G116)),NA())</f>
        <v>#N/A</v>
      </c>
      <c r="P122" s="81" t="e">
        <f ca="true">+IF(AND(ISNUMBER(OFFSET('Water Data'!$H$4,0,10*ROW('Water Data'!H116))),'Data Summary'!CE122="Yes"),100-OFFSET('Water Data'!$H$4,0,10*ROW('Water Data'!H116)),NA())</f>
        <v>#N/A</v>
      </c>
      <c r="Q122" s="81" t="e">
        <f ca="true">+IF(AND(ISNUMBER(OFFSET('Water Data'!$H$6,0,10*ROW('Water Data'!H116))),'Data Summary'!CF122="Yes"),OFFSET('Water Data'!$H$6,0,10*ROW('Water Data'!H116)),NA())</f>
        <v>#N/A</v>
      </c>
      <c r="R122" s="81" t="e">
        <f ca="true">+IF(AND(ISNUMBER(OFFSET('Water Data'!$H$9,0,10*ROW('Water Data'!H116))),'Data Summary'!CG122="Yes"),OFFSET('Water Data'!$H$9,0,10*ROW('Water Data'!H116)),NA())</f>
        <v>#N/A</v>
      </c>
      <c r="S122" s="81" t="e">
        <f ca="true">+IF(AND(ISNUMBER(OFFSET('Water Data'!$I$4,0,10*ROW('Water Data'!I116))),'Data Summary'!CH122="Yes"),100-OFFSET('Water Data'!$I$4,0,10*ROW('Water Data'!I116)),NA())</f>
        <v>#N/A</v>
      </c>
      <c r="T122" s="81" t="e">
        <f ca="true">+IF(AND(ISNUMBER(OFFSET('Water Data'!$I$6,0,10*ROW('Water Data'!I116))),'Data Summary'!CI122="Yes"),OFFSET('Water Data'!$I$6,0,10*ROW('Water Data'!I116)),NA())</f>
        <v>#N/A</v>
      </c>
      <c r="U122" s="81" t="e">
        <f ca="true">+IF(AND(ISNUMBER(OFFSET('Water Data'!$I$9,0,10*ROW('Water Data'!I116))),'Data Summary'!CJ122="Yes"),OFFSET('Water Data'!$I$9,0,10*ROW('Water Data'!I116)),NA())</f>
        <v>#N/A</v>
      </c>
      <c r="V122" s="82" t="e">
        <f ca="true">+IF(AND(ISNUMBER(OFFSET('Sanitation Data'!$D$4,0,10*ROW('Sanitation Data'!D116))),'Data Summary'!CK122="Yes"),100-OFFSET('Sanitation Data'!$D$4,0,10*ROW('Sanitation Data'!D116)),NA())</f>
        <v>#N/A</v>
      </c>
      <c r="W122" s="82" t="e">
        <f ca="true">+IF(AND(ISNUMBER(OFFSET('Sanitation Data'!$D$6,0,10*ROW('Sanitation Data'!D116))),'Data Summary'!CL122="Yes"),OFFSET('Sanitation Data'!$D$6,0,10*ROW('Sanitation Data'!D116)),NA())</f>
        <v>#N/A</v>
      </c>
      <c r="X122" s="82" t="e">
        <f ca="true">+IF(AND(ISNUMBER(OFFSET('Sanitation Data'!$D$10,0,10*ROW('Sanitation Data'!D116))),'Data Summary'!CM122="Yes"),OFFSET('Sanitation Data'!$D$10,0,10*ROW('Sanitation Data'!D116)),NA())</f>
        <v>#N/A</v>
      </c>
      <c r="Y122" s="82" t="e">
        <f ca="true">+IF(AND(ISNUMBER(OFFSET('Sanitation Data'!$D$11,0,10*ROW('Sanitation Data'!D116))),'Data Summary'!CN122="Yes"),OFFSET('Sanitation Data'!$D$11,0,10*ROW('Sanitation Data'!D116)),NA())</f>
        <v>#N/A</v>
      </c>
      <c r="Z122" s="82" t="e">
        <f ca="true">+IF(AND(ISNUMBER(OFFSET('Sanitation Data'!$D$12,0,10*ROW('Sanitation Data'!D116))),'Data Summary'!CO122="Yes"),OFFSET('Sanitation Data'!$D$12,0,10*ROW('Sanitation Data'!D116)),NA())</f>
        <v>#N/A</v>
      </c>
      <c r="AA122" s="82" t="e">
        <f ca="true">+IF(AND(ISNUMBER(OFFSET('Sanitation Data'!$E$4,0,10*ROW('Sanitation Data'!E116))),'Data Summary'!CP122="Yes"),100-OFFSET('Sanitation Data'!$E$4,0,10*ROW('Sanitation Data'!E116)),NA())</f>
        <v>#N/A</v>
      </c>
      <c r="AB122" s="82" t="e">
        <f ca="true">+IF(AND(ISNUMBER(OFFSET('Sanitation Data'!$E$6,0,10*ROW('Sanitation Data'!E116))),'Data Summary'!CQ122="Yes"),OFFSET('Sanitation Data'!$E$6,0,10*ROW('Sanitation Data'!E116)),NA())</f>
        <v>#N/A</v>
      </c>
      <c r="AC122" s="82" t="e">
        <f ca="true">+IF(AND(ISNUMBER(OFFSET('Sanitation Data'!$E$10,0,10*ROW('Sanitation Data'!E116))),'Data Summary'!CR122="Yes"),OFFSET('Sanitation Data'!$E$10,0,10*ROW('Sanitation Data'!E116)),NA())</f>
        <v>#N/A</v>
      </c>
      <c r="AD122" s="82" t="e">
        <f ca="true">+IF(AND(ISNUMBER(OFFSET('Sanitation Data'!$E$11,0,10*ROW('Sanitation Data'!E116))),'Data Summary'!CS122="Yes"),OFFSET('Sanitation Data'!$E$11,0,10*ROW('Sanitation Data'!E116)),NA())</f>
        <v>#N/A</v>
      </c>
      <c r="AE122" s="82" t="e">
        <f ca="true">+IF(AND(ISNUMBER(OFFSET('Sanitation Data'!$E$12,0,10*ROW('Sanitation Data'!E116))),'Data Summary'!CT122="Yes"),OFFSET('Sanitation Data'!$E$12,0,10*ROW('Sanitation Data'!E116)),NA())</f>
        <v>#N/A</v>
      </c>
      <c r="AF122" s="82" t="e">
        <f ca="true">+IF(AND(ISNUMBER(OFFSET('Sanitation Data'!$F$4,0,10*ROW('Sanitation Data'!F116))),'Data Summary'!CU122="Yes"),100-OFFSET('Sanitation Data'!$F$4,0,10*ROW('Sanitation Data'!F116)),NA())</f>
        <v>#N/A</v>
      </c>
      <c r="AG122" s="82" t="e">
        <f ca="true">+IF(AND(ISNUMBER(OFFSET('Sanitation Data'!$F$6,0,10*ROW('Sanitation Data'!F116))),'Data Summary'!CV122="Yes"),OFFSET('Sanitation Data'!$F$6,0,10*ROW('Sanitation Data'!F116)),NA())</f>
        <v>#N/A</v>
      </c>
      <c r="AH122" s="82" t="e">
        <f ca="true">+IF(AND(ISNUMBER(OFFSET('Sanitation Data'!$F$10,0,10*ROW('Sanitation Data'!F116))),'Data Summary'!CW122="Yes"),OFFSET('Sanitation Data'!$F$10,0,10*ROW('Sanitation Data'!F116)),NA())</f>
        <v>#N/A</v>
      </c>
      <c r="AI122" s="82" t="e">
        <f ca="true">+IF(AND(ISNUMBER(OFFSET('Sanitation Data'!$F$11,0,10*ROW('Sanitation Data'!F116))),'Data Summary'!CX122="Yes"),OFFSET('Sanitation Data'!$F$11,0,10*ROW('Sanitation Data'!F116)),NA())</f>
        <v>#N/A</v>
      </c>
      <c r="AJ122" s="82" t="e">
        <f ca="true">+IF(AND(ISNUMBER(OFFSET('Sanitation Data'!$F$12,0,10*ROW('Sanitation Data'!F116))),'Data Summary'!CY122="Yes"),OFFSET('Sanitation Data'!$F$12,0,10*ROW('Sanitation Data'!F116)),NA())</f>
        <v>#N/A</v>
      </c>
      <c r="AK122" s="82" t="e">
        <f ca="true">+IF(AND(ISNUMBER(OFFSET('Sanitation Data'!$G$4,0,10*ROW('Sanitation Data'!G116))),'Data Summary'!CZ122="Yes"),100-OFFSET('Sanitation Data'!$G$4,0,10*ROW('Sanitation Data'!G116)),NA())</f>
        <v>#N/A</v>
      </c>
      <c r="AL122" s="82" t="e">
        <f ca="true">+IF(AND(ISNUMBER(OFFSET('Sanitation Data'!$G$6,0,10*ROW('Sanitation Data'!G116))),'Data Summary'!DA122="Yes"),OFFSET('Sanitation Data'!$G$6,0,10*ROW('Sanitation Data'!G116)),NA())</f>
        <v>#N/A</v>
      </c>
      <c r="AM122" s="82" t="e">
        <f ca="true">+IF(AND(ISNUMBER(OFFSET('Sanitation Data'!$G$10,0,10*ROW('Sanitation Data'!G116))),'Data Summary'!DB122="Yes"),OFFSET('Sanitation Data'!$G$10,0,10*ROW('Sanitation Data'!G116)),NA())</f>
        <v>#N/A</v>
      </c>
      <c r="AN122" s="82" t="e">
        <f ca="true">+IF(AND(ISNUMBER(OFFSET('Sanitation Data'!$G$11,0,10*ROW('Sanitation Data'!G116))),'Data Summary'!DC122="Yes"),OFFSET('Sanitation Data'!$G$11,0,10*ROW('Sanitation Data'!G116)),NA())</f>
        <v>#N/A</v>
      </c>
      <c r="AO122" s="82" t="e">
        <f ca="true">+IF(AND(ISNUMBER(OFFSET('Sanitation Data'!$G$12,0,10*ROW('Sanitation Data'!G116))),'Data Summary'!DD122="Yes"),OFFSET('Sanitation Data'!$G$12,0,10*ROW('Sanitation Data'!G116)),NA())</f>
        <v>#N/A</v>
      </c>
      <c r="AP122" s="82" t="e">
        <f ca="true">+IF(AND(ISNUMBER(OFFSET('Sanitation Data'!$H$4,0,10*ROW('Sanitation Data'!H116))),'Data Summary'!DE122="Yes"),100-OFFSET('Sanitation Data'!$H$4,0,10*ROW('Sanitation Data'!H116)),NA())</f>
        <v>#N/A</v>
      </c>
      <c r="AQ122" s="82" t="e">
        <f ca="true">+IF(AND(ISNUMBER(OFFSET('Sanitation Data'!$H$6,0,10*ROW('Sanitation Data'!H116))),'Data Summary'!DF122="Yes"),OFFSET('Sanitation Data'!$H$6,0,10*ROW('Sanitation Data'!H116)),NA())</f>
        <v>#N/A</v>
      </c>
      <c r="AR122" s="82" t="e">
        <f ca="true">+IF(AND(ISNUMBER(OFFSET('Sanitation Data'!$H$10,0,10*ROW('Sanitation Data'!H116))),'Data Summary'!DG122="Yes"),OFFSET('Sanitation Data'!$H$10,0,10*ROW('Sanitation Data'!H116)),NA())</f>
        <v>#N/A</v>
      </c>
      <c r="AS122" s="82" t="e">
        <f ca="true">+IF(AND(ISNUMBER(OFFSET('Sanitation Data'!$H$11,0,10*ROW('Sanitation Data'!H116))),'Data Summary'!DH122="Yes"),OFFSET('Sanitation Data'!$H$11,0,10*ROW('Sanitation Data'!H116)),NA())</f>
        <v>#N/A</v>
      </c>
      <c r="AT122" s="82" t="e">
        <f ca="true">+IF(AND(ISNUMBER(OFFSET('Sanitation Data'!$H$12,0,10*ROW('Sanitation Data'!H116))),'Data Summary'!DI122="Yes"),OFFSET('Sanitation Data'!$H$12,0,10*ROW('Sanitation Data'!H116)),NA())</f>
        <v>#N/A</v>
      </c>
      <c r="AU122" s="82" t="e">
        <f ca="true">+IF(AND(ISNUMBER(OFFSET('Sanitation Data'!$I$4,0,10*ROW('Sanitation Data'!I116))),'Data Summary'!DJ122="Yes"),100-OFFSET('Sanitation Data'!$I$4,0,10*ROW('Sanitation Data'!I116)),NA())</f>
        <v>#N/A</v>
      </c>
      <c r="AV122" s="82" t="e">
        <f ca="true">+IF(AND(ISNUMBER(OFFSET('Sanitation Data'!$I$6,0,10*ROW('Sanitation Data'!I116))),'Data Summary'!DK122="Yes"),OFFSET('Sanitation Data'!$I$6,0,10*ROW('Sanitation Data'!I116)),NA())</f>
        <v>#N/A</v>
      </c>
      <c r="AW122" s="82" t="e">
        <f ca="true">+IF(AND(ISNUMBER(OFFSET('Sanitation Data'!$I$10,0,10*ROW('Sanitation Data'!I116))),'Data Summary'!DL122="Yes"),OFFSET('Sanitation Data'!$I$10,0,10*ROW('Sanitation Data'!I116)),NA())</f>
        <v>#N/A</v>
      </c>
      <c r="AX122" s="82" t="e">
        <f ca="true">+IF(AND(ISNUMBER(OFFSET('Sanitation Data'!$I$11,0,10*ROW('Sanitation Data'!I116))),'Data Summary'!DM122="Yes"),OFFSET('Sanitation Data'!$I$11,0,10*ROW('Sanitation Data'!I116)),NA())</f>
        <v>#N/A</v>
      </c>
      <c r="AY122" s="82" t="e">
        <f ca="true">+IF(AND(ISNUMBER(OFFSET('Sanitation Data'!$I$12,0,10*ROW('Sanitation Data'!I116))),'Data Summary'!DN122="Yes"),OFFSET('Sanitation Data'!$I$12,0,10*ROW('Sanitation Data'!I116)),NA())</f>
        <v>#N/A</v>
      </c>
      <c r="AZ122" s="83" t="e">
        <f ca="true">+IF(AND(ISNUMBER(OFFSET('Hygiene Data'!$D$5,0,10*ROW('Hygiene Data'!D116))),'Data Summary'!DO122="Yes"),OFFSET('Hygiene Data'!$D$5,0,10*ROW('Hygiene Data'!D116)),NA())</f>
        <v>#N/A</v>
      </c>
      <c r="BA122" s="83" t="e">
        <f ca="true">+IF(AND(ISNUMBER(OFFSET('Hygiene Data'!$D$7,0,10*ROW('Hygiene Data'!D116))),'Data Summary'!DP122="Yes"),OFFSET('Hygiene Data'!$D$7,0,10*ROW('Hygiene Data'!D116)),NA())</f>
        <v>#N/A</v>
      </c>
      <c r="BB122" s="83" t="e">
        <f ca="true">+IF(AND(ISNUMBER(OFFSET('Hygiene Data'!$D$9,0,10*ROW('Hygiene Data'!D116))),'Data Summary'!DQ122="Yes"),OFFSET('Hygiene Data'!$D$9,0,10*ROW('Hygiene Data'!D116)),NA())</f>
        <v>#N/A</v>
      </c>
      <c r="BC122" s="83" t="e">
        <f ca="true">+IF(AND(ISNUMBER(OFFSET('Hygiene Data'!$E$5,0,10*ROW('Hygiene Data'!E116))),'Data Summary'!DR122="Yes"),OFFSET('Hygiene Data'!$E$5,0,10*ROW('Hygiene Data'!E116)),NA())</f>
        <v>#N/A</v>
      </c>
      <c r="BD122" s="83" t="e">
        <f ca="true">+IF(AND(ISNUMBER(OFFSET('Hygiene Data'!$E$7,0,10*ROW('Hygiene Data'!E116))),'Data Summary'!DS122="Yes"),OFFSET('Hygiene Data'!$E$7,0,10*ROW('Hygiene Data'!E116)),NA())</f>
        <v>#N/A</v>
      </c>
      <c r="BE122" s="83" t="e">
        <f ca="true">+IF(AND(ISNUMBER(OFFSET('Hygiene Data'!$E$9,0,10*ROW('Hygiene Data'!E116))),'Data Summary'!DT122="Yes"),OFFSET('Hygiene Data'!$E$9,0,10*ROW('Hygiene Data'!E116)),NA())</f>
        <v>#N/A</v>
      </c>
      <c r="BF122" s="83" t="e">
        <f ca="true">+IF(AND(ISNUMBER(OFFSET('Hygiene Data'!$F$5,0,10*ROW('Hygiene Data'!F116))),'Data Summary'!DU122="Yes"),OFFSET('Hygiene Data'!$F$5,0,10*ROW('Hygiene Data'!F116)),NA())</f>
        <v>#N/A</v>
      </c>
      <c r="BG122" s="83" t="e">
        <f ca="true">+IF(AND(ISNUMBER(OFFSET('Hygiene Data'!$F$7,0,10*ROW('Hygiene Data'!F116))),'Data Summary'!DV122="Yes"),OFFSET('Hygiene Data'!$F$7,0,10*ROW('Hygiene Data'!F116)),NA())</f>
        <v>#N/A</v>
      </c>
      <c r="BH122" s="83" t="e">
        <f ca="true">+IF(AND(ISNUMBER(OFFSET('Hygiene Data'!$F$9,0,10*ROW('Hygiene Data'!F116))),'Data Summary'!DW122="Yes"),OFFSET('Hygiene Data'!$F$9,0,10*ROW('Hygiene Data'!F116)),NA())</f>
        <v>#N/A</v>
      </c>
      <c r="BI122" s="83" t="e">
        <f ca="true">+IF(AND(ISNUMBER(OFFSET('Hygiene Data'!$G$5,0,10*ROW('Hygiene Data'!G116))),'Data Summary'!DX122="Yes"),OFFSET('Hygiene Data'!$G$5,0,10*ROW('Hygiene Data'!G116)),NA())</f>
        <v>#N/A</v>
      </c>
      <c r="BJ122" s="83" t="e">
        <f ca="true">+IF(AND(ISNUMBER(OFFSET('Hygiene Data'!$G$7,0,10*ROW('Hygiene Data'!G116))),'Data Summary'!DY122="Yes"),OFFSET('Hygiene Data'!$G$7,0,10*ROW('Hygiene Data'!G116)),NA())</f>
        <v>#N/A</v>
      </c>
      <c r="BK122" s="83" t="e">
        <f ca="true">+IF(AND(ISNUMBER(OFFSET('Hygiene Data'!$G$9,0,10*ROW('Hygiene Data'!G116))),'Data Summary'!DZ122="Yes"),OFFSET('Hygiene Data'!$G$9,0,10*ROW('Hygiene Data'!G116)),NA())</f>
        <v>#N/A</v>
      </c>
      <c r="BL122" s="83" t="e">
        <f ca="true">+IF(AND(ISNUMBER(OFFSET('Hygiene Data'!$H$5,0,10*ROW('Hygiene Data'!H116))),'Data Summary'!EA122="Yes"),OFFSET('Hygiene Data'!$H$5,0,10*ROW('Hygiene Data'!H116)),NA())</f>
        <v>#N/A</v>
      </c>
      <c r="BM122" s="83" t="e">
        <f ca="true">+IF(AND(ISNUMBER(OFFSET('Hygiene Data'!$H$7,0,10*ROW('Hygiene Data'!H116))),'Data Summary'!EB122="Yes"),OFFSET('Hygiene Data'!$H$7,0,10*ROW('Hygiene Data'!H116)),NA())</f>
        <v>#N/A</v>
      </c>
      <c r="BN122" s="83" t="e">
        <f ca="true">+IF(AND(ISNUMBER(OFFSET('Hygiene Data'!$H$9,0,10*ROW('Hygiene Data'!H116))),'Data Summary'!EC122="Yes"),OFFSET('Hygiene Data'!$H$9,0,10*ROW('Hygiene Data'!H116)),NA())</f>
        <v>#N/A</v>
      </c>
      <c r="BO122" s="83" t="e">
        <f ca="true">+IF(AND(ISNUMBER(OFFSET('Hygiene Data'!$I$5,0,10*ROW('Hygiene Data'!I116))),'Data Summary'!ED122="Yes"),OFFSET('Hygiene Data'!$I$5,0,10*ROW('Hygiene Data'!I116)),NA())</f>
        <v>#N/A</v>
      </c>
      <c r="BP122" s="83" t="e">
        <f ca="true">+IF(AND(ISNUMBER(OFFSET('Hygiene Data'!$I$7,0,10*ROW('Hygiene Data'!I116))),'Data Summary'!EE122="Yes"),OFFSET('Hygiene Data'!$I$7,0,10*ROW('Hygiene Data'!I116)),NA())</f>
        <v>#N/A</v>
      </c>
      <c r="BQ122" s="83" t="e">
        <f ca="true">+IF(AND(ISNUMBER(OFFSET('Hygiene Data'!$I$9,0,10*ROW('Hygiene Data'!I116))),'Data Summary'!EF122="Yes"),OFFSET('Hygiene Data'!$I$9,0,10*ROW('Hygiene Data'!I116)),NA())</f>
        <v>#N/A</v>
      </c>
    </row>
    <row xmlns:x14ac="http://schemas.microsoft.com/office/spreadsheetml/2009/9/ac" r="123" x14ac:dyDescent="0.2">
      <c r="A123" s="315" t="e">
        <f ca="true">+RIGHT('Data Summary'!A123,LEN('Data Summary'!A123)-9)</f>
        <v>#VALUE!</v>
      </c>
      <c r="B123" s="30" t="str">
        <f ca="true">+IF(ISTEXT('Data Summary'!B123),'Data Summary'!B123,"")</f>
        <v/>
      </c>
      <c r="C123" s="314" t="e">
        <f ca="true">+VALUE('Data Summary'!C123)</f>
        <v>#VALUE!</v>
      </c>
      <c r="D123" s="81" t="e">
        <f ca="true">+IF(AND(ISNUMBER(OFFSET('Water Data'!$D$4,0,10*ROW('Water Data'!D117))),'Data Summary'!BS123="Yes"),100-OFFSET('Water Data'!$D$4,0,10*ROW('Water Data'!D117)),NA())</f>
        <v>#N/A</v>
      </c>
      <c r="E123" s="81" t="e">
        <f ca="true">+IF(AND(ISNUMBER(OFFSET('Water Data'!$D$6,0,10*ROW('Water Data'!D117))),'Data Summary'!BT123="Yes"),OFFSET('Water Data'!$D$6,0,10*ROW('Water Data'!D117)),NA())</f>
        <v>#N/A</v>
      </c>
      <c r="F123" s="81" t="e">
        <f ca="true">+IF(AND(ISNUMBER(OFFSET('Water Data'!$D$9,0,10*ROW('Water Data'!D117))),'Data Summary'!BU123="Yes"),OFFSET('Water Data'!$D$9,0,10*ROW('Water Data'!D117)),NA())</f>
        <v>#N/A</v>
      </c>
      <c r="G123" s="81" t="e">
        <f ca="true">+IF(AND(ISNUMBER(OFFSET('Water Data'!$E$4,0,10*ROW('Water Data'!E117))),'Data Summary'!BV123="Yes"),100-OFFSET('Water Data'!$E$4,0,10*ROW('Water Data'!E117)),NA())</f>
        <v>#N/A</v>
      </c>
      <c r="H123" s="81" t="e">
        <f ca="true">+IF(AND(ISNUMBER(OFFSET('Water Data'!$E$6,0,10*ROW('Water Data'!E117))),'Data Summary'!BW123="Yes"),OFFSET('Water Data'!$E$6,0,10*ROW('Water Data'!E117)),NA())</f>
        <v>#N/A</v>
      </c>
      <c r="I123" s="81" t="e">
        <f ca="true">+IF(AND(ISNUMBER(OFFSET('Water Data'!$E$9,0,10*ROW('Water Data'!E117))),'Data Summary'!BX123="Yes"),OFFSET('Water Data'!$E$9,0,10*ROW('Water Data'!E117)),NA())</f>
        <v>#N/A</v>
      </c>
      <c r="J123" s="81" t="e">
        <f ca="true">+IF(AND(ISNUMBER(OFFSET('Water Data'!$F$4,0,10*ROW('Water Data'!F117))),'Data Summary'!BY123="Yes"),100-OFFSET('Water Data'!$F$4,0,10*ROW('Water Data'!F117)),NA())</f>
        <v>#N/A</v>
      </c>
      <c r="K123" s="81" t="e">
        <f ca="true">+IF(AND(ISNUMBER(OFFSET('Water Data'!$F$6,0,10*ROW('Water Data'!F117))),'Data Summary'!BZ123="Yes"),OFFSET('Water Data'!$F$6,0,10*ROW('Water Data'!F117)),NA())</f>
        <v>#N/A</v>
      </c>
      <c r="L123" s="81" t="e">
        <f ca="true">+IF(AND(ISNUMBER(OFFSET('Water Data'!$F$9,0,10*ROW('Water Data'!F117))),'Data Summary'!CA123="Yes"),OFFSET('Water Data'!$F$9,0,10*ROW('Water Data'!F117)),NA())</f>
        <v>#N/A</v>
      </c>
      <c r="M123" s="81" t="e">
        <f ca="true">+IF(AND(ISNUMBER(OFFSET('Water Data'!$G$4,0,10*ROW('Water Data'!G117))),'Data Summary'!CB123="Yes"),100-OFFSET('Water Data'!$G$4,0,10*ROW('Water Data'!G117)),NA())</f>
        <v>#N/A</v>
      </c>
      <c r="N123" s="81" t="e">
        <f ca="true">+IF(AND(ISNUMBER(OFFSET('Water Data'!$G$6,0,10*ROW('Water Data'!G117))),'Data Summary'!CC123="Yes"),OFFSET('Water Data'!$G$6,0,10*ROW('Water Data'!G117)),NA())</f>
        <v>#N/A</v>
      </c>
      <c r="O123" s="81" t="e">
        <f ca="true">+IF(AND(ISNUMBER(OFFSET('Water Data'!$G$9,0,10*ROW('Water Data'!G117))),'Data Summary'!CD123="Yes"),OFFSET('Water Data'!$G$9,0,10*ROW('Water Data'!G117)),NA())</f>
        <v>#N/A</v>
      </c>
      <c r="P123" s="81" t="e">
        <f ca="true">+IF(AND(ISNUMBER(OFFSET('Water Data'!$H$4,0,10*ROW('Water Data'!H117))),'Data Summary'!CE123="Yes"),100-OFFSET('Water Data'!$H$4,0,10*ROW('Water Data'!H117)),NA())</f>
        <v>#N/A</v>
      </c>
      <c r="Q123" s="81" t="e">
        <f ca="true">+IF(AND(ISNUMBER(OFFSET('Water Data'!$H$6,0,10*ROW('Water Data'!H117))),'Data Summary'!CF123="Yes"),OFFSET('Water Data'!$H$6,0,10*ROW('Water Data'!H117)),NA())</f>
        <v>#N/A</v>
      </c>
      <c r="R123" s="81" t="e">
        <f ca="true">+IF(AND(ISNUMBER(OFFSET('Water Data'!$H$9,0,10*ROW('Water Data'!H117))),'Data Summary'!CG123="Yes"),OFFSET('Water Data'!$H$9,0,10*ROW('Water Data'!H117)),NA())</f>
        <v>#N/A</v>
      </c>
      <c r="S123" s="81" t="e">
        <f ca="true">+IF(AND(ISNUMBER(OFFSET('Water Data'!$I$4,0,10*ROW('Water Data'!I117))),'Data Summary'!CH123="Yes"),100-OFFSET('Water Data'!$I$4,0,10*ROW('Water Data'!I117)),NA())</f>
        <v>#N/A</v>
      </c>
      <c r="T123" s="81" t="e">
        <f ca="true">+IF(AND(ISNUMBER(OFFSET('Water Data'!$I$6,0,10*ROW('Water Data'!I117))),'Data Summary'!CI123="Yes"),OFFSET('Water Data'!$I$6,0,10*ROW('Water Data'!I117)),NA())</f>
        <v>#N/A</v>
      </c>
      <c r="U123" s="81" t="e">
        <f ca="true">+IF(AND(ISNUMBER(OFFSET('Water Data'!$I$9,0,10*ROW('Water Data'!I117))),'Data Summary'!CJ123="Yes"),OFFSET('Water Data'!$I$9,0,10*ROW('Water Data'!I117)),NA())</f>
        <v>#N/A</v>
      </c>
      <c r="V123" s="82" t="e">
        <f ca="true">+IF(AND(ISNUMBER(OFFSET('Sanitation Data'!$D$4,0,10*ROW('Sanitation Data'!D117))),'Data Summary'!CK123="Yes"),100-OFFSET('Sanitation Data'!$D$4,0,10*ROW('Sanitation Data'!D117)),NA())</f>
        <v>#N/A</v>
      </c>
      <c r="W123" s="82" t="e">
        <f ca="true">+IF(AND(ISNUMBER(OFFSET('Sanitation Data'!$D$6,0,10*ROW('Sanitation Data'!D117))),'Data Summary'!CL123="Yes"),OFFSET('Sanitation Data'!$D$6,0,10*ROW('Sanitation Data'!D117)),NA())</f>
        <v>#N/A</v>
      </c>
      <c r="X123" s="82" t="e">
        <f ca="true">+IF(AND(ISNUMBER(OFFSET('Sanitation Data'!$D$10,0,10*ROW('Sanitation Data'!D117))),'Data Summary'!CM123="Yes"),OFFSET('Sanitation Data'!$D$10,0,10*ROW('Sanitation Data'!D117)),NA())</f>
        <v>#N/A</v>
      </c>
      <c r="Y123" s="82" t="e">
        <f ca="true">+IF(AND(ISNUMBER(OFFSET('Sanitation Data'!$D$11,0,10*ROW('Sanitation Data'!D117))),'Data Summary'!CN123="Yes"),OFFSET('Sanitation Data'!$D$11,0,10*ROW('Sanitation Data'!D117)),NA())</f>
        <v>#N/A</v>
      </c>
      <c r="Z123" s="82" t="e">
        <f ca="true">+IF(AND(ISNUMBER(OFFSET('Sanitation Data'!$D$12,0,10*ROW('Sanitation Data'!D117))),'Data Summary'!CO123="Yes"),OFFSET('Sanitation Data'!$D$12,0,10*ROW('Sanitation Data'!D117)),NA())</f>
        <v>#N/A</v>
      </c>
      <c r="AA123" s="82" t="e">
        <f ca="true">+IF(AND(ISNUMBER(OFFSET('Sanitation Data'!$E$4,0,10*ROW('Sanitation Data'!E117))),'Data Summary'!CP123="Yes"),100-OFFSET('Sanitation Data'!$E$4,0,10*ROW('Sanitation Data'!E117)),NA())</f>
        <v>#N/A</v>
      </c>
      <c r="AB123" s="82" t="e">
        <f ca="true">+IF(AND(ISNUMBER(OFFSET('Sanitation Data'!$E$6,0,10*ROW('Sanitation Data'!E117))),'Data Summary'!CQ123="Yes"),OFFSET('Sanitation Data'!$E$6,0,10*ROW('Sanitation Data'!E117)),NA())</f>
        <v>#N/A</v>
      </c>
      <c r="AC123" s="82" t="e">
        <f ca="true">+IF(AND(ISNUMBER(OFFSET('Sanitation Data'!$E$10,0,10*ROW('Sanitation Data'!E117))),'Data Summary'!CR123="Yes"),OFFSET('Sanitation Data'!$E$10,0,10*ROW('Sanitation Data'!E117)),NA())</f>
        <v>#N/A</v>
      </c>
      <c r="AD123" s="82" t="e">
        <f ca="true">+IF(AND(ISNUMBER(OFFSET('Sanitation Data'!$E$11,0,10*ROW('Sanitation Data'!E117))),'Data Summary'!CS123="Yes"),OFFSET('Sanitation Data'!$E$11,0,10*ROW('Sanitation Data'!E117)),NA())</f>
        <v>#N/A</v>
      </c>
      <c r="AE123" s="82" t="e">
        <f ca="true">+IF(AND(ISNUMBER(OFFSET('Sanitation Data'!$E$12,0,10*ROW('Sanitation Data'!E117))),'Data Summary'!CT123="Yes"),OFFSET('Sanitation Data'!$E$12,0,10*ROW('Sanitation Data'!E117)),NA())</f>
        <v>#N/A</v>
      </c>
      <c r="AF123" s="82" t="e">
        <f ca="true">+IF(AND(ISNUMBER(OFFSET('Sanitation Data'!$F$4,0,10*ROW('Sanitation Data'!F117))),'Data Summary'!CU123="Yes"),100-OFFSET('Sanitation Data'!$F$4,0,10*ROW('Sanitation Data'!F117)),NA())</f>
        <v>#N/A</v>
      </c>
      <c r="AG123" s="82" t="e">
        <f ca="true">+IF(AND(ISNUMBER(OFFSET('Sanitation Data'!$F$6,0,10*ROW('Sanitation Data'!F117))),'Data Summary'!CV123="Yes"),OFFSET('Sanitation Data'!$F$6,0,10*ROW('Sanitation Data'!F117)),NA())</f>
        <v>#N/A</v>
      </c>
      <c r="AH123" s="82" t="e">
        <f ca="true">+IF(AND(ISNUMBER(OFFSET('Sanitation Data'!$F$10,0,10*ROW('Sanitation Data'!F117))),'Data Summary'!CW123="Yes"),OFFSET('Sanitation Data'!$F$10,0,10*ROW('Sanitation Data'!F117)),NA())</f>
        <v>#N/A</v>
      </c>
      <c r="AI123" s="82" t="e">
        <f ca="true">+IF(AND(ISNUMBER(OFFSET('Sanitation Data'!$F$11,0,10*ROW('Sanitation Data'!F117))),'Data Summary'!CX123="Yes"),OFFSET('Sanitation Data'!$F$11,0,10*ROW('Sanitation Data'!F117)),NA())</f>
        <v>#N/A</v>
      </c>
      <c r="AJ123" s="82" t="e">
        <f ca="true">+IF(AND(ISNUMBER(OFFSET('Sanitation Data'!$F$12,0,10*ROW('Sanitation Data'!F117))),'Data Summary'!CY123="Yes"),OFFSET('Sanitation Data'!$F$12,0,10*ROW('Sanitation Data'!F117)),NA())</f>
        <v>#N/A</v>
      </c>
      <c r="AK123" s="82" t="e">
        <f ca="true">+IF(AND(ISNUMBER(OFFSET('Sanitation Data'!$G$4,0,10*ROW('Sanitation Data'!G117))),'Data Summary'!CZ123="Yes"),100-OFFSET('Sanitation Data'!$G$4,0,10*ROW('Sanitation Data'!G117)),NA())</f>
        <v>#N/A</v>
      </c>
      <c r="AL123" s="82" t="e">
        <f ca="true">+IF(AND(ISNUMBER(OFFSET('Sanitation Data'!$G$6,0,10*ROW('Sanitation Data'!G117))),'Data Summary'!DA123="Yes"),OFFSET('Sanitation Data'!$G$6,0,10*ROW('Sanitation Data'!G117)),NA())</f>
        <v>#N/A</v>
      </c>
      <c r="AM123" s="82" t="e">
        <f ca="true">+IF(AND(ISNUMBER(OFFSET('Sanitation Data'!$G$10,0,10*ROW('Sanitation Data'!G117))),'Data Summary'!DB123="Yes"),OFFSET('Sanitation Data'!$G$10,0,10*ROW('Sanitation Data'!G117)),NA())</f>
        <v>#N/A</v>
      </c>
      <c r="AN123" s="82" t="e">
        <f ca="true">+IF(AND(ISNUMBER(OFFSET('Sanitation Data'!$G$11,0,10*ROW('Sanitation Data'!G117))),'Data Summary'!DC123="Yes"),OFFSET('Sanitation Data'!$G$11,0,10*ROW('Sanitation Data'!G117)),NA())</f>
        <v>#N/A</v>
      </c>
      <c r="AO123" s="82" t="e">
        <f ca="true">+IF(AND(ISNUMBER(OFFSET('Sanitation Data'!$G$12,0,10*ROW('Sanitation Data'!G117))),'Data Summary'!DD123="Yes"),OFFSET('Sanitation Data'!$G$12,0,10*ROW('Sanitation Data'!G117)),NA())</f>
        <v>#N/A</v>
      </c>
      <c r="AP123" s="82" t="e">
        <f ca="true">+IF(AND(ISNUMBER(OFFSET('Sanitation Data'!$H$4,0,10*ROW('Sanitation Data'!H117))),'Data Summary'!DE123="Yes"),100-OFFSET('Sanitation Data'!$H$4,0,10*ROW('Sanitation Data'!H117)),NA())</f>
        <v>#N/A</v>
      </c>
      <c r="AQ123" s="82" t="e">
        <f ca="true">+IF(AND(ISNUMBER(OFFSET('Sanitation Data'!$H$6,0,10*ROW('Sanitation Data'!H117))),'Data Summary'!DF123="Yes"),OFFSET('Sanitation Data'!$H$6,0,10*ROW('Sanitation Data'!H117)),NA())</f>
        <v>#N/A</v>
      </c>
      <c r="AR123" s="82" t="e">
        <f ca="true">+IF(AND(ISNUMBER(OFFSET('Sanitation Data'!$H$10,0,10*ROW('Sanitation Data'!H117))),'Data Summary'!DG123="Yes"),OFFSET('Sanitation Data'!$H$10,0,10*ROW('Sanitation Data'!H117)),NA())</f>
        <v>#N/A</v>
      </c>
      <c r="AS123" s="82" t="e">
        <f ca="true">+IF(AND(ISNUMBER(OFFSET('Sanitation Data'!$H$11,0,10*ROW('Sanitation Data'!H117))),'Data Summary'!DH123="Yes"),OFFSET('Sanitation Data'!$H$11,0,10*ROW('Sanitation Data'!H117)),NA())</f>
        <v>#N/A</v>
      </c>
      <c r="AT123" s="82" t="e">
        <f ca="true">+IF(AND(ISNUMBER(OFFSET('Sanitation Data'!$H$12,0,10*ROW('Sanitation Data'!H117))),'Data Summary'!DI123="Yes"),OFFSET('Sanitation Data'!$H$12,0,10*ROW('Sanitation Data'!H117)),NA())</f>
        <v>#N/A</v>
      </c>
      <c r="AU123" s="82" t="e">
        <f ca="true">+IF(AND(ISNUMBER(OFFSET('Sanitation Data'!$I$4,0,10*ROW('Sanitation Data'!I117))),'Data Summary'!DJ123="Yes"),100-OFFSET('Sanitation Data'!$I$4,0,10*ROW('Sanitation Data'!I117)),NA())</f>
        <v>#N/A</v>
      </c>
      <c r="AV123" s="82" t="e">
        <f ca="true">+IF(AND(ISNUMBER(OFFSET('Sanitation Data'!$I$6,0,10*ROW('Sanitation Data'!I117))),'Data Summary'!DK123="Yes"),OFFSET('Sanitation Data'!$I$6,0,10*ROW('Sanitation Data'!I117)),NA())</f>
        <v>#N/A</v>
      </c>
      <c r="AW123" s="82" t="e">
        <f ca="true">+IF(AND(ISNUMBER(OFFSET('Sanitation Data'!$I$10,0,10*ROW('Sanitation Data'!I117))),'Data Summary'!DL123="Yes"),OFFSET('Sanitation Data'!$I$10,0,10*ROW('Sanitation Data'!I117)),NA())</f>
        <v>#N/A</v>
      </c>
      <c r="AX123" s="82" t="e">
        <f ca="true">+IF(AND(ISNUMBER(OFFSET('Sanitation Data'!$I$11,0,10*ROW('Sanitation Data'!I117))),'Data Summary'!DM123="Yes"),OFFSET('Sanitation Data'!$I$11,0,10*ROW('Sanitation Data'!I117)),NA())</f>
        <v>#N/A</v>
      </c>
      <c r="AY123" s="82" t="e">
        <f ca="true">+IF(AND(ISNUMBER(OFFSET('Sanitation Data'!$I$12,0,10*ROW('Sanitation Data'!I117))),'Data Summary'!DN123="Yes"),OFFSET('Sanitation Data'!$I$12,0,10*ROW('Sanitation Data'!I117)),NA())</f>
        <v>#N/A</v>
      </c>
      <c r="AZ123" s="83" t="e">
        <f ca="true">+IF(AND(ISNUMBER(OFFSET('Hygiene Data'!$D$5,0,10*ROW('Hygiene Data'!D117))),'Data Summary'!DO123="Yes"),OFFSET('Hygiene Data'!$D$5,0,10*ROW('Hygiene Data'!D117)),NA())</f>
        <v>#N/A</v>
      </c>
      <c r="BA123" s="83" t="e">
        <f ca="true">+IF(AND(ISNUMBER(OFFSET('Hygiene Data'!$D$7,0,10*ROW('Hygiene Data'!D117))),'Data Summary'!DP123="Yes"),OFFSET('Hygiene Data'!$D$7,0,10*ROW('Hygiene Data'!D117)),NA())</f>
        <v>#N/A</v>
      </c>
      <c r="BB123" s="83" t="e">
        <f ca="true">+IF(AND(ISNUMBER(OFFSET('Hygiene Data'!$D$9,0,10*ROW('Hygiene Data'!D117))),'Data Summary'!DQ123="Yes"),OFFSET('Hygiene Data'!$D$9,0,10*ROW('Hygiene Data'!D117)),NA())</f>
        <v>#N/A</v>
      </c>
      <c r="BC123" s="83" t="e">
        <f ca="true">+IF(AND(ISNUMBER(OFFSET('Hygiene Data'!$E$5,0,10*ROW('Hygiene Data'!E117))),'Data Summary'!DR123="Yes"),OFFSET('Hygiene Data'!$E$5,0,10*ROW('Hygiene Data'!E117)),NA())</f>
        <v>#N/A</v>
      </c>
      <c r="BD123" s="83" t="e">
        <f ca="true">+IF(AND(ISNUMBER(OFFSET('Hygiene Data'!$E$7,0,10*ROW('Hygiene Data'!E117))),'Data Summary'!DS123="Yes"),OFFSET('Hygiene Data'!$E$7,0,10*ROW('Hygiene Data'!E117)),NA())</f>
        <v>#N/A</v>
      </c>
      <c r="BE123" s="83" t="e">
        <f ca="true">+IF(AND(ISNUMBER(OFFSET('Hygiene Data'!$E$9,0,10*ROW('Hygiene Data'!E117))),'Data Summary'!DT123="Yes"),OFFSET('Hygiene Data'!$E$9,0,10*ROW('Hygiene Data'!E117)),NA())</f>
        <v>#N/A</v>
      </c>
      <c r="BF123" s="83" t="e">
        <f ca="true">+IF(AND(ISNUMBER(OFFSET('Hygiene Data'!$F$5,0,10*ROW('Hygiene Data'!F117))),'Data Summary'!DU123="Yes"),OFFSET('Hygiene Data'!$F$5,0,10*ROW('Hygiene Data'!F117)),NA())</f>
        <v>#N/A</v>
      </c>
      <c r="BG123" s="83" t="e">
        <f ca="true">+IF(AND(ISNUMBER(OFFSET('Hygiene Data'!$F$7,0,10*ROW('Hygiene Data'!F117))),'Data Summary'!DV123="Yes"),OFFSET('Hygiene Data'!$F$7,0,10*ROW('Hygiene Data'!F117)),NA())</f>
        <v>#N/A</v>
      </c>
      <c r="BH123" s="83" t="e">
        <f ca="true">+IF(AND(ISNUMBER(OFFSET('Hygiene Data'!$F$9,0,10*ROW('Hygiene Data'!F117))),'Data Summary'!DW123="Yes"),OFFSET('Hygiene Data'!$F$9,0,10*ROW('Hygiene Data'!F117)),NA())</f>
        <v>#N/A</v>
      </c>
      <c r="BI123" s="83" t="e">
        <f ca="true">+IF(AND(ISNUMBER(OFFSET('Hygiene Data'!$G$5,0,10*ROW('Hygiene Data'!G117))),'Data Summary'!DX123="Yes"),OFFSET('Hygiene Data'!$G$5,0,10*ROW('Hygiene Data'!G117)),NA())</f>
        <v>#N/A</v>
      </c>
      <c r="BJ123" s="83" t="e">
        <f ca="true">+IF(AND(ISNUMBER(OFFSET('Hygiene Data'!$G$7,0,10*ROW('Hygiene Data'!G117))),'Data Summary'!DY123="Yes"),OFFSET('Hygiene Data'!$G$7,0,10*ROW('Hygiene Data'!G117)),NA())</f>
        <v>#N/A</v>
      </c>
      <c r="BK123" s="83" t="e">
        <f ca="true">+IF(AND(ISNUMBER(OFFSET('Hygiene Data'!$G$9,0,10*ROW('Hygiene Data'!G117))),'Data Summary'!DZ123="Yes"),OFFSET('Hygiene Data'!$G$9,0,10*ROW('Hygiene Data'!G117)),NA())</f>
        <v>#N/A</v>
      </c>
      <c r="BL123" s="83" t="e">
        <f ca="true">+IF(AND(ISNUMBER(OFFSET('Hygiene Data'!$H$5,0,10*ROW('Hygiene Data'!H117))),'Data Summary'!EA123="Yes"),OFFSET('Hygiene Data'!$H$5,0,10*ROW('Hygiene Data'!H117)),NA())</f>
        <v>#N/A</v>
      </c>
      <c r="BM123" s="83" t="e">
        <f ca="true">+IF(AND(ISNUMBER(OFFSET('Hygiene Data'!$H$7,0,10*ROW('Hygiene Data'!H117))),'Data Summary'!EB123="Yes"),OFFSET('Hygiene Data'!$H$7,0,10*ROW('Hygiene Data'!H117)),NA())</f>
        <v>#N/A</v>
      </c>
      <c r="BN123" s="83" t="e">
        <f ca="true">+IF(AND(ISNUMBER(OFFSET('Hygiene Data'!$H$9,0,10*ROW('Hygiene Data'!H117))),'Data Summary'!EC123="Yes"),OFFSET('Hygiene Data'!$H$9,0,10*ROW('Hygiene Data'!H117)),NA())</f>
        <v>#N/A</v>
      </c>
      <c r="BO123" s="83" t="e">
        <f ca="true">+IF(AND(ISNUMBER(OFFSET('Hygiene Data'!$I$5,0,10*ROW('Hygiene Data'!I117))),'Data Summary'!ED123="Yes"),OFFSET('Hygiene Data'!$I$5,0,10*ROW('Hygiene Data'!I117)),NA())</f>
        <v>#N/A</v>
      </c>
      <c r="BP123" s="83" t="e">
        <f ca="true">+IF(AND(ISNUMBER(OFFSET('Hygiene Data'!$I$7,0,10*ROW('Hygiene Data'!I117))),'Data Summary'!EE123="Yes"),OFFSET('Hygiene Data'!$I$7,0,10*ROW('Hygiene Data'!I117)),NA())</f>
        <v>#N/A</v>
      </c>
      <c r="BQ123" s="83" t="e">
        <f ca="true">+IF(AND(ISNUMBER(OFFSET('Hygiene Data'!$I$9,0,10*ROW('Hygiene Data'!I117))),'Data Summary'!EF123="Yes"),OFFSET('Hygiene Data'!$I$9,0,10*ROW('Hygiene Data'!I117)),NA())</f>
        <v>#N/A</v>
      </c>
    </row>
    <row xmlns:x14ac="http://schemas.microsoft.com/office/spreadsheetml/2009/9/ac" r="124" x14ac:dyDescent="0.2">
      <c r="A124" s="315" t="e">
        <f ca="true">+RIGHT('Data Summary'!A124,LEN('Data Summary'!A124)-9)</f>
        <v>#VALUE!</v>
      </c>
      <c r="B124" s="30" t="str">
        <f ca="true">+IF(ISTEXT('Data Summary'!B124),'Data Summary'!B124,"")</f>
        <v/>
      </c>
      <c r="C124" s="314" t="e">
        <f ca="true">+VALUE('Data Summary'!C124)</f>
        <v>#VALUE!</v>
      </c>
      <c r="D124" s="81" t="e">
        <f ca="true">+IF(AND(ISNUMBER(OFFSET('Water Data'!$D$4,0,10*ROW('Water Data'!D118))),'Data Summary'!BS124="Yes"),100-OFFSET('Water Data'!$D$4,0,10*ROW('Water Data'!D118)),NA())</f>
        <v>#N/A</v>
      </c>
      <c r="E124" s="81" t="e">
        <f ca="true">+IF(AND(ISNUMBER(OFFSET('Water Data'!$D$6,0,10*ROW('Water Data'!D118))),'Data Summary'!BT124="Yes"),OFFSET('Water Data'!$D$6,0,10*ROW('Water Data'!D118)),NA())</f>
        <v>#N/A</v>
      </c>
      <c r="F124" s="81" t="e">
        <f ca="true">+IF(AND(ISNUMBER(OFFSET('Water Data'!$D$9,0,10*ROW('Water Data'!D118))),'Data Summary'!BU124="Yes"),OFFSET('Water Data'!$D$9,0,10*ROW('Water Data'!D118)),NA())</f>
        <v>#N/A</v>
      </c>
      <c r="G124" s="81" t="e">
        <f ca="true">+IF(AND(ISNUMBER(OFFSET('Water Data'!$E$4,0,10*ROW('Water Data'!E118))),'Data Summary'!BV124="Yes"),100-OFFSET('Water Data'!$E$4,0,10*ROW('Water Data'!E118)),NA())</f>
        <v>#N/A</v>
      </c>
      <c r="H124" s="81" t="e">
        <f ca="true">+IF(AND(ISNUMBER(OFFSET('Water Data'!$E$6,0,10*ROW('Water Data'!E118))),'Data Summary'!BW124="Yes"),OFFSET('Water Data'!$E$6,0,10*ROW('Water Data'!E118)),NA())</f>
        <v>#N/A</v>
      </c>
      <c r="I124" s="81" t="e">
        <f ca="true">+IF(AND(ISNUMBER(OFFSET('Water Data'!$E$9,0,10*ROW('Water Data'!E118))),'Data Summary'!BX124="Yes"),OFFSET('Water Data'!$E$9,0,10*ROW('Water Data'!E118)),NA())</f>
        <v>#N/A</v>
      </c>
      <c r="J124" s="81" t="e">
        <f ca="true">+IF(AND(ISNUMBER(OFFSET('Water Data'!$F$4,0,10*ROW('Water Data'!F118))),'Data Summary'!BY124="Yes"),100-OFFSET('Water Data'!$F$4,0,10*ROW('Water Data'!F118)),NA())</f>
        <v>#N/A</v>
      </c>
      <c r="K124" s="81" t="e">
        <f ca="true">+IF(AND(ISNUMBER(OFFSET('Water Data'!$F$6,0,10*ROW('Water Data'!F118))),'Data Summary'!BZ124="Yes"),OFFSET('Water Data'!$F$6,0,10*ROW('Water Data'!F118)),NA())</f>
        <v>#N/A</v>
      </c>
      <c r="L124" s="81" t="e">
        <f ca="true">+IF(AND(ISNUMBER(OFFSET('Water Data'!$F$9,0,10*ROW('Water Data'!F118))),'Data Summary'!CA124="Yes"),OFFSET('Water Data'!$F$9,0,10*ROW('Water Data'!F118)),NA())</f>
        <v>#N/A</v>
      </c>
      <c r="M124" s="81" t="e">
        <f ca="true">+IF(AND(ISNUMBER(OFFSET('Water Data'!$G$4,0,10*ROW('Water Data'!G118))),'Data Summary'!CB124="Yes"),100-OFFSET('Water Data'!$G$4,0,10*ROW('Water Data'!G118)),NA())</f>
        <v>#N/A</v>
      </c>
      <c r="N124" s="81" t="e">
        <f ca="true">+IF(AND(ISNUMBER(OFFSET('Water Data'!$G$6,0,10*ROW('Water Data'!G118))),'Data Summary'!CC124="Yes"),OFFSET('Water Data'!$G$6,0,10*ROW('Water Data'!G118)),NA())</f>
        <v>#N/A</v>
      </c>
      <c r="O124" s="81" t="e">
        <f ca="true">+IF(AND(ISNUMBER(OFFSET('Water Data'!$G$9,0,10*ROW('Water Data'!G118))),'Data Summary'!CD124="Yes"),OFFSET('Water Data'!$G$9,0,10*ROW('Water Data'!G118)),NA())</f>
        <v>#N/A</v>
      </c>
      <c r="P124" s="81" t="e">
        <f ca="true">+IF(AND(ISNUMBER(OFFSET('Water Data'!$H$4,0,10*ROW('Water Data'!H118))),'Data Summary'!CE124="Yes"),100-OFFSET('Water Data'!$H$4,0,10*ROW('Water Data'!H118)),NA())</f>
        <v>#N/A</v>
      </c>
      <c r="Q124" s="81" t="e">
        <f ca="true">+IF(AND(ISNUMBER(OFFSET('Water Data'!$H$6,0,10*ROW('Water Data'!H118))),'Data Summary'!CF124="Yes"),OFFSET('Water Data'!$H$6,0,10*ROW('Water Data'!H118)),NA())</f>
        <v>#N/A</v>
      </c>
      <c r="R124" s="81" t="e">
        <f ca="true">+IF(AND(ISNUMBER(OFFSET('Water Data'!$H$9,0,10*ROW('Water Data'!H118))),'Data Summary'!CG124="Yes"),OFFSET('Water Data'!$H$9,0,10*ROW('Water Data'!H118)),NA())</f>
        <v>#N/A</v>
      </c>
      <c r="S124" s="81" t="e">
        <f ca="true">+IF(AND(ISNUMBER(OFFSET('Water Data'!$I$4,0,10*ROW('Water Data'!I118))),'Data Summary'!CH124="Yes"),100-OFFSET('Water Data'!$I$4,0,10*ROW('Water Data'!I118)),NA())</f>
        <v>#N/A</v>
      </c>
      <c r="T124" s="81" t="e">
        <f ca="true">+IF(AND(ISNUMBER(OFFSET('Water Data'!$I$6,0,10*ROW('Water Data'!I118))),'Data Summary'!CI124="Yes"),OFFSET('Water Data'!$I$6,0,10*ROW('Water Data'!I118)),NA())</f>
        <v>#N/A</v>
      </c>
      <c r="U124" s="81" t="e">
        <f ca="true">+IF(AND(ISNUMBER(OFFSET('Water Data'!$I$9,0,10*ROW('Water Data'!I118))),'Data Summary'!CJ124="Yes"),OFFSET('Water Data'!$I$9,0,10*ROW('Water Data'!I118)),NA())</f>
        <v>#N/A</v>
      </c>
      <c r="V124" s="82" t="e">
        <f ca="true">+IF(AND(ISNUMBER(OFFSET('Sanitation Data'!$D$4,0,10*ROW('Sanitation Data'!D118))),'Data Summary'!CK124="Yes"),100-OFFSET('Sanitation Data'!$D$4,0,10*ROW('Sanitation Data'!D118)),NA())</f>
        <v>#N/A</v>
      </c>
      <c r="W124" s="82" t="e">
        <f ca="true">+IF(AND(ISNUMBER(OFFSET('Sanitation Data'!$D$6,0,10*ROW('Sanitation Data'!D118))),'Data Summary'!CL124="Yes"),OFFSET('Sanitation Data'!$D$6,0,10*ROW('Sanitation Data'!D118)),NA())</f>
        <v>#N/A</v>
      </c>
      <c r="X124" s="82" t="e">
        <f ca="true">+IF(AND(ISNUMBER(OFFSET('Sanitation Data'!$D$10,0,10*ROW('Sanitation Data'!D118))),'Data Summary'!CM124="Yes"),OFFSET('Sanitation Data'!$D$10,0,10*ROW('Sanitation Data'!D118)),NA())</f>
        <v>#N/A</v>
      </c>
      <c r="Y124" s="82" t="e">
        <f ca="true">+IF(AND(ISNUMBER(OFFSET('Sanitation Data'!$D$11,0,10*ROW('Sanitation Data'!D118))),'Data Summary'!CN124="Yes"),OFFSET('Sanitation Data'!$D$11,0,10*ROW('Sanitation Data'!D118)),NA())</f>
        <v>#N/A</v>
      </c>
      <c r="Z124" s="82" t="e">
        <f ca="true">+IF(AND(ISNUMBER(OFFSET('Sanitation Data'!$D$12,0,10*ROW('Sanitation Data'!D118))),'Data Summary'!CO124="Yes"),OFFSET('Sanitation Data'!$D$12,0,10*ROW('Sanitation Data'!D118)),NA())</f>
        <v>#N/A</v>
      </c>
      <c r="AA124" s="82" t="e">
        <f ca="true">+IF(AND(ISNUMBER(OFFSET('Sanitation Data'!$E$4,0,10*ROW('Sanitation Data'!E118))),'Data Summary'!CP124="Yes"),100-OFFSET('Sanitation Data'!$E$4,0,10*ROW('Sanitation Data'!E118)),NA())</f>
        <v>#N/A</v>
      </c>
      <c r="AB124" s="82" t="e">
        <f ca="true">+IF(AND(ISNUMBER(OFFSET('Sanitation Data'!$E$6,0,10*ROW('Sanitation Data'!E118))),'Data Summary'!CQ124="Yes"),OFFSET('Sanitation Data'!$E$6,0,10*ROW('Sanitation Data'!E118)),NA())</f>
        <v>#N/A</v>
      </c>
      <c r="AC124" s="82" t="e">
        <f ca="true">+IF(AND(ISNUMBER(OFFSET('Sanitation Data'!$E$10,0,10*ROW('Sanitation Data'!E118))),'Data Summary'!CR124="Yes"),OFFSET('Sanitation Data'!$E$10,0,10*ROW('Sanitation Data'!E118)),NA())</f>
        <v>#N/A</v>
      </c>
      <c r="AD124" s="82" t="e">
        <f ca="true">+IF(AND(ISNUMBER(OFFSET('Sanitation Data'!$E$11,0,10*ROW('Sanitation Data'!E118))),'Data Summary'!CS124="Yes"),OFFSET('Sanitation Data'!$E$11,0,10*ROW('Sanitation Data'!E118)),NA())</f>
        <v>#N/A</v>
      </c>
      <c r="AE124" s="82" t="e">
        <f ca="true">+IF(AND(ISNUMBER(OFFSET('Sanitation Data'!$E$12,0,10*ROW('Sanitation Data'!E118))),'Data Summary'!CT124="Yes"),OFFSET('Sanitation Data'!$E$12,0,10*ROW('Sanitation Data'!E118)),NA())</f>
        <v>#N/A</v>
      </c>
      <c r="AF124" s="82" t="e">
        <f ca="true">+IF(AND(ISNUMBER(OFFSET('Sanitation Data'!$F$4,0,10*ROW('Sanitation Data'!F118))),'Data Summary'!CU124="Yes"),100-OFFSET('Sanitation Data'!$F$4,0,10*ROW('Sanitation Data'!F118)),NA())</f>
        <v>#N/A</v>
      </c>
      <c r="AG124" s="82" t="e">
        <f ca="true">+IF(AND(ISNUMBER(OFFSET('Sanitation Data'!$F$6,0,10*ROW('Sanitation Data'!F118))),'Data Summary'!CV124="Yes"),OFFSET('Sanitation Data'!$F$6,0,10*ROW('Sanitation Data'!F118)),NA())</f>
        <v>#N/A</v>
      </c>
      <c r="AH124" s="82" t="e">
        <f ca="true">+IF(AND(ISNUMBER(OFFSET('Sanitation Data'!$F$10,0,10*ROW('Sanitation Data'!F118))),'Data Summary'!CW124="Yes"),OFFSET('Sanitation Data'!$F$10,0,10*ROW('Sanitation Data'!F118)),NA())</f>
        <v>#N/A</v>
      </c>
      <c r="AI124" s="82" t="e">
        <f ca="true">+IF(AND(ISNUMBER(OFFSET('Sanitation Data'!$F$11,0,10*ROW('Sanitation Data'!F118))),'Data Summary'!CX124="Yes"),OFFSET('Sanitation Data'!$F$11,0,10*ROW('Sanitation Data'!F118)),NA())</f>
        <v>#N/A</v>
      </c>
      <c r="AJ124" s="82" t="e">
        <f ca="true">+IF(AND(ISNUMBER(OFFSET('Sanitation Data'!$F$12,0,10*ROW('Sanitation Data'!F118))),'Data Summary'!CY124="Yes"),OFFSET('Sanitation Data'!$F$12,0,10*ROW('Sanitation Data'!F118)),NA())</f>
        <v>#N/A</v>
      </c>
      <c r="AK124" s="82" t="e">
        <f ca="true">+IF(AND(ISNUMBER(OFFSET('Sanitation Data'!$G$4,0,10*ROW('Sanitation Data'!G118))),'Data Summary'!CZ124="Yes"),100-OFFSET('Sanitation Data'!$G$4,0,10*ROW('Sanitation Data'!G118)),NA())</f>
        <v>#N/A</v>
      </c>
      <c r="AL124" s="82" t="e">
        <f ca="true">+IF(AND(ISNUMBER(OFFSET('Sanitation Data'!$G$6,0,10*ROW('Sanitation Data'!G118))),'Data Summary'!DA124="Yes"),OFFSET('Sanitation Data'!$G$6,0,10*ROW('Sanitation Data'!G118)),NA())</f>
        <v>#N/A</v>
      </c>
      <c r="AM124" s="82" t="e">
        <f ca="true">+IF(AND(ISNUMBER(OFFSET('Sanitation Data'!$G$10,0,10*ROW('Sanitation Data'!G118))),'Data Summary'!DB124="Yes"),OFFSET('Sanitation Data'!$G$10,0,10*ROW('Sanitation Data'!G118)),NA())</f>
        <v>#N/A</v>
      </c>
      <c r="AN124" s="82" t="e">
        <f ca="true">+IF(AND(ISNUMBER(OFFSET('Sanitation Data'!$G$11,0,10*ROW('Sanitation Data'!G118))),'Data Summary'!DC124="Yes"),OFFSET('Sanitation Data'!$G$11,0,10*ROW('Sanitation Data'!G118)),NA())</f>
        <v>#N/A</v>
      </c>
      <c r="AO124" s="82" t="e">
        <f ca="true">+IF(AND(ISNUMBER(OFFSET('Sanitation Data'!$G$12,0,10*ROW('Sanitation Data'!G118))),'Data Summary'!DD124="Yes"),OFFSET('Sanitation Data'!$G$12,0,10*ROW('Sanitation Data'!G118)),NA())</f>
        <v>#N/A</v>
      </c>
      <c r="AP124" s="82" t="e">
        <f ca="true">+IF(AND(ISNUMBER(OFFSET('Sanitation Data'!$H$4,0,10*ROW('Sanitation Data'!H118))),'Data Summary'!DE124="Yes"),100-OFFSET('Sanitation Data'!$H$4,0,10*ROW('Sanitation Data'!H118)),NA())</f>
        <v>#N/A</v>
      </c>
      <c r="AQ124" s="82" t="e">
        <f ca="true">+IF(AND(ISNUMBER(OFFSET('Sanitation Data'!$H$6,0,10*ROW('Sanitation Data'!H118))),'Data Summary'!DF124="Yes"),OFFSET('Sanitation Data'!$H$6,0,10*ROW('Sanitation Data'!H118)),NA())</f>
        <v>#N/A</v>
      </c>
      <c r="AR124" s="82" t="e">
        <f ca="true">+IF(AND(ISNUMBER(OFFSET('Sanitation Data'!$H$10,0,10*ROW('Sanitation Data'!H118))),'Data Summary'!DG124="Yes"),OFFSET('Sanitation Data'!$H$10,0,10*ROW('Sanitation Data'!H118)),NA())</f>
        <v>#N/A</v>
      </c>
      <c r="AS124" s="82" t="e">
        <f ca="true">+IF(AND(ISNUMBER(OFFSET('Sanitation Data'!$H$11,0,10*ROW('Sanitation Data'!H118))),'Data Summary'!DH124="Yes"),OFFSET('Sanitation Data'!$H$11,0,10*ROW('Sanitation Data'!H118)),NA())</f>
        <v>#N/A</v>
      </c>
      <c r="AT124" s="82" t="e">
        <f ca="true">+IF(AND(ISNUMBER(OFFSET('Sanitation Data'!$H$12,0,10*ROW('Sanitation Data'!H118))),'Data Summary'!DI124="Yes"),OFFSET('Sanitation Data'!$H$12,0,10*ROW('Sanitation Data'!H118)),NA())</f>
        <v>#N/A</v>
      </c>
      <c r="AU124" s="82" t="e">
        <f ca="true">+IF(AND(ISNUMBER(OFFSET('Sanitation Data'!$I$4,0,10*ROW('Sanitation Data'!I118))),'Data Summary'!DJ124="Yes"),100-OFFSET('Sanitation Data'!$I$4,0,10*ROW('Sanitation Data'!I118)),NA())</f>
        <v>#N/A</v>
      </c>
      <c r="AV124" s="82" t="e">
        <f ca="true">+IF(AND(ISNUMBER(OFFSET('Sanitation Data'!$I$6,0,10*ROW('Sanitation Data'!I118))),'Data Summary'!DK124="Yes"),OFFSET('Sanitation Data'!$I$6,0,10*ROW('Sanitation Data'!I118)),NA())</f>
        <v>#N/A</v>
      </c>
      <c r="AW124" s="82" t="e">
        <f ca="true">+IF(AND(ISNUMBER(OFFSET('Sanitation Data'!$I$10,0,10*ROW('Sanitation Data'!I118))),'Data Summary'!DL124="Yes"),OFFSET('Sanitation Data'!$I$10,0,10*ROW('Sanitation Data'!I118)),NA())</f>
        <v>#N/A</v>
      </c>
      <c r="AX124" s="82" t="e">
        <f ca="true">+IF(AND(ISNUMBER(OFFSET('Sanitation Data'!$I$11,0,10*ROW('Sanitation Data'!I118))),'Data Summary'!DM124="Yes"),OFFSET('Sanitation Data'!$I$11,0,10*ROW('Sanitation Data'!I118)),NA())</f>
        <v>#N/A</v>
      </c>
      <c r="AY124" s="82" t="e">
        <f ca="true">+IF(AND(ISNUMBER(OFFSET('Sanitation Data'!$I$12,0,10*ROW('Sanitation Data'!I118))),'Data Summary'!DN124="Yes"),OFFSET('Sanitation Data'!$I$12,0,10*ROW('Sanitation Data'!I118)),NA())</f>
        <v>#N/A</v>
      </c>
      <c r="AZ124" s="83" t="e">
        <f ca="true">+IF(AND(ISNUMBER(OFFSET('Hygiene Data'!$D$5,0,10*ROW('Hygiene Data'!D118))),'Data Summary'!DO124="Yes"),OFFSET('Hygiene Data'!$D$5,0,10*ROW('Hygiene Data'!D118)),NA())</f>
        <v>#N/A</v>
      </c>
      <c r="BA124" s="83" t="e">
        <f ca="true">+IF(AND(ISNUMBER(OFFSET('Hygiene Data'!$D$7,0,10*ROW('Hygiene Data'!D118))),'Data Summary'!DP124="Yes"),OFFSET('Hygiene Data'!$D$7,0,10*ROW('Hygiene Data'!D118)),NA())</f>
        <v>#N/A</v>
      </c>
      <c r="BB124" s="83" t="e">
        <f ca="true">+IF(AND(ISNUMBER(OFFSET('Hygiene Data'!$D$9,0,10*ROW('Hygiene Data'!D118))),'Data Summary'!DQ124="Yes"),OFFSET('Hygiene Data'!$D$9,0,10*ROW('Hygiene Data'!D118)),NA())</f>
        <v>#N/A</v>
      </c>
      <c r="BC124" s="83" t="e">
        <f ca="true">+IF(AND(ISNUMBER(OFFSET('Hygiene Data'!$E$5,0,10*ROW('Hygiene Data'!E118))),'Data Summary'!DR124="Yes"),OFFSET('Hygiene Data'!$E$5,0,10*ROW('Hygiene Data'!E118)),NA())</f>
        <v>#N/A</v>
      </c>
      <c r="BD124" s="83" t="e">
        <f ca="true">+IF(AND(ISNUMBER(OFFSET('Hygiene Data'!$E$7,0,10*ROW('Hygiene Data'!E118))),'Data Summary'!DS124="Yes"),OFFSET('Hygiene Data'!$E$7,0,10*ROW('Hygiene Data'!E118)),NA())</f>
        <v>#N/A</v>
      </c>
      <c r="BE124" s="83" t="e">
        <f ca="true">+IF(AND(ISNUMBER(OFFSET('Hygiene Data'!$E$9,0,10*ROW('Hygiene Data'!E118))),'Data Summary'!DT124="Yes"),OFFSET('Hygiene Data'!$E$9,0,10*ROW('Hygiene Data'!E118)),NA())</f>
        <v>#N/A</v>
      </c>
      <c r="BF124" s="83" t="e">
        <f ca="true">+IF(AND(ISNUMBER(OFFSET('Hygiene Data'!$F$5,0,10*ROW('Hygiene Data'!F118))),'Data Summary'!DU124="Yes"),OFFSET('Hygiene Data'!$F$5,0,10*ROW('Hygiene Data'!F118)),NA())</f>
        <v>#N/A</v>
      </c>
      <c r="BG124" s="83" t="e">
        <f ca="true">+IF(AND(ISNUMBER(OFFSET('Hygiene Data'!$F$7,0,10*ROW('Hygiene Data'!F118))),'Data Summary'!DV124="Yes"),OFFSET('Hygiene Data'!$F$7,0,10*ROW('Hygiene Data'!F118)),NA())</f>
        <v>#N/A</v>
      </c>
      <c r="BH124" s="83" t="e">
        <f ca="true">+IF(AND(ISNUMBER(OFFSET('Hygiene Data'!$F$9,0,10*ROW('Hygiene Data'!F118))),'Data Summary'!DW124="Yes"),OFFSET('Hygiene Data'!$F$9,0,10*ROW('Hygiene Data'!F118)),NA())</f>
        <v>#N/A</v>
      </c>
      <c r="BI124" s="83" t="e">
        <f ca="true">+IF(AND(ISNUMBER(OFFSET('Hygiene Data'!$G$5,0,10*ROW('Hygiene Data'!G118))),'Data Summary'!DX124="Yes"),OFFSET('Hygiene Data'!$G$5,0,10*ROW('Hygiene Data'!G118)),NA())</f>
        <v>#N/A</v>
      </c>
      <c r="BJ124" s="83" t="e">
        <f ca="true">+IF(AND(ISNUMBER(OFFSET('Hygiene Data'!$G$7,0,10*ROW('Hygiene Data'!G118))),'Data Summary'!DY124="Yes"),OFFSET('Hygiene Data'!$G$7,0,10*ROW('Hygiene Data'!G118)),NA())</f>
        <v>#N/A</v>
      </c>
      <c r="BK124" s="83" t="e">
        <f ca="true">+IF(AND(ISNUMBER(OFFSET('Hygiene Data'!$G$9,0,10*ROW('Hygiene Data'!G118))),'Data Summary'!DZ124="Yes"),OFFSET('Hygiene Data'!$G$9,0,10*ROW('Hygiene Data'!G118)),NA())</f>
        <v>#N/A</v>
      </c>
      <c r="BL124" s="83" t="e">
        <f ca="true">+IF(AND(ISNUMBER(OFFSET('Hygiene Data'!$H$5,0,10*ROW('Hygiene Data'!H118))),'Data Summary'!EA124="Yes"),OFFSET('Hygiene Data'!$H$5,0,10*ROW('Hygiene Data'!H118)),NA())</f>
        <v>#N/A</v>
      </c>
      <c r="BM124" s="83" t="e">
        <f ca="true">+IF(AND(ISNUMBER(OFFSET('Hygiene Data'!$H$7,0,10*ROW('Hygiene Data'!H118))),'Data Summary'!EB124="Yes"),OFFSET('Hygiene Data'!$H$7,0,10*ROW('Hygiene Data'!H118)),NA())</f>
        <v>#N/A</v>
      </c>
      <c r="BN124" s="83" t="e">
        <f ca="true">+IF(AND(ISNUMBER(OFFSET('Hygiene Data'!$H$9,0,10*ROW('Hygiene Data'!H118))),'Data Summary'!EC124="Yes"),OFFSET('Hygiene Data'!$H$9,0,10*ROW('Hygiene Data'!H118)),NA())</f>
        <v>#N/A</v>
      </c>
      <c r="BO124" s="83" t="e">
        <f ca="true">+IF(AND(ISNUMBER(OFFSET('Hygiene Data'!$I$5,0,10*ROW('Hygiene Data'!I118))),'Data Summary'!ED124="Yes"),OFFSET('Hygiene Data'!$I$5,0,10*ROW('Hygiene Data'!I118)),NA())</f>
        <v>#N/A</v>
      </c>
      <c r="BP124" s="83" t="e">
        <f ca="true">+IF(AND(ISNUMBER(OFFSET('Hygiene Data'!$I$7,0,10*ROW('Hygiene Data'!I118))),'Data Summary'!EE124="Yes"),OFFSET('Hygiene Data'!$I$7,0,10*ROW('Hygiene Data'!I118)),NA())</f>
        <v>#N/A</v>
      </c>
      <c r="BQ124" s="83" t="e">
        <f ca="true">+IF(AND(ISNUMBER(OFFSET('Hygiene Data'!$I$9,0,10*ROW('Hygiene Data'!I118))),'Data Summary'!EF124="Yes"),OFFSET('Hygiene Data'!$I$9,0,10*ROW('Hygiene Data'!I118)),NA())</f>
        <v>#N/A</v>
      </c>
    </row>
    <row xmlns:x14ac="http://schemas.microsoft.com/office/spreadsheetml/2009/9/ac" r="125" x14ac:dyDescent="0.2">
      <c r="A125" s="315" t="e">
        <f ca="true">+RIGHT('Data Summary'!A125,LEN('Data Summary'!A125)-9)</f>
        <v>#VALUE!</v>
      </c>
      <c r="B125" s="30" t="str">
        <f ca="true">+IF(ISTEXT('Data Summary'!B125),'Data Summary'!B125,"")</f>
        <v/>
      </c>
      <c r="C125" s="314" t="e">
        <f ca="true">+VALUE('Data Summary'!C125)</f>
        <v>#VALUE!</v>
      </c>
      <c r="D125" s="81" t="e">
        <f ca="true">+IF(AND(ISNUMBER(OFFSET('Water Data'!$D$4,0,10*ROW('Water Data'!D119))),'Data Summary'!BS125="Yes"),100-OFFSET('Water Data'!$D$4,0,10*ROW('Water Data'!D119)),NA())</f>
        <v>#N/A</v>
      </c>
      <c r="E125" s="81" t="e">
        <f ca="true">+IF(AND(ISNUMBER(OFFSET('Water Data'!$D$6,0,10*ROW('Water Data'!D119))),'Data Summary'!BT125="Yes"),OFFSET('Water Data'!$D$6,0,10*ROW('Water Data'!D119)),NA())</f>
        <v>#N/A</v>
      </c>
      <c r="F125" s="81" t="e">
        <f ca="true">+IF(AND(ISNUMBER(OFFSET('Water Data'!$D$9,0,10*ROW('Water Data'!D119))),'Data Summary'!BU125="Yes"),OFFSET('Water Data'!$D$9,0,10*ROW('Water Data'!D119)),NA())</f>
        <v>#N/A</v>
      </c>
      <c r="G125" s="81" t="e">
        <f ca="true">+IF(AND(ISNUMBER(OFFSET('Water Data'!$E$4,0,10*ROW('Water Data'!E119))),'Data Summary'!BV125="Yes"),100-OFFSET('Water Data'!$E$4,0,10*ROW('Water Data'!E119)),NA())</f>
        <v>#N/A</v>
      </c>
      <c r="H125" s="81" t="e">
        <f ca="true">+IF(AND(ISNUMBER(OFFSET('Water Data'!$E$6,0,10*ROW('Water Data'!E119))),'Data Summary'!BW125="Yes"),OFFSET('Water Data'!$E$6,0,10*ROW('Water Data'!E119)),NA())</f>
        <v>#N/A</v>
      </c>
      <c r="I125" s="81" t="e">
        <f ca="true">+IF(AND(ISNUMBER(OFFSET('Water Data'!$E$9,0,10*ROW('Water Data'!E119))),'Data Summary'!BX125="Yes"),OFFSET('Water Data'!$E$9,0,10*ROW('Water Data'!E119)),NA())</f>
        <v>#N/A</v>
      </c>
      <c r="J125" s="81" t="e">
        <f ca="true">+IF(AND(ISNUMBER(OFFSET('Water Data'!$F$4,0,10*ROW('Water Data'!F119))),'Data Summary'!BY125="Yes"),100-OFFSET('Water Data'!$F$4,0,10*ROW('Water Data'!F119)),NA())</f>
        <v>#N/A</v>
      </c>
      <c r="K125" s="81" t="e">
        <f ca="true">+IF(AND(ISNUMBER(OFFSET('Water Data'!$F$6,0,10*ROW('Water Data'!F119))),'Data Summary'!BZ125="Yes"),OFFSET('Water Data'!$F$6,0,10*ROW('Water Data'!F119)),NA())</f>
        <v>#N/A</v>
      </c>
      <c r="L125" s="81" t="e">
        <f ca="true">+IF(AND(ISNUMBER(OFFSET('Water Data'!$F$9,0,10*ROW('Water Data'!F119))),'Data Summary'!CA125="Yes"),OFFSET('Water Data'!$F$9,0,10*ROW('Water Data'!F119)),NA())</f>
        <v>#N/A</v>
      </c>
      <c r="M125" s="81" t="e">
        <f ca="true">+IF(AND(ISNUMBER(OFFSET('Water Data'!$G$4,0,10*ROW('Water Data'!G119))),'Data Summary'!CB125="Yes"),100-OFFSET('Water Data'!$G$4,0,10*ROW('Water Data'!G119)),NA())</f>
        <v>#N/A</v>
      </c>
      <c r="N125" s="81" t="e">
        <f ca="true">+IF(AND(ISNUMBER(OFFSET('Water Data'!$G$6,0,10*ROW('Water Data'!G119))),'Data Summary'!CC125="Yes"),OFFSET('Water Data'!$G$6,0,10*ROW('Water Data'!G119)),NA())</f>
        <v>#N/A</v>
      </c>
      <c r="O125" s="81" t="e">
        <f ca="true">+IF(AND(ISNUMBER(OFFSET('Water Data'!$G$9,0,10*ROW('Water Data'!G119))),'Data Summary'!CD125="Yes"),OFFSET('Water Data'!$G$9,0,10*ROW('Water Data'!G119)),NA())</f>
        <v>#N/A</v>
      </c>
      <c r="P125" s="81" t="e">
        <f ca="true">+IF(AND(ISNUMBER(OFFSET('Water Data'!$H$4,0,10*ROW('Water Data'!H119))),'Data Summary'!CE125="Yes"),100-OFFSET('Water Data'!$H$4,0,10*ROW('Water Data'!H119)),NA())</f>
        <v>#N/A</v>
      </c>
      <c r="Q125" s="81" t="e">
        <f ca="true">+IF(AND(ISNUMBER(OFFSET('Water Data'!$H$6,0,10*ROW('Water Data'!H119))),'Data Summary'!CF125="Yes"),OFFSET('Water Data'!$H$6,0,10*ROW('Water Data'!H119)),NA())</f>
        <v>#N/A</v>
      </c>
      <c r="R125" s="81" t="e">
        <f ca="true">+IF(AND(ISNUMBER(OFFSET('Water Data'!$H$9,0,10*ROW('Water Data'!H119))),'Data Summary'!CG125="Yes"),OFFSET('Water Data'!$H$9,0,10*ROW('Water Data'!H119)),NA())</f>
        <v>#N/A</v>
      </c>
      <c r="S125" s="81" t="e">
        <f ca="true">+IF(AND(ISNUMBER(OFFSET('Water Data'!$I$4,0,10*ROW('Water Data'!I119))),'Data Summary'!CH125="Yes"),100-OFFSET('Water Data'!$I$4,0,10*ROW('Water Data'!I119)),NA())</f>
        <v>#N/A</v>
      </c>
      <c r="T125" s="81" t="e">
        <f ca="true">+IF(AND(ISNUMBER(OFFSET('Water Data'!$I$6,0,10*ROW('Water Data'!I119))),'Data Summary'!CI125="Yes"),OFFSET('Water Data'!$I$6,0,10*ROW('Water Data'!I119)),NA())</f>
        <v>#N/A</v>
      </c>
      <c r="U125" s="81" t="e">
        <f ca="true">+IF(AND(ISNUMBER(OFFSET('Water Data'!$I$9,0,10*ROW('Water Data'!I119))),'Data Summary'!CJ125="Yes"),OFFSET('Water Data'!$I$9,0,10*ROW('Water Data'!I119)),NA())</f>
        <v>#N/A</v>
      </c>
      <c r="V125" s="82" t="e">
        <f ca="true">+IF(AND(ISNUMBER(OFFSET('Sanitation Data'!$D$4,0,10*ROW('Sanitation Data'!D119))),'Data Summary'!CK125="Yes"),100-OFFSET('Sanitation Data'!$D$4,0,10*ROW('Sanitation Data'!D119)),NA())</f>
        <v>#N/A</v>
      </c>
      <c r="W125" s="82" t="e">
        <f ca="true">+IF(AND(ISNUMBER(OFFSET('Sanitation Data'!$D$6,0,10*ROW('Sanitation Data'!D119))),'Data Summary'!CL125="Yes"),OFFSET('Sanitation Data'!$D$6,0,10*ROW('Sanitation Data'!D119)),NA())</f>
        <v>#N/A</v>
      </c>
      <c r="X125" s="82" t="e">
        <f ca="true">+IF(AND(ISNUMBER(OFFSET('Sanitation Data'!$D$10,0,10*ROW('Sanitation Data'!D119))),'Data Summary'!CM125="Yes"),OFFSET('Sanitation Data'!$D$10,0,10*ROW('Sanitation Data'!D119)),NA())</f>
        <v>#N/A</v>
      </c>
      <c r="Y125" s="82" t="e">
        <f ca="true">+IF(AND(ISNUMBER(OFFSET('Sanitation Data'!$D$11,0,10*ROW('Sanitation Data'!D119))),'Data Summary'!CN125="Yes"),OFFSET('Sanitation Data'!$D$11,0,10*ROW('Sanitation Data'!D119)),NA())</f>
        <v>#N/A</v>
      </c>
      <c r="Z125" s="82" t="e">
        <f ca="true">+IF(AND(ISNUMBER(OFFSET('Sanitation Data'!$D$12,0,10*ROW('Sanitation Data'!D119))),'Data Summary'!CO125="Yes"),OFFSET('Sanitation Data'!$D$12,0,10*ROW('Sanitation Data'!D119)),NA())</f>
        <v>#N/A</v>
      </c>
      <c r="AA125" s="82" t="e">
        <f ca="true">+IF(AND(ISNUMBER(OFFSET('Sanitation Data'!$E$4,0,10*ROW('Sanitation Data'!E119))),'Data Summary'!CP125="Yes"),100-OFFSET('Sanitation Data'!$E$4,0,10*ROW('Sanitation Data'!E119)),NA())</f>
        <v>#N/A</v>
      </c>
      <c r="AB125" s="82" t="e">
        <f ca="true">+IF(AND(ISNUMBER(OFFSET('Sanitation Data'!$E$6,0,10*ROW('Sanitation Data'!E119))),'Data Summary'!CQ125="Yes"),OFFSET('Sanitation Data'!$E$6,0,10*ROW('Sanitation Data'!E119)),NA())</f>
        <v>#N/A</v>
      </c>
      <c r="AC125" s="82" t="e">
        <f ca="true">+IF(AND(ISNUMBER(OFFSET('Sanitation Data'!$E$10,0,10*ROW('Sanitation Data'!E119))),'Data Summary'!CR125="Yes"),OFFSET('Sanitation Data'!$E$10,0,10*ROW('Sanitation Data'!E119)),NA())</f>
        <v>#N/A</v>
      </c>
      <c r="AD125" s="82" t="e">
        <f ca="true">+IF(AND(ISNUMBER(OFFSET('Sanitation Data'!$E$11,0,10*ROW('Sanitation Data'!E119))),'Data Summary'!CS125="Yes"),OFFSET('Sanitation Data'!$E$11,0,10*ROW('Sanitation Data'!E119)),NA())</f>
        <v>#N/A</v>
      </c>
      <c r="AE125" s="82" t="e">
        <f ca="true">+IF(AND(ISNUMBER(OFFSET('Sanitation Data'!$E$12,0,10*ROW('Sanitation Data'!E119))),'Data Summary'!CT125="Yes"),OFFSET('Sanitation Data'!$E$12,0,10*ROW('Sanitation Data'!E119)),NA())</f>
        <v>#N/A</v>
      </c>
      <c r="AF125" s="82" t="e">
        <f ca="true">+IF(AND(ISNUMBER(OFFSET('Sanitation Data'!$F$4,0,10*ROW('Sanitation Data'!F119))),'Data Summary'!CU125="Yes"),100-OFFSET('Sanitation Data'!$F$4,0,10*ROW('Sanitation Data'!F119)),NA())</f>
        <v>#N/A</v>
      </c>
      <c r="AG125" s="82" t="e">
        <f ca="true">+IF(AND(ISNUMBER(OFFSET('Sanitation Data'!$F$6,0,10*ROW('Sanitation Data'!F119))),'Data Summary'!CV125="Yes"),OFFSET('Sanitation Data'!$F$6,0,10*ROW('Sanitation Data'!F119)),NA())</f>
        <v>#N/A</v>
      </c>
      <c r="AH125" s="82" t="e">
        <f ca="true">+IF(AND(ISNUMBER(OFFSET('Sanitation Data'!$F$10,0,10*ROW('Sanitation Data'!F119))),'Data Summary'!CW125="Yes"),OFFSET('Sanitation Data'!$F$10,0,10*ROW('Sanitation Data'!F119)),NA())</f>
        <v>#N/A</v>
      </c>
      <c r="AI125" s="82" t="e">
        <f ca="true">+IF(AND(ISNUMBER(OFFSET('Sanitation Data'!$F$11,0,10*ROW('Sanitation Data'!F119))),'Data Summary'!CX125="Yes"),OFFSET('Sanitation Data'!$F$11,0,10*ROW('Sanitation Data'!F119)),NA())</f>
        <v>#N/A</v>
      </c>
      <c r="AJ125" s="82" t="e">
        <f ca="true">+IF(AND(ISNUMBER(OFFSET('Sanitation Data'!$F$12,0,10*ROW('Sanitation Data'!F119))),'Data Summary'!CY125="Yes"),OFFSET('Sanitation Data'!$F$12,0,10*ROW('Sanitation Data'!F119)),NA())</f>
        <v>#N/A</v>
      </c>
      <c r="AK125" s="82" t="e">
        <f ca="true">+IF(AND(ISNUMBER(OFFSET('Sanitation Data'!$G$4,0,10*ROW('Sanitation Data'!G119))),'Data Summary'!CZ125="Yes"),100-OFFSET('Sanitation Data'!$G$4,0,10*ROW('Sanitation Data'!G119)),NA())</f>
        <v>#N/A</v>
      </c>
      <c r="AL125" s="82" t="e">
        <f ca="true">+IF(AND(ISNUMBER(OFFSET('Sanitation Data'!$G$6,0,10*ROW('Sanitation Data'!G119))),'Data Summary'!DA125="Yes"),OFFSET('Sanitation Data'!$G$6,0,10*ROW('Sanitation Data'!G119)),NA())</f>
        <v>#N/A</v>
      </c>
      <c r="AM125" s="82" t="e">
        <f ca="true">+IF(AND(ISNUMBER(OFFSET('Sanitation Data'!$G$10,0,10*ROW('Sanitation Data'!G119))),'Data Summary'!DB125="Yes"),OFFSET('Sanitation Data'!$G$10,0,10*ROW('Sanitation Data'!G119)),NA())</f>
        <v>#N/A</v>
      </c>
      <c r="AN125" s="82" t="e">
        <f ca="true">+IF(AND(ISNUMBER(OFFSET('Sanitation Data'!$G$11,0,10*ROW('Sanitation Data'!G119))),'Data Summary'!DC125="Yes"),OFFSET('Sanitation Data'!$G$11,0,10*ROW('Sanitation Data'!G119)),NA())</f>
        <v>#N/A</v>
      </c>
      <c r="AO125" s="82" t="e">
        <f ca="true">+IF(AND(ISNUMBER(OFFSET('Sanitation Data'!$G$12,0,10*ROW('Sanitation Data'!G119))),'Data Summary'!DD125="Yes"),OFFSET('Sanitation Data'!$G$12,0,10*ROW('Sanitation Data'!G119)),NA())</f>
        <v>#N/A</v>
      </c>
      <c r="AP125" s="82" t="e">
        <f ca="true">+IF(AND(ISNUMBER(OFFSET('Sanitation Data'!$H$4,0,10*ROW('Sanitation Data'!H119))),'Data Summary'!DE125="Yes"),100-OFFSET('Sanitation Data'!$H$4,0,10*ROW('Sanitation Data'!H119)),NA())</f>
        <v>#N/A</v>
      </c>
      <c r="AQ125" s="82" t="e">
        <f ca="true">+IF(AND(ISNUMBER(OFFSET('Sanitation Data'!$H$6,0,10*ROW('Sanitation Data'!H119))),'Data Summary'!DF125="Yes"),OFFSET('Sanitation Data'!$H$6,0,10*ROW('Sanitation Data'!H119)),NA())</f>
        <v>#N/A</v>
      </c>
      <c r="AR125" s="82" t="e">
        <f ca="true">+IF(AND(ISNUMBER(OFFSET('Sanitation Data'!$H$10,0,10*ROW('Sanitation Data'!H119))),'Data Summary'!DG125="Yes"),OFFSET('Sanitation Data'!$H$10,0,10*ROW('Sanitation Data'!H119)),NA())</f>
        <v>#N/A</v>
      </c>
      <c r="AS125" s="82" t="e">
        <f ca="true">+IF(AND(ISNUMBER(OFFSET('Sanitation Data'!$H$11,0,10*ROW('Sanitation Data'!H119))),'Data Summary'!DH125="Yes"),OFFSET('Sanitation Data'!$H$11,0,10*ROW('Sanitation Data'!H119)),NA())</f>
        <v>#N/A</v>
      </c>
      <c r="AT125" s="82" t="e">
        <f ca="true">+IF(AND(ISNUMBER(OFFSET('Sanitation Data'!$H$12,0,10*ROW('Sanitation Data'!H119))),'Data Summary'!DI125="Yes"),OFFSET('Sanitation Data'!$H$12,0,10*ROW('Sanitation Data'!H119)),NA())</f>
        <v>#N/A</v>
      </c>
      <c r="AU125" s="82" t="e">
        <f ca="true">+IF(AND(ISNUMBER(OFFSET('Sanitation Data'!$I$4,0,10*ROW('Sanitation Data'!I119))),'Data Summary'!DJ125="Yes"),100-OFFSET('Sanitation Data'!$I$4,0,10*ROW('Sanitation Data'!I119)),NA())</f>
        <v>#N/A</v>
      </c>
      <c r="AV125" s="82" t="e">
        <f ca="true">+IF(AND(ISNUMBER(OFFSET('Sanitation Data'!$I$6,0,10*ROW('Sanitation Data'!I119))),'Data Summary'!DK125="Yes"),OFFSET('Sanitation Data'!$I$6,0,10*ROW('Sanitation Data'!I119)),NA())</f>
        <v>#N/A</v>
      </c>
      <c r="AW125" s="82" t="e">
        <f ca="true">+IF(AND(ISNUMBER(OFFSET('Sanitation Data'!$I$10,0,10*ROW('Sanitation Data'!I119))),'Data Summary'!DL125="Yes"),OFFSET('Sanitation Data'!$I$10,0,10*ROW('Sanitation Data'!I119)),NA())</f>
        <v>#N/A</v>
      </c>
      <c r="AX125" s="82" t="e">
        <f ca="true">+IF(AND(ISNUMBER(OFFSET('Sanitation Data'!$I$11,0,10*ROW('Sanitation Data'!I119))),'Data Summary'!DM125="Yes"),OFFSET('Sanitation Data'!$I$11,0,10*ROW('Sanitation Data'!I119)),NA())</f>
        <v>#N/A</v>
      </c>
      <c r="AY125" s="82" t="e">
        <f ca="true">+IF(AND(ISNUMBER(OFFSET('Sanitation Data'!$I$12,0,10*ROW('Sanitation Data'!I119))),'Data Summary'!DN125="Yes"),OFFSET('Sanitation Data'!$I$12,0,10*ROW('Sanitation Data'!I119)),NA())</f>
        <v>#N/A</v>
      </c>
      <c r="AZ125" s="83" t="e">
        <f ca="true">+IF(AND(ISNUMBER(OFFSET('Hygiene Data'!$D$5,0,10*ROW('Hygiene Data'!D119))),'Data Summary'!DO125="Yes"),OFFSET('Hygiene Data'!$D$5,0,10*ROW('Hygiene Data'!D119)),NA())</f>
        <v>#N/A</v>
      </c>
      <c r="BA125" s="83" t="e">
        <f ca="true">+IF(AND(ISNUMBER(OFFSET('Hygiene Data'!$D$7,0,10*ROW('Hygiene Data'!D119))),'Data Summary'!DP125="Yes"),OFFSET('Hygiene Data'!$D$7,0,10*ROW('Hygiene Data'!D119)),NA())</f>
        <v>#N/A</v>
      </c>
      <c r="BB125" s="83" t="e">
        <f ca="true">+IF(AND(ISNUMBER(OFFSET('Hygiene Data'!$D$9,0,10*ROW('Hygiene Data'!D119))),'Data Summary'!DQ125="Yes"),OFFSET('Hygiene Data'!$D$9,0,10*ROW('Hygiene Data'!D119)),NA())</f>
        <v>#N/A</v>
      </c>
      <c r="BC125" s="83" t="e">
        <f ca="true">+IF(AND(ISNUMBER(OFFSET('Hygiene Data'!$E$5,0,10*ROW('Hygiene Data'!E119))),'Data Summary'!DR125="Yes"),OFFSET('Hygiene Data'!$E$5,0,10*ROW('Hygiene Data'!E119)),NA())</f>
        <v>#N/A</v>
      </c>
      <c r="BD125" s="83" t="e">
        <f ca="true">+IF(AND(ISNUMBER(OFFSET('Hygiene Data'!$E$7,0,10*ROW('Hygiene Data'!E119))),'Data Summary'!DS125="Yes"),OFFSET('Hygiene Data'!$E$7,0,10*ROW('Hygiene Data'!E119)),NA())</f>
        <v>#N/A</v>
      </c>
      <c r="BE125" s="83" t="e">
        <f ca="true">+IF(AND(ISNUMBER(OFFSET('Hygiene Data'!$E$9,0,10*ROW('Hygiene Data'!E119))),'Data Summary'!DT125="Yes"),OFFSET('Hygiene Data'!$E$9,0,10*ROW('Hygiene Data'!E119)),NA())</f>
        <v>#N/A</v>
      </c>
      <c r="BF125" s="83" t="e">
        <f ca="true">+IF(AND(ISNUMBER(OFFSET('Hygiene Data'!$F$5,0,10*ROW('Hygiene Data'!F119))),'Data Summary'!DU125="Yes"),OFFSET('Hygiene Data'!$F$5,0,10*ROW('Hygiene Data'!F119)),NA())</f>
        <v>#N/A</v>
      </c>
      <c r="BG125" s="83" t="e">
        <f ca="true">+IF(AND(ISNUMBER(OFFSET('Hygiene Data'!$F$7,0,10*ROW('Hygiene Data'!F119))),'Data Summary'!DV125="Yes"),OFFSET('Hygiene Data'!$F$7,0,10*ROW('Hygiene Data'!F119)),NA())</f>
        <v>#N/A</v>
      </c>
      <c r="BH125" s="83" t="e">
        <f ca="true">+IF(AND(ISNUMBER(OFFSET('Hygiene Data'!$F$9,0,10*ROW('Hygiene Data'!F119))),'Data Summary'!DW125="Yes"),OFFSET('Hygiene Data'!$F$9,0,10*ROW('Hygiene Data'!F119)),NA())</f>
        <v>#N/A</v>
      </c>
      <c r="BI125" s="83" t="e">
        <f ca="true">+IF(AND(ISNUMBER(OFFSET('Hygiene Data'!$G$5,0,10*ROW('Hygiene Data'!G119))),'Data Summary'!DX125="Yes"),OFFSET('Hygiene Data'!$G$5,0,10*ROW('Hygiene Data'!G119)),NA())</f>
        <v>#N/A</v>
      </c>
      <c r="BJ125" s="83" t="e">
        <f ca="true">+IF(AND(ISNUMBER(OFFSET('Hygiene Data'!$G$7,0,10*ROW('Hygiene Data'!G119))),'Data Summary'!DY125="Yes"),OFFSET('Hygiene Data'!$G$7,0,10*ROW('Hygiene Data'!G119)),NA())</f>
        <v>#N/A</v>
      </c>
      <c r="BK125" s="83" t="e">
        <f ca="true">+IF(AND(ISNUMBER(OFFSET('Hygiene Data'!$G$9,0,10*ROW('Hygiene Data'!G119))),'Data Summary'!DZ125="Yes"),OFFSET('Hygiene Data'!$G$9,0,10*ROW('Hygiene Data'!G119)),NA())</f>
        <v>#N/A</v>
      </c>
      <c r="BL125" s="83" t="e">
        <f ca="true">+IF(AND(ISNUMBER(OFFSET('Hygiene Data'!$H$5,0,10*ROW('Hygiene Data'!H119))),'Data Summary'!EA125="Yes"),OFFSET('Hygiene Data'!$H$5,0,10*ROW('Hygiene Data'!H119)),NA())</f>
        <v>#N/A</v>
      </c>
      <c r="BM125" s="83" t="e">
        <f ca="true">+IF(AND(ISNUMBER(OFFSET('Hygiene Data'!$H$7,0,10*ROW('Hygiene Data'!H119))),'Data Summary'!EB125="Yes"),OFFSET('Hygiene Data'!$H$7,0,10*ROW('Hygiene Data'!H119)),NA())</f>
        <v>#N/A</v>
      </c>
      <c r="BN125" s="83" t="e">
        <f ca="true">+IF(AND(ISNUMBER(OFFSET('Hygiene Data'!$H$9,0,10*ROW('Hygiene Data'!H119))),'Data Summary'!EC125="Yes"),OFFSET('Hygiene Data'!$H$9,0,10*ROW('Hygiene Data'!H119)),NA())</f>
        <v>#N/A</v>
      </c>
      <c r="BO125" s="83" t="e">
        <f ca="true">+IF(AND(ISNUMBER(OFFSET('Hygiene Data'!$I$5,0,10*ROW('Hygiene Data'!I119))),'Data Summary'!ED125="Yes"),OFFSET('Hygiene Data'!$I$5,0,10*ROW('Hygiene Data'!I119)),NA())</f>
        <v>#N/A</v>
      </c>
      <c r="BP125" s="83" t="e">
        <f ca="true">+IF(AND(ISNUMBER(OFFSET('Hygiene Data'!$I$7,0,10*ROW('Hygiene Data'!I119))),'Data Summary'!EE125="Yes"),OFFSET('Hygiene Data'!$I$7,0,10*ROW('Hygiene Data'!I119)),NA())</f>
        <v>#N/A</v>
      </c>
      <c r="BQ125" s="83" t="e">
        <f ca="true">+IF(AND(ISNUMBER(OFFSET('Hygiene Data'!$I$9,0,10*ROW('Hygiene Data'!I119))),'Data Summary'!EF125="Yes"),OFFSET('Hygiene Data'!$I$9,0,10*ROW('Hygiene Data'!I119)),NA())</f>
        <v>#N/A</v>
      </c>
    </row>
    <row xmlns:x14ac="http://schemas.microsoft.com/office/spreadsheetml/2009/9/ac" r="126" x14ac:dyDescent="0.2">
      <c r="A126" s="315" t="e">
        <f ca="true">+RIGHT('Data Summary'!A126,LEN('Data Summary'!A126)-9)</f>
        <v>#VALUE!</v>
      </c>
      <c r="B126" s="30" t="str">
        <f ca="true">+IF(ISTEXT('Data Summary'!B126),'Data Summary'!B126,"")</f>
        <v/>
      </c>
      <c r="C126" s="314" t="e">
        <f ca="true">+VALUE('Data Summary'!C126)</f>
        <v>#VALUE!</v>
      </c>
      <c r="D126" s="81" t="e">
        <f ca="true">+IF(AND(ISNUMBER(OFFSET('Water Data'!$D$4,0,10*ROW('Water Data'!D120))),'Data Summary'!BS126="Yes"),100-OFFSET('Water Data'!$D$4,0,10*ROW('Water Data'!D120)),NA())</f>
        <v>#N/A</v>
      </c>
      <c r="E126" s="81" t="e">
        <f ca="true">+IF(AND(ISNUMBER(OFFSET('Water Data'!$D$6,0,10*ROW('Water Data'!D120))),'Data Summary'!BT126="Yes"),OFFSET('Water Data'!$D$6,0,10*ROW('Water Data'!D120)),NA())</f>
        <v>#N/A</v>
      </c>
      <c r="F126" s="81" t="e">
        <f ca="true">+IF(AND(ISNUMBER(OFFSET('Water Data'!$D$9,0,10*ROW('Water Data'!D120))),'Data Summary'!BU126="Yes"),OFFSET('Water Data'!$D$9,0,10*ROW('Water Data'!D120)),NA())</f>
        <v>#N/A</v>
      </c>
      <c r="G126" s="81" t="e">
        <f ca="true">+IF(AND(ISNUMBER(OFFSET('Water Data'!$E$4,0,10*ROW('Water Data'!E120))),'Data Summary'!BV126="Yes"),100-OFFSET('Water Data'!$E$4,0,10*ROW('Water Data'!E120)),NA())</f>
        <v>#N/A</v>
      </c>
      <c r="H126" s="81" t="e">
        <f ca="true">+IF(AND(ISNUMBER(OFFSET('Water Data'!$E$6,0,10*ROW('Water Data'!E120))),'Data Summary'!BW126="Yes"),OFFSET('Water Data'!$E$6,0,10*ROW('Water Data'!E120)),NA())</f>
        <v>#N/A</v>
      </c>
      <c r="I126" s="81" t="e">
        <f ca="true">+IF(AND(ISNUMBER(OFFSET('Water Data'!$E$9,0,10*ROW('Water Data'!E120))),'Data Summary'!BX126="Yes"),OFFSET('Water Data'!$E$9,0,10*ROW('Water Data'!E120)),NA())</f>
        <v>#N/A</v>
      </c>
      <c r="J126" s="81" t="e">
        <f ca="true">+IF(AND(ISNUMBER(OFFSET('Water Data'!$F$4,0,10*ROW('Water Data'!F120))),'Data Summary'!BY126="Yes"),100-OFFSET('Water Data'!$F$4,0,10*ROW('Water Data'!F120)),NA())</f>
        <v>#N/A</v>
      </c>
      <c r="K126" s="81" t="e">
        <f ca="true">+IF(AND(ISNUMBER(OFFSET('Water Data'!$F$6,0,10*ROW('Water Data'!F120))),'Data Summary'!BZ126="Yes"),OFFSET('Water Data'!$F$6,0,10*ROW('Water Data'!F120)),NA())</f>
        <v>#N/A</v>
      </c>
      <c r="L126" s="81" t="e">
        <f ca="true">+IF(AND(ISNUMBER(OFFSET('Water Data'!$F$9,0,10*ROW('Water Data'!F120))),'Data Summary'!CA126="Yes"),OFFSET('Water Data'!$F$9,0,10*ROW('Water Data'!F120)),NA())</f>
        <v>#N/A</v>
      </c>
      <c r="M126" s="81" t="e">
        <f ca="true">+IF(AND(ISNUMBER(OFFSET('Water Data'!$G$4,0,10*ROW('Water Data'!G120))),'Data Summary'!CB126="Yes"),100-OFFSET('Water Data'!$G$4,0,10*ROW('Water Data'!G120)),NA())</f>
        <v>#N/A</v>
      </c>
      <c r="N126" s="81" t="e">
        <f ca="true">+IF(AND(ISNUMBER(OFFSET('Water Data'!$G$6,0,10*ROW('Water Data'!G120))),'Data Summary'!CC126="Yes"),OFFSET('Water Data'!$G$6,0,10*ROW('Water Data'!G120)),NA())</f>
        <v>#N/A</v>
      </c>
      <c r="O126" s="81" t="e">
        <f ca="true">+IF(AND(ISNUMBER(OFFSET('Water Data'!$G$9,0,10*ROW('Water Data'!G120))),'Data Summary'!CD126="Yes"),OFFSET('Water Data'!$G$9,0,10*ROW('Water Data'!G120)),NA())</f>
        <v>#N/A</v>
      </c>
      <c r="P126" s="81" t="e">
        <f ca="true">+IF(AND(ISNUMBER(OFFSET('Water Data'!$H$4,0,10*ROW('Water Data'!H120))),'Data Summary'!CE126="Yes"),100-OFFSET('Water Data'!$H$4,0,10*ROW('Water Data'!H120)),NA())</f>
        <v>#N/A</v>
      </c>
      <c r="Q126" s="81" t="e">
        <f ca="true">+IF(AND(ISNUMBER(OFFSET('Water Data'!$H$6,0,10*ROW('Water Data'!H120))),'Data Summary'!CF126="Yes"),OFFSET('Water Data'!$H$6,0,10*ROW('Water Data'!H120)),NA())</f>
        <v>#N/A</v>
      </c>
      <c r="R126" s="81" t="e">
        <f ca="true">+IF(AND(ISNUMBER(OFFSET('Water Data'!$H$9,0,10*ROW('Water Data'!H120))),'Data Summary'!CG126="Yes"),OFFSET('Water Data'!$H$9,0,10*ROW('Water Data'!H120)),NA())</f>
        <v>#N/A</v>
      </c>
      <c r="S126" s="81" t="e">
        <f ca="true">+IF(AND(ISNUMBER(OFFSET('Water Data'!$I$4,0,10*ROW('Water Data'!I120))),'Data Summary'!CH126="Yes"),100-OFFSET('Water Data'!$I$4,0,10*ROW('Water Data'!I120)),NA())</f>
        <v>#N/A</v>
      </c>
      <c r="T126" s="81" t="e">
        <f ca="true">+IF(AND(ISNUMBER(OFFSET('Water Data'!$I$6,0,10*ROW('Water Data'!I120))),'Data Summary'!CI126="Yes"),OFFSET('Water Data'!$I$6,0,10*ROW('Water Data'!I120)),NA())</f>
        <v>#N/A</v>
      </c>
      <c r="U126" s="81" t="e">
        <f ca="true">+IF(AND(ISNUMBER(OFFSET('Water Data'!$I$9,0,10*ROW('Water Data'!I120))),'Data Summary'!CJ126="Yes"),OFFSET('Water Data'!$I$9,0,10*ROW('Water Data'!I120)),NA())</f>
        <v>#N/A</v>
      </c>
      <c r="V126" s="82" t="e">
        <f ca="true">+IF(AND(ISNUMBER(OFFSET('Sanitation Data'!$D$4,0,10*ROW('Sanitation Data'!D120))),'Data Summary'!CK126="Yes"),100-OFFSET('Sanitation Data'!$D$4,0,10*ROW('Sanitation Data'!D120)),NA())</f>
        <v>#N/A</v>
      </c>
      <c r="W126" s="82" t="e">
        <f ca="true">+IF(AND(ISNUMBER(OFFSET('Sanitation Data'!$D$6,0,10*ROW('Sanitation Data'!D120))),'Data Summary'!CL126="Yes"),OFFSET('Sanitation Data'!$D$6,0,10*ROW('Sanitation Data'!D120)),NA())</f>
        <v>#N/A</v>
      </c>
      <c r="X126" s="82" t="e">
        <f ca="true">+IF(AND(ISNUMBER(OFFSET('Sanitation Data'!$D$10,0,10*ROW('Sanitation Data'!D120))),'Data Summary'!CM126="Yes"),OFFSET('Sanitation Data'!$D$10,0,10*ROW('Sanitation Data'!D120)),NA())</f>
        <v>#N/A</v>
      </c>
      <c r="Y126" s="82" t="e">
        <f ca="true">+IF(AND(ISNUMBER(OFFSET('Sanitation Data'!$D$11,0,10*ROW('Sanitation Data'!D120))),'Data Summary'!CN126="Yes"),OFFSET('Sanitation Data'!$D$11,0,10*ROW('Sanitation Data'!D120)),NA())</f>
        <v>#N/A</v>
      </c>
      <c r="Z126" s="82" t="e">
        <f ca="true">+IF(AND(ISNUMBER(OFFSET('Sanitation Data'!$D$12,0,10*ROW('Sanitation Data'!D120))),'Data Summary'!CO126="Yes"),OFFSET('Sanitation Data'!$D$12,0,10*ROW('Sanitation Data'!D120)),NA())</f>
        <v>#N/A</v>
      </c>
      <c r="AA126" s="82" t="e">
        <f ca="true">+IF(AND(ISNUMBER(OFFSET('Sanitation Data'!$E$4,0,10*ROW('Sanitation Data'!E120))),'Data Summary'!CP126="Yes"),100-OFFSET('Sanitation Data'!$E$4,0,10*ROW('Sanitation Data'!E120)),NA())</f>
        <v>#N/A</v>
      </c>
      <c r="AB126" s="82" t="e">
        <f ca="true">+IF(AND(ISNUMBER(OFFSET('Sanitation Data'!$E$6,0,10*ROW('Sanitation Data'!E120))),'Data Summary'!CQ126="Yes"),OFFSET('Sanitation Data'!$E$6,0,10*ROW('Sanitation Data'!E120)),NA())</f>
        <v>#N/A</v>
      </c>
      <c r="AC126" s="82" t="e">
        <f ca="true">+IF(AND(ISNUMBER(OFFSET('Sanitation Data'!$E$10,0,10*ROW('Sanitation Data'!E120))),'Data Summary'!CR126="Yes"),OFFSET('Sanitation Data'!$E$10,0,10*ROW('Sanitation Data'!E120)),NA())</f>
        <v>#N/A</v>
      </c>
      <c r="AD126" s="82" t="e">
        <f ca="true">+IF(AND(ISNUMBER(OFFSET('Sanitation Data'!$E$11,0,10*ROW('Sanitation Data'!E120))),'Data Summary'!CS126="Yes"),OFFSET('Sanitation Data'!$E$11,0,10*ROW('Sanitation Data'!E120)),NA())</f>
        <v>#N/A</v>
      </c>
      <c r="AE126" s="82" t="e">
        <f ca="true">+IF(AND(ISNUMBER(OFFSET('Sanitation Data'!$E$12,0,10*ROW('Sanitation Data'!E120))),'Data Summary'!CT126="Yes"),OFFSET('Sanitation Data'!$E$12,0,10*ROW('Sanitation Data'!E120)),NA())</f>
        <v>#N/A</v>
      </c>
      <c r="AF126" s="82" t="e">
        <f ca="true">+IF(AND(ISNUMBER(OFFSET('Sanitation Data'!$F$4,0,10*ROW('Sanitation Data'!F120))),'Data Summary'!CU126="Yes"),100-OFFSET('Sanitation Data'!$F$4,0,10*ROW('Sanitation Data'!F120)),NA())</f>
        <v>#N/A</v>
      </c>
      <c r="AG126" s="82" t="e">
        <f ca="true">+IF(AND(ISNUMBER(OFFSET('Sanitation Data'!$F$6,0,10*ROW('Sanitation Data'!F120))),'Data Summary'!CV126="Yes"),OFFSET('Sanitation Data'!$F$6,0,10*ROW('Sanitation Data'!F120)),NA())</f>
        <v>#N/A</v>
      </c>
      <c r="AH126" s="82" t="e">
        <f ca="true">+IF(AND(ISNUMBER(OFFSET('Sanitation Data'!$F$10,0,10*ROW('Sanitation Data'!F120))),'Data Summary'!CW126="Yes"),OFFSET('Sanitation Data'!$F$10,0,10*ROW('Sanitation Data'!F120)),NA())</f>
        <v>#N/A</v>
      </c>
      <c r="AI126" s="82" t="e">
        <f ca="true">+IF(AND(ISNUMBER(OFFSET('Sanitation Data'!$F$11,0,10*ROW('Sanitation Data'!F120))),'Data Summary'!CX126="Yes"),OFFSET('Sanitation Data'!$F$11,0,10*ROW('Sanitation Data'!F120)),NA())</f>
        <v>#N/A</v>
      </c>
      <c r="AJ126" s="82" t="e">
        <f ca="true">+IF(AND(ISNUMBER(OFFSET('Sanitation Data'!$F$12,0,10*ROW('Sanitation Data'!F120))),'Data Summary'!CY126="Yes"),OFFSET('Sanitation Data'!$F$12,0,10*ROW('Sanitation Data'!F120)),NA())</f>
        <v>#N/A</v>
      </c>
      <c r="AK126" s="82" t="e">
        <f ca="true">+IF(AND(ISNUMBER(OFFSET('Sanitation Data'!$G$4,0,10*ROW('Sanitation Data'!G120))),'Data Summary'!CZ126="Yes"),100-OFFSET('Sanitation Data'!$G$4,0,10*ROW('Sanitation Data'!G120)),NA())</f>
        <v>#N/A</v>
      </c>
      <c r="AL126" s="82" t="e">
        <f ca="true">+IF(AND(ISNUMBER(OFFSET('Sanitation Data'!$G$6,0,10*ROW('Sanitation Data'!G120))),'Data Summary'!DA126="Yes"),OFFSET('Sanitation Data'!$G$6,0,10*ROW('Sanitation Data'!G120)),NA())</f>
        <v>#N/A</v>
      </c>
      <c r="AM126" s="82" t="e">
        <f ca="true">+IF(AND(ISNUMBER(OFFSET('Sanitation Data'!$G$10,0,10*ROW('Sanitation Data'!G120))),'Data Summary'!DB126="Yes"),OFFSET('Sanitation Data'!$G$10,0,10*ROW('Sanitation Data'!G120)),NA())</f>
        <v>#N/A</v>
      </c>
      <c r="AN126" s="82" t="e">
        <f ca="true">+IF(AND(ISNUMBER(OFFSET('Sanitation Data'!$G$11,0,10*ROW('Sanitation Data'!G120))),'Data Summary'!DC126="Yes"),OFFSET('Sanitation Data'!$G$11,0,10*ROW('Sanitation Data'!G120)),NA())</f>
        <v>#N/A</v>
      </c>
      <c r="AO126" s="82" t="e">
        <f ca="true">+IF(AND(ISNUMBER(OFFSET('Sanitation Data'!$G$12,0,10*ROW('Sanitation Data'!G120))),'Data Summary'!DD126="Yes"),OFFSET('Sanitation Data'!$G$12,0,10*ROW('Sanitation Data'!G120)),NA())</f>
        <v>#N/A</v>
      </c>
      <c r="AP126" s="82" t="e">
        <f ca="true">+IF(AND(ISNUMBER(OFFSET('Sanitation Data'!$H$4,0,10*ROW('Sanitation Data'!H120))),'Data Summary'!DE126="Yes"),100-OFFSET('Sanitation Data'!$H$4,0,10*ROW('Sanitation Data'!H120)),NA())</f>
        <v>#N/A</v>
      </c>
      <c r="AQ126" s="82" t="e">
        <f ca="true">+IF(AND(ISNUMBER(OFFSET('Sanitation Data'!$H$6,0,10*ROW('Sanitation Data'!H120))),'Data Summary'!DF126="Yes"),OFFSET('Sanitation Data'!$H$6,0,10*ROW('Sanitation Data'!H120)),NA())</f>
        <v>#N/A</v>
      </c>
      <c r="AR126" s="82" t="e">
        <f ca="true">+IF(AND(ISNUMBER(OFFSET('Sanitation Data'!$H$10,0,10*ROW('Sanitation Data'!H120))),'Data Summary'!DG126="Yes"),OFFSET('Sanitation Data'!$H$10,0,10*ROW('Sanitation Data'!H120)),NA())</f>
        <v>#N/A</v>
      </c>
      <c r="AS126" s="82" t="e">
        <f ca="true">+IF(AND(ISNUMBER(OFFSET('Sanitation Data'!$H$11,0,10*ROW('Sanitation Data'!H120))),'Data Summary'!DH126="Yes"),OFFSET('Sanitation Data'!$H$11,0,10*ROW('Sanitation Data'!H120)),NA())</f>
        <v>#N/A</v>
      </c>
      <c r="AT126" s="82" t="e">
        <f ca="true">+IF(AND(ISNUMBER(OFFSET('Sanitation Data'!$H$12,0,10*ROW('Sanitation Data'!H120))),'Data Summary'!DI126="Yes"),OFFSET('Sanitation Data'!$H$12,0,10*ROW('Sanitation Data'!H120)),NA())</f>
        <v>#N/A</v>
      </c>
      <c r="AU126" s="82" t="e">
        <f ca="true">+IF(AND(ISNUMBER(OFFSET('Sanitation Data'!$I$4,0,10*ROW('Sanitation Data'!I120))),'Data Summary'!DJ126="Yes"),100-OFFSET('Sanitation Data'!$I$4,0,10*ROW('Sanitation Data'!I120)),NA())</f>
        <v>#N/A</v>
      </c>
      <c r="AV126" s="82" t="e">
        <f ca="true">+IF(AND(ISNUMBER(OFFSET('Sanitation Data'!$I$6,0,10*ROW('Sanitation Data'!I120))),'Data Summary'!DK126="Yes"),OFFSET('Sanitation Data'!$I$6,0,10*ROW('Sanitation Data'!I120)),NA())</f>
        <v>#N/A</v>
      </c>
      <c r="AW126" s="82" t="e">
        <f ca="true">+IF(AND(ISNUMBER(OFFSET('Sanitation Data'!$I$10,0,10*ROW('Sanitation Data'!I120))),'Data Summary'!DL126="Yes"),OFFSET('Sanitation Data'!$I$10,0,10*ROW('Sanitation Data'!I120)),NA())</f>
        <v>#N/A</v>
      </c>
      <c r="AX126" s="82" t="e">
        <f ca="true">+IF(AND(ISNUMBER(OFFSET('Sanitation Data'!$I$11,0,10*ROW('Sanitation Data'!I120))),'Data Summary'!DM126="Yes"),OFFSET('Sanitation Data'!$I$11,0,10*ROW('Sanitation Data'!I120)),NA())</f>
        <v>#N/A</v>
      </c>
      <c r="AY126" s="82" t="e">
        <f ca="true">+IF(AND(ISNUMBER(OFFSET('Sanitation Data'!$I$12,0,10*ROW('Sanitation Data'!I120))),'Data Summary'!DN126="Yes"),OFFSET('Sanitation Data'!$I$12,0,10*ROW('Sanitation Data'!I120)),NA())</f>
        <v>#N/A</v>
      </c>
      <c r="AZ126" s="83" t="e">
        <f ca="true">+IF(AND(ISNUMBER(OFFSET('Hygiene Data'!$D$5,0,10*ROW('Hygiene Data'!D120))),'Data Summary'!DO126="Yes"),OFFSET('Hygiene Data'!$D$5,0,10*ROW('Hygiene Data'!D120)),NA())</f>
        <v>#N/A</v>
      </c>
      <c r="BA126" s="83" t="e">
        <f ca="true">+IF(AND(ISNUMBER(OFFSET('Hygiene Data'!$D$7,0,10*ROW('Hygiene Data'!D120))),'Data Summary'!DP126="Yes"),OFFSET('Hygiene Data'!$D$7,0,10*ROW('Hygiene Data'!D120)),NA())</f>
        <v>#N/A</v>
      </c>
      <c r="BB126" s="83" t="e">
        <f ca="true">+IF(AND(ISNUMBER(OFFSET('Hygiene Data'!$D$9,0,10*ROW('Hygiene Data'!D120))),'Data Summary'!DQ126="Yes"),OFFSET('Hygiene Data'!$D$9,0,10*ROW('Hygiene Data'!D120)),NA())</f>
        <v>#N/A</v>
      </c>
      <c r="BC126" s="83" t="e">
        <f ca="true">+IF(AND(ISNUMBER(OFFSET('Hygiene Data'!$E$5,0,10*ROW('Hygiene Data'!E120))),'Data Summary'!DR126="Yes"),OFFSET('Hygiene Data'!$E$5,0,10*ROW('Hygiene Data'!E120)),NA())</f>
        <v>#N/A</v>
      </c>
      <c r="BD126" s="83" t="e">
        <f ca="true">+IF(AND(ISNUMBER(OFFSET('Hygiene Data'!$E$7,0,10*ROW('Hygiene Data'!E120))),'Data Summary'!DS126="Yes"),OFFSET('Hygiene Data'!$E$7,0,10*ROW('Hygiene Data'!E120)),NA())</f>
        <v>#N/A</v>
      </c>
      <c r="BE126" s="83" t="e">
        <f ca="true">+IF(AND(ISNUMBER(OFFSET('Hygiene Data'!$E$9,0,10*ROW('Hygiene Data'!E120))),'Data Summary'!DT126="Yes"),OFFSET('Hygiene Data'!$E$9,0,10*ROW('Hygiene Data'!E120)),NA())</f>
        <v>#N/A</v>
      </c>
      <c r="BF126" s="83" t="e">
        <f ca="true">+IF(AND(ISNUMBER(OFFSET('Hygiene Data'!$F$5,0,10*ROW('Hygiene Data'!F120))),'Data Summary'!DU126="Yes"),OFFSET('Hygiene Data'!$F$5,0,10*ROW('Hygiene Data'!F120)),NA())</f>
        <v>#N/A</v>
      </c>
      <c r="BG126" s="83" t="e">
        <f ca="true">+IF(AND(ISNUMBER(OFFSET('Hygiene Data'!$F$7,0,10*ROW('Hygiene Data'!F120))),'Data Summary'!DV126="Yes"),OFFSET('Hygiene Data'!$F$7,0,10*ROW('Hygiene Data'!F120)),NA())</f>
        <v>#N/A</v>
      </c>
      <c r="BH126" s="83" t="e">
        <f ca="true">+IF(AND(ISNUMBER(OFFSET('Hygiene Data'!$F$9,0,10*ROW('Hygiene Data'!F120))),'Data Summary'!DW126="Yes"),OFFSET('Hygiene Data'!$F$9,0,10*ROW('Hygiene Data'!F120)),NA())</f>
        <v>#N/A</v>
      </c>
      <c r="BI126" s="83" t="e">
        <f ca="true">+IF(AND(ISNUMBER(OFFSET('Hygiene Data'!$G$5,0,10*ROW('Hygiene Data'!G120))),'Data Summary'!DX126="Yes"),OFFSET('Hygiene Data'!$G$5,0,10*ROW('Hygiene Data'!G120)),NA())</f>
        <v>#N/A</v>
      </c>
      <c r="BJ126" s="83" t="e">
        <f ca="true">+IF(AND(ISNUMBER(OFFSET('Hygiene Data'!$G$7,0,10*ROW('Hygiene Data'!G120))),'Data Summary'!DY126="Yes"),OFFSET('Hygiene Data'!$G$7,0,10*ROW('Hygiene Data'!G120)),NA())</f>
        <v>#N/A</v>
      </c>
      <c r="BK126" s="83" t="e">
        <f ca="true">+IF(AND(ISNUMBER(OFFSET('Hygiene Data'!$G$9,0,10*ROW('Hygiene Data'!G120))),'Data Summary'!DZ126="Yes"),OFFSET('Hygiene Data'!$G$9,0,10*ROW('Hygiene Data'!G120)),NA())</f>
        <v>#N/A</v>
      </c>
      <c r="BL126" s="83" t="e">
        <f ca="true">+IF(AND(ISNUMBER(OFFSET('Hygiene Data'!$H$5,0,10*ROW('Hygiene Data'!H120))),'Data Summary'!EA126="Yes"),OFFSET('Hygiene Data'!$H$5,0,10*ROW('Hygiene Data'!H120)),NA())</f>
        <v>#N/A</v>
      </c>
      <c r="BM126" s="83" t="e">
        <f ca="true">+IF(AND(ISNUMBER(OFFSET('Hygiene Data'!$H$7,0,10*ROW('Hygiene Data'!H120))),'Data Summary'!EB126="Yes"),OFFSET('Hygiene Data'!$H$7,0,10*ROW('Hygiene Data'!H120)),NA())</f>
        <v>#N/A</v>
      </c>
      <c r="BN126" s="83" t="e">
        <f ca="true">+IF(AND(ISNUMBER(OFFSET('Hygiene Data'!$H$9,0,10*ROW('Hygiene Data'!H120))),'Data Summary'!EC126="Yes"),OFFSET('Hygiene Data'!$H$9,0,10*ROW('Hygiene Data'!H120)),NA())</f>
        <v>#N/A</v>
      </c>
      <c r="BO126" s="83" t="e">
        <f ca="true">+IF(AND(ISNUMBER(OFFSET('Hygiene Data'!$I$5,0,10*ROW('Hygiene Data'!I120))),'Data Summary'!ED126="Yes"),OFFSET('Hygiene Data'!$I$5,0,10*ROW('Hygiene Data'!I120)),NA())</f>
        <v>#N/A</v>
      </c>
      <c r="BP126" s="83" t="e">
        <f ca="true">+IF(AND(ISNUMBER(OFFSET('Hygiene Data'!$I$7,0,10*ROW('Hygiene Data'!I120))),'Data Summary'!EE126="Yes"),OFFSET('Hygiene Data'!$I$7,0,10*ROW('Hygiene Data'!I120)),NA())</f>
        <v>#N/A</v>
      </c>
      <c r="BQ126" s="83" t="e">
        <f ca="true">+IF(AND(ISNUMBER(OFFSET('Hygiene Data'!$I$9,0,10*ROW('Hygiene Data'!I120))),'Data Summary'!EF126="Yes"),OFFSET('Hygiene Data'!$I$9,0,10*ROW('Hygiene Data'!I120)),NA())</f>
        <v>#N/A</v>
      </c>
    </row>
    <row xmlns:x14ac="http://schemas.microsoft.com/office/spreadsheetml/2009/9/ac" r="127" x14ac:dyDescent="0.2">
      <c r="A127" s="315" t="e">
        <f ca="true">+RIGHT('Data Summary'!A127,LEN('Data Summary'!A127)-9)</f>
        <v>#VALUE!</v>
      </c>
      <c r="B127" s="30" t="str">
        <f ca="true">+IF(ISTEXT('Data Summary'!B127),'Data Summary'!B127,"")</f>
        <v/>
      </c>
      <c r="C127" s="314" t="e">
        <f ca="true">+VALUE('Data Summary'!C127)</f>
        <v>#VALUE!</v>
      </c>
      <c r="D127" s="81" t="e">
        <f ca="true">+IF(AND(ISNUMBER(OFFSET('Water Data'!$D$4,0,10*ROW('Water Data'!D121))),'Data Summary'!BS127="Yes"),100-OFFSET('Water Data'!$D$4,0,10*ROW('Water Data'!D121)),NA())</f>
        <v>#N/A</v>
      </c>
      <c r="E127" s="81" t="e">
        <f ca="true">+IF(AND(ISNUMBER(OFFSET('Water Data'!$D$6,0,10*ROW('Water Data'!D121))),'Data Summary'!BT127="Yes"),OFFSET('Water Data'!$D$6,0,10*ROW('Water Data'!D121)),NA())</f>
        <v>#N/A</v>
      </c>
      <c r="F127" s="81" t="e">
        <f ca="true">+IF(AND(ISNUMBER(OFFSET('Water Data'!$D$9,0,10*ROW('Water Data'!D121))),'Data Summary'!BU127="Yes"),OFFSET('Water Data'!$D$9,0,10*ROW('Water Data'!D121)),NA())</f>
        <v>#N/A</v>
      </c>
      <c r="G127" s="81" t="e">
        <f ca="true">+IF(AND(ISNUMBER(OFFSET('Water Data'!$E$4,0,10*ROW('Water Data'!E121))),'Data Summary'!BV127="Yes"),100-OFFSET('Water Data'!$E$4,0,10*ROW('Water Data'!E121)),NA())</f>
        <v>#N/A</v>
      </c>
      <c r="H127" s="81" t="e">
        <f ca="true">+IF(AND(ISNUMBER(OFFSET('Water Data'!$E$6,0,10*ROW('Water Data'!E121))),'Data Summary'!BW127="Yes"),OFFSET('Water Data'!$E$6,0,10*ROW('Water Data'!E121)),NA())</f>
        <v>#N/A</v>
      </c>
      <c r="I127" s="81" t="e">
        <f ca="true">+IF(AND(ISNUMBER(OFFSET('Water Data'!$E$9,0,10*ROW('Water Data'!E121))),'Data Summary'!BX127="Yes"),OFFSET('Water Data'!$E$9,0,10*ROW('Water Data'!E121)),NA())</f>
        <v>#N/A</v>
      </c>
      <c r="J127" s="81" t="e">
        <f ca="true">+IF(AND(ISNUMBER(OFFSET('Water Data'!$F$4,0,10*ROW('Water Data'!F121))),'Data Summary'!BY127="Yes"),100-OFFSET('Water Data'!$F$4,0,10*ROW('Water Data'!F121)),NA())</f>
        <v>#N/A</v>
      </c>
      <c r="K127" s="81" t="e">
        <f ca="true">+IF(AND(ISNUMBER(OFFSET('Water Data'!$F$6,0,10*ROW('Water Data'!F121))),'Data Summary'!BZ127="Yes"),OFFSET('Water Data'!$F$6,0,10*ROW('Water Data'!F121)),NA())</f>
        <v>#N/A</v>
      </c>
      <c r="L127" s="81" t="e">
        <f ca="true">+IF(AND(ISNUMBER(OFFSET('Water Data'!$F$9,0,10*ROW('Water Data'!F121))),'Data Summary'!CA127="Yes"),OFFSET('Water Data'!$F$9,0,10*ROW('Water Data'!F121)),NA())</f>
        <v>#N/A</v>
      </c>
      <c r="M127" s="81" t="e">
        <f ca="true">+IF(AND(ISNUMBER(OFFSET('Water Data'!$G$4,0,10*ROW('Water Data'!G121))),'Data Summary'!CB127="Yes"),100-OFFSET('Water Data'!$G$4,0,10*ROW('Water Data'!G121)),NA())</f>
        <v>#N/A</v>
      </c>
      <c r="N127" s="81" t="e">
        <f ca="true">+IF(AND(ISNUMBER(OFFSET('Water Data'!$G$6,0,10*ROW('Water Data'!G121))),'Data Summary'!CC127="Yes"),OFFSET('Water Data'!$G$6,0,10*ROW('Water Data'!G121)),NA())</f>
        <v>#N/A</v>
      </c>
      <c r="O127" s="81" t="e">
        <f ca="true">+IF(AND(ISNUMBER(OFFSET('Water Data'!$G$9,0,10*ROW('Water Data'!G121))),'Data Summary'!CD127="Yes"),OFFSET('Water Data'!$G$9,0,10*ROW('Water Data'!G121)),NA())</f>
        <v>#N/A</v>
      </c>
      <c r="P127" s="81" t="e">
        <f ca="true">+IF(AND(ISNUMBER(OFFSET('Water Data'!$H$4,0,10*ROW('Water Data'!H121))),'Data Summary'!CE127="Yes"),100-OFFSET('Water Data'!$H$4,0,10*ROW('Water Data'!H121)),NA())</f>
        <v>#N/A</v>
      </c>
      <c r="Q127" s="81" t="e">
        <f ca="true">+IF(AND(ISNUMBER(OFFSET('Water Data'!$H$6,0,10*ROW('Water Data'!H121))),'Data Summary'!CF127="Yes"),OFFSET('Water Data'!$H$6,0,10*ROW('Water Data'!H121)),NA())</f>
        <v>#N/A</v>
      </c>
      <c r="R127" s="81" t="e">
        <f ca="true">+IF(AND(ISNUMBER(OFFSET('Water Data'!$H$9,0,10*ROW('Water Data'!H121))),'Data Summary'!CG127="Yes"),OFFSET('Water Data'!$H$9,0,10*ROW('Water Data'!H121)),NA())</f>
        <v>#N/A</v>
      </c>
      <c r="S127" s="81" t="e">
        <f ca="true">+IF(AND(ISNUMBER(OFFSET('Water Data'!$I$4,0,10*ROW('Water Data'!I121))),'Data Summary'!CH127="Yes"),100-OFFSET('Water Data'!$I$4,0,10*ROW('Water Data'!I121)),NA())</f>
        <v>#N/A</v>
      </c>
      <c r="T127" s="81" t="e">
        <f ca="true">+IF(AND(ISNUMBER(OFFSET('Water Data'!$I$6,0,10*ROW('Water Data'!I121))),'Data Summary'!CI127="Yes"),OFFSET('Water Data'!$I$6,0,10*ROW('Water Data'!I121)),NA())</f>
        <v>#N/A</v>
      </c>
      <c r="U127" s="81" t="e">
        <f ca="true">+IF(AND(ISNUMBER(OFFSET('Water Data'!$I$9,0,10*ROW('Water Data'!I121))),'Data Summary'!CJ127="Yes"),OFFSET('Water Data'!$I$9,0,10*ROW('Water Data'!I121)),NA())</f>
        <v>#N/A</v>
      </c>
      <c r="V127" s="82" t="e">
        <f ca="true">+IF(AND(ISNUMBER(OFFSET('Sanitation Data'!$D$4,0,10*ROW('Sanitation Data'!D121))),'Data Summary'!CK127="Yes"),100-OFFSET('Sanitation Data'!$D$4,0,10*ROW('Sanitation Data'!D121)),NA())</f>
        <v>#N/A</v>
      </c>
      <c r="W127" s="82" t="e">
        <f ca="true">+IF(AND(ISNUMBER(OFFSET('Sanitation Data'!$D$6,0,10*ROW('Sanitation Data'!D121))),'Data Summary'!CL127="Yes"),OFFSET('Sanitation Data'!$D$6,0,10*ROW('Sanitation Data'!D121)),NA())</f>
        <v>#N/A</v>
      </c>
      <c r="X127" s="82" t="e">
        <f ca="true">+IF(AND(ISNUMBER(OFFSET('Sanitation Data'!$D$10,0,10*ROW('Sanitation Data'!D121))),'Data Summary'!CM127="Yes"),OFFSET('Sanitation Data'!$D$10,0,10*ROW('Sanitation Data'!D121)),NA())</f>
        <v>#N/A</v>
      </c>
      <c r="Y127" s="82" t="e">
        <f ca="true">+IF(AND(ISNUMBER(OFFSET('Sanitation Data'!$D$11,0,10*ROW('Sanitation Data'!D121))),'Data Summary'!CN127="Yes"),OFFSET('Sanitation Data'!$D$11,0,10*ROW('Sanitation Data'!D121)),NA())</f>
        <v>#N/A</v>
      </c>
      <c r="Z127" s="82" t="e">
        <f ca="true">+IF(AND(ISNUMBER(OFFSET('Sanitation Data'!$D$12,0,10*ROW('Sanitation Data'!D121))),'Data Summary'!CO127="Yes"),OFFSET('Sanitation Data'!$D$12,0,10*ROW('Sanitation Data'!D121)),NA())</f>
        <v>#N/A</v>
      </c>
      <c r="AA127" s="82" t="e">
        <f ca="true">+IF(AND(ISNUMBER(OFFSET('Sanitation Data'!$E$4,0,10*ROW('Sanitation Data'!E121))),'Data Summary'!CP127="Yes"),100-OFFSET('Sanitation Data'!$E$4,0,10*ROW('Sanitation Data'!E121)),NA())</f>
        <v>#N/A</v>
      </c>
      <c r="AB127" s="82" t="e">
        <f ca="true">+IF(AND(ISNUMBER(OFFSET('Sanitation Data'!$E$6,0,10*ROW('Sanitation Data'!E121))),'Data Summary'!CQ127="Yes"),OFFSET('Sanitation Data'!$E$6,0,10*ROW('Sanitation Data'!E121)),NA())</f>
        <v>#N/A</v>
      </c>
      <c r="AC127" s="82" t="e">
        <f ca="true">+IF(AND(ISNUMBER(OFFSET('Sanitation Data'!$E$10,0,10*ROW('Sanitation Data'!E121))),'Data Summary'!CR127="Yes"),OFFSET('Sanitation Data'!$E$10,0,10*ROW('Sanitation Data'!E121)),NA())</f>
        <v>#N/A</v>
      </c>
      <c r="AD127" s="82" t="e">
        <f ca="true">+IF(AND(ISNUMBER(OFFSET('Sanitation Data'!$E$11,0,10*ROW('Sanitation Data'!E121))),'Data Summary'!CS127="Yes"),OFFSET('Sanitation Data'!$E$11,0,10*ROW('Sanitation Data'!E121)),NA())</f>
        <v>#N/A</v>
      </c>
      <c r="AE127" s="82" t="e">
        <f ca="true">+IF(AND(ISNUMBER(OFFSET('Sanitation Data'!$E$12,0,10*ROW('Sanitation Data'!E121))),'Data Summary'!CT127="Yes"),OFFSET('Sanitation Data'!$E$12,0,10*ROW('Sanitation Data'!E121)),NA())</f>
        <v>#N/A</v>
      </c>
      <c r="AF127" s="82" t="e">
        <f ca="true">+IF(AND(ISNUMBER(OFFSET('Sanitation Data'!$F$4,0,10*ROW('Sanitation Data'!F121))),'Data Summary'!CU127="Yes"),100-OFFSET('Sanitation Data'!$F$4,0,10*ROW('Sanitation Data'!F121)),NA())</f>
        <v>#N/A</v>
      </c>
      <c r="AG127" s="82" t="e">
        <f ca="true">+IF(AND(ISNUMBER(OFFSET('Sanitation Data'!$F$6,0,10*ROW('Sanitation Data'!F121))),'Data Summary'!CV127="Yes"),OFFSET('Sanitation Data'!$F$6,0,10*ROW('Sanitation Data'!F121)),NA())</f>
        <v>#N/A</v>
      </c>
      <c r="AH127" s="82" t="e">
        <f ca="true">+IF(AND(ISNUMBER(OFFSET('Sanitation Data'!$F$10,0,10*ROW('Sanitation Data'!F121))),'Data Summary'!CW127="Yes"),OFFSET('Sanitation Data'!$F$10,0,10*ROW('Sanitation Data'!F121)),NA())</f>
        <v>#N/A</v>
      </c>
      <c r="AI127" s="82" t="e">
        <f ca="true">+IF(AND(ISNUMBER(OFFSET('Sanitation Data'!$F$11,0,10*ROW('Sanitation Data'!F121))),'Data Summary'!CX127="Yes"),OFFSET('Sanitation Data'!$F$11,0,10*ROW('Sanitation Data'!F121)),NA())</f>
        <v>#N/A</v>
      </c>
      <c r="AJ127" s="82" t="e">
        <f ca="true">+IF(AND(ISNUMBER(OFFSET('Sanitation Data'!$F$12,0,10*ROW('Sanitation Data'!F121))),'Data Summary'!CY127="Yes"),OFFSET('Sanitation Data'!$F$12,0,10*ROW('Sanitation Data'!F121)),NA())</f>
        <v>#N/A</v>
      </c>
      <c r="AK127" s="82" t="e">
        <f ca="true">+IF(AND(ISNUMBER(OFFSET('Sanitation Data'!$G$4,0,10*ROW('Sanitation Data'!G121))),'Data Summary'!CZ127="Yes"),100-OFFSET('Sanitation Data'!$G$4,0,10*ROW('Sanitation Data'!G121)),NA())</f>
        <v>#N/A</v>
      </c>
      <c r="AL127" s="82" t="e">
        <f ca="true">+IF(AND(ISNUMBER(OFFSET('Sanitation Data'!$G$6,0,10*ROW('Sanitation Data'!G121))),'Data Summary'!DA127="Yes"),OFFSET('Sanitation Data'!$G$6,0,10*ROW('Sanitation Data'!G121)),NA())</f>
        <v>#N/A</v>
      </c>
      <c r="AM127" s="82" t="e">
        <f ca="true">+IF(AND(ISNUMBER(OFFSET('Sanitation Data'!$G$10,0,10*ROW('Sanitation Data'!G121))),'Data Summary'!DB127="Yes"),OFFSET('Sanitation Data'!$G$10,0,10*ROW('Sanitation Data'!G121)),NA())</f>
        <v>#N/A</v>
      </c>
      <c r="AN127" s="82" t="e">
        <f ca="true">+IF(AND(ISNUMBER(OFFSET('Sanitation Data'!$G$11,0,10*ROW('Sanitation Data'!G121))),'Data Summary'!DC127="Yes"),OFFSET('Sanitation Data'!$G$11,0,10*ROW('Sanitation Data'!G121)),NA())</f>
        <v>#N/A</v>
      </c>
      <c r="AO127" s="82" t="e">
        <f ca="true">+IF(AND(ISNUMBER(OFFSET('Sanitation Data'!$G$12,0,10*ROW('Sanitation Data'!G121))),'Data Summary'!DD127="Yes"),OFFSET('Sanitation Data'!$G$12,0,10*ROW('Sanitation Data'!G121)),NA())</f>
        <v>#N/A</v>
      </c>
      <c r="AP127" s="82" t="e">
        <f ca="true">+IF(AND(ISNUMBER(OFFSET('Sanitation Data'!$H$4,0,10*ROW('Sanitation Data'!H121))),'Data Summary'!DE127="Yes"),100-OFFSET('Sanitation Data'!$H$4,0,10*ROW('Sanitation Data'!H121)),NA())</f>
        <v>#N/A</v>
      </c>
      <c r="AQ127" s="82" t="e">
        <f ca="true">+IF(AND(ISNUMBER(OFFSET('Sanitation Data'!$H$6,0,10*ROW('Sanitation Data'!H121))),'Data Summary'!DF127="Yes"),OFFSET('Sanitation Data'!$H$6,0,10*ROW('Sanitation Data'!H121)),NA())</f>
        <v>#N/A</v>
      </c>
      <c r="AR127" s="82" t="e">
        <f ca="true">+IF(AND(ISNUMBER(OFFSET('Sanitation Data'!$H$10,0,10*ROW('Sanitation Data'!H121))),'Data Summary'!DG127="Yes"),OFFSET('Sanitation Data'!$H$10,0,10*ROW('Sanitation Data'!H121)),NA())</f>
        <v>#N/A</v>
      </c>
      <c r="AS127" s="82" t="e">
        <f ca="true">+IF(AND(ISNUMBER(OFFSET('Sanitation Data'!$H$11,0,10*ROW('Sanitation Data'!H121))),'Data Summary'!DH127="Yes"),OFFSET('Sanitation Data'!$H$11,0,10*ROW('Sanitation Data'!H121)),NA())</f>
        <v>#N/A</v>
      </c>
      <c r="AT127" s="82" t="e">
        <f ca="true">+IF(AND(ISNUMBER(OFFSET('Sanitation Data'!$H$12,0,10*ROW('Sanitation Data'!H121))),'Data Summary'!DI127="Yes"),OFFSET('Sanitation Data'!$H$12,0,10*ROW('Sanitation Data'!H121)),NA())</f>
        <v>#N/A</v>
      </c>
      <c r="AU127" s="82" t="e">
        <f ca="true">+IF(AND(ISNUMBER(OFFSET('Sanitation Data'!$I$4,0,10*ROW('Sanitation Data'!I121))),'Data Summary'!DJ127="Yes"),100-OFFSET('Sanitation Data'!$I$4,0,10*ROW('Sanitation Data'!I121)),NA())</f>
        <v>#N/A</v>
      </c>
      <c r="AV127" s="82" t="e">
        <f ca="true">+IF(AND(ISNUMBER(OFFSET('Sanitation Data'!$I$6,0,10*ROW('Sanitation Data'!I121))),'Data Summary'!DK127="Yes"),OFFSET('Sanitation Data'!$I$6,0,10*ROW('Sanitation Data'!I121)),NA())</f>
        <v>#N/A</v>
      </c>
      <c r="AW127" s="82" t="e">
        <f ca="true">+IF(AND(ISNUMBER(OFFSET('Sanitation Data'!$I$10,0,10*ROW('Sanitation Data'!I121))),'Data Summary'!DL127="Yes"),OFFSET('Sanitation Data'!$I$10,0,10*ROW('Sanitation Data'!I121)),NA())</f>
        <v>#N/A</v>
      </c>
      <c r="AX127" s="82" t="e">
        <f ca="true">+IF(AND(ISNUMBER(OFFSET('Sanitation Data'!$I$11,0,10*ROW('Sanitation Data'!I121))),'Data Summary'!DM127="Yes"),OFFSET('Sanitation Data'!$I$11,0,10*ROW('Sanitation Data'!I121)),NA())</f>
        <v>#N/A</v>
      </c>
      <c r="AY127" s="82" t="e">
        <f ca="true">+IF(AND(ISNUMBER(OFFSET('Sanitation Data'!$I$12,0,10*ROW('Sanitation Data'!I121))),'Data Summary'!DN127="Yes"),OFFSET('Sanitation Data'!$I$12,0,10*ROW('Sanitation Data'!I121)),NA())</f>
        <v>#N/A</v>
      </c>
      <c r="AZ127" s="83" t="e">
        <f ca="true">+IF(AND(ISNUMBER(OFFSET('Hygiene Data'!$D$5,0,10*ROW('Hygiene Data'!D121))),'Data Summary'!DO127="Yes"),OFFSET('Hygiene Data'!$D$5,0,10*ROW('Hygiene Data'!D121)),NA())</f>
        <v>#N/A</v>
      </c>
      <c r="BA127" s="83" t="e">
        <f ca="true">+IF(AND(ISNUMBER(OFFSET('Hygiene Data'!$D$7,0,10*ROW('Hygiene Data'!D121))),'Data Summary'!DP127="Yes"),OFFSET('Hygiene Data'!$D$7,0,10*ROW('Hygiene Data'!D121)),NA())</f>
        <v>#N/A</v>
      </c>
      <c r="BB127" s="83" t="e">
        <f ca="true">+IF(AND(ISNUMBER(OFFSET('Hygiene Data'!$D$9,0,10*ROW('Hygiene Data'!D121))),'Data Summary'!DQ127="Yes"),OFFSET('Hygiene Data'!$D$9,0,10*ROW('Hygiene Data'!D121)),NA())</f>
        <v>#N/A</v>
      </c>
      <c r="BC127" s="83" t="e">
        <f ca="true">+IF(AND(ISNUMBER(OFFSET('Hygiene Data'!$E$5,0,10*ROW('Hygiene Data'!E121))),'Data Summary'!DR127="Yes"),OFFSET('Hygiene Data'!$E$5,0,10*ROW('Hygiene Data'!E121)),NA())</f>
        <v>#N/A</v>
      </c>
      <c r="BD127" s="83" t="e">
        <f ca="true">+IF(AND(ISNUMBER(OFFSET('Hygiene Data'!$E$7,0,10*ROW('Hygiene Data'!E121))),'Data Summary'!DS127="Yes"),OFFSET('Hygiene Data'!$E$7,0,10*ROW('Hygiene Data'!E121)),NA())</f>
        <v>#N/A</v>
      </c>
      <c r="BE127" s="83" t="e">
        <f ca="true">+IF(AND(ISNUMBER(OFFSET('Hygiene Data'!$E$9,0,10*ROW('Hygiene Data'!E121))),'Data Summary'!DT127="Yes"),OFFSET('Hygiene Data'!$E$9,0,10*ROW('Hygiene Data'!E121)),NA())</f>
        <v>#N/A</v>
      </c>
      <c r="BF127" s="83" t="e">
        <f ca="true">+IF(AND(ISNUMBER(OFFSET('Hygiene Data'!$F$5,0,10*ROW('Hygiene Data'!F121))),'Data Summary'!DU127="Yes"),OFFSET('Hygiene Data'!$F$5,0,10*ROW('Hygiene Data'!F121)),NA())</f>
        <v>#N/A</v>
      </c>
      <c r="BG127" s="83" t="e">
        <f ca="true">+IF(AND(ISNUMBER(OFFSET('Hygiene Data'!$F$7,0,10*ROW('Hygiene Data'!F121))),'Data Summary'!DV127="Yes"),OFFSET('Hygiene Data'!$F$7,0,10*ROW('Hygiene Data'!F121)),NA())</f>
        <v>#N/A</v>
      </c>
      <c r="BH127" s="83" t="e">
        <f ca="true">+IF(AND(ISNUMBER(OFFSET('Hygiene Data'!$F$9,0,10*ROW('Hygiene Data'!F121))),'Data Summary'!DW127="Yes"),OFFSET('Hygiene Data'!$F$9,0,10*ROW('Hygiene Data'!F121)),NA())</f>
        <v>#N/A</v>
      </c>
      <c r="BI127" s="83" t="e">
        <f ca="true">+IF(AND(ISNUMBER(OFFSET('Hygiene Data'!$G$5,0,10*ROW('Hygiene Data'!G121))),'Data Summary'!DX127="Yes"),OFFSET('Hygiene Data'!$G$5,0,10*ROW('Hygiene Data'!G121)),NA())</f>
        <v>#N/A</v>
      </c>
      <c r="BJ127" s="83" t="e">
        <f ca="true">+IF(AND(ISNUMBER(OFFSET('Hygiene Data'!$G$7,0,10*ROW('Hygiene Data'!G121))),'Data Summary'!DY127="Yes"),OFFSET('Hygiene Data'!$G$7,0,10*ROW('Hygiene Data'!G121)),NA())</f>
        <v>#N/A</v>
      </c>
      <c r="BK127" s="83" t="e">
        <f ca="true">+IF(AND(ISNUMBER(OFFSET('Hygiene Data'!$G$9,0,10*ROW('Hygiene Data'!G121))),'Data Summary'!DZ127="Yes"),OFFSET('Hygiene Data'!$G$9,0,10*ROW('Hygiene Data'!G121)),NA())</f>
        <v>#N/A</v>
      </c>
      <c r="BL127" s="83" t="e">
        <f ca="true">+IF(AND(ISNUMBER(OFFSET('Hygiene Data'!$H$5,0,10*ROW('Hygiene Data'!H121))),'Data Summary'!EA127="Yes"),OFFSET('Hygiene Data'!$H$5,0,10*ROW('Hygiene Data'!H121)),NA())</f>
        <v>#N/A</v>
      </c>
      <c r="BM127" s="83" t="e">
        <f ca="true">+IF(AND(ISNUMBER(OFFSET('Hygiene Data'!$H$7,0,10*ROW('Hygiene Data'!H121))),'Data Summary'!EB127="Yes"),OFFSET('Hygiene Data'!$H$7,0,10*ROW('Hygiene Data'!H121)),NA())</f>
        <v>#N/A</v>
      </c>
      <c r="BN127" s="83" t="e">
        <f ca="true">+IF(AND(ISNUMBER(OFFSET('Hygiene Data'!$H$9,0,10*ROW('Hygiene Data'!H121))),'Data Summary'!EC127="Yes"),OFFSET('Hygiene Data'!$H$9,0,10*ROW('Hygiene Data'!H121)),NA())</f>
        <v>#N/A</v>
      </c>
      <c r="BO127" s="83" t="e">
        <f ca="true">+IF(AND(ISNUMBER(OFFSET('Hygiene Data'!$I$5,0,10*ROW('Hygiene Data'!I121))),'Data Summary'!ED127="Yes"),OFFSET('Hygiene Data'!$I$5,0,10*ROW('Hygiene Data'!I121)),NA())</f>
        <v>#N/A</v>
      </c>
      <c r="BP127" s="83" t="e">
        <f ca="true">+IF(AND(ISNUMBER(OFFSET('Hygiene Data'!$I$7,0,10*ROW('Hygiene Data'!I121))),'Data Summary'!EE127="Yes"),OFFSET('Hygiene Data'!$I$7,0,10*ROW('Hygiene Data'!I121)),NA())</f>
        <v>#N/A</v>
      </c>
      <c r="BQ127" s="83" t="e">
        <f ca="true">+IF(AND(ISNUMBER(OFFSET('Hygiene Data'!$I$9,0,10*ROW('Hygiene Data'!I121))),'Data Summary'!EF127="Yes"),OFFSET('Hygiene Data'!$I$9,0,10*ROW('Hygiene Data'!I121)),NA())</f>
        <v>#N/A</v>
      </c>
    </row>
    <row xmlns:x14ac="http://schemas.microsoft.com/office/spreadsheetml/2009/9/ac" r="128" x14ac:dyDescent="0.2">
      <c r="A128" s="315" t="e">
        <f ca="true">+RIGHT('Data Summary'!A128,LEN('Data Summary'!A128)-9)</f>
        <v>#VALUE!</v>
      </c>
      <c r="B128" s="30" t="str">
        <f ca="true">+IF(ISTEXT('Data Summary'!B128),'Data Summary'!B128,"")</f>
        <v/>
      </c>
      <c r="C128" s="314" t="e">
        <f ca="true">+VALUE('Data Summary'!C128)</f>
        <v>#VALUE!</v>
      </c>
      <c r="D128" s="81" t="e">
        <f ca="true">+IF(AND(ISNUMBER(OFFSET('Water Data'!$D$4,0,10*ROW('Water Data'!D122))),'Data Summary'!BS128="Yes"),100-OFFSET('Water Data'!$D$4,0,10*ROW('Water Data'!D122)),NA())</f>
        <v>#N/A</v>
      </c>
      <c r="E128" s="81" t="e">
        <f ca="true">+IF(AND(ISNUMBER(OFFSET('Water Data'!$D$6,0,10*ROW('Water Data'!D122))),'Data Summary'!BT128="Yes"),OFFSET('Water Data'!$D$6,0,10*ROW('Water Data'!D122)),NA())</f>
        <v>#N/A</v>
      </c>
      <c r="F128" s="81" t="e">
        <f ca="true">+IF(AND(ISNUMBER(OFFSET('Water Data'!$D$9,0,10*ROW('Water Data'!D122))),'Data Summary'!BU128="Yes"),OFFSET('Water Data'!$D$9,0,10*ROW('Water Data'!D122)),NA())</f>
        <v>#N/A</v>
      </c>
      <c r="G128" s="81" t="e">
        <f ca="true">+IF(AND(ISNUMBER(OFFSET('Water Data'!$E$4,0,10*ROW('Water Data'!E122))),'Data Summary'!BV128="Yes"),100-OFFSET('Water Data'!$E$4,0,10*ROW('Water Data'!E122)),NA())</f>
        <v>#N/A</v>
      </c>
      <c r="H128" s="81" t="e">
        <f ca="true">+IF(AND(ISNUMBER(OFFSET('Water Data'!$E$6,0,10*ROW('Water Data'!E122))),'Data Summary'!BW128="Yes"),OFFSET('Water Data'!$E$6,0,10*ROW('Water Data'!E122)),NA())</f>
        <v>#N/A</v>
      </c>
      <c r="I128" s="81" t="e">
        <f ca="true">+IF(AND(ISNUMBER(OFFSET('Water Data'!$E$9,0,10*ROW('Water Data'!E122))),'Data Summary'!BX128="Yes"),OFFSET('Water Data'!$E$9,0,10*ROW('Water Data'!E122)),NA())</f>
        <v>#N/A</v>
      </c>
      <c r="J128" s="81" t="e">
        <f ca="true">+IF(AND(ISNUMBER(OFFSET('Water Data'!$F$4,0,10*ROW('Water Data'!F122))),'Data Summary'!BY128="Yes"),100-OFFSET('Water Data'!$F$4,0,10*ROW('Water Data'!F122)),NA())</f>
        <v>#N/A</v>
      </c>
      <c r="K128" s="81" t="e">
        <f ca="true">+IF(AND(ISNUMBER(OFFSET('Water Data'!$F$6,0,10*ROW('Water Data'!F122))),'Data Summary'!BZ128="Yes"),OFFSET('Water Data'!$F$6,0,10*ROW('Water Data'!F122)),NA())</f>
        <v>#N/A</v>
      </c>
      <c r="L128" s="81" t="e">
        <f ca="true">+IF(AND(ISNUMBER(OFFSET('Water Data'!$F$9,0,10*ROW('Water Data'!F122))),'Data Summary'!CA128="Yes"),OFFSET('Water Data'!$F$9,0,10*ROW('Water Data'!F122)),NA())</f>
        <v>#N/A</v>
      </c>
      <c r="M128" s="81" t="e">
        <f ca="true">+IF(AND(ISNUMBER(OFFSET('Water Data'!$G$4,0,10*ROW('Water Data'!G122))),'Data Summary'!CB128="Yes"),100-OFFSET('Water Data'!$G$4,0,10*ROW('Water Data'!G122)),NA())</f>
        <v>#N/A</v>
      </c>
      <c r="N128" s="81" t="e">
        <f ca="true">+IF(AND(ISNUMBER(OFFSET('Water Data'!$G$6,0,10*ROW('Water Data'!G122))),'Data Summary'!CC128="Yes"),OFFSET('Water Data'!$G$6,0,10*ROW('Water Data'!G122)),NA())</f>
        <v>#N/A</v>
      </c>
      <c r="O128" s="81" t="e">
        <f ca="true">+IF(AND(ISNUMBER(OFFSET('Water Data'!$G$9,0,10*ROW('Water Data'!G122))),'Data Summary'!CD128="Yes"),OFFSET('Water Data'!$G$9,0,10*ROW('Water Data'!G122)),NA())</f>
        <v>#N/A</v>
      </c>
      <c r="P128" s="81" t="e">
        <f ca="true">+IF(AND(ISNUMBER(OFFSET('Water Data'!$H$4,0,10*ROW('Water Data'!H122))),'Data Summary'!CE128="Yes"),100-OFFSET('Water Data'!$H$4,0,10*ROW('Water Data'!H122)),NA())</f>
        <v>#N/A</v>
      </c>
      <c r="Q128" s="81" t="e">
        <f ca="true">+IF(AND(ISNUMBER(OFFSET('Water Data'!$H$6,0,10*ROW('Water Data'!H122))),'Data Summary'!CF128="Yes"),OFFSET('Water Data'!$H$6,0,10*ROW('Water Data'!H122)),NA())</f>
        <v>#N/A</v>
      </c>
      <c r="R128" s="81" t="e">
        <f ca="true">+IF(AND(ISNUMBER(OFFSET('Water Data'!$H$9,0,10*ROW('Water Data'!H122))),'Data Summary'!CG128="Yes"),OFFSET('Water Data'!$H$9,0,10*ROW('Water Data'!H122)),NA())</f>
        <v>#N/A</v>
      </c>
      <c r="S128" s="81" t="e">
        <f ca="true">+IF(AND(ISNUMBER(OFFSET('Water Data'!$I$4,0,10*ROW('Water Data'!I122))),'Data Summary'!CH128="Yes"),100-OFFSET('Water Data'!$I$4,0,10*ROW('Water Data'!I122)),NA())</f>
        <v>#N/A</v>
      </c>
      <c r="T128" s="81" t="e">
        <f ca="true">+IF(AND(ISNUMBER(OFFSET('Water Data'!$I$6,0,10*ROW('Water Data'!I122))),'Data Summary'!CI128="Yes"),OFFSET('Water Data'!$I$6,0,10*ROW('Water Data'!I122)),NA())</f>
        <v>#N/A</v>
      </c>
      <c r="U128" s="81" t="e">
        <f ca="true">+IF(AND(ISNUMBER(OFFSET('Water Data'!$I$9,0,10*ROW('Water Data'!I122))),'Data Summary'!CJ128="Yes"),OFFSET('Water Data'!$I$9,0,10*ROW('Water Data'!I122)),NA())</f>
        <v>#N/A</v>
      </c>
      <c r="V128" s="82" t="e">
        <f ca="true">+IF(AND(ISNUMBER(OFFSET('Sanitation Data'!$D$4,0,10*ROW('Sanitation Data'!D122))),'Data Summary'!CK128="Yes"),100-OFFSET('Sanitation Data'!$D$4,0,10*ROW('Sanitation Data'!D122)),NA())</f>
        <v>#N/A</v>
      </c>
      <c r="W128" s="82" t="e">
        <f ca="true">+IF(AND(ISNUMBER(OFFSET('Sanitation Data'!$D$6,0,10*ROW('Sanitation Data'!D122))),'Data Summary'!CL128="Yes"),OFFSET('Sanitation Data'!$D$6,0,10*ROW('Sanitation Data'!D122)),NA())</f>
        <v>#N/A</v>
      </c>
      <c r="X128" s="82" t="e">
        <f ca="true">+IF(AND(ISNUMBER(OFFSET('Sanitation Data'!$D$10,0,10*ROW('Sanitation Data'!D122))),'Data Summary'!CM128="Yes"),OFFSET('Sanitation Data'!$D$10,0,10*ROW('Sanitation Data'!D122)),NA())</f>
        <v>#N/A</v>
      </c>
      <c r="Y128" s="82" t="e">
        <f ca="true">+IF(AND(ISNUMBER(OFFSET('Sanitation Data'!$D$11,0,10*ROW('Sanitation Data'!D122))),'Data Summary'!CN128="Yes"),OFFSET('Sanitation Data'!$D$11,0,10*ROW('Sanitation Data'!D122)),NA())</f>
        <v>#N/A</v>
      </c>
      <c r="Z128" s="82" t="e">
        <f ca="true">+IF(AND(ISNUMBER(OFFSET('Sanitation Data'!$D$12,0,10*ROW('Sanitation Data'!D122))),'Data Summary'!CO128="Yes"),OFFSET('Sanitation Data'!$D$12,0,10*ROW('Sanitation Data'!D122)),NA())</f>
        <v>#N/A</v>
      </c>
      <c r="AA128" s="82" t="e">
        <f ca="true">+IF(AND(ISNUMBER(OFFSET('Sanitation Data'!$E$4,0,10*ROW('Sanitation Data'!E122))),'Data Summary'!CP128="Yes"),100-OFFSET('Sanitation Data'!$E$4,0,10*ROW('Sanitation Data'!E122)),NA())</f>
        <v>#N/A</v>
      </c>
      <c r="AB128" s="82" t="e">
        <f ca="true">+IF(AND(ISNUMBER(OFFSET('Sanitation Data'!$E$6,0,10*ROW('Sanitation Data'!E122))),'Data Summary'!CQ128="Yes"),OFFSET('Sanitation Data'!$E$6,0,10*ROW('Sanitation Data'!E122)),NA())</f>
        <v>#N/A</v>
      </c>
      <c r="AC128" s="82" t="e">
        <f ca="true">+IF(AND(ISNUMBER(OFFSET('Sanitation Data'!$E$10,0,10*ROW('Sanitation Data'!E122))),'Data Summary'!CR128="Yes"),OFFSET('Sanitation Data'!$E$10,0,10*ROW('Sanitation Data'!E122)),NA())</f>
        <v>#N/A</v>
      </c>
      <c r="AD128" s="82" t="e">
        <f ca="true">+IF(AND(ISNUMBER(OFFSET('Sanitation Data'!$E$11,0,10*ROW('Sanitation Data'!E122))),'Data Summary'!CS128="Yes"),OFFSET('Sanitation Data'!$E$11,0,10*ROW('Sanitation Data'!E122)),NA())</f>
        <v>#N/A</v>
      </c>
      <c r="AE128" s="82" t="e">
        <f ca="true">+IF(AND(ISNUMBER(OFFSET('Sanitation Data'!$E$12,0,10*ROW('Sanitation Data'!E122))),'Data Summary'!CT128="Yes"),OFFSET('Sanitation Data'!$E$12,0,10*ROW('Sanitation Data'!E122)),NA())</f>
        <v>#N/A</v>
      </c>
      <c r="AF128" s="82" t="e">
        <f ca="true">+IF(AND(ISNUMBER(OFFSET('Sanitation Data'!$F$4,0,10*ROW('Sanitation Data'!F122))),'Data Summary'!CU128="Yes"),100-OFFSET('Sanitation Data'!$F$4,0,10*ROW('Sanitation Data'!F122)),NA())</f>
        <v>#N/A</v>
      </c>
      <c r="AG128" s="82" t="e">
        <f ca="true">+IF(AND(ISNUMBER(OFFSET('Sanitation Data'!$F$6,0,10*ROW('Sanitation Data'!F122))),'Data Summary'!CV128="Yes"),OFFSET('Sanitation Data'!$F$6,0,10*ROW('Sanitation Data'!F122)),NA())</f>
        <v>#N/A</v>
      </c>
      <c r="AH128" s="82" t="e">
        <f ca="true">+IF(AND(ISNUMBER(OFFSET('Sanitation Data'!$F$10,0,10*ROW('Sanitation Data'!F122))),'Data Summary'!CW128="Yes"),OFFSET('Sanitation Data'!$F$10,0,10*ROW('Sanitation Data'!F122)),NA())</f>
        <v>#N/A</v>
      </c>
      <c r="AI128" s="82" t="e">
        <f ca="true">+IF(AND(ISNUMBER(OFFSET('Sanitation Data'!$F$11,0,10*ROW('Sanitation Data'!F122))),'Data Summary'!CX128="Yes"),OFFSET('Sanitation Data'!$F$11,0,10*ROW('Sanitation Data'!F122)),NA())</f>
        <v>#N/A</v>
      </c>
      <c r="AJ128" s="82" t="e">
        <f ca="true">+IF(AND(ISNUMBER(OFFSET('Sanitation Data'!$F$12,0,10*ROW('Sanitation Data'!F122))),'Data Summary'!CY128="Yes"),OFFSET('Sanitation Data'!$F$12,0,10*ROW('Sanitation Data'!F122)),NA())</f>
        <v>#N/A</v>
      </c>
      <c r="AK128" s="82" t="e">
        <f ca="true">+IF(AND(ISNUMBER(OFFSET('Sanitation Data'!$G$4,0,10*ROW('Sanitation Data'!G122))),'Data Summary'!CZ128="Yes"),100-OFFSET('Sanitation Data'!$G$4,0,10*ROW('Sanitation Data'!G122)),NA())</f>
        <v>#N/A</v>
      </c>
      <c r="AL128" s="82" t="e">
        <f ca="true">+IF(AND(ISNUMBER(OFFSET('Sanitation Data'!$G$6,0,10*ROW('Sanitation Data'!G122))),'Data Summary'!DA128="Yes"),OFFSET('Sanitation Data'!$G$6,0,10*ROW('Sanitation Data'!G122)),NA())</f>
        <v>#N/A</v>
      </c>
      <c r="AM128" s="82" t="e">
        <f ca="true">+IF(AND(ISNUMBER(OFFSET('Sanitation Data'!$G$10,0,10*ROW('Sanitation Data'!G122))),'Data Summary'!DB128="Yes"),OFFSET('Sanitation Data'!$G$10,0,10*ROW('Sanitation Data'!G122)),NA())</f>
        <v>#N/A</v>
      </c>
      <c r="AN128" s="82" t="e">
        <f ca="true">+IF(AND(ISNUMBER(OFFSET('Sanitation Data'!$G$11,0,10*ROW('Sanitation Data'!G122))),'Data Summary'!DC128="Yes"),OFFSET('Sanitation Data'!$G$11,0,10*ROW('Sanitation Data'!G122)),NA())</f>
        <v>#N/A</v>
      </c>
      <c r="AO128" s="82" t="e">
        <f ca="true">+IF(AND(ISNUMBER(OFFSET('Sanitation Data'!$G$12,0,10*ROW('Sanitation Data'!G122))),'Data Summary'!DD128="Yes"),OFFSET('Sanitation Data'!$G$12,0,10*ROW('Sanitation Data'!G122)),NA())</f>
        <v>#N/A</v>
      </c>
      <c r="AP128" s="82" t="e">
        <f ca="true">+IF(AND(ISNUMBER(OFFSET('Sanitation Data'!$H$4,0,10*ROW('Sanitation Data'!H122))),'Data Summary'!DE128="Yes"),100-OFFSET('Sanitation Data'!$H$4,0,10*ROW('Sanitation Data'!H122)),NA())</f>
        <v>#N/A</v>
      </c>
      <c r="AQ128" s="82" t="e">
        <f ca="true">+IF(AND(ISNUMBER(OFFSET('Sanitation Data'!$H$6,0,10*ROW('Sanitation Data'!H122))),'Data Summary'!DF128="Yes"),OFFSET('Sanitation Data'!$H$6,0,10*ROW('Sanitation Data'!H122)),NA())</f>
        <v>#N/A</v>
      </c>
      <c r="AR128" s="82" t="e">
        <f ca="true">+IF(AND(ISNUMBER(OFFSET('Sanitation Data'!$H$10,0,10*ROW('Sanitation Data'!H122))),'Data Summary'!DG128="Yes"),OFFSET('Sanitation Data'!$H$10,0,10*ROW('Sanitation Data'!H122)),NA())</f>
        <v>#N/A</v>
      </c>
      <c r="AS128" s="82" t="e">
        <f ca="true">+IF(AND(ISNUMBER(OFFSET('Sanitation Data'!$H$11,0,10*ROW('Sanitation Data'!H122))),'Data Summary'!DH128="Yes"),OFFSET('Sanitation Data'!$H$11,0,10*ROW('Sanitation Data'!H122)),NA())</f>
        <v>#N/A</v>
      </c>
      <c r="AT128" s="82" t="e">
        <f ca="true">+IF(AND(ISNUMBER(OFFSET('Sanitation Data'!$H$12,0,10*ROW('Sanitation Data'!H122))),'Data Summary'!DI128="Yes"),OFFSET('Sanitation Data'!$H$12,0,10*ROW('Sanitation Data'!H122)),NA())</f>
        <v>#N/A</v>
      </c>
      <c r="AU128" s="82" t="e">
        <f ca="true">+IF(AND(ISNUMBER(OFFSET('Sanitation Data'!$I$4,0,10*ROW('Sanitation Data'!I122))),'Data Summary'!DJ128="Yes"),100-OFFSET('Sanitation Data'!$I$4,0,10*ROW('Sanitation Data'!I122)),NA())</f>
        <v>#N/A</v>
      </c>
      <c r="AV128" s="82" t="e">
        <f ca="true">+IF(AND(ISNUMBER(OFFSET('Sanitation Data'!$I$6,0,10*ROW('Sanitation Data'!I122))),'Data Summary'!DK128="Yes"),OFFSET('Sanitation Data'!$I$6,0,10*ROW('Sanitation Data'!I122)),NA())</f>
        <v>#N/A</v>
      </c>
      <c r="AW128" s="82" t="e">
        <f ca="true">+IF(AND(ISNUMBER(OFFSET('Sanitation Data'!$I$10,0,10*ROW('Sanitation Data'!I122))),'Data Summary'!DL128="Yes"),OFFSET('Sanitation Data'!$I$10,0,10*ROW('Sanitation Data'!I122)),NA())</f>
        <v>#N/A</v>
      </c>
      <c r="AX128" s="82" t="e">
        <f ca="true">+IF(AND(ISNUMBER(OFFSET('Sanitation Data'!$I$11,0,10*ROW('Sanitation Data'!I122))),'Data Summary'!DM128="Yes"),OFFSET('Sanitation Data'!$I$11,0,10*ROW('Sanitation Data'!I122)),NA())</f>
        <v>#N/A</v>
      </c>
      <c r="AY128" s="82" t="e">
        <f ca="true">+IF(AND(ISNUMBER(OFFSET('Sanitation Data'!$I$12,0,10*ROW('Sanitation Data'!I122))),'Data Summary'!DN128="Yes"),OFFSET('Sanitation Data'!$I$12,0,10*ROW('Sanitation Data'!I122)),NA())</f>
        <v>#N/A</v>
      </c>
      <c r="AZ128" s="83" t="e">
        <f ca="true">+IF(AND(ISNUMBER(OFFSET('Hygiene Data'!$D$5,0,10*ROW('Hygiene Data'!D122))),'Data Summary'!DO128="Yes"),OFFSET('Hygiene Data'!$D$5,0,10*ROW('Hygiene Data'!D122)),NA())</f>
        <v>#N/A</v>
      </c>
      <c r="BA128" s="83" t="e">
        <f ca="true">+IF(AND(ISNUMBER(OFFSET('Hygiene Data'!$D$7,0,10*ROW('Hygiene Data'!D122))),'Data Summary'!DP128="Yes"),OFFSET('Hygiene Data'!$D$7,0,10*ROW('Hygiene Data'!D122)),NA())</f>
        <v>#N/A</v>
      </c>
      <c r="BB128" s="83" t="e">
        <f ca="true">+IF(AND(ISNUMBER(OFFSET('Hygiene Data'!$D$9,0,10*ROW('Hygiene Data'!D122))),'Data Summary'!DQ128="Yes"),OFFSET('Hygiene Data'!$D$9,0,10*ROW('Hygiene Data'!D122)),NA())</f>
        <v>#N/A</v>
      </c>
      <c r="BC128" s="83" t="e">
        <f ca="true">+IF(AND(ISNUMBER(OFFSET('Hygiene Data'!$E$5,0,10*ROW('Hygiene Data'!E122))),'Data Summary'!DR128="Yes"),OFFSET('Hygiene Data'!$E$5,0,10*ROW('Hygiene Data'!E122)),NA())</f>
        <v>#N/A</v>
      </c>
      <c r="BD128" s="83" t="e">
        <f ca="true">+IF(AND(ISNUMBER(OFFSET('Hygiene Data'!$E$7,0,10*ROW('Hygiene Data'!E122))),'Data Summary'!DS128="Yes"),OFFSET('Hygiene Data'!$E$7,0,10*ROW('Hygiene Data'!E122)),NA())</f>
        <v>#N/A</v>
      </c>
      <c r="BE128" s="83" t="e">
        <f ca="true">+IF(AND(ISNUMBER(OFFSET('Hygiene Data'!$E$9,0,10*ROW('Hygiene Data'!E122))),'Data Summary'!DT128="Yes"),OFFSET('Hygiene Data'!$E$9,0,10*ROW('Hygiene Data'!E122)),NA())</f>
        <v>#N/A</v>
      </c>
      <c r="BF128" s="83" t="e">
        <f ca="true">+IF(AND(ISNUMBER(OFFSET('Hygiene Data'!$F$5,0,10*ROW('Hygiene Data'!F122))),'Data Summary'!DU128="Yes"),OFFSET('Hygiene Data'!$F$5,0,10*ROW('Hygiene Data'!F122)),NA())</f>
        <v>#N/A</v>
      </c>
      <c r="BG128" s="83" t="e">
        <f ca="true">+IF(AND(ISNUMBER(OFFSET('Hygiene Data'!$F$7,0,10*ROW('Hygiene Data'!F122))),'Data Summary'!DV128="Yes"),OFFSET('Hygiene Data'!$F$7,0,10*ROW('Hygiene Data'!F122)),NA())</f>
        <v>#N/A</v>
      </c>
      <c r="BH128" s="83" t="e">
        <f ca="true">+IF(AND(ISNUMBER(OFFSET('Hygiene Data'!$F$9,0,10*ROW('Hygiene Data'!F122))),'Data Summary'!DW128="Yes"),OFFSET('Hygiene Data'!$F$9,0,10*ROW('Hygiene Data'!F122)),NA())</f>
        <v>#N/A</v>
      </c>
      <c r="BI128" s="83" t="e">
        <f ca="true">+IF(AND(ISNUMBER(OFFSET('Hygiene Data'!$G$5,0,10*ROW('Hygiene Data'!G122))),'Data Summary'!DX128="Yes"),OFFSET('Hygiene Data'!$G$5,0,10*ROW('Hygiene Data'!G122)),NA())</f>
        <v>#N/A</v>
      </c>
      <c r="BJ128" s="83" t="e">
        <f ca="true">+IF(AND(ISNUMBER(OFFSET('Hygiene Data'!$G$7,0,10*ROW('Hygiene Data'!G122))),'Data Summary'!DY128="Yes"),OFFSET('Hygiene Data'!$G$7,0,10*ROW('Hygiene Data'!G122)),NA())</f>
        <v>#N/A</v>
      </c>
      <c r="BK128" s="83" t="e">
        <f ca="true">+IF(AND(ISNUMBER(OFFSET('Hygiene Data'!$G$9,0,10*ROW('Hygiene Data'!G122))),'Data Summary'!DZ128="Yes"),OFFSET('Hygiene Data'!$G$9,0,10*ROW('Hygiene Data'!G122)),NA())</f>
        <v>#N/A</v>
      </c>
      <c r="BL128" s="83" t="e">
        <f ca="true">+IF(AND(ISNUMBER(OFFSET('Hygiene Data'!$H$5,0,10*ROW('Hygiene Data'!H122))),'Data Summary'!EA128="Yes"),OFFSET('Hygiene Data'!$H$5,0,10*ROW('Hygiene Data'!H122)),NA())</f>
        <v>#N/A</v>
      </c>
      <c r="BM128" s="83" t="e">
        <f ca="true">+IF(AND(ISNUMBER(OFFSET('Hygiene Data'!$H$7,0,10*ROW('Hygiene Data'!H122))),'Data Summary'!EB128="Yes"),OFFSET('Hygiene Data'!$H$7,0,10*ROW('Hygiene Data'!H122)),NA())</f>
        <v>#N/A</v>
      </c>
      <c r="BN128" s="83" t="e">
        <f ca="true">+IF(AND(ISNUMBER(OFFSET('Hygiene Data'!$H$9,0,10*ROW('Hygiene Data'!H122))),'Data Summary'!EC128="Yes"),OFFSET('Hygiene Data'!$H$9,0,10*ROW('Hygiene Data'!H122)),NA())</f>
        <v>#N/A</v>
      </c>
      <c r="BO128" s="83" t="e">
        <f ca="true">+IF(AND(ISNUMBER(OFFSET('Hygiene Data'!$I$5,0,10*ROW('Hygiene Data'!I122))),'Data Summary'!ED128="Yes"),OFFSET('Hygiene Data'!$I$5,0,10*ROW('Hygiene Data'!I122)),NA())</f>
        <v>#N/A</v>
      </c>
      <c r="BP128" s="83" t="e">
        <f ca="true">+IF(AND(ISNUMBER(OFFSET('Hygiene Data'!$I$7,0,10*ROW('Hygiene Data'!I122))),'Data Summary'!EE128="Yes"),OFFSET('Hygiene Data'!$I$7,0,10*ROW('Hygiene Data'!I122)),NA())</f>
        <v>#N/A</v>
      </c>
      <c r="BQ128" s="83" t="e">
        <f ca="true">+IF(AND(ISNUMBER(OFFSET('Hygiene Data'!$I$9,0,10*ROW('Hygiene Data'!I122))),'Data Summary'!EF128="Yes"),OFFSET('Hygiene Data'!$I$9,0,10*ROW('Hygiene Data'!I122)),NA())</f>
        <v>#N/A</v>
      </c>
    </row>
    <row xmlns:x14ac="http://schemas.microsoft.com/office/spreadsheetml/2009/9/ac" r="129" x14ac:dyDescent="0.2">
      <c r="A129" s="315" t="e">
        <f ca="true">+RIGHT('Data Summary'!A129,LEN('Data Summary'!A129)-9)</f>
        <v>#VALUE!</v>
      </c>
      <c r="B129" s="30" t="str">
        <f ca="true">+IF(ISTEXT('Data Summary'!B129),'Data Summary'!B129,"")</f>
        <v/>
      </c>
      <c r="C129" s="314" t="e">
        <f ca="true">+VALUE('Data Summary'!C129)</f>
        <v>#VALUE!</v>
      </c>
      <c r="D129" s="81" t="e">
        <f ca="true">+IF(AND(ISNUMBER(OFFSET('Water Data'!$D$4,0,10*ROW('Water Data'!D123))),'Data Summary'!BS129="Yes"),100-OFFSET('Water Data'!$D$4,0,10*ROW('Water Data'!D123)),NA())</f>
        <v>#N/A</v>
      </c>
      <c r="E129" s="81" t="e">
        <f ca="true">+IF(AND(ISNUMBER(OFFSET('Water Data'!$D$6,0,10*ROW('Water Data'!D123))),'Data Summary'!BT129="Yes"),OFFSET('Water Data'!$D$6,0,10*ROW('Water Data'!D123)),NA())</f>
        <v>#N/A</v>
      </c>
      <c r="F129" s="81" t="e">
        <f ca="true">+IF(AND(ISNUMBER(OFFSET('Water Data'!$D$9,0,10*ROW('Water Data'!D123))),'Data Summary'!BU129="Yes"),OFFSET('Water Data'!$D$9,0,10*ROW('Water Data'!D123)),NA())</f>
        <v>#N/A</v>
      </c>
      <c r="G129" s="81" t="e">
        <f ca="true">+IF(AND(ISNUMBER(OFFSET('Water Data'!$E$4,0,10*ROW('Water Data'!E123))),'Data Summary'!BV129="Yes"),100-OFFSET('Water Data'!$E$4,0,10*ROW('Water Data'!E123)),NA())</f>
        <v>#N/A</v>
      </c>
      <c r="H129" s="81" t="e">
        <f ca="true">+IF(AND(ISNUMBER(OFFSET('Water Data'!$E$6,0,10*ROW('Water Data'!E123))),'Data Summary'!BW129="Yes"),OFFSET('Water Data'!$E$6,0,10*ROW('Water Data'!E123)),NA())</f>
        <v>#N/A</v>
      </c>
      <c r="I129" s="81" t="e">
        <f ca="true">+IF(AND(ISNUMBER(OFFSET('Water Data'!$E$9,0,10*ROW('Water Data'!E123))),'Data Summary'!BX129="Yes"),OFFSET('Water Data'!$E$9,0,10*ROW('Water Data'!E123)),NA())</f>
        <v>#N/A</v>
      </c>
      <c r="J129" s="81" t="e">
        <f ca="true">+IF(AND(ISNUMBER(OFFSET('Water Data'!$F$4,0,10*ROW('Water Data'!F123))),'Data Summary'!BY129="Yes"),100-OFFSET('Water Data'!$F$4,0,10*ROW('Water Data'!F123)),NA())</f>
        <v>#N/A</v>
      </c>
      <c r="K129" s="81" t="e">
        <f ca="true">+IF(AND(ISNUMBER(OFFSET('Water Data'!$F$6,0,10*ROW('Water Data'!F123))),'Data Summary'!BZ129="Yes"),OFFSET('Water Data'!$F$6,0,10*ROW('Water Data'!F123)),NA())</f>
        <v>#N/A</v>
      </c>
      <c r="L129" s="81" t="e">
        <f ca="true">+IF(AND(ISNUMBER(OFFSET('Water Data'!$F$9,0,10*ROW('Water Data'!F123))),'Data Summary'!CA129="Yes"),OFFSET('Water Data'!$F$9,0,10*ROW('Water Data'!F123)),NA())</f>
        <v>#N/A</v>
      </c>
      <c r="M129" s="81" t="e">
        <f ca="true">+IF(AND(ISNUMBER(OFFSET('Water Data'!$G$4,0,10*ROW('Water Data'!G123))),'Data Summary'!CB129="Yes"),100-OFFSET('Water Data'!$G$4,0,10*ROW('Water Data'!G123)),NA())</f>
        <v>#N/A</v>
      </c>
      <c r="N129" s="81" t="e">
        <f ca="true">+IF(AND(ISNUMBER(OFFSET('Water Data'!$G$6,0,10*ROW('Water Data'!G123))),'Data Summary'!CC129="Yes"),OFFSET('Water Data'!$G$6,0,10*ROW('Water Data'!G123)),NA())</f>
        <v>#N/A</v>
      </c>
      <c r="O129" s="81" t="e">
        <f ca="true">+IF(AND(ISNUMBER(OFFSET('Water Data'!$G$9,0,10*ROW('Water Data'!G123))),'Data Summary'!CD129="Yes"),OFFSET('Water Data'!$G$9,0,10*ROW('Water Data'!G123)),NA())</f>
        <v>#N/A</v>
      </c>
      <c r="P129" s="81" t="e">
        <f ca="true">+IF(AND(ISNUMBER(OFFSET('Water Data'!$H$4,0,10*ROW('Water Data'!H123))),'Data Summary'!CE129="Yes"),100-OFFSET('Water Data'!$H$4,0,10*ROW('Water Data'!H123)),NA())</f>
        <v>#N/A</v>
      </c>
      <c r="Q129" s="81" t="e">
        <f ca="true">+IF(AND(ISNUMBER(OFFSET('Water Data'!$H$6,0,10*ROW('Water Data'!H123))),'Data Summary'!CF129="Yes"),OFFSET('Water Data'!$H$6,0,10*ROW('Water Data'!H123)),NA())</f>
        <v>#N/A</v>
      </c>
      <c r="R129" s="81" t="e">
        <f ca="true">+IF(AND(ISNUMBER(OFFSET('Water Data'!$H$9,0,10*ROW('Water Data'!H123))),'Data Summary'!CG129="Yes"),OFFSET('Water Data'!$H$9,0,10*ROW('Water Data'!H123)),NA())</f>
        <v>#N/A</v>
      </c>
      <c r="S129" s="81" t="e">
        <f ca="true">+IF(AND(ISNUMBER(OFFSET('Water Data'!$I$4,0,10*ROW('Water Data'!I123))),'Data Summary'!CH129="Yes"),100-OFFSET('Water Data'!$I$4,0,10*ROW('Water Data'!I123)),NA())</f>
        <v>#N/A</v>
      </c>
      <c r="T129" s="81" t="e">
        <f ca="true">+IF(AND(ISNUMBER(OFFSET('Water Data'!$I$6,0,10*ROW('Water Data'!I123))),'Data Summary'!CI129="Yes"),OFFSET('Water Data'!$I$6,0,10*ROW('Water Data'!I123)),NA())</f>
        <v>#N/A</v>
      </c>
      <c r="U129" s="81" t="e">
        <f ca="true">+IF(AND(ISNUMBER(OFFSET('Water Data'!$I$9,0,10*ROW('Water Data'!I123))),'Data Summary'!CJ129="Yes"),OFFSET('Water Data'!$I$9,0,10*ROW('Water Data'!I123)),NA())</f>
        <v>#N/A</v>
      </c>
      <c r="V129" s="82" t="e">
        <f ca="true">+IF(AND(ISNUMBER(OFFSET('Sanitation Data'!$D$4,0,10*ROW('Sanitation Data'!D123))),'Data Summary'!CK129="Yes"),100-OFFSET('Sanitation Data'!$D$4,0,10*ROW('Sanitation Data'!D123)),NA())</f>
        <v>#N/A</v>
      </c>
      <c r="W129" s="82" t="e">
        <f ca="true">+IF(AND(ISNUMBER(OFFSET('Sanitation Data'!$D$6,0,10*ROW('Sanitation Data'!D123))),'Data Summary'!CL129="Yes"),OFFSET('Sanitation Data'!$D$6,0,10*ROW('Sanitation Data'!D123)),NA())</f>
        <v>#N/A</v>
      </c>
      <c r="X129" s="82" t="e">
        <f ca="true">+IF(AND(ISNUMBER(OFFSET('Sanitation Data'!$D$10,0,10*ROW('Sanitation Data'!D123))),'Data Summary'!CM129="Yes"),OFFSET('Sanitation Data'!$D$10,0,10*ROW('Sanitation Data'!D123)),NA())</f>
        <v>#N/A</v>
      </c>
      <c r="Y129" s="82" t="e">
        <f ca="true">+IF(AND(ISNUMBER(OFFSET('Sanitation Data'!$D$11,0,10*ROW('Sanitation Data'!D123))),'Data Summary'!CN129="Yes"),OFFSET('Sanitation Data'!$D$11,0,10*ROW('Sanitation Data'!D123)),NA())</f>
        <v>#N/A</v>
      </c>
      <c r="Z129" s="82" t="e">
        <f ca="true">+IF(AND(ISNUMBER(OFFSET('Sanitation Data'!$D$12,0,10*ROW('Sanitation Data'!D123))),'Data Summary'!CO129="Yes"),OFFSET('Sanitation Data'!$D$12,0,10*ROW('Sanitation Data'!D123)),NA())</f>
        <v>#N/A</v>
      </c>
      <c r="AA129" s="82" t="e">
        <f ca="true">+IF(AND(ISNUMBER(OFFSET('Sanitation Data'!$E$4,0,10*ROW('Sanitation Data'!E123))),'Data Summary'!CP129="Yes"),100-OFFSET('Sanitation Data'!$E$4,0,10*ROW('Sanitation Data'!E123)),NA())</f>
        <v>#N/A</v>
      </c>
      <c r="AB129" s="82" t="e">
        <f ca="true">+IF(AND(ISNUMBER(OFFSET('Sanitation Data'!$E$6,0,10*ROW('Sanitation Data'!E123))),'Data Summary'!CQ129="Yes"),OFFSET('Sanitation Data'!$E$6,0,10*ROW('Sanitation Data'!E123)),NA())</f>
        <v>#N/A</v>
      </c>
      <c r="AC129" s="82" t="e">
        <f ca="true">+IF(AND(ISNUMBER(OFFSET('Sanitation Data'!$E$10,0,10*ROW('Sanitation Data'!E123))),'Data Summary'!CR129="Yes"),OFFSET('Sanitation Data'!$E$10,0,10*ROW('Sanitation Data'!E123)),NA())</f>
        <v>#N/A</v>
      </c>
      <c r="AD129" s="82" t="e">
        <f ca="true">+IF(AND(ISNUMBER(OFFSET('Sanitation Data'!$E$11,0,10*ROW('Sanitation Data'!E123))),'Data Summary'!CS129="Yes"),OFFSET('Sanitation Data'!$E$11,0,10*ROW('Sanitation Data'!E123)),NA())</f>
        <v>#N/A</v>
      </c>
      <c r="AE129" s="82" t="e">
        <f ca="true">+IF(AND(ISNUMBER(OFFSET('Sanitation Data'!$E$12,0,10*ROW('Sanitation Data'!E123))),'Data Summary'!CT129="Yes"),OFFSET('Sanitation Data'!$E$12,0,10*ROW('Sanitation Data'!E123)),NA())</f>
        <v>#N/A</v>
      </c>
      <c r="AF129" s="82" t="e">
        <f ca="true">+IF(AND(ISNUMBER(OFFSET('Sanitation Data'!$F$4,0,10*ROW('Sanitation Data'!F123))),'Data Summary'!CU129="Yes"),100-OFFSET('Sanitation Data'!$F$4,0,10*ROW('Sanitation Data'!F123)),NA())</f>
        <v>#N/A</v>
      </c>
      <c r="AG129" s="82" t="e">
        <f ca="true">+IF(AND(ISNUMBER(OFFSET('Sanitation Data'!$F$6,0,10*ROW('Sanitation Data'!F123))),'Data Summary'!CV129="Yes"),OFFSET('Sanitation Data'!$F$6,0,10*ROW('Sanitation Data'!F123)),NA())</f>
        <v>#N/A</v>
      </c>
      <c r="AH129" s="82" t="e">
        <f ca="true">+IF(AND(ISNUMBER(OFFSET('Sanitation Data'!$F$10,0,10*ROW('Sanitation Data'!F123))),'Data Summary'!CW129="Yes"),OFFSET('Sanitation Data'!$F$10,0,10*ROW('Sanitation Data'!F123)),NA())</f>
        <v>#N/A</v>
      </c>
      <c r="AI129" s="82" t="e">
        <f ca="true">+IF(AND(ISNUMBER(OFFSET('Sanitation Data'!$F$11,0,10*ROW('Sanitation Data'!F123))),'Data Summary'!CX129="Yes"),OFFSET('Sanitation Data'!$F$11,0,10*ROW('Sanitation Data'!F123)),NA())</f>
        <v>#N/A</v>
      </c>
      <c r="AJ129" s="82" t="e">
        <f ca="true">+IF(AND(ISNUMBER(OFFSET('Sanitation Data'!$F$12,0,10*ROW('Sanitation Data'!F123))),'Data Summary'!CY129="Yes"),OFFSET('Sanitation Data'!$F$12,0,10*ROW('Sanitation Data'!F123)),NA())</f>
        <v>#N/A</v>
      </c>
      <c r="AK129" s="82" t="e">
        <f ca="true">+IF(AND(ISNUMBER(OFFSET('Sanitation Data'!$G$4,0,10*ROW('Sanitation Data'!G123))),'Data Summary'!CZ129="Yes"),100-OFFSET('Sanitation Data'!$G$4,0,10*ROW('Sanitation Data'!G123)),NA())</f>
        <v>#N/A</v>
      </c>
      <c r="AL129" s="82" t="e">
        <f ca="true">+IF(AND(ISNUMBER(OFFSET('Sanitation Data'!$G$6,0,10*ROW('Sanitation Data'!G123))),'Data Summary'!DA129="Yes"),OFFSET('Sanitation Data'!$G$6,0,10*ROW('Sanitation Data'!G123)),NA())</f>
        <v>#N/A</v>
      </c>
      <c r="AM129" s="82" t="e">
        <f ca="true">+IF(AND(ISNUMBER(OFFSET('Sanitation Data'!$G$10,0,10*ROW('Sanitation Data'!G123))),'Data Summary'!DB129="Yes"),OFFSET('Sanitation Data'!$G$10,0,10*ROW('Sanitation Data'!G123)),NA())</f>
        <v>#N/A</v>
      </c>
      <c r="AN129" s="82" t="e">
        <f ca="true">+IF(AND(ISNUMBER(OFFSET('Sanitation Data'!$G$11,0,10*ROW('Sanitation Data'!G123))),'Data Summary'!DC129="Yes"),OFFSET('Sanitation Data'!$G$11,0,10*ROW('Sanitation Data'!G123)),NA())</f>
        <v>#N/A</v>
      </c>
      <c r="AO129" s="82" t="e">
        <f ca="true">+IF(AND(ISNUMBER(OFFSET('Sanitation Data'!$G$12,0,10*ROW('Sanitation Data'!G123))),'Data Summary'!DD129="Yes"),OFFSET('Sanitation Data'!$G$12,0,10*ROW('Sanitation Data'!G123)),NA())</f>
        <v>#N/A</v>
      </c>
      <c r="AP129" s="82" t="e">
        <f ca="true">+IF(AND(ISNUMBER(OFFSET('Sanitation Data'!$H$4,0,10*ROW('Sanitation Data'!H123))),'Data Summary'!DE129="Yes"),100-OFFSET('Sanitation Data'!$H$4,0,10*ROW('Sanitation Data'!H123)),NA())</f>
        <v>#N/A</v>
      </c>
      <c r="AQ129" s="82" t="e">
        <f ca="true">+IF(AND(ISNUMBER(OFFSET('Sanitation Data'!$H$6,0,10*ROW('Sanitation Data'!H123))),'Data Summary'!DF129="Yes"),OFFSET('Sanitation Data'!$H$6,0,10*ROW('Sanitation Data'!H123)),NA())</f>
        <v>#N/A</v>
      </c>
      <c r="AR129" s="82" t="e">
        <f ca="true">+IF(AND(ISNUMBER(OFFSET('Sanitation Data'!$H$10,0,10*ROW('Sanitation Data'!H123))),'Data Summary'!DG129="Yes"),OFFSET('Sanitation Data'!$H$10,0,10*ROW('Sanitation Data'!H123)),NA())</f>
        <v>#N/A</v>
      </c>
      <c r="AS129" s="82" t="e">
        <f ca="true">+IF(AND(ISNUMBER(OFFSET('Sanitation Data'!$H$11,0,10*ROW('Sanitation Data'!H123))),'Data Summary'!DH129="Yes"),OFFSET('Sanitation Data'!$H$11,0,10*ROW('Sanitation Data'!H123)),NA())</f>
        <v>#N/A</v>
      </c>
      <c r="AT129" s="82" t="e">
        <f ca="true">+IF(AND(ISNUMBER(OFFSET('Sanitation Data'!$H$12,0,10*ROW('Sanitation Data'!H123))),'Data Summary'!DI129="Yes"),OFFSET('Sanitation Data'!$H$12,0,10*ROW('Sanitation Data'!H123)),NA())</f>
        <v>#N/A</v>
      </c>
      <c r="AU129" s="82" t="e">
        <f ca="true">+IF(AND(ISNUMBER(OFFSET('Sanitation Data'!$I$4,0,10*ROW('Sanitation Data'!I123))),'Data Summary'!DJ129="Yes"),100-OFFSET('Sanitation Data'!$I$4,0,10*ROW('Sanitation Data'!I123)),NA())</f>
        <v>#N/A</v>
      </c>
      <c r="AV129" s="82" t="e">
        <f ca="true">+IF(AND(ISNUMBER(OFFSET('Sanitation Data'!$I$6,0,10*ROW('Sanitation Data'!I123))),'Data Summary'!DK129="Yes"),OFFSET('Sanitation Data'!$I$6,0,10*ROW('Sanitation Data'!I123)),NA())</f>
        <v>#N/A</v>
      </c>
      <c r="AW129" s="82" t="e">
        <f ca="true">+IF(AND(ISNUMBER(OFFSET('Sanitation Data'!$I$10,0,10*ROW('Sanitation Data'!I123))),'Data Summary'!DL129="Yes"),OFFSET('Sanitation Data'!$I$10,0,10*ROW('Sanitation Data'!I123)),NA())</f>
        <v>#N/A</v>
      </c>
      <c r="AX129" s="82" t="e">
        <f ca="true">+IF(AND(ISNUMBER(OFFSET('Sanitation Data'!$I$11,0,10*ROW('Sanitation Data'!I123))),'Data Summary'!DM129="Yes"),OFFSET('Sanitation Data'!$I$11,0,10*ROW('Sanitation Data'!I123)),NA())</f>
        <v>#N/A</v>
      </c>
      <c r="AY129" s="82" t="e">
        <f ca="true">+IF(AND(ISNUMBER(OFFSET('Sanitation Data'!$I$12,0,10*ROW('Sanitation Data'!I123))),'Data Summary'!DN129="Yes"),OFFSET('Sanitation Data'!$I$12,0,10*ROW('Sanitation Data'!I123)),NA())</f>
        <v>#N/A</v>
      </c>
      <c r="AZ129" s="83" t="e">
        <f ca="true">+IF(AND(ISNUMBER(OFFSET('Hygiene Data'!$D$5,0,10*ROW('Hygiene Data'!D123))),'Data Summary'!DO129="Yes"),OFFSET('Hygiene Data'!$D$5,0,10*ROW('Hygiene Data'!D123)),NA())</f>
        <v>#N/A</v>
      </c>
      <c r="BA129" s="83" t="e">
        <f ca="true">+IF(AND(ISNUMBER(OFFSET('Hygiene Data'!$D$7,0,10*ROW('Hygiene Data'!D123))),'Data Summary'!DP129="Yes"),OFFSET('Hygiene Data'!$D$7,0,10*ROW('Hygiene Data'!D123)),NA())</f>
        <v>#N/A</v>
      </c>
      <c r="BB129" s="83" t="e">
        <f ca="true">+IF(AND(ISNUMBER(OFFSET('Hygiene Data'!$D$9,0,10*ROW('Hygiene Data'!D123))),'Data Summary'!DQ129="Yes"),OFFSET('Hygiene Data'!$D$9,0,10*ROW('Hygiene Data'!D123)),NA())</f>
        <v>#N/A</v>
      </c>
      <c r="BC129" s="83" t="e">
        <f ca="true">+IF(AND(ISNUMBER(OFFSET('Hygiene Data'!$E$5,0,10*ROW('Hygiene Data'!E123))),'Data Summary'!DR129="Yes"),OFFSET('Hygiene Data'!$E$5,0,10*ROW('Hygiene Data'!E123)),NA())</f>
        <v>#N/A</v>
      </c>
      <c r="BD129" s="83" t="e">
        <f ca="true">+IF(AND(ISNUMBER(OFFSET('Hygiene Data'!$E$7,0,10*ROW('Hygiene Data'!E123))),'Data Summary'!DS129="Yes"),OFFSET('Hygiene Data'!$E$7,0,10*ROW('Hygiene Data'!E123)),NA())</f>
        <v>#N/A</v>
      </c>
      <c r="BE129" s="83" t="e">
        <f ca="true">+IF(AND(ISNUMBER(OFFSET('Hygiene Data'!$E$9,0,10*ROW('Hygiene Data'!E123))),'Data Summary'!DT129="Yes"),OFFSET('Hygiene Data'!$E$9,0,10*ROW('Hygiene Data'!E123)),NA())</f>
        <v>#N/A</v>
      </c>
      <c r="BF129" s="83" t="e">
        <f ca="true">+IF(AND(ISNUMBER(OFFSET('Hygiene Data'!$F$5,0,10*ROW('Hygiene Data'!F123))),'Data Summary'!DU129="Yes"),OFFSET('Hygiene Data'!$F$5,0,10*ROW('Hygiene Data'!F123)),NA())</f>
        <v>#N/A</v>
      </c>
      <c r="BG129" s="83" t="e">
        <f ca="true">+IF(AND(ISNUMBER(OFFSET('Hygiene Data'!$F$7,0,10*ROW('Hygiene Data'!F123))),'Data Summary'!DV129="Yes"),OFFSET('Hygiene Data'!$F$7,0,10*ROW('Hygiene Data'!F123)),NA())</f>
        <v>#N/A</v>
      </c>
      <c r="BH129" s="83" t="e">
        <f ca="true">+IF(AND(ISNUMBER(OFFSET('Hygiene Data'!$F$9,0,10*ROW('Hygiene Data'!F123))),'Data Summary'!DW129="Yes"),OFFSET('Hygiene Data'!$F$9,0,10*ROW('Hygiene Data'!F123)),NA())</f>
        <v>#N/A</v>
      </c>
      <c r="BI129" s="83" t="e">
        <f ca="true">+IF(AND(ISNUMBER(OFFSET('Hygiene Data'!$G$5,0,10*ROW('Hygiene Data'!G123))),'Data Summary'!DX129="Yes"),OFFSET('Hygiene Data'!$G$5,0,10*ROW('Hygiene Data'!G123)),NA())</f>
        <v>#N/A</v>
      </c>
      <c r="BJ129" s="83" t="e">
        <f ca="true">+IF(AND(ISNUMBER(OFFSET('Hygiene Data'!$G$7,0,10*ROW('Hygiene Data'!G123))),'Data Summary'!DY129="Yes"),OFFSET('Hygiene Data'!$G$7,0,10*ROW('Hygiene Data'!G123)),NA())</f>
        <v>#N/A</v>
      </c>
      <c r="BK129" s="83" t="e">
        <f ca="true">+IF(AND(ISNUMBER(OFFSET('Hygiene Data'!$G$9,0,10*ROW('Hygiene Data'!G123))),'Data Summary'!DZ129="Yes"),OFFSET('Hygiene Data'!$G$9,0,10*ROW('Hygiene Data'!G123)),NA())</f>
        <v>#N/A</v>
      </c>
      <c r="BL129" s="83" t="e">
        <f ca="true">+IF(AND(ISNUMBER(OFFSET('Hygiene Data'!$H$5,0,10*ROW('Hygiene Data'!H123))),'Data Summary'!EA129="Yes"),OFFSET('Hygiene Data'!$H$5,0,10*ROW('Hygiene Data'!H123)),NA())</f>
        <v>#N/A</v>
      </c>
      <c r="BM129" s="83" t="e">
        <f ca="true">+IF(AND(ISNUMBER(OFFSET('Hygiene Data'!$H$7,0,10*ROW('Hygiene Data'!H123))),'Data Summary'!EB129="Yes"),OFFSET('Hygiene Data'!$H$7,0,10*ROW('Hygiene Data'!H123)),NA())</f>
        <v>#N/A</v>
      </c>
      <c r="BN129" s="83" t="e">
        <f ca="true">+IF(AND(ISNUMBER(OFFSET('Hygiene Data'!$H$9,0,10*ROW('Hygiene Data'!H123))),'Data Summary'!EC129="Yes"),OFFSET('Hygiene Data'!$H$9,0,10*ROW('Hygiene Data'!H123)),NA())</f>
        <v>#N/A</v>
      </c>
      <c r="BO129" s="83" t="e">
        <f ca="true">+IF(AND(ISNUMBER(OFFSET('Hygiene Data'!$I$5,0,10*ROW('Hygiene Data'!I123))),'Data Summary'!ED129="Yes"),OFFSET('Hygiene Data'!$I$5,0,10*ROW('Hygiene Data'!I123)),NA())</f>
        <v>#N/A</v>
      </c>
      <c r="BP129" s="83" t="e">
        <f ca="true">+IF(AND(ISNUMBER(OFFSET('Hygiene Data'!$I$7,0,10*ROW('Hygiene Data'!I123))),'Data Summary'!EE129="Yes"),OFFSET('Hygiene Data'!$I$7,0,10*ROW('Hygiene Data'!I123)),NA())</f>
        <v>#N/A</v>
      </c>
      <c r="BQ129" s="83" t="e">
        <f ca="true">+IF(AND(ISNUMBER(OFFSET('Hygiene Data'!$I$9,0,10*ROW('Hygiene Data'!I123))),'Data Summary'!EF129="Yes"),OFFSET('Hygiene Data'!$I$9,0,10*ROW('Hygiene Data'!I123)),NA())</f>
        <v>#N/A</v>
      </c>
    </row>
    <row xmlns:x14ac="http://schemas.microsoft.com/office/spreadsheetml/2009/9/ac" r="130" x14ac:dyDescent="0.2">
      <c r="A130" s="315" t="e">
        <f ca="true">+RIGHT('Data Summary'!A130,LEN('Data Summary'!A130)-9)</f>
        <v>#VALUE!</v>
      </c>
      <c r="B130" s="30" t="str">
        <f ca="true">+IF(ISTEXT('Data Summary'!B130),'Data Summary'!B130,"")</f>
        <v/>
      </c>
      <c r="C130" s="314" t="e">
        <f ca="true">+VALUE('Data Summary'!C130)</f>
        <v>#VALUE!</v>
      </c>
      <c r="D130" s="81" t="e">
        <f ca="true">+IF(AND(ISNUMBER(OFFSET('Water Data'!$D$4,0,10*ROW('Water Data'!D124))),'Data Summary'!BS130="Yes"),100-OFFSET('Water Data'!$D$4,0,10*ROW('Water Data'!D124)),NA())</f>
        <v>#N/A</v>
      </c>
      <c r="E130" s="81" t="e">
        <f ca="true">+IF(AND(ISNUMBER(OFFSET('Water Data'!$D$6,0,10*ROW('Water Data'!D124))),'Data Summary'!BT130="Yes"),OFFSET('Water Data'!$D$6,0,10*ROW('Water Data'!D124)),NA())</f>
        <v>#N/A</v>
      </c>
      <c r="F130" s="81" t="e">
        <f ca="true">+IF(AND(ISNUMBER(OFFSET('Water Data'!$D$9,0,10*ROW('Water Data'!D124))),'Data Summary'!BU130="Yes"),OFFSET('Water Data'!$D$9,0,10*ROW('Water Data'!D124)),NA())</f>
        <v>#N/A</v>
      </c>
      <c r="G130" s="81" t="e">
        <f ca="true">+IF(AND(ISNUMBER(OFFSET('Water Data'!$E$4,0,10*ROW('Water Data'!E124))),'Data Summary'!BV130="Yes"),100-OFFSET('Water Data'!$E$4,0,10*ROW('Water Data'!E124)),NA())</f>
        <v>#N/A</v>
      </c>
      <c r="H130" s="81" t="e">
        <f ca="true">+IF(AND(ISNUMBER(OFFSET('Water Data'!$E$6,0,10*ROW('Water Data'!E124))),'Data Summary'!BW130="Yes"),OFFSET('Water Data'!$E$6,0,10*ROW('Water Data'!E124)),NA())</f>
        <v>#N/A</v>
      </c>
      <c r="I130" s="81" t="e">
        <f ca="true">+IF(AND(ISNUMBER(OFFSET('Water Data'!$E$9,0,10*ROW('Water Data'!E124))),'Data Summary'!BX130="Yes"),OFFSET('Water Data'!$E$9,0,10*ROW('Water Data'!E124)),NA())</f>
        <v>#N/A</v>
      </c>
      <c r="J130" s="81" t="e">
        <f ca="true">+IF(AND(ISNUMBER(OFFSET('Water Data'!$F$4,0,10*ROW('Water Data'!F124))),'Data Summary'!BY130="Yes"),100-OFFSET('Water Data'!$F$4,0,10*ROW('Water Data'!F124)),NA())</f>
        <v>#N/A</v>
      </c>
      <c r="K130" s="81" t="e">
        <f ca="true">+IF(AND(ISNUMBER(OFFSET('Water Data'!$F$6,0,10*ROW('Water Data'!F124))),'Data Summary'!BZ130="Yes"),OFFSET('Water Data'!$F$6,0,10*ROW('Water Data'!F124)),NA())</f>
        <v>#N/A</v>
      </c>
      <c r="L130" s="81" t="e">
        <f ca="true">+IF(AND(ISNUMBER(OFFSET('Water Data'!$F$9,0,10*ROW('Water Data'!F124))),'Data Summary'!CA130="Yes"),OFFSET('Water Data'!$F$9,0,10*ROW('Water Data'!F124)),NA())</f>
        <v>#N/A</v>
      </c>
      <c r="M130" s="81" t="e">
        <f ca="true">+IF(AND(ISNUMBER(OFFSET('Water Data'!$G$4,0,10*ROW('Water Data'!G124))),'Data Summary'!CB130="Yes"),100-OFFSET('Water Data'!$G$4,0,10*ROW('Water Data'!G124)),NA())</f>
        <v>#N/A</v>
      </c>
      <c r="N130" s="81" t="e">
        <f ca="true">+IF(AND(ISNUMBER(OFFSET('Water Data'!$G$6,0,10*ROW('Water Data'!G124))),'Data Summary'!CC130="Yes"),OFFSET('Water Data'!$G$6,0,10*ROW('Water Data'!G124)),NA())</f>
        <v>#N/A</v>
      </c>
      <c r="O130" s="81" t="e">
        <f ca="true">+IF(AND(ISNUMBER(OFFSET('Water Data'!$G$9,0,10*ROW('Water Data'!G124))),'Data Summary'!CD130="Yes"),OFFSET('Water Data'!$G$9,0,10*ROW('Water Data'!G124)),NA())</f>
        <v>#N/A</v>
      </c>
      <c r="P130" s="81" t="e">
        <f ca="true">+IF(AND(ISNUMBER(OFFSET('Water Data'!$H$4,0,10*ROW('Water Data'!H124))),'Data Summary'!CE130="Yes"),100-OFFSET('Water Data'!$H$4,0,10*ROW('Water Data'!H124)),NA())</f>
        <v>#N/A</v>
      </c>
      <c r="Q130" s="81" t="e">
        <f ca="true">+IF(AND(ISNUMBER(OFFSET('Water Data'!$H$6,0,10*ROW('Water Data'!H124))),'Data Summary'!CF130="Yes"),OFFSET('Water Data'!$H$6,0,10*ROW('Water Data'!H124)),NA())</f>
        <v>#N/A</v>
      </c>
      <c r="R130" s="81" t="e">
        <f ca="true">+IF(AND(ISNUMBER(OFFSET('Water Data'!$H$9,0,10*ROW('Water Data'!H124))),'Data Summary'!CG130="Yes"),OFFSET('Water Data'!$H$9,0,10*ROW('Water Data'!H124)),NA())</f>
        <v>#N/A</v>
      </c>
      <c r="S130" s="81" t="e">
        <f ca="true">+IF(AND(ISNUMBER(OFFSET('Water Data'!$I$4,0,10*ROW('Water Data'!I124))),'Data Summary'!CH130="Yes"),100-OFFSET('Water Data'!$I$4,0,10*ROW('Water Data'!I124)),NA())</f>
        <v>#N/A</v>
      </c>
      <c r="T130" s="81" t="e">
        <f ca="true">+IF(AND(ISNUMBER(OFFSET('Water Data'!$I$6,0,10*ROW('Water Data'!I124))),'Data Summary'!CI130="Yes"),OFFSET('Water Data'!$I$6,0,10*ROW('Water Data'!I124)),NA())</f>
        <v>#N/A</v>
      </c>
      <c r="U130" s="81" t="e">
        <f ca="true">+IF(AND(ISNUMBER(OFFSET('Water Data'!$I$9,0,10*ROW('Water Data'!I124))),'Data Summary'!CJ130="Yes"),OFFSET('Water Data'!$I$9,0,10*ROW('Water Data'!I124)),NA())</f>
        <v>#N/A</v>
      </c>
      <c r="V130" s="82" t="e">
        <f ca="true">+IF(AND(ISNUMBER(OFFSET('Sanitation Data'!$D$4,0,10*ROW('Sanitation Data'!D124))),'Data Summary'!CK130="Yes"),100-OFFSET('Sanitation Data'!$D$4,0,10*ROW('Sanitation Data'!D124)),NA())</f>
        <v>#N/A</v>
      </c>
      <c r="W130" s="82" t="e">
        <f ca="true">+IF(AND(ISNUMBER(OFFSET('Sanitation Data'!$D$6,0,10*ROW('Sanitation Data'!D124))),'Data Summary'!CL130="Yes"),OFFSET('Sanitation Data'!$D$6,0,10*ROW('Sanitation Data'!D124)),NA())</f>
        <v>#N/A</v>
      </c>
      <c r="X130" s="82" t="e">
        <f ca="true">+IF(AND(ISNUMBER(OFFSET('Sanitation Data'!$D$10,0,10*ROW('Sanitation Data'!D124))),'Data Summary'!CM130="Yes"),OFFSET('Sanitation Data'!$D$10,0,10*ROW('Sanitation Data'!D124)),NA())</f>
        <v>#N/A</v>
      </c>
      <c r="Y130" s="82" t="e">
        <f ca="true">+IF(AND(ISNUMBER(OFFSET('Sanitation Data'!$D$11,0,10*ROW('Sanitation Data'!D124))),'Data Summary'!CN130="Yes"),OFFSET('Sanitation Data'!$D$11,0,10*ROW('Sanitation Data'!D124)),NA())</f>
        <v>#N/A</v>
      </c>
      <c r="Z130" s="82" t="e">
        <f ca="true">+IF(AND(ISNUMBER(OFFSET('Sanitation Data'!$D$12,0,10*ROW('Sanitation Data'!D124))),'Data Summary'!CO130="Yes"),OFFSET('Sanitation Data'!$D$12,0,10*ROW('Sanitation Data'!D124)),NA())</f>
        <v>#N/A</v>
      </c>
      <c r="AA130" s="82" t="e">
        <f ca="true">+IF(AND(ISNUMBER(OFFSET('Sanitation Data'!$E$4,0,10*ROW('Sanitation Data'!E124))),'Data Summary'!CP130="Yes"),100-OFFSET('Sanitation Data'!$E$4,0,10*ROW('Sanitation Data'!E124)),NA())</f>
        <v>#N/A</v>
      </c>
      <c r="AB130" s="82" t="e">
        <f ca="true">+IF(AND(ISNUMBER(OFFSET('Sanitation Data'!$E$6,0,10*ROW('Sanitation Data'!E124))),'Data Summary'!CQ130="Yes"),OFFSET('Sanitation Data'!$E$6,0,10*ROW('Sanitation Data'!E124)),NA())</f>
        <v>#N/A</v>
      </c>
      <c r="AC130" s="82" t="e">
        <f ca="true">+IF(AND(ISNUMBER(OFFSET('Sanitation Data'!$E$10,0,10*ROW('Sanitation Data'!E124))),'Data Summary'!CR130="Yes"),OFFSET('Sanitation Data'!$E$10,0,10*ROW('Sanitation Data'!E124)),NA())</f>
        <v>#N/A</v>
      </c>
      <c r="AD130" s="82" t="e">
        <f ca="true">+IF(AND(ISNUMBER(OFFSET('Sanitation Data'!$E$11,0,10*ROW('Sanitation Data'!E124))),'Data Summary'!CS130="Yes"),OFFSET('Sanitation Data'!$E$11,0,10*ROW('Sanitation Data'!E124)),NA())</f>
        <v>#N/A</v>
      </c>
      <c r="AE130" s="82" t="e">
        <f ca="true">+IF(AND(ISNUMBER(OFFSET('Sanitation Data'!$E$12,0,10*ROW('Sanitation Data'!E124))),'Data Summary'!CT130="Yes"),OFFSET('Sanitation Data'!$E$12,0,10*ROW('Sanitation Data'!E124)),NA())</f>
        <v>#N/A</v>
      </c>
      <c r="AF130" s="82" t="e">
        <f ca="true">+IF(AND(ISNUMBER(OFFSET('Sanitation Data'!$F$4,0,10*ROW('Sanitation Data'!F124))),'Data Summary'!CU130="Yes"),100-OFFSET('Sanitation Data'!$F$4,0,10*ROW('Sanitation Data'!F124)),NA())</f>
        <v>#N/A</v>
      </c>
      <c r="AG130" s="82" t="e">
        <f ca="true">+IF(AND(ISNUMBER(OFFSET('Sanitation Data'!$F$6,0,10*ROW('Sanitation Data'!F124))),'Data Summary'!CV130="Yes"),OFFSET('Sanitation Data'!$F$6,0,10*ROW('Sanitation Data'!F124)),NA())</f>
        <v>#N/A</v>
      </c>
      <c r="AH130" s="82" t="e">
        <f ca="true">+IF(AND(ISNUMBER(OFFSET('Sanitation Data'!$F$10,0,10*ROW('Sanitation Data'!F124))),'Data Summary'!CW130="Yes"),OFFSET('Sanitation Data'!$F$10,0,10*ROW('Sanitation Data'!F124)),NA())</f>
        <v>#N/A</v>
      </c>
      <c r="AI130" s="82" t="e">
        <f ca="true">+IF(AND(ISNUMBER(OFFSET('Sanitation Data'!$F$11,0,10*ROW('Sanitation Data'!F124))),'Data Summary'!CX130="Yes"),OFFSET('Sanitation Data'!$F$11,0,10*ROW('Sanitation Data'!F124)),NA())</f>
        <v>#N/A</v>
      </c>
      <c r="AJ130" s="82" t="e">
        <f ca="true">+IF(AND(ISNUMBER(OFFSET('Sanitation Data'!$F$12,0,10*ROW('Sanitation Data'!F124))),'Data Summary'!CY130="Yes"),OFFSET('Sanitation Data'!$F$12,0,10*ROW('Sanitation Data'!F124)),NA())</f>
        <v>#N/A</v>
      </c>
      <c r="AK130" s="82" t="e">
        <f ca="true">+IF(AND(ISNUMBER(OFFSET('Sanitation Data'!$G$4,0,10*ROW('Sanitation Data'!G124))),'Data Summary'!CZ130="Yes"),100-OFFSET('Sanitation Data'!$G$4,0,10*ROW('Sanitation Data'!G124)),NA())</f>
        <v>#N/A</v>
      </c>
      <c r="AL130" s="82" t="e">
        <f ca="true">+IF(AND(ISNUMBER(OFFSET('Sanitation Data'!$G$6,0,10*ROW('Sanitation Data'!G124))),'Data Summary'!DA130="Yes"),OFFSET('Sanitation Data'!$G$6,0,10*ROW('Sanitation Data'!G124)),NA())</f>
        <v>#N/A</v>
      </c>
      <c r="AM130" s="82" t="e">
        <f ca="true">+IF(AND(ISNUMBER(OFFSET('Sanitation Data'!$G$10,0,10*ROW('Sanitation Data'!G124))),'Data Summary'!DB130="Yes"),OFFSET('Sanitation Data'!$G$10,0,10*ROW('Sanitation Data'!G124)),NA())</f>
        <v>#N/A</v>
      </c>
      <c r="AN130" s="82" t="e">
        <f ca="true">+IF(AND(ISNUMBER(OFFSET('Sanitation Data'!$G$11,0,10*ROW('Sanitation Data'!G124))),'Data Summary'!DC130="Yes"),OFFSET('Sanitation Data'!$G$11,0,10*ROW('Sanitation Data'!G124)),NA())</f>
        <v>#N/A</v>
      </c>
      <c r="AO130" s="82" t="e">
        <f ca="true">+IF(AND(ISNUMBER(OFFSET('Sanitation Data'!$G$12,0,10*ROW('Sanitation Data'!G124))),'Data Summary'!DD130="Yes"),OFFSET('Sanitation Data'!$G$12,0,10*ROW('Sanitation Data'!G124)),NA())</f>
        <v>#N/A</v>
      </c>
      <c r="AP130" s="82" t="e">
        <f ca="true">+IF(AND(ISNUMBER(OFFSET('Sanitation Data'!$H$4,0,10*ROW('Sanitation Data'!H124))),'Data Summary'!DE130="Yes"),100-OFFSET('Sanitation Data'!$H$4,0,10*ROW('Sanitation Data'!H124)),NA())</f>
        <v>#N/A</v>
      </c>
      <c r="AQ130" s="82" t="e">
        <f ca="true">+IF(AND(ISNUMBER(OFFSET('Sanitation Data'!$H$6,0,10*ROW('Sanitation Data'!H124))),'Data Summary'!DF130="Yes"),OFFSET('Sanitation Data'!$H$6,0,10*ROW('Sanitation Data'!H124)),NA())</f>
        <v>#N/A</v>
      </c>
      <c r="AR130" s="82" t="e">
        <f ca="true">+IF(AND(ISNUMBER(OFFSET('Sanitation Data'!$H$10,0,10*ROW('Sanitation Data'!H124))),'Data Summary'!DG130="Yes"),OFFSET('Sanitation Data'!$H$10,0,10*ROW('Sanitation Data'!H124)),NA())</f>
        <v>#N/A</v>
      </c>
      <c r="AS130" s="82" t="e">
        <f ca="true">+IF(AND(ISNUMBER(OFFSET('Sanitation Data'!$H$11,0,10*ROW('Sanitation Data'!H124))),'Data Summary'!DH130="Yes"),OFFSET('Sanitation Data'!$H$11,0,10*ROW('Sanitation Data'!H124)),NA())</f>
        <v>#N/A</v>
      </c>
      <c r="AT130" s="82" t="e">
        <f ca="true">+IF(AND(ISNUMBER(OFFSET('Sanitation Data'!$H$12,0,10*ROW('Sanitation Data'!H124))),'Data Summary'!DI130="Yes"),OFFSET('Sanitation Data'!$H$12,0,10*ROW('Sanitation Data'!H124)),NA())</f>
        <v>#N/A</v>
      </c>
      <c r="AU130" s="82" t="e">
        <f ca="true">+IF(AND(ISNUMBER(OFFSET('Sanitation Data'!$I$4,0,10*ROW('Sanitation Data'!I124))),'Data Summary'!DJ130="Yes"),100-OFFSET('Sanitation Data'!$I$4,0,10*ROW('Sanitation Data'!I124)),NA())</f>
        <v>#N/A</v>
      </c>
      <c r="AV130" s="82" t="e">
        <f ca="true">+IF(AND(ISNUMBER(OFFSET('Sanitation Data'!$I$6,0,10*ROW('Sanitation Data'!I124))),'Data Summary'!DK130="Yes"),OFFSET('Sanitation Data'!$I$6,0,10*ROW('Sanitation Data'!I124)),NA())</f>
        <v>#N/A</v>
      </c>
      <c r="AW130" s="82" t="e">
        <f ca="true">+IF(AND(ISNUMBER(OFFSET('Sanitation Data'!$I$10,0,10*ROW('Sanitation Data'!I124))),'Data Summary'!DL130="Yes"),OFFSET('Sanitation Data'!$I$10,0,10*ROW('Sanitation Data'!I124)),NA())</f>
        <v>#N/A</v>
      </c>
      <c r="AX130" s="82" t="e">
        <f ca="true">+IF(AND(ISNUMBER(OFFSET('Sanitation Data'!$I$11,0,10*ROW('Sanitation Data'!I124))),'Data Summary'!DM130="Yes"),OFFSET('Sanitation Data'!$I$11,0,10*ROW('Sanitation Data'!I124)),NA())</f>
        <v>#N/A</v>
      </c>
      <c r="AY130" s="82" t="e">
        <f ca="true">+IF(AND(ISNUMBER(OFFSET('Sanitation Data'!$I$12,0,10*ROW('Sanitation Data'!I124))),'Data Summary'!DN130="Yes"),OFFSET('Sanitation Data'!$I$12,0,10*ROW('Sanitation Data'!I124)),NA())</f>
        <v>#N/A</v>
      </c>
      <c r="AZ130" s="83" t="e">
        <f ca="true">+IF(AND(ISNUMBER(OFFSET('Hygiene Data'!$D$5,0,10*ROW('Hygiene Data'!D124))),'Data Summary'!DO130="Yes"),OFFSET('Hygiene Data'!$D$5,0,10*ROW('Hygiene Data'!D124)),NA())</f>
        <v>#N/A</v>
      </c>
      <c r="BA130" s="83" t="e">
        <f ca="true">+IF(AND(ISNUMBER(OFFSET('Hygiene Data'!$D$7,0,10*ROW('Hygiene Data'!D124))),'Data Summary'!DP130="Yes"),OFFSET('Hygiene Data'!$D$7,0,10*ROW('Hygiene Data'!D124)),NA())</f>
        <v>#N/A</v>
      </c>
      <c r="BB130" s="83" t="e">
        <f ca="true">+IF(AND(ISNUMBER(OFFSET('Hygiene Data'!$D$9,0,10*ROW('Hygiene Data'!D124))),'Data Summary'!DQ130="Yes"),OFFSET('Hygiene Data'!$D$9,0,10*ROW('Hygiene Data'!D124)),NA())</f>
        <v>#N/A</v>
      </c>
      <c r="BC130" s="83" t="e">
        <f ca="true">+IF(AND(ISNUMBER(OFFSET('Hygiene Data'!$E$5,0,10*ROW('Hygiene Data'!E124))),'Data Summary'!DR130="Yes"),OFFSET('Hygiene Data'!$E$5,0,10*ROW('Hygiene Data'!E124)),NA())</f>
        <v>#N/A</v>
      </c>
      <c r="BD130" s="83" t="e">
        <f ca="true">+IF(AND(ISNUMBER(OFFSET('Hygiene Data'!$E$7,0,10*ROW('Hygiene Data'!E124))),'Data Summary'!DS130="Yes"),OFFSET('Hygiene Data'!$E$7,0,10*ROW('Hygiene Data'!E124)),NA())</f>
        <v>#N/A</v>
      </c>
      <c r="BE130" s="83" t="e">
        <f ca="true">+IF(AND(ISNUMBER(OFFSET('Hygiene Data'!$E$9,0,10*ROW('Hygiene Data'!E124))),'Data Summary'!DT130="Yes"),OFFSET('Hygiene Data'!$E$9,0,10*ROW('Hygiene Data'!E124)),NA())</f>
        <v>#N/A</v>
      </c>
      <c r="BF130" s="83" t="e">
        <f ca="true">+IF(AND(ISNUMBER(OFFSET('Hygiene Data'!$F$5,0,10*ROW('Hygiene Data'!F124))),'Data Summary'!DU130="Yes"),OFFSET('Hygiene Data'!$F$5,0,10*ROW('Hygiene Data'!F124)),NA())</f>
        <v>#N/A</v>
      </c>
      <c r="BG130" s="83" t="e">
        <f ca="true">+IF(AND(ISNUMBER(OFFSET('Hygiene Data'!$F$7,0,10*ROW('Hygiene Data'!F124))),'Data Summary'!DV130="Yes"),OFFSET('Hygiene Data'!$F$7,0,10*ROW('Hygiene Data'!F124)),NA())</f>
        <v>#N/A</v>
      </c>
      <c r="BH130" s="83" t="e">
        <f ca="true">+IF(AND(ISNUMBER(OFFSET('Hygiene Data'!$F$9,0,10*ROW('Hygiene Data'!F124))),'Data Summary'!DW130="Yes"),OFFSET('Hygiene Data'!$F$9,0,10*ROW('Hygiene Data'!F124)),NA())</f>
        <v>#N/A</v>
      </c>
      <c r="BI130" s="83" t="e">
        <f ca="true">+IF(AND(ISNUMBER(OFFSET('Hygiene Data'!$G$5,0,10*ROW('Hygiene Data'!G124))),'Data Summary'!DX130="Yes"),OFFSET('Hygiene Data'!$G$5,0,10*ROW('Hygiene Data'!G124)),NA())</f>
        <v>#N/A</v>
      </c>
      <c r="BJ130" s="83" t="e">
        <f ca="true">+IF(AND(ISNUMBER(OFFSET('Hygiene Data'!$G$7,0,10*ROW('Hygiene Data'!G124))),'Data Summary'!DY130="Yes"),OFFSET('Hygiene Data'!$G$7,0,10*ROW('Hygiene Data'!G124)),NA())</f>
        <v>#N/A</v>
      </c>
      <c r="BK130" s="83" t="e">
        <f ca="true">+IF(AND(ISNUMBER(OFFSET('Hygiene Data'!$G$9,0,10*ROW('Hygiene Data'!G124))),'Data Summary'!DZ130="Yes"),OFFSET('Hygiene Data'!$G$9,0,10*ROW('Hygiene Data'!G124)),NA())</f>
        <v>#N/A</v>
      </c>
      <c r="BL130" s="83" t="e">
        <f ca="true">+IF(AND(ISNUMBER(OFFSET('Hygiene Data'!$H$5,0,10*ROW('Hygiene Data'!H124))),'Data Summary'!EA130="Yes"),OFFSET('Hygiene Data'!$H$5,0,10*ROW('Hygiene Data'!H124)),NA())</f>
        <v>#N/A</v>
      </c>
      <c r="BM130" s="83" t="e">
        <f ca="true">+IF(AND(ISNUMBER(OFFSET('Hygiene Data'!$H$7,0,10*ROW('Hygiene Data'!H124))),'Data Summary'!EB130="Yes"),OFFSET('Hygiene Data'!$H$7,0,10*ROW('Hygiene Data'!H124)),NA())</f>
        <v>#N/A</v>
      </c>
      <c r="BN130" s="83" t="e">
        <f ca="true">+IF(AND(ISNUMBER(OFFSET('Hygiene Data'!$H$9,0,10*ROW('Hygiene Data'!H124))),'Data Summary'!EC130="Yes"),OFFSET('Hygiene Data'!$H$9,0,10*ROW('Hygiene Data'!H124)),NA())</f>
        <v>#N/A</v>
      </c>
      <c r="BO130" s="83" t="e">
        <f ca="true">+IF(AND(ISNUMBER(OFFSET('Hygiene Data'!$I$5,0,10*ROW('Hygiene Data'!I124))),'Data Summary'!ED130="Yes"),OFFSET('Hygiene Data'!$I$5,0,10*ROW('Hygiene Data'!I124)),NA())</f>
        <v>#N/A</v>
      </c>
      <c r="BP130" s="83" t="e">
        <f ca="true">+IF(AND(ISNUMBER(OFFSET('Hygiene Data'!$I$7,0,10*ROW('Hygiene Data'!I124))),'Data Summary'!EE130="Yes"),OFFSET('Hygiene Data'!$I$7,0,10*ROW('Hygiene Data'!I124)),NA())</f>
        <v>#N/A</v>
      </c>
      <c r="BQ130" s="83" t="e">
        <f ca="true">+IF(AND(ISNUMBER(OFFSET('Hygiene Data'!$I$9,0,10*ROW('Hygiene Data'!I124))),'Data Summary'!EF130="Yes"),OFFSET('Hygiene Data'!$I$9,0,10*ROW('Hygiene Data'!I124)),NA())</f>
        <v>#N/A</v>
      </c>
    </row>
    <row xmlns:x14ac="http://schemas.microsoft.com/office/spreadsheetml/2009/9/ac" r="131" x14ac:dyDescent="0.2">
      <c r="A131" s="315" t="e">
        <f ca="true">+RIGHT('Data Summary'!A131,LEN('Data Summary'!A131)-9)</f>
        <v>#VALUE!</v>
      </c>
      <c r="B131" s="30" t="str">
        <f ca="true">+IF(ISTEXT('Data Summary'!B131),'Data Summary'!B131,"")</f>
        <v/>
      </c>
      <c r="C131" s="314" t="e">
        <f ca="true">+VALUE('Data Summary'!C131)</f>
        <v>#VALUE!</v>
      </c>
      <c r="D131" s="81" t="e">
        <f ca="true">+IF(AND(ISNUMBER(OFFSET('Water Data'!$D$4,0,10*ROW('Water Data'!D125))),'Data Summary'!BS131="Yes"),100-OFFSET('Water Data'!$D$4,0,10*ROW('Water Data'!D125)),NA())</f>
        <v>#N/A</v>
      </c>
      <c r="E131" s="81" t="e">
        <f ca="true">+IF(AND(ISNUMBER(OFFSET('Water Data'!$D$6,0,10*ROW('Water Data'!D125))),'Data Summary'!BT131="Yes"),OFFSET('Water Data'!$D$6,0,10*ROW('Water Data'!D125)),NA())</f>
        <v>#N/A</v>
      </c>
      <c r="F131" s="81" t="e">
        <f ca="true">+IF(AND(ISNUMBER(OFFSET('Water Data'!$D$9,0,10*ROW('Water Data'!D125))),'Data Summary'!BU131="Yes"),OFFSET('Water Data'!$D$9,0,10*ROW('Water Data'!D125)),NA())</f>
        <v>#N/A</v>
      </c>
      <c r="G131" s="81" t="e">
        <f ca="true">+IF(AND(ISNUMBER(OFFSET('Water Data'!$E$4,0,10*ROW('Water Data'!E125))),'Data Summary'!BV131="Yes"),100-OFFSET('Water Data'!$E$4,0,10*ROW('Water Data'!E125)),NA())</f>
        <v>#N/A</v>
      </c>
      <c r="H131" s="81" t="e">
        <f ca="true">+IF(AND(ISNUMBER(OFFSET('Water Data'!$E$6,0,10*ROW('Water Data'!E125))),'Data Summary'!BW131="Yes"),OFFSET('Water Data'!$E$6,0,10*ROW('Water Data'!E125)),NA())</f>
        <v>#N/A</v>
      </c>
      <c r="I131" s="81" t="e">
        <f ca="true">+IF(AND(ISNUMBER(OFFSET('Water Data'!$E$9,0,10*ROW('Water Data'!E125))),'Data Summary'!BX131="Yes"),OFFSET('Water Data'!$E$9,0,10*ROW('Water Data'!E125)),NA())</f>
        <v>#N/A</v>
      </c>
      <c r="J131" s="81" t="e">
        <f ca="true">+IF(AND(ISNUMBER(OFFSET('Water Data'!$F$4,0,10*ROW('Water Data'!F125))),'Data Summary'!BY131="Yes"),100-OFFSET('Water Data'!$F$4,0,10*ROW('Water Data'!F125)),NA())</f>
        <v>#N/A</v>
      </c>
      <c r="K131" s="81" t="e">
        <f ca="true">+IF(AND(ISNUMBER(OFFSET('Water Data'!$F$6,0,10*ROW('Water Data'!F125))),'Data Summary'!BZ131="Yes"),OFFSET('Water Data'!$F$6,0,10*ROW('Water Data'!F125)),NA())</f>
        <v>#N/A</v>
      </c>
      <c r="L131" s="81" t="e">
        <f ca="true">+IF(AND(ISNUMBER(OFFSET('Water Data'!$F$9,0,10*ROW('Water Data'!F125))),'Data Summary'!CA131="Yes"),OFFSET('Water Data'!$F$9,0,10*ROW('Water Data'!F125)),NA())</f>
        <v>#N/A</v>
      </c>
      <c r="M131" s="81" t="e">
        <f ca="true">+IF(AND(ISNUMBER(OFFSET('Water Data'!$G$4,0,10*ROW('Water Data'!G125))),'Data Summary'!CB131="Yes"),100-OFFSET('Water Data'!$G$4,0,10*ROW('Water Data'!G125)),NA())</f>
        <v>#N/A</v>
      </c>
      <c r="N131" s="81" t="e">
        <f ca="true">+IF(AND(ISNUMBER(OFFSET('Water Data'!$G$6,0,10*ROW('Water Data'!G125))),'Data Summary'!CC131="Yes"),OFFSET('Water Data'!$G$6,0,10*ROW('Water Data'!G125)),NA())</f>
        <v>#N/A</v>
      </c>
      <c r="O131" s="81" t="e">
        <f ca="true">+IF(AND(ISNUMBER(OFFSET('Water Data'!$G$9,0,10*ROW('Water Data'!G125))),'Data Summary'!CD131="Yes"),OFFSET('Water Data'!$G$9,0,10*ROW('Water Data'!G125)),NA())</f>
        <v>#N/A</v>
      </c>
      <c r="P131" s="81" t="e">
        <f ca="true">+IF(AND(ISNUMBER(OFFSET('Water Data'!$H$4,0,10*ROW('Water Data'!H125))),'Data Summary'!CE131="Yes"),100-OFFSET('Water Data'!$H$4,0,10*ROW('Water Data'!H125)),NA())</f>
        <v>#N/A</v>
      </c>
      <c r="Q131" s="81" t="e">
        <f ca="true">+IF(AND(ISNUMBER(OFFSET('Water Data'!$H$6,0,10*ROW('Water Data'!H125))),'Data Summary'!CF131="Yes"),OFFSET('Water Data'!$H$6,0,10*ROW('Water Data'!H125)),NA())</f>
        <v>#N/A</v>
      </c>
      <c r="R131" s="81" t="e">
        <f ca="true">+IF(AND(ISNUMBER(OFFSET('Water Data'!$H$9,0,10*ROW('Water Data'!H125))),'Data Summary'!CG131="Yes"),OFFSET('Water Data'!$H$9,0,10*ROW('Water Data'!H125)),NA())</f>
        <v>#N/A</v>
      </c>
      <c r="S131" s="81" t="e">
        <f ca="true">+IF(AND(ISNUMBER(OFFSET('Water Data'!$I$4,0,10*ROW('Water Data'!I125))),'Data Summary'!CH131="Yes"),100-OFFSET('Water Data'!$I$4,0,10*ROW('Water Data'!I125)),NA())</f>
        <v>#N/A</v>
      </c>
      <c r="T131" s="81" t="e">
        <f ca="true">+IF(AND(ISNUMBER(OFFSET('Water Data'!$I$6,0,10*ROW('Water Data'!I125))),'Data Summary'!CI131="Yes"),OFFSET('Water Data'!$I$6,0,10*ROW('Water Data'!I125)),NA())</f>
        <v>#N/A</v>
      </c>
      <c r="U131" s="81" t="e">
        <f ca="true">+IF(AND(ISNUMBER(OFFSET('Water Data'!$I$9,0,10*ROW('Water Data'!I125))),'Data Summary'!CJ131="Yes"),OFFSET('Water Data'!$I$9,0,10*ROW('Water Data'!I125)),NA())</f>
        <v>#N/A</v>
      </c>
      <c r="V131" s="82" t="e">
        <f ca="true">+IF(AND(ISNUMBER(OFFSET('Sanitation Data'!$D$4,0,10*ROW('Sanitation Data'!D125))),'Data Summary'!CK131="Yes"),100-OFFSET('Sanitation Data'!$D$4,0,10*ROW('Sanitation Data'!D125)),NA())</f>
        <v>#N/A</v>
      </c>
      <c r="W131" s="82" t="e">
        <f ca="true">+IF(AND(ISNUMBER(OFFSET('Sanitation Data'!$D$6,0,10*ROW('Sanitation Data'!D125))),'Data Summary'!CL131="Yes"),OFFSET('Sanitation Data'!$D$6,0,10*ROW('Sanitation Data'!D125)),NA())</f>
        <v>#N/A</v>
      </c>
      <c r="X131" s="82" t="e">
        <f ca="true">+IF(AND(ISNUMBER(OFFSET('Sanitation Data'!$D$10,0,10*ROW('Sanitation Data'!D125))),'Data Summary'!CM131="Yes"),OFFSET('Sanitation Data'!$D$10,0,10*ROW('Sanitation Data'!D125)),NA())</f>
        <v>#N/A</v>
      </c>
      <c r="Y131" s="82" t="e">
        <f ca="true">+IF(AND(ISNUMBER(OFFSET('Sanitation Data'!$D$11,0,10*ROW('Sanitation Data'!D125))),'Data Summary'!CN131="Yes"),OFFSET('Sanitation Data'!$D$11,0,10*ROW('Sanitation Data'!D125)),NA())</f>
        <v>#N/A</v>
      </c>
      <c r="Z131" s="82" t="e">
        <f ca="true">+IF(AND(ISNUMBER(OFFSET('Sanitation Data'!$D$12,0,10*ROW('Sanitation Data'!D125))),'Data Summary'!CO131="Yes"),OFFSET('Sanitation Data'!$D$12,0,10*ROW('Sanitation Data'!D125)),NA())</f>
        <v>#N/A</v>
      </c>
      <c r="AA131" s="82" t="e">
        <f ca="true">+IF(AND(ISNUMBER(OFFSET('Sanitation Data'!$E$4,0,10*ROW('Sanitation Data'!E125))),'Data Summary'!CP131="Yes"),100-OFFSET('Sanitation Data'!$E$4,0,10*ROW('Sanitation Data'!E125)),NA())</f>
        <v>#N/A</v>
      </c>
      <c r="AB131" s="82" t="e">
        <f ca="true">+IF(AND(ISNUMBER(OFFSET('Sanitation Data'!$E$6,0,10*ROW('Sanitation Data'!E125))),'Data Summary'!CQ131="Yes"),OFFSET('Sanitation Data'!$E$6,0,10*ROW('Sanitation Data'!E125)),NA())</f>
        <v>#N/A</v>
      </c>
      <c r="AC131" s="82" t="e">
        <f ca="true">+IF(AND(ISNUMBER(OFFSET('Sanitation Data'!$E$10,0,10*ROW('Sanitation Data'!E125))),'Data Summary'!CR131="Yes"),OFFSET('Sanitation Data'!$E$10,0,10*ROW('Sanitation Data'!E125)),NA())</f>
        <v>#N/A</v>
      </c>
      <c r="AD131" s="82" t="e">
        <f ca="true">+IF(AND(ISNUMBER(OFFSET('Sanitation Data'!$E$11,0,10*ROW('Sanitation Data'!E125))),'Data Summary'!CS131="Yes"),OFFSET('Sanitation Data'!$E$11,0,10*ROW('Sanitation Data'!E125)),NA())</f>
        <v>#N/A</v>
      </c>
      <c r="AE131" s="82" t="e">
        <f ca="true">+IF(AND(ISNUMBER(OFFSET('Sanitation Data'!$E$12,0,10*ROW('Sanitation Data'!E125))),'Data Summary'!CT131="Yes"),OFFSET('Sanitation Data'!$E$12,0,10*ROW('Sanitation Data'!E125)),NA())</f>
        <v>#N/A</v>
      </c>
      <c r="AF131" s="82" t="e">
        <f ca="true">+IF(AND(ISNUMBER(OFFSET('Sanitation Data'!$F$4,0,10*ROW('Sanitation Data'!F125))),'Data Summary'!CU131="Yes"),100-OFFSET('Sanitation Data'!$F$4,0,10*ROW('Sanitation Data'!F125)),NA())</f>
        <v>#N/A</v>
      </c>
      <c r="AG131" s="82" t="e">
        <f ca="true">+IF(AND(ISNUMBER(OFFSET('Sanitation Data'!$F$6,0,10*ROW('Sanitation Data'!F125))),'Data Summary'!CV131="Yes"),OFFSET('Sanitation Data'!$F$6,0,10*ROW('Sanitation Data'!F125)),NA())</f>
        <v>#N/A</v>
      </c>
      <c r="AH131" s="82" t="e">
        <f ca="true">+IF(AND(ISNUMBER(OFFSET('Sanitation Data'!$F$10,0,10*ROW('Sanitation Data'!F125))),'Data Summary'!CW131="Yes"),OFFSET('Sanitation Data'!$F$10,0,10*ROW('Sanitation Data'!F125)),NA())</f>
        <v>#N/A</v>
      </c>
      <c r="AI131" s="82" t="e">
        <f ca="true">+IF(AND(ISNUMBER(OFFSET('Sanitation Data'!$F$11,0,10*ROW('Sanitation Data'!F125))),'Data Summary'!CX131="Yes"),OFFSET('Sanitation Data'!$F$11,0,10*ROW('Sanitation Data'!F125)),NA())</f>
        <v>#N/A</v>
      </c>
      <c r="AJ131" s="82" t="e">
        <f ca="true">+IF(AND(ISNUMBER(OFFSET('Sanitation Data'!$F$12,0,10*ROW('Sanitation Data'!F125))),'Data Summary'!CY131="Yes"),OFFSET('Sanitation Data'!$F$12,0,10*ROW('Sanitation Data'!F125)),NA())</f>
        <v>#N/A</v>
      </c>
      <c r="AK131" s="82" t="e">
        <f ca="true">+IF(AND(ISNUMBER(OFFSET('Sanitation Data'!$G$4,0,10*ROW('Sanitation Data'!G125))),'Data Summary'!CZ131="Yes"),100-OFFSET('Sanitation Data'!$G$4,0,10*ROW('Sanitation Data'!G125)),NA())</f>
        <v>#N/A</v>
      </c>
      <c r="AL131" s="82" t="e">
        <f ca="true">+IF(AND(ISNUMBER(OFFSET('Sanitation Data'!$G$6,0,10*ROW('Sanitation Data'!G125))),'Data Summary'!DA131="Yes"),OFFSET('Sanitation Data'!$G$6,0,10*ROW('Sanitation Data'!G125)),NA())</f>
        <v>#N/A</v>
      </c>
      <c r="AM131" s="82" t="e">
        <f ca="true">+IF(AND(ISNUMBER(OFFSET('Sanitation Data'!$G$10,0,10*ROW('Sanitation Data'!G125))),'Data Summary'!DB131="Yes"),OFFSET('Sanitation Data'!$G$10,0,10*ROW('Sanitation Data'!G125)),NA())</f>
        <v>#N/A</v>
      </c>
      <c r="AN131" s="82" t="e">
        <f ca="true">+IF(AND(ISNUMBER(OFFSET('Sanitation Data'!$G$11,0,10*ROW('Sanitation Data'!G125))),'Data Summary'!DC131="Yes"),OFFSET('Sanitation Data'!$G$11,0,10*ROW('Sanitation Data'!G125)),NA())</f>
        <v>#N/A</v>
      </c>
      <c r="AO131" s="82" t="e">
        <f ca="true">+IF(AND(ISNUMBER(OFFSET('Sanitation Data'!$G$12,0,10*ROW('Sanitation Data'!G125))),'Data Summary'!DD131="Yes"),OFFSET('Sanitation Data'!$G$12,0,10*ROW('Sanitation Data'!G125)),NA())</f>
        <v>#N/A</v>
      </c>
      <c r="AP131" s="82" t="e">
        <f ca="true">+IF(AND(ISNUMBER(OFFSET('Sanitation Data'!$H$4,0,10*ROW('Sanitation Data'!H125))),'Data Summary'!DE131="Yes"),100-OFFSET('Sanitation Data'!$H$4,0,10*ROW('Sanitation Data'!H125)),NA())</f>
        <v>#N/A</v>
      </c>
      <c r="AQ131" s="82" t="e">
        <f ca="true">+IF(AND(ISNUMBER(OFFSET('Sanitation Data'!$H$6,0,10*ROW('Sanitation Data'!H125))),'Data Summary'!DF131="Yes"),OFFSET('Sanitation Data'!$H$6,0,10*ROW('Sanitation Data'!H125)),NA())</f>
        <v>#N/A</v>
      </c>
      <c r="AR131" s="82" t="e">
        <f ca="true">+IF(AND(ISNUMBER(OFFSET('Sanitation Data'!$H$10,0,10*ROW('Sanitation Data'!H125))),'Data Summary'!DG131="Yes"),OFFSET('Sanitation Data'!$H$10,0,10*ROW('Sanitation Data'!H125)),NA())</f>
        <v>#N/A</v>
      </c>
      <c r="AS131" s="82" t="e">
        <f ca="true">+IF(AND(ISNUMBER(OFFSET('Sanitation Data'!$H$11,0,10*ROW('Sanitation Data'!H125))),'Data Summary'!DH131="Yes"),OFFSET('Sanitation Data'!$H$11,0,10*ROW('Sanitation Data'!H125)),NA())</f>
        <v>#N/A</v>
      </c>
      <c r="AT131" s="82" t="e">
        <f ca="true">+IF(AND(ISNUMBER(OFFSET('Sanitation Data'!$H$12,0,10*ROW('Sanitation Data'!H125))),'Data Summary'!DI131="Yes"),OFFSET('Sanitation Data'!$H$12,0,10*ROW('Sanitation Data'!H125)),NA())</f>
        <v>#N/A</v>
      </c>
      <c r="AU131" s="82" t="e">
        <f ca="true">+IF(AND(ISNUMBER(OFFSET('Sanitation Data'!$I$4,0,10*ROW('Sanitation Data'!I125))),'Data Summary'!DJ131="Yes"),100-OFFSET('Sanitation Data'!$I$4,0,10*ROW('Sanitation Data'!I125)),NA())</f>
        <v>#N/A</v>
      </c>
      <c r="AV131" s="82" t="e">
        <f ca="true">+IF(AND(ISNUMBER(OFFSET('Sanitation Data'!$I$6,0,10*ROW('Sanitation Data'!I125))),'Data Summary'!DK131="Yes"),OFFSET('Sanitation Data'!$I$6,0,10*ROW('Sanitation Data'!I125)),NA())</f>
        <v>#N/A</v>
      </c>
      <c r="AW131" s="82" t="e">
        <f ca="true">+IF(AND(ISNUMBER(OFFSET('Sanitation Data'!$I$10,0,10*ROW('Sanitation Data'!I125))),'Data Summary'!DL131="Yes"),OFFSET('Sanitation Data'!$I$10,0,10*ROW('Sanitation Data'!I125)),NA())</f>
        <v>#N/A</v>
      </c>
      <c r="AX131" s="82" t="e">
        <f ca="true">+IF(AND(ISNUMBER(OFFSET('Sanitation Data'!$I$11,0,10*ROW('Sanitation Data'!I125))),'Data Summary'!DM131="Yes"),OFFSET('Sanitation Data'!$I$11,0,10*ROW('Sanitation Data'!I125)),NA())</f>
        <v>#N/A</v>
      </c>
      <c r="AY131" s="82" t="e">
        <f ca="true">+IF(AND(ISNUMBER(OFFSET('Sanitation Data'!$I$12,0,10*ROW('Sanitation Data'!I125))),'Data Summary'!DN131="Yes"),OFFSET('Sanitation Data'!$I$12,0,10*ROW('Sanitation Data'!I125)),NA())</f>
        <v>#N/A</v>
      </c>
      <c r="AZ131" s="83" t="e">
        <f ca="true">+IF(AND(ISNUMBER(OFFSET('Hygiene Data'!$D$5,0,10*ROW('Hygiene Data'!D125))),'Data Summary'!DO131="Yes"),OFFSET('Hygiene Data'!$D$5,0,10*ROW('Hygiene Data'!D125)),NA())</f>
        <v>#N/A</v>
      </c>
      <c r="BA131" s="83" t="e">
        <f ca="true">+IF(AND(ISNUMBER(OFFSET('Hygiene Data'!$D$7,0,10*ROW('Hygiene Data'!D125))),'Data Summary'!DP131="Yes"),OFFSET('Hygiene Data'!$D$7,0,10*ROW('Hygiene Data'!D125)),NA())</f>
        <v>#N/A</v>
      </c>
      <c r="BB131" s="83" t="e">
        <f ca="true">+IF(AND(ISNUMBER(OFFSET('Hygiene Data'!$D$9,0,10*ROW('Hygiene Data'!D125))),'Data Summary'!DQ131="Yes"),OFFSET('Hygiene Data'!$D$9,0,10*ROW('Hygiene Data'!D125)),NA())</f>
        <v>#N/A</v>
      </c>
      <c r="BC131" s="83" t="e">
        <f ca="true">+IF(AND(ISNUMBER(OFFSET('Hygiene Data'!$E$5,0,10*ROW('Hygiene Data'!E125))),'Data Summary'!DR131="Yes"),OFFSET('Hygiene Data'!$E$5,0,10*ROW('Hygiene Data'!E125)),NA())</f>
        <v>#N/A</v>
      </c>
      <c r="BD131" s="83" t="e">
        <f ca="true">+IF(AND(ISNUMBER(OFFSET('Hygiene Data'!$E$7,0,10*ROW('Hygiene Data'!E125))),'Data Summary'!DS131="Yes"),OFFSET('Hygiene Data'!$E$7,0,10*ROW('Hygiene Data'!E125)),NA())</f>
        <v>#N/A</v>
      </c>
      <c r="BE131" s="83" t="e">
        <f ca="true">+IF(AND(ISNUMBER(OFFSET('Hygiene Data'!$E$9,0,10*ROW('Hygiene Data'!E125))),'Data Summary'!DT131="Yes"),OFFSET('Hygiene Data'!$E$9,0,10*ROW('Hygiene Data'!E125)),NA())</f>
        <v>#N/A</v>
      </c>
      <c r="BF131" s="83" t="e">
        <f ca="true">+IF(AND(ISNUMBER(OFFSET('Hygiene Data'!$F$5,0,10*ROW('Hygiene Data'!F125))),'Data Summary'!DU131="Yes"),OFFSET('Hygiene Data'!$F$5,0,10*ROW('Hygiene Data'!F125)),NA())</f>
        <v>#N/A</v>
      </c>
      <c r="BG131" s="83" t="e">
        <f ca="true">+IF(AND(ISNUMBER(OFFSET('Hygiene Data'!$F$7,0,10*ROW('Hygiene Data'!F125))),'Data Summary'!DV131="Yes"),OFFSET('Hygiene Data'!$F$7,0,10*ROW('Hygiene Data'!F125)),NA())</f>
        <v>#N/A</v>
      </c>
      <c r="BH131" s="83" t="e">
        <f ca="true">+IF(AND(ISNUMBER(OFFSET('Hygiene Data'!$F$9,0,10*ROW('Hygiene Data'!F125))),'Data Summary'!DW131="Yes"),OFFSET('Hygiene Data'!$F$9,0,10*ROW('Hygiene Data'!F125)),NA())</f>
        <v>#N/A</v>
      </c>
      <c r="BI131" s="83" t="e">
        <f ca="true">+IF(AND(ISNUMBER(OFFSET('Hygiene Data'!$G$5,0,10*ROW('Hygiene Data'!G125))),'Data Summary'!DX131="Yes"),OFFSET('Hygiene Data'!$G$5,0,10*ROW('Hygiene Data'!G125)),NA())</f>
        <v>#N/A</v>
      </c>
      <c r="BJ131" s="83" t="e">
        <f ca="true">+IF(AND(ISNUMBER(OFFSET('Hygiene Data'!$G$7,0,10*ROW('Hygiene Data'!G125))),'Data Summary'!DY131="Yes"),OFFSET('Hygiene Data'!$G$7,0,10*ROW('Hygiene Data'!G125)),NA())</f>
        <v>#N/A</v>
      </c>
      <c r="BK131" s="83" t="e">
        <f ca="true">+IF(AND(ISNUMBER(OFFSET('Hygiene Data'!$G$9,0,10*ROW('Hygiene Data'!G125))),'Data Summary'!DZ131="Yes"),OFFSET('Hygiene Data'!$G$9,0,10*ROW('Hygiene Data'!G125)),NA())</f>
        <v>#N/A</v>
      </c>
      <c r="BL131" s="83" t="e">
        <f ca="true">+IF(AND(ISNUMBER(OFFSET('Hygiene Data'!$H$5,0,10*ROW('Hygiene Data'!H125))),'Data Summary'!EA131="Yes"),OFFSET('Hygiene Data'!$H$5,0,10*ROW('Hygiene Data'!H125)),NA())</f>
        <v>#N/A</v>
      </c>
      <c r="BM131" s="83" t="e">
        <f ca="true">+IF(AND(ISNUMBER(OFFSET('Hygiene Data'!$H$7,0,10*ROW('Hygiene Data'!H125))),'Data Summary'!EB131="Yes"),OFFSET('Hygiene Data'!$H$7,0,10*ROW('Hygiene Data'!H125)),NA())</f>
        <v>#N/A</v>
      </c>
      <c r="BN131" s="83" t="e">
        <f ca="true">+IF(AND(ISNUMBER(OFFSET('Hygiene Data'!$H$9,0,10*ROW('Hygiene Data'!H125))),'Data Summary'!EC131="Yes"),OFFSET('Hygiene Data'!$H$9,0,10*ROW('Hygiene Data'!H125)),NA())</f>
        <v>#N/A</v>
      </c>
      <c r="BO131" s="83" t="e">
        <f ca="true">+IF(AND(ISNUMBER(OFFSET('Hygiene Data'!$I$5,0,10*ROW('Hygiene Data'!I125))),'Data Summary'!ED131="Yes"),OFFSET('Hygiene Data'!$I$5,0,10*ROW('Hygiene Data'!I125)),NA())</f>
        <v>#N/A</v>
      </c>
      <c r="BP131" s="83" t="e">
        <f ca="true">+IF(AND(ISNUMBER(OFFSET('Hygiene Data'!$I$7,0,10*ROW('Hygiene Data'!I125))),'Data Summary'!EE131="Yes"),OFFSET('Hygiene Data'!$I$7,0,10*ROW('Hygiene Data'!I125)),NA())</f>
        <v>#N/A</v>
      </c>
      <c r="BQ131" s="83" t="e">
        <f ca="true">+IF(AND(ISNUMBER(OFFSET('Hygiene Data'!$I$9,0,10*ROW('Hygiene Data'!I125))),'Data Summary'!EF131="Yes"),OFFSET('Hygiene Data'!$I$9,0,10*ROW('Hygiene Data'!I125)),NA())</f>
        <v>#N/A</v>
      </c>
    </row>
    <row xmlns:x14ac="http://schemas.microsoft.com/office/spreadsheetml/2009/9/ac" r="132" x14ac:dyDescent="0.2">
      <c r="A132" s="315" t="e">
        <f ca="true">+RIGHT('Data Summary'!A132,LEN('Data Summary'!A132)-9)</f>
        <v>#VALUE!</v>
      </c>
      <c r="B132" s="30" t="str">
        <f ca="true">+IF(ISTEXT('Data Summary'!B132),'Data Summary'!B132,"")</f>
        <v/>
      </c>
      <c r="C132" s="314" t="e">
        <f ca="true">+VALUE('Data Summary'!C132)</f>
        <v>#VALUE!</v>
      </c>
      <c r="D132" s="81" t="e">
        <f ca="true">+IF(AND(ISNUMBER(OFFSET('Water Data'!$D$4,0,10*ROW('Water Data'!D126))),'Data Summary'!BS132="Yes"),100-OFFSET('Water Data'!$D$4,0,10*ROW('Water Data'!D126)),NA())</f>
        <v>#N/A</v>
      </c>
      <c r="E132" s="81" t="e">
        <f ca="true">+IF(AND(ISNUMBER(OFFSET('Water Data'!$D$6,0,10*ROW('Water Data'!D126))),'Data Summary'!BT132="Yes"),OFFSET('Water Data'!$D$6,0,10*ROW('Water Data'!D126)),NA())</f>
        <v>#N/A</v>
      </c>
      <c r="F132" s="81" t="e">
        <f ca="true">+IF(AND(ISNUMBER(OFFSET('Water Data'!$D$9,0,10*ROW('Water Data'!D126))),'Data Summary'!BU132="Yes"),OFFSET('Water Data'!$D$9,0,10*ROW('Water Data'!D126)),NA())</f>
        <v>#N/A</v>
      </c>
      <c r="G132" s="81" t="e">
        <f ca="true">+IF(AND(ISNUMBER(OFFSET('Water Data'!$E$4,0,10*ROW('Water Data'!E126))),'Data Summary'!BV132="Yes"),100-OFFSET('Water Data'!$E$4,0,10*ROW('Water Data'!E126)),NA())</f>
        <v>#N/A</v>
      </c>
      <c r="H132" s="81" t="e">
        <f ca="true">+IF(AND(ISNUMBER(OFFSET('Water Data'!$E$6,0,10*ROW('Water Data'!E126))),'Data Summary'!BW132="Yes"),OFFSET('Water Data'!$E$6,0,10*ROW('Water Data'!E126)),NA())</f>
        <v>#N/A</v>
      </c>
      <c r="I132" s="81" t="e">
        <f ca="true">+IF(AND(ISNUMBER(OFFSET('Water Data'!$E$9,0,10*ROW('Water Data'!E126))),'Data Summary'!BX132="Yes"),OFFSET('Water Data'!$E$9,0,10*ROW('Water Data'!E126)),NA())</f>
        <v>#N/A</v>
      </c>
      <c r="J132" s="81" t="e">
        <f ca="true">+IF(AND(ISNUMBER(OFFSET('Water Data'!$F$4,0,10*ROW('Water Data'!F126))),'Data Summary'!BY132="Yes"),100-OFFSET('Water Data'!$F$4,0,10*ROW('Water Data'!F126)),NA())</f>
        <v>#N/A</v>
      </c>
      <c r="K132" s="81" t="e">
        <f ca="true">+IF(AND(ISNUMBER(OFFSET('Water Data'!$F$6,0,10*ROW('Water Data'!F126))),'Data Summary'!BZ132="Yes"),OFFSET('Water Data'!$F$6,0,10*ROW('Water Data'!F126)),NA())</f>
        <v>#N/A</v>
      </c>
      <c r="L132" s="81" t="e">
        <f ca="true">+IF(AND(ISNUMBER(OFFSET('Water Data'!$F$9,0,10*ROW('Water Data'!F126))),'Data Summary'!CA132="Yes"),OFFSET('Water Data'!$F$9,0,10*ROW('Water Data'!F126)),NA())</f>
        <v>#N/A</v>
      </c>
      <c r="M132" s="81" t="e">
        <f ca="true">+IF(AND(ISNUMBER(OFFSET('Water Data'!$G$4,0,10*ROW('Water Data'!G126))),'Data Summary'!CB132="Yes"),100-OFFSET('Water Data'!$G$4,0,10*ROW('Water Data'!G126)),NA())</f>
        <v>#N/A</v>
      </c>
      <c r="N132" s="81" t="e">
        <f ca="true">+IF(AND(ISNUMBER(OFFSET('Water Data'!$G$6,0,10*ROW('Water Data'!G126))),'Data Summary'!CC132="Yes"),OFFSET('Water Data'!$G$6,0,10*ROW('Water Data'!G126)),NA())</f>
        <v>#N/A</v>
      </c>
      <c r="O132" s="81" t="e">
        <f ca="true">+IF(AND(ISNUMBER(OFFSET('Water Data'!$G$9,0,10*ROW('Water Data'!G126))),'Data Summary'!CD132="Yes"),OFFSET('Water Data'!$G$9,0,10*ROW('Water Data'!G126)),NA())</f>
        <v>#N/A</v>
      </c>
      <c r="P132" s="81" t="e">
        <f ca="true">+IF(AND(ISNUMBER(OFFSET('Water Data'!$H$4,0,10*ROW('Water Data'!H126))),'Data Summary'!CE132="Yes"),100-OFFSET('Water Data'!$H$4,0,10*ROW('Water Data'!H126)),NA())</f>
        <v>#N/A</v>
      </c>
      <c r="Q132" s="81" t="e">
        <f ca="true">+IF(AND(ISNUMBER(OFFSET('Water Data'!$H$6,0,10*ROW('Water Data'!H126))),'Data Summary'!CF132="Yes"),OFFSET('Water Data'!$H$6,0,10*ROW('Water Data'!H126)),NA())</f>
        <v>#N/A</v>
      </c>
      <c r="R132" s="81" t="e">
        <f ca="true">+IF(AND(ISNUMBER(OFFSET('Water Data'!$H$9,0,10*ROW('Water Data'!H126))),'Data Summary'!CG132="Yes"),OFFSET('Water Data'!$H$9,0,10*ROW('Water Data'!H126)),NA())</f>
        <v>#N/A</v>
      </c>
      <c r="S132" s="81" t="e">
        <f ca="true">+IF(AND(ISNUMBER(OFFSET('Water Data'!$I$4,0,10*ROW('Water Data'!I126))),'Data Summary'!CH132="Yes"),100-OFFSET('Water Data'!$I$4,0,10*ROW('Water Data'!I126)),NA())</f>
        <v>#N/A</v>
      </c>
      <c r="T132" s="81" t="e">
        <f ca="true">+IF(AND(ISNUMBER(OFFSET('Water Data'!$I$6,0,10*ROW('Water Data'!I126))),'Data Summary'!CI132="Yes"),OFFSET('Water Data'!$I$6,0,10*ROW('Water Data'!I126)),NA())</f>
        <v>#N/A</v>
      </c>
      <c r="U132" s="81" t="e">
        <f ca="true">+IF(AND(ISNUMBER(OFFSET('Water Data'!$I$9,0,10*ROW('Water Data'!I126))),'Data Summary'!CJ132="Yes"),OFFSET('Water Data'!$I$9,0,10*ROW('Water Data'!I126)),NA())</f>
        <v>#N/A</v>
      </c>
      <c r="V132" s="82" t="e">
        <f ca="true">+IF(AND(ISNUMBER(OFFSET('Sanitation Data'!$D$4,0,10*ROW('Sanitation Data'!D126))),'Data Summary'!CK132="Yes"),100-OFFSET('Sanitation Data'!$D$4,0,10*ROW('Sanitation Data'!D126)),NA())</f>
        <v>#N/A</v>
      </c>
      <c r="W132" s="82" t="e">
        <f ca="true">+IF(AND(ISNUMBER(OFFSET('Sanitation Data'!$D$6,0,10*ROW('Sanitation Data'!D126))),'Data Summary'!CL132="Yes"),OFFSET('Sanitation Data'!$D$6,0,10*ROW('Sanitation Data'!D126)),NA())</f>
        <v>#N/A</v>
      </c>
      <c r="X132" s="82" t="e">
        <f ca="true">+IF(AND(ISNUMBER(OFFSET('Sanitation Data'!$D$10,0,10*ROW('Sanitation Data'!D126))),'Data Summary'!CM132="Yes"),OFFSET('Sanitation Data'!$D$10,0,10*ROW('Sanitation Data'!D126)),NA())</f>
        <v>#N/A</v>
      </c>
      <c r="Y132" s="82" t="e">
        <f ca="true">+IF(AND(ISNUMBER(OFFSET('Sanitation Data'!$D$11,0,10*ROW('Sanitation Data'!D126))),'Data Summary'!CN132="Yes"),OFFSET('Sanitation Data'!$D$11,0,10*ROW('Sanitation Data'!D126)),NA())</f>
        <v>#N/A</v>
      </c>
      <c r="Z132" s="82" t="e">
        <f ca="true">+IF(AND(ISNUMBER(OFFSET('Sanitation Data'!$D$12,0,10*ROW('Sanitation Data'!D126))),'Data Summary'!CO132="Yes"),OFFSET('Sanitation Data'!$D$12,0,10*ROW('Sanitation Data'!D126)),NA())</f>
        <v>#N/A</v>
      </c>
      <c r="AA132" s="82" t="e">
        <f ca="true">+IF(AND(ISNUMBER(OFFSET('Sanitation Data'!$E$4,0,10*ROW('Sanitation Data'!E126))),'Data Summary'!CP132="Yes"),100-OFFSET('Sanitation Data'!$E$4,0,10*ROW('Sanitation Data'!E126)),NA())</f>
        <v>#N/A</v>
      </c>
      <c r="AB132" s="82" t="e">
        <f ca="true">+IF(AND(ISNUMBER(OFFSET('Sanitation Data'!$E$6,0,10*ROW('Sanitation Data'!E126))),'Data Summary'!CQ132="Yes"),OFFSET('Sanitation Data'!$E$6,0,10*ROW('Sanitation Data'!E126)),NA())</f>
        <v>#N/A</v>
      </c>
      <c r="AC132" s="82" t="e">
        <f ca="true">+IF(AND(ISNUMBER(OFFSET('Sanitation Data'!$E$10,0,10*ROW('Sanitation Data'!E126))),'Data Summary'!CR132="Yes"),OFFSET('Sanitation Data'!$E$10,0,10*ROW('Sanitation Data'!E126)),NA())</f>
        <v>#N/A</v>
      </c>
      <c r="AD132" s="82" t="e">
        <f ca="true">+IF(AND(ISNUMBER(OFFSET('Sanitation Data'!$E$11,0,10*ROW('Sanitation Data'!E126))),'Data Summary'!CS132="Yes"),OFFSET('Sanitation Data'!$E$11,0,10*ROW('Sanitation Data'!E126)),NA())</f>
        <v>#N/A</v>
      </c>
      <c r="AE132" s="82" t="e">
        <f ca="true">+IF(AND(ISNUMBER(OFFSET('Sanitation Data'!$E$12,0,10*ROW('Sanitation Data'!E126))),'Data Summary'!CT132="Yes"),OFFSET('Sanitation Data'!$E$12,0,10*ROW('Sanitation Data'!E126)),NA())</f>
        <v>#N/A</v>
      </c>
      <c r="AF132" s="82" t="e">
        <f ca="true">+IF(AND(ISNUMBER(OFFSET('Sanitation Data'!$F$4,0,10*ROW('Sanitation Data'!F126))),'Data Summary'!CU132="Yes"),100-OFFSET('Sanitation Data'!$F$4,0,10*ROW('Sanitation Data'!F126)),NA())</f>
        <v>#N/A</v>
      </c>
      <c r="AG132" s="82" t="e">
        <f ca="true">+IF(AND(ISNUMBER(OFFSET('Sanitation Data'!$F$6,0,10*ROW('Sanitation Data'!F126))),'Data Summary'!CV132="Yes"),OFFSET('Sanitation Data'!$F$6,0,10*ROW('Sanitation Data'!F126)),NA())</f>
        <v>#N/A</v>
      </c>
      <c r="AH132" s="82" t="e">
        <f ca="true">+IF(AND(ISNUMBER(OFFSET('Sanitation Data'!$F$10,0,10*ROW('Sanitation Data'!F126))),'Data Summary'!CW132="Yes"),OFFSET('Sanitation Data'!$F$10,0,10*ROW('Sanitation Data'!F126)),NA())</f>
        <v>#N/A</v>
      </c>
      <c r="AI132" s="82" t="e">
        <f ca="true">+IF(AND(ISNUMBER(OFFSET('Sanitation Data'!$F$11,0,10*ROW('Sanitation Data'!F126))),'Data Summary'!CX132="Yes"),OFFSET('Sanitation Data'!$F$11,0,10*ROW('Sanitation Data'!F126)),NA())</f>
        <v>#N/A</v>
      </c>
      <c r="AJ132" s="82" t="e">
        <f ca="true">+IF(AND(ISNUMBER(OFFSET('Sanitation Data'!$F$12,0,10*ROW('Sanitation Data'!F126))),'Data Summary'!CY132="Yes"),OFFSET('Sanitation Data'!$F$12,0,10*ROW('Sanitation Data'!F126)),NA())</f>
        <v>#N/A</v>
      </c>
      <c r="AK132" s="82" t="e">
        <f ca="true">+IF(AND(ISNUMBER(OFFSET('Sanitation Data'!$G$4,0,10*ROW('Sanitation Data'!G126))),'Data Summary'!CZ132="Yes"),100-OFFSET('Sanitation Data'!$G$4,0,10*ROW('Sanitation Data'!G126)),NA())</f>
        <v>#N/A</v>
      </c>
      <c r="AL132" s="82" t="e">
        <f ca="true">+IF(AND(ISNUMBER(OFFSET('Sanitation Data'!$G$6,0,10*ROW('Sanitation Data'!G126))),'Data Summary'!DA132="Yes"),OFFSET('Sanitation Data'!$G$6,0,10*ROW('Sanitation Data'!G126)),NA())</f>
        <v>#N/A</v>
      </c>
      <c r="AM132" s="82" t="e">
        <f ca="true">+IF(AND(ISNUMBER(OFFSET('Sanitation Data'!$G$10,0,10*ROW('Sanitation Data'!G126))),'Data Summary'!DB132="Yes"),OFFSET('Sanitation Data'!$G$10,0,10*ROW('Sanitation Data'!G126)),NA())</f>
        <v>#N/A</v>
      </c>
      <c r="AN132" s="82" t="e">
        <f ca="true">+IF(AND(ISNUMBER(OFFSET('Sanitation Data'!$G$11,0,10*ROW('Sanitation Data'!G126))),'Data Summary'!DC132="Yes"),OFFSET('Sanitation Data'!$G$11,0,10*ROW('Sanitation Data'!G126)),NA())</f>
        <v>#N/A</v>
      </c>
      <c r="AO132" s="82" t="e">
        <f ca="true">+IF(AND(ISNUMBER(OFFSET('Sanitation Data'!$G$12,0,10*ROW('Sanitation Data'!G126))),'Data Summary'!DD132="Yes"),OFFSET('Sanitation Data'!$G$12,0,10*ROW('Sanitation Data'!G126)),NA())</f>
        <v>#N/A</v>
      </c>
      <c r="AP132" s="82" t="e">
        <f ca="true">+IF(AND(ISNUMBER(OFFSET('Sanitation Data'!$H$4,0,10*ROW('Sanitation Data'!H126))),'Data Summary'!DE132="Yes"),100-OFFSET('Sanitation Data'!$H$4,0,10*ROW('Sanitation Data'!H126)),NA())</f>
        <v>#N/A</v>
      </c>
      <c r="AQ132" s="82" t="e">
        <f ca="true">+IF(AND(ISNUMBER(OFFSET('Sanitation Data'!$H$6,0,10*ROW('Sanitation Data'!H126))),'Data Summary'!DF132="Yes"),OFFSET('Sanitation Data'!$H$6,0,10*ROW('Sanitation Data'!H126)),NA())</f>
        <v>#N/A</v>
      </c>
      <c r="AR132" s="82" t="e">
        <f ca="true">+IF(AND(ISNUMBER(OFFSET('Sanitation Data'!$H$10,0,10*ROW('Sanitation Data'!H126))),'Data Summary'!DG132="Yes"),OFFSET('Sanitation Data'!$H$10,0,10*ROW('Sanitation Data'!H126)),NA())</f>
        <v>#N/A</v>
      </c>
      <c r="AS132" s="82" t="e">
        <f ca="true">+IF(AND(ISNUMBER(OFFSET('Sanitation Data'!$H$11,0,10*ROW('Sanitation Data'!H126))),'Data Summary'!DH132="Yes"),OFFSET('Sanitation Data'!$H$11,0,10*ROW('Sanitation Data'!H126)),NA())</f>
        <v>#N/A</v>
      </c>
      <c r="AT132" s="82" t="e">
        <f ca="true">+IF(AND(ISNUMBER(OFFSET('Sanitation Data'!$H$12,0,10*ROW('Sanitation Data'!H126))),'Data Summary'!DI132="Yes"),OFFSET('Sanitation Data'!$H$12,0,10*ROW('Sanitation Data'!H126)),NA())</f>
        <v>#N/A</v>
      </c>
      <c r="AU132" s="82" t="e">
        <f ca="true">+IF(AND(ISNUMBER(OFFSET('Sanitation Data'!$I$4,0,10*ROW('Sanitation Data'!I126))),'Data Summary'!DJ132="Yes"),100-OFFSET('Sanitation Data'!$I$4,0,10*ROW('Sanitation Data'!I126)),NA())</f>
        <v>#N/A</v>
      </c>
      <c r="AV132" s="82" t="e">
        <f ca="true">+IF(AND(ISNUMBER(OFFSET('Sanitation Data'!$I$6,0,10*ROW('Sanitation Data'!I126))),'Data Summary'!DK132="Yes"),OFFSET('Sanitation Data'!$I$6,0,10*ROW('Sanitation Data'!I126)),NA())</f>
        <v>#N/A</v>
      </c>
      <c r="AW132" s="82" t="e">
        <f ca="true">+IF(AND(ISNUMBER(OFFSET('Sanitation Data'!$I$10,0,10*ROW('Sanitation Data'!I126))),'Data Summary'!DL132="Yes"),OFFSET('Sanitation Data'!$I$10,0,10*ROW('Sanitation Data'!I126)),NA())</f>
        <v>#N/A</v>
      </c>
      <c r="AX132" s="82" t="e">
        <f ca="true">+IF(AND(ISNUMBER(OFFSET('Sanitation Data'!$I$11,0,10*ROW('Sanitation Data'!I126))),'Data Summary'!DM132="Yes"),OFFSET('Sanitation Data'!$I$11,0,10*ROW('Sanitation Data'!I126)),NA())</f>
        <v>#N/A</v>
      </c>
      <c r="AY132" s="82" t="e">
        <f ca="true">+IF(AND(ISNUMBER(OFFSET('Sanitation Data'!$I$12,0,10*ROW('Sanitation Data'!I126))),'Data Summary'!DN132="Yes"),OFFSET('Sanitation Data'!$I$12,0,10*ROW('Sanitation Data'!I126)),NA())</f>
        <v>#N/A</v>
      </c>
      <c r="AZ132" s="83" t="e">
        <f ca="true">+IF(AND(ISNUMBER(OFFSET('Hygiene Data'!$D$5,0,10*ROW('Hygiene Data'!D126))),'Data Summary'!DO132="Yes"),OFFSET('Hygiene Data'!$D$5,0,10*ROW('Hygiene Data'!D126)),NA())</f>
        <v>#N/A</v>
      </c>
      <c r="BA132" s="83" t="e">
        <f ca="true">+IF(AND(ISNUMBER(OFFSET('Hygiene Data'!$D$7,0,10*ROW('Hygiene Data'!D126))),'Data Summary'!DP132="Yes"),OFFSET('Hygiene Data'!$D$7,0,10*ROW('Hygiene Data'!D126)),NA())</f>
        <v>#N/A</v>
      </c>
      <c r="BB132" s="83" t="e">
        <f ca="true">+IF(AND(ISNUMBER(OFFSET('Hygiene Data'!$D$9,0,10*ROW('Hygiene Data'!D126))),'Data Summary'!DQ132="Yes"),OFFSET('Hygiene Data'!$D$9,0,10*ROW('Hygiene Data'!D126)),NA())</f>
        <v>#N/A</v>
      </c>
      <c r="BC132" s="83" t="e">
        <f ca="true">+IF(AND(ISNUMBER(OFFSET('Hygiene Data'!$E$5,0,10*ROW('Hygiene Data'!E126))),'Data Summary'!DR132="Yes"),OFFSET('Hygiene Data'!$E$5,0,10*ROW('Hygiene Data'!E126)),NA())</f>
        <v>#N/A</v>
      </c>
      <c r="BD132" s="83" t="e">
        <f ca="true">+IF(AND(ISNUMBER(OFFSET('Hygiene Data'!$E$7,0,10*ROW('Hygiene Data'!E126))),'Data Summary'!DS132="Yes"),OFFSET('Hygiene Data'!$E$7,0,10*ROW('Hygiene Data'!E126)),NA())</f>
        <v>#N/A</v>
      </c>
      <c r="BE132" s="83" t="e">
        <f ca="true">+IF(AND(ISNUMBER(OFFSET('Hygiene Data'!$E$9,0,10*ROW('Hygiene Data'!E126))),'Data Summary'!DT132="Yes"),OFFSET('Hygiene Data'!$E$9,0,10*ROW('Hygiene Data'!E126)),NA())</f>
        <v>#N/A</v>
      </c>
      <c r="BF132" s="83" t="e">
        <f ca="true">+IF(AND(ISNUMBER(OFFSET('Hygiene Data'!$F$5,0,10*ROW('Hygiene Data'!F126))),'Data Summary'!DU132="Yes"),OFFSET('Hygiene Data'!$F$5,0,10*ROW('Hygiene Data'!F126)),NA())</f>
        <v>#N/A</v>
      </c>
      <c r="BG132" s="83" t="e">
        <f ca="true">+IF(AND(ISNUMBER(OFFSET('Hygiene Data'!$F$7,0,10*ROW('Hygiene Data'!F126))),'Data Summary'!DV132="Yes"),OFFSET('Hygiene Data'!$F$7,0,10*ROW('Hygiene Data'!F126)),NA())</f>
        <v>#N/A</v>
      </c>
      <c r="BH132" s="83" t="e">
        <f ca="true">+IF(AND(ISNUMBER(OFFSET('Hygiene Data'!$F$9,0,10*ROW('Hygiene Data'!F126))),'Data Summary'!DW132="Yes"),OFFSET('Hygiene Data'!$F$9,0,10*ROW('Hygiene Data'!F126)),NA())</f>
        <v>#N/A</v>
      </c>
      <c r="BI132" s="83" t="e">
        <f ca="true">+IF(AND(ISNUMBER(OFFSET('Hygiene Data'!$G$5,0,10*ROW('Hygiene Data'!G126))),'Data Summary'!DX132="Yes"),OFFSET('Hygiene Data'!$G$5,0,10*ROW('Hygiene Data'!G126)),NA())</f>
        <v>#N/A</v>
      </c>
      <c r="BJ132" s="83" t="e">
        <f ca="true">+IF(AND(ISNUMBER(OFFSET('Hygiene Data'!$G$7,0,10*ROW('Hygiene Data'!G126))),'Data Summary'!DY132="Yes"),OFFSET('Hygiene Data'!$G$7,0,10*ROW('Hygiene Data'!G126)),NA())</f>
        <v>#N/A</v>
      </c>
      <c r="BK132" s="83" t="e">
        <f ca="true">+IF(AND(ISNUMBER(OFFSET('Hygiene Data'!$G$9,0,10*ROW('Hygiene Data'!G126))),'Data Summary'!DZ132="Yes"),OFFSET('Hygiene Data'!$G$9,0,10*ROW('Hygiene Data'!G126)),NA())</f>
        <v>#N/A</v>
      </c>
      <c r="BL132" s="83" t="e">
        <f ca="true">+IF(AND(ISNUMBER(OFFSET('Hygiene Data'!$H$5,0,10*ROW('Hygiene Data'!H126))),'Data Summary'!EA132="Yes"),OFFSET('Hygiene Data'!$H$5,0,10*ROW('Hygiene Data'!H126)),NA())</f>
        <v>#N/A</v>
      </c>
      <c r="BM132" s="83" t="e">
        <f ca="true">+IF(AND(ISNUMBER(OFFSET('Hygiene Data'!$H$7,0,10*ROW('Hygiene Data'!H126))),'Data Summary'!EB132="Yes"),OFFSET('Hygiene Data'!$H$7,0,10*ROW('Hygiene Data'!H126)),NA())</f>
        <v>#N/A</v>
      </c>
      <c r="BN132" s="83" t="e">
        <f ca="true">+IF(AND(ISNUMBER(OFFSET('Hygiene Data'!$H$9,0,10*ROW('Hygiene Data'!H126))),'Data Summary'!EC132="Yes"),OFFSET('Hygiene Data'!$H$9,0,10*ROW('Hygiene Data'!H126)),NA())</f>
        <v>#N/A</v>
      </c>
      <c r="BO132" s="83" t="e">
        <f ca="true">+IF(AND(ISNUMBER(OFFSET('Hygiene Data'!$I$5,0,10*ROW('Hygiene Data'!I126))),'Data Summary'!ED132="Yes"),OFFSET('Hygiene Data'!$I$5,0,10*ROW('Hygiene Data'!I126)),NA())</f>
        <v>#N/A</v>
      </c>
      <c r="BP132" s="83" t="e">
        <f ca="true">+IF(AND(ISNUMBER(OFFSET('Hygiene Data'!$I$7,0,10*ROW('Hygiene Data'!I126))),'Data Summary'!EE132="Yes"),OFFSET('Hygiene Data'!$I$7,0,10*ROW('Hygiene Data'!I126)),NA())</f>
        <v>#N/A</v>
      </c>
      <c r="BQ132" s="83" t="e">
        <f ca="true">+IF(AND(ISNUMBER(OFFSET('Hygiene Data'!$I$9,0,10*ROW('Hygiene Data'!I126))),'Data Summary'!EF132="Yes"),OFFSET('Hygiene Data'!$I$9,0,10*ROW('Hygiene Data'!I126)),NA())</f>
        <v>#N/A</v>
      </c>
    </row>
    <row xmlns:x14ac="http://schemas.microsoft.com/office/spreadsheetml/2009/9/ac" r="133" x14ac:dyDescent="0.2">
      <c r="A133" s="315" t="e">
        <f ca="true">+RIGHT('Data Summary'!A133,LEN('Data Summary'!A133)-9)</f>
        <v>#VALUE!</v>
      </c>
      <c r="B133" s="30" t="str">
        <f ca="true">+IF(ISTEXT('Data Summary'!B133),'Data Summary'!B133,"")</f>
        <v/>
      </c>
      <c r="C133" s="314" t="e">
        <f ca="true">+VALUE('Data Summary'!C133)</f>
        <v>#VALUE!</v>
      </c>
      <c r="D133" s="81" t="e">
        <f ca="true">+IF(AND(ISNUMBER(OFFSET('Water Data'!$D$4,0,10*ROW('Water Data'!D127))),'Data Summary'!BS133="Yes"),100-OFFSET('Water Data'!$D$4,0,10*ROW('Water Data'!D127)),NA())</f>
        <v>#N/A</v>
      </c>
      <c r="E133" s="81" t="e">
        <f ca="true">+IF(AND(ISNUMBER(OFFSET('Water Data'!$D$6,0,10*ROW('Water Data'!D127))),'Data Summary'!BT133="Yes"),OFFSET('Water Data'!$D$6,0,10*ROW('Water Data'!D127)),NA())</f>
        <v>#N/A</v>
      </c>
      <c r="F133" s="81" t="e">
        <f ca="true">+IF(AND(ISNUMBER(OFFSET('Water Data'!$D$9,0,10*ROW('Water Data'!D127))),'Data Summary'!BU133="Yes"),OFFSET('Water Data'!$D$9,0,10*ROW('Water Data'!D127)),NA())</f>
        <v>#N/A</v>
      </c>
      <c r="G133" s="81" t="e">
        <f ca="true">+IF(AND(ISNUMBER(OFFSET('Water Data'!$E$4,0,10*ROW('Water Data'!E127))),'Data Summary'!BV133="Yes"),100-OFFSET('Water Data'!$E$4,0,10*ROW('Water Data'!E127)),NA())</f>
        <v>#N/A</v>
      </c>
      <c r="H133" s="81" t="e">
        <f ca="true">+IF(AND(ISNUMBER(OFFSET('Water Data'!$E$6,0,10*ROW('Water Data'!E127))),'Data Summary'!BW133="Yes"),OFFSET('Water Data'!$E$6,0,10*ROW('Water Data'!E127)),NA())</f>
        <v>#N/A</v>
      </c>
      <c r="I133" s="81" t="e">
        <f ca="true">+IF(AND(ISNUMBER(OFFSET('Water Data'!$E$9,0,10*ROW('Water Data'!E127))),'Data Summary'!BX133="Yes"),OFFSET('Water Data'!$E$9,0,10*ROW('Water Data'!E127)),NA())</f>
        <v>#N/A</v>
      </c>
      <c r="J133" s="81" t="e">
        <f ca="true">+IF(AND(ISNUMBER(OFFSET('Water Data'!$F$4,0,10*ROW('Water Data'!F127))),'Data Summary'!BY133="Yes"),100-OFFSET('Water Data'!$F$4,0,10*ROW('Water Data'!F127)),NA())</f>
        <v>#N/A</v>
      </c>
      <c r="K133" s="81" t="e">
        <f ca="true">+IF(AND(ISNUMBER(OFFSET('Water Data'!$F$6,0,10*ROW('Water Data'!F127))),'Data Summary'!BZ133="Yes"),OFFSET('Water Data'!$F$6,0,10*ROW('Water Data'!F127)),NA())</f>
        <v>#N/A</v>
      </c>
      <c r="L133" s="81" t="e">
        <f ca="true">+IF(AND(ISNUMBER(OFFSET('Water Data'!$F$9,0,10*ROW('Water Data'!F127))),'Data Summary'!CA133="Yes"),OFFSET('Water Data'!$F$9,0,10*ROW('Water Data'!F127)),NA())</f>
        <v>#N/A</v>
      </c>
      <c r="M133" s="81" t="e">
        <f ca="true">+IF(AND(ISNUMBER(OFFSET('Water Data'!$G$4,0,10*ROW('Water Data'!G127))),'Data Summary'!CB133="Yes"),100-OFFSET('Water Data'!$G$4,0,10*ROW('Water Data'!G127)),NA())</f>
        <v>#N/A</v>
      </c>
      <c r="N133" s="81" t="e">
        <f ca="true">+IF(AND(ISNUMBER(OFFSET('Water Data'!$G$6,0,10*ROW('Water Data'!G127))),'Data Summary'!CC133="Yes"),OFFSET('Water Data'!$G$6,0,10*ROW('Water Data'!G127)),NA())</f>
        <v>#N/A</v>
      </c>
      <c r="O133" s="81" t="e">
        <f ca="true">+IF(AND(ISNUMBER(OFFSET('Water Data'!$G$9,0,10*ROW('Water Data'!G127))),'Data Summary'!CD133="Yes"),OFFSET('Water Data'!$G$9,0,10*ROW('Water Data'!G127)),NA())</f>
        <v>#N/A</v>
      </c>
      <c r="P133" s="81" t="e">
        <f ca="true">+IF(AND(ISNUMBER(OFFSET('Water Data'!$H$4,0,10*ROW('Water Data'!H127))),'Data Summary'!CE133="Yes"),100-OFFSET('Water Data'!$H$4,0,10*ROW('Water Data'!H127)),NA())</f>
        <v>#N/A</v>
      </c>
      <c r="Q133" s="81" t="e">
        <f ca="true">+IF(AND(ISNUMBER(OFFSET('Water Data'!$H$6,0,10*ROW('Water Data'!H127))),'Data Summary'!CF133="Yes"),OFFSET('Water Data'!$H$6,0,10*ROW('Water Data'!H127)),NA())</f>
        <v>#N/A</v>
      </c>
      <c r="R133" s="81" t="e">
        <f ca="true">+IF(AND(ISNUMBER(OFFSET('Water Data'!$H$9,0,10*ROW('Water Data'!H127))),'Data Summary'!CG133="Yes"),OFFSET('Water Data'!$H$9,0,10*ROW('Water Data'!H127)),NA())</f>
        <v>#N/A</v>
      </c>
      <c r="S133" s="81" t="e">
        <f ca="true">+IF(AND(ISNUMBER(OFFSET('Water Data'!$I$4,0,10*ROW('Water Data'!I127))),'Data Summary'!CH133="Yes"),100-OFFSET('Water Data'!$I$4,0,10*ROW('Water Data'!I127)),NA())</f>
        <v>#N/A</v>
      </c>
      <c r="T133" s="81" t="e">
        <f ca="true">+IF(AND(ISNUMBER(OFFSET('Water Data'!$I$6,0,10*ROW('Water Data'!I127))),'Data Summary'!CI133="Yes"),OFFSET('Water Data'!$I$6,0,10*ROW('Water Data'!I127)),NA())</f>
        <v>#N/A</v>
      </c>
      <c r="U133" s="81" t="e">
        <f ca="true">+IF(AND(ISNUMBER(OFFSET('Water Data'!$I$9,0,10*ROW('Water Data'!I127))),'Data Summary'!CJ133="Yes"),OFFSET('Water Data'!$I$9,0,10*ROW('Water Data'!I127)),NA())</f>
        <v>#N/A</v>
      </c>
      <c r="V133" s="82" t="e">
        <f ca="true">+IF(AND(ISNUMBER(OFFSET('Sanitation Data'!$D$4,0,10*ROW('Sanitation Data'!D127))),'Data Summary'!CK133="Yes"),100-OFFSET('Sanitation Data'!$D$4,0,10*ROW('Sanitation Data'!D127)),NA())</f>
        <v>#N/A</v>
      </c>
      <c r="W133" s="82" t="e">
        <f ca="true">+IF(AND(ISNUMBER(OFFSET('Sanitation Data'!$D$6,0,10*ROW('Sanitation Data'!D127))),'Data Summary'!CL133="Yes"),OFFSET('Sanitation Data'!$D$6,0,10*ROW('Sanitation Data'!D127)),NA())</f>
        <v>#N/A</v>
      </c>
      <c r="X133" s="82" t="e">
        <f ca="true">+IF(AND(ISNUMBER(OFFSET('Sanitation Data'!$D$10,0,10*ROW('Sanitation Data'!D127))),'Data Summary'!CM133="Yes"),OFFSET('Sanitation Data'!$D$10,0,10*ROW('Sanitation Data'!D127)),NA())</f>
        <v>#N/A</v>
      </c>
      <c r="Y133" s="82" t="e">
        <f ca="true">+IF(AND(ISNUMBER(OFFSET('Sanitation Data'!$D$11,0,10*ROW('Sanitation Data'!D127))),'Data Summary'!CN133="Yes"),OFFSET('Sanitation Data'!$D$11,0,10*ROW('Sanitation Data'!D127)),NA())</f>
        <v>#N/A</v>
      </c>
      <c r="Z133" s="82" t="e">
        <f ca="true">+IF(AND(ISNUMBER(OFFSET('Sanitation Data'!$D$12,0,10*ROW('Sanitation Data'!D127))),'Data Summary'!CO133="Yes"),OFFSET('Sanitation Data'!$D$12,0,10*ROW('Sanitation Data'!D127)),NA())</f>
        <v>#N/A</v>
      </c>
      <c r="AA133" s="82" t="e">
        <f ca="true">+IF(AND(ISNUMBER(OFFSET('Sanitation Data'!$E$4,0,10*ROW('Sanitation Data'!E127))),'Data Summary'!CP133="Yes"),100-OFFSET('Sanitation Data'!$E$4,0,10*ROW('Sanitation Data'!E127)),NA())</f>
        <v>#N/A</v>
      </c>
      <c r="AB133" s="82" t="e">
        <f ca="true">+IF(AND(ISNUMBER(OFFSET('Sanitation Data'!$E$6,0,10*ROW('Sanitation Data'!E127))),'Data Summary'!CQ133="Yes"),OFFSET('Sanitation Data'!$E$6,0,10*ROW('Sanitation Data'!E127)),NA())</f>
        <v>#N/A</v>
      </c>
      <c r="AC133" s="82" t="e">
        <f ca="true">+IF(AND(ISNUMBER(OFFSET('Sanitation Data'!$E$10,0,10*ROW('Sanitation Data'!E127))),'Data Summary'!CR133="Yes"),OFFSET('Sanitation Data'!$E$10,0,10*ROW('Sanitation Data'!E127)),NA())</f>
        <v>#N/A</v>
      </c>
      <c r="AD133" s="82" t="e">
        <f ca="true">+IF(AND(ISNUMBER(OFFSET('Sanitation Data'!$E$11,0,10*ROW('Sanitation Data'!E127))),'Data Summary'!CS133="Yes"),OFFSET('Sanitation Data'!$E$11,0,10*ROW('Sanitation Data'!E127)),NA())</f>
        <v>#N/A</v>
      </c>
      <c r="AE133" s="82" t="e">
        <f ca="true">+IF(AND(ISNUMBER(OFFSET('Sanitation Data'!$E$12,0,10*ROW('Sanitation Data'!E127))),'Data Summary'!CT133="Yes"),OFFSET('Sanitation Data'!$E$12,0,10*ROW('Sanitation Data'!E127)),NA())</f>
        <v>#N/A</v>
      </c>
      <c r="AF133" s="82" t="e">
        <f ca="true">+IF(AND(ISNUMBER(OFFSET('Sanitation Data'!$F$4,0,10*ROW('Sanitation Data'!F127))),'Data Summary'!CU133="Yes"),100-OFFSET('Sanitation Data'!$F$4,0,10*ROW('Sanitation Data'!F127)),NA())</f>
        <v>#N/A</v>
      </c>
      <c r="AG133" s="82" t="e">
        <f ca="true">+IF(AND(ISNUMBER(OFFSET('Sanitation Data'!$F$6,0,10*ROW('Sanitation Data'!F127))),'Data Summary'!CV133="Yes"),OFFSET('Sanitation Data'!$F$6,0,10*ROW('Sanitation Data'!F127)),NA())</f>
        <v>#N/A</v>
      </c>
      <c r="AH133" s="82" t="e">
        <f ca="true">+IF(AND(ISNUMBER(OFFSET('Sanitation Data'!$F$10,0,10*ROW('Sanitation Data'!F127))),'Data Summary'!CW133="Yes"),OFFSET('Sanitation Data'!$F$10,0,10*ROW('Sanitation Data'!F127)),NA())</f>
        <v>#N/A</v>
      </c>
      <c r="AI133" s="82" t="e">
        <f ca="true">+IF(AND(ISNUMBER(OFFSET('Sanitation Data'!$F$11,0,10*ROW('Sanitation Data'!F127))),'Data Summary'!CX133="Yes"),OFFSET('Sanitation Data'!$F$11,0,10*ROW('Sanitation Data'!F127)),NA())</f>
        <v>#N/A</v>
      </c>
      <c r="AJ133" s="82" t="e">
        <f ca="true">+IF(AND(ISNUMBER(OFFSET('Sanitation Data'!$F$12,0,10*ROW('Sanitation Data'!F127))),'Data Summary'!CY133="Yes"),OFFSET('Sanitation Data'!$F$12,0,10*ROW('Sanitation Data'!F127)),NA())</f>
        <v>#N/A</v>
      </c>
      <c r="AK133" s="82" t="e">
        <f ca="true">+IF(AND(ISNUMBER(OFFSET('Sanitation Data'!$G$4,0,10*ROW('Sanitation Data'!G127))),'Data Summary'!CZ133="Yes"),100-OFFSET('Sanitation Data'!$G$4,0,10*ROW('Sanitation Data'!G127)),NA())</f>
        <v>#N/A</v>
      </c>
      <c r="AL133" s="82" t="e">
        <f ca="true">+IF(AND(ISNUMBER(OFFSET('Sanitation Data'!$G$6,0,10*ROW('Sanitation Data'!G127))),'Data Summary'!DA133="Yes"),OFFSET('Sanitation Data'!$G$6,0,10*ROW('Sanitation Data'!G127)),NA())</f>
        <v>#N/A</v>
      </c>
      <c r="AM133" s="82" t="e">
        <f ca="true">+IF(AND(ISNUMBER(OFFSET('Sanitation Data'!$G$10,0,10*ROW('Sanitation Data'!G127))),'Data Summary'!DB133="Yes"),OFFSET('Sanitation Data'!$G$10,0,10*ROW('Sanitation Data'!G127)),NA())</f>
        <v>#N/A</v>
      </c>
      <c r="AN133" s="82" t="e">
        <f ca="true">+IF(AND(ISNUMBER(OFFSET('Sanitation Data'!$G$11,0,10*ROW('Sanitation Data'!G127))),'Data Summary'!DC133="Yes"),OFFSET('Sanitation Data'!$G$11,0,10*ROW('Sanitation Data'!G127)),NA())</f>
        <v>#N/A</v>
      </c>
      <c r="AO133" s="82" t="e">
        <f ca="true">+IF(AND(ISNUMBER(OFFSET('Sanitation Data'!$G$12,0,10*ROW('Sanitation Data'!G127))),'Data Summary'!DD133="Yes"),OFFSET('Sanitation Data'!$G$12,0,10*ROW('Sanitation Data'!G127)),NA())</f>
        <v>#N/A</v>
      </c>
      <c r="AP133" s="82" t="e">
        <f ca="true">+IF(AND(ISNUMBER(OFFSET('Sanitation Data'!$H$4,0,10*ROW('Sanitation Data'!H127))),'Data Summary'!DE133="Yes"),100-OFFSET('Sanitation Data'!$H$4,0,10*ROW('Sanitation Data'!H127)),NA())</f>
        <v>#N/A</v>
      </c>
      <c r="AQ133" s="82" t="e">
        <f ca="true">+IF(AND(ISNUMBER(OFFSET('Sanitation Data'!$H$6,0,10*ROW('Sanitation Data'!H127))),'Data Summary'!DF133="Yes"),OFFSET('Sanitation Data'!$H$6,0,10*ROW('Sanitation Data'!H127)),NA())</f>
        <v>#N/A</v>
      </c>
      <c r="AR133" s="82" t="e">
        <f ca="true">+IF(AND(ISNUMBER(OFFSET('Sanitation Data'!$H$10,0,10*ROW('Sanitation Data'!H127))),'Data Summary'!DG133="Yes"),OFFSET('Sanitation Data'!$H$10,0,10*ROW('Sanitation Data'!H127)),NA())</f>
        <v>#N/A</v>
      </c>
      <c r="AS133" s="82" t="e">
        <f ca="true">+IF(AND(ISNUMBER(OFFSET('Sanitation Data'!$H$11,0,10*ROW('Sanitation Data'!H127))),'Data Summary'!DH133="Yes"),OFFSET('Sanitation Data'!$H$11,0,10*ROW('Sanitation Data'!H127)),NA())</f>
        <v>#N/A</v>
      </c>
      <c r="AT133" s="82" t="e">
        <f ca="true">+IF(AND(ISNUMBER(OFFSET('Sanitation Data'!$H$12,0,10*ROW('Sanitation Data'!H127))),'Data Summary'!DI133="Yes"),OFFSET('Sanitation Data'!$H$12,0,10*ROW('Sanitation Data'!H127)),NA())</f>
        <v>#N/A</v>
      </c>
      <c r="AU133" s="82" t="e">
        <f ca="true">+IF(AND(ISNUMBER(OFFSET('Sanitation Data'!$I$4,0,10*ROW('Sanitation Data'!I127))),'Data Summary'!DJ133="Yes"),100-OFFSET('Sanitation Data'!$I$4,0,10*ROW('Sanitation Data'!I127)),NA())</f>
        <v>#N/A</v>
      </c>
      <c r="AV133" s="82" t="e">
        <f ca="true">+IF(AND(ISNUMBER(OFFSET('Sanitation Data'!$I$6,0,10*ROW('Sanitation Data'!I127))),'Data Summary'!DK133="Yes"),OFFSET('Sanitation Data'!$I$6,0,10*ROW('Sanitation Data'!I127)),NA())</f>
        <v>#N/A</v>
      </c>
      <c r="AW133" s="82" t="e">
        <f ca="true">+IF(AND(ISNUMBER(OFFSET('Sanitation Data'!$I$10,0,10*ROW('Sanitation Data'!I127))),'Data Summary'!DL133="Yes"),OFFSET('Sanitation Data'!$I$10,0,10*ROW('Sanitation Data'!I127)),NA())</f>
        <v>#N/A</v>
      </c>
      <c r="AX133" s="82" t="e">
        <f ca="true">+IF(AND(ISNUMBER(OFFSET('Sanitation Data'!$I$11,0,10*ROW('Sanitation Data'!I127))),'Data Summary'!DM133="Yes"),OFFSET('Sanitation Data'!$I$11,0,10*ROW('Sanitation Data'!I127)),NA())</f>
        <v>#N/A</v>
      </c>
      <c r="AY133" s="82" t="e">
        <f ca="true">+IF(AND(ISNUMBER(OFFSET('Sanitation Data'!$I$12,0,10*ROW('Sanitation Data'!I127))),'Data Summary'!DN133="Yes"),OFFSET('Sanitation Data'!$I$12,0,10*ROW('Sanitation Data'!I127)),NA())</f>
        <v>#N/A</v>
      </c>
      <c r="AZ133" s="83" t="e">
        <f ca="true">+IF(AND(ISNUMBER(OFFSET('Hygiene Data'!$D$5,0,10*ROW('Hygiene Data'!D127))),'Data Summary'!DO133="Yes"),OFFSET('Hygiene Data'!$D$5,0,10*ROW('Hygiene Data'!D127)),NA())</f>
        <v>#N/A</v>
      </c>
      <c r="BA133" s="83" t="e">
        <f ca="true">+IF(AND(ISNUMBER(OFFSET('Hygiene Data'!$D$7,0,10*ROW('Hygiene Data'!D127))),'Data Summary'!DP133="Yes"),OFFSET('Hygiene Data'!$D$7,0,10*ROW('Hygiene Data'!D127)),NA())</f>
        <v>#N/A</v>
      </c>
      <c r="BB133" s="83" t="e">
        <f ca="true">+IF(AND(ISNUMBER(OFFSET('Hygiene Data'!$D$9,0,10*ROW('Hygiene Data'!D127))),'Data Summary'!DQ133="Yes"),OFFSET('Hygiene Data'!$D$9,0,10*ROW('Hygiene Data'!D127)),NA())</f>
        <v>#N/A</v>
      </c>
      <c r="BC133" s="83" t="e">
        <f ca="true">+IF(AND(ISNUMBER(OFFSET('Hygiene Data'!$E$5,0,10*ROW('Hygiene Data'!E127))),'Data Summary'!DR133="Yes"),OFFSET('Hygiene Data'!$E$5,0,10*ROW('Hygiene Data'!E127)),NA())</f>
        <v>#N/A</v>
      </c>
      <c r="BD133" s="83" t="e">
        <f ca="true">+IF(AND(ISNUMBER(OFFSET('Hygiene Data'!$E$7,0,10*ROW('Hygiene Data'!E127))),'Data Summary'!DS133="Yes"),OFFSET('Hygiene Data'!$E$7,0,10*ROW('Hygiene Data'!E127)),NA())</f>
        <v>#N/A</v>
      </c>
      <c r="BE133" s="83" t="e">
        <f ca="true">+IF(AND(ISNUMBER(OFFSET('Hygiene Data'!$E$9,0,10*ROW('Hygiene Data'!E127))),'Data Summary'!DT133="Yes"),OFFSET('Hygiene Data'!$E$9,0,10*ROW('Hygiene Data'!E127)),NA())</f>
        <v>#N/A</v>
      </c>
      <c r="BF133" s="83" t="e">
        <f ca="true">+IF(AND(ISNUMBER(OFFSET('Hygiene Data'!$F$5,0,10*ROW('Hygiene Data'!F127))),'Data Summary'!DU133="Yes"),OFFSET('Hygiene Data'!$F$5,0,10*ROW('Hygiene Data'!F127)),NA())</f>
        <v>#N/A</v>
      </c>
      <c r="BG133" s="83" t="e">
        <f ca="true">+IF(AND(ISNUMBER(OFFSET('Hygiene Data'!$F$7,0,10*ROW('Hygiene Data'!F127))),'Data Summary'!DV133="Yes"),OFFSET('Hygiene Data'!$F$7,0,10*ROW('Hygiene Data'!F127)),NA())</f>
        <v>#N/A</v>
      </c>
      <c r="BH133" s="83" t="e">
        <f ca="true">+IF(AND(ISNUMBER(OFFSET('Hygiene Data'!$F$9,0,10*ROW('Hygiene Data'!F127))),'Data Summary'!DW133="Yes"),OFFSET('Hygiene Data'!$F$9,0,10*ROW('Hygiene Data'!F127)),NA())</f>
        <v>#N/A</v>
      </c>
      <c r="BI133" s="83" t="e">
        <f ca="true">+IF(AND(ISNUMBER(OFFSET('Hygiene Data'!$G$5,0,10*ROW('Hygiene Data'!G127))),'Data Summary'!DX133="Yes"),OFFSET('Hygiene Data'!$G$5,0,10*ROW('Hygiene Data'!G127)),NA())</f>
        <v>#N/A</v>
      </c>
      <c r="BJ133" s="83" t="e">
        <f ca="true">+IF(AND(ISNUMBER(OFFSET('Hygiene Data'!$G$7,0,10*ROW('Hygiene Data'!G127))),'Data Summary'!DY133="Yes"),OFFSET('Hygiene Data'!$G$7,0,10*ROW('Hygiene Data'!G127)),NA())</f>
        <v>#N/A</v>
      </c>
      <c r="BK133" s="83" t="e">
        <f ca="true">+IF(AND(ISNUMBER(OFFSET('Hygiene Data'!$G$9,0,10*ROW('Hygiene Data'!G127))),'Data Summary'!DZ133="Yes"),OFFSET('Hygiene Data'!$G$9,0,10*ROW('Hygiene Data'!G127)),NA())</f>
        <v>#N/A</v>
      </c>
      <c r="BL133" s="83" t="e">
        <f ca="true">+IF(AND(ISNUMBER(OFFSET('Hygiene Data'!$H$5,0,10*ROW('Hygiene Data'!H127))),'Data Summary'!EA133="Yes"),OFFSET('Hygiene Data'!$H$5,0,10*ROW('Hygiene Data'!H127)),NA())</f>
        <v>#N/A</v>
      </c>
      <c r="BM133" s="83" t="e">
        <f ca="true">+IF(AND(ISNUMBER(OFFSET('Hygiene Data'!$H$7,0,10*ROW('Hygiene Data'!H127))),'Data Summary'!EB133="Yes"),OFFSET('Hygiene Data'!$H$7,0,10*ROW('Hygiene Data'!H127)),NA())</f>
        <v>#N/A</v>
      </c>
      <c r="BN133" s="83" t="e">
        <f ca="true">+IF(AND(ISNUMBER(OFFSET('Hygiene Data'!$H$9,0,10*ROW('Hygiene Data'!H127))),'Data Summary'!EC133="Yes"),OFFSET('Hygiene Data'!$H$9,0,10*ROW('Hygiene Data'!H127)),NA())</f>
        <v>#N/A</v>
      </c>
      <c r="BO133" s="83" t="e">
        <f ca="true">+IF(AND(ISNUMBER(OFFSET('Hygiene Data'!$I$5,0,10*ROW('Hygiene Data'!I127))),'Data Summary'!ED133="Yes"),OFFSET('Hygiene Data'!$I$5,0,10*ROW('Hygiene Data'!I127)),NA())</f>
        <v>#N/A</v>
      </c>
      <c r="BP133" s="83" t="e">
        <f ca="true">+IF(AND(ISNUMBER(OFFSET('Hygiene Data'!$I$7,0,10*ROW('Hygiene Data'!I127))),'Data Summary'!EE133="Yes"),OFFSET('Hygiene Data'!$I$7,0,10*ROW('Hygiene Data'!I127)),NA())</f>
        <v>#N/A</v>
      </c>
      <c r="BQ133" s="83" t="e">
        <f ca="true">+IF(AND(ISNUMBER(OFFSET('Hygiene Data'!$I$9,0,10*ROW('Hygiene Data'!I127))),'Data Summary'!EF133="Yes"),OFFSET('Hygiene Data'!$I$9,0,10*ROW('Hygiene Data'!I127)),NA())</f>
        <v>#N/A</v>
      </c>
    </row>
    <row xmlns:x14ac="http://schemas.microsoft.com/office/spreadsheetml/2009/9/ac" r="134" x14ac:dyDescent="0.2">
      <c r="A134" s="315" t="e">
        <f ca="true">+RIGHT('Data Summary'!A134,LEN('Data Summary'!A134)-9)</f>
        <v>#VALUE!</v>
      </c>
      <c r="B134" s="30" t="str">
        <f ca="true">+IF(ISTEXT('Data Summary'!B134),'Data Summary'!B134,"")</f>
        <v/>
      </c>
      <c r="C134" s="314" t="e">
        <f ca="true">+VALUE('Data Summary'!C134)</f>
        <v>#VALUE!</v>
      </c>
      <c r="D134" s="81" t="e">
        <f ca="true">+IF(AND(ISNUMBER(OFFSET('Water Data'!$D$4,0,10*ROW('Water Data'!D128))),'Data Summary'!BS134="Yes"),100-OFFSET('Water Data'!$D$4,0,10*ROW('Water Data'!D128)),NA())</f>
        <v>#N/A</v>
      </c>
      <c r="E134" s="81" t="e">
        <f ca="true">+IF(AND(ISNUMBER(OFFSET('Water Data'!$D$6,0,10*ROW('Water Data'!D128))),'Data Summary'!BT134="Yes"),OFFSET('Water Data'!$D$6,0,10*ROW('Water Data'!D128)),NA())</f>
        <v>#N/A</v>
      </c>
      <c r="F134" s="81" t="e">
        <f ca="true">+IF(AND(ISNUMBER(OFFSET('Water Data'!$D$9,0,10*ROW('Water Data'!D128))),'Data Summary'!BU134="Yes"),OFFSET('Water Data'!$D$9,0,10*ROW('Water Data'!D128)),NA())</f>
        <v>#N/A</v>
      </c>
      <c r="G134" s="81" t="e">
        <f ca="true">+IF(AND(ISNUMBER(OFFSET('Water Data'!$E$4,0,10*ROW('Water Data'!E128))),'Data Summary'!BV134="Yes"),100-OFFSET('Water Data'!$E$4,0,10*ROW('Water Data'!E128)),NA())</f>
        <v>#N/A</v>
      </c>
      <c r="H134" s="81" t="e">
        <f ca="true">+IF(AND(ISNUMBER(OFFSET('Water Data'!$E$6,0,10*ROW('Water Data'!E128))),'Data Summary'!BW134="Yes"),OFFSET('Water Data'!$E$6,0,10*ROW('Water Data'!E128)),NA())</f>
        <v>#N/A</v>
      </c>
      <c r="I134" s="81" t="e">
        <f ca="true">+IF(AND(ISNUMBER(OFFSET('Water Data'!$E$9,0,10*ROW('Water Data'!E128))),'Data Summary'!BX134="Yes"),OFFSET('Water Data'!$E$9,0,10*ROW('Water Data'!E128)),NA())</f>
        <v>#N/A</v>
      </c>
      <c r="J134" s="81" t="e">
        <f ca="true">+IF(AND(ISNUMBER(OFFSET('Water Data'!$F$4,0,10*ROW('Water Data'!F128))),'Data Summary'!BY134="Yes"),100-OFFSET('Water Data'!$F$4,0,10*ROW('Water Data'!F128)),NA())</f>
        <v>#N/A</v>
      </c>
      <c r="K134" s="81" t="e">
        <f ca="true">+IF(AND(ISNUMBER(OFFSET('Water Data'!$F$6,0,10*ROW('Water Data'!F128))),'Data Summary'!BZ134="Yes"),OFFSET('Water Data'!$F$6,0,10*ROW('Water Data'!F128)),NA())</f>
        <v>#N/A</v>
      </c>
      <c r="L134" s="81" t="e">
        <f ca="true">+IF(AND(ISNUMBER(OFFSET('Water Data'!$F$9,0,10*ROW('Water Data'!F128))),'Data Summary'!CA134="Yes"),OFFSET('Water Data'!$F$9,0,10*ROW('Water Data'!F128)),NA())</f>
        <v>#N/A</v>
      </c>
      <c r="M134" s="81" t="e">
        <f ca="true">+IF(AND(ISNUMBER(OFFSET('Water Data'!$G$4,0,10*ROW('Water Data'!G128))),'Data Summary'!CB134="Yes"),100-OFFSET('Water Data'!$G$4,0,10*ROW('Water Data'!G128)),NA())</f>
        <v>#N/A</v>
      </c>
      <c r="N134" s="81" t="e">
        <f ca="true">+IF(AND(ISNUMBER(OFFSET('Water Data'!$G$6,0,10*ROW('Water Data'!G128))),'Data Summary'!CC134="Yes"),OFFSET('Water Data'!$G$6,0,10*ROW('Water Data'!G128)),NA())</f>
        <v>#N/A</v>
      </c>
      <c r="O134" s="81" t="e">
        <f ca="true">+IF(AND(ISNUMBER(OFFSET('Water Data'!$G$9,0,10*ROW('Water Data'!G128))),'Data Summary'!CD134="Yes"),OFFSET('Water Data'!$G$9,0,10*ROW('Water Data'!G128)),NA())</f>
        <v>#N/A</v>
      </c>
      <c r="P134" s="81" t="e">
        <f ca="true">+IF(AND(ISNUMBER(OFFSET('Water Data'!$H$4,0,10*ROW('Water Data'!H128))),'Data Summary'!CE134="Yes"),100-OFFSET('Water Data'!$H$4,0,10*ROW('Water Data'!H128)),NA())</f>
        <v>#N/A</v>
      </c>
      <c r="Q134" s="81" t="e">
        <f ca="true">+IF(AND(ISNUMBER(OFFSET('Water Data'!$H$6,0,10*ROW('Water Data'!H128))),'Data Summary'!CF134="Yes"),OFFSET('Water Data'!$H$6,0,10*ROW('Water Data'!H128)),NA())</f>
        <v>#N/A</v>
      </c>
      <c r="R134" s="81" t="e">
        <f ca="true">+IF(AND(ISNUMBER(OFFSET('Water Data'!$H$9,0,10*ROW('Water Data'!H128))),'Data Summary'!CG134="Yes"),OFFSET('Water Data'!$H$9,0,10*ROW('Water Data'!H128)),NA())</f>
        <v>#N/A</v>
      </c>
      <c r="S134" s="81" t="e">
        <f ca="true">+IF(AND(ISNUMBER(OFFSET('Water Data'!$I$4,0,10*ROW('Water Data'!I128))),'Data Summary'!CH134="Yes"),100-OFFSET('Water Data'!$I$4,0,10*ROW('Water Data'!I128)),NA())</f>
        <v>#N/A</v>
      </c>
      <c r="T134" s="81" t="e">
        <f ca="true">+IF(AND(ISNUMBER(OFFSET('Water Data'!$I$6,0,10*ROW('Water Data'!I128))),'Data Summary'!CI134="Yes"),OFFSET('Water Data'!$I$6,0,10*ROW('Water Data'!I128)),NA())</f>
        <v>#N/A</v>
      </c>
      <c r="U134" s="81" t="e">
        <f ca="true">+IF(AND(ISNUMBER(OFFSET('Water Data'!$I$9,0,10*ROW('Water Data'!I128))),'Data Summary'!CJ134="Yes"),OFFSET('Water Data'!$I$9,0,10*ROW('Water Data'!I128)),NA())</f>
        <v>#N/A</v>
      </c>
      <c r="V134" s="82" t="e">
        <f ca="true">+IF(AND(ISNUMBER(OFFSET('Sanitation Data'!$D$4,0,10*ROW('Sanitation Data'!D128))),'Data Summary'!CK134="Yes"),100-OFFSET('Sanitation Data'!$D$4,0,10*ROW('Sanitation Data'!D128)),NA())</f>
        <v>#N/A</v>
      </c>
      <c r="W134" s="82" t="e">
        <f ca="true">+IF(AND(ISNUMBER(OFFSET('Sanitation Data'!$D$6,0,10*ROW('Sanitation Data'!D128))),'Data Summary'!CL134="Yes"),OFFSET('Sanitation Data'!$D$6,0,10*ROW('Sanitation Data'!D128)),NA())</f>
        <v>#N/A</v>
      </c>
      <c r="X134" s="82" t="e">
        <f ca="true">+IF(AND(ISNUMBER(OFFSET('Sanitation Data'!$D$10,0,10*ROW('Sanitation Data'!D128))),'Data Summary'!CM134="Yes"),OFFSET('Sanitation Data'!$D$10,0,10*ROW('Sanitation Data'!D128)),NA())</f>
        <v>#N/A</v>
      </c>
      <c r="Y134" s="82" t="e">
        <f ca="true">+IF(AND(ISNUMBER(OFFSET('Sanitation Data'!$D$11,0,10*ROW('Sanitation Data'!D128))),'Data Summary'!CN134="Yes"),OFFSET('Sanitation Data'!$D$11,0,10*ROW('Sanitation Data'!D128)),NA())</f>
        <v>#N/A</v>
      </c>
      <c r="Z134" s="82" t="e">
        <f ca="true">+IF(AND(ISNUMBER(OFFSET('Sanitation Data'!$D$12,0,10*ROW('Sanitation Data'!D128))),'Data Summary'!CO134="Yes"),OFFSET('Sanitation Data'!$D$12,0,10*ROW('Sanitation Data'!D128)),NA())</f>
        <v>#N/A</v>
      </c>
      <c r="AA134" s="82" t="e">
        <f ca="true">+IF(AND(ISNUMBER(OFFSET('Sanitation Data'!$E$4,0,10*ROW('Sanitation Data'!E128))),'Data Summary'!CP134="Yes"),100-OFFSET('Sanitation Data'!$E$4,0,10*ROW('Sanitation Data'!E128)),NA())</f>
        <v>#N/A</v>
      </c>
      <c r="AB134" s="82" t="e">
        <f ca="true">+IF(AND(ISNUMBER(OFFSET('Sanitation Data'!$E$6,0,10*ROW('Sanitation Data'!E128))),'Data Summary'!CQ134="Yes"),OFFSET('Sanitation Data'!$E$6,0,10*ROW('Sanitation Data'!E128)),NA())</f>
        <v>#N/A</v>
      </c>
      <c r="AC134" s="82" t="e">
        <f ca="true">+IF(AND(ISNUMBER(OFFSET('Sanitation Data'!$E$10,0,10*ROW('Sanitation Data'!E128))),'Data Summary'!CR134="Yes"),OFFSET('Sanitation Data'!$E$10,0,10*ROW('Sanitation Data'!E128)),NA())</f>
        <v>#N/A</v>
      </c>
      <c r="AD134" s="82" t="e">
        <f ca="true">+IF(AND(ISNUMBER(OFFSET('Sanitation Data'!$E$11,0,10*ROW('Sanitation Data'!E128))),'Data Summary'!CS134="Yes"),OFFSET('Sanitation Data'!$E$11,0,10*ROW('Sanitation Data'!E128)),NA())</f>
        <v>#N/A</v>
      </c>
      <c r="AE134" s="82" t="e">
        <f ca="true">+IF(AND(ISNUMBER(OFFSET('Sanitation Data'!$E$12,0,10*ROW('Sanitation Data'!E128))),'Data Summary'!CT134="Yes"),OFFSET('Sanitation Data'!$E$12,0,10*ROW('Sanitation Data'!E128)),NA())</f>
        <v>#N/A</v>
      </c>
      <c r="AF134" s="82" t="e">
        <f ca="true">+IF(AND(ISNUMBER(OFFSET('Sanitation Data'!$F$4,0,10*ROW('Sanitation Data'!F128))),'Data Summary'!CU134="Yes"),100-OFFSET('Sanitation Data'!$F$4,0,10*ROW('Sanitation Data'!F128)),NA())</f>
        <v>#N/A</v>
      </c>
      <c r="AG134" s="82" t="e">
        <f ca="true">+IF(AND(ISNUMBER(OFFSET('Sanitation Data'!$F$6,0,10*ROW('Sanitation Data'!F128))),'Data Summary'!CV134="Yes"),OFFSET('Sanitation Data'!$F$6,0,10*ROW('Sanitation Data'!F128)),NA())</f>
        <v>#N/A</v>
      </c>
      <c r="AH134" s="82" t="e">
        <f ca="true">+IF(AND(ISNUMBER(OFFSET('Sanitation Data'!$F$10,0,10*ROW('Sanitation Data'!F128))),'Data Summary'!CW134="Yes"),OFFSET('Sanitation Data'!$F$10,0,10*ROW('Sanitation Data'!F128)),NA())</f>
        <v>#N/A</v>
      </c>
      <c r="AI134" s="82" t="e">
        <f ca="true">+IF(AND(ISNUMBER(OFFSET('Sanitation Data'!$F$11,0,10*ROW('Sanitation Data'!F128))),'Data Summary'!CX134="Yes"),OFFSET('Sanitation Data'!$F$11,0,10*ROW('Sanitation Data'!F128)),NA())</f>
        <v>#N/A</v>
      </c>
      <c r="AJ134" s="82" t="e">
        <f ca="true">+IF(AND(ISNUMBER(OFFSET('Sanitation Data'!$F$12,0,10*ROW('Sanitation Data'!F128))),'Data Summary'!CY134="Yes"),OFFSET('Sanitation Data'!$F$12,0,10*ROW('Sanitation Data'!F128)),NA())</f>
        <v>#N/A</v>
      </c>
      <c r="AK134" s="82" t="e">
        <f ca="true">+IF(AND(ISNUMBER(OFFSET('Sanitation Data'!$G$4,0,10*ROW('Sanitation Data'!G128))),'Data Summary'!CZ134="Yes"),100-OFFSET('Sanitation Data'!$G$4,0,10*ROW('Sanitation Data'!G128)),NA())</f>
        <v>#N/A</v>
      </c>
      <c r="AL134" s="82" t="e">
        <f ca="true">+IF(AND(ISNUMBER(OFFSET('Sanitation Data'!$G$6,0,10*ROW('Sanitation Data'!G128))),'Data Summary'!DA134="Yes"),OFFSET('Sanitation Data'!$G$6,0,10*ROW('Sanitation Data'!G128)),NA())</f>
        <v>#N/A</v>
      </c>
      <c r="AM134" s="82" t="e">
        <f ca="true">+IF(AND(ISNUMBER(OFFSET('Sanitation Data'!$G$10,0,10*ROW('Sanitation Data'!G128))),'Data Summary'!DB134="Yes"),OFFSET('Sanitation Data'!$G$10,0,10*ROW('Sanitation Data'!G128)),NA())</f>
        <v>#N/A</v>
      </c>
      <c r="AN134" s="82" t="e">
        <f ca="true">+IF(AND(ISNUMBER(OFFSET('Sanitation Data'!$G$11,0,10*ROW('Sanitation Data'!G128))),'Data Summary'!DC134="Yes"),OFFSET('Sanitation Data'!$G$11,0,10*ROW('Sanitation Data'!G128)),NA())</f>
        <v>#N/A</v>
      </c>
      <c r="AO134" s="82" t="e">
        <f ca="true">+IF(AND(ISNUMBER(OFFSET('Sanitation Data'!$G$12,0,10*ROW('Sanitation Data'!G128))),'Data Summary'!DD134="Yes"),OFFSET('Sanitation Data'!$G$12,0,10*ROW('Sanitation Data'!G128)),NA())</f>
        <v>#N/A</v>
      </c>
      <c r="AP134" s="82" t="e">
        <f ca="true">+IF(AND(ISNUMBER(OFFSET('Sanitation Data'!$H$4,0,10*ROW('Sanitation Data'!H128))),'Data Summary'!DE134="Yes"),100-OFFSET('Sanitation Data'!$H$4,0,10*ROW('Sanitation Data'!H128)),NA())</f>
        <v>#N/A</v>
      </c>
      <c r="AQ134" s="82" t="e">
        <f ca="true">+IF(AND(ISNUMBER(OFFSET('Sanitation Data'!$H$6,0,10*ROW('Sanitation Data'!H128))),'Data Summary'!DF134="Yes"),OFFSET('Sanitation Data'!$H$6,0,10*ROW('Sanitation Data'!H128)),NA())</f>
        <v>#N/A</v>
      </c>
      <c r="AR134" s="82" t="e">
        <f ca="true">+IF(AND(ISNUMBER(OFFSET('Sanitation Data'!$H$10,0,10*ROW('Sanitation Data'!H128))),'Data Summary'!DG134="Yes"),OFFSET('Sanitation Data'!$H$10,0,10*ROW('Sanitation Data'!H128)),NA())</f>
        <v>#N/A</v>
      </c>
      <c r="AS134" s="82" t="e">
        <f ca="true">+IF(AND(ISNUMBER(OFFSET('Sanitation Data'!$H$11,0,10*ROW('Sanitation Data'!H128))),'Data Summary'!DH134="Yes"),OFFSET('Sanitation Data'!$H$11,0,10*ROW('Sanitation Data'!H128)),NA())</f>
        <v>#N/A</v>
      </c>
      <c r="AT134" s="82" t="e">
        <f ca="true">+IF(AND(ISNUMBER(OFFSET('Sanitation Data'!$H$12,0,10*ROW('Sanitation Data'!H128))),'Data Summary'!DI134="Yes"),OFFSET('Sanitation Data'!$H$12,0,10*ROW('Sanitation Data'!H128)),NA())</f>
        <v>#N/A</v>
      </c>
      <c r="AU134" s="82" t="e">
        <f ca="true">+IF(AND(ISNUMBER(OFFSET('Sanitation Data'!$I$4,0,10*ROW('Sanitation Data'!I128))),'Data Summary'!DJ134="Yes"),100-OFFSET('Sanitation Data'!$I$4,0,10*ROW('Sanitation Data'!I128)),NA())</f>
        <v>#N/A</v>
      </c>
      <c r="AV134" s="82" t="e">
        <f ca="true">+IF(AND(ISNUMBER(OFFSET('Sanitation Data'!$I$6,0,10*ROW('Sanitation Data'!I128))),'Data Summary'!DK134="Yes"),OFFSET('Sanitation Data'!$I$6,0,10*ROW('Sanitation Data'!I128)),NA())</f>
        <v>#N/A</v>
      </c>
      <c r="AW134" s="82" t="e">
        <f ca="true">+IF(AND(ISNUMBER(OFFSET('Sanitation Data'!$I$10,0,10*ROW('Sanitation Data'!I128))),'Data Summary'!DL134="Yes"),OFFSET('Sanitation Data'!$I$10,0,10*ROW('Sanitation Data'!I128)),NA())</f>
        <v>#N/A</v>
      </c>
      <c r="AX134" s="82" t="e">
        <f ca="true">+IF(AND(ISNUMBER(OFFSET('Sanitation Data'!$I$11,0,10*ROW('Sanitation Data'!I128))),'Data Summary'!DM134="Yes"),OFFSET('Sanitation Data'!$I$11,0,10*ROW('Sanitation Data'!I128)),NA())</f>
        <v>#N/A</v>
      </c>
      <c r="AY134" s="82" t="e">
        <f ca="true">+IF(AND(ISNUMBER(OFFSET('Sanitation Data'!$I$12,0,10*ROW('Sanitation Data'!I128))),'Data Summary'!DN134="Yes"),OFFSET('Sanitation Data'!$I$12,0,10*ROW('Sanitation Data'!I128)),NA())</f>
        <v>#N/A</v>
      </c>
      <c r="AZ134" s="83" t="e">
        <f ca="true">+IF(AND(ISNUMBER(OFFSET('Hygiene Data'!$D$5,0,10*ROW('Hygiene Data'!D128))),'Data Summary'!DO134="Yes"),OFFSET('Hygiene Data'!$D$5,0,10*ROW('Hygiene Data'!D128)),NA())</f>
        <v>#N/A</v>
      </c>
      <c r="BA134" s="83" t="e">
        <f ca="true">+IF(AND(ISNUMBER(OFFSET('Hygiene Data'!$D$7,0,10*ROW('Hygiene Data'!D128))),'Data Summary'!DP134="Yes"),OFFSET('Hygiene Data'!$D$7,0,10*ROW('Hygiene Data'!D128)),NA())</f>
        <v>#N/A</v>
      </c>
      <c r="BB134" s="83" t="e">
        <f ca="true">+IF(AND(ISNUMBER(OFFSET('Hygiene Data'!$D$9,0,10*ROW('Hygiene Data'!D128))),'Data Summary'!DQ134="Yes"),OFFSET('Hygiene Data'!$D$9,0,10*ROW('Hygiene Data'!D128)),NA())</f>
        <v>#N/A</v>
      </c>
      <c r="BC134" s="83" t="e">
        <f ca="true">+IF(AND(ISNUMBER(OFFSET('Hygiene Data'!$E$5,0,10*ROW('Hygiene Data'!E128))),'Data Summary'!DR134="Yes"),OFFSET('Hygiene Data'!$E$5,0,10*ROW('Hygiene Data'!E128)),NA())</f>
        <v>#N/A</v>
      </c>
      <c r="BD134" s="83" t="e">
        <f ca="true">+IF(AND(ISNUMBER(OFFSET('Hygiene Data'!$E$7,0,10*ROW('Hygiene Data'!E128))),'Data Summary'!DS134="Yes"),OFFSET('Hygiene Data'!$E$7,0,10*ROW('Hygiene Data'!E128)),NA())</f>
        <v>#N/A</v>
      </c>
      <c r="BE134" s="83" t="e">
        <f ca="true">+IF(AND(ISNUMBER(OFFSET('Hygiene Data'!$E$9,0,10*ROW('Hygiene Data'!E128))),'Data Summary'!DT134="Yes"),OFFSET('Hygiene Data'!$E$9,0,10*ROW('Hygiene Data'!E128)),NA())</f>
        <v>#N/A</v>
      </c>
      <c r="BF134" s="83" t="e">
        <f ca="true">+IF(AND(ISNUMBER(OFFSET('Hygiene Data'!$F$5,0,10*ROW('Hygiene Data'!F128))),'Data Summary'!DU134="Yes"),OFFSET('Hygiene Data'!$F$5,0,10*ROW('Hygiene Data'!F128)),NA())</f>
        <v>#N/A</v>
      </c>
      <c r="BG134" s="83" t="e">
        <f ca="true">+IF(AND(ISNUMBER(OFFSET('Hygiene Data'!$F$7,0,10*ROW('Hygiene Data'!F128))),'Data Summary'!DV134="Yes"),OFFSET('Hygiene Data'!$F$7,0,10*ROW('Hygiene Data'!F128)),NA())</f>
        <v>#N/A</v>
      </c>
      <c r="BH134" s="83" t="e">
        <f ca="true">+IF(AND(ISNUMBER(OFFSET('Hygiene Data'!$F$9,0,10*ROW('Hygiene Data'!F128))),'Data Summary'!DW134="Yes"),OFFSET('Hygiene Data'!$F$9,0,10*ROW('Hygiene Data'!F128)),NA())</f>
        <v>#N/A</v>
      </c>
      <c r="BI134" s="83" t="e">
        <f ca="true">+IF(AND(ISNUMBER(OFFSET('Hygiene Data'!$G$5,0,10*ROW('Hygiene Data'!G128))),'Data Summary'!DX134="Yes"),OFFSET('Hygiene Data'!$G$5,0,10*ROW('Hygiene Data'!G128)),NA())</f>
        <v>#N/A</v>
      </c>
      <c r="BJ134" s="83" t="e">
        <f ca="true">+IF(AND(ISNUMBER(OFFSET('Hygiene Data'!$G$7,0,10*ROW('Hygiene Data'!G128))),'Data Summary'!DY134="Yes"),OFFSET('Hygiene Data'!$G$7,0,10*ROW('Hygiene Data'!G128)),NA())</f>
        <v>#N/A</v>
      </c>
      <c r="BK134" s="83" t="e">
        <f ca="true">+IF(AND(ISNUMBER(OFFSET('Hygiene Data'!$G$9,0,10*ROW('Hygiene Data'!G128))),'Data Summary'!DZ134="Yes"),OFFSET('Hygiene Data'!$G$9,0,10*ROW('Hygiene Data'!G128)),NA())</f>
        <v>#N/A</v>
      </c>
      <c r="BL134" s="83" t="e">
        <f ca="true">+IF(AND(ISNUMBER(OFFSET('Hygiene Data'!$H$5,0,10*ROW('Hygiene Data'!H128))),'Data Summary'!EA134="Yes"),OFFSET('Hygiene Data'!$H$5,0,10*ROW('Hygiene Data'!H128)),NA())</f>
        <v>#N/A</v>
      </c>
      <c r="BM134" s="83" t="e">
        <f ca="true">+IF(AND(ISNUMBER(OFFSET('Hygiene Data'!$H$7,0,10*ROW('Hygiene Data'!H128))),'Data Summary'!EB134="Yes"),OFFSET('Hygiene Data'!$H$7,0,10*ROW('Hygiene Data'!H128)),NA())</f>
        <v>#N/A</v>
      </c>
      <c r="BN134" s="83" t="e">
        <f ca="true">+IF(AND(ISNUMBER(OFFSET('Hygiene Data'!$H$9,0,10*ROW('Hygiene Data'!H128))),'Data Summary'!EC134="Yes"),OFFSET('Hygiene Data'!$H$9,0,10*ROW('Hygiene Data'!H128)),NA())</f>
        <v>#N/A</v>
      </c>
      <c r="BO134" s="83" t="e">
        <f ca="true">+IF(AND(ISNUMBER(OFFSET('Hygiene Data'!$I$5,0,10*ROW('Hygiene Data'!I128))),'Data Summary'!ED134="Yes"),OFFSET('Hygiene Data'!$I$5,0,10*ROW('Hygiene Data'!I128)),NA())</f>
        <v>#N/A</v>
      </c>
      <c r="BP134" s="83" t="e">
        <f ca="true">+IF(AND(ISNUMBER(OFFSET('Hygiene Data'!$I$7,0,10*ROW('Hygiene Data'!I128))),'Data Summary'!EE134="Yes"),OFFSET('Hygiene Data'!$I$7,0,10*ROW('Hygiene Data'!I128)),NA())</f>
        <v>#N/A</v>
      </c>
      <c r="BQ134" s="83" t="e">
        <f ca="true">+IF(AND(ISNUMBER(OFFSET('Hygiene Data'!$I$9,0,10*ROW('Hygiene Data'!I128))),'Data Summary'!EF134="Yes"),OFFSET('Hygiene Data'!$I$9,0,10*ROW('Hygiene Data'!I128)),NA())</f>
        <v>#N/A</v>
      </c>
    </row>
    <row xmlns:x14ac="http://schemas.microsoft.com/office/spreadsheetml/2009/9/ac" r="135" x14ac:dyDescent="0.2">
      <c r="A135" s="315" t="e">
        <f ca="true">+RIGHT('Data Summary'!A135,LEN('Data Summary'!A135)-9)</f>
        <v>#VALUE!</v>
      </c>
      <c r="B135" s="30" t="str">
        <f ca="true">+IF(ISTEXT('Data Summary'!B135),'Data Summary'!B135,"")</f>
        <v/>
      </c>
      <c r="C135" s="314" t="e">
        <f ca="true">+VALUE('Data Summary'!C135)</f>
        <v>#VALUE!</v>
      </c>
      <c r="D135" s="81" t="e">
        <f ca="true">+IF(AND(ISNUMBER(OFFSET('Water Data'!$D$4,0,10*ROW('Water Data'!D129))),'Data Summary'!BS135="Yes"),100-OFFSET('Water Data'!$D$4,0,10*ROW('Water Data'!D129)),NA())</f>
        <v>#N/A</v>
      </c>
      <c r="E135" s="81" t="e">
        <f ca="true">+IF(AND(ISNUMBER(OFFSET('Water Data'!$D$6,0,10*ROW('Water Data'!D129))),'Data Summary'!BT135="Yes"),OFFSET('Water Data'!$D$6,0,10*ROW('Water Data'!D129)),NA())</f>
        <v>#N/A</v>
      </c>
      <c r="F135" s="81" t="e">
        <f ca="true">+IF(AND(ISNUMBER(OFFSET('Water Data'!$D$9,0,10*ROW('Water Data'!D129))),'Data Summary'!BU135="Yes"),OFFSET('Water Data'!$D$9,0,10*ROW('Water Data'!D129)),NA())</f>
        <v>#N/A</v>
      </c>
      <c r="G135" s="81" t="e">
        <f ca="true">+IF(AND(ISNUMBER(OFFSET('Water Data'!$E$4,0,10*ROW('Water Data'!E129))),'Data Summary'!BV135="Yes"),100-OFFSET('Water Data'!$E$4,0,10*ROW('Water Data'!E129)),NA())</f>
        <v>#N/A</v>
      </c>
      <c r="H135" s="81" t="e">
        <f ca="true">+IF(AND(ISNUMBER(OFFSET('Water Data'!$E$6,0,10*ROW('Water Data'!E129))),'Data Summary'!BW135="Yes"),OFFSET('Water Data'!$E$6,0,10*ROW('Water Data'!E129)),NA())</f>
        <v>#N/A</v>
      </c>
      <c r="I135" s="81" t="e">
        <f ca="true">+IF(AND(ISNUMBER(OFFSET('Water Data'!$E$9,0,10*ROW('Water Data'!E129))),'Data Summary'!BX135="Yes"),OFFSET('Water Data'!$E$9,0,10*ROW('Water Data'!E129)),NA())</f>
        <v>#N/A</v>
      </c>
      <c r="J135" s="81" t="e">
        <f ca="true">+IF(AND(ISNUMBER(OFFSET('Water Data'!$F$4,0,10*ROW('Water Data'!F129))),'Data Summary'!BY135="Yes"),100-OFFSET('Water Data'!$F$4,0,10*ROW('Water Data'!F129)),NA())</f>
        <v>#N/A</v>
      </c>
      <c r="K135" s="81" t="e">
        <f ca="true">+IF(AND(ISNUMBER(OFFSET('Water Data'!$F$6,0,10*ROW('Water Data'!F129))),'Data Summary'!BZ135="Yes"),OFFSET('Water Data'!$F$6,0,10*ROW('Water Data'!F129)),NA())</f>
        <v>#N/A</v>
      </c>
      <c r="L135" s="81" t="e">
        <f ca="true">+IF(AND(ISNUMBER(OFFSET('Water Data'!$F$9,0,10*ROW('Water Data'!F129))),'Data Summary'!CA135="Yes"),OFFSET('Water Data'!$F$9,0,10*ROW('Water Data'!F129)),NA())</f>
        <v>#N/A</v>
      </c>
      <c r="M135" s="81" t="e">
        <f ca="true">+IF(AND(ISNUMBER(OFFSET('Water Data'!$G$4,0,10*ROW('Water Data'!G129))),'Data Summary'!CB135="Yes"),100-OFFSET('Water Data'!$G$4,0,10*ROW('Water Data'!G129)),NA())</f>
        <v>#N/A</v>
      </c>
      <c r="N135" s="81" t="e">
        <f ca="true">+IF(AND(ISNUMBER(OFFSET('Water Data'!$G$6,0,10*ROW('Water Data'!G129))),'Data Summary'!CC135="Yes"),OFFSET('Water Data'!$G$6,0,10*ROW('Water Data'!G129)),NA())</f>
        <v>#N/A</v>
      </c>
      <c r="O135" s="81" t="e">
        <f ca="true">+IF(AND(ISNUMBER(OFFSET('Water Data'!$G$9,0,10*ROW('Water Data'!G129))),'Data Summary'!CD135="Yes"),OFFSET('Water Data'!$G$9,0,10*ROW('Water Data'!G129)),NA())</f>
        <v>#N/A</v>
      </c>
      <c r="P135" s="81" t="e">
        <f ca="true">+IF(AND(ISNUMBER(OFFSET('Water Data'!$H$4,0,10*ROW('Water Data'!H129))),'Data Summary'!CE135="Yes"),100-OFFSET('Water Data'!$H$4,0,10*ROW('Water Data'!H129)),NA())</f>
        <v>#N/A</v>
      </c>
      <c r="Q135" s="81" t="e">
        <f ca="true">+IF(AND(ISNUMBER(OFFSET('Water Data'!$H$6,0,10*ROW('Water Data'!H129))),'Data Summary'!CF135="Yes"),OFFSET('Water Data'!$H$6,0,10*ROW('Water Data'!H129)),NA())</f>
        <v>#N/A</v>
      </c>
      <c r="R135" s="81" t="e">
        <f ca="true">+IF(AND(ISNUMBER(OFFSET('Water Data'!$H$9,0,10*ROW('Water Data'!H129))),'Data Summary'!CG135="Yes"),OFFSET('Water Data'!$H$9,0,10*ROW('Water Data'!H129)),NA())</f>
        <v>#N/A</v>
      </c>
      <c r="S135" s="81" t="e">
        <f ca="true">+IF(AND(ISNUMBER(OFFSET('Water Data'!$I$4,0,10*ROW('Water Data'!I129))),'Data Summary'!CH135="Yes"),100-OFFSET('Water Data'!$I$4,0,10*ROW('Water Data'!I129)),NA())</f>
        <v>#N/A</v>
      </c>
      <c r="T135" s="81" t="e">
        <f ca="true">+IF(AND(ISNUMBER(OFFSET('Water Data'!$I$6,0,10*ROW('Water Data'!I129))),'Data Summary'!CI135="Yes"),OFFSET('Water Data'!$I$6,0,10*ROW('Water Data'!I129)),NA())</f>
        <v>#N/A</v>
      </c>
      <c r="U135" s="81" t="e">
        <f ca="true">+IF(AND(ISNUMBER(OFFSET('Water Data'!$I$9,0,10*ROW('Water Data'!I129))),'Data Summary'!CJ135="Yes"),OFFSET('Water Data'!$I$9,0,10*ROW('Water Data'!I129)),NA())</f>
        <v>#N/A</v>
      </c>
      <c r="V135" s="82" t="e">
        <f ca="true">+IF(AND(ISNUMBER(OFFSET('Sanitation Data'!$D$4,0,10*ROW('Sanitation Data'!D129))),'Data Summary'!CK135="Yes"),100-OFFSET('Sanitation Data'!$D$4,0,10*ROW('Sanitation Data'!D129)),NA())</f>
        <v>#N/A</v>
      </c>
      <c r="W135" s="82" t="e">
        <f ca="true">+IF(AND(ISNUMBER(OFFSET('Sanitation Data'!$D$6,0,10*ROW('Sanitation Data'!D129))),'Data Summary'!CL135="Yes"),OFFSET('Sanitation Data'!$D$6,0,10*ROW('Sanitation Data'!D129)),NA())</f>
        <v>#N/A</v>
      </c>
      <c r="X135" s="82" t="e">
        <f ca="true">+IF(AND(ISNUMBER(OFFSET('Sanitation Data'!$D$10,0,10*ROW('Sanitation Data'!D129))),'Data Summary'!CM135="Yes"),OFFSET('Sanitation Data'!$D$10,0,10*ROW('Sanitation Data'!D129)),NA())</f>
        <v>#N/A</v>
      </c>
      <c r="Y135" s="82" t="e">
        <f ca="true">+IF(AND(ISNUMBER(OFFSET('Sanitation Data'!$D$11,0,10*ROW('Sanitation Data'!D129))),'Data Summary'!CN135="Yes"),OFFSET('Sanitation Data'!$D$11,0,10*ROW('Sanitation Data'!D129)),NA())</f>
        <v>#N/A</v>
      </c>
      <c r="Z135" s="82" t="e">
        <f ca="true">+IF(AND(ISNUMBER(OFFSET('Sanitation Data'!$D$12,0,10*ROW('Sanitation Data'!D129))),'Data Summary'!CO135="Yes"),OFFSET('Sanitation Data'!$D$12,0,10*ROW('Sanitation Data'!D129)),NA())</f>
        <v>#N/A</v>
      </c>
      <c r="AA135" s="82" t="e">
        <f ca="true">+IF(AND(ISNUMBER(OFFSET('Sanitation Data'!$E$4,0,10*ROW('Sanitation Data'!E129))),'Data Summary'!CP135="Yes"),100-OFFSET('Sanitation Data'!$E$4,0,10*ROW('Sanitation Data'!E129)),NA())</f>
        <v>#N/A</v>
      </c>
      <c r="AB135" s="82" t="e">
        <f ca="true">+IF(AND(ISNUMBER(OFFSET('Sanitation Data'!$E$6,0,10*ROW('Sanitation Data'!E129))),'Data Summary'!CQ135="Yes"),OFFSET('Sanitation Data'!$E$6,0,10*ROW('Sanitation Data'!E129)),NA())</f>
        <v>#N/A</v>
      </c>
      <c r="AC135" s="82" t="e">
        <f ca="true">+IF(AND(ISNUMBER(OFFSET('Sanitation Data'!$E$10,0,10*ROW('Sanitation Data'!E129))),'Data Summary'!CR135="Yes"),OFFSET('Sanitation Data'!$E$10,0,10*ROW('Sanitation Data'!E129)),NA())</f>
        <v>#N/A</v>
      </c>
      <c r="AD135" s="82" t="e">
        <f ca="true">+IF(AND(ISNUMBER(OFFSET('Sanitation Data'!$E$11,0,10*ROW('Sanitation Data'!E129))),'Data Summary'!CS135="Yes"),OFFSET('Sanitation Data'!$E$11,0,10*ROW('Sanitation Data'!E129)),NA())</f>
        <v>#N/A</v>
      </c>
      <c r="AE135" s="82" t="e">
        <f ca="true">+IF(AND(ISNUMBER(OFFSET('Sanitation Data'!$E$12,0,10*ROW('Sanitation Data'!E129))),'Data Summary'!CT135="Yes"),OFFSET('Sanitation Data'!$E$12,0,10*ROW('Sanitation Data'!E129)),NA())</f>
        <v>#N/A</v>
      </c>
      <c r="AF135" s="82" t="e">
        <f ca="true">+IF(AND(ISNUMBER(OFFSET('Sanitation Data'!$F$4,0,10*ROW('Sanitation Data'!F129))),'Data Summary'!CU135="Yes"),100-OFFSET('Sanitation Data'!$F$4,0,10*ROW('Sanitation Data'!F129)),NA())</f>
        <v>#N/A</v>
      </c>
      <c r="AG135" s="82" t="e">
        <f ca="true">+IF(AND(ISNUMBER(OFFSET('Sanitation Data'!$F$6,0,10*ROW('Sanitation Data'!F129))),'Data Summary'!CV135="Yes"),OFFSET('Sanitation Data'!$F$6,0,10*ROW('Sanitation Data'!F129)),NA())</f>
        <v>#N/A</v>
      </c>
      <c r="AH135" s="82" t="e">
        <f ca="true">+IF(AND(ISNUMBER(OFFSET('Sanitation Data'!$F$10,0,10*ROW('Sanitation Data'!F129))),'Data Summary'!CW135="Yes"),OFFSET('Sanitation Data'!$F$10,0,10*ROW('Sanitation Data'!F129)),NA())</f>
        <v>#N/A</v>
      </c>
      <c r="AI135" s="82" t="e">
        <f ca="true">+IF(AND(ISNUMBER(OFFSET('Sanitation Data'!$F$11,0,10*ROW('Sanitation Data'!F129))),'Data Summary'!CX135="Yes"),OFFSET('Sanitation Data'!$F$11,0,10*ROW('Sanitation Data'!F129)),NA())</f>
        <v>#N/A</v>
      </c>
      <c r="AJ135" s="82" t="e">
        <f ca="true">+IF(AND(ISNUMBER(OFFSET('Sanitation Data'!$F$12,0,10*ROW('Sanitation Data'!F129))),'Data Summary'!CY135="Yes"),OFFSET('Sanitation Data'!$F$12,0,10*ROW('Sanitation Data'!F129)),NA())</f>
        <v>#N/A</v>
      </c>
      <c r="AK135" s="82" t="e">
        <f ca="true">+IF(AND(ISNUMBER(OFFSET('Sanitation Data'!$G$4,0,10*ROW('Sanitation Data'!G129))),'Data Summary'!CZ135="Yes"),100-OFFSET('Sanitation Data'!$G$4,0,10*ROW('Sanitation Data'!G129)),NA())</f>
        <v>#N/A</v>
      </c>
      <c r="AL135" s="82" t="e">
        <f ca="true">+IF(AND(ISNUMBER(OFFSET('Sanitation Data'!$G$6,0,10*ROW('Sanitation Data'!G129))),'Data Summary'!DA135="Yes"),OFFSET('Sanitation Data'!$G$6,0,10*ROW('Sanitation Data'!G129)),NA())</f>
        <v>#N/A</v>
      </c>
      <c r="AM135" s="82" t="e">
        <f ca="true">+IF(AND(ISNUMBER(OFFSET('Sanitation Data'!$G$10,0,10*ROW('Sanitation Data'!G129))),'Data Summary'!DB135="Yes"),OFFSET('Sanitation Data'!$G$10,0,10*ROW('Sanitation Data'!G129)),NA())</f>
        <v>#N/A</v>
      </c>
      <c r="AN135" s="82" t="e">
        <f ca="true">+IF(AND(ISNUMBER(OFFSET('Sanitation Data'!$G$11,0,10*ROW('Sanitation Data'!G129))),'Data Summary'!DC135="Yes"),OFFSET('Sanitation Data'!$G$11,0,10*ROW('Sanitation Data'!G129)),NA())</f>
        <v>#N/A</v>
      </c>
      <c r="AO135" s="82" t="e">
        <f ca="true">+IF(AND(ISNUMBER(OFFSET('Sanitation Data'!$G$12,0,10*ROW('Sanitation Data'!G129))),'Data Summary'!DD135="Yes"),OFFSET('Sanitation Data'!$G$12,0,10*ROW('Sanitation Data'!G129)),NA())</f>
        <v>#N/A</v>
      </c>
      <c r="AP135" s="82" t="e">
        <f ca="true">+IF(AND(ISNUMBER(OFFSET('Sanitation Data'!$H$4,0,10*ROW('Sanitation Data'!H129))),'Data Summary'!DE135="Yes"),100-OFFSET('Sanitation Data'!$H$4,0,10*ROW('Sanitation Data'!H129)),NA())</f>
        <v>#N/A</v>
      </c>
      <c r="AQ135" s="82" t="e">
        <f ca="true">+IF(AND(ISNUMBER(OFFSET('Sanitation Data'!$H$6,0,10*ROW('Sanitation Data'!H129))),'Data Summary'!DF135="Yes"),OFFSET('Sanitation Data'!$H$6,0,10*ROW('Sanitation Data'!H129)),NA())</f>
        <v>#N/A</v>
      </c>
      <c r="AR135" s="82" t="e">
        <f ca="true">+IF(AND(ISNUMBER(OFFSET('Sanitation Data'!$H$10,0,10*ROW('Sanitation Data'!H129))),'Data Summary'!DG135="Yes"),OFFSET('Sanitation Data'!$H$10,0,10*ROW('Sanitation Data'!H129)),NA())</f>
        <v>#N/A</v>
      </c>
      <c r="AS135" s="82" t="e">
        <f ca="true">+IF(AND(ISNUMBER(OFFSET('Sanitation Data'!$H$11,0,10*ROW('Sanitation Data'!H129))),'Data Summary'!DH135="Yes"),OFFSET('Sanitation Data'!$H$11,0,10*ROW('Sanitation Data'!H129)),NA())</f>
        <v>#N/A</v>
      </c>
      <c r="AT135" s="82" t="e">
        <f ca="true">+IF(AND(ISNUMBER(OFFSET('Sanitation Data'!$H$12,0,10*ROW('Sanitation Data'!H129))),'Data Summary'!DI135="Yes"),OFFSET('Sanitation Data'!$H$12,0,10*ROW('Sanitation Data'!H129)),NA())</f>
        <v>#N/A</v>
      </c>
      <c r="AU135" s="82" t="e">
        <f ca="true">+IF(AND(ISNUMBER(OFFSET('Sanitation Data'!$I$4,0,10*ROW('Sanitation Data'!I129))),'Data Summary'!DJ135="Yes"),100-OFFSET('Sanitation Data'!$I$4,0,10*ROW('Sanitation Data'!I129)),NA())</f>
        <v>#N/A</v>
      </c>
      <c r="AV135" s="82" t="e">
        <f ca="true">+IF(AND(ISNUMBER(OFFSET('Sanitation Data'!$I$6,0,10*ROW('Sanitation Data'!I129))),'Data Summary'!DK135="Yes"),OFFSET('Sanitation Data'!$I$6,0,10*ROW('Sanitation Data'!I129)),NA())</f>
        <v>#N/A</v>
      </c>
      <c r="AW135" s="82" t="e">
        <f ca="true">+IF(AND(ISNUMBER(OFFSET('Sanitation Data'!$I$10,0,10*ROW('Sanitation Data'!I129))),'Data Summary'!DL135="Yes"),OFFSET('Sanitation Data'!$I$10,0,10*ROW('Sanitation Data'!I129)),NA())</f>
        <v>#N/A</v>
      </c>
      <c r="AX135" s="82" t="e">
        <f ca="true">+IF(AND(ISNUMBER(OFFSET('Sanitation Data'!$I$11,0,10*ROW('Sanitation Data'!I129))),'Data Summary'!DM135="Yes"),OFFSET('Sanitation Data'!$I$11,0,10*ROW('Sanitation Data'!I129)),NA())</f>
        <v>#N/A</v>
      </c>
      <c r="AY135" s="82" t="e">
        <f ca="true">+IF(AND(ISNUMBER(OFFSET('Sanitation Data'!$I$12,0,10*ROW('Sanitation Data'!I129))),'Data Summary'!DN135="Yes"),OFFSET('Sanitation Data'!$I$12,0,10*ROW('Sanitation Data'!I129)),NA())</f>
        <v>#N/A</v>
      </c>
      <c r="AZ135" s="83" t="e">
        <f ca="true">+IF(AND(ISNUMBER(OFFSET('Hygiene Data'!$D$5,0,10*ROW('Hygiene Data'!D129))),'Data Summary'!DO135="Yes"),OFFSET('Hygiene Data'!$D$5,0,10*ROW('Hygiene Data'!D129)),NA())</f>
        <v>#N/A</v>
      </c>
      <c r="BA135" s="83" t="e">
        <f ca="true">+IF(AND(ISNUMBER(OFFSET('Hygiene Data'!$D$7,0,10*ROW('Hygiene Data'!D129))),'Data Summary'!DP135="Yes"),OFFSET('Hygiene Data'!$D$7,0,10*ROW('Hygiene Data'!D129)),NA())</f>
        <v>#N/A</v>
      </c>
      <c r="BB135" s="83" t="e">
        <f ca="true">+IF(AND(ISNUMBER(OFFSET('Hygiene Data'!$D$9,0,10*ROW('Hygiene Data'!D129))),'Data Summary'!DQ135="Yes"),OFFSET('Hygiene Data'!$D$9,0,10*ROW('Hygiene Data'!D129)),NA())</f>
        <v>#N/A</v>
      </c>
      <c r="BC135" s="83" t="e">
        <f ca="true">+IF(AND(ISNUMBER(OFFSET('Hygiene Data'!$E$5,0,10*ROW('Hygiene Data'!E129))),'Data Summary'!DR135="Yes"),OFFSET('Hygiene Data'!$E$5,0,10*ROW('Hygiene Data'!E129)),NA())</f>
        <v>#N/A</v>
      </c>
      <c r="BD135" s="83" t="e">
        <f ca="true">+IF(AND(ISNUMBER(OFFSET('Hygiene Data'!$E$7,0,10*ROW('Hygiene Data'!E129))),'Data Summary'!DS135="Yes"),OFFSET('Hygiene Data'!$E$7,0,10*ROW('Hygiene Data'!E129)),NA())</f>
        <v>#N/A</v>
      </c>
      <c r="BE135" s="83" t="e">
        <f ca="true">+IF(AND(ISNUMBER(OFFSET('Hygiene Data'!$E$9,0,10*ROW('Hygiene Data'!E129))),'Data Summary'!DT135="Yes"),OFFSET('Hygiene Data'!$E$9,0,10*ROW('Hygiene Data'!E129)),NA())</f>
        <v>#N/A</v>
      </c>
      <c r="BF135" s="83" t="e">
        <f ca="true">+IF(AND(ISNUMBER(OFFSET('Hygiene Data'!$F$5,0,10*ROW('Hygiene Data'!F129))),'Data Summary'!DU135="Yes"),OFFSET('Hygiene Data'!$F$5,0,10*ROW('Hygiene Data'!F129)),NA())</f>
        <v>#N/A</v>
      </c>
      <c r="BG135" s="83" t="e">
        <f ca="true">+IF(AND(ISNUMBER(OFFSET('Hygiene Data'!$F$7,0,10*ROW('Hygiene Data'!F129))),'Data Summary'!DV135="Yes"),OFFSET('Hygiene Data'!$F$7,0,10*ROW('Hygiene Data'!F129)),NA())</f>
        <v>#N/A</v>
      </c>
      <c r="BH135" s="83" t="e">
        <f ca="true">+IF(AND(ISNUMBER(OFFSET('Hygiene Data'!$F$9,0,10*ROW('Hygiene Data'!F129))),'Data Summary'!DW135="Yes"),OFFSET('Hygiene Data'!$F$9,0,10*ROW('Hygiene Data'!F129)),NA())</f>
        <v>#N/A</v>
      </c>
      <c r="BI135" s="83" t="e">
        <f ca="true">+IF(AND(ISNUMBER(OFFSET('Hygiene Data'!$G$5,0,10*ROW('Hygiene Data'!G129))),'Data Summary'!DX135="Yes"),OFFSET('Hygiene Data'!$G$5,0,10*ROW('Hygiene Data'!G129)),NA())</f>
        <v>#N/A</v>
      </c>
      <c r="BJ135" s="83" t="e">
        <f ca="true">+IF(AND(ISNUMBER(OFFSET('Hygiene Data'!$G$7,0,10*ROW('Hygiene Data'!G129))),'Data Summary'!DY135="Yes"),OFFSET('Hygiene Data'!$G$7,0,10*ROW('Hygiene Data'!G129)),NA())</f>
        <v>#N/A</v>
      </c>
      <c r="BK135" s="83" t="e">
        <f ca="true">+IF(AND(ISNUMBER(OFFSET('Hygiene Data'!$G$9,0,10*ROW('Hygiene Data'!G129))),'Data Summary'!DZ135="Yes"),OFFSET('Hygiene Data'!$G$9,0,10*ROW('Hygiene Data'!G129)),NA())</f>
        <v>#N/A</v>
      </c>
      <c r="BL135" s="83" t="e">
        <f ca="true">+IF(AND(ISNUMBER(OFFSET('Hygiene Data'!$H$5,0,10*ROW('Hygiene Data'!H129))),'Data Summary'!EA135="Yes"),OFFSET('Hygiene Data'!$H$5,0,10*ROW('Hygiene Data'!H129)),NA())</f>
        <v>#N/A</v>
      </c>
      <c r="BM135" s="83" t="e">
        <f ca="true">+IF(AND(ISNUMBER(OFFSET('Hygiene Data'!$H$7,0,10*ROW('Hygiene Data'!H129))),'Data Summary'!EB135="Yes"),OFFSET('Hygiene Data'!$H$7,0,10*ROW('Hygiene Data'!H129)),NA())</f>
        <v>#N/A</v>
      </c>
      <c r="BN135" s="83" t="e">
        <f ca="true">+IF(AND(ISNUMBER(OFFSET('Hygiene Data'!$H$9,0,10*ROW('Hygiene Data'!H129))),'Data Summary'!EC135="Yes"),OFFSET('Hygiene Data'!$H$9,0,10*ROW('Hygiene Data'!H129)),NA())</f>
        <v>#N/A</v>
      </c>
      <c r="BO135" s="83" t="e">
        <f ca="true">+IF(AND(ISNUMBER(OFFSET('Hygiene Data'!$I$5,0,10*ROW('Hygiene Data'!I129))),'Data Summary'!ED135="Yes"),OFFSET('Hygiene Data'!$I$5,0,10*ROW('Hygiene Data'!I129)),NA())</f>
        <v>#N/A</v>
      </c>
      <c r="BP135" s="83" t="e">
        <f ca="true">+IF(AND(ISNUMBER(OFFSET('Hygiene Data'!$I$7,0,10*ROW('Hygiene Data'!I129))),'Data Summary'!EE135="Yes"),OFFSET('Hygiene Data'!$I$7,0,10*ROW('Hygiene Data'!I129)),NA())</f>
        <v>#N/A</v>
      </c>
      <c r="BQ135" s="83" t="e">
        <f ca="true">+IF(AND(ISNUMBER(OFFSET('Hygiene Data'!$I$9,0,10*ROW('Hygiene Data'!I129))),'Data Summary'!EF135="Yes"),OFFSET('Hygiene Data'!$I$9,0,10*ROW('Hygiene Data'!I129)),NA())</f>
        <v>#N/A</v>
      </c>
    </row>
    <row xmlns:x14ac="http://schemas.microsoft.com/office/spreadsheetml/2009/9/ac" r="136" x14ac:dyDescent="0.2">
      <c r="A136" s="315" t="e">
        <f ca="true">+RIGHT('Data Summary'!A136,LEN('Data Summary'!A136)-9)</f>
        <v>#VALUE!</v>
      </c>
      <c r="B136" s="30" t="str">
        <f ca="true">+IF(ISTEXT('Data Summary'!B136),'Data Summary'!B136,"")</f>
        <v/>
      </c>
      <c r="C136" s="314" t="e">
        <f ca="true">+VALUE('Data Summary'!C136)</f>
        <v>#VALUE!</v>
      </c>
      <c r="D136" s="81" t="e">
        <f ca="true">+IF(AND(ISNUMBER(OFFSET('Water Data'!$D$4,0,10*ROW('Water Data'!D130))),'Data Summary'!BS136="Yes"),100-OFFSET('Water Data'!$D$4,0,10*ROW('Water Data'!D130)),NA())</f>
        <v>#N/A</v>
      </c>
      <c r="E136" s="81" t="e">
        <f ca="true">+IF(AND(ISNUMBER(OFFSET('Water Data'!$D$6,0,10*ROW('Water Data'!D130))),'Data Summary'!BT136="Yes"),OFFSET('Water Data'!$D$6,0,10*ROW('Water Data'!D130)),NA())</f>
        <v>#N/A</v>
      </c>
      <c r="F136" s="81" t="e">
        <f ca="true">+IF(AND(ISNUMBER(OFFSET('Water Data'!$D$9,0,10*ROW('Water Data'!D130))),'Data Summary'!BU136="Yes"),OFFSET('Water Data'!$D$9,0,10*ROW('Water Data'!D130)),NA())</f>
        <v>#N/A</v>
      </c>
      <c r="G136" s="81" t="e">
        <f ca="true">+IF(AND(ISNUMBER(OFFSET('Water Data'!$E$4,0,10*ROW('Water Data'!E130))),'Data Summary'!BV136="Yes"),100-OFFSET('Water Data'!$E$4,0,10*ROW('Water Data'!E130)),NA())</f>
        <v>#N/A</v>
      </c>
      <c r="H136" s="81" t="e">
        <f ca="true">+IF(AND(ISNUMBER(OFFSET('Water Data'!$E$6,0,10*ROW('Water Data'!E130))),'Data Summary'!BW136="Yes"),OFFSET('Water Data'!$E$6,0,10*ROW('Water Data'!E130)),NA())</f>
        <v>#N/A</v>
      </c>
      <c r="I136" s="81" t="e">
        <f ca="true">+IF(AND(ISNUMBER(OFFSET('Water Data'!$E$9,0,10*ROW('Water Data'!E130))),'Data Summary'!BX136="Yes"),OFFSET('Water Data'!$E$9,0,10*ROW('Water Data'!E130)),NA())</f>
        <v>#N/A</v>
      </c>
      <c r="J136" s="81" t="e">
        <f ca="true">+IF(AND(ISNUMBER(OFFSET('Water Data'!$F$4,0,10*ROW('Water Data'!F130))),'Data Summary'!BY136="Yes"),100-OFFSET('Water Data'!$F$4,0,10*ROW('Water Data'!F130)),NA())</f>
        <v>#N/A</v>
      </c>
      <c r="K136" s="81" t="e">
        <f ca="true">+IF(AND(ISNUMBER(OFFSET('Water Data'!$F$6,0,10*ROW('Water Data'!F130))),'Data Summary'!BZ136="Yes"),OFFSET('Water Data'!$F$6,0,10*ROW('Water Data'!F130)),NA())</f>
        <v>#N/A</v>
      </c>
      <c r="L136" s="81" t="e">
        <f ca="true">+IF(AND(ISNUMBER(OFFSET('Water Data'!$F$9,0,10*ROW('Water Data'!F130))),'Data Summary'!CA136="Yes"),OFFSET('Water Data'!$F$9,0,10*ROW('Water Data'!F130)),NA())</f>
        <v>#N/A</v>
      </c>
      <c r="M136" s="81" t="e">
        <f ca="true">+IF(AND(ISNUMBER(OFFSET('Water Data'!$G$4,0,10*ROW('Water Data'!G130))),'Data Summary'!CB136="Yes"),100-OFFSET('Water Data'!$G$4,0,10*ROW('Water Data'!G130)),NA())</f>
        <v>#N/A</v>
      </c>
      <c r="N136" s="81" t="e">
        <f ca="true">+IF(AND(ISNUMBER(OFFSET('Water Data'!$G$6,0,10*ROW('Water Data'!G130))),'Data Summary'!CC136="Yes"),OFFSET('Water Data'!$G$6,0,10*ROW('Water Data'!G130)),NA())</f>
        <v>#N/A</v>
      </c>
      <c r="O136" s="81" t="e">
        <f ca="true">+IF(AND(ISNUMBER(OFFSET('Water Data'!$G$9,0,10*ROW('Water Data'!G130))),'Data Summary'!CD136="Yes"),OFFSET('Water Data'!$G$9,0,10*ROW('Water Data'!G130)),NA())</f>
        <v>#N/A</v>
      </c>
      <c r="P136" s="81" t="e">
        <f ca="true">+IF(AND(ISNUMBER(OFFSET('Water Data'!$H$4,0,10*ROW('Water Data'!H130))),'Data Summary'!CE136="Yes"),100-OFFSET('Water Data'!$H$4,0,10*ROW('Water Data'!H130)),NA())</f>
        <v>#N/A</v>
      </c>
      <c r="Q136" s="81" t="e">
        <f ca="true">+IF(AND(ISNUMBER(OFFSET('Water Data'!$H$6,0,10*ROW('Water Data'!H130))),'Data Summary'!CF136="Yes"),OFFSET('Water Data'!$H$6,0,10*ROW('Water Data'!H130)),NA())</f>
        <v>#N/A</v>
      </c>
      <c r="R136" s="81" t="e">
        <f ca="true">+IF(AND(ISNUMBER(OFFSET('Water Data'!$H$9,0,10*ROW('Water Data'!H130))),'Data Summary'!CG136="Yes"),OFFSET('Water Data'!$H$9,0,10*ROW('Water Data'!H130)),NA())</f>
        <v>#N/A</v>
      </c>
      <c r="S136" s="81" t="e">
        <f ca="true">+IF(AND(ISNUMBER(OFFSET('Water Data'!$I$4,0,10*ROW('Water Data'!I130))),'Data Summary'!CH136="Yes"),100-OFFSET('Water Data'!$I$4,0,10*ROW('Water Data'!I130)),NA())</f>
        <v>#N/A</v>
      </c>
      <c r="T136" s="81" t="e">
        <f ca="true">+IF(AND(ISNUMBER(OFFSET('Water Data'!$I$6,0,10*ROW('Water Data'!I130))),'Data Summary'!CI136="Yes"),OFFSET('Water Data'!$I$6,0,10*ROW('Water Data'!I130)),NA())</f>
        <v>#N/A</v>
      </c>
      <c r="U136" s="81" t="e">
        <f ca="true">+IF(AND(ISNUMBER(OFFSET('Water Data'!$I$9,0,10*ROW('Water Data'!I130))),'Data Summary'!CJ136="Yes"),OFFSET('Water Data'!$I$9,0,10*ROW('Water Data'!I130)),NA())</f>
        <v>#N/A</v>
      </c>
      <c r="V136" s="82" t="e">
        <f ca="true">+IF(AND(ISNUMBER(OFFSET('Sanitation Data'!$D$4,0,10*ROW('Sanitation Data'!D130))),'Data Summary'!CK136="Yes"),100-OFFSET('Sanitation Data'!$D$4,0,10*ROW('Sanitation Data'!D130)),NA())</f>
        <v>#N/A</v>
      </c>
      <c r="W136" s="82" t="e">
        <f ca="true">+IF(AND(ISNUMBER(OFFSET('Sanitation Data'!$D$6,0,10*ROW('Sanitation Data'!D130))),'Data Summary'!CL136="Yes"),OFFSET('Sanitation Data'!$D$6,0,10*ROW('Sanitation Data'!D130)),NA())</f>
        <v>#N/A</v>
      </c>
      <c r="X136" s="82" t="e">
        <f ca="true">+IF(AND(ISNUMBER(OFFSET('Sanitation Data'!$D$10,0,10*ROW('Sanitation Data'!D130))),'Data Summary'!CM136="Yes"),OFFSET('Sanitation Data'!$D$10,0,10*ROW('Sanitation Data'!D130)),NA())</f>
        <v>#N/A</v>
      </c>
      <c r="Y136" s="82" t="e">
        <f ca="true">+IF(AND(ISNUMBER(OFFSET('Sanitation Data'!$D$11,0,10*ROW('Sanitation Data'!D130))),'Data Summary'!CN136="Yes"),OFFSET('Sanitation Data'!$D$11,0,10*ROW('Sanitation Data'!D130)),NA())</f>
        <v>#N/A</v>
      </c>
      <c r="Z136" s="82" t="e">
        <f ca="true">+IF(AND(ISNUMBER(OFFSET('Sanitation Data'!$D$12,0,10*ROW('Sanitation Data'!D130))),'Data Summary'!CO136="Yes"),OFFSET('Sanitation Data'!$D$12,0,10*ROW('Sanitation Data'!D130)),NA())</f>
        <v>#N/A</v>
      </c>
      <c r="AA136" s="82" t="e">
        <f ca="true">+IF(AND(ISNUMBER(OFFSET('Sanitation Data'!$E$4,0,10*ROW('Sanitation Data'!E130))),'Data Summary'!CP136="Yes"),100-OFFSET('Sanitation Data'!$E$4,0,10*ROW('Sanitation Data'!E130)),NA())</f>
        <v>#N/A</v>
      </c>
      <c r="AB136" s="82" t="e">
        <f ca="true">+IF(AND(ISNUMBER(OFFSET('Sanitation Data'!$E$6,0,10*ROW('Sanitation Data'!E130))),'Data Summary'!CQ136="Yes"),OFFSET('Sanitation Data'!$E$6,0,10*ROW('Sanitation Data'!E130)),NA())</f>
        <v>#N/A</v>
      </c>
      <c r="AC136" s="82" t="e">
        <f ca="true">+IF(AND(ISNUMBER(OFFSET('Sanitation Data'!$E$10,0,10*ROW('Sanitation Data'!E130))),'Data Summary'!CR136="Yes"),OFFSET('Sanitation Data'!$E$10,0,10*ROW('Sanitation Data'!E130)),NA())</f>
        <v>#N/A</v>
      </c>
      <c r="AD136" s="82" t="e">
        <f ca="true">+IF(AND(ISNUMBER(OFFSET('Sanitation Data'!$E$11,0,10*ROW('Sanitation Data'!E130))),'Data Summary'!CS136="Yes"),OFFSET('Sanitation Data'!$E$11,0,10*ROW('Sanitation Data'!E130)),NA())</f>
        <v>#N/A</v>
      </c>
      <c r="AE136" s="82" t="e">
        <f ca="true">+IF(AND(ISNUMBER(OFFSET('Sanitation Data'!$E$12,0,10*ROW('Sanitation Data'!E130))),'Data Summary'!CT136="Yes"),OFFSET('Sanitation Data'!$E$12,0,10*ROW('Sanitation Data'!E130)),NA())</f>
        <v>#N/A</v>
      </c>
      <c r="AF136" s="82" t="e">
        <f ca="true">+IF(AND(ISNUMBER(OFFSET('Sanitation Data'!$F$4,0,10*ROW('Sanitation Data'!F130))),'Data Summary'!CU136="Yes"),100-OFFSET('Sanitation Data'!$F$4,0,10*ROW('Sanitation Data'!F130)),NA())</f>
        <v>#N/A</v>
      </c>
      <c r="AG136" s="82" t="e">
        <f ca="true">+IF(AND(ISNUMBER(OFFSET('Sanitation Data'!$F$6,0,10*ROW('Sanitation Data'!F130))),'Data Summary'!CV136="Yes"),OFFSET('Sanitation Data'!$F$6,0,10*ROW('Sanitation Data'!F130)),NA())</f>
        <v>#N/A</v>
      </c>
      <c r="AH136" s="82" t="e">
        <f ca="true">+IF(AND(ISNUMBER(OFFSET('Sanitation Data'!$F$10,0,10*ROW('Sanitation Data'!F130))),'Data Summary'!CW136="Yes"),OFFSET('Sanitation Data'!$F$10,0,10*ROW('Sanitation Data'!F130)),NA())</f>
        <v>#N/A</v>
      </c>
      <c r="AI136" s="82" t="e">
        <f ca="true">+IF(AND(ISNUMBER(OFFSET('Sanitation Data'!$F$11,0,10*ROW('Sanitation Data'!F130))),'Data Summary'!CX136="Yes"),OFFSET('Sanitation Data'!$F$11,0,10*ROW('Sanitation Data'!F130)),NA())</f>
        <v>#N/A</v>
      </c>
      <c r="AJ136" s="82" t="e">
        <f ca="true">+IF(AND(ISNUMBER(OFFSET('Sanitation Data'!$F$12,0,10*ROW('Sanitation Data'!F130))),'Data Summary'!CY136="Yes"),OFFSET('Sanitation Data'!$F$12,0,10*ROW('Sanitation Data'!F130)),NA())</f>
        <v>#N/A</v>
      </c>
      <c r="AK136" s="82" t="e">
        <f ca="true">+IF(AND(ISNUMBER(OFFSET('Sanitation Data'!$G$4,0,10*ROW('Sanitation Data'!G130))),'Data Summary'!CZ136="Yes"),100-OFFSET('Sanitation Data'!$G$4,0,10*ROW('Sanitation Data'!G130)),NA())</f>
        <v>#N/A</v>
      </c>
      <c r="AL136" s="82" t="e">
        <f ca="true">+IF(AND(ISNUMBER(OFFSET('Sanitation Data'!$G$6,0,10*ROW('Sanitation Data'!G130))),'Data Summary'!DA136="Yes"),OFFSET('Sanitation Data'!$G$6,0,10*ROW('Sanitation Data'!G130)),NA())</f>
        <v>#N/A</v>
      </c>
      <c r="AM136" s="82" t="e">
        <f ca="true">+IF(AND(ISNUMBER(OFFSET('Sanitation Data'!$G$10,0,10*ROW('Sanitation Data'!G130))),'Data Summary'!DB136="Yes"),OFFSET('Sanitation Data'!$G$10,0,10*ROW('Sanitation Data'!G130)),NA())</f>
        <v>#N/A</v>
      </c>
      <c r="AN136" s="82" t="e">
        <f ca="true">+IF(AND(ISNUMBER(OFFSET('Sanitation Data'!$G$11,0,10*ROW('Sanitation Data'!G130))),'Data Summary'!DC136="Yes"),OFFSET('Sanitation Data'!$G$11,0,10*ROW('Sanitation Data'!G130)),NA())</f>
        <v>#N/A</v>
      </c>
      <c r="AO136" s="82" t="e">
        <f ca="true">+IF(AND(ISNUMBER(OFFSET('Sanitation Data'!$G$12,0,10*ROW('Sanitation Data'!G130))),'Data Summary'!DD136="Yes"),OFFSET('Sanitation Data'!$G$12,0,10*ROW('Sanitation Data'!G130)),NA())</f>
        <v>#N/A</v>
      </c>
      <c r="AP136" s="82" t="e">
        <f ca="true">+IF(AND(ISNUMBER(OFFSET('Sanitation Data'!$H$4,0,10*ROW('Sanitation Data'!H130))),'Data Summary'!DE136="Yes"),100-OFFSET('Sanitation Data'!$H$4,0,10*ROW('Sanitation Data'!H130)),NA())</f>
        <v>#N/A</v>
      </c>
      <c r="AQ136" s="82" t="e">
        <f ca="true">+IF(AND(ISNUMBER(OFFSET('Sanitation Data'!$H$6,0,10*ROW('Sanitation Data'!H130))),'Data Summary'!DF136="Yes"),OFFSET('Sanitation Data'!$H$6,0,10*ROW('Sanitation Data'!H130)),NA())</f>
        <v>#N/A</v>
      </c>
      <c r="AR136" s="82" t="e">
        <f ca="true">+IF(AND(ISNUMBER(OFFSET('Sanitation Data'!$H$10,0,10*ROW('Sanitation Data'!H130))),'Data Summary'!DG136="Yes"),OFFSET('Sanitation Data'!$H$10,0,10*ROW('Sanitation Data'!H130)),NA())</f>
        <v>#N/A</v>
      </c>
      <c r="AS136" s="82" t="e">
        <f ca="true">+IF(AND(ISNUMBER(OFFSET('Sanitation Data'!$H$11,0,10*ROW('Sanitation Data'!H130))),'Data Summary'!DH136="Yes"),OFFSET('Sanitation Data'!$H$11,0,10*ROW('Sanitation Data'!H130)),NA())</f>
        <v>#N/A</v>
      </c>
      <c r="AT136" s="82" t="e">
        <f ca="true">+IF(AND(ISNUMBER(OFFSET('Sanitation Data'!$H$12,0,10*ROW('Sanitation Data'!H130))),'Data Summary'!DI136="Yes"),OFFSET('Sanitation Data'!$H$12,0,10*ROW('Sanitation Data'!H130)),NA())</f>
        <v>#N/A</v>
      </c>
      <c r="AU136" s="82" t="e">
        <f ca="true">+IF(AND(ISNUMBER(OFFSET('Sanitation Data'!$I$4,0,10*ROW('Sanitation Data'!I130))),'Data Summary'!DJ136="Yes"),100-OFFSET('Sanitation Data'!$I$4,0,10*ROW('Sanitation Data'!I130)),NA())</f>
        <v>#N/A</v>
      </c>
      <c r="AV136" s="82" t="e">
        <f ca="true">+IF(AND(ISNUMBER(OFFSET('Sanitation Data'!$I$6,0,10*ROW('Sanitation Data'!I130))),'Data Summary'!DK136="Yes"),OFFSET('Sanitation Data'!$I$6,0,10*ROW('Sanitation Data'!I130)),NA())</f>
        <v>#N/A</v>
      </c>
      <c r="AW136" s="82" t="e">
        <f ca="true">+IF(AND(ISNUMBER(OFFSET('Sanitation Data'!$I$10,0,10*ROW('Sanitation Data'!I130))),'Data Summary'!DL136="Yes"),OFFSET('Sanitation Data'!$I$10,0,10*ROW('Sanitation Data'!I130)),NA())</f>
        <v>#N/A</v>
      </c>
      <c r="AX136" s="82" t="e">
        <f ca="true">+IF(AND(ISNUMBER(OFFSET('Sanitation Data'!$I$11,0,10*ROW('Sanitation Data'!I130))),'Data Summary'!DM136="Yes"),OFFSET('Sanitation Data'!$I$11,0,10*ROW('Sanitation Data'!I130)),NA())</f>
        <v>#N/A</v>
      </c>
      <c r="AY136" s="82" t="e">
        <f ca="true">+IF(AND(ISNUMBER(OFFSET('Sanitation Data'!$I$12,0,10*ROW('Sanitation Data'!I130))),'Data Summary'!DN136="Yes"),OFFSET('Sanitation Data'!$I$12,0,10*ROW('Sanitation Data'!I130)),NA())</f>
        <v>#N/A</v>
      </c>
      <c r="AZ136" s="83" t="e">
        <f ca="true">+IF(AND(ISNUMBER(OFFSET('Hygiene Data'!$D$5,0,10*ROW('Hygiene Data'!D130))),'Data Summary'!DO136="Yes"),OFFSET('Hygiene Data'!$D$5,0,10*ROW('Hygiene Data'!D130)),NA())</f>
        <v>#N/A</v>
      </c>
      <c r="BA136" s="83" t="e">
        <f ca="true">+IF(AND(ISNUMBER(OFFSET('Hygiene Data'!$D$7,0,10*ROW('Hygiene Data'!D130))),'Data Summary'!DP136="Yes"),OFFSET('Hygiene Data'!$D$7,0,10*ROW('Hygiene Data'!D130)),NA())</f>
        <v>#N/A</v>
      </c>
      <c r="BB136" s="83" t="e">
        <f ca="true">+IF(AND(ISNUMBER(OFFSET('Hygiene Data'!$D$9,0,10*ROW('Hygiene Data'!D130))),'Data Summary'!DQ136="Yes"),OFFSET('Hygiene Data'!$D$9,0,10*ROW('Hygiene Data'!D130)),NA())</f>
        <v>#N/A</v>
      </c>
      <c r="BC136" s="83" t="e">
        <f ca="true">+IF(AND(ISNUMBER(OFFSET('Hygiene Data'!$E$5,0,10*ROW('Hygiene Data'!E130))),'Data Summary'!DR136="Yes"),OFFSET('Hygiene Data'!$E$5,0,10*ROW('Hygiene Data'!E130)),NA())</f>
        <v>#N/A</v>
      </c>
      <c r="BD136" s="83" t="e">
        <f ca="true">+IF(AND(ISNUMBER(OFFSET('Hygiene Data'!$E$7,0,10*ROW('Hygiene Data'!E130))),'Data Summary'!DS136="Yes"),OFFSET('Hygiene Data'!$E$7,0,10*ROW('Hygiene Data'!E130)),NA())</f>
        <v>#N/A</v>
      </c>
      <c r="BE136" s="83" t="e">
        <f ca="true">+IF(AND(ISNUMBER(OFFSET('Hygiene Data'!$E$9,0,10*ROW('Hygiene Data'!E130))),'Data Summary'!DT136="Yes"),OFFSET('Hygiene Data'!$E$9,0,10*ROW('Hygiene Data'!E130)),NA())</f>
        <v>#N/A</v>
      </c>
      <c r="BF136" s="83" t="e">
        <f ca="true">+IF(AND(ISNUMBER(OFFSET('Hygiene Data'!$F$5,0,10*ROW('Hygiene Data'!F130))),'Data Summary'!DU136="Yes"),OFFSET('Hygiene Data'!$F$5,0,10*ROW('Hygiene Data'!F130)),NA())</f>
        <v>#N/A</v>
      </c>
      <c r="BG136" s="83" t="e">
        <f ca="true">+IF(AND(ISNUMBER(OFFSET('Hygiene Data'!$F$7,0,10*ROW('Hygiene Data'!F130))),'Data Summary'!DV136="Yes"),OFFSET('Hygiene Data'!$F$7,0,10*ROW('Hygiene Data'!F130)),NA())</f>
        <v>#N/A</v>
      </c>
      <c r="BH136" s="83" t="e">
        <f ca="true">+IF(AND(ISNUMBER(OFFSET('Hygiene Data'!$F$9,0,10*ROW('Hygiene Data'!F130))),'Data Summary'!DW136="Yes"),OFFSET('Hygiene Data'!$F$9,0,10*ROW('Hygiene Data'!F130)),NA())</f>
        <v>#N/A</v>
      </c>
      <c r="BI136" s="83" t="e">
        <f ca="true">+IF(AND(ISNUMBER(OFFSET('Hygiene Data'!$G$5,0,10*ROW('Hygiene Data'!G130))),'Data Summary'!DX136="Yes"),OFFSET('Hygiene Data'!$G$5,0,10*ROW('Hygiene Data'!G130)),NA())</f>
        <v>#N/A</v>
      </c>
      <c r="BJ136" s="83" t="e">
        <f ca="true">+IF(AND(ISNUMBER(OFFSET('Hygiene Data'!$G$7,0,10*ROW('Hygiene Data'!G130))),'Data Summary'!DY136="Yes"),OFFSET('Hygiene Data'!$G$7,0,10*ROW('Hygiene Data'!G130)),NA())</f>
        <v>#N/A</v>
      </c>
      <c r="BK136" s="83" t="e">
        <f ca="true">+IF(AND(ISNUMBER(OFFSET('Hygiene Data'!$G$9,0,10*ROW('Hygiene Data'!G130))),'Data Summary'!DZ136="Yes"),OFFSET('Hygiene Data'!$G$9,0,10*ROW('Hygiene Data'!G130)),NA())</f>
        <v>#N/A</v>
      </c>
      <c r="BL136" s="83" t="e">
        <f ca="true">+IF(AND(ISNUMBER(OFFSET('Hygiene Data'!$H$5,0,10*ROW('Hygiene Data'!H130))),'Data Summary'!EA136="Yes"),OFFSET('Hygiene Data'!$H$5,0,10*ROW('Hygiene Data'!H130)),NA())</f>
        <v>#N/A</v>
      </c>
      <c r="BM136" s="83" t="e">
        <f ca="true">+IF(AND(ISNUMBER(OFFSET('Hygiene Data'!$H$7,0,10*ROW('Hygiene Data'!H130))),'Data Summary'!EB136="Yes"),OFFSET('Hygiene Data'!$H$7,0,10*ROW('Hygiene Data'!H130)),NA())</f>
        <v>#N/A</v>
      </c>
      <c r="BN136" s="83" t="e">
        <f ca="true">+IF(AND(ISNUMBER(OFFSET('Hygiene Data'!$H$9,0,10*ROW('Hygiene Data'!H130))),'Data Summary'!EC136="Yes"),OFFSET('Hygiene Data'!$H$9,0,10*ROW('Hygiene Data'!H130)),NA())</f>
        <v>#N/A</v>
      </c>
      <c r="BO136" s="83" t="e">
        <f ca="true">+IF(AND(ISNUMBER(OFFSET('Hygiene Data'!$I$5,0,10*ROW('Hygiene Data'!I130))),'Data Summary'!ED136="Yes"),OFFSET('Hygiene Data'!$I$5,0,10*ROW('Hygiene Data'!I130)),NA())</f>
        <v>#N/A</v>
      </c>
      <c r="BP136" s="83" t="e">
        <f ca="true">+IF(AND(ISNUMBER(OFFSET('Hygiene Data'!$I$7,0,10*ROW('Hygiene Data'!I130))),'Data Summary'!EE136="Yes"),OFFSET('Hygiene Data'!$I$7,0,10*ROW('Hygiene Data'!I130)),NA())</f>
        <v>#N/A</v>
      </c>
      <c r="BQ136" s="83" t="e">
        <f ca="true">+IF(AND(ISNUMBER(OFFSET('Hygiene Data'!$I$9,0,10*ROW('Hygiene Data'!I130))),'Data Summary'!EF136="Yes"),OFFSET('Hygiene Data'!$I$9,0,10*ROW('Hygiene Data'!I130)),NA())</f>
        <v>#N/A</v>
      </c>
    </row>
    <row xmlns:x14ac="http://schemas.microsoft.com/office/spreadsheetml/2009/9/ac" r="137" x14ac:dyDescent="0.2">
      <c r="A137" s="315" t="e">
        <f ca="true">+RIGHT('Data Summary'!A137,LEN('Data Summary'!A137)-9)</f>
        <v>#VALUE!</v>
      </c>
      <c r="B137" s="30" t="str">
        <f ca="true">+IF(ISTEXT('Data Summary'!B137),'Data Summary'!B137,"")</f>
        <v/>
      </c>
      <c r="C137" s="314" t="e">
        <f ca="true">+VALUE('Data Summary'!C137)</f>
        <v>#VALUE!</v>
      </c>
      <c r="D137" s="81" t="e">
        <f ca="true">+IF(AND(ISNUMBER(OFFSET('Water Data'!$D$4,0,10*ROW('Water Data'!D131))),'Data Summary'!BS137="Yes"),100-OFFSET('Water Data'!$D$4,0,10*ROW('Water Data'!D131)),NA())</f>
        <v>#N/A</v>
      </c>
      <c r="E137" s="81" t="e">
        <f ca="true">+IF(AND(ISNUMBER(OFFSET('Water Data'!$D$6,0,10*ROW('Water Data'!D131))),'Data Summary'!BT137="Yes"),OFFSET('Water Data'!$D$6,0,10*ROW('Water Data'!D131)),NA())</f>
        <v>#N/A</v>
      </c>
      <c r="F137" s="81" t="e">
        <f ca="true">+IF(AND(ISNUMBER(OFFSET('Water Data'!$D$9,0,10*ROW('Water Data'!D131))),'Data Summary'!BU137="Yes"),OFFSET('Water Data'!$D$9,0,10*ROW('Water Data'!D131)),NA())</f>
        <v>#N/A</v>
      </c>
      <c r="G137" s="81" t="e">
        <f ca="true">+IF(AND(ISNUMBER(OFFSET('Water Data'!$E$4,0,10*ROW('Water Data'!E131))),'Data Summary'!BV137="Yes"),100-OFFSET('Water Data'!$E$4,0,10*ROW('Water Data'!E131)),NA())</f>
        <v>#N/A</v>
      </c>
      <c r="H137" s="81" t="e">
        <f ca="true">+IF(AND(ISNUMBER(OFFSET('Water Data'!$E$6,0,10*ROW('Water Data'!E131))),'Data Summary'!BW137="Yes"),OFFSET('Water Data'!$E$6,0,10*ROW('Water Data'!E131)),NA())</f>
        <v>#N/A</v>
      </c>
      <c r="I137" s="81" t="e">
        <f ca="true">+IF(AND(ISNUMBER(OFFSET('Water Data'!$E$9,0,10*ROW('Water Data'!E131))),'Data Summary'!BX137="Yes"),OFFSET('Water Data'!$E$9,0,10*ROW('Water Data'!E131)),NA())</f>
        <v>#N/A</v>
      </c>
      <c r="J137" s="81" t="e">
        <f ca="true">+IF(AND(ISNUMBER(OFFSET('Water Data'!$F$4,0,10*ROW('Water Data'!F131))),'Data Summary'!BY137="Yes"),100-OFFSET('Water Data'!$F$4,0,10*ROW('Water Data'!F131)),NA())</f>
        <v>#N/A</v>
      </c>
      <c r="K137" s="81" t="e">
        <f ca="true">+IF(AND(ISNUMBER(OFFSET('Water Data'!$F$6,0,10*ROW('Water Data'!F131))),'Data Summary'!BZ137="Yes"),OFFSET('Water Data'!$F$6,0,10*ROW('Water Data'!F131)),NA())</f>
        <v>#N/A</v>
      </c>
      <c r="L137" s="81" t="e">
        <f ca="true">+IF(AND(ISNUMBER(OFFSET('Water Data'!$F$9,0,10*ROW('Water Data'!F131))),'Data Summary'!CA137="Yes"),OFFSET('Water Data'!$F$9,0,10*ROW('Water Data'!F131)),NA())</f>
        <v>#N/A</v>
      </c>
      <c r="M137" s="81" t="e">
        <f ca="true">+IF(AND(ISNUMBER(OFFSET('Water Data'!$G$4,0,10*ROW('Water Data'!G131))),'Data Summary'!CB137="Yes"),100-OFFSET('Water Data'!$G$4,0,10*ROW('Water Data'!G131)),NA())</f>
        <v>#N/A</v>
      </c>
      <c r="N137" s="81" t="e">
        <f ca="true">+IF(AND(ISNUMBER(OFFSET('Water Data'!$G$6,0,10*ROW('Water Data'!G131))),'Data Summary'!CC137="Yes"),OFFSET('Water Data'!$G$6,0,10*ROW('Water Data'!G131)),NA())</f>
        <v>#N/A</v>
      </c>
      <c r="O137" s="81" t="e">
        <f ca="true">+IF(AND(ISNUMBER(OFFSET('Water Data'!$G$9,0,10*ROW('Water Data'!G131))),'Data Summary'!CD137="Yes"),OFFSET('Water Data'!$G$9,0,10*ROW('Water Data'!G131)),NA())</f>
        <v>#N/A</v>
      </c>
      <c r="P137" s="81" t="e">
        <f ca="true">+IF(AND(ISNUMBER(OFFSET('Water Data'!$H$4,0,10*ROW('Water Data'!H131))),'Data Summary'!CE137="Yes"),100-OFFSET('Water Data'!$H$4,0,10*ROW('Water Data'!H131)),NA())</f>
        <v>#N/A</v>
      </c>
      <c r="Q137" s="81" t="e">
        <f ca="true">+IF(AND(ISNUMBER(OFFSET('Water Data'!$H$6,0,10*ROW('Water Data'!H131))),'Data Summary'!CF137="Yes"),OFFSET('Water Data'!$H$6,0,10*ROW('Water Data'!H131)),NA())</f>
        <v>#N/A</v>
      </c>
      <c r="R137" s="81" t="e">
        <f ca="true">+IF(AND(ISNUMBER(OFFSET('Water Data'!$H$9,0,10*ROW('Water Data'!H131))),'Data Summary'!CG137="Yes"),OFFSET('Water Data'!$H$9,0,10*ROW('Water Data'!H131)),NA())</f>
        <v>#N/A</v>
      </c>
      <c r="S137" s="81" t="e">
        <f ca="true">+IF(AND(ISNUMBER(OFFSET('Water Data'!$I$4,0,10*ROW('Water Data'!I131))),'Data Summary'!CH137="Yes"),100-OFFSET('Water Data'!$I$4,0,10*ROW('Water Data'!I131)),NA())</f>
        <v>#N/A</v>
      </c>
      <c r="T137" s="81" t="e">
        <f ca="true">+IF(AND(ISNUMBER(OFFSET('Water Data'!$I$6,0,10*ROW('Water Data'!I131))),'Data Summary'!CI137="Yes"),OFFSET('Water Data'!$I$6,0,10*ROW('Water Data'!I131)),NA())</f>
        <v>#N/A</v>
      </c>
      <c r="U137" s="81" t="e">
        <f ca="true">+IF(AND(ISNUMBER(OFFSET('Water Data'!$I$9,0,10*ROW('Water Data'!I131))),'Data Summary'!CJ137="Yes"),OFFSET('Water Data'!$I$9,0,10*ROW('Water Data'!I131)),NA())</f>
        <v>#N/A</v>
      </c>
      <c r="V137" s="82" t="e">
        <f ca="true">+IF(AND(ISNUMBER(OFFSET('Sanitation Data'!$D$4,0,10*ROW('Sanitation Data'!D131))),'Data Summary'!CK137="Yes"),100-OFFSET('Sanitation Data'!$D$4,0,10*ROW('Sanitation Data'!D131)),NA())</f>
        <v>#N/A</v>
      </c>
      <c r="W137" s="82" t="e">
        <f ca="true">+IF(AND(ISNUMBER(OFFSET('Sanitation Data'!$D$6,0,10*ROW('Sanitation Data'!D131))),'Data Summary'!CL137="Yes"),OFFSET('Sanitation Data'!$D$6,0,10*ROW('Sanitation Data'!D131)),NA())</f>
        <v>#N/A</v>
      </c>
      <c r="X137" s="82" t="e">
        <f ca="true">+IF(AND(ISNUMBER(OFFSET('Sanitation Data'!$D$10,0,10*ROW('Sanitation Data'!D131))),'Data Summary'!CM137="Yes"),OFFSET('Sanitation Data'!$D$10,0,10*ROW('Sanitation Data'!D131)),NA())</f>
        <v>#N/A</v>
      </c>
      <c r="Y137" s="82" t="e">
        <f ca="true">+IF(AND(ISNUMBER(OFFSET('Sanitation Data'!$D$11,0,10*ROW('Sanitation Data'!D131))),'Data Summary'!CN137="Yes"),OFFSET('Sanitation Data'!$D$11,0,10*ROW('Sanitation Data'!D131)),NA())</f>
        <v>#N/A</v>
      </c>
      <c r="Z137" s="82" t="e">
        <f ca="true">+IF(AND(ISNUMBER(OFFSET('Sanitation Data'!$D$12,0,10*ROW('Sanitation Data'!D131))),'Data Summary'!CO137="Yes"),OFFSET('Sanitation Data'!$D$12,0,10*ROW('Sanitation Data'!D131)),NA())</f>
        <v>#N/A</v>
      </c>
      <c r="AA137" s="82" t="e">
        <f ca="true">+IF(AND(ISNUMBER(OFFSET('Sanitation Data'!$E$4,0,10*ROW('Sanitation Data'!E131))),'Data Summary'!CP137="Yes"),100-OFFSET('Sanitation Data'!$E$4,0,10*ROW('Sanitation Data'!E131)),NA())</f>
        <v>#N/A</v>
      </c>
      <c r="AB137" s="82" t="e">
        <f ca="true">+IF(AND(ISNUMBER(OFFSET('Sanitation Data'!$E$6,0,10*ROW('Sanitation Data'!E131))),'Data Summary'!CQ137="Yes"),OFFSET('Sanitation Data'!$E$6,0,10*ROW('Sanitation Data'!E131)),NA())</f>
        <v>#N/A</v>
      </c>
      <c r="AC137" s="82" t="e">
        <f ca="true">+IF(AND(ISNUMBER(OFFSET('Sanitation Data'!$E$10,0,10*ROW('Sanitation Data'!E131))),'Data Summary'!CR137="Yes"),OFFSET('Sanitation Data'!$E$10,0,10*ROW('Sanitation Data'!E131)),NA())</f>
        <v>#N/A</v>
      </c>
      <c r="AD137" s="82" t="e">
        <f ca="true">+IF(AND(ISNUMBER(OFFSET('Sanitation Data'!$E$11,0,10*ROW('Sanitation Data'!E131))),'Data Summary'!CS137="Yes"),OFFSET('Sanitation Data'!$E$11,0,10*ROW('Sanitation Data'!E131)),NA())</f>
        <v>#N/A</v>
      </c>
      <c r="AE137" s="82" t="e">
        <f ca="true">+IF(AND(ISNUMBER(OFFSET('Sanitation Data'!$E$12,0,10*ROW('Sanitation Data'!E131))),'Data Summary'!CT137="Yes"),OFFSET('Sanitation Data'!$E$12,0,10*ROW('Sanitation Data'!E131)),NA())</f>
        <v>#N/A</v>
      </c>
      <c r="AF137" s="82" t="e">
        <f ca="true">+IF(AND(ISNUMBER(OFFSET('Sanitation Data'!$F$4,0,10*ROW('Sanitation Data'!F131))),'Data Summary'!CU137="Yes"),100-OFFSET('Sanitation Data'!$F$4,0,10*ROW('Sanitation Data'!F131)),NA())</f>
        <v>#N/A</v>
      </c>
      <c r="AG137" s="82" t="e">
        <f ca="true">+IF(AND(ISNUMBER(OFFSET('Sanitation Data'!$F$6,0,10*ROW('Sanitation Data'!F131))),'Data Summary'!CV137="Yes"),OFFSET('Sanitation Data'!$F$6,0,10*ROW('Sanitation Data'!F131)),NA())</f>
        <v>#N/A</v>
      </c>
      <c r="AH137" s="82" t="e">
        <f ca="true">+IF(AND(ISNUMBER(OFFSET('Sanitation Data'!$F$10,0,10*ROW('Sanitation Data'!F131))),'Data Summary'!CW137="Yes"),OFFSET('Sanitation Data'!$F$10,0,10*ROW('Sanitation Data'!F131)),NA())</f>
        <v>#N/A</v>
      </c>
      <c r="AI137" s="82" t="e">
        <f ca="true">+IF(AND(ISNUMBER(OFFSET('Sanitation Data'!$F$11,0,10*ROW('Sanitation Data'!F131))),'Data Summary'!CX137="Yes"),OFFSET('Sanitation Data'!$F$11,0,10*ROW('Sanitation Data'!F131)),NA())</f>
        <v>#N/A</v>
      </c>
      <c r="AJ137" s="82" t="e">
        <f ca="true">+IF(AND(ISNUMBER(OFFSET('Sanitation Data'!$F$12,0,10*ROW('Sanitation Data'!F131))),'Data Summary'!CY137="Yes"),OFFSET('Sanitation Data'!$F$12,0,10*ROW('Sanitation Data'!F131)),NA())</f>
        <v>#N/A</v>
      </c>
      <c r="AK137" s="82" t="e">
        <f ca="true">+IF(AND(ISNUMBER(OFFSET('Sanitation Data'!$G$4,0,10*ROW('Sanitation Data'!G131))),'Data Summary'!CZ137="Yes"),100-OFFSET('Sanitation Data'!$G$4,0,10*ROW('Sanitation Data'!G131)),NA())</f>
        <v>#N/A</v>
      </c>
      <c r="AL137" s="82" t="e">
        <f ca="true">+IF(AND(ISNUMBER(OFFSET('Sanitation Data'!$G$6,0,10*ROW('Sanitation Data'!G131))),'Data Summary'!DA137="Yes"),OFFSET('Sanitation Data'!$G$6,0,10*ROW('Sanitation Data'!G131)),NA())</f>
        <v>#N/A</v>
      </c>
      <c r="AM137" s="82" t="e">
        <f ca="true">+IF(AND(ISNUMBER(OFFSET('Sanitation Data'!$G$10,0,10*ROW('Sanitation Data'!G131))),'Data Summary'!DB137="Yes"),OFFSET('Sanitation Data'!$G$10,0,10*ROW('Sanitation Data'!G131)),NA())</f>
        <v>#N/A</v>
      </c>
      <c r="AN137" s="82" t="e">
        <f ca="true">+IF(AND(ISNUMBER(OFFSET('Sanitation Data'!$G$11,0,10*ROW('Sanitation Data'!G131))),'Data Summary'!DC137="Yes"),OFFSET('Sanitation Data'!$G$11,0,10*ROW('Sanitation Data'!G131)),NA())</f>
        <v>#N/A</v>
      </c>
      <c r="AO137" s="82" t="e">
        <f ca="true">+IF(AND(ISNUMBER(OFFSET('Sanitation Data'!$G$12,0,10*ROW('Sanitation Data'!G131))),'Data Summary'!DD137="Yes"),OFFSET('Sanitation Data'!$G$12,0,10*ROW('Sanitation Data'!G131)),NA())</f>
        <v>#N/A</v>
      </c>
      <c r="AP137" s="82" t="e">
        <f ca="true">+IF(AND(ISNUMBER(OFFSET('Sanitation Data'!$H$4,0,10*ROW('Sanitation Data'!H131))),'Data Summary'!DE137="Yes"),100-OFFSET('Sanitation Data'!$H$4,0,10*ROW('Sanitation Data'!H131)),NA())</f>
        <v>#N/A</v>
      </c>
      <c r="AQ137" s="82" t="e">
        <f ca="true">+IF(AND(ISNUMBER(OFFSET('Sanitation Data'!$H$6,0,10*ROW('Sanitation Data'!H131))),'Data Summary'!DF137="Yes"),OFFSET('Sanitation Data'!$H$6,0,10*ROW('Sanitation Data'!H131)),NA())</f>
        <v>#N/A</v>
      </c>
      <c r="AR137" s="82" t="e">
        <f ca="true">+IF(AND(ISNUMBER(OFFSET('Sanitation Data'!$H$10,0,10*ROW('Sanitation Data'!H131))),'Data Summary'!DG137="Yes"),OFFSET('Sanitation Data'!$H$10,0,10*ROW('Sanitation Data'!H131)),NA())</f>
        <v>#N/A</v>
      </c>
      <c r="AS137" s="82" t="e">
        <f ca="true">+IF(AND(ISNUMBER(OFFSET('Sanitation Data'!$H$11,0,10*ROW('Sanitation Data'!H131))),'Data Summary'!DH137="Yes"),OFFSET('Sanitation Data'!$H$11,0,10*ROW('Sanitation Data'!H131)),NA())</f>
        <v>#N/A</v>
      </c>
      <c r="AT137" s="82" t="e">
        <f ca="true">+IF(AND(ISNUMBER(OFFSET('Sanitation Data'!$H$12,0,10*ROW('Sanitation Data'!H131))),'Data Summary'!DI137="Yes"),OFFSET('Sanitation Data'!$H$12,0,10*ROW('Sanitation Data'!H131)),NA())</f>
        <v>#N/A</v>
      </c>
      <c r="AU137" s="82" t="e">
        <f ca="true">+IF(AND(ISNUMBER(OFFSET('Sanitation Data'!$I$4,0,10*ROW('Sanitation Data'!I131))),'Data Summary'!DJ137="Yes"),100-OFFSET('Sanitation Data'!$I$4,0,10*ROW('Sanitation Data'!I131)),NA())</f>
        <v>#N/A</v>
      </c>
      <c r="AV137" s="82" t="e">
        <f ca="true">+IF(AND(ISNUMBER(OFFSET('Sanitation Data'!$I$6,0,10*ROW('Sanitation Data'!I131))),'Data Summary'!DK137="Yes"),OFFSET('Sanitation Data'!$I$6,0,10*ROW('Sanitation Data'!I131)),NA())</f>
        <v>#N/A</v>
      </c>
      <c r="AW137" s="82" t="e">
        <f ca="true">+IF(AND(ISNUMBER(OFFSET('Sanitation Data'!$I$10,0,10*ROW('Sanitation Data'!I131))),'Data Summary'!DL137="Yes"),OFFSET('Sanitation Data'!$I$10,0,10*ROW('Sanitation Data'!I131)),NA())</f>
        <v>#N/A</v>
      </c>
      <c r="AX137" s="82" t="e">
        <f ca="true">+IF(AND(ISNUMBER(OFFSET('Sanitation Data'!$I$11,0,10*ROW('Sanitation Data'!I131))),'Data Summary'!DM137="Yes"),OFFSET('Sanitation Data'!$I$11,0,10*ROW('Sanitation Data'!I131)),NA())</f>
        <v>#N/A</v>
      </c>
      <c r="AY137" s="82" t="e">
        <f ca="true">+IF(AND(ISNUMBER(OFFSET('Sanitation Data'!$I$12,0,10*ROW('Sanitation Data'!I131))),'Data Summary'!DN137="Yes"),OFFSET('Sanitation Data'!$I$12,0,10*ROW('Sanitation Data'!I131)),NA())</f>
        <v>#N/A</v>
      </c>
      <c r="AZ137" s="83" t="e">
        <f ca="true">+IF(AND(ISNUMBER(OFFSET('Hygiene Data'!$D$5,0,10*ROW('Hygiene Data'!D131))),'Data Summary'!DO137="Yes"),OFFSET('Hygiene Data'!$D$5,0,10*ROW('Hygiene Data'!D131)),NA())</f>
        <v>#N/A</v>
      </c>
      <c r="BA137" s="83" t="e">
        <f ca="true">+IF(AND(ISNUMBER(OFFSET('Hygiene Data'!$D$7,0,10*ROW('Hygiene Data'!D131))),'Data Summary'!DP137="Yes"),OFFSET('Hygiene Data'!$D$7,0,10*ROW('Hygiene Data'!D131)),NA())</f>
        <v>#N/A</v>
      </c>
      <c r="BB137" s="83" t="e">
        <f ca="true">+IF(AND(ISNUMBER(OFFSET('Hygiene Data'!$D$9,0,10*ROW('Hygiene Data'!D131))),'Data Summary'!DQ137="Yes"),OFFSET('Hygiene Data'!$D$9,0,10*ROW('Hygiene Data'!D131)),NA())</f>
        <v>#N/A</v>
      </c>
      <c r="BC137" s="83" t="e">
        <f ca="true">+IF(AND(ISNUMBER(OFFSET('Hygiene Data'!$E$5,0,10*ROW('Hygiene Data'!E131))),'Data Summary'!DR137="Yes"),OFFSET('Hygiene Data'!$E$5,0,10*ROW('Hygiene Data'!E131)),NA())</f>
        <v>#N/A</v>
      </c>
      <c r="BD137" s="83" t="e">
        <f ca="true">+IF(AND(ISNUMBER(OFFSET('Hygiene Data'!$E$7,0,10*ROW('Hygiene Data'!E131))),'Data Summary'!DS137="Yes"),OFFSET('Hygiene Data'!$E$7,0,10*ROW('Hygiene Data'!E131)),NA())</f>
        <v>#N/A</v>
      </c>
      <c r="BE137" s="83" t="e">
        <f ca="true">+IF(AND(ISNUMBER(OFFSET('Hygiene Data'!$E$9,0,10*ROW('Hygiene Data'!E131))),'Data Summary'!DT137="Yes"),OFFSET('Hygiene Data'!$E$9,0,10*ROW('Hygiene Data'!E131)),NA())</f>
        <v>#N/A</v>
      </c>
      <c r="BF137" s="83" t="e">
        <f ca="true">+IF(AND(ISNUMBER(OFFSET('Hygiene Data'!$F$5,0,10*ROW('Hygiene Data'!F131))),'Data Summary'!DU137="Yes"),OFFSET('Hygiene Data'!$F$5,0,10*ROW('Hygiene Data'!F131)),NA())</f>
        <v>#N/A</v>
      </c>
      <c r="BG137" s="83" t="e">
        <f ca="true">+IF(AND(ISNUMBER(OFFSET('Hygiene Data'!$F$7,0,10*ROW('Hygiene Data'!F131))),'Data Summary'!DV137="Yes"),OFFSET('Hygiene Data'!$F$7,0,10*ROW('Hygiene Data'!F131)),NA())</f>
        <v>#N/A</v>
      </c>
      <c r="BH137" s="83" t="e">
        <f ca="true">+IF(AND(ISNUMBER(OFFSET('Hygiene Data'!$F$9,0,10*ROW('Hygiene Data'!F131))),'Data Summary'!DW137="Yes"),OFFSET('Hygiene Data'!$F$9,0,10*ROW('Hygiene Data'!F131)),NA())</f>
        <v>#N/A</v>
      </c>
      <c r="BI137" s="83" t="e">
        <f ca="true">+IF(AND(ISNUMBER(OFFSET('Hygiene Data'!$G$5,0,10*ROW('Hygiene Data'!G131))),'Data Summary'!DX137="Yes"),OFFSET('Hygiene Data'!$G$5,0,10*ROW('Hygiene Data'!G131)),NA())</f>
        <v>#N/A</v>
      </c>
      <c r="BJ137" s="83" t="e">
        <f ca="true">+IF(AND(ISNUMBER(OFFSET('Hygiene Data'!$G$7,0,10*ROW('Hygiene Data'!G131))),'Data Summary'!DY137="Yes"),OFFSET('Hygiene Data'!$G$7,0,10*ROW('Hygiene Data'!G131)),NA())</f>
        <v>#N/A</v>
      </c>
      <c r="BK137" s="83" t="e">
        <f ca="true">+IF(AND(ISNUMBER(OFFSET('Hygiene Data'!$G$9,0,10*ROW('Hygiene Data'!G131))),'Data Summary'!DZ137="Yes"),OFFSET('Hygiene Data'!$G$9,0,10*ROW('Hygiene Data'!G131)),NA())</f>
        <v>#N/A</v>
      </c>
      <c r="BL137" s="83" t="e">
        <f ca="true">+IF(AND(ISNUMBER(OFFSET('Hygiene Data'!$H$5,0,10*ROW('Hygiene Data'!H131))),'Data Summary'!EA137="Yes"),OFFSET('Hygiene Data'!$H$5,0,10*ROW('Hygiene Data'!H131)),NA())</f>
        <v>#N/A</v>
      </c>
      <c r="BM137" s="83" t="e">
        <f ca="true">+IF(AND(ISNUMBER(OFFSET('Hygiene Data'!$H$7,0,10*ROW('Hygiene Data'!H131))),'Data Summary'!EB137="Yes"),OFFSET('Hygiene Data'!$H$7,0,10*ROW('Hygiene Data'!H131)),NA())</f>
        <v>#N/A</v>
      </c>
      <c r="BN137" s="83" t="e">
        <f ca="true">+IF(AND(ISNUMBER(OFFSET('Hygiene Data'!$H$9,0,10*ROW('Hygiene Data'!H131))),'Data Summary'!EC137="Yes"),OFFSET('Hygiene Data'!$H$9,0,10*ROW('Hygiene Data'!H131)),NA())</f>
        <v>#N/A</v>
      </c>
      <c r="BO137" s="83" t="e">
        <f ca="true">+IF(AND(ISNUMBER(OFFSET('Hygiene Data'!$I$5,0,10*ROW('Hygiene Data'!I131))),'Data Summary'!ED137="Yes"),OFFSET('Hygiene Data'!$I$5,0,10*ROW('Hygiene Data'!I131)),NA())</f>
        <v>#N/A</v>
      </c>
      <c r="BP137" s="83" t="e">
        <f ca="true">+IF(AND(ISNUMBER(OFFSET('Hygiene Data'!$I$7,0,10*ROW('Hygiene Data'!I131))),'Data Summary'!EE137="Yes"),OFFSET('Hygiene Data'!$I$7,0,10*ROW('Hygiene Data'!I131)),NA())</f>
        <v>#N/A</v>
      </c>
      <c r="BQ137" s="83" t="e">
        <f ca="true">+IF(AND(ISNUMBER(OFFSET('Hygiene Data'!$I$9,0,10*ROW('Hygiene Data'!I131))),'Data Summary'!EF137="Yes"),OFFSET('Hygiene Data'!$I$9,0,10*ROW('Hygiene Data'!I131)),NA())</f>
        <v>#N/A</v>
      </c>
    </row>
    <row xmlns:x14ac="http://schemas.microsoft.com/office/spreadsheetml/2009/9/ac" r="138" x14ac:dyDescent="0.2">
      <c r="A138" s="315" t="e">
        <f ca="true">+RIGHT('Data Summary'!A138,LEN('Data Summary'!A138)-9)</f>
        <v>#VALUE!</v>
      </c>
      <c r="B138" s="30" t="str">
        <f ca="true">+IF(ISTEXT('Data Summary'!B138),'Data Summary'!B138,"")</f>
        <v/>
      </c>
      <c r="C138" s="314" t="e">
        <f ca="true">+VALUE('Data Summary'!C138)</f>
        <v>#VALUE!</v>
      </c>
      <c r="D138" s="81" t="e">
        <f ca="true">+IF(AND(ISNUMBER(OFFSET('Water Data'!$D$4,0,10*ROW('Water Data'!D132))),'Data Summary'!BS138="Yes"),100-OFFSET('Water Data'!$D$4,0,10*ROW('Water Data'!D132)),NA())</f>
        <v>#N/A</v>
      </c>
      <c r="E138" s="81" t="e">
        <f ca="true">+IF(AND(ISNUMBER(OFFSET('Water Data'!$D$6,0,10*ROW('Water Data'!D132))),'Data Summary'!BT138="Yes"),OFFSET('Water Data'!$D$6,0,10*ROW('Water Data'!D132)),NA())</f>
        <v>#N/A</v>
      </c>
      <c r="F138" s="81" t="e">
        <f ca="true">+IF(AND(ISNUMBER(OFFSET('Water Data'!$D$9,0,10*ROW('Water Data'!D132))),'Data Summary'!BU138="Yes"),OFFSET('Water Data'!$D$9,0,10*ROW('Water Data'!D132)),NA())</f>
        <v>#N/A</v>
      </c>
      <c r="G138" s="81" t="e">
        <f ca="true">+IF(AND(ISNUMBER(OFFSET('Water Data'!$E$4,0,10*ROW('Water Data'!E132))),'Data Summary'!BV138="Yes"),100-OFFSET('Water Data'!$E$4,0,10*ROW('Water Data'!E132)),NA())</f>
        <v>#N/A</v>
      </c>
      <c r="H138" s="81" t="e">
        <f ca="true">+IF(AND(ISNUMBER(OFFSET('Water Data'!$E$6,0,10*ROW('Water Data'!E132))),'Data Summary'!BW138="Yes"),OFFSET('Water Data'!$E$6,0,10*ROW('Water Data'!E132)),NA())</f>
        <v>#N/A</v>
      </c>
      <c r="I138" s="81" t="e">
        <f ca="true">+IF(AND(ISNUMBER(OFFSET('Water Data'!$E$9,0,10*ROW('Water Data'!E132))),'Data Summary'!BX138="Yes"),OFFSET('Water Data'!$E$9,0,10*ROW('Water Data'!E132)),NA())</f>
        <v>#N/A</v>
      </c>
      <c r="J138" s="81" t="e">
        <f ca="true">+IF(AND(ISNUMBER(OFFSET('Water Data'!$F$4,0,10*ROW('Water Data'!F132))),'Data Summary'!BY138="Yes"),100-OFFSET('Water Data'!$F$4,0,10*ROW('Water Data'!F132)),NA())</f>
        <v>#N/A</v>
      </c>
      <c r="K138" s="81" t="e">
        <f ca="true">+IF(AND(ISNUMBER(OFFSET('Water Data'!$F$6,0,10*ROW('Water Data'!F132))),'Data Summary'!BZ138="Yes"),OFFSET('Water Data'!$F$6,0,10*ROW('Water Data'!F132)),NA())</f>
        <v>#N/A</v>
      </c>
      <c r="L138" s="81" t="e">
        <f ca="true">+IF(AND(ISNUMBER(OFFSET('Water Data'!$F$9,0,10*ROW('Water Data'!F132))),'Data Summary'!CA138="Yes"),OFFSET('Water Data'!$F$9,0,10*ROW('Water Data'!F132)),NA())</f>
        <v>#N/A</v>
      </c>
      <c r="M138" s="81" t="e">
        <f ca="true">+IF(AND(ISNUMBER(OFFSET('Water Data'!$G$4,0,10*ROW('Water Data'!G132))),'Data Summary'!CB138="Yes"),100-OFFSET('Water Data'!$G$4,0,10*ROW('Water Data'!G132)),NA())</f>
        <v>#N/A</v>
      </c>
      <c r="N138" s="81" t="e">
        <f ca="true">+IF(AND(ISNUMBER(OFFSET('Water Data'!$G$6,0,10*ROW('Water Data'!G132))),'Data Summary'!CC138="Yes"),OFFSET('Water Data'!$G$6,0,10*ROW('Water Data'!G132)),NA())</f>
        <v>#N/A</v>
      </c>
      <c r="O138" s="81" t="e">
        <f ca="true">+IF(AND(ISNUMBER(OFFSET('Water Data'!$G$9,0,10*ROW('Water Data'!G132))),'Data Summary'!CD138="Yes"),OFFSET('Water Data'!$G$9,0,10*ROW('Water Data'!G132)),NA())</f>
        <v>#N/A</v>
      </c>
      <c r="P138" s="81" t="e">
        <f ca="true">+IF(AND(ISNUMBER(OFFSET('Water Data'!$H$4,0,10*ROW('Water Data'!H132))),'Data Summary'!CE138="Yes"),100-OFFSET('Water Data'!$H$4,0,10*ROW('Water Data'!H132)),NA())</f>
        <v>#N/A</v>
      </c>
      <c r="Q138" s="81" t="e">
        <f ca="true">+IF(AND(ISNUMBER(OFFSET('Water Data'!$H$6,0,10*ROW('Water Data'!H132))),'Data Summary'!CF138="Yes"),OFFSET('Water Data'!$H$6,0,10*ROW('Water Data'!H132)),NA())</f>
        <v>#N/A</v>
      </c>
      <c r="R138" s="81" t="e">
        <f ca="true">+IF(AND(ISNUMBER(OFFSET('Water Data'!$H$9,0,10*ROW('Water Data'!H132))),'Data Summary'!CG138="Yes"),OFFSET('Water Data'!$H$9,0,10*ROW('Water Data'!H132)),NA())</f>
        <v>#N/A</v>
      </c>
      <c r="S138" s="81" t="e">
        <f ca="true">+IF(AND(ISNUMBER(OFFSET('Water Data'!$I$4,0,10*ROW('Water Data'!I132))),'Data Summary'!CH138="Yes"),100-OFFSET('Water Data'!$I$4,0,10*ROW('Water Data'!I132)),NA())</f>
        <v>#N/A</v>
      </c>
      <c r="T138" s="81" t="e">
        <f ca="true">+IF(AND(ISNUMBER(OFFSET('Water Data'!$I$6,0,10*ROW('Water Data'!I132))),'Data Summary'!CI138="Yes"),OFFSET('Water Data'!$I$6,0,10*ROW('Water Data'!I132)),NA())</f>
        <v>#N/A</v>
      </c>
      <c r="U138" s="81" t="e">
        <f ca="true">+IF(AND(ISNUMBER(OFFSET('Water Data'!$I$9,0,10*ROW('Water Data'!I132))),'Data Summary'!CJ138="Yes"),OFFSET('Water Data'!$I$9,0,10*ROW('Water Data'!I132)),NA())</f>
        <v>#N/A</v>
      </c>
      <c r="V138" s="82" t="e">
        <f ca="true">+IF(AND(ISNUMBER(OFFSET('Sanitation Data'!$D$4,0,10*ROW('Sanitation Data'!D132))),'Data Summary'!CK138="Yes"),100-OFFSET('Sanitation Data'!$D$4,0,10*ROW('Sanitation Data'!D132)),NA())</f>
        <v>#N/A</v>
      </c>
      <c r="W138" s="82" t="e">
        <f ca="true">+IF(AND(ISNUMBER(OFFSET('Sanitation Data'!$D$6,0,10*ROW('Sanitation Data'!D132))),'Data Summary'!CL138="Yes"),OFFSET('Sanitation Data'!$D$6,0,10*ROW('Sanitation Data'!D132)),NA())</f>
        <v>#N/A</v>
      </c>
      <c r="X138" s="82" t="e">
        <f ca="true">+IF(AND(ISNUMBER(OFFSET('Sanitation Data'!$D$10,0,10*ROW('Sanitation Data'!D132))),'Data Summary'!CM138="Yes"),OFFSET('Sanitation Data'!$D$10,0,10*ROW('Sanitation Data'!D132)),NA())</f>
        <v>#N/A</v>
      </c>
      <c r="Y138" s="82" t="e">
        <f ca="true">+IF(AND(ISNUMBER(OFFSET('Sanitation Data'!$D$11,0,10*ROW('Sanitation Data'!D132))),'Data Summary'!CN138="Yes"),OFFSET('Sanitation Data'!$D$11,0,10*ROW('Sanitation Data'!D132)),NA())</f>
        <v>#N/A</v>
      </c>
      <c r="Z138" s="82" t="e">
        <f ca="true">+IF(AND(ISNUMBER(OFFSET('Sanitation Data'!$D$12,0,10*ROW('Sanitation Data'!D132))),'Data Summary'!CO138="Yes"),OFFSET('Sanitation Data'!$D$12,0,10*ROW('Sanitation Data'!D132)),NA())</f>
        <v>#N/A</v>
      </c>
      <c r="AA138" s="82" t="e">
        <f ca="true">+IF(AND(ISNUMBER(OFFSET('Sanitation Data'!$E$4,0,10*ROW('Sanitation Data'!E132))),'Data Summary'!CP138="Yes"),100-OFFSET('Sanitation Data'!$E$4,0,10*ROW('Sanitation Data'!E132)),NA())</f>
        <v>#N/A</v>
      </c>
      <c r="AB138" s="82" t="e">
        <f ca="true">+IF(AND(ISNUMBER(OFFSET('Sanitation Data'!$E$6,0,10*ROW('Sanitation Data'!E132))),'Data Summary'!CQ138="Yes"),OFFSET('Sanitation Data'!$E$6,0,10*ROW('Sanitation Data'!E132)),NA())</f>
        <v>#N/A</v>
      </c>
      <c r="AC138" s="82" t="e">
        <f ca="true">+IF(AND(ISNUMBER(OFFSET('Sanitation Data'!$E$10,0,10*ROW('Sanitation Data'!E132))),'Data Summary'!CR138="Yes"),OFFSET('Sanitation Data'!$E$10,0,10*ROW('Sanitation Data'!E132)),NA())</f>
        <v>#N/A</v>
      </c>
      <c r="AD138" s="82" t="e">
        <f ca="true">+IF(AND(ISNUMBER(OFFSET('Sanitation Data'!$E$11,0,10*ROW('Sanitation Data'!E132))),'Data Summary'!CS138="Yes"),OFFSET('Sanitation Data'!$E$11,0,10*ROW('Sanitation Data'!E132)),NA())</f>
        <v>#N/A</v>
      </c>
      <c r="AE138" s="82" t="e">
        <f ca="true">+IF(AND(ISNUMBER(OFFSET('Sanitation Data'!$E$12,0,10*ROW('Sanitation Data'!E132))),'Data Summary'!CT138="Yes"),OFFSET('Sanitation Data'!$E$12,0,10*ROW('Sanitation Data'!E132)),NA())</f>
        <v>#N/A</v>
      </c>
      <c r="AF138" s="82" t="e">
        <f ca="true">+IF(AND(ISNUMBER(OFFSET('Sanitation Data'!$F$4,0,10*ROW('Sanitation Data'!F132))),'Data Summary'!CU138="Yes"),100-OFFSET('Sanitation Data'!$F$4,0,10*ROW('Sanitation Data'!F132)),NA())</f>
        <v>#N/A</v>
      </c>
      <c r="AG138" s="82" t="e">
        <f ca="true">+IF(AND(ISNUMBER(OFFSET('Sanitation Data'!$F$6,0,10*ROW('Sanitation Data'!F132))),'Data Summary'!CV138="Yes"),OFFSET('Sanitation Data'!$F$6,0,10*ROW('Sanitation Data'!F132)),NA())</f>
        <v>#N/A</v>
      </c>
      <c r="AH138" s="82" t="e">
        <f ca="true">+IF(AND(ISNUMBER(OFFSET('Sanitation Data'!$F$10,0,10*ROW('Sanitation Data'!F132))),'Data Summary'!CW138="Yes"),OFFSET('Sanitation Data'!$F$10,0,10*ROW('Sanitation Data'!F132)),NA())</f>
        <v>#N/A</v>
      </c>
      <c r="AI138" s="82" t="e">
        <f ca="true">+IF(AND(ISNUMBER(OFFSET('Sanitation Data'!$F$11,0,10*ROW('Sanitation Data'!F132))),'Data Summary'!CX138="Yes"),OFFSET('Sanitation Data'!$F$11,0,10*ROW('Sanitation Data'!F132)),NA())</f>
        <v>#N/A</v>
      </c>
      <c r="AJ138" s="82" t="e">
        <f ca="true">+IF(AND(ISNUMBER(OFFSET('Sanitation Data'!$F$12,0,10*ROW('Sanitation Data'!F132))),'Data Summary'!CY138="Yes"),OFFSET('Sanitation Data'!$F$12,0,10*ROW('Sanitation Data'!F132)),NA())</f>
        <v>#N/A</v>
      </c>
      <c r="AK138" s="82" t="e">
        <f ca="true">+IF(AND(ISNUMBER(OFFSET('Sanitation Data'!$G$4,0,10*ROW('Sanitation Data'!G132))),'Data Summary'!CZ138="Yes"),100-OFFSET('Sanitation Data'!$G$4,0,10*ROW('Sanitation Data'!G132)),NA())</f>
        <v>#N/A</v>
      </c>
      <c r="AL138" s="82" t="e">
        <f ca="true">+IF(AND(ISNUMBER(OFFSET('Sanitation Data'!$G$6,0,10*ROW('Sanitation Data'!G132))),'Data Summary'!DA138="Yes"),OFFSET('Sanitation Data'!$G$6,0,10*ROW('Sanitation Data'!G132)),NA())</f>
        <v>#N/A</v>
      </c>
      <c r="AM138" s="82" t="e">
        <f ca="true">+IF(AND(ISNUMBER(OFFSET('Sanitation Data'!$G$10,0,10*ROW('Sanitation Data'!G132))),'Data Summary'!DB138="Yes"),OFFSET('Sanitation Data'!$G$10,0,10*ROW('Sanitation Data'!G132)),NA())</f>
        <v>#N/A</v>
      </c>
      <c r="AN138" s="82" t="e">
        <f ca="true">+IF(AND(ISNUMBER(OFFSET('Sanitation Data'!$G$11,0,10*ROW('Sanitation Data'!G132))),'Data Summary'!DC138="Yes"),OFFSET('Sanitation Data'!$G$11,0,10*ROW('Sanitation Data'!G132)),NA())</f>
        <v>#N/A</v>
      </c>
      <c r="AO138" s="82" t="e">
        <f ca="true">+IF(AND(ISNUMBER(OFFSET('Sanitation Data'!$G$12,0,10*ROW('Sanitation Data'!G132))),'Data Summary'!DD138="Yes"),OFFSET('Sanitation Data'!$G$12,0,10*ROW('Sanitation Data'!G132)),NA())</f>
        <v>#N/A</v>
      </c>
      <c r="AP138" s="82" t="e">
        <f ca="true">+IF(AND(ISNUMBER(OFFSET('Sanitation Data'!$H$4,0,10*ROW('Sanitation Data'!H132))),'Data Summary'!DE138="Yes"),100-OFFSET('Sanitation Data'!$H$4,0,10*ROW('Sanitation Data'!H132)),NA())</f>
        <v>#N/A</v>
      </c>
      <c r="AQ138" s="82" t="e">
        <f ca="true">+IF(AND(ISNUMBER(OFFSET('Sanitation Data'!$H$6,0,10*ROW('Sanitation Data'!H132))),'Data Summary'!DF138="Yes"),OFFSET('Sanitation Data'!$H$6,0,10*ROW('Sanitation Data'!H132)),NA())</f>
        <v>#N/A</v>
      </c>
      <c r="AR138" s="82" t="e">
        <f ca="true">+IF(AND(ISNUMBER(OFFSET('Sanitation Data'!$H$10,0,10*ROW('Sanitation Data'!H132))),'Data Summary'!DG138="Yes"),OFFSET('Sanitation Data'!$H$10,0,10*ROW('Sanitation Data'!H132)),NA())</f>
        <v>#N/A</v>
      </c>
      <c r="AS138" s="82" t="e">
        <f ca="true">+IF(AND(ISNUMBER(OFFSET('Sanitation Data'!$H$11,0,10*ROW('Sanitation Data'!H132))),'Data Summary'!DH138="Yes"),OFFSET('Sanitation Data'!$H$11,0,10*ROW('Sanitation Data'!H132)),NA())</f>
        <v>#N/A</v>
      </c>
      <c r="AT138" s="82" t="e">
        <f ca="true">+IF(AND(ISNUMBER(OFFSET('Sanitation Data'!$H$12,0,10*ROW('Sanitation Data'!H132))),'Data Summary'!DI138="Yes"),OFFSET('Sanitation Data'!$H$12,0,10*ROW('Sanitation Data'!H132)),NA())</f>
        <v>#N/A</v>
      </c>
      <c r="AU138" s="82" t="e">
        <f ca="true">+IF(AND(ISNUMBER(OFFSET('Sanitation Data'!$I$4,0,10*ROW('Sanitation Data'!I132))),'Data Summary'!DJ138="Yes"),100-OFFSET('Sanitation Data'!$I$4,0,10*ROW('Sanitation Data'!I132)),NA())</f>
        <v>#N/A</v>
      </c>
      <c r="AV138" s="82" t="e">
        <f ca="true">+IF(AND(ISNUMBER(OFFSET('Sanitation Data'!$I$6,0,10*ROW('Sanitation Data'!I132))),'Data Summary'!DK138="Yes"),OFFSET('Sanitation Data'!$I$6,0,10*ROW('Sanitation Data'!I132)),NA())</f>
        <v>#N/A</v>
      </c>
      <c r="AW138" s="82" t="e">
        <f ca="true">+IF(AND(ISNUMBER(OFFSET('Sanitation Data'!$I$10,0,10*ROW('Sanitation Data'!I132))),'Data Summary'!DL138="Yes"),OFFSET('Sanitation Data'!$I$10,0,10*ROW('Sanitation Data'!I132)),NA())</f>
        <v>#N/A</v>
      </c>
      <c r="AX138" s="82" t="e">
        <f ca="true">+IF(AND(ISNUMBER(OFFSET('Sanitation Data'!$I$11,0,10*ROW('Sanitation Data'!I132))),'Data Summary'!DM138="Yes"),OFFSET('Sanitation Data'!$I$11,0,10*ROW('Sanitation Data'!I132)),NA())</f>
        <v>#N/A</v>
      </c>
      <c r="AY138" s="82" t="e">
        <f ca="true">+IF(AND(ISNUMBER(OFFSET('Sanitation Data'!$I$12,0,10*ROW('Sanitation Data'!I132))),'Data Summary'!DN138="Yes"),OFFSET('Sanitation Data'!$I$12,0,10*ROW('Sanitation Data'!I132)),NA())</f>
        <v>#N/A</v>
      </c>
      <c r="AZ138" s="83" t="e">
        <f ca="true">+IF(AND(ISNUMBER(OFFSET('Hygiene Data'!$D$5,0,10*ROW('Hygiene Data'!D132))),'Data Summary'!DO138="Yes"),OFFSET('Hygiene Data'!$D$5,0,10*ROW('Hygiene Data'!D132)),NA())</f>
        <v>#N/A</v>
      </c>
      <c r="BA138" s="83" t="e">
        <f ca="true">+IF(AND(ISNUMBER(OFFSET('Hygiene Data'!$D$7,0,10*ROW('Hygiene Data'!D132))),'Data Summary'!DP138="Yes"),OFFSET('Hygiene Data'!$D$7,0,10*ROW('Hygiene Data'!D132)),NA())</f>
        <v>#N/A</v>
      </c>
      <c r="BB138" s="83" t="e">
        <f ca="true">+IF(AND(ISNUMBER(OFFSET('Hygiene Data'!$D$9,0,10*ROW('Hygiene Data'!D132))),'Data Summary'!DQ138="Yes"),OFFSET('Hygiene Data'!$D$9,0,10*ROW('Hygiene Data'!D132)),NA())</f>
        <v>#N/A</v>
      </c>
      <c r="BC138" s="83" t="e">
        <f ca="true">+IF(AND(ISNUMBER(OFFSET('Hygiene Data'!$E$5,0,10*ROW('Hygiene Data'!E132))),'Data Summary'!DR138="Yes"),OFFSET('Hygiene Data'!$E$5,0,10*ROW('Hygiene Data'!E132)),NA())</f>
        <v>#N/A</v>
      </c>
      <c r="BD138" s="83" t="e">
        <f ca="true">+IF(AND(ISNUMBER(OFFSET('Hygiene Data'!$E$7,0,10*ROW('Hygiene Data'!E132))),'Data Summary'!DS138="Yes"),OFFSET('Hygiene Data'!$E$7,0,10*ROW('Hygiene Data'!E132)),NA())</f>
        <v>#N/A</v>
      </c>
      <c r="BE138" s="83" t="e">
        <f ca="true">+IF(AND(ISNUMBER(OFFSET('Hygiene Data'!$E$9,0,10*ROW('Hygiene Data'!E132))),'Data Summary'!DT138="Yes"),OFFSET('Hygiene Data'!$E$9,0,10*ROW('Hygiene Data'!E132)),NA())</f>
        <v>#N/A</v>
      </c>
      <c r="BF138" s="83" t="e">
        <f ca="true">+IF(AND(ISNUMBER(OFFSET('Hygiene Data'!$F$5,0,10*ROW('Hygiene Data'!F132))),'Data Summary'!DU138="Yes"),OFFSET('Hygiene Data'!$F$5,0,10*ROW('Hygiene Data'!F132)),NA())</f>
        <v>#N/A</v>
      </c>
      <c r="BG138" s="83" t="e">
        <f ca="true">+IF(AND(ISNUMBER(OFFSET('Hygiene Data'!$F$7,0,10*ROW('Hygiene Data'!F132))),'Data Summary'!DV138="Yes"),OFFSET('Hygiene Data'!$F$7,0,10*ROW('Hygiene Data'!F132)),NA())</f>
        <v>#N/A</v>
      </c>
      <c r="BH138" s="83" t="e">
        <f ca="true">+IF(AND(ISNUMBER(OFFSET('Hygiene Data'!$F$9,0,10*ROW('Hygiene Data'!F132))),'Data Summary'!DW138="Yes"),OFFSET('Hygiene Data'!$F$9,0,10*ROW('Hygiene Data'!F132)),NA())</f>
        <v>#N/A</v>
      </c>
      <c r="BI138" s="83" t="e">
        <f ca="true">+IF(AND(ISNUMBER(OFFSET('Hygiene Data'!$G$5,0,10*ROW('Hygiene Data'!G132))),'Data Summary'!DX138="Yes"),OFFSET('Hygiene Data'!$G$5,0,10*ROW('Hygiene Data'!G132)),NA())</f>
        <v>#N/A</v>
      </c>
      <c r="BJ138" s="83" t="e">
        <f ca="true">+IF(AND(ISNUMBER(OFFSET('Hygiene Data'!$G$7,0,10*ROW('Hygiene Data'!G132))),'Data Summary'!DY138="Yes"),OFFSET('Hygiene Data'!$G$7,0,10*ROW('Hygiene Data'!G132)),NA())</f>
        <v>#N/A</v>
      </c>
      <c r="BK138" s="83" t="e">
        <f ca="true">+IF(AND(ISNUMBER(OFFSET('Hygiene Data'!$G$9,0,10*ROW('Hygiene Data'!G132))),'Data Summary'!DZ138="Yes"),OFFSET('Hygiene Data'!$G$9,0,10*ROW('Hygiene Data'!G132)),NA())</f>
        <v>#N/A</v>
      </c>
      <c r="BL138" s="83" t="e">
        <f ca="true">+IF(AND(ISNUMBER(OFFSET('Hygiene Data'!$H$5,0,10*ROW('Hygiene Data'!H132))),'Data Summary'!EA138="Yes"),OFFSET('Hygiene Data'!$H$5,0,10*ROW('Hygiene Data'!H132)),NA())</f>
        <v>#N/A</v>
      </c>
      <c r="BM138" s="83" t="e">
        <f ca="true">+IF(AND(ISNUMBER(OFFSET('Hygiene Data'!$H$7,0,10*ROW('Hygiene Data'!H132))),'Data Summary'!EB138="Yes"),OFFSET('Hygiene Data'!$H$7,0,10*ROW('Hygiene Data'!H132)),NA())</f>
        <v>#N/A</v>
      </c>
      <c r="BN138" s="83" t="e">
        <f ca="true">+IF(AND(ISNUMBER(OFFSET('Hygiene Data'!$H$9,0,10*ROW('Hygiene Data'!H132))),'Data Summary'!EC138="Yes"),OFFSET('Hygiene Data'!$H$9,0,10*ROW('Hygiene Data'!H132)),NA())</f>
        <v>#N/A</v>
      </c>
      <c r="BO138" s="83" t="e">
        <f ca="true">+IF(AND(ISNUMBER(OFFSET('Hygiene Data'!$I$5,0,10*ROW('Hygiene Data'!I132))),'Data Summary'!ED138="Yes"),OFFSET('Hygiene Data'!$I$5,0,10*ROW('Hygiene Data'!I132)),NA())</f>
        <v>#N/A</v>
      </c>
      <c r="BP138" s="83" t="e">
        <f ca="true">+IF(AND(ISNUMBER(OFFSET('Hygiene Data'!$I$7,0,10*ROW('Hygiene Data'!I132))),'Data Summary'!EE138="Yes"),OFFSET('Hygiene Data'!$I$7,0,10*ROW('Hygiene Data'!I132)),NA())</f>
        <v>#N/A</v>
      </c>
      <c r="BQ138" s="83" t="e">
        <f ca="true">+IF(AND(ISNUMBER(OFFSET('Hygiene Data'!$I$9,0,10*ROW('Hygiene Data'!I132))),'Data Summary'!EF138="Yes"),OFFSET('Hygiene Data'!$I$9,0,10*ROW('Hygiene Data'!I132)),NA())</f>
        <v>#N/A</v>
      </c>
    </row>
    <row xmlns:x14ac="http://schemas.microsoft.com/office/spreadsheetml/2009/9/ac" r="139" x14ac:dyDescent="0.2">
      <c r="A139" s="315" t="e">
        <f ca="true">+RIGHT('Data Summary'!A139,LEN('Data Summary'!A139)-9)</f>
        <v>#VALUE!</v>
      </c>
      <c r="B139" s="30" t="str">
        <f ca="true">+IF(ISTEXT('Data Summary'!B139),'Data Summary'!B139,"")</f>
        <v/>
      </c>
      <c r="C139" s="314" t="e">
        <f ca="true">+VALUE('Data Summary'!C139)</f>
        <v>#VALUE!</v>
      </c>
      <c r="D139" s="81" t="e">
        <f ca="true">+IF(AND(ISNUMBER(OFFSET('Water Data'!$D$4,0,10*ROW('Water Data'!D133))),'Data Summary'!BS139="Yes"),100-OFFSET('Water Data'!$D$4,0,10*ROW('Water Data'!D133)),NA())</f>
        <v>#N/A</v>
      </c>
      <c r="E139" s="81" t="e">
        <f ca="true">+IF(AND(ISNUMBER(OFFSET('Water Data'!$D$6,0,10*ROW('Water Data'!D133))),'Data Summary'!BT139="Yes"),OFFSET('Water Data'!$D$6,0,10*ROW('Water Data'!D133)),NA())</f>
        <v>#N/A</v>
      </c>
      <c r="F139" s="81" t="e">
        <f ca="true">+IF(AND(ISNUMBER(OFFSET('Water Data'!$D$9,0,10*ROW('Water Data'!D133))),'Data Summary'!BU139="Yes"),OFFSET('Water Data'!$D$9,0,10*ROW('Water Data'!D133)),NA())</f>
        <v>#N/A</v>
      </c>
      <c r="G139" s="81" t="e">
        <f ca="true">+IF(AND(ISNUMBER(OFFSET('Water Data'!$E$4,0,10*ROW('Water Data'!E133))),'Data Summary'!BV139="Yes"),100-OFFSET('Water Data'!$E$4,0,10*ROW('Water Data'!E133)),NA())</f>
        <v>#N/A</v>
      </c>
      <c r="H139" s="81" t="e">
        <f ca="true">+IF(AND(ISNUMBER(OFFSET('Water Data'!$E$6,0,10*ROW('Water Data'!E133))),'Data Summary'!BW139="Yes"),OFFSET('Water Data'!$E$6,0,10*ROW('Water Data'!E133)),NA())</f>
        <v>#N/A</v>
      </c>
      <c r="I139" s="81" t="e">
        <f ca="true">+IF(AND(ISNUMBER(OFFSET('Water Data'!$E$9,0,10*ROW('Water Data'!E133))),'Data Summary'!BX139="Yes"),OFFSET('Water Data'!$E$9,0,10*ROW('Water Data'!E133)),NA())</f>
        <v>#N/A</v>
      </c>
      <c r="J139" s="81" t="e">
        <f ca="true">+IF(AND(ISNUMBER(OFFSET('Water Data'!$F$4,0,10*ROW('Water Data'!F133))),'Data Summary'!BY139="Yes"),100-OFFSET('Water Data'!$F$4,0,10*ROW('Water Data'!F133)),NA())</f>
        <v>#N/A</v>
      </c>
      <c r="K139" s="81" t="e">
        <f ca="true">+IF(AND(ISNUMBER(OFFSET('Water Data'!$F$6,0,10*ROW('Water Data'!F133))),'Data Summary'!BZ139="Yes"),OFFSET('Water Data'!$F$6,0,10*ROW('Water Data'!F133)),NA())</f>
        <v>#N/A</v>
      </c>
      <c r="L139" s="81" t="e">
        <f ca="true">+IF(AND(ISNUMBER(OFFSET('Water Data'!$F$9,0,10*ROW('Water Data'!F133))),'Data Summary'!CA139="Yes"),OFFSET('Water Data'!$F$9,0,10*ROW('Water Data'!F133)),NA())</f>
        <v>#N/A</v>
      </c>
      <c r="M139" s="81" t="e">
        <f ca="true">+IF(AND(ISNUMBER(OFFSET('Water Data'!$G$4,0,10*ROW('Water Data'!G133))),'Data Summary'!CB139="Yes"),100-OFFSET('Water Data'!$G$4,0,10*ROW('Water Data'!G133)),NA())</f>
        <v>#N/A</v>
      </c>
      <c r="N139" s="81" t="e">
        <f ca="true">+IF(AND(ISNUMBER(OFFSET('Water Data'!$G$6,0,10*ROW('Water Data'!G133))),'Data Summary'!CC139="Yes"),OFFSET('Water Data'!$G$6,0,10*ROW('Water Data'!G133)),NA())</f>
        <v>#N/A</v>
      </c>
      <c r="O139" s="81" t="e">
        <f ca="true">+IF(AND(ISNUMBER(OFFSET('Water Data'!$G$9,0,10*ROW('Water Data'!G133))),'Data Summary'!CD139="Yes"),OFFSET('Water Data'!$G$9,0,10*ROW('Water Data'!G133)),NA())</f>
        <v>#N/A</v>
      </c>
      <c r="P139" s="81" t="e">
        <f ca="true">+IF(AND(ISNUMBER(OFFSET('Water Data'!$H$4,0,10*ROW('Water Data'!H133))),'Data Summary'!CE139="Yes"),100-OFFSET('Water Data'!$H$4,0,10*ROW('Water Data'!H133)),NA())</f>
        <v>#N/A</v>
      </c>
      <c r="Q139" s="81" t="e">
        <f ca="true">+IF(AND(ISNUMBER(OFFSET('Water Data'!$H$6,0,10*ROW('Water Data'!H133))),'Data Summary'!CF139="Yes"),OFFSET('Water Data'!$H$6,0,10*ROW('Water Data'!H133)),NA())</f>
        <v>#N/A</v>
      </c>
      <c r="R139" s="81" t="e">
        <f ca="true">+IF(AND(ISNUMBER(OFFSET('Water Data'!$H$9,0,10*ROW('Water Data'!H133))),'Data Summary'!CG139="Yes"),OFFSET('Water Data'!$H$9,0,10*ROW('Water Data'!H133)),NA())</f>
        <v>#N/A</v>
      </c>
      <c r="S139" s="81" t="e">
        <f ca="true">+IF(AND(ISNUMBER(OFFSET('Water Data'!$I$4,0,10*ROW('Water Data'!I133))),'Data Summary'!CH139="Yes"),100-OFFSET('Water Data'!$I$4,0,10*ROW('Water Data'!I133)),NA())</f>
        <v>#N/A</v>
      </c>
      <c r="T139" s="81" t="e">
        <f ca="true">+IF(AND(ISNUMBER(OFFSET('Water Data'!$I$6,0,10*ROW('Water Data'!I133))),'Data Summary'!CI139="Yes"),OFFSET('Water Data'!$I$6,0,10*ROW('Water Data'!I133)),NA())</f>
        <v>#N/A</v>
      </c>
      <c r="U139" s="81" t="e">
        <f ca="true">+IF(AND(ISNUMBER(OFFSET('Water Data'!$I$9,0,10*ROW('Water Data'!I133))),'Data Summary'!CJ139="Yes"),OFFSET('Water Data'!$I$9,0,10*ROW('Water Data'!I133)),NA())</f>
        <v>#N/A</v>
      </c>
      <c r="V139" s="82" t="e">
        <f ca="true">+IF(AND(ISNUMBER(OFFSET('Sanitation Data'!$D$4,0,10*ROW('Sanitation Data'!D133))),'Data Summary'!CK139="Yes"),100-OFFSET('Sanitation Data'!$D$4,0,10*ROW('Sanitation Data'!D133)),NA())</f>
        <v>#N/A</v>
      </c>
      <c r="W139" s="82" t="e">
        <f ca="true">+IF(AND(ISNUMBER(OFFSET('Sanitation Data'!$D$6,0,10*ROW('Sanitation Data'!D133))),'Data Summary'!CL139="Yes"),OFFSET('Sanitation Data'!$D$6,0,10*ROW('Sanitation Data'!D133)),NA())</f>
        <v>#N/A</v>
      </c>
      <c r="X139" s="82" t="e">
        <f ca="true">+IF(AND(ISNUMBER(OFFSET('Sanitation Data'!$D$10,0,10*ROW('Sanitation Data'!D133))),'Data Summary'!CM139="Yes"),OFFSET('Sanitation Data'!$D$10,0,10*ROW('Sanitation Data'!D133)),NA())</f>
        <v>#N/A</v>
      </c>
      <c r="Y139" s="82" t="e">
        <f ca="true">+IF(AND(ISNUMBER(OFFSET('Sanitation Data'!$D$11,0,10*ROW('Sanitation Data'!D133))),'Data Summary'!CN139="Yes"),OFFSET('Sanitation Data'!$D$11,0,10*ROW('Sanitation Data'!D133)),NA())</f>
        <v>#N/A</v>
      </c>
      <c r="Z139" s="82" t="e">
        <f ca="true">+IF(AND(ISNUMBER(OFFSET('Sanitation Data'!$D$12,0,10*ROW('Sanitation Data'!D133))),'Data Summary'!CO139="Yes"),OFFSET('Sanitation Data'!$D$12,0,10*ROW('Sanitation Data'!D133)),NA())</f>
        <v>#N/A</v>
      </c>
      <c r="AA139" s="82" t="e">
        <f ca="true">+IF(AND(ISNUMBER(OFFSET('Sanitation Data'!$E$4,0,10*ROW('Sanitation Data'!E133))),'Data Summary'!CP139="Yes"),100-OFFSET('Sanitation Data'!$E$4,0,10*ROW('Sanitation Data'!E133)),NA())</f>
        <v>#N/A</v>
      </c>
      <c r="AB139" s="82" t="e">
        <f ca="true">+IF(AND(ISNUMBER(OFFSET('Sanitation Data'!$E$6,0,10*ROW('Sanitation Data'!E133))),'Data Summary'!CQ139="Yes"),OFFSET('Sanitation Data'!$E$6,0,10*ROW('Sanitation Data'!E133)),NA())</f>
        <v>#N/A</v>
      </c>
      <c r="AC139" s="82" t="e">
        <f ca="true">+IF(AND(ISNUMBER(OFFSET('Sanitation Data'!$E$10,0,10*ROW('Sanitation Data'!E133))),'Data Summary'!CR139="Yes"),OFFSET('Sanitation Data'!$E$10,0,10*ROW('Sanitation Data'!E133)),NA())</f>
        <v>#N/A</v>
      </c>
      <c r="AD139" s="82" t="e">
        <f ca="true">+IF(AND(ISNUMBER(OFFSET('Sanitation Data'!$E$11,0,10*ROW('Sanitation Data'!E133))),'Data Summary'!CS139="Yes"),OFFSET('Sanitation Data'!$E$11,0,10*ROW('Sanitation Data'!E133)),NA())</f>
        <v>#N/A</v>
      </c>
      <c r="AE139" s="82" t="e">
        <f ca="true">+IF(AND(ISNUMBER(OFFSET('Sanitation Data'!$E$12,0,10*ROW('Sanitation Data'!E133))),'Data Summary'!CT139="Yes"),OFFSET('Sanitation Data'!$E$12,0,10*ROW('Sanitation Data'!E133)),NA())</f>
        <v>#N/A</v>
      </c>
      <c r="AF139" s="82" t="e">
        <f ca="true">+IF(AND(ISNUMBER(OFFSET('Sanitation Data'!$F$4,0,10*ROW('Sanitation Data'!F133))),'Data Summary'!CU139="Yes"),100-OFFSET('Sanitation Data'!$F$4,0,10*ROW('Sanitation Data'!F133)),NA())</f>
        <v>#N/A</v>
      </c>
      <c r="AG139" s="82" t="e">
        <f ca="true">+IF(AND(ISNUMBER(OFFSET('Sanitation Data'!$F$6,0,10*ROW('Sanitation Data'!F133))),'Data Summary'!CV139="Yes"),OFFSET('Sanitation Data'!$F$6,0,10*ROW('Sanitation Data'!F133)),NA())</f>
        <v>#N/A</v>
      </c>
      <c r="AH139" s="82" t="e">
        <f ca="true">+IF(AND(ISNUMBER(OFFSET('Sanitation Data'!$F$10,0,10*ROW('Sanitation Data'!F133))),'Data Summary'!CW139="Yes"),OFFSET('Sanitation Data'!$F$10,0,10*ROW('Sanitation Data'!F133)),NA())</f>
        <v>#N/A</v>
      </c>
      <c r="AI139" s="82" t="e">
        <f ca="true">+IF(AND(ISNUMBER(OFFSET('Sanitation Data'!$F$11,0,10*ROW('Sanitation Data'!F133))),'Data Summary'!CX139="Yes"),OFFSET('Sanitation Data'!$F$11,0,10*ROW('Sanitation Data'!F133)),NA())</f>
        <v>#N/A</v>
      </c>
      <c r="AJ139" s="82" t="e">
        <f ca="true">+IF(AND(ISNUMBER(OFFSET('Sanitation Data'!$F$12,0,10*ROW('Sanitation Data'!F133))),'Data Summary'!CY139="Yes"),OFFSET('Sanitation Data'!$F$12,0,10*ROW('Sanitation Data'!F133)),NA())</f>
        <v>#N/A</v>
      </c>
      <c r="AK139" s="82" t="e">
        <f ca="true">+IF(AND(ISNUMBER(OFFSET('Sanitation Data'!$G$4,0,10*ROW('Sanitation Data'!G133))),'Data Summary'!CZ139="Yes"),100-OFFSET('Sanitation Data'!$G$4,0,10*ROW('Sanitation Data'!G133)),NA())</f>
        <v>#N/A</v>
      </c>
      <c r="AL139" s="82" t="e">
        <f ca="true">+IF(AND(ISNUMBER(OFFSET('Sanitation Data'!$G$6,0,10*ROW('Sanitation Data'!G133))),'Data Summary'!DA139="Yes"),OFFSET('Sanitation Data'!$G$6,0,10*ROW('Sanitation Data'!G133)),NA())</f>
        <v>#N/A</v>
      </c>
      <c r="AM139" s="82" t="e">
        <f ca="true">+IF(AND(ISNUMBER(OFFSET('Sanitation Data'!$G$10,0,10*ROW('Sanitation Data'!G133))),'Data Summary'!DB139="Yes"),OFFSET('Sanitation Data'!$G$10,0,10*ROW('Sanitation Data'!G133)),NA())</f>
        <v>#N/A</v>
      </c>
      <c r="AN139" s="82" t="e">
        <f ca="true">+IF(AND(ISNUMBER(OFFSET('Sanitation Data'!$G$11,0,10*ROW('Sanitation Data'!G133))),'Data Summary'!DC139="Yes"),OFFSET('Sanitation Data'!$G$11,0,10*ROW('Sanitation Data'!G133)),NA())</f>
        <v>#N/A</v>
      </c>
      <c r="AO139" s="82" t="e">
        <f ca="true">+IF(AND(ISNUMBER(OFFSET('Sanitation Data'!$G$12,0,10*ROW('Sanitation Data'!G133))),'Data Summary'!DD139="Yes"),OFFSET('Sanitation Data'!$G$12,0,10*ROW('Sanitation Data'!G133)),NA())</f>
        <v>#N/A</v>
      </c>
      <c r="AP139" s="82" t="e">
        <f ca="true">+IF(AND(ISNUMBER(OFFSET('Sanitation Data'!$H$4,0,10*ROW('Sanitation Data'!H133))),'Data Summary'!DE139="Yes"),100-OFFSET('Sanitation Data'!$H$4,0,10*ROW('Sanitation Data'!H133)),NA())</f>
        <v>#N/A</v>
      </c>
      <c r="AQ139" s="82" t="e">
        <f ca="true">+IF(AND(ISNUMBER(OFFSET('Sanitation Data'!$H$6,0,10*ROW('Sanitation Data'!H133))),'Data Summary'!DF139="Yes"),OFFSET('Sanitation Data'!$H$6,0,10*ROW('Sanitation Data'!H133)),NA())</f>
        <v>#N/A</v>
      </c>
      <c r="AR139" s="82" t="e">
        <f ca="true">+IF(AND(ISNUMBER(OFFSET('Sanitation Data'!$H$10,0,10*ROW('Sanitation Data'!H133))),'Data Summary'!DG139="Yes"),OFFSET('Sanitation Data'!$H$10,0,10*ROW('Sanitation Data'!H133)),NA())</f>
        <v>#N/A</v>
      </c>
      <c r="AS139" s="82" t="e">
        <f ca="true">+IF(AND(ISNUMBER(OFFSET('Sanitation Data'!$H$11,0,10*ROW('Sanitation Data'!H133))),'Data Summary'!DH139="Yes"),OFFSET('Sanitation Data'!$H$11,0,10*ROW('Sanitation Data'!H133)),NA())</f>
        <v>#N/A</v>
      </c>
      <c r="AT139" s="82" t="e">
        <f ca="true">+IF(AND(ISNUMBER(OFFSET('Sanitation Data'!$H$12,0,10*ROW('Sanitation Data'!H133))),'Data Summary'!DI139="Yes"),OFFSET('Sanitation Data'!$H$12,0,10*ROW('Sanitation Data'!H133)),NA())</f>
        <v>#N/A</v>
      </c>
      <c r="AU139" s="82" t="e">
        <f ca="true">+IF(AND(ISNUMBER(OFFSET('Sanitation Data'!$I$4,0,10*ROW('Sanitation Data'!I133))),'Data Summary'!DJ139="Yes"),100-OFFSET('Sanitation Data'!$I$4,0,10*ROW('Sanitation Data'!I133)),NA())</f>
        <v>#N/A</v>
      </c>
      <c r="AV139" s="82" t="e">
        <f ca="true">+IF(AND(ISNUMBER(OFFSET('Sanitation Data'!$I$6,0,10*ROW('Sanitation Data'!I133))),'Data Summary'!DK139="Yes"),OFFSET('Sanitation Data'!$I$6,0,10*ROW('Sanitation Data'!I133)),NA())</f>
        <v>#N/A</v>
      </c>
      <c r="AW139" s="82" t="e">
        <f ca="true">+IF(AND(ISNUMBER(OFFSET('Sanitation Data'!$I$10,0,10*ROW('Sanitation Data'!I133))),'Data Summary'!DL139="Yes"),OFFSET('Sanitation Data'!$I$10,0,10*ROW('Sanitation Data'!I133)),NA())</f>
        <v>#N/A</v>
      </c>
      <c r="AX139" s="82" t="e">
        <f ca="true">+IF(AND(ISNUMBER(OFFSET('Sanitation Data'!$I$11,0,10*ROW('Sanitation Data'!I133))),'Data Summary'!DM139="Yes"),OFFSET('Sanitation Data'!$I$11,0,10*ROW('Sanitation Data'!I133)),NA())</f>
        <v>#N/A</v>
      </c>
      <c r="AY139" s="82" t="e">
        <f ca="true">+IF(AND(ISNUMBER(OFFSET('Sanitation Data'!$I$12,0,10*ROW('Sanitation Data'!I133))),'Data Summary'!DN139="Yes"),OFFSET('Sanitation Data'!$I$12,0,10*ROW('Sanitation Data'!I133)),NA())</f>
        <v>#N/A</v>
      </c>
      <c r="AZ139" s="83" t="e">
        <f ca="true">+IF(AND(ISNUMBER(OFFSET('Hygiene Data'!$D$5,0,10*ROW('Hygiene Data'!D133))),'Data Summary'!DO139="Yes"),OFFSET('Hygiene Data'!$D$5,0,10*ROW('Hygiene Data'!D133)),NA())</f>
        <v>#N/A</v>
      </c>
      <c r="BA139" s="83" t="e">
        <f ca="true">+IF(AND(ISNUMBER(OFFSET('Hygiene Data'!$D$7,0,10*ROW('Hygiene Data'!D133))),'Data Summary'!DP139="Yes"),OFFSET('Hygiene Data'!$D$7,0,10*ROW('Hygiene Data'!D133)),NA())</f>
        <v>#N/A</v>
      </c>
      <c r="BB139" s="83" t="e">
        <f ca="true">+IF(AND(ISNUMBER(OFFSET('Hygiene Data'!$D$9,0,10*ROW('Hygiene Data'!D133))),'Data Summary'!DQ139="Yes"),OFFSET('Hygiene Data'!$D$9,0,10*ROW('Hygiene Data'!D133)),NA())</f>
        <v>#N/A</v>
      </c>
      <c r="BC139" s="83" t="e">
        <f ca="true">+IF(AND(ISNUMBER(OFFSET('Hygiene Data'!$E$5,0,10*ROW('Hygiene Data'!E133))),'Data Summary'!DR139="Yes"),OFFSET('Hygiene Data'!$E$5,0,10*ROW('Hygiene Data'!E133)),NA())</f>
        <v>#N/A</v>
      </c>
      <c r="BD139" s="83" t="e">
        <f ca="true">+IF(AND(ISNUMBER(OFFSET('Hygiene Data'!$E$7,0,10*ROW('Hygiene Data'!E133))),'Data Summary'!DS139="Yes"),OFFSET('Hygiene Data'!$E$7,0,10*ROW('Hygiene Data'!E133)),NA())</f>
        <v>#N/A</v>
      </c>
      <c r="BE139" s="83" t="e">
        <f ca="true">+IF(AND(ISNUMBER(OFFSET('Hygiene Data'!$E$9,0,10*ROW('Hygiene Data'!E133))),'Data Summary'!DT139="Yes"),OFFSET('Hygiene Data'!$E$9,0,10*ROW('Hygiene Data'!E133)),NA())</f>
        <v>#N/A</v>
      </c>
      <c r="BF139" s="83" t="e">
        <f ca="true">+IF(AND(ISNUMBER(OFFSET('Hygiene Data'!$F$5,0,10*ROW('Hygiene Data'!F133))),'Data Summary'!DU139="Yes"),OFFSET('Hygiene Data'!$F$5,0,10*ROW('Hygiene Data'!F133)),NA())</f>
        <v>#N/A</v>
      </c>
      <c r="BG139" s="83" t="e">
        <f ca="true">+IF(AND(ISNUMBER(OFFSET('Hygiene Data'!$F$7,0,10*ROW('Hygiene Data'!F133))),'Data Summary'!DV139="Yes"),OFFSET('Hygiene Data'!$F$7,0,10*ROW('Hygiene Data'!F133)),NA())</f>
        <v>#N/A</v>
      </c>
      <c r="BH139" s="83" t="e">
        <f ca="true">+IF(AND(ISNUMBER(OFFSET('Hygiene Data'!$F$9,0,10*ROW('Hygiene Data'!F133))),'Data Summary'!DW139="Yes"),OFFSET('Hygiene Data'!$F$9,0,10*ROW('Hygiene Data'!F133)),NA())</f>
        <v>#N/A</v>
      </c>
      <c r="BI139" s="83" t="e">
        <f ca="true">+IF(AND(ISNUMBER(OFFSET('Hygiene Data'!$G$5,0,10*ROW('Hygiene Data'!G133))),'Data Summary'!DX139="Yes"),OFFSET('Hygiene Data'!$G$5,0,10*ROW('Hygiene Data'!G133)),NA())</f>
        <v>#N/A</v>
      </c>
      <c r="BJ139" s="83" t="e">
        <f ca="true">+IF(AND(ISNUMBER(OFFSET('Hygiene Data'!$G$7,0,10*ROW('Hygiene Data'!G133))),'Data Summary'!DY139="Yes"),OFFSET('Hygiene Data'!$G$7,0,10*ROW('Hygiene Data'!G133)),NA())</f>
        <v>#N/A</v>
      </c>
      <c r="BK139" s="83" t="e">
        <f ca="true">+IF(AND(ISNUMBER(OFFSET('Hygiene Data'!$G$9,0,10*ROW('Hygiene Data'!G133))),'Data Summary'!DZ139="Yes"),OFFSET('Hygiene Data'!$G$9,0,10*ROW('Hygiene Data'!G133)),NA())</f>
        <v>#N/A</v>
      </c>
      <c r="BL139" s="83" t="e">
        <f ca="true">+IF(AND(ISNUMBER(OFFSET('Hygiene Data'!$H$5,0,10*ROW('Hygiene Data'!H133))),'Data Summary'!EA139="Yes"),OFFSET('Hygiene Data'!$H$5,0,10*ROW('Hygiene Data'!H133)),NA())</f>
        <v>#N/A</v>
      </c>
      <c r="BM139" s="83" t="e">
        <f ca="true">+IF(AND(ISNUMBER(OFFSET('Hygiene Data'!$H$7,0,10*ROW('Hygiene Data'!H133))),'Data Summary'!EB139="Yes"),OFFSET('Hygiene Data'!$H$7,0,10*ROW('Hygiene Data'!H133)),NA())</f>
        <v>#N/A</v>
      </c>
      <c r="BN139" s="83" t="e">
        <f ca="true">+IF(AND(ISNUMBER(OFFSET('Hygiene Data'!$H$9,0,10*ROW('Hygiene Data'!H133))),'Data Summary'!EC139="Yes"),OFFSET('Hygiene Data'!$H$9,0,10*ROW('Hygiene Data'!H133)),NA())</f>
        <v>#N/A</v>
      </c>
      <c r="BO139" s="83" t="e">
        <f ca="true">+IF(AND(ISNUMBER(OFFSET('Hygiene Data'!$I$5,0,10*ROW('Hygiene Data'!I133))),'Data Summary'!ED139="Yes"),OFFSET('Hygiene Data'!$I$5,0,10*ROW('Hygiene Data'!I133)),NA())</f>
        <v>#N/A</v>
      </c>
      <c r="BP139" s="83" t="e">
        <f ca="true">+IF(AND(ISNUMBER(OFFSET('Hygiene Data'!$I$7,0,10*ROW('Hygiene Data'!I133))),'Data Summary'!EE139="Yes"),OFFSET('Hygiene Data'!$I$7,0,10*ROW('Hygiene Data'!I133)),NA())</f>
        <v>#N/A</v>
      </c>
      <c r="BQ139" s="83" t="e">
        <f ca="true">+IF(AND(ISNUMBER(OFFSET('Hygiene Data'!$I$9,0,10*ROW('Hygiene Data'!I133))),'Data Summary'!EF139="Yes"),OFFSET('Hygiene Data'!$I$9,0,10*ROW('Hygiene Data'!I133)),NA())</f>
        <v>#N/A</v>
      </c>
    </row>
    <row xmlns:x14ac="http://schemas.microsoft.com/office/spreadsheetml/2009/9/ac" r="140" x14ac:dyDescent="0.2">
      <c r="A140" s="315" t="e">
        <f ca="true">+RIGHT('Data Summary'!A140,LEN('Data Summary'!A140)-9)</f>
        <v>#VALUE!</v>
      </c>
      <c r="B140" s="30" t="str">
        <f ca="true">+IF(ISTEXT('Data Summary'!B140),'Data Summary'!B140,"")</f>
        <v/>
      </c>
      <c r="C140" s="314" t="e">
        <f ca="true">+VALUE('Data Summary'!C140)</f>
        <v>#VALUE!</v>
      </c>
      <c r="D140" s="81" t="e">
        <f ca="true">+IF(AND(ISNUMBER(OFFSET('Water Data'!$D$4,0,10*ROW('Water Data'!D134))),'Data Summary'!BS140="Yes"),100-OFFSET('Water Data'!$D$4,0,10*ROW('Water Data'!D134)),NA())</f>
        <v>#N/A</v>
      </c>
      <c r="E140" s="81" t="e">
        <f ca="true">+IF(AND(ISNUMBER(OFFSET('Water Data'!$D$6,0,10*ROW('Water Data'!D134))),'Data Summary'!BT140="Yes"),OFFSET('Water Data'!$D$6,0,10*ROW('Water Data'!D134)),NA())</f>
        <v>#N/A</v>
      </c>
      <c r="F140" s="81" t="e">
        <f ca="true">+IF(AND(ISNUMBER(OFFSET('Water Data'!$D$9,0,10*ROW('Water Data'!D134))),'Data Summary'!BU140="Yes"),OFFSET('Water Data'!$D$9,0,10*ROW('Water Data'!D134)),NA())</f>
        <v>#N/A</v>
      </c>
      <c r="G140" s="81" t="e">
        <f ca="true">+IF(AND(ISNUMBER(OFFSET('Water Data'!$E$4,0,10*ROW('Water Data'!E134))),'Data Summary'!BV140="Yes"),100-OFFSET('Water Data'!$E$4,0,10*ROW('Water Data'!E134)),NA())</f>
        <v>#N/A</v>
      </c>
      <c r="H140" s="81" t="e">
        <f ca="true">+IF(AND(ISNUMBER(OFFSET('Water Data'!$E$6,0,10*ROW('Water Data'!E134))),'Data Summary'!BW140="Yes"),OFFSET('Water Data'!$E$6,0,10*ROW('Water Data'!E134)),NA())</f>
        <v>#N/A</v>
      </c>
      <c r="I140" s="81" t="e">
        <f ca="true">+IF(AND(ISNUMBER(OFFSET('Water Data'!$E$9,0,10*ROW('Water Data'!E134))),'Data Summary'!BX140="Yes"),OFFSET('Water Data'!$E$9,0,10*ROW('Water Data'!E134)),NA())</f>
        <v>#N/A</v>
      </c>
      <c r="J140" s="81" t="e">
        <f ca="true">+IF(AND(ISNUMBER(OFFSET('Water Data'!$F$4,0,10*ROW('Water Data'!F134))),'Data Summary'!BY140="Yes"),100-OFFSET('Water Data'!$F$4,0,10*ROW('Water Data'!F134)),NA())</f>
        <v>#N/A</v>
      </c>
      <c r="K140" s="81" t="e">
        <f ca="true">+IF(AND(ISNUMBER(OFFSET('Water Data'!$F$6,0,10*ROW('Water Data'!F134))),'Data Summary'!BZ140="Yes"),OFFSET('Water Data'!$F$6,0,10*ROW('Water Data'!F134)),NA())</f>
        <v>#N/A</v>
      </c>
      <c r="L140" s="81" t="e">
        <f ca="true">+IF(AND(ISNUMBER(OFFSET('Water Data'!$F$9,0,10*ROW('Water Data'!F134))),'Data Summary'!CA140="Yes"),OFFSET('Water Data'!$F$9,0,10*ROW('Water Data'!F134)),NA())</f>
        <v>#N/A</v>
      </c>
      <c r="M140" s="81" t="e">
        <f ca="true">+IF(AND(ISNUMBER(OFFSET('Water Data'!$G$4,0,10*ROW('Water Data'!G134))),'Data Summary'!CB140="Yes"),100-OFFSET('Water Data'!$G$4,0,10*ROW('Water Data'!G134)),NA())</f>
        <v>#N/A</v>
      </c>
      <c r="N140" s="81" t="e">
        <f ca="true">+IF(AND(ISNUMBER(OFFSET('Water Data'!$G$6,0,10*ROW('Water Data'!G134))),'Data Summary'!CC140="Yes"),OFFSET('Water Data'!$G$6,0,10*ROW('Water Data'!G134)),NA())</f>
        <v>#N/A</v>
      </c>
      <c r="O140" s="81" t="e">
        <f ca="true">+IF(AND(ISNUMBER(OFFSET('Water Data'!$G$9,0,10*ROW('Water Data'!G134))),'Data Summary'!CD140="Yes"),OFFSET('Water Data'!$G$9,0,10*ROW('Water Data'!G134)),NA())</f>
        <v>#N/A</v>
      </c>
      <c r="P140" s="81" t="e">
        <f ca="true">+IF(AND(ISNUMBER(OFFSET('Water Data'!$H$4,0,10*ROW('Water Data'!H134))),'Data Summary'!CE140="Yes"),100-OFFSET('Water Data'!$H$4,0,10*ROW('Water Data'!H134)),NA())</f>
        <v>#N/A</v>
      </c>
      <c r="Q140" s="81" t="e">
        <f ca="true">+IF(AND(ISNUMBER(OFFSET('Water Data'!$H$6,0,10*ROW('Water Data'!H134))),'Data Summary'!CF140="Yes"),OFFSET('Water Data'!$H$6,0,10*ROW('Water Data'!H134)),NA())</f>
        <v>#N/A</v>
      </c>
      <c r="R140" s="81" t="e">
        <f ca="true">+IF(AND(ISNUMBER(OFFSET('Water Data'!$H$9,0,10*ROW('Water Data'!H134))),'Data Summary'!CG140="Yes"),OFFSET('Water Data'!$H$9,0,10*ROW('Water Data'!H134)),NA())</f>
        <v>#N/A</v>
      </c>
      <c r="S140" s="81" t="e">
        <f ca="true">+IF(AND(ISNUMBER(OFFSET('Water Data'!$I$4,0,10*ROW('Water Data'!I134))),'Data Summary'!CH140="Yes"),100-OFFSET('Water Data'!$I$4,0,10*ROW('Water Data'!I134)),NA())</f>
        <v>#N/A</v>
      </c>
      <c r="T140" s="81" t="e">
        <f ca="true">+IF(AND(ISNUMBER(OFFSET('Water Data'!$I$6,0,10*ROW('Water Data'!I134))),'Data Summary'!CI140="Yes"),OFFSET('Water Data'!$I$6,0,10*ROW('Water Data'!I134)),NA())</f>
        <v>#N/A</v>
      </c>
      <c r="U140" s="81" t="e">
        <f ca="true">+IF(AND(ISNUMBER(OFFSET('Water Data'!$I$9,0,10*ROW('Water Data'!I134))),'Data Summary'!CJ140="Yes"),OFFSET('Water Data'!$I$9,0,10*ROW('Water Data'!I134)),NA())</f>
        <v>#N/A</v>
      </c>
      <c r="V140" s="82" t="e">
        <f ca="true">+IF(AND(ISNUMBER(OFFSET('Sanitation Data'!$D$4,0,10*ROW('Sanitation Data'!D134))),'Data Summary'!CK140="Yes"),100-OFFSET('Sanitation Data'!$D$4,0,10*ROW('Sanitation Data'!D134)),NA())</f>
        <v>#N/A</v>
      </c>
      <c r="W140" s="82" t="e">
        <f ca="true">+IF(AND(ISNUMBER(OFFSET('Sanitation Data'!$D$6,0,10*ROW('Sanitation Data'!D134))),'Data Summary'!CL140="Yes"),OFFSET('Sanitation Data'!$D$6,0,10*ROW('Sanitation Data'!D134)),NA())</f>
        <v>#N/A</v>
      </c>
      <c r="X140" s="82" t="e">
        <f ca="true">+IF(AND(ISNUMBER(OFFSET('Sanitation Data'!$D$10,0,10*ROW('Sanitation Data'!D134))),'Data Summary'!CM140="Yes"),OFFSET('Sanitation Data'!$D$10,0,10*ROW('Sanitation Data'!D134)),NA())</f>
        <v>#N/A</v>
      </c>
      <c r="Y140" s="82" t="e">
        <f ca="true">+IF(AND(ISNUMBER(OFFSET('Sanitation Data'!$D$11,0,10*ROW('Sanitation Data'!D134))),'Data Summary'!CN140="Yes"),OFFSET('Sanitation Data'!$D$11,0,10*ROW('Sanitation Data'!D134)),NA())</f>
        <v>#N/A</v>
      </c>
      <c r="Z140" s="82" t="e">
        <f ca="true">+IF(AND(ISNUMBER(OFFSET('Sanitation Data'!$D$12,0,10*ROW('Sanitation Data'!D134))),'Data Summary'!CO140="Yes"),OFFSET('Sanitation Data'!$D$12,0,10*ROW('Sanitation Data'!D134)),NA())</f>
        <v>#N/A</v>
      </c>
      <c r="AA140" s="82" t="e">
        <f ca="true">+IF(AND(ISNUMBER(OFFSET('Sanitation Data'!$E$4,0,10*ROW('Sanitation Data'!E134))),'Data Summary'!CP140="Yes"),100-OFFSET('Sanitation Data'!$E$4,0,10*ROW('Sanitation Data'!E134)),NA())</f>
        <v>#N/A</v>
      </c>
      <c r="AB140" s="82" t="e">
        <f ca="true">+IF(AND(ISNUMBER(OFFSET('Sanitation Data'!$E$6,0,10*ROW('Sanitation Data'!E134))),'Data Summary'!CQ140="Yes"),OFFSET('Sanitation Data'!$E$6,0,10*ROW('Sanitation Data'!E134)),NA())</f>
        <v>#N/A</v>
      </c>
      <c r="AC140" s="82" t="e">
        <f ca="true">+IF(AND(ISNUMBER(OFFSET('Sanitation Data'!$E$10,0,10*ROW('Sanitation Data'!E134))),'Data Summary'!CR140="Yes"),OFFSET('Sanitation Data'!$E$10,0,10*ROW('Sanitation Data'!E134)),NA())</f>
        <v>#N/A</v>
      </c>
      <c r="AD140" s="82" t="e">
        <f ca="true">+IF(AND(ISNUMBER(OFFSET('Sanitation Data'!$E$11,0,10*ROW('Sanitation Data'!E134))),'Data Summary'!CS140="Yes"),OFFSET('Sanitation Data'!$E$11,0,10*ROW('Sanitation Data'!E134)),NA())</f>
        <v>#N/A</v>
      </c>
      <c r="AE140" s="82" t="e">
        <f ca="true">+IF(AND(ISNUMBER(OFFSET('Sanitation Data'!$E$12,0,10*ROW('Sanitation Data'!E134))),'Data Summary'!CT140="Yes"),OFFSET('Sanitation Data'!$E$12,0,10*ROW('Sanitation Data'!E134)),NA())</f>
        <v>#N/A</v>
      </c>
      <c r="AF140" s="82" t="e">
        <f ca="true">+IF(AND(ISNUMBER(OFFSET('Sanitation Data'!$F$4,0,10*ROW('Sanitation Data'!F134))),'Data Summary'!CU140="Yes"),100-OFFSET('Sanitation Data'!$F$4,0,10*ROW('Sanitation Data'!F134)),NA())</f>
        <v>#N/A</v>
      </c>
      <c r="AG140" s="82" t="e">
        <f ca="true">+IF(AND(ISNUMBER(OFFSET('Sanitation Data'!$F$6,0,10*ROW('Sanitation Data'!F134))),'Data Summary'!CV140="Yes"),OFFSET('Sanitation Data'!$F$6,0,10*ROW('Sanitation Data'!F134)),NA())</f>
        <v>#N/A</v>
      </c>
      <c r="AH140" s="82" t="e">
        <f ca="true">+IF(AND(ISNUMBER(OFFSET('Sanitation Data'!$F$10,0,10*ROW('Sanitation Data'!F134))),'Data Summary'!CW140="Yes"),OFFSET('Sanitation Data'!$F$10,0,10*ROW('Sanitation Data'!F134)),NA())</f>
        <v>#N/A</v>
      </c>
      <c r="AI140" s="82" t="e">
        <f ca="true">+IF(AND(ISNUMBER(OFFSET('Sanitation Data'!$F$11,0,10*ROW('Sanitation Data'!F134))),'Data Summary'!CX140="Yes"),OFFSET('Sanitation Data'!$F$11,0,10*ROW('Sanitation Data'!F134)),NA())</f>
        <v>#N/A</v>
      </c>
      <c r="AJ140" s="82" t="e">
        <f ca="true">+IF(AND(ISNUMBER(OFFSET('Sanitation Data'!$F$12,0,10*ROW('Sanitation Data'!F134))),'Data Summary'!CY140="Yes"),OFFSET('Sanitation Data'!$F$12,0,10*ROW('Sanitation Data'!F134)),NA())</f>
        <v>#N/A</v>
      </c>
      <c r="AK140" s="82" t="e">
        <f ca="true">+IF(AND(ISNUMBER(OFFSET('Sanitation Data'!$G$4,0,10*ROW('Sanitation Data'!G134))),'Data Summary'!CZ140="Yes"),100-OFFSET('Sanitation Data'!$G$4,0,10*ROW('Sanitation Data'!G134)),NA())</f>
        <v>#N/A</v>
      </c>
      <c r="AL140" s="82" t="e">
        <f ca="true">+IF(AND(ISNUMBER(OFFSET('Sanitation Data'!$G$6,0,10*ROW('Sanitation Data'!G134))),'Data Summary'!DA140="Yes"),OFFSET('Sanitation Data'!$G$6,0,10*ROW('Sanitation Data'!G134)),NA())</f>
        <v>#N/A</v>
      </c>
      <c r="AM140" s="82" t="e">
        <f ca="true">+IF(AND(ISNUMBER(OFFSET('Sanitation Data'!$G$10,0,10*ROW('Sanitation Data'!G134))),'Data Summary'!DB140="Yes"),OFFSET('Sanitation Data'!$G$10,0,10*ROW('Sanitation Data'!G134)),NA())</f>
        <v>#N/A</v>
      </c>
      <c r="AN140" s="82" t="e">
        <f ca="true">+IF(AND(ISNUMBER(OFFSET('Sanitation Data'!$G$11,0,10*ROW('Sanitation Data'!G134))),'Data Summary'!DC140="Yes"),OFFSET('Sanitation Data'!$G$11,0,10*ROW('Sanitation Data'!G134)),NA())</f>
        <v>#N/A</v>
      </c>
      <c r="AO140" s="82" t="e">
        <f ca="true">+IF(AND(ISNUMBER(OFFSET('Sanitation Data'!$G$12,0,10*ROW('Sanitation Data'!G134))),'Data Summary'!DD140="Yes"),OFFSET('Sanitation Data'!$G$12,0,10*ROW('Sanitation Data'!G134)),NA())</f>
        <v>#N/A</v>
      </c>
      <c r="AP140" s="82" t="e">
        <f ca="true">+IF(AND(ISNUMBER(OFFSET('Sanitation Data'!$H$4,0,10*ROW('Sanitation Data'!H134))),'Data Summary'!DE140="Yes"),100-OFFSET('Sanitation Data'!$H$4,0,10*ROW('Sanitation Data'!H134)),NA())</f>
        <v>#N/A</v>
      </c>
      <c r="AQ140" s="82" t="e">
        <f ca="true">+IF(AND(ISNUMBER(OFFSET('Sanitation Data'!$H$6,0,10*ROW('Sanitation Data'!H134))),'Data Summary'!DF140="Yes"),OFFSET('Sanitation Data'!$H$6,0,10*ROW('Sanitation Data'!H134)),NA())</f>
        <v>#N/A</v>
      </c>
      <c r="AR140" s="82" t="e">
        <f ca="true">+IF(AND(ISNUMBER(OFFSET('Sanitation Data'!$H$10,0,10*ROW('Sanitation Data'!H134))),'Data Summary'!DG140="Yes"),OFFSET('Sanitation Data'!$H$10,0,10*ROW('Sanitation Data'!H134)),NA())</f>
        <v>#N/A</v>
      </c>
      <c r="AS140" s="82" t="e">
        <f ca="true">+IF(AND(ISNUMBER(OFFSET('Sanitation Data'!$H$11,0,10*ROW('Sanitation Data'!H134))),'Data Summary'!DH140="Yes"),OFFSET('Sanitation Data'!$H$11,0,10*ROW('Sanitation Data'!H134)),NA())</f>
        <v>#N/A</v>
      </c>
      <c r="AT140" s="82" t="e">
        <f ca="true">+IF(AND(ISNUMBER(OFFSET('Sanitation Data'!$H$12,0,10*ROW('Sanitation Data'!H134))),'Data Summary'!DI140="Yes"),OFFSET('Sanitation Data'!$H$12,0,10*ROW('Sanitation Data'!H134)),NA())</f>
        <v>#N/A</v>
      </c>
      <c r="AU140" s="82" t="e">
        <f ca="true">+IF(AND(ISNUMBER(OFFSET('Sanitation Data'!$I$4,0,10*ROW('Sanitation Data'!I134))),'Data Summary'!DJ140="Yes"),100-OFFSET('Sanitation Data'!$I$4,0,10*ROW('Sanitation Data'!I134)),NA())</f>
        <v>#N/A</v>
      </c>
      <c r="AV140" s="82" t="e">
        <f ca="true">+IF(AND(ISNUMBER(OFFSET('Sanitation Data'!$I$6,0,10*ROW('Sanitation Data'!I134))),'Data Summary'!DK140="Yes"),OFFSET('Sanitation Data'!$I$6,0,10*ROW('Sanitation Data'!I134)),NA())</f>
        <v>#N/A</v>
      </c>
      <c r="AW140" s="82" t="e">
        <f ca="true">+IF(AND(ISNUMBER(OFFSET('Sanitation Data'!$I$10,0,10*ROW('Sanitation Data'!I134))),'Data Summary'!DL140="Yes"),OFFSET('Sanitation Data'!$I$10,0,10*ROW('Sanitation Data'!I134)),NA())</f>
        <v>#N/A</v>
      </c>
      <c r="AX140" s="82" t="e">
        <f ca="true">+IF(AND(ISNUMBER(OFFSET('Sanitation Data'!$I$11,0,10*ROW('Sanitation Data'!I134))),'Data Summary'!DM140="Yes"),OFFSET('Sanitation Data'!$I$11,0,10*ROW('Sanitation Data'!I134)),NA())</f>
        <v>#N/A</v>
      </c>
      <c r="AY140" s="82" t="e">
        <f ca="true">+IF(AND(ISNUMBER(OFFSET('Sanitation Data'!$I$12,0,10*ROW('Sanitation Data'!I134))),'Data Summary'!DN140="Yes"),OFFSET('Sanitation Data'!$I$12,0,10*ROW('Sanitation Data'!I134)),NA())</f>
        <v>#N/A</v>
      </c>
      <c r="AZ140" s="83" t="e">
        <f ca="true">+IF(AND(ISNUMBER(OFFSET('Hygiene Data'!$D$5,0,10*ROW('Hygiene Data'!D134))),'Data Summary'!DO140="Yes"),OFFSET('Hygiene Data'!$D$5,0,10*ROW('Hygiene Data'!D134)),NA())</f>
        <v>#N/A</v>
      </c>
      <c r="BA140" s="83" t="e">
        <f ca="true">+IF(AND(ISNUMBER(OFFSET('Hygiene Data'!$D$7,0,10*ROW('Hygiene Data'!D134))),'Data Summary'!DP140="Yes"),OFFSET('Hygiene Data'!$D$7,0,10*ROW('Hygiene Data'!D134)),NA())</f>
        <v>#N/A</v>
      </c>
      <c r="BB140" s="83" t="e">
        <f ca="true">+IF(AND(ISNUMBER(OFFSET('Hygiene Data'!$D$9,0,10*ROW('Hygiene Data'!D134))),'Data Summary'!DQ140="Yes"),OFFSET('Hygiene Data'!$D$9,0,10*ROW('Hygiene Data'!D134)),NA())</f>
        <v>#N/A</v>
      </c>
      <c r="BC140" s="83" t="e">
        <f ca="true">+IF(AND(ISNUMBER(OFFSET('Hygiene Data'!$E$5,0,10*ROW('Hygiene Data'!E134))),'Data Summary'!DR140="Yes"),OFFSET('Hygiene Data'!$E$5,0,10*ROW('Hygiene Data'!E134)),NA())</f>
        <v>#N/A</v>
      </c>
      <c r="BD140" s="83" t="e">
        <f ca="true">+IF(AND(ISNUMBER(OFFSET('Hygiene Data'!$E$7,0,10*ROW('Hygiene Data'!E134))),'Data Summary'!DS140="Yes"),OFFSET('Hygiene Data'!$E$7,0,10*ROW('Hygiene Data'!E134)),NA())</f>
        <v>#N/A</v>
      </c>
      <c r="BE140" s="83" t="e">
        <f ca="true">+IF(AND(ISNUMBER(OFFSET('Hygiene Data'!$E$9,0,10*ROW('Hygiene Data'!E134))),'Data Summary'!DT140="Yes"),OFFSET('Hygiene Data'!$E$9,0,10*ROW('Hygiene Data'!E134)),NA())</f>
        <v>#N/A</v>
      </c>
      <c r="BF140" s="83" t="e">
        <f ca="true">+IF(AND(ISNUMBER(OFFSET('Hygiene Data'!$F$5,0,10*ROW('Hygiene Data'!F134))),'Data Summary'!DU140="Yes"),OFFSET('Hygiene Data'!$F$5,0,10*ROW('Hygiene Data'!F134)),NA())</f>
        <v>#N/A</v>
      </c>
      <c r="BG140" s="83" t="e">
        <f ca="true">+IF(AND(ISNUMBER(OFFSET('Hygiene Data'!$F$7,0,10*ROW('Hygiene Data'!F134))),'Data Summary'!DV140="Yes"),OFFSET('Hygiene Data'!$F$7,0,10*ROW('Hygiene Data'!F134)),NA())</f>
        <v>#N/A</v>
      </c>
      <c r="BH140" s="83" t="e">
        <f ca="true">+IF(AND(ISNUMBER(OFFSET('Hygiene Data'!$F$9,0,10*ROW('Hygiene Data'!F134))),'Data Summary'!DW140="Yes"),OFFSET('Hygiene Data'!$F$9,0,10*ROW('Hygiene Data'!F134)),NA())</f>
        <v>#N/A</v>
      </c>
      <c r="BI140" s="83" t="e">
        <f ca="true">+IF(AND(ISNUMBER(OFFSET('Hygiene Data'!$G$5,0,10*ROW('Hygiene Data'!G134))),'Data Summary'!DX140="Yes"),OFFSET('Hygiene Data'!$G$5,0,10*ROW('Hygiene Data'!G134)),NA())</f>
        <v>#N/A</v>
      </c>
      <c r="BJ140" s="83" t="e">
        <f ca="true">+IF(AND(ISNUMBER(OFFSET('Hygiene Data'!$G$7,0,10*ROW('Hygiene Data'!G134))),'Data Summary'!DY140="Yes"),OFFSET('Hygiene Data'!$G$7,0,10*ROW('Hygiene Data'!G134)),NA())</f>
        <v>#N/A</v>
      </c>
      <c r="BK140" s="83" t="e">
        <f ca="true">+IF(AND(ISNUMBER(OFFSET('Hygiene Data'!$G$9,0,10*ROW('Hygiene Data'!G134))),'Data Summary'!DZ140="Yes"),OFFSET('Hygiene Data'!$G$9,0,10*ROW('Hygiene Data'!G134)),NA())</f>
        <v>#N/A</v>
      </c>
      <c r="BL140" s="83" t="e">
        <f ca="true">+IF(AND(ISNUMBER(OFFSET('Hygiene Data'!$H$5,0,10*ROW('Hygiene Data'!H134))),'Data Summary'!EA140="Yes"),OFFSET('Hygiene Data'!$H$5,0,10*ROW('Hygiene Data'!H134)),NA())</f>
        <v>#N/A</v>
      </c>
      <c r="BM140" s="83" t="e">
        <f ca="true">+IF(AND(ISNUMBER(OFFSET('Hygiene Data'!$H$7,0,10*ROW('Hygiene Data'!H134))),'Data Summary'!EB140="Yes"),OFFSET('Hygiene Data'!$H$7,0,10*ROW('Hygiene Data'!H134)),NA())</f>
        <v>#N/A</v>
      </c>
      <c r="BN140" s="83" t="e">
        <f ca="true">+IF(AND(ISNUMBER(OFFSET('Hygiene Data'!$H$9,0,10*ROW('Hygiene Data'!H134))),'Data Summary'!EC140="Yes"),OFFSET('Hygiene Data'!$H$9,0,10*ROW('Hygiene Data'!H134)),NA())</f>
        <v>#N/A</v>
      </c>
      <c r="BO140" s="83" t="e">
        <f ca="true">+IF(AND(ISNUMBER(OFFSET('Hygiene Data'!$I$5,0,10*ROW('Hygiene Data'!I134))),'Data Summary'!ED140="Yes"),OFFSET('Hygiene Data'!$I$5,0,10*ROW('Hygiene Data'!I134)),NA())</f>
        <v>#N/A</v>
      </c>
      <c r="BP140" s="83" t="e">
        <f ca="true">+IF(AND(ISNUMBER(OFFSET('Hygiene Data'!$I$7,0,10*ROW('Hygiene Data'!I134))),'Data Summary'!EE140="Yes"),OFFSET('Hygiene Data'!$I$7,0,10*ROW('Hygiene Data'!I134)),NA())</f>
        <v>#N/A</v>
      </c>
      <c r="BQ140" s="83" t="e">
        <f ca="true">+IF(AND(ISNUMBER(OFFSET('Hygiene Data'!$I$9,0,10*ROW('Hygiene Data'!I134))),'Data Summary'!EF140="Yes"),OFFSET('Hygiene Data'!$I$9,0,10*ROW('Hygiene Data'!I134)),NA())</f>
        <v>#N/A</v>
      </c>
    </row>
    <row xmlns:x14ac="http://schemas.microsoft.com/office/spreadsheetml/2009/9/ac" r="141" x14ac:dyDescent="0.2">
      <c r="A141" s="315" t="e">
        <f ca="true">+RIGHT('Data Summary'!A141,LEN('Data Summary'!A141)-9)</f>
        <v>#VALUE!</v>
      </c>
      <c r="B141" s="30" t="str">
        <f ca="true">+IF(ISTEXT('Data Summary'!B141),'Data Summary'!B141,"")</f>
        <v/>
      </c>
      <c r="C141" s="314" t="e">
        <f ca="true">+VALUE('Data Summary'!C141)</f>
        <v>#VALUE!</v>
      </c>
      <c r="D141" s="81" t="e">
        <f ca="true">+IF(AND(ISNUMBER(OFFSET('Water Data'!$D$4,0,10*ROW('Water Data'!D135))),'Data Summary'!BS141="Yes"),100-OFFSET('Water Data'!$D$4,0,10*ROW('Water Data'!D135)),NA())</f>
        <v>#N/A</v>
      </c>
      <c r="E141" s="81" t="e">
        <f ca="true">+IF(AND(ISNUMBER(OFFSET('Water Data'!$D$6,0,10*ROW('Water Data'!D135))),'Data Summary'!BT141="Yes"),OFFSET('Water Data'!$D$6,0,10*ROW('Water Data'!D135)),NA())</f>
        <v>#N/A</v>
      </c>
      <c r="F141" s="81" t="e">
        <f ca="true">+IF(AND(ISNUMBER(OFFSET('Water Data'!$D$9,0,10*ROW('Water Data'!D135))),'Data Summary'!BU141="Yes"),OFFSET('Water Data'!$D$9,0,10*ROW('Water Data'!D135)),NA())</f>
        <v>#N/A</v>
      </c>
      <c r="G141" s="81" t="e">
        <f ca="true">+IF(AND(ISNUMBER(OFFSET('Water Data'!$E$4,0,10*ROW('Water Data'!E135))),'Data Summary'!BV141="Yes"),100-OFFSET('Water Data'!$E$4,0,10*ROW('Water Data'!E135)),NA())</f>
        <v>#N/A</v>
      </c>
      <c r="H141" s="81" t="e">
        <f ca="true">+IF(AND(ISNUMBER(OFFSET('Water Data'!$E$6,0,10*ROW('Water Data'!E135))),'Data Summary'!BW141="Yes"),OFFSET('Water Data'!$E$6,0,10*ROW('Water Data'!E135)),NA())</f>
        <v>#N/A</v>
      </c>
      <c r="I141" s="81" t="e">
        <f ca="true">+IF(AND(ISNUMBER(OFFSET('Water Data'!$E$9,0,10*ROW('Water Data'!E135))),'Data Summary'!BX141="Yes"),OFFSET('Water Data'!$E$9,0,10*ROW('Water Data'!E135)),NA())</f>
        <v>#N/A</v>
      </c>
      <c r="J141" s="81" t="e">
        <f ca="true">+IF(AND(ISNUMBER(OFFSET('Water Data'!$F$4,0,10*ROW('Water Data'!F135))),'Data Summary'!BY141="Yes"),100-OFFSET('Water Data'!$F$4,0,10*ROW('Water Data'!F135)),NA())</f>
        <v>#N/A</v>
      </c>
      <c r="K141" s="81" t="e">
        <f ca="true">+IF(AND(ISNUMBER(OFFSET('Water Data'!$F$6,0,10*ROW('Water Data'!F135))),'Data Summary'!BZ141="Yes"),OFFSET('Water Data'!$F$6,0,10*ROW('Water Data'!F135)),NA())</f>
        <v>#N/A</v>
      </c>
      <c r="L141" s="81" t="e">
        <f ca="true">+IF(AND(ISNUMBER(OFFSET('Water Data'!$F$9,0,10*ROW('Water Data'!F135))),'Data Summary'!CA141="Yes"),OFFSET('Water Data'!$F$9,0,10*ROW('Water Data'!F135)),NA())</f>
        <v>#N/A</v>
      </c>
      <c r="M141" s="81" t="e">
        <f ca="true">+IF(AND(ISNUMBER(OFFSET('Water Data'!$G$4,0,10*ROW('Water Data'!G135))),'Data Summary'!CB141="Yes"),100-OFFSET('Water Data'!$G$4,0,10*ROW('Water Data'!G135)),NA())</f>
        <v>#N/A</v>
      </c>
      <c r="N141" s="81" t="e">
        <f ca="true">+IF(AND(ISNUMBER(OFFSET('Water Data'!$G$6,0,10*ROW('Water Data'!G135))),'Data Summary'!CC141="Yes"),OFFSET('Water Data'!$G$6,0,10*ROW('Water Data'!G135)),NA())</f>
        <v>#N/A</v>
      </c>
      <c r="O141" s="81" t="e">
        <f ca="true">+IF(AND(ISNUMBER(OFFSET('Water Data'!$G$9,0,10*ROW('Water Data'!G135))),'Data Summary'!CD141="Yes"),OFFSET('Water Data'!$G$9,0,10*ROW('Water Data'!G135)),NA())</f>
        <v>#N/A</v>
      </c>
      <c r="P141" s="81" t="e">
        <f ca="true">+IF(AND(ISNUMBER(OFFSET('Water Data'!$H$4,0,10*ROW('Water Data'!H135))),'Data Summary'!CE141="Yes"),100-OFFSET('Water Data'!$H$4,0,10*ROW('Water Data'!H135)),NA())</f>
        <v>#N/A</v>
      </c>
      <c r="Q141" s="81" t="e">
        <f ca="true">+IF(AND(ISNUMBER(OFFSET('Water Data'!$H$6,0,10*ROW('Water Data'!H135))),'Data Summary'!CF141="Yes"),OFFSET('Water Data'!$H$6,0,10*ROW('Water Data'!H135)),NA())</f>
        <v>#N/A</v>
      </c>
      <c r="R141" s="81" t="e">
        <f ca="true">+IF(AND(ISNUMBER(OFFSET('Water Data'!$H$9,0,10*ROW('Water Data'!H135))),'Data Summary'!CG141="Yes"),OFFSET('Water Data'!$H$9,0,10*ROW('Water Data'!H135)),NA())</f>
        <v>#N/A</v>
      </c>
      <c r="S141" s="81" t="e">
        <f ca="true">+IF(AND(ISNUMBER(OFFSET('Water Data'!$I$4,0,10*ROW('Water Data'!I135))),'Data Summary'!CH141="Yes"),100-OFFSET('Water Data'!$I$4,0,10*ROW('Water Data'!I135)),NA())</f>
        <v>#N/A</v>
      </c>
      <c r="T141" s="81" t="e">
        <f ca="true">+IF(AND(ISNUMBER(OFFSET('Water Data'!$I$6,0,10*ROW('Water Data'!I135))),'Data Summary'!CI141="Yes"),OFFSET('Water Data'!$I$6,0,10*ROW('Water Data'!I135)),NA())</f>
        <v>#N/A</v>
      </c>
      <c r="U141" s="81" t="e">
        <f ca="true">+IF(AND(ISNUMBER(OFFSET('Water Data'!$I$9,0,10*ROW('Water Data'!I135))),'Data Summary'!CJ141="Yes"),OFFSET('Water Data'!$I$9,0,10*ROW('Water Data'!I135)),NA())</f>
        <v>#N/A</v>
      </c>
      <c r="V141" s="82" t="e">
        <f ca="true">+IF(AND(ISNUMBER(OFFSET('Sanitation Data'!$D$4,0,10*ROW('Sanitation Data'!D135))),'Data Summary'!CK141="Yes"),100-OFFSET('Sanitation Data'!$D$4,0,10*ROW('Sanitation Data'!D135)),NA())</f>
        <v>#N/A</v>
      </c>
      <c r="W141" s="82" t="e">
        <f ca="true">+IF(AND(ISNUMBER(OFFSET('Sanitation Data'!$D$6,0,10*ROW('Sanitation Data'!D135))),'Data Summary'!CL141="Yes"),OFFSET('Sanitation Data'!$D$6,0,10*ROW('Sanitation Data'!D135)),NA())</f>
        <v>#N/A</v>
      </c>
      <c r="X141" s="82" t="e">
        <f ca="true">+IF(AND(ISNUMBER(OFFSET('Sanitation Data'!$D$10,0,10*ROW('Sanitation Data'!D135))),'Data Summary'!CM141="Yes"),OFFSET('Sanitation Data'!$D$10,0,10*ROW('Sanitation Data'!D135)),NA())</f>
        <v>#N/A</v>
      </c>
      <c r="Y141" s="82" t="e">
        <f ca="true">+IF(AND(ISNUMBER(OFFSET('Sanitation Data'!$D$11,0,10*ROW('Sanitation Data'!D135))),'Data Summary'!CN141="Yes"),OFFSET('Sanitation Data'!$D$11,0,10*ROW('Sanitation Data'!D135)),NA())</f>
        <v>#N/A</v>
      </c>
      <c r="Z141" s="82" t="e">
        <f ca="true">+IF(AND(ISNUMBER(OFFSET('Sanitation Data'!$D$12,0,10*ROW('Sanitation Data'!D135))),'Data Summary'!CO141="Yes"),OFFSET('Sanitation Data'!$D$12,0,10*ROW('Sanitation Data'!D135)),NA())</f>
        <v>#N/A</v>
      </c>
      <c r="AA141" s="82" t="e">
        <f ca="true">+IF(AND(ISNUMBER(OFFSET('Sanitation Data'!$E$4,0,10*ROW('Sanitation Data'!E135))),'Data Summary'!CP141="Yes"),100-OFFSET('Sanitation Data'!$E$4,0,10*ROW('Sanitation Data'!E135)),NA())</f>
        <v>#N/A</v>
      </c>
      <c r="AB141" s="82" t="e">
        <f ca="true">+IF(AND(ISNUMBER(OFFSET('Sanitation Data'!$E$6,0,10*ROW('Sanitation Data'!E135))),'Data Summary'!CQ141="Yes"),OFFSET('Sanitation Data'!$E$6,0,10*ROW('Sanitation Data'!E135)),NA())</f>
        <v>#N/A</v>
      </c>
      <c r="AC141" s="82" t="e">
        <f ca="true">+IF(AND(ISNUMBER(OFFSET('Sanitation Data'!$E$10,0,10*ROW('Sanitation Data'!E135))),'Data Summary'!CR141="Yes"),OFFSET('Sanitation Data'!$E$10,0,10*ROW('Sanitation Data'!E135)),NA())</f>
        <v>#N/A</v>
      </c>
      <c r="AD141" s="82" t="e">
        <f ca="true">+IF(AND(ISNUMBER(OFFSET('Sanitation Data'!$E$11,0,10*ROW('Sanitation Data'!E135))),'Data Summary'!CS141="Yes"),OFFSET('Sanitation Data'!$E$11,0,10*ROW('Sanitation Data'!E135)),NA())</f>
        <v>#N/A</v>
      </c>
      <c r="AE141" s="82" t="e">
        <f ca="true">+IF(AND(ISNUMBER(OFFSET('Sanitation Data'!$E$12,0,10*ROW('Sanitation Data'!E135))),'Data Summary'!CT141="Yes"),OFFSET('Sanitation Data'!$E$12,0,10*ROW('Sanitation Data'!E135)),NA())</f>
        <v>#N/A</v>
      </c>
      <c r="AF141" s="82" t="e">
        <f ca="true">+IF(AND(ISNUMBER(OFFSET('Sanitation Data'!$F$4,0,10*ROW('Sanitation Data'!F135))),'Data Summary'!CU141="Yes"),100-OFFSET('Sanitation Data'!$F$4,0,10*ROW('Sanitation Data'!F135)),NA())</f>
        <v>#N/A</v>
      </c>
      <c r="AG141" s="82" t="e">
        <f ca="true">+IF(AND(ISNUMBER(OFFSET('Sanitation Data'!$F$6,0,10*ROW('Sanitation Data'!F135))),'Data Summary'!CV141="Yes"),OFFSET('Sanitation Data'!$F$6,0,10*ROW('Sanitation Data'!F135)),NA())</f>
        <v>#N/A</v>
      </c>
      <c r="AH141" s="82" t="e">
        <f ca="true">+IF(AND(ISNUMBER(OFFSET('Sanitation Data'!$F$10,0,10*ROW('Sanitation Data'!F135))),'Data Summary'!CW141="Yes"),OFFSET('Sanitation Data'!$F$10,0,10*ROW('Sanitation Data'!F135)),NA())</f>
        <v>#N/A</v>
      </c>
      <c r="AI141" s="82" t="e">
        <f ca="true">+IF(AND(ISNUMBER(OFFSET('Sanitation Data'!$F$11,0,10*ROW('Sanitation Data'!F135))),'Data Summary'!CX141="Yes"),OFFSET('Sanitation Data'!$F$11,0,10*ROW('Sanitation Data'!F135)),NA())</f>
        <v>#N/A</v>
      </c>
      <c r="AJ141" s="82" t="e">
        <f ca="true">+IF(AND(ISNUMBER(OFFSET('Sanitation Data'!$F$12,0,10*ROW('Sanitation Data'!F135))),'Data Summary'!CY141="Yes"),OFFSET('Sanitation Data'!$F$12,0,10*ROW('Sanitation Data'!F135)),NA())</f>
        <v>#N/A</v>
      </c>
      <c r="AK141" s="82" t="e">
        <f ca="true">+IF(AND(ISNUMBER(OFFSET('Sanitation Data'!$G$4,0,10*ROW('Sanitation Data'!G135))),'Data Summary'!CZ141="Yes"),100-OFFSET('Sanitation Data'!$G$4,0,10*ROW('Sanitation Data'!G135)),NA())</f>
        <v>#N/A</v>
      </c>
      <c r="AL141" s="82" t="e">
        <f ca="true">+IF(AND(ISNUMBER(OFFSET('Sanitation Data'!$G$6,0,10*ROW('Sanitation Data'!G135))),'Data Summary'!DA141="Yes"),OFFSET('Sanitation Data'!$G$6,0,10*ROW('Sanitation Data'!G135)),NA())</f>
        <v>#N/A</v>
      </c>
      <c r="AM141" s="82" t="e">
        <f ca="true">+IF(AND(ISNUMBER(OFFSET('Sanitation Data'!$G$10,0,10*ROW('Sanitation Data'!G135))),'Data Summary'!DB141="Yes"),OFFSET('Sanitation Data'!$G$10,0,10*ROW('Sanitation Data'!G135)),NA())</f>
        <v>#N/A</v>
      </c>
      <c r="AN141" s="82" t="e">
        <f ca="true">+IF(AND(ISNUMBER(OFFSET('Sanitation Data'!$G$11,0,10*ROW('Sanitation Data'!G135))),'Data Summary'!DC141="Yes"),OFFSET('Sanitation Data'!$G$11,0,10*ROW('Sanitation Data'!G135)),NA())</f>
        <v>#N/A</v>
      </c>
      <c r="AO141" s="82" t="e">
        <f ca="true">+IF(AND(ISNUMBER(OFFSET('Sanitation Data'!$G$12,0,10*ROW('Sanitation Data'!G135))),'Data Summary'!DD141="Yes"),OFFSET('Sanitation Data'!$G$12,0,10*ROW('Sanitation Data'!G135)),NA())</f>
        <v>#N/A</v>
      </c>
      <c r="AP141" s="82" t="e">
        <f ca="true">+IF(AND(ISNUMBER(OFFSET('Sanitation Data'!$H$4,0,10*ROW('Sanitation Data'!H135))),'Data Summary'!DE141="Yes"),100-OFFSET('Sanitation Data'!$H$4,0,10*ROW('Sanitation Data'!H135)),NA())</f>
        <v>#N/A</v>
      </c>
      <c r="AQ141" s="82" t="e">
        <f ca="true">+IF(AND(ISNUMBER(OFFSET('Sanitation Data'!$H$6,0,10*ROW('Sanitation Data'!H135))),'Data Summary'!DF141="Yes"),OFFSET('Sanitation Data'!$H$6,0,10*ROW('Sanitation Data'!H135)),NA())</f>
        <v>#N/A</v>
      </c>
      <c r="AR141" s="82" t="e">
        <f ca="true">+IF(AND(ISNUMBER(OFFSET('Sanitation Data'!$H$10,0,10*ROW('Sanitation Data'!H135))),'Data Summary'!DG141="Yes"),OFFSET('Sanitation Data'!$H$10,0,10*ROW('Sanitation Data'!H135)),NA())</f>
        <v>#N/A</v>
      </c>
      <c r="AS141" s="82" t="e">
        <f ca="true">+IF(AND(ISNUMBER(OFFSET('Sanitation Data'!$H$11,0,10*ROW('Sanitation Data'!H135))),'Data Summary'!DH141="Yes"),OFFSET('Sanitation Data'!$H$11,0,10*ROW('Sanitation Data'!H135)),NA())</f>
        <v>#N/A</v>
      </c>
      <c r="AT141" s="82" t="e">
        <f ca="true">+IF(AND(ISNUMBER(OFFSET('Sanitation Data'!$H$12,0,10*ROW('Sanitation Data'!H135))),'Data Summary'!DI141="Yes"),OFFSET('Sanitation Data'!$H$12,0,10*ROW('Sanitation Data'!H135)),NA())</f>
        <v>#N/A</v>
      </c>
      <c r="AU141" s="82" t="e">
        <f ca="true">+IF(AND(ISNUMBER(OFFSET('Sanitation Data'!$I$4,0,10*ROW('Sanitation Data'!I135))),'Data Summary'!DJ141="Yes"),100-OFFSET('Sanitation Data'!$I$4,0,10*ROW('Sanitation Data'!I135)),NA())</f>
        <v>#N/A</v>
      </c>
      <c r="AV141" s="82" t="e">
        <f ca="true">+IF(AND(ISNUMBER(OFFSET('Sanitation Data'!$I$6,0,10*ROW('Sanitation Data'!I135))),'Data Summary'!DK141="Yes"),OFFSET('Sanitation Data'!$I$6,0,10*ROW('Sanitation Data'!I135)),NA())</f>
        <v>#N/A</v>
      </c>
      <c r="AW141" s="82" t="e">
        <f ca="true">+IF(AND(ISNUMBER(OFFSET('Sanitation Data'!$I$10,0,10*ROW('Sanitation Data'!I135))),'Data Summary'!DL141="Yes"),OFFSET('Sanitation Data'!$I$10,0,10*ROW('Sanitation Data'!I135)),NA())</f>
        <v>#N/A</v>
      </c>
      <c r="AX141" s="82" t="e">
        <f ca="true">+IF(AND(ISNUMBER(OFFSET('Sanitation Data'!$I$11,0,10*ROW('Sanitation Data'!I135))),'Data Summary'!DM141="Yes"),OFFSET('Sanitation Data'!$I$11,0,10*ROW('Sanitation Data'!I135)),NA())</f>
        <v>#N/A</v>
      </c>
      <c r="AY141" s="82" t="e">
        <f ca="true">+IF(AND(ISNUMBER(OFFSET('Sanitation Data'!$I$12,0,10*ROW('Sanitation Data'!I135))),'Data Summary'!DN141="Yes"),OFFSET('Sanitation Data'!$I$12,0,10*ROW('Sanitation Data'!I135)),NA())</f>
        <v>#N/A</v>
      </c>
      <c r="AZ141" s="83" t="e">
        <f ca="true">+IF(AND(ISNUMBER(OFFSET('Hygiene Data'!$D$5,0,10*ROW('Hygiene Data'!D135))),'Data Summary'!DO141="Yes"),OFFSET('Hygiene Data'!$D$5,0,10*ROW('Hygiene Data'!D135)),NA())</f>
        <v>#N/A</v>
      </c>
      <c r="BA141" s="83" t="e">
        <f ca="true">+IF(AND(ISNUMBER(OFFSET('Hygiene Data'!$D$7,0,10*ROW('Hygiene Data'!D135))),'Data Summary'!DP141="Yes"),OFFSET('Hygiene Data'!$D$7,0,10*ROW('Hygiene Data'!D135)),NA())</f>
        <v>#N/A</v>
      </c>
      <c r="BB141" s="83" t="e">
        <f ca="true">+IF(AND(ISNUMBER(OFFSET('Hygiene Data'!$D$9,0,10*ROW('Hygiene Data'!D135))),'Data Summary'!DQ141="Yes"),OFFSET('Hygiene Data'!$D$9,0,10*ROW('Hygiene Data'!D135)),NA())</f>
        <v>#N/A</v>
      </c>
      <c r="BC141" s="83" t="e">
        <f ca="true">+IF(AND(ISNUMBER(OFFSET('Hygiene Data'!$E$5,0,10*ROW('Hygiene Data'!E135))),'Data Summary'!DR141="Yes"),OFFSET('Hygiene Data'!$E$5,0,10*ROW('Hygiene Data'!E135)),NA())</f>
        <v>#N/A</v>
      </c>
      <c r="BD141" s="83" t="e">
        <f ca="true">+IF(AND(ISNUMBER(OFFSET('Hygiene Data'!$E$7,0,10*ROW('Hygiene Data'!E135))),'Data Summary'!DS141="Yes"),OFFSET('Hygiene Data'!$E$7,0,10*ROW('Hygiene Data'!E135)),NA())</f>
        <v>#N/A</v>
      </c>
      <c r="BE141" s="83" t="e">
        <f ca="true">+IF(AND(ISNUMBER(OFFSET('Hygiene Data'!$E$9,0,10*ROW('Hygiene Data'!E135))),'Data Summary'!DT141="Yes"),OFFSET('Hygiene Data'!$E$9,0,10*ROW('Hygiene Data'!E135)),NA())</f>
        <v>#N/A</v>
      </c>
      <c r="BF141" s="83" t="e">
        <f ca="true">+IF(AND(ISNUMBER(OFFSET('Hygiene Data'!$F$5,0,10*ROW('Hygiene Data'!F135))),'Data Summary'!DU141="Yes"),OFFSET('Hygiene Data'!$F$5,0,10*ROW('Hygiene Data'!F135)),NA())</f>
        <v>#N/A</v>
      </c>
      <c r="BG141" s="83" t="e">
        <f ca="true">+IF(AND(ISNUMBER(OFFSET('Hygiene Data'!$F$7,0,10*ROW('Hygiene Data'!F135))),'Data Summary'!DV141="Yes"),OFFSET('Hygiene Data'!$F$7,0,10*ROW('Hygiene Data'!F135)),NA())</f>
        <v>#N/A</v>
      </c>
      <c r="BH141" s="83" t="e">
        <f ca="true">+IF(AND(ISNUMBER(OFFSET('Hygiene Data'!$F$9,0,10*ROW('Hygiene Data'!F135))),'Data Summary'!DW141="Yes"),OFFSET('Hygiene Data'!$F$9,0,10*ROW('Hygiene Data'!F135)),NA())</f>
        <v>#N/A</v>
      </c>
      <c r="BI141" s="83" t="e">
        <f ca="true">+IF(AND(ISNUMBER(OFFSET('Hygiene Data'!$G$5,0,10*ROW('Hygiene Data'!G135))),'Data Summary'!DX141="Yes"),OFFSET('Hygiene Data'!$G$5,0,10*ROW('Hygiene Data'!G135)),NA())</f>
        <v>#N/A</v>
      </c>
      <c r="BJ141" s="83" t="e">
        <f ca="true">+IF(AND(ISNUMBER(OFFSET('Hygiene Data'!$G$7,0,10*ROW('Hygiene Data'!G135))),'Data Summary'!DY141="Yes"),OFFSET('Hygiene Data'!$G$7,0,10*ROW('Hygiene Data'!G135)),NA())</f>
        <v>#N/A</v>
      </c>
      <c r="BK141" s="83" t="e">
        <f ca="true">+IF(AND(ISNUMBER(OFFSET('Hygiene Data'!$G$9,0,10*ROW('Hygiene Data'!G135))),'Data Summary'!DZ141="Yes"),OFFSET('Hygiene Data'!$G$9,0,10*ROW('Hygiene Data'!G135)),NA())</f>
        <v>#N/A</v>
      </c>
      <c r="BL141" s="83" t="e">
        <f ca="true">+IF(AND(ISNUMBER(OFFSET('Hygiene Data'!$H$5,0,10*ROW('Hygiene Data'!H135))),'Data Summary'!EA141="Yes"),OFFSET('Hygiene Data'!$H$5,0,10*ROW('Hygiene Data'!H135)),NA())</f>
        <v>#N/A</v>
      </c>
      <c r="BM141" s="83" t="e">
        <f ca="true">+IF(AND(ISNUMBER(OFFSET('Hygiene Data'!$H$7,0,10*ROW('Hygiene Data'!H135))),'Data Summary'!EB141="Yes"),OFFSET('Hygiene Data'!$H$7,0,10*ROW('Hygiene Data'!H135)),NA())</f>
        <v>#N/A</v>
      </c>
      <c r="BN141" s="83" t="e">
        <f ca="true">+IF(AND(ISNUMBER(OFFSET('Hygiene Data'!$H$9,0,10*ROW('Hygiene Data'!H135))),'Data Summary'!EC141="Yes"),OFFSET('Hygiene Data'!$H$9,0,10*ROW('Hygiene Data'!H135)),NA())</f>
        <v>#N/A</v>
      </c>
      <c r="BO141" s="83" t="e">
        <f ca="true">+IF(AND(ISNUMBER(OFFSET('Hygiene Data'!$I$5,0,10*ROW('Hygiene Data'!I135))),'Data Summary'!ED141="Yes"),OFFSET('Hygiene Data'!$I$5,0,10*ROW('Hygiene Data'!I135)),NA())</f>
        <v>#N/A</v>
      </c>
      <c r="BP141" s="83" t="e">
        <f ca="true">+IF(AND(ISNUMBER(OFFSET('Hygiene Data'!$I$7,0,10*ROW('Hygiene Data'!I135))),'Data Summary'!EE141="Yes"),OFFSET('Hygiene Data'!$I$7,0,10*ROW('Hygiene Data'!I135)),NA())</f>
        <v>#N/A</v>
      </c>
      <c r="BQ141" s="83" t="e">
        <f ca="true">+IF(AND(ISNUMBER(OFFSET('Hygiene Data'!$I$9,0,10*ROW('Hygiene Data'!I135))),'Data Summary'!EF141="Yes"),OFFSET('Hygiene Data'!$I$9,0,10*ROW('Hygiene Data'!I135)),NA())</f>
        <v>#N/A</v>
      </c>
    </row>
    <row xmlns:x14ac="http://schemas.microsoft.com/office/spreadsheetml/2009/9/ac" r="142" x14ac:dyDescent="0.2">
      <c r="A142" s="315" t="e">
        <f ca="true">+RIGHT('Data Summary'!A142,LEN('Data Summary'!A142)-9)</f>
        <v>#VALUE!</v>
      </c>
      <c r="B142" s="30" t="str">
        <f ca="true">+IF(ISTEXT('Data Summary'!B142),'Data Summary'!B142,"")</f>
        <v/>
      </c>
      <c r="C142" s="314" t="e">
        <f ca="true">+VALUE('Data Summary'!C142)</f>
        <v>#VALUE!</v>
      </c>
      <c r="D142" s="81" t="e">
        <f ca="true">+IF(AND(ISNUMBER(OFFSET('Water Data'!$D$4,0,10*ROW('Water Data'!D136))),'Data Summary'!BS142="Yes"),100-OFFSET('Water Data'!$D$4,0,10*ROW('Water Data'!D136)),NA())</f>
        <v>#N/A</v>
      </c>
      <c r="E142" s="81" t="e">
        <f ca="true">+IF(AND(ISNUMBER(OFFSET('Water Data'!$D$6,0,10*ROW('Water Data'!D136))),'Data Summary'!BT142="Yes"),OFFSET('Water Data'!$D$6,0,10*ROW('Water Data'!D136)),NA())</f>
        <v>#N/A</v>
      </c>
      <c r="F142" s="81" t="e">
        <f ca="true">+IF(AND(ISNUMBER(OFFSET('Water Data'!$D$9,0,10*ROW('Water Data'!D136))),'Data Summary'!BU142="Yes"),OFFSET('Water Data'!$D$9,0,10*ROW('Water Data'!D136)),NA())</f>
        <v>#N/A</v>
      </c>
      <c r="G142" s="81" t="e">
        <f ca="true">+IF(AND(ISNUMBER(OFFSET('Water Data'!$E$4,0,10*ROW('Water Data'!E136))),'Data Summary'!BV142="Yes"),100-OFFSET('Water Data'!$E$4,0,10*ROW('Water Data'!E136)),NA())</f>
        <v>#N/A</v>
      </c>
      <c r="H142" s="81" t="e">
        <f ca="true">+IF(AND(ISNUMBER(OFFSET('Water Data'!$E$6,0,10*ROW('Water Data'!E136))),'Data Summary'!BW142="Yes"),OFFSET('Water Data'!$E$6,0,10*ROW('Water Data'!E136)),NA())</f>
        <v>#N/A</v>
      </c>
      <c r="I142" s="81" t="e">
        <f ca="true">+IF(AND(ISNUMBER(OFFSET('Water Data'!$E$9,0,10*ROW('Water Data'!E136))),'Data Summary'!BX142="Yes"),OFFSET('Water Data'!$E$9,0,10*ROW('Water Data'!E136)),NA())</f>
        <v>#N/A</v>
      </c>
      <c r="J142" s="81" t="e">
        <f ca="true">+IF(AND(ISNUMBER(OFFSET('Water Data'!$F$4,0,10*ROW('Water Data'!F136))),'Data Summary'!BY142="Yes"),100-OFFSET('Water Data'!$F$4,0,10*ROW('Water Data'!F136)),NA())</f>
        <v>#N/A</v>
      </c>
      <c r="K142" s="81" t="e">
        <f ca="true">+IF(AND(ISNUMBER(OFFSET('Water Data'!$F$6,0,10*ROW('Water Data'!F136))),'Data Summary'!BZ142="Yes"),OFFSET('Water Data'!$F$6,0,10*ROW('Water Data'!F136)),NA())</f>
        <v>#N/A</v>
      </c>
      <c r="L142" s="81" t="e">
        <f ca="true">+IF(AND(ISNUMBER(OFFSET('Water Data'!$F$9,0,10*ROW('Water Data'!F136))),'Data Summary'!CA142="Yes"),OFFSET('Water Data'!$F$9,0,10*ROW('Water Data'!F136)),NA())</f>
        <v>#N/A</v>
      </c>
      <c r="M142" s="81" t="e">
        <f ca="true">+IF(AND(ISNUMBER(OFFSET('Water Data'!$G$4,0,10*ROW('Water Data'!G136))),'Data Summary'!CB142="Yes"),100-OFFSET('Water Data'!$G$4,0,10*ROW('Water Data'!G136)),NA())</f>
        <v>#N/A</v>
      </c>
      <c r="N142" s="81" t="e">
        <f ca="true">+IF(AND(ISNUMBER(OFFSET('Water Data'!$G$6,0,10*ROW('Water Data'!G136))),'Data Summary'!CC142="Yes"),OFFSET('Water Data'!$G$6,0,10*ROW('Water Data'!G136)),NA())</f>
        <v>#N/A</v>
      </c>
      <c r="O142" s="81" t="e">
        <f ca="true">+IF(AND(ISNUMBER(OFFSET('Water Data'!$G$9,0,10*ROW('Water Data'!G136))),'Data Summary'!CD142="Yes"),OFFSET('Water Data'!$G$9,0,10*ROW('Water Data'!G136)),NA())</f>
        <v>#N/A</v>
      </c>
      <c r="P142" s="81" t="e">
        <f ca="true">+IF(AND(ISNUMBER(OFFSET('Water Data'!$H$4,0,10*ROW('Water Data'!H136))),'Data Summary'!CE142="Yes"),100-OFFSET('Water Data'!$H$4,0,10*ROW('Water Data'!H136)),NA())</f>
        <v>#N/A</v>
      </c>
      <c r="Q142" s="81" t="e">
        <f ca="true">+IF(AND(ISNUMBER(OFFSET('Water Data'!$H$6,0,10*ROW('Water Data'!H136))),'Data Summary'!CF142="Yes"),OFFSET('Water Data'!$H$6,0,10*ROW('Water Data'!H136)),NA())</f>
        <v>#N/A</v>
      </c>
      <c r="R142" s="81" t="e">
        <f ca="true">+IF(AND(ISNUMBER(OFFSET('Water Data'!$H$9,0,10*ROW('Water Data'!H136))),'Data Summary'!CG142="Yes"),OFFSET('Water Data'!$H$9,0,10*ROW('Water Data'!H136)),NA())</f>
        <v>#N/A</v>
      </c>
      <c r="S142" s="81" t="e">
        <f ca="true">+IF(AND(ISNUMBER(OFFSET('Water Data'!$I$4,0,10*ROW('Water Data'!I136))),'Data Summary'!CH142="Yes"),100-OFFSET('Water Data'!$I$4,0,10*ROW('Water Data'!I136)),NA())</f>
        <v>#N/A</v>
      </c>
      <c r="T142" s="81" t="e">
        <f ca="true">+IF(AND(ISNUMBER(OFFSET('Water Data'!$I$6,0,10*ROW('Water Data'!I136))),'Data Summary'!CI142="Yes"),OFFSET('Water Data'!$I$6,0,10*ROW('Water Data'!I136)),NA())</f>
        <v>#N/A</v>
      </c>
      <c r="U142" s="81" t="e">
        <f ca="true">+IF(AND(ISNUMBER(OFFSET('Water Data'!$I$9,0,10*ROW('Water Data'!I136))),'Data Summary'!CJ142="Yes"),OFFSET('Water Data'!$I$9,0,10*ROW('Water Data'!I136)),NA())</f>
        <v>#N/A</v>
      </c>
      <c r="V142" s="82" t="e">
        <f ca="true">+IF(AND(ISNUMBER(OFFSET('Sanitation Data'!$D$4,0,10*ROW('Sanitation Data'!D136))),'Data Summary'!CK142="Yes"),100-OFFSET('Sanitation Data'!$D$4,0,10*ROW('Sanitation Data'!D136)),NA())</f>
        <v>#N/A</v>
      </c>
      <c r="W142" s="82" t="e">
        <f ca="true">+IF(AND(ISNUMBER(OFFSET('Sanitation Data'!$D$6,0,10*ROW('Sanitation Data'!D136))),'Data Summary'!CL142="Yes"),OFFSET('Sanitation Data'!$D$6,0,10*ROW('Sanitation Data'!D136)),NA())</f>
        <v>#N/A</v>
      </c>
      <c r="X142" s="82" t="e">
        <f ca="true">+IF(AND(ISNUMBER(OFFSET('Sanitation Data'!$D$10,0,10*ROW('Sanitation Data'!D136))),'Data Summary'!CM142="Yes"),OFFSET('Sanitation Data'!$D$10,0,10*ROW('Sanitation Data'!D136)),NA())</f>
        <v>#N/A</v>
      </c>
      <c r="Y142" s="82" t="e">
        <f ca="true">+IF(AND(ISNUMBER(OFFSET('Sanitation Data'!$D$11,0,10*ROW('Sanitation Data'!D136))),'Data Summary'!CN142="Yes"),OFFSET('Sanitation Data'!$D$11,0,10*ROW('Sanitation Data'!D136)),NA())</f>
        <v>#N/A</v>
      </c>
      <c r="Z142" s="82" t="e">
        <f ca="true">+IF(AND(ISNUMBER(OFFSET('Sanitation Data'!$D$12,0,10*ROW('Sanitation Data'!D136))),'Data Summary'!CO142="Yes"),OFFSET('Sanitation Data'!$D$12,0,10*ROW('Sanitation Data'!D136)),NA())</f>
        <v>#N/A</v>
      </c>
      <c r="AA142" s="82" t="e">
        <f ca="true">+IF(AND(ISNUMBER(OFFSET('Sanitation Data'!$E$4,0,10*ROW('Sanitation Data'!E136))),'Data Summary'!CP142="Yes"),100-OFFSET('Sanitation Data'!$E$4,0,10*ROW('Sanitation Data'!E136)),NA())</f>
        <v>#N/A</v>
      </c>
      <c r="AB142" s="82" t="e">
        <f ca="true">+IF(AND(ISNUMBER(OFFSET('Sanitation Data'!$E$6,0,10*ROW('Sanitation Data'!E136))),'Data Summary'!CQ142="Yes"),OFFSET('Sanitation Data'!$E$6,0,10*ROW('Sanitation Data'!E136)),NA())</f>
        <v>#N/A</v>
      </c>
      <c r="AC142" s="82" t="e">
        <f ca="true">+IF(AND(ISNUMBER(OFFSET('Sanitation Data'!$E$10,0,10*ROW('Sanitation Data'!E136))),'Data Summary'!CR142="Yes"),OFFSET('Sanitation Data'!$E$10,0,10*ROW('Sanitation Data'!E136)),NA())</f>
        <v>#N/A</v>
      </c>
      <c r="AD142" s="82" t="e">
        <f ca="true">+IF(AND(ISNUMBER(OFFSET('Sanitation Data'!$E$11,0,10*ROW('Sanitation Data'!E136))),'Data Summary'!CS142="Yes"),OFFSET('Sanitation Data'!$E$11,0,10*ROW('Sanitation Data'!E136)),NA())</f>
        <v>#N/A</v>
      </c>
      <c r="AE142" s="82" t="e">
        <f ca="true">+IF(AND(ISNUMBER(OFFSET('Sanitation Data'!$E$12,0,10*ROW('Sanitation Data'!E136))),'Data Summary'!CT142="Yes"),OFFSET('Sanitation Data'!$E$12,0,10*ROW('Sanitation Data'!E136)),NA())</f>
        <v>#N/A</v>
      </c>
      <c r="AF142" s="82" t="e">
        <f ca="true">+IF(AND(ISNUMBER(OFFSET('Sanitation Data'!$F$4,0,10*ROW('Sanitation Data'!F136))),'Data Summary'!CU142="Yes"),100-OFFSET('Sanitation Data'!$F$4,0,10*ROW('Sanitation Data'!F136)),NA())</f>
        <v>#N/A</v>
      </c>
      <c r="AG142" s="82" t="e">
        <f ca="true">+IF(AND(ISNUMBER(OFFSET('Sanitation Data'!$F$6,0,10*ROW('Sanitation Data'!F136))),'Data Summary'!CV142="Yes"),OFFSET('Sanitation Data'!$F$6,0,10*ROW('Sanitation Data'!F136)),NA())</f>
        <v>#N/A</v>
      </c>
      <c r="AH142" s="82" t="e">
        <f ca="true">+IF(AND(ISNUMBER(OFFSET('Sanitation Data'!$F$10,0,10*ROW('Sanitation Data'!F136))),'Data Summary'!CW142="Yes"),OFFSET('Sanitation Data'!$F$10,0,10*ROW('Sanitation Data'!F136)),NA())</f>
        <v>#N/A</v>
      </c>
      <c r="AI142" s="82" t="e">
        <f ca="true">+IF(AND(ISNUMBER(OFFSET('Sanitation Data'!$F$11,0,10*ROW('Sanitation Data'!F136))),'Data Summary'!CX142="Yes"),OFFSET('Sanitation Data'!$F$11,0,10*ROW('Sanitation Data'!F136)),NA())</f>
        <v>#N/A</v>
      </c>
      <c r="AJ142" s="82" t="e">
        <f ca="true">+IF(AND(ISNUMBER(OFFSET('Sanitation Data'!$F$12,0,10*ROW('Sanitation Data'!F136))),'Data Summary'!CY142="Yes"),OFFSET('Sanitation Data'!$F$12,0,10*ROW('Sanitation Data'!F136)),NA())</f>
        <v>#N/A</v>
      </c>
      <c r="AK142" s="82" t="e">
        <f ca="true">+IF(AND(ISNUMBER(OFFSET('Sanitation Data'!$G$4,0,10*ROW('Sanitation Data'!G136))),'Data Summary'!CZ142="Yes"),100-OFFSET('Sanitation Data'!$G$4,0,10*ROW('Sanitation Data'!G136)),NA())</f>
        <v>#N/A</v>
      </c>
      <c r="AL142" s="82" t="e">
        <f ca="true">+IF(AND(ISNUMBER(OFFSET('Sanitation Data'!$G$6,0,10*ROW('Sanitation Data'!G136))),'Data Summary'!DA142="Yes"),OFFSET('Sanitation Data'!$G$6,0,10*ROW('Sanitation Data'!G136)),NA())</f>
        <v>#N/A</v>
      </c>
      <c r="AM142" s="82" t="e">
        <f ca="true">+IF(AND(ISNUMBER(OFFSET('Sanitation Data'!$G$10,0,10*ROW('Sanitation Data'!G136))),'Data Summary'!DB142="Yes"),OFFSET('Sanitation Data'!$G$10,0,10*ROW('Sanitation Data'!G136)),NA())</f>
        <v>#N/A</v>
      </c>
      <c r="AN142" s="82" t="e">
        <f ca="true">+IF(AND(ISNUMBER(OFFSET('Sanitation Data'!$G$11,0,10*ROW('Sanitation Data'!G136))),'Data Summary'!DC142="Yes"),OFFSET('Sanitation Data'!$G$11,0,10*ROW('Sanitation Data'!G136)),NA())</f>
        <v>#N/A</v>
      </c>
      <c r="AO142" s="82" t="e">
        <f ca="true">+IF(AND(ISNUMBER(OFFSET('Sanitation Data'!$G$12,0,10*ROW('Sanitation Data'!G136))),'Data Summary'!DD142="Yes"),OFFSET('Sanitation Data'!$G$12,0,10*ROW('Sanitation Data'!G136)),NA())</f>
        <v>#N/A</v>
      </c>
      <c r="AP142" s="82" t="e">
        <f ca="true">+IF(AND(ISNUMBER(OFFSET('Sanitation Data'!$H$4,0,10*ROW('Sanitation Data'!H136))),'Data Summary'!DE142="Yes"),100-OFFSET('Sanitation Data'!$H$4,0,10*ROW('Sanitation Data'!H136)),NA())</f>
        <v>#N/A</v>
      </c>
      <c r="AQ142" s="82" t="e">
        <f ca="true">+IF(AND(ISNUMBER(OFFSET('Sanitation Data'!$H$6,0,10*ROW('Sanitation Data'!H136))),'Data Summary'!DF142="Yes"),OFFSET('Sanitation Data'!$H$6,0,10*ROW('Sanitation Data'!H136)),NA())</f>
        <v>#N/A</v>
      </c>
      <c r="AR142" s="82" t="e">
        <f ca="true">+IF(AND(ISNUMBER(OFFSET('Sanitation Data'!$H$10,0,10*ROW('Sanitation Data'!H136))),'Data Summary'!DG142="Yes"),OFFSET('Sanitation Data'!$H$10,0,10*ROW('Sanitation Data'!H136)),NA())</f>
        <v>#N/A</v>
      </c>
      <c r="AS142" s="82" t="e">
        <f ca="true">+IF(AND(ISNUMBER(OFFSET('Sanitation Data'!$H$11,0,10*ROW('Sanitation Data'!H136))),'Data Summary'!DH142="Yes"),OFFSET('Sanitation Data'!$H$11,0,10*ROW('Sanitation Data'!H136)),NA())</f>
        <v>#N/A</v>
      </c>
      <c r="AT142" s="82" t="e">
        <f ca="true">+IF(AND(ISNUMBER(OFFSET('Sanitation Data'!$H$12,0,10*ROW('Sanitation Data'!H136))),'Data Summary'!DI142="Yes"),OFFSET('Sanitation Data'!$H$12,0,10*ROW('Sanitation Data'!H136)),NA())</f>
        <v>#N/A</v>
      </c>
      <c r="AU142" s="82" t="e">
        <f ca="true">+IF(AND(ISNUMBER(OFFSET('Sanitation Data'!$I$4,0,10*ROW('Sanitation Data'!I136))),'Data Summary'!DJ142="Yes"),100-OFFSET('Sanitation Data'!$I$4,0,10*ROW('Sanitation Data'!I136)),NA())</f>
        <v>#N/A</v>
      </c>
      <c r="AV142" s="82" t="e">
        <f ca="true">+IF(AND(ISNUMBER(OFFSET('Sanitation Data'!$I$6,0,10*ROW('Sanitation Data'!I136))),'Data Summary'!DK142="Yes"),OFFSET('Sanitation Data'!$I$6,0,10*ROW('Sanitation Data'!I136)),NA())</f>
        <v>#N/A</v>
      </c>
      <c r="AW142" s="82" t="e">
        <f ca="true">+IF(AND(ISNUMBER(OFFSET('Sanitation Data'!$I$10,0,10*ROW('Sanitation Data'!I136))),'Data Summary'!DL142="Yes"),OFFSET('Sanitation Data'!$I$10,0,10*ROW('Sanitation Data'!I136)),NA())</f>
        <v>#N/A</v>
      </c>
      <c r="AX142" s="82" t="e">
        <f ca="true">+IF(AND(ISNUMBER(OFFSET('Sanitation Data'!$I$11,0,10*ROW('Sanitation Data'!I136))),'Data Summary'!DM142="Yes"),OFFSET('Sanitation Data'!$I$11,0,10*ROW('Sanitation Data'!I136)),NA())</f>
        <v>#N/A</v>
      </c>
      <c r="AY142" s="82" t="e">
        <f ca="true">+IF(AND(ISNUMBER(OFFSET('Sanitation Data'!$I$12,0,10*ROW('Sanitation Data'!I136))),'Data Summary'!DN142="Yes"),OFFSET('Sanitation Data'!$I$12,0,10*ROW('Sanitation Data'!I136)),NA())</f>
        <v>#N/A</v>
      </c>
      <c r="AZ142" s="83" t="e">
        <f ca="true">+IF(AND(ISNUMBER(OFFSET('Hygiene Data'!$D$5,0,10*ROW('Hygiene Data'!D136))),'Data Summary'!DO142="Yes"),OFFSET('Hygiene Data'!$D$5,0,10*ROW('Hygiene Data'!D136)),NA())</f>
        <v>#N/A</v>
      </c>
      <c r="BA142" s="83" t="e">
        <f ca="true">+IF(AND(ISNUMBER(OFFSET('Hygiene Data'!$D$7,0,10*ROW('Hygiene Data'!D136))),'Data Summary'!DP142="Yes"),OFFSET('Hygiene Data'!$D$7,0,10*ROW('Hygiene Data'!D136)),NA())</f>
        <v>#N/A</v>
      </c>
      <c r="BB142" s="83" t="e">
        <f ca="true">+IF(AND(ISNUMBER(OFFSET('Hygiene Data'!$D$9,0,10*ROW('Hygiene Data'!D136))),'Data Summary'!DQ142="Yes"),OFFSET('Hygiene Data'!$D$9,0,10*ROW('Hygiene Data'!D136)),NA())</f>
        <v>#N/A</v>
      </c>
      <c r="BC142" s="83" t="e">
        <f ca="true">+IF(AND(ISNUMBER(OFFSET('Hygiene Data'!$E$5,0,10*ROW('Hygiene Data'!E136))),'Data Summary'!DR142="Yes"),OFFSET('Hygiene Data'!$E$5,0,10*ROW('Hygiene Data'!E136)),NA())</f>
        <v>#N/A</v>
      </c>
      <c r="BD142" s="83" t="e">
        <f ca="true">+IF(AND(ISNUMBER(OFFSET('Hygiene Data'!$E$7,0,10*ROW('Hygiene Data'!E136))),'Data Summary'!DS142="Yes"),OFFSET('Hygiene Data'!$E$7,0,10*ROW('Hygiene Data'!E136)),NA())</f>
        <v>#N/A</v>
      </c>
      <c r="BE142" s="83" t="e">
        <f ca="true">+IF(AND(ISNUMBER(OFFSET('Hygiene Data'!$E$9,0,10*ROW('Hygiene Data'!E136))),'Data Summary'!DT142="Yes"),OFFSET('Hygiene Data'!$E$9,0,10*ROW('Hygiene Data'!E136)),NA())</f>
        <v>#N/A</v>
      </c>
      <c r="BF142" s="83" t="e">
        <f ca="true">+IF(AND(ISNUMBER(OFFSET('Hygiene Data'!$F$5,0,10*ROW('Hygiene Data'!F136))),'Data Summary'!DU142="Yes"),OFFSET('Hygiene Data'!$F$5,0,10*ROW('Hygiene Data'!F136)),NA())</f>
        <v>#N/A</v>
      </c>
      <c r="BG142" s="83" t="e">
        <f ca="true">+IF(AND(ISNUMBER(OFFSET('Hygiene Data'!$F$7,0,10*ROW('Hygiene Data'!F136))),'Data Summary'!DV142="Yes"),OFFSET('Hygiene Data'!$F$7,0,10*ROW('Hygiene Data'!F136)),NA())</f>
        <v>#N/A</v>
      </c>
      <c r="BH142" s="83" t="e">
        <f ca="true">+IF(AND(ISNUMBER(OFFSET('Hygiene Data'!$F$9,0,10*ROW('Hygiene Data'!F136))),'Data Summary'!DW142="Yes"),OFFSET('Hygiene Data'!$F$9,0,10*ROW('Hygiene Data'!F136)),NA())</f>
        <v>#N/A</v>
      </c>
      <c r="BI142" s="83" t="e">
        <f ca="true">+IF(AND(ISNUMBER(OFFSET('Hygiene Data'!$G$5,0,10*ROW('Hygiene Data'!G136))),'Data Summary'!DX142="Yes"),OFFSET('Hygiene Data'!$G$5,0,10*ROW('Hygiene Data'!G136)),NA())</f>
        <v>#N/A</v>
      </c>
      <c r="BJ142" s="83" t="e">
        <f ca="true">+IF(AND(ISNUMBER(OFFSET('Hygiene Data'!$G$7,0,10*ROW('Hygiene Data'!G136))),'Data Summary'!DY142="Yes"),OFFSET('Hygiene Data'!$G$7,0,10*ROW('Hygiene Data'!G136)),NA())</f>
        <v>#N/A</v>
      </c>
      <c r="BK142" s="83" t="e">
        <f ca="true">+IF(AND(ISNUMBER(OFFSET('Hygiene Data'!$G$9,0,10*ROW('Hygiene Data'!G136))),'Data Summary'!DZ142="Yes"),OFFSET('Hygiene Data'!$G$9,0,10*ROW('Hygiene Data'!G136)),NA())</f>
        <v>#N/A</v>
      </c>
      <c r="BL142" s="83" t="e">
        <f ca="true">+IF(AND(ISNUMBER(OFFSET('Hygiene Data'!$H$5,0,10*ROW('Hygiene Data'!H136))),'Data Summary'!EA142="Yes"),OFFSET('Hygiene Data'!$H$5,0,10*ROW('Hygiene Data'!H136)),NA())</f>
        <v>#N/A</v>
      </c>
      <c r="BM142" s="83" t="e">
        <f ca="true">+IF(AND(ISNUMBER(OFFSET('Hygiene Data'!$H$7,0,10*ROW('Hygiene Data'!H136))),'Data Summary'!EB142="Yes"),OFFSET('Hygiene Data'!$H$7,0,10*ROW('Hygiene Data'!H136)),NA())</f>
        <v>#N/A</v>
      </c>
      <c r="BN142" s="83" t="e">
        <f ca="true">+IF(AND(ISNUMBER(OFFSET('Hygiene Data'!$H$9,0,10*ROW('Hygiene Data'!H136))),'Data Summary'!EC142="Yes"),OFFSET('Hygiene Data'!$H$9,0,10*ROW('Hygiene Data'!H136)),NA())</f>
        <v>#N/A</v>
      </c>
      <c r="BO142" s="83" t="e">
        <f ca="true">+IF(AND(ISNUMBER(OFFSET('Hygiene Data'!$I$5,0,10*ROW('Hygiene Data'!I136))),'Data Summary'!ED142="Yes"),OFFSET('Hygiene Data'!$I$5,0,10*ROW('Hygiene Data'!I136)),NA())</f>
        <v>#N/A</v>
      </c>
      <c r="BP142" s="83" t="e">
        <f ca="true">+IF(AND(ISNUMBER(OFFSET('Hygiene Data'!$I$7,0,10*ROW('Hygiene Data'!I136))),'Data Summary'!EE142="Yes"),OFFSET('Hygiene Data'!$I$7,0,10*ROW('Hygiene Data'!I136)),NA())</f>
        <v>#N/A</v>
      </c>
      <c r="BQ142" s="83" t="e">
        <f ca="true">+IF(AND(ISNUMBER(OFFSET('Hygiene Data'!$I$9,0,10*ROW('Hygiene Data'!I136))),'Data Summary'!EF142="Yes"),OFFSET('Hygiene Data'!$I$9,0,10*ROW('Hygiene Data'!I136)),NA())</f>
        <v>#N/A</v>
      </c>
    </row>
    <row xmlns:x14ac="http://schemas.microsoft.com/office/spreadsheetml/2009/9/ac" r="143" x14ac:dyDescent="0.2">
      <c r="A143" s="315" t="e">
        <f ca="true">+RIGHT('Data Summary'!A143,LEN('Data Summary'!A143)-9)</f>
        <v>#VALUE!</v>
      </c>
      <c r="B143" s="30" t="str">
        <f ca="true">+IF(ISTEXT('Data Summary'!B143),'Data Summary'!B143,"")</f>
        <v/>
      </c>
      <c r="C143" s="314" t="e">
        <f ca="true">+VALUE('Data Summary'!C143)</f>
        <v>#VALUE!</v>
      </c>
      <c r="D143" s="81" t="e">
        <f ca="true">+IF(AND(ISNUMBER(OFFSET('Water Data'!$D$4,0,10*ROW('Water Data'!D137))),'Data Summary'!BS143="Yes"),100-OFFSET('Water Data'!$D$4,0,10*ROW('Water Data'!D137)),NA())</f>
        <v>#N/A</v>
      </c>
      <c r="E143" s="81" t="e">
        <f ca="true">+IF(AND(ISNUMBER(OFFSET('Water Data'!$D$6,0,10*ROW('Water Data'!D137))),'Data Summary'!BT143="Yes"),OFFSET('Water Data'!$D$6,0,10*ROW('Water Data'!D137)),NA())</f>
        <v>#N/A</v>
      </c>
      <c r="F143" s="81" t="e">
        <f ca="true">+IF(AND(ISNUMBER(OFFSET('Water Data'!$D$9,0,10*ROW('Water Data'!D137))),'Data Summary'!BU143="Yes"),OFFSET('Water Data'!$D$9,0,10*ROW('Water Data'!D137)),NA())</f>
        <v>#N/A</v>
      </c>
      <c r="G143" s="81" t="e">
        <f ca="true">+IF(AND(ISNUMBER(OFFSET('Water Data'!$E$4,0,10*ROW('Water Data'!E137))),'Data Summary'!BV143="Yes"),100-OFFSET('Water Data'!$E$4,0,10*ROW('Water Data'!E137)),NA())</f>
        <v>#N/A</v>
      </c>
      <c r="H143" s="81" t="e">
        <f ca="true">+IF(AND(ISNUMBER(OFFSET('Water Data'!$E$6,0,10*ROW('Water Data'!E137))),'Data Summary'!BW143="Yes"),OFFSET('Water Data'!$E$6,0,10*ROW('Water Data'!E137)),NA())</f>
        <v>#N/A</v>
      </c>
      <c r="I143" s="81" t="e">
        <f ca="true">+IF(AND(ISNUMBER(OFFSET('Water Data'!$E$9,0,10*ROW('Water Data'!E137))),'Data Summary'!BX143="Yes"),OFFSET('Water Data'!$E$9,0,10*ROW('Water Data'!E137)),NA())</f>
        <v>#N/A</v>
      </c>
      <c r="J143" s="81" t="e">
        <f ca="true">+IF(AND(ISNUMBER(OFFSET('Water Data'!$F$4,0,10*ROW('Water Data'!F137))),'Data Summary'!BY143="Yes"),100-OFFSET('Water Data'!$F$4,0,10*ROW('Water Data'!F137)),NA())</f>
        <v>#N/A</v>
      </c>
      <c r="K143" s="81" t="e">
        <f ca="true">+IF(AND(ISNUMBER(OFFSET('Water Data'!$F$6,0,10*ROW('Water Data'!F137))),'Data Summary'!BZ143="Yes"),OFFSET('Water Data'!$F$6,0,10*ROW('Water Data'!F137)),NA())</f>
        <v>#N/A</v>
      </c>
      <c r="L143" s="81" t="e">
        <f ca="true">+IF(AND(ISNUMBER(OFFSET('Water Data'!$F$9,0,10*ROW('Water Data'!F137))),'Data Summary'!CA143="Yes"),OFFSET('Water Data'!$F$9,0,10*ROW('Water Data'!F137)),NA())</f>
        <v>#N/A</v>
      </c>
      <c r="M143" s="81" t="e">
        <f ca="true">+IF(AND(ISNUMBER(OFFSET('Water Data'!$G$4,0,10*ROW('Water Data'!G137))),'Data Summary'!CB143="Yes"),100-OFFSET('Water Data'!$G$4,0,10*ROW('Water Data'!G137)),NA())</f>
        <v>#N/A</v>
      </c>
      <c r="N143" s="81" t="e">
        <f ca="true">+IF(AND(ISNUMBER(OFFSET('Water Data'!$G$6,0,10*ROW('Water Data'!G137))),'Data Summary'!CC143="Yes"),OFFSET('Water Data'!$G$6,0,10*ROW('Water Data'!G137)),NA())</f>
        <v>#N/A</v>
      </c>
      <c r="O143" s="81" t="e">
        <f ca="true">+IF(AND(ISNUMBER(OFFSET('Water Data'!$G$9,0,10*ROW('Water Data'!G137))),'Data Summary'!CD143="Yes"),OFFSET('Water Data'!$G$9,0,10*ROW('Water Data'!G137)),NA())</f>
        <v>#N/A</v>
      </c>
      <c r="P143" s="81" t="e">
        <f ca="true">+IF(AND(ISNUMBER(OFFSET('Water Data'!$H$4,0,10*ROW('Water Data'!H137))),'Data Summary'!CE143="Yes"),100-OFFSET('Water Data'!$H$4,0,10*ROW('Water Data'!H137)),NA())</f>
        <v>#N/A</v>
      </c>
      <c r="Q143" s="81" t="e">
        <f ca="true">+IF(AND(ISNUMBER(OFFSET('Water Data'!$H$6,0,10*ROW('Water Data'!H137))),'Data Summary'!CF143="Yes"),OFFSET('Water Data'!$H$6,0,10*ROW('Water Data'!H137)),NA())</f>
        <v>#N/A</v>
      </c>
      <c r="R143" s="81" t="e">
        <f ca="true">+IF(AND(ISNUMBER(OFFSET('Water Data'!$H$9,0,10*ROW('Water Data'!H137))),'Data Summary'!CG143="Yes"),OFFSET('Water Data'!$H$9,0,10*ROW('Water Data'!H137)),NA())</f>
        <v>#N/A</v>
      </c>
      <c r="S143" s="81" t="e">
        <f ca="true">+IF(AND(ISNUMBER(OFFSET('Water Data'!$I$4,0,10*ROW('Water Data'!I137))),'Data Summary'!CH143="Yes"),100-OFFSET('Water Data'!$I$4,0,10*ROW('Water Data'!I137)),NA())</f>
        <v>#N/A</v>
      </c>
      <c r="T143" s="81" t="e">
        <f ca="true">+IF(AND(ISNUMBER(OFFSET('Water Data'!$I$6,0,10*ROW('Water Data'!I137))),'Data Summary'!CI143="Yes"),OFFSET('Water Data'!$I$6,0,10*ROW('Water Data'!I137)),NA())</f>
        <v>#N/A</v>
      </c>
      <c r="U143" s="81" t="e">
        <f ca="true">+IF(AND(ISNUMBER(OFFSET('Water Data'!$I$9,0,10*ROW('Water Data'!I137))),'Data Summary'!CJ143="Yes"),OFFSET('Water Data'!$I$9,0,10*ROW('Water Data'!I137)),NA())</f>
        <v>#N/A</v>
      </c>
      <c r="V143" s="82" t="e">
        <f ca="true">+IF(AND(ISNUMBER(OFFSET('Sanitation Data'!$D$4,0,10*ROW('Sanitation Data'!D137))),'Data Summary'!CK143="Yes"),100-OFFSET('Sanitation Data'!$D$4,0,10*ROW('Sanitation Data'!D137)),NA())</f>
        <v>#N/A</v>
      </c>
      <c r="W143" s="82" t="e">
        <f ca="true">+IF(AND(ISNUMBER(OFFSET('Sanitation Data'!$D$6,0,10*ROW('Sanitation Data'!D137))),'Data Summary'!CL143="Yes"),OFFSET('Sanitation Data'!$D$6,0,10*ROW('Sanitation Data'!D137)),NA())</f>
        <v>#N/A</v>
      </c>
      <c r="X143" s="82" t="e">
        <f ca="true">+IF(AND(ISNUMBER(OFFSET('Sanitation Data'!$D$10,0,10*ROW('Sanitation Data'!D137))),'Data Summary'!CM143="Yes"),OFFSET('Sanitation Data'!$D$10,0,10*ROW('Sanitation Data'!D137)),NA())</f>
        <v>#N/A</v>
      </c>
      <c r="Y143" s="82" t="e">
        <f ca="true">+IF(AND(ISNUMBER(OFFSET('Sanitation Data'!$D$11,0,10*ROW('Sanitation Data'!D137))),'Data Summary'!CN143="Yes"),OFFSET('Sanitation Data'!$D$11,0,10*ROW('Sanitation Data'!D137)),NA())</f>
        <v>#N/A</v>
      </c>
      <c r="Z143" s="82" t="e">
        <f ca="true">+IF(AND(ISNUMBER(OFFSET('Sanitation Data'!$D$12,0,10*ROW('Sanitation Data'!D137))),'Data Summary'!CO143="Yes"),OFFSET('Sanitation Data'!$D$12,0,10*ROW('Sanitation Data'!D137)),NA())</f>
        <v>#N/A</v>
      </c>
      <c r="AA143" s="82" t="e">
        <f ca="true">+IF(AND(ISNUMBER(OFFSET('Sanitation Data'!$E$4,0,10*ROW('Sanitation Data'!E137))),'Data Summary'!CP143="Yes"),100-OFFSET('Sanitation Data'!$E$4,0,10*ROW('Sanitation Data'!E137)),NA())</f>
        <v>#N/A</v>
      </c>
      <c r="AB143" s="82" t="e">
        <f ca="true">+IF(AND(ISNUMBER(OFFSET('Sanitation Data'!$E$6,0,10*ROW('Sanitation Data'!E137))),'Data Summary'!CQ143="Yes"),OFFSET('Sanitation Data'!$E$6,0,10*ROW('Sanitation Data'!E137)),NA())</f>
        <v>#N/A</v>
      </c>
      <c r="AC143" s="82" t="e">
        <f ca="true">+IF(AND(ISNUMBER(OFFSET('Sanitation Data'!$E$10,0,10*ROW('Sanitation Data'!E137))),'Data Summary'!CR143="Yes"),OFFSET('Sanitation Data'!$E$10,0,10*ROW('Sanitation Data'!E137)),NA())</f>
        <v>#N/A</v>
      </c>
      <c r="AD143" s="82" t="e">
        <f ca="true">+IF(AND(ISNUMBER(OFFSET('Sanitation Data'!$E$11,0,10*ROW('Sanitation Data'!E137))),'Data Summary'!CS143="Yes"),OFFSET('Sanitation Data'!$E$11,0,10*ROW('Sanitation Data'!E137)),NA())</f>
        <v>#N/A</v>
      </c>
      <c r="AE143" s="82" t="e">
        <f ca="true">+IF(AND(ISNUMBER(OFFSET('Sanitation Data'!$E$12,0,10*ROW('Sanitation Data'!E137))),'Data Summary'!CT143="Yes"),OFFSET('Sanitation Data'!$E$12,0,10*ROW('Sanitation Data'!E137)),NA())</f>
        <v>#N/A</v>
      </c>
      <c r="AF143" s="82" t="e">
        <f ca="true">+IF(AND(ISNUMBER(OFFSET('Sanitation Data'!$F$4,0,10*ROW('Sanitation Data'!F137))),'Data Summary'!CU143="Yes"),100-OFFSET('Sanitation Data'!$F$4,0,10*ROW('Sanitation Data'!F137)),NA())</f>
        <v>#N/A</v>
      </c>
      <c r="AG143" s="82" t="e">
        <f ca="true">+IF(AND(ISNUMBER(OFFSET('Sanitation Data'!$F$6,0,10*ROW('Sanitation Data'!F137))),'Data Summary'!CV143="Yes"),OFFSET('Sanitation Data'!$F$6,0,10*ROW('Sanitation Data'!F137)),NA())</f>
        <v>#N/A</v>
      </c>
      <c r="AH143" s="82" t="e">
        <f ca="true">+IF(AND(ISNUMBER(OFFSET('Sanitation Data'!$F$10,0,10*ROW('Sanitation Data'!F137))),'Data Summary'!CW143="Yes"),OFFSET('Sanitation Data'!$F$10,0,10*ROW('Sanitation Data'!F137)),NA())</f>
        <v>#N/A</v>
      </c>
      <c r="AI143" s="82" t="e">
        <f ca="true">+IF(AND(ISNUMBER(OFFSET('Sanitation Data'!$F$11,0,10*ROW('Sanitation Data'!F137))),'Data Summary'!CX143="Yes"),OFFSET('Sanitation Data'!$F$11,0,10*ROW('Sanitation Data'!F137)),NA())</f>
        <v>#N/A</v>
      </c>
      <c r="AJ143" s="82" t="e">
        <f ca="true">+IF(AND(ISNUMBER(OFFSET('Sanitation Data'!$F$12,0,10*ROW('Sanitation Data'!F137))),'Data Summary'!CY143="Yes"),OFFSET('Sanitation Data'!$F$12,0,10*ROW('Sanitation Data'!F137)),NA())</f>
        <v>#N/A</v>
      </c>
      <c r="AK143" s="82" t="e">
        <f ca="true">+IF(AND(ISNUMBER(OFFSET('Sanitation Data'!$G$4,0,10*ROW('Sanitation Data'!G137))),'Data Summary'!CZ143="Yes"),100-OFFSET('Sanitation Data'!$G$4,0,10*ROW('Sanitation Data'!G137)),NA())</f>
        <v>#N/A</v>
      </c>
      <c r="AL143" s="82" t="e">
        <f ca="true">+IF(AND(ISNUMBER(OFFSET('Sanitation Data'!$G$6,0,10*ROW('Sanitation Data'!G137))),'Data Summary'!DA143="Yes"),OFFSET('Sanitation Data'!$G$6,0,10*ROW('Sanitation Data'!G137)),NA())</f>
        <v>#N/A</v>
      </c>
      <c r="AM143" s="82" t="e">
        <f ca="true">+IF(AND(ISNUMBER(OFFSET('Sanitation Data'!$G$10,0,10*ROW('Sanitation Data'!G137))),'Data Summary'!DB143="Yes"),OFFSET('Sanitation Data'!$G$10,0,10*ROW('Sanitation Data'!G137)),NA())</f>
        <v>#N/A</v>
      </c>
      <c r="AN143" s="82" t="e">
        <f ca="true">+IF(AND(ISNUMBER(OFFSET('Sanitation Data'!$G$11,0,10*ROW('Sanitation Data'!G137))),'Data Summary'!DC143="Yes"),OFFSET('Sanitation Data'!$G$11,0,10*ROW('Sanitation Data'!G137)),NA())</f>
        <v>#N/A</v>
      </c>
      <c r="AO143" s="82" t="e">
        <f ca="true">+IF(AND(ISNUMBER(OFFSET('Sanitation Data'!$G$12,0,10*ROW('Sanitation Data'!G137))),'Data Summary'!DD143="Yes"),OFFSET('Sanitation Data'!$G$12,0,10*ROW('Sanitation Data'!G137)),NA())</f>
        <v>#N/A</v>
      </c>
      <c r="AP143" s="82" t="e">
        <f ca="true">+IF(AND(ISNUMBER(OFFSET('Sanitation Data'!$H$4,0,10*ROW('Sanitation Data'!H137))),'Data Summary'!DE143="Yes"),100-OFFSET('Sanitation Data'!$H$4,0,10*ROW('Sanitation Data'!H137)),NA())</f>
        <v>#N/A</v>
      </c>
      <c r="AQ143" s="82" t="e">
        <f ca="true">+IF(AND(ISNUMBER(OFFSET('Sanitation Data'!$H$6,0,10*ROW('Sanitation Data'!H137))),'Data Summary'!DF143="Yes"),OFFSET('Sanitation Data'!$H$6,0,10*ROW('Sanitation Data'!H137)),NA())</f>
        <v>#N/A</v>
      </c>
      <c r="AR143" s="82" t="e">
        <f ca="true">+IF(AND(ISNUMBER(OFFSET('Sanitation Data'!$H$10,0,10*ROW('Sanitation Data'!H137))),'Data Summary'!DG143="Yes"),OFFSET('Sanitation Data'!$H$10,0,10*ROW('Sanitation Data'!H137)),NA())</f>
        <v>#N/A</v>
      </c>
      <c r="AS143" s="82" t="e">
        <f ca="true">+IF(AND(ISNUMBER(OFFSET('Sanitation Data'!$H$11,0,10*ROW('Sanitation Data'!H137))),'Data Summary'!DH143="Yes"),OFFSET('Sanitation Data'!$H$11,0,10*ROW('Sanitation Data'!H137)),NA())</f>
        <v>#N/A</v>
      </c>
      <c r="AT143" s="82" t="e">
        <f ca="true">+IF(AND(ISNUMBER(OFFSET('Sanitation Data'!$H$12,0,10*ROW('Sanitation Data'!H137))),'Data Summary'!DI143="Yes"),OFFSET('Sanitation Data'!$H$12,0,10*ROW('Sanitation Data'!H137)),NA())</f>
        <v>#N/A</v>
      </c>
      <c r="AU143" s="82" t="e">
        <f ca="true">+IF(AND(ISNUMBER(OFFSET('Sanitation Data'!$I$4,0,10*ROW('Sanitation Data'!I137))),'Data Summary'!DJ143="Yes"),100-OFFSET('Sanitation Data'!$I$4,0,10*ROW('Sanitation Data'!I137)),NA())</f>
        <v>#N/A</v>
      </c>
      <c r="AV143" s="82" t="e">
        <f ca="true">+IF(AND(ISNUMBER(OFFSET('Sanitation Data'!$I$6,0,10*ROW('Sanitation Data'!I137))),'Data Summary'!DK143="Yes"),OFFSET('Sanitation Data'!$I$6,0,10*ROW('Sanitation Data'!I137)),NA())</f>
        <v>#N/A</v>
      </c>
      <c r="AW143" s="82" t="e">
        <f ca="true">+IF(AND(ISNUMBER(OFFSET('Sanitation Data'!$I$10,0,10*ROW('Sanitation Data'!I137))),'Data Summary'!DL143="Yes"),OFFSET('Sanitation Data'!$I$10,0,10*ROW('Sanitation Data'!I137)),NA())</f>
        <v>#N/A</v>
      </c>
      <c r="AX143" s="82" t="e">
        <f ca="true">+IF(AND(ISNUMBER(OFFSET('Sanitation Data'!$I$11,0,10*ROW('Sanitation Data'!I137))),'Data Summary'!DM143="Yes"),OFFSET('Sanitation Data'!$I$11,0,10*ROW('Sanitation Data'!I137)),NA())</f>
        <v>#N/A</v>
      </c>
      <c r="AY143" s="82" t="e">
        <f ca="true">+IF(AND(ISNUMBER(OFFSET('Sanitation Data'!$I$12,0,10*ROW('Sanitation Data'!I137))),'Data Summary'!DN143="Yes"),OFFSET('Sanitation Data'!$I$12,0,10*ROW('Sanitation Data'!I137)),NA())</f>
        <v>#N/A</v>
      </c>
      <c r="AZ143" s="83" t="e">
        <f ca="true">+IF(AND(ISNUMBER(OFFSET('Hygiene Data'!$D$5,0,10*ROW('Hygiene Data'!D137))),'Data Summary'!DO143="Yes"),OFFSET('Hygiene Data'!$D$5,0,10*ROW('Hygiene Data'!D137)),NA())</f>
        <v>#N/A</v>
      </c>
      <c r="BA143" s="83" t="e">
        <f ca="true">+IF(AND(ISNUMBER(OFFSET('Hygiene Data'!$D$7,0,10*ROW('Hygiene Data'!D137))),'Data Summary'!DP143="Yes"),OFFSET('Hygiene Data'!$D$7,0,10*ROW('Hygiene Data'!D137)),NA())</f>
        <v>#N/A</v>
      </c>
      <c r="BB143" s="83" t="e">
        <f ca="true">+IF(AND(ISNUMBER(OFFSET('Hygiene Data'!$D$9,0,10*ROW('Hygiene Data'!D137))),'Data Summary'!DQ143="Yes"),OFFSET('Hygiene Data'!$D$9,0,10*ROW('Hygiene Data'!D137)),NA())</f>
        <v>#N/A</v>
      </c>
      <c r="BC143" s="83" t="e">
        <f ca="true">+IF(AND(ISNUMBER(OFFSET('Hygiene Data'!$E$5,0,10*ROW('Hygiene Data'!E137))),'Data Summary'!DR143="Yes"),OFFSET('Hygiene Data'!$E$5,0,10*ROW('Hygiene Data'!E137)),NA())</f>
        <v>#N/A</v>
      </c>
      <c r="BD143" s="83" t="e">
        <f ca="true">+IF(AND(ISNUMBER(OFFSET('Hygiene Data'!$E$7,0,10*ROW('Hygiene Data'!E137))),'Data Summary'!DS143="Yes"),OFFSET('Hygiene Data'!$E$7,0,10*ROW('Hygiene Data'!E137)),NA())</f>
        <v>#N/A</v>
      </c>
      <c r="BE143" s="83" t="e">
        <f ca="true">+IF(AND(ISNUMBER(OFFSET('Hygiene Data'!$E$9,0,10*ROW('Hygiene Data'!E137))),'Data Summary'!DT143="Yes"),OFFSET('Hygiene Data'!$E$9,0,10*ROW('Hygiene Data'!E137)),NA())</f>
        <v>#N/A</v>
      </c>
      <c r="BF143" s="83" t="e">
        <f ca="true">+IF(AND(ISNUMBER(OFFSET('Hygiene Data'!$F$5,0,10*ROW('Hygiene Data'!F137))),'Data Summary'!DU143="Yes"),OFFSET('Hygiene Data'!$F$5,0,10*ROW('Hygiene Data'!F137)),NA())</f>
        <v>#N/A</v>
      </c>
      <c r="BG143" s="83" t="e">
        <f ca="true">+IF(AND(ISNUMBER(OFFSET('Hygiene Data'!$F$7,0,10*ROW('Hygiene Data'!F137))),'Data Summary'!DV143="Yes"),OFFSET('Hygiene Data'!$F$7,0,10*ROW('Hygiene Data'!F137)),NA())</f>
        <v>#N/A</v>
      </c>
      <c r="BH143" s="83" t="e">
        <f ca="true">+IF(AND(ISNUMBER(OFFSET('Hygiene Data'!$F$9,0,10*ROW('Hygiene Data'!F137))),'Data Summary'!DW143="Yes"),OFFSET('Hygiene Data'!$F$9,0,10*ROW('Hygiene Data'!F137)),NA())</f>
        <v>#N/A</v>
      </c>
      <c r="BI143" s="83" t="e">
        <f ca="true">+IF(AND(ISNUMBER(OFFSET('Hygiene Data'!$G$5,0,10*ROW('Hygiene Data'!G137))),'Data Summary'!DX143="Yes"),OFFSET('Hygiene Data'!$G$5,0,10*ROW('Hygiene Data'!G137)),NA())</f>
        <v>#N/A</v>
      </c>
      <c r="BJ143" s="83" t="e">
        <f ca="true">+IF(AND(ISNUMBER(OFFSET('Hygiene Data'!$G$7,0,10*ROW('Hygiene Data'!G137))),'Data Summary'!DY143="Yes"),OFFSET('Hygiene Data'!$G$7,0,10*ROW('Hygiene Data'!G137)),NA())</f>
        <v>#N/A</v>
      </c>
      <c r="BK143" s="83" t="e">
        <f ca="true">+IF(AND(ISNUMBER(OFFSET('Hygiene Data'!$G$9,0,10*ROW('Hygiene Data'!G137))),'Data Summary'!DZ143="Yes"),OFFSET('Hygiene Data'!$G$9,0,10*ROW('Hygiene Data'!G137)),NA())</f>
        <v>#N/A</v>
      </c>
      <c r="BL143" s="83" t="e">
        <f ca="true">+IF(AND(ISNUMBER(OFFSET('Hygiene Data'!$H$5,0,10*ROW('Hygiene Data'!H137))),'Data Summary'!EA143="Yes"),OFFSET('Hygiene Data'!$H$5,0,10*ROW('Hygiene Data'!H137)),NA())</f>
        <v>#N/A</v>
      </c>
      <c r="BM143" s="83" t="e">
        <f ca="true">+IF(AND(ISNUMBER(OFFSET('Hygiene Data'!$H$7,0,10*ROW('Hygiene Data'!H137))),'Data Summary'!EB143="Yes"),OFFSET('Hygiene Data'!$H$7,0,10*ROW('Hygiene Data'!H137)),NA())</f>
        <v>#N/A</v>
      </c>
      <c r="BN143" s="83" t="e">
        <f ca="true">+IF(AND(ISNUMBER(OFFSET('Hygiene Data'!$H$9,0,10*ROW('Hygiene Data'!H137))),'Data Summary'!EC143="Yes"),OFFSET('Hygiene Data'!$H$9,0,10*ROW('Hygiene Data'!H137)),NA())</f>
        <v>#N/A</v>
      </c>
      <c r="BO143" s="83" t="e">
        <f ca="true">+IF(AND(ISNUMBER(OFFSET('Hygiene Data'!$I$5,0,10*ROW('Hygiene Data'!I137))),'Data Summary'!ED143="Yes"),OFFSET('Hygiene Data'!$I$5,0,10*ROW('Hygiene Data'!I137)),NA())</f>
        <v>#N/A</v>
      </c>
      <c r="BP143" s="83" t="e">
        <f ca="true">+IF(AND(ISNUMBER(OFFSET('Hygiene Data'!$I$7,0,10*ROW('Hygiene Data'!I137))),'Data Summary'!EE143="Yes"),OFFSET('Hygiene Data'!$I$7,0,10*ROW('Hygiene Data'!I137)),NA())</f>
        <v>#N/A</v>
      </c>
      <c r="BQ143" s="83" t="e">
        <f ca="true">+IF(AND(ISNUMBER(OFFSET('Hygiene Data'!$I$9,0,10*ROW('Hygiene Data'!I137))),'Data Summary'!EF143="Yes"),OFFSET('Hygiene Data'!$I$9,0,10*ROW('Hygiene Data'!I137)),NA())</f>
        <v>#N/A</v>
      </c>
    </row>
    <row xmlns:x14ac="http://schemas.microsoft.com/office/spreadsheetml/2009/9/ac" r="144" x14ac:dyDescent="0.2">
      <c r="A144" s="315" t="e">
        <f ca="true">+RIGHT('Data Summary'!A144,LEN('Data Summary'!A144)-9)</f>
        <v>#VALUE!</v>
      </c>
      <c r="B144" s="30" t="str">
        <f ca="true">+IF(ISTEXT('Data Summary'!B144),'Data Summary'!B144,"")</f>
        <v/>
      </c>
      <c r="C144" s="314" t="e">
        <f ca="true">+VALUE('Data Summary'!C144)</f>
        <v>#VALUE!</v>
      </c>
      <c r="D144" s="81" t="e">
        <f ca="true">+IF(AND(ISNUMBER(OFFSET('Water Data'!$D$4,0,10*ROW('Water Data'!D138))),'Data Summary'!BS144="Yes"),100-OFFSET('Water Data'!$D$4,0,10*ROW('Water Data'!D138)),NA())</f>
        <v>#N/A</v>
      </c>
      <c r="E144" s="81" t="e">
        <f ca="true">+IF(AND(ISNUMBER(OFFSET('Water Data'!$D$6,0,10*ROW('Water Data'!D138))),'Data Summary'!BT144="Yes"),OFFSET('Water Data'!$D$6,0,10*ROW('Water Data'!D138)),NA())</f>
        <v>#N/A</v>
      </c>
      <c r="F144" s="81" t="e">
        <f ca="true">+IF(AND(ISNUMBER(OFFSET('Water Data'!$D$9,0,10*ROW('Water Data'!D138))),'Data Summary'!BU144="Yes"),OFFSET('Water Data'!$D$9,0,10*ROW('Water Data'!D138)),NA())</f>
        <v>#N/A</v>
      </c>
      <c r="G144" s="81" t="e">
        <f ca="true">+IF(AND(ISNUMBER(OFFSET('Water Data'!$E$4,0,10*ROW('Water Data'!E138))),'Data Summary'!BV144="Yes"),100-OFFSET('Water Data'!$E$4,0,10*ROW('Water Data'!E138)),NA())</f>
        <v>#N/A</v>
      </c>
      <c r="H144" s="81" t="e">
        <f ca="true">+IF(AND(ISNUMBER(OFFSET('Water Data'!$E$6,0,10*ROW('Water Data'!E138))),'Data Summary'!BW144="Yes"),OFFSET('Water Data'!$E$6,0,10*ROW('Water Data'!E138)),NA())</f>
        <v>#N/A</v>
      </c>
      <c r="I144" s="81" t="e">
        <f ca="true">+IF(AND(ISNUMBER(OFFSET('Water Data'!$E$9,0,10*ROW('Water Data'!E138))),'Data Summary'!BX144="Yes"),OFFSET('Water Data'!$E$9,0,10*ROW('Water Data'!E138)),NA())</f>
        <v>#N/A</v>
      </c>
      <c r="J144" s="81" t="e">
        <f ca="true">+IF(AND(ISNUMBER(OFFSET('Water Data'!$F$4,0,10*ROW('Water Data'!F138))),'Data Summary'!BY144="Yes"),100-OFFSET('Water Data'!$F$4,0,10*ROW('Water Data'!F138)),NA())</f>
        <v>#N/A</v>
      </c>
      <c r="K144" s="81" t="e">
        <f ca="true">+IF(AND(ISNUMBER(OFFSET('Water Data'!$F$6,0,10*ROW('Water Data'!F138))),'Data Summary'!BZ144="Yes"),OFFSET('Water Data'!$F$6,0,10*ROW('Water Data'!F138)),NA())</f>
        <v>#N/A</v>
      </c>
      <c r="L144" s="81" t="e">
        <f ca="true">+IF(AND(ISNUMBER(OFFSET('Water Data'!$F$9,0,10*ROW('Water Data'!F138))),'Data Summary'!CA144="Yes"),OFFSET('Water Data'!$F$9,0,10*ROW('Water Data'!F138)),NA())</f>
        <v>#N/A</v>
      </c>
      <c r="M144" s="81" t="e">
        <f ca="true">+IF(AND(ISNUMBER(OFFSET('Water Data'!$G$4,0,10*ROW('Water Data'!G138))),'Data Summary'!CB144="Yes"),100-OFFSET('Water Data'!$G$4,0,10*ROW('Water Data'!G138)),NA())</f>
        <v>#N/A</v>
      </c>
      <c r="N144" s="81" t="e">
        <f ca="true">+IF(AND(ISNUMBER(OFFSET('Water Data'!$G$6,0,10*ROW('Water Data'!G138))),'Data Summary'!CC144="Yes"),OFFSET('Water Data'!$G$6,0,10*ROW('Water Data'!G138)),NA())</f>
        <v>#N/A</v>
      </c>
      <c r="O144" s="81" t="e">
        <f ca="true">+IF(AND(ISNUMBER(OFFSET('Water Data'!$G$9,0,10*ROW('Water Data'!G138))),'Data Summary'!CD144="Yes"),OFFSET('Water Data'!$G$9,0,10*ROW('Water Data'!G138)),NA())</f>
        <v>#N/A</v>
      </c>
      <c r="P144" s="81" t="e">
        <f ca="true">+IF(AND(ISNUMBER(OFFSET('Water Data'!$H$4,0,10*ROW('Water Data'!H138))),'Data Summary'!CE144="Yes"),100-OFFSET('Water Data'!$H$4,0,10*ROW('Water Data'!H138)),NA())</f>
        <v>#N/A</v>
      </c>
      <c r="Q144" s="81" t="e">
        <f ca="true">+IF(AND(ISNUMBER(OFFSET('Water Data'!$H$6,0,10*ROW('Water Data'!H138))),'Data Summary'!CF144="Yes"),OFFSET('Water Data'!$H$6,0,10*ROW('Water Data'!H138)),NA())</f>
        <v>#N/A</v>
      </c>
      <c r="R144" s="81" t="e">
        <f ca="true">+IF(AND(ISNUMBER(OFFSET('Water Data'!$H$9,0,10*ROW('Water Data'!H138))),'Data Summary'!CG144="Yes"),OFFSET('Water Data'!$H$9,0,10*ROW('Water Data'!H138)),NA())</f>
        <v>#N/A</v>
      </c>
      <c r="S144" s="81" t="e">
        <f ca="true">+IF(AND(ISNUMBER(OFFSET('Water Data'!$I$4,0,10*ROW('Water Data'!I138))),'Data Summary'!CH144="Yes"),100-OFFSET('Water Data'!$I$4,0,10*ROW('Water Data'!I138)),NA())</f>
        <v>#N/A</v>
      </c>
      <c r="T144" s="81" t="e">
        <f ca="true">+IF(AND(ISNUMBER(OFFSET('Water Data'!$I$6,0,10*ROW('Water Data'!I138))),'Data Summary'!CI144="Yes"),OFFSET('Water Data'!$I$6,0,10*ROW('Water Data'!I138)),NA())</f>
        <v>#N/A</v>
      </c>
      <c r="U144" s="81" t="e">
        <f ca="true">+IF(AND(ISNUMBER(OFFSET('Water Data'!$I$9,0,10*ROW('Water Data'!I138))),'Data Summary'!CJ144="Yes"),OFFSET('Water Data'!$I$9,0,10*ROW('Water Data'!I138)),NA())</f>
        <v>#N/A</v>
      </c>
      <c r="V144" s="82" t="e">
        <f ca="true">+IF(AND(ISNUMBER(OFFSET('Sanitation Data'!$D$4,0,10*ROW('Sanitation Data'!D138))),'Data Summary'!CK144="Yes"),100-OFFSET('Sanitation Data'!$D$4,0,10*ROW('Sanitation Data'!D138)),NA())</f>
        <v>#N/A</v>
      </c>
      <c r="W144" s="82" t="e">
        <f ca="true">+IF(AND(ISNUMBER(OFFSET('Sanitation Data'!$D$6,0,10*ROW('Sanitation Data'!D138))),'Data Summary'!CL144="Yes"),OFFSET('Sanitation Data'!$D$6,0,10*ROW('Sanitation Data'!D138)),NA())</f>
        <v>#N/A</v>
      </c>
      <c r="X144" s="82" t="e">
        <f ca="true">+IF(AND(ISNUMBER(OFFSET('Sanitation Data'!$D$10,0,10*ROW('Sanitation Data'!D138))),'Data Summary'!CM144="Yes"),OFFSET('Sanitation Data'!$D$10,0,10*ROW('Sanitation Data'!D138)),NA())</f>
        <v>#N/A</v>
      </c>
      <c r="Y144" s="82" t="e">
        <f ca="true">+IF(AND(ISNUMBER(OFFSET('Sanitation Data'!$D$11,0,10*ROW('Sanitation Data'!D138))),'Data Summary'!CN144="Yes"),OFFSET('Sanitation Data'!$D$11,0,10*ROW('Sanitation Data'!D138)),NA())</f>
        <v>#N/A</v>
      </c>
      <c r="Z144" s="82" t="e">
        <f ca="true">+IF(AND(ISNUMBER(OFFSET('Sanitation Data'!$D$12,0,10*ROW('Sanitation Data'!D138))),'Data Summary'!CO144="Yes"),OFFSET('Sanitation Data'!$D$12,0,10*ROW('Sanitation Data'!D138)),NA())</f>
        <v>#N/A</v>
      </c>
      <c r="AA144" s="82" t="e">
        <f ca="true">+IF(AND(ISNUMBER(OFFSET('Sanitation Data'!$E$4,0,10*ROW('Sanitation Data'!E138))),'Data Summary'!CP144="Yes"),100-OFFSET('Sanitation Data'!$E$4,0,10*ROW('Sanitation Data'!E138)),NA())</f>
        <v>#N/A</v>
      </c>
      <c r="AB144" s="82" t="e">
        <f ca="true">+IF(AND(ISNUMBER(OFFSET('Sanitation Data'!$E$6,0,10*ROW('Sanitation Data'!E138))),'Data Summary'!CQ144="Yes"),OFFSET('Sanitation Data'!$E$6,0,10*ROW('Sanitation Data'!E138)),NA())</f>
        <v>#N/A</v>
      </c>
      <c r="AC144" s="82" t="e">
        <f ca="true">+IF(AND(ISNUMBER(OFFSET('Sanitation Data'!$E$10,0,10*ROW('Sanitation Data'!E138))),'Data Summary'!CR144="Yes"),OFFSET('Sanitation Data'!$E$10,0,10*ROW('Sanitation Data'!E138)),NA())</f>
        <v>#N/A</v>
      </c>
      <c r="AD144" s="82" t="e">
        <f ca="true">+IF(AND(ISNUMBER(OFFSET('Sanitation Data'!$E$11,0,10*ROW('Sanitation Data'!E138))),'Data Summary'!CS144="Yes"),OFFSET('Sanitation Data'!$E$11,0,10*ROW('Sanitation Data'!E138)),NA())</f>
        <v>#N/A</v>
      </c>
      <c r="AE144" s="82" t="e">
        <f ca="true">+IF(AND(ISNUMBER(OFFSET('Sanitation Data'!$E$12,0,10*ROW('Sanitation Data'!E138))),'Data Summary'!CT144="Yes"),OFFSET('Sanitation Data'!$E$12,0,10*ROW('Sanitation Data'!E138)),NA())</f>
        <v>#N/A</v>
      </c>
      <c r="AF144" s="82" t="e">
        <f ca="true">+IF(AND(ISNUMBER(OFFSET('Sanitation Data'!$F$4,0,10*ROW('Sanitation Data'!F138))),'Data Summary'!CU144="Yes"),100-OFFSET('Sanitation Data'!$F$4,0,10*ROW('Sanitation Data'!F138)),NA())</f>
        <v>#N/A</v>
      </c>
      <c r="AG144" s="82" t="e">
        <f ca="true">+IF(AND(ISNUMBER(OFFSET('Sanitation Data'!$F$6,0,10*ROW('Sanitation Data'!F138))),'Data Summary'!CV144="Yes"),OFFSET('Sanitation Data'!$F$6,0,10*ROW('Sanitation Data'!F138)),NA())</f>
        <v>#N/A</v>
      </c>
      <c r="AH144" s="82" t="e">
        <f ca="true">+IF(AND(ISNUMBER(OFFSET('Sanitation Data'!$F$10,0,10*ROW('Sanitation Data'!F138))),'Data Summary'!CW144="Yes"),OFFSET('Sanitation Data'!$F$10,0,10*ROW('Sanitation Data'!F138)),NA())</f>
        <v>#N/A</v>
      </c>
      <c r="AI144" s="82" t="e">
        <f ca="true">+IF(AND(ISNUMBER(OFFSET('Sanitation Data'!$F$11,0,10*ROW('Sanitation Data'!F138))),'Data Summary'!CX144="Yes"),OFFSET('Sanitation Data'!$F$11,0,10*ROW('Sanitation Data'!F138)),NA())</f>
        <v>#N/A</v>
      </c>
      <c r="AJ144" s="82" t="e">
        <f ca="true">+IF(AND(ISNUMBER(OFFSET('Sanitation Data'!$F$12,0,10*ROW('Sanitation Data'!F138))),'Data Summary'!CY144="Yes"),OFFSET('Sanitation Data'!$F$12,0,10*ROW('Sanitation Data'!F138)),NA())</f>
        <v>#N/A</v>
      </c>
      <c r="AK144" s="82" t="e">
        <f ca="true">+IF(AND(ISNUMBER(OFFSET('Sanitation Data'!$G$4,0,10*ROW('Sanitation Data'!G138))),'Data Summary'!CZ144="Yes"),100-OFFSET('Sanitation Data'!$G$4,0,10*ROW('Sanitation Data'!G138)),NA())</f>
        <v>#N/A</v>
      </c>
      <c r="AL144" s="82" t="e">
        <f ca="true">+IF(AND(ISNUMBER(OFFSET('Sanitation Data'!$G$6,0,10*ROW('Sanitation Data'!G138))),'Data Summary'!DA144="Yes"),OFFSET('Sanitation Data'!$G$6,0,10*ROW('Sanitation Data'!G138)),NA())</f>
        <v>#N/A</v>
      </c>
      <c r="AM144" s="82" t="e">
        <f ca="true">+IF(AND(ISNUMBER(OFFSET('Sanitation Data'!$G$10,0,10*ROW('Sanitation Data'!G138))),'Data Summary'!DB144="Yes"),OFFSET('Sanitation Data'!$G$10,0,10*ROW('Sanitation Data'!G138)),NA())</f>
        <v>#N/A</v>
      </c>
      <c r="AN144" s="82" t="e">
        <f ca="true">+IF(AND(ISNUMBER(OFFSET('Sanitation Data'!$G$11,0,10*ROW('Sanitation Data'!G138))),'Data Summary'!DC144="Yes"),OFFSET('Sanitation Data'!$G$11,0,10*ROW('Sanitation Data'!G138)),NA())</f>
        <v>#N/A</v>
      </c>
      <c r="AO144" s="82" t="e">
        <f ca="true">+IF(AND(ISNUMBER(OFFSET('Sanitation Data'!$G$12,0,10*ROW('Sanitation Data'!G138))),'Data Summary'!DD144="Yes"),OFFSET('Sanitation Data'!$G$12,0,10*ROW('Sanitation Data'!G138)),NA())</f>
        <v>#N/A</v>
      </c>
      <c r="AP144" s="82" t="e">
        <f ca="true">+IF(AND(ISNUMBER(OFFSET('Sanitation Data'!$H$4,0,10*ROW('Sanitation Data'!H138))),'Data Summary'!DE144="Yes"),100-OFFSET('Sanitation Data'!$H$4,0,10*ROW('Sanitation Data'!H138)),NA())</f>
        <v>#N/A</v>
      </c>
      <c r="AQ144" s="82" t="e">
        <f ca="true">+IF(AND(ISNUMBER(OFFSET('Sanitation Data'!$H$6,0,10*ROW('Sanitation Data'!H138))),'Data Summary'!DF144="Yes"),OFFSET('Sanitation Data'!$H$6,0,10*ROW('Sanitation Data'!H138)),NA())</f>
        <v>#N/A</v>
      </c>
      <c r="AR144" s="82" t="e">
        <f ca="true">+IF(AND(ISNUMBER(OFFSET('Sanitation Data'!$H$10,0,10*ROW('Sanitation Data'!H138))),'Data Summary'!DG144="Yes"),OFFSET('Sanitation Data'!$H$10,0,10*ROW('Sanitation Data'!H138)),NA())</f>
        <v>#N/A</v>
      </c>
      <c r="AS144" s="82" t="e">
        <f ca="true">+IF(AND(ISNUMBER(OFFSET('Sanitation Data'!$H$11,0,10*ROW('Sanitation Data'!H138))),'Data Summary'!DH144="Yes"),OFFSET('Sanitation Data'!$H$11,0,10*ROW('Sanitation Data'!H138)),NA())</f>
        <v>#N/A</v>
      </c>
      <c r="AT144" s="82" t="e">
        <f ca="true">+IF(AND(ISNUMBER(OFFSET('Sanitation Data'!$H$12,0,10*ROW('Sanitation Data'!H138))),'Data Summary'!DI144="Yes"),OFFSET('Sanitation Data'!$H$12,0,10*ROW('Sanitation Data'!H138)),NA())</f>
        <v>#N/A</v>
      </c>
      <c r="AU144" s="82" t="e">
        <f ca="true">+IF(AND(ISNUMBER(OFFSET('Sanitation Data'!$I$4,0,10*ROW('Sanitation Data'!I138))),'Data Summary'!DJ144="Yes"),100-OFFSET('Sanitation Data'!$I$4,0,10*ROW('Sanitation Data'!I138)),NA())</f>
        <v>#N/A</v>
      </c>
      <c r="AV144" s="82" t="e">
        <f ca="true">+IF(AND(ISNUMBER(OFFSET('Sanitation Data'!$I$6,0,10*ROW('Sanitation Data'!I138))),'Data Summary'!DK144="Yes"),OFFSET('Sanitation Data'!$I$6,0,10*ROW('Sanitation Data'!I138)),NA())</f>
        <v>#N/A</v>
      </c>
      <c r="AW144" s="82" t="e">
        <f ca="true">+IF(AND(ISNUMBER(OFFSET('Sanitation Data'!$I$10,0,10*ROW('Sanitation Data'!I138))),'Data Summary'!DL144="Yes"),OFFSET('Sanitation Data'!$I$10,0,10*ROW('Sanitation Data'!I138)),NA())</f>
        <v>#N/A</v>
      </c>
      <c r="AX144" s="82" t="e">
        <f ca="true">+IF(AND(ISNUMBER(OFFSET('Sanitation Data'!$I$11,0,10*ROW('Sanitation Data'!I138))),'Data Summary'!DM144="Yes"),OFFSET('Sanitation Data'!$I$11,0,10*ROW('Sanitation Data'!I138)),NA())</f>
        <v>#N/A</v>
      </c>
      <c r="AY144" s="82" t="e">
        <f ca="true">+IF(AND(ISNUMBER(OFFSET('Sanitation Data'!$I$12,0,10*ROW('Sanitation Data'!I138))),'Data Summary'!DN144="Yes"),OFFSET('Sanitation Data'!$I$12,0,10*ROW('Sanitation Data'!I138)),NA())</f>
        <v>#N/A</v>
      </c>
      <c r="AZ144" s="83" t="e">
        <f ca="true">+IF(AND(ISNUMBER(OFFSET('Hygiene Data'!$D$5,0,10*ROW('Hygiene Data'!D138))),'Data Summary'!DO144="Yes"),OFFSET('Hygiene Data'!$D$5,0,10*ROW('Hygiene Data'!D138)),NA())</f>
        <v>#N/A</v>
      </c>
      <c r="BA144" s="83" t="e">
        <f ca="true">+IF(AND(ISNUMBER(OFFSET('Hygiene Data'!$D$7,0,10*ROW('Hygiene Data'!D138))),'Data Summary'!DP144="Yes"),OFFSET('Hygiene Data'!$D$7,0,10*ROW('Hygiene Data'!D138)),NA())</f>
        <v>#N/A</v>
      </c>
      <c r="BB144" s="83" t="e">
        <f ca="true">+IF(AND(ISNUMBER(OFFSET('Hygiene Data'!$D$9,0,10*ROW('Hygiene Data'!D138))),'Data Summary'!DQ144="Yes"),OFFSET('Hygiene Data'!$D$9,0,10*ROW('Hygiene Data'!D138)),NA())</f>
        <v>#N/A</v>
      </c>
      <c r="BC144" s="83" t="e">
        <f ca="true">+IF(AND(ISNUMBER(OFFSET('Hygiene Data'!$E$5,0,10*ROW('Hygiene Data'!E138))),'Data Summary'!DR144="Yes"),OFFSET('Hygiene Data'!$E$5,0,10*ROW('Hygiene Data'!E138)),NA())</f>
        <v>#N/A</v>
      </c>
      <c r="BD144" s="83" t="e">
        <f ca="true">+IF(AND(ISNUMBER(OFFSET('Hygiene Data'!$E$7,0,10*ROW('Hygiene Data'!E138))),'Data Summary'!DS144="Yes"),OFFSET('Hygiene Data'!$E$7,0,10*ROW('Hygiene Data'!E138)),NA())</f>
        <v>#N/A</v>
      </c>
      <c r="BE144" s="83" t="e">
        <f ca="true">+IF(AND(ISNUMBER(OFFSET('Hygiene Data'!$E$9,0,10*ROW('Hygiene Data'!E138))),'Data Summary'!DT144="Yes"),OFFSET('Hygiene Data'!$E$9,0,10*ROW('Hygiene Data'!E138)),NA())</f>
        <v>#N/A</v>
      </c>
      <c r="BF144" s="83" t="e">
        <f ca="true">+IF(AND(ISNUMBER(OFFSET('Hygiene Data'!$F$5,0,10*ROW('Hygiene Data'!F138))),'Data Summary'!DU144="Yes"),OFFSET('Hygiene Data'!$F$5,0,10*ROW('Hygiene Data'!F138)),NA())</f>
        <v>#N/A</v>
      </c>
      <c r="BG144" s="83" t="e">
        <f ca="true">+IF(AND(ISNUMBER(OFFSET('Hygiene Data'!$F$7,0,10*ROW('Hygiene Data'!F138))),'Data Summary'!DV144="Yes"),OFFSET('Hygiene Data'!$F$7,0,10*ROW('Hygiene Data'!F138)),NA())</f>
        <v>#N/A</v>
      </c>
      <c r="BH144" s="83" t="e">
        <f ca="true">+IF(AND(ISNUMBER(OFFSET('Hygiene Data'!$F$9,0,10*ROW('Hygiene Data'!F138))),'Data Summary'!DW144="Yes"),OFFSET('Hygiene Data'!$F$9,0,10*ROW('Hygiene Data'!F138)),NA())</f>
        <v>#N/A</v>
      </c>
      <c r="BI144" s="83" t="e">
        <f ca="true">+IF(AND(ISNUMBER(OFFSET('Hygiene Data'!$G$5,0,10*ROW('Hygiene Data'!G138))),'Data Summary'!DX144="Yes"),OFFSET('Hygiene Data'!$G$5,0,10*ROW('Hygiene Data'!G138)),NA())</f>
        <v>#N/A</v>
      </c>
      <c r="BJ144" s="83" t="e">
        <f ca="true">+IF(AND(ISNUMBER(OFFSET('Hygiene Data'!$G$7,0,10*ROW('Hygiene Data'!G138))),'Data Summary'!DY144="Yes"),OFFSET('Hygiene Data'!$G$7,0,10*ROW('Hygiene Data'!G138)),NA())</f>
        <v>#N/A</v>
      </c>
      <c r="BK144" s="83" t="e">
        <f ca="true">+IF(AND(ISNUMBER(OFFSET('Hygiene Data'!$G$9,0,10*ROW('Hygiene Data'!G138))),'Data Summary'!DZ144="Yes"),OFFSET('Hygiene Data'!$G$9,0,10*ROW('Hygiene Data'!G138)),NA())</f>
        <v>#N/A</v>
      </c>
      <c r="BL144" s="83" t="e">
        <f ca="true">+IF(AND(ISNUMBER(OFFSET('Hygiene Data'!$H$5,0,10*ROW('Hygiene Data'!H138))),'Data Summary'!EA144="Yes"),OFFSET('Hygiene Data'!$H$5,0,10*ROW('Hygiene Data'!H138)),NA())</f>
        <v>#N/A</v>
      </c>
      <c r="BM144" s="83" t="e">
        <f ca="true">+IF(AND(ISNUMBER(OFFSET('Hygiene Data'!$H$7,0,10*ROW('Hygiene Data'!H138))),'Data Summary'!EB144="Yes"),OFFSET('Hygiene Data'!$H$7,0,10*ROW('Hygiene Data'!H138)),NA())</f>
        <v>#N/A</v>
      </c>
      <c r="BN144" s="83" t="e">
        <f ca="true">+IF(AND(ISNUMBER(OFFSET('Hygiene Data'!$H$9,0,10*ROW('Hygiene Data'!H138))),'Data Summary'!EC144="Yes"),OFFSET('Hygiene Data'!$H$9,0,10*ROW('Hygiene Data'!H138)),NA())</f>
        <v>#N/A</v>
      </c>
      <c r="BO144" s="83" t="e">
        <f ca="true">+IF(AND(ISNUMBER(OFFSET('Hygiene Data'!$I$5,0,10*ROW('Hygiene Data'!I138))),'Data Summary'!ED144="Yes"),OFFSET('Hygiene Data'!$I$5,0,10*ROW('Hygiene Data'!I138)),NA())</f>
        <v>#N/A</v>
      </c>
      <c r="BP144" s="83" t="e">
        <f ca="true">+IF(AND(ISNUMBER(OFFSET('Hygiene Data'!$I$7,0,10*ROW('Hygiene Data'!I138))),'Data Summary'!EE144="Yes"),OFFSET('Hygiene Data'!$I$7,0,10*ROW('Hygiene Data'!I138)),NA())</f>
        <v>#N/A</v>
      </c>
      <c r="BQ144" s="83" t="e">
        <f ca="true">+IF(AND(ISNUMBER(OFFSET('Hygiene Data'!$I$9,0,10*ROW('Hygiene Data'!I138))),'Data Summary'!EF144="Yes"),OFFSET('Hygiene Data'!$I$9,0,10*ROW('Hygiene Data'!I138)),NA())</f>
        <v>#N/A</v>
      </c>
    </row>
    <row xmlns:x14ac="http://schemas.microsoft.com/office/spreadsheetml/2009/9/ac" r="145" x14ac:dyDescent="0.2">
      <c r="A145" s="315" t="e">
        <f ca="true">+RIGHT('Data Summary'!A145,LEN('Data Summary'!A145)-9)</f>
        <v>#VALUE!</v>
      </c>
      <c r="B145" s="30" t="str">
        <f ca="true">+IF(ISTEXT('Data Summary'!B145),'Data Summary'!B145,"")</f>
        <v/>
      </c>
      <c r="C145" s="314" t="e">
        <f ca="true">+VALUE('Data Summary'!C145)</f>
        <v>#VALUE!</v>
      </c>
      <c r="D145" s="81" t="e">
        <f ca="true">+IF(AND(ISNUMBER(OFFSET('Water Data'!$D$4,0,10*ROW('Water Data'!D139))),'Data Summary'!BS145="Yes"),100-OFFSET('Water Data'!$D$4,0,10*ROW('Water Data'!D139)),NA())</f>
        <v>#N/A</v>
      </c>
      <c r="E145" s="81" t="e">
        <f ca="true">+IF(AND(ISNUMBER(OFFSET('Water Data'!$D$6,0,10*ROW('Water Data'!D139))),'Data Summary'!BT145="Yes"),OFFSET('Water Data'!$D$6,0,10*ROW('Water Data'!D139)),NA())</f>
        <v>#N/A</v>
      </c>
      <c r="F145" s="81" t="e">
        <f ca="true">+IF(AND(ISNUMBER(OFFSET('Water Data'!$D$9,0,10*ROW('Water Data'!D139))),'Data Summary'!BU145="Yes"),OFFSET('Water Data'!$D$9,0,10*ROW('Water Data'!D139)),NA())</f>
        <v>#N/A</v>
      </c>
      <c r="G145" s="81" t="e">
        <f ca="true">+IF(AND(ISNUMBER(OFFSET('Water Data'!$E$4,0,10*ROW('Water Data'!E139))),'Data Summary'!BV145="Yes"),100-OFFSET('Water Data'!$E$4,0,10*ROW('Water Data'!E139)),NA())</f>
        <v>#N/A</v>
      </c>
      <c r="H145" s="81" t="e">
        <f ca="true">+IF(AND(ISNUMBER(OFFSET('Water Data'!$E$6,0,10*ROW('Water Data'!E139))),'Data Summary'!BW145="Yes"),OFFSET('Water Data'!$E$6,0,10*ROW('Water Data'!E139)),NA())</f>
        <v>#N/A</v>
      </c>
      <c r="I145" s="81" t="e">
        <f ca="true">+IF(AND(ISNUMBER(OFFSET('Water Data'!$E$9,0,10*ROW('Water Data'!E139))),'Data Summary'!BX145="Yes"),OFFSET('Water Data'!$E$9,0,10*ROW('Water Data'!E139)),NA())</f>
        <v>#N/A</v>
      </c>
      <c r="J145" s="81" t="e">
        <f ca="true">+IF(AND(ISNUMBER(OFFSET('Water Data'!$F$4,0,10*ROW('Water Data'!F139))),'Data Summary'!BY145="Yes"),100-OFFSET('Water Data'!$F$4,0,10*ROW('Water Data'!F139)),NA())</f>
        <v>#N/A</v>
      </c>
      <c r="K145" s="81" t="e">
        <f ca="true">+IF(AND(ISNUMBER(OFFSET('Water Data'!$F$6,0,10*ROW('Water Data'!F139))),'Data Summary'!BZ145="Yes"),OFFSET('Water Data'!$F$6,0,10*ROW('Water Data'!F139)),NA())</f>
        <v>#N/A</v>
      </c>
      <c r="L145" s="81" t="e">
        <f ca="true">+IF(AND(ISNUMBER(OFFSET('Water Data'!$F$9,0,10*ROW('Water Data'!F139))),'Data Summary'!CA145="Yes"),OFFSET('Water Data'!$F$9,0,10*ROW('Water Data'!F139)),NA())</f>
        <v>#N/A</v>
      </c>
      <c r="M145" s="81" t="e">
        <f ca="true">+IF(AND(ISNUMBER(OFFSET('Water Data'!$G$4,0,10*ROW('Water Data'!G139))),'Data Summary'!CB145="Yes"),100-OFFSET('Water Data'!$G$4,0,10*ROW('Water Data'!G139)),NA())</f>
        <v>#N/A</v>
      </c>
      <c r="N145" s="81" t="e">
        <f ca="true">+IF(AND(ISNUMBER(OFFSET('Water Data'!$G$6,0,10*ROW('Water Data'!G139))),'Data Summary'!CC145="Yes"),OFFSET('Water Data'!$G$6,0,10*ROW('Water Data'!G139)),NA())</f>
        <v>#N/A</v>
      </c>
      <c r="O145" s="81" t="e">
        <f ca="true">+IF(AND(ISNUMBER(OFFSET('Water Data'!$G$9,0,10*ROW('Water Data'!G139))),'Data Summary'!CD145="Yes"),OFFSET('Water Data'!$G$9,0,10*ROW('Water Data'!G139)),NA())</f>
        <v>#N/A</v>
      </c>
      <c r="P145" s="81" t="e">
        <f ca="true">+IF(AND(ISNUMBER(OFFSET('Water Data'!$H$4,0,10*ROW('Water Data'!H139))),'Data Summary'!CE145="Yes"),100-OFFSET('Water Data'!$H$4,0,10*ROW('Water Data'!H139)),NA())</f>
        <v>#N/A</v>
      </c>
      <c r="Q145" s="81" t="e">
        <f ca="true">+IF(AND(ISNUMBER(OFFSET('Water Data'!$H$6,0,10*ROW('Water Data'!H139))),'Data Summary'!CF145="Yes"),OFFSET('Water Data'!$H$6,0,10*ROW('Water Data'!H139)),NA())</f>
        <v>#N/A</v>
      </c>
      <c r="R145" s="81" t="e">
        <f ca="true">+IF(AND(ISNUMBER(OFFSET('Water Data'!$H$9,0,10*ROW('Water Data'!H139))),'Data Summary'!CG145="Yes"),OFFSET('Water Data'!$H$9,0,10*ROW('Water Data'!H139)),NA())</f>
        <v>#N/A</v>
      </c>
      <c r="S145" s="81" t="e">
        <f ca="true">+IF(AND(ISNUMBER(OFFSET('Water Data'!$I$4,0,10*ROW('Water Data'!I139))),'Data Summary'!CH145="Yes"),100-OFFSET('Water Data'!$I$4,0,10*ROW('Water Data'!I139)),NA())</f>
        <v>#N/A</v>
      </c>
      <c r="T145" s="81" t="e">
        <f ca="true">+IF(AND(ISNUMBER(OFFSET('Water Data'!$I$6,0,10*ROW('Water Data'!I139))),'Data Summary'!CI145="Yes"),OFFSET('Water Data'!$I$6,0,10*ROW('Water Data'!I139)),NA())</f>
        <v>#N/A</v>
      </c>
      <c r="U145" s="81" t="e">
        <f ca="true">+IF(AND(ISNUMBER(OFFSET('Water Data'!$I$9,0,10*ROW('Water Data'!I139))),'Data Summary'!CJ145="Yes"),OFFSET('Water Data'!$I$9,0,10*ROW('Water Data'!I139)),NA())</f>
        <v>#N/A</v>
      </c>
      <c r="V145" s="82" t="e">
        <f ca="true">+IF(AND(ISNUMBER(OFFSET('Sanitation Data'!$D$4,0,10*ROW('Sanitation Data'!D139))),'Data Summary'!CK145="Yes"),100-OFFSET('Sanitation Data'!$D$4,0,10*ROW('Sanitation Data'!D139)),NA())</f>
        <v>#N/A</v>
      </c>
      <c r="W145" s="82" t="e">
        <f ca="true">+IF(AND(ISNUMBER(OFFSET('Sanitation Data'!$D$6,0,10*ROW('Sanitation Data'!D139))),'Data Summary'!CL145="Yes"),OFFSET('Sanitation Data'!$D$6,0,10*ROW('Sanitation Data'!D139)),NA())</f>
        <v>#N/A</v>
      </c>
      <c r="X145" s="82" t="e">
        <f ca="true">+IF(AND(ISNUMBER(OFFSET('Sanitation Data'!$D$10,0,10*ROW('Sanitation Data'!D139))),'Data Summary'!CM145="Yes"),OFFSET('Sanitation Data'!$D$10,0,10*ROW('Sanitation Data'!D139)),NA())</f>
        <v>#N/A</v>
      </c>
      <c r="Y145" s="82" t="e">
        <f ca="true">+IF(AND(ISNUMBER(OFFSET('Sanitation Data'!$D$11,0,10*ROW('Sanitation Data'!D139))),'Data Summary'!CN145="Yes"),OFFSET('Sanitation Data'!$D$11,0,10*ROW('Sanitation Data'!D139)),NA())</f>
        <v>#N/A</v>
      </c>
      <c r="Z145" s="82" t="e">
        <f ca="true">+IF(AND(ISNUMBER(OFFSET('Sanitation Data'!$D$12,0,10*ROW('Sanitation Data'!D139))),'Data Summary'!CO145="Yes"),OFFSET('Sanitation Data'!$D$12,0,10*ROW('Sanitation Data'!D139)),NA())</f>
        <v>#N/A</v>
      </c>
      <c r="AA145" s="82" t="e">
        <f ca="true">+IF(AND(ISNUMBER(OFFSET('Sanitation Data'!$E$4,0,10*ROW('Sanitation Data'!E139))),'Data Summary'!CP145="Yes"),100-OFFSET('Sanitation Data'!$E$4,0,10*ROW('Sanitation Data'!E139)),NA())</f>
        <v>#N/A</v>
      </c>
      <c r="AB145" s="82" t="e">
        <f ca="true">+IF(AND(ISNUMBER(OFFSET('Sanitation Data'!$E$6,0,10*ROW('Sanitation Data'!E139))),'Data Summary'!CQ145="Yes"),OFFSET('Sanitation Data'!$E$6,0,10*ROW('Sanitation Data'!E139)),NA())</f>
        <v>#N/A</v>
      </c>
      <c r="AC145" s="82" t="e">
        <f ca="true">+IF(AND(ISNUMBER(OFFSET('Sanitation Data'!$E$10,0,10*ROW('Sanitation Data'!E139))),'Data Summary'!CR145="Yes"),OFFSET('Sanitation Data'!$E$10,0,10*ROW('Sanitation Data'!E139)),NA())</f>
        <v>#N/A</v>
      </c>
      <c r="AD145" s="82" t="e">
        <f ca="true">+IF(AND(ISNUMBER(OFFSET('Sanitation Data'!$E$11,0,10*ROW('Sanitation Data'!E139))),'Data Summary'!CS145="Yes"),OFFSET('Sanitation Data'!$E$11,0,10*ROW('Sanitation Data'!E139)),NA())</f>
        <v>#N/A</v>
      </c>
      <c r="AE145" s="82" t="e">
        <f ca="true">+IF(AND(ISNUMBER(OFFSET('Sanitation Data'!$E$12,0,10*ROW('Sanitation Data'!E139))),'Data Summary'!CT145="Yes"),OFFSET('Sanitation Data'!$E$12,0,10*ROW('Sanitation Data'!E139)),NA())</f>
        <v>#N/A</v>
      </c>
      <c r="AF145" s="82" t="e">
        <f ca="true">+IF(AND(ISNUMBER(OFFSET('Sanitation Data'!$F$4,0,10*ROW('Sanitation Data'!F139))),'Data Summary'!CU145="Yes"),100-OFFSET('Sanitation Data'!$F$4,0,10*ROW('Sanitation Data'!F139)),NA())</f>
        <v>#N/A</v>
      </c>
      <c r="AG145" s="82" t="e">
        <f ca="true">+IF(AND(ISNUMBER(OFFSET('Sanitation Data'!$F$6,0,10*ROW('Sanitation Data'!F139))),'Data Summary'!CV145="Yes"),OFFSET('Sanitation Data'!$F$6,0,10*ROW('Sanitation Data'!F139)),NA())</f>
        <v>#N/A</v>
      </c>
      <c r="AH145" s="82" t="e">
        <f ca="true">+IF(AND(ISNUMBER(OFFSET('Sanitation Data'!$F$10,0,10*ROW('Sanitation Data'!F139))),'Data Summary'!CW145="Yes"),OFFSET('Sanitation Data'!$F$10,0,10*ROW('Sanitation Data'!F139)),NA())</f>
        <v>#N/A</v>
      </c>
      <c r="AI145" s="82" t="e">
        <f ca="true">+IF(AND(ISNUMBER(OFFSET('Sanitation Data'!$F$11,0,10*ROW('Sanitation Data'!F139))),'Data Summary'!CX145="Yes"),OFFSET('Sanitation Data'!$F$11,0,10*ROW('Sanitation Data'!F139)),NA())</f>
        <v>#N/A</v>
      </c>
      <c r="AJ145" s="82" t="e">
        <f ca="true">+IF(AND(ISNUMBER(OFFSET('Sanitation Data'!$F$12,0,10*ROW('Sanitation Data'!F139))),'Data Summary'!CY145="Yes"),OFFSET('Sanitation Data'!$F$12,0,10*ROW('Sanitation Data'!F139)),NA())</f>
        <v>#N/A</v>
      </c>
      <c r="AK145" s="82" t="e">
        <f ca="true">+IF(AND(ISNUMBER(OFFSET('Sanitation Data'!$G$4,0,10*ROW('Sanitation Data'!G139))),'Data Summary'!CZ145="Yes"),100-OFFSET('Sanitation Data'!$G$4,0,10*ROW('Sanitation Data'!G139)),NA())</f>
        <v>#N/A</v>
      </c>
      <c r="AL145" s="82" t="e">
        <f ca="true">+IF(AND(ISNUMBER(OFFSET('Sanitation Data'!$G$6,0,10*ROW('Sanitation Data'!G139))),'Data Summary'!DA145="Yes"),OFFSET('Sanitation Data'!$G$6,0,10*ROW('Sanitation Data'!G139)),NA())</f>
        <v>#N/A</v>
      </c>
      <c r="AM145" s="82" t="e">
        <f ca="true">+IF(AND(ISNUMBER(OFFSET('Sanitation Data'!$G$10,0,10*ROW('Sanitation Data'!G139))),'Data Summary'!DB145="Yes"),OFFSET('Sanitation Data'!$G$10,0,10*ROW('Sanitation Data'!G139)),NA())</f>
        <v>#N/A</v>
      </c>
      <c r="AN145" s="82" t="e">
        <f ca="true">+IF(AND(ISNUMBER(OFFSET('Sanitation Data'!$G$11,0,10*ROW('Sanitation Data'!G139))),'Data Summary'!DC145="Yes"),OFFSET('Sanitation Data'!$G$11,0,10*ROW('Sanitation Data'!G139)),NA())</f>
        <v>#N/A</v>
      </c>
      <c r="AO145" s="82" t="e">
        <f ca="true">+IF(AND(ISNUMBER(OFFSET('Sanitation Data'!$G$12,0,10*ROW('Sanitation Data'!G139))),'Data Summary'!DD145="Yes"),OFFSET('Sanitation Data'!$G$12,0,10*ROW('Sanitation Data'!G139)),NA())</f>
        <v>#N/A</v>
      </c>
      <c r="AP145" s="82" t="e">
        <f ca="true">+IF(AND(ISNUMBER(OFFSET('Sanitation Data'!$H$4,0,10*ROW('Sanitation Data'!H139))),'Data Summary'!DE145="Yes"),100-OFFSET('Sanitation Data'!$H$4,0,10*ROW('Sanitation Data'!H139)),NA())</f>
        <v>#N/A</v>
      </c>
      <c r="AQ145" s="82" t="e">
        <f ca="true">+IF(AND(ISNUMBER(OFFSET('Sanitation Data'!$H$6,0,10*ROW('Sanitation Data'!H139))),'Data Summary'!DF145="Yes"),OFFSET('Sanitation Data'!$H$6,0,10*ROW('Sanitation Data'!H139)),NA())</f>
        <v>#N/A</v>
      </c>
      <c r="AR145" s="82" t="e">
        <f ca="true">+IF(AND(ISNUMBER(OFFSET('Sanitation Data'!$H$10,0,10*ROW('Sanitation Data'!H139))),'Data Summary'!DG145="Yes"),OFFSET('Sanitation Data'!$H$10,0,10*ROW('Sanitation Data'!H139)),NA())</f>
        <v>#N/A</v>
      </c>
      <c r="AS145" s="82" t="e">
        <f ca="true">+IF(AND(ISNUMBER(OFFSET('Sanitation Data'!$H$11,0,10*ROW('Sanitation Data'!H139))),'Data Summary'!DH145="Yes"),OFFSET('Sanitation Data'!$H$11,0,10*ROW('Sanitation Data'!H139)),NA())</f>
        <v>#N/A</v>
      </c>
      <c r="AT145" s="82" t="e">
        <f ca="true">+IF(AND(ISNUMBER(OFFSET('Sanitation Data'!$H$12,0,10*ROW('Sanitation Data'!H139))),'Data Summary'!DI145="Yes"),OFFSET('Sanitation Data'!$H$12,0,10*ROW('Sanitation Data'!H139)),NA())</f>
        <v>#N/A</v>
      </c>
      <c r="AU145" s="82" t="e">
        <f ca="true">+IF(AND(ISNUMBER(OFFSET('Sanitation Data'!$I$4,0,10*ROW('Sanitation Data'!I139))),'Data Summary'!DJ145="Yes"),100-OFFSET('Sanitation Data'!$I$4,0,10*ROW('Sanitation Data'!I139)),NA())</f>
        <v>#N/A</v>
      </c>
      <c r="AV145" s="82" t="e">
        <f ca="true">+IF(AND(ISNUMBER(OFFSET('Sanitation Data'!$I$6,0,10*ROW('Sanitation Data'!I139))),'Data Summary'!DK145="Yes"),OFFSET('Sanitation Data'!$I$6,0,10*ROW('Sanitation Data'!I139)),NA())</f>
        <v>#N/A</v>
      </c>
      <c r="AW145" s="82" t="e">
        <f ca="true">+IF(AND(ISNUMBER(OFFSET('Sanitation Data'!$I$10,0,10*ROW('Sanitation Data'!I139))),'Data Summary'!DL145="Yes"),OFFSET('Sanitation Data'!$I$10,0,10*ROW('Sanitation Data'!I139)),NA())</f>
        <v>#N/A</v>
      </c>
      <c r="AX145" s="82" t="e">
        <f ca="true">+IF(AND(ISNUMBER(OFFSET('Sanitation Data'!$I$11,0,10*ROW('Sanitation Data'!I139))),'Data Summary'!DM145="Yes"),OFFSET('Sanitation Data'!$I$11,0,10*ROW('Sanitation Data'!I139)),NA())</f>
        <v>#N/A</v>
      </c>
      <c r="AY145" s="82" t="e">
        <f ca="true">+IF(AND(ISNUMBER(OFFSET('Sanitation Data'!$I$12,0,10*ROW('Sanitation Data'!I139))),'Data Summary'!DN145="Yes"),OFFSET('Sanitation Data'!$I$12,0,10*ROW('Sanitation Data'!I139)),NA())</f>
        <v>#N/A</v>
      </c>
      <c r="AZ145" s="83" t="e">
        <f ca="true">+IF(AND(ISNUMBER(OFFSET('Hygiene Data'!$D$5,0,10*ROW('Hygiene Data'!D139))),'Data Summary'!DO145="Yes"),OFFSET('Hygiene Data'!$D$5,0,10*ROW('Hygiene Data'!D139)),NA())</f>
        <v>#N/A</v>
      </c>
      <c r="BA145" s="83" t="e">
        <f ca="true">+IF(AND(ISNUMBER(OFFSET('Hygiene Data'!$D$7,0,10*ROW('Hygiene Data'!D139))),'Data Summary'!DP145="Yes"),OFFSET('Hygiene Data'!$D$7,0,10*ROW('Hygiene Data'!D139)),NA())</f>
        <v>#N/A</v>
      </c>
      <c r="BB145" s="83" t="e">
        <f ca="true">+IF(AND(ISNUMBER(OFFSET('Hygiene Data'!$D$9,0,10*ROW('Hygiene Data'!D139))),'Data Summary'!DQ145="Yes"),OFFSET('Hygiene Data'!$D$9,0,10*ROW('Hygiene Data'!D139)),NA())</f>
        <v>#N/A</v>
      </c>
      <c r="BC145" s="83" t="e">
        <f ca="true">+IF(AND(ISNUMBER(OFFSET('Hygiene Data'!$E$5,0,10*ROW('Hygiene Data'!E139))),'Data Summary'!DR145="Yes"),OFFSET('Hygiene Data'!$E$5,0,10*ROW('Hygiene Data'!E139)),NA())</f>
        <v>#N/A</v>
      </c>
      <c r="BD145" s="83" t="e">
        <f ca="true">+IF(AND(ISNUMBER(OFFSET('Hygiene Data'!$E$7,0,10*ROW('Hygiene Data'!E139))),'Data Summary'!DS145="Yes"),OFFSET('Hygiene Data'!$E$7,0,10*ROW('Hygiene Data'!E139)),NA())</f>
        <v>#N/A</v>
      </c>
      <c r="BE145" s="83" t="e">
        <f ca="true">+IF(AND(ISNUMBER(OFFSET('Hygiene Data'!$E$9,0,10*ROW('Hygiene Data'!E139))),'Data Summary'!DT145="Yes"),OFFSET('Hygiene Data'!$E$9,0,10*ROW('Hygiene Data'!E139)),NA())</f>
        <v>#N/A</v>
      </c>
      <c r="BF145" s="83" t="e">
        <f ca="true">+IF(AND(ISNUMBER(OFFSET('Hygiene Data'!$F$5,0,10*ROW('Hygiene Data'!F139))),'Data Summary'!DU145="Yes"),OFFSET('Hygiene Data'!$F$5,0,10*ROW('Hygiene Data'!F139)),NA())</f>
        <v>#N/A</v>
      </c>
      <c r="BG145" s="83" t="e">
        <f ca="true">+IF(AND(ISNUMBER(OFFSET('Hygiene Data'!$F$7,0,10*ROW('Hygiene Data'!F139))),'Data Summary'!DV145="Yes"),OFFSET('Hygiene Data'!$F$7,0,10*ROW('Hygiene Data'!F139)),NA())</f>
        <v>#N/A</v>
      </c>
      <c r="BH145" s="83" t="e">
        <f ca="true">+IF(AND(ISNUMBER(OFFSET('Hygiene Data'!$F$9,0,10*ROW('Hygiene Data'!F139))),'Data Summary'!DW145="Yes"),OFFSET('Hygiene Data'!$F$9,0,10*ROW('Hygiene Data'!F139)),NA())</f>
        <v>#N/A</v>
      </c>
      <c r="BI145" s="83" t="e">
        <f ca="true">+IF(AND(ISNUMBER(OFFSET('Hygiene Data'!$G$5,0,10*ROW('Hygiene Data'!G139))),'Data Summary'!DX145="Yes"),OFFSET('Hygiene Data'!$G$5,0,10*ROW('Hygiene Data'!G139)),NA())</f>
        <v>#N/A</v>
      </c>
      <c r="BJ145" s="83" t="e">
        <f ca="true">+IF(AND(ISNUMBER(OFFSET('Hygiene Data'!$G$7,0,10*ROW('Hygiene Data'!G139))),'Data Summary'!DY145="Yes"),OFFSET('Hygiene Data'!$G$7,0,10*ROW('Hygiene Data'!G139)),NA())</f>
        <v>#N/A</v>
      </c>
      <c r="BK145" s="83" t="e">
        <f ca="true">+IF(AND(ISNUMBER(OFFSET('Hygiene Data'!$G$9,0,10*ROW('Hygiene Data'!G139))),'Data Summary'!DZ145="Yes"),OFFSET('Hygiene Data'!$G$9,0,10*ROW('Hygiene Data'!G139)),NA())</f>
        <v>#N/A</v>
      </c>
      <c r="BL145" s="83" t="e">
        <f ca="true">+IF(AND(ISNUMBER(OFFSET('Hygiene Data'!$H$5,0,10*ROW('Hygiene Data'!H139))),'Data Summary'!EA145="Yes"),OFFSET('Hygiene Data'!$H$5,0,10*ROW('Hygiene Data'!H139)),NA())</f>
        <v>#N/A</v>
      </c>
      <c r="BM145" s="83" t="e">
        <f ca="true">+IF(AND(ISNUMBER(OFFSET('Hygiene Data'!$H$7,0,10*ROW('Hygiene Data'!H139))),'Data Summary'!EB145="Yes"),OFFSET('Hygiene Data'!$H$7,0,10*ROW('Hygiene Data'!H139)),NA())</f>
        <v>#N/A</v>
      </c>
      <c r="BN145" s="83" t="e">
        <f ca="true">+IF(AND(ISNUMBER(OFFSET('Hygiene Data'!$H$9,0,10*ROW('Hygiene Data'!H139))),'Data Summary'!EC145="Yes"),OFFSET('Hygiene Data'!$H$9,0,10*ROW('Hygiene Data'!H139)),NA())</f>
        <v>#N/A</v>
      </c>
      <c r="BO145" s="83" t="e">
        <f ca="true">+IF(AND(ISNUMBER(OFFSET('Hygiene Data'!$I$5,0,10*ROW('Hygiene Data'!I139))),'Data Summary'!ED145="Yes"),OFFSET('Hygiene Data'!$I$5,0,10*ROW('Hygiene Data'!I139)),NA())</f>
        <v>#N/A</v>
      </c>
      <c r="BP145" s="83" t="e">
        <f ca="true">+IF(AND(ISNUMBER(OFFSET('Hygiene Data'!$I$7,0,10*ROW('Hygiene Data'!I139))),'Data Summary'!EE145="Yes"),OFFSET('Hygiene Data'!$I$7,0,10*ROW('Hygiene Data'!I139)),NA())</f>
        <v>#N/A</v>
      </c>
      <c r="BQ145" s="83" t="e">
        <f ca="true">+IF(AND(ISNUMBER(OFFSET('Hygiene Data'!$I$9,0,10*ROW('Hygiene Data'!I139))),'Data Summary'!EF145="Yes"),OFFSET('Hygiene Data'!$I$9,0,10*ROW('Hygiene Data'!I139)),NA())</f>
        <v>#N/A</v>
      </c>
    </row>
    <row xmlns:x14ac="http://schemas.microsoft.com/office/spreadsheetml/2009/9/ac" r="146" x14ac:dyDescent="0.2">
      <c r="A146" s="315" t="e">
        <f ca="true">+RIGHT('Data Summary'!A146,LEN('Data Summary'!A146)-9)</f>
        <v>#VALUE!</v>
      </c>
      <c r="B146" s="30" t="str">
        <f ca="true">+IF(ISTEXT('Data Summary'!B146),'Data Summary'!B146,"")</f>
        <v/>
      </c>
      <c r="C146" s="314" t="e">
        <f ca="true">+VALUE('Data Summary'!C146)</f>
        <v>#VALUE!</v>
      </c>
      <c r="D146" s="81" t="e">
        <f ca="true">+IF(AND(ISNUMBER(OFFSET('Water Data'!$D$4,0,10*ROW('Water Data'!D140))),'Data Summary'!BS146="Yes"),100-OFFSET('Water Data'!$D$4,0,10*ROW('Water Data'!D140)),NA())</f>
        <v>#N/A</v>
      </c>
      <c r="E146" s="81" t="e">
        <f ca="true">+IF(AND(ISNUMBER(OFFSET('Water Data'!$D$6,0,10*ROW('Water Data'!D140))),'Data Summary'!BT146="Yes"),OFFSET('Water Data'!$D$6,0,10*ROW('Water Data'!D140)),NA())</f>
        <v>#N/A</v>
      </c>
      <c r="F146" s="81" t="e">
        <f ca="true">+IF(AND(ISNUMBER(OFFSET('Water Data'!$D$9,0,10*ROW('Water Data'!D140))),'Data Summary'!BU146="Yes"),OFFSET('Water Data'!$D$9,0,10*ROW('Water Data'!D140)),NA())</f>
        <v>#N/A</v>
      </c>
      <c r="G146" s="81" t="e">
        <f ca="true">+IF(AND(ISNUMBER(OFFSET('Water Data'!$E$4,0,10*ROW('Water Data'!E140))),'Data Summary'!BV146="Yes"),100-OFFSET('Water Data'!$E$4,0,10*ROW('Water Data'!E140)),NA())</f>
        <v>#N/A</v>
      </c>
      <c r="H146" s="81" t="e">
        <f ca="true">+IF(AND(ISNUMBER(OFFSET('Water Data'!$E$6,0,10*ROW('Water Data'!E140))),'Data Summary'!BW146="Yes"),OFFSET('Water Data'!$E$6,0,10*ROW('Water Data'!E140)),NA())</f>
        <v>#N/A</v>
      </c>
      <c r="I146" s="81" t="e">
        <f ca="true">+IF(AND(ISNUMBER(OFFSET('Water Data'!$E$9,0,10*ROW('Water Data'!E140))),'Data Summary'!BX146="Yes"),OFFSET('Water Data'!$E$9,0,10*ROW('Water Data'!E140)),NA())</f>
        <v>#N/A</v>
      </c>
      <c r="J146" s="81" t="e">
        <f ca="true">+IF(AND(ISNUMBER(OFFSET('Water Data'!$F$4,0,10*ROW('Water Data'!F140))),'Data Summary'!BY146="Yes"),100-OFFSET('Water Data'!$F$4,0,10*ROW('Water Data'!F140)),NA())</f>
        <v>#N/A</v>
      </c>
      <c r="K146" s="81" t="e">
        <f ca="true">+IF(AND(ISNUMBER(OFFSET('Water Data'!$F$6,0,10*ROW('Water Data'!F140))),'Data Summary'!BZ146="Yes"),OFFSET('Water Data'!$F$6,0,10*ROW('Water Data'!F140)),NA())</f>
        <v>#N/A</v>
      </c>
      <c r="L146" s="81" t="e">
        <f ca="true">+IF(AND(ISNUMBER(OFFSET('Water Data'!$F$9,0,10*ROW('Water Data'!F140))),'Data Summary'!CA146="Yes"),OFFSET('Water Data'!$F$9,0,10*ROW('Water Data'!F140)),NA())</f>
        <v>#N/A</v>
      </c>
      <c r="M146" s="81" t="e">
        <f ca="true">+IF(AND(ISNUMBER(OFFSET('Water Data'!$G$4,0,10*ROW('Water Data'!G140))),'Data Summary'!CB146="Yes"),100-OFFSET('Water Data'!$G$4,0,10*ROW('Water Data'!G140)),NA())</f>
        <v>#N/A</v>
      </c>
      <c r="N146" s="81" t="e">
        <f ca="true">+IF(AND(ISNUMBER(OFFSET('Water Data'!$G$6,0,10*ROW('Water Data'!G140))),'Data Summary'!CC146="Yes"),OFFSET('Water Data'!$G$6,0,10*ROW('Water Data'!G140)),NA())</f>
        <v>#N/A</v>
      </c>
      <c r="O146" s="81" t="e">
        <f ca="true">+IF(AND(ISNUMBER(OFFSET('Water Data'!$G$9,0,10*ROW('Water Data'!G140))),'Data Summary'!CD146="Yes"),OFFSET('Water Data'!$G$9,0,10*ROW('Water Data'!G140)),NA())</f>
        <v>#N/A</v>
      </c>
      <c r="P146" s="81" t="e">
        <f ca="true">+IF(AND(ISNUMBER(OFFSET('Water Data'!$H$4,0,10*ROW('Water Data'!H140))),'Data Summary'!CE146="Yes"),100-OFFSET('Water Data'!$H$4,0,10*ROW('Water Data'!H140)),NA())</f>
        <v>#N/A</v>
      </c>
      <c r="Q146" s="81" t="e">
        <f ca="true">+IF(AND(ISNUMBER(OFFSET('Water Data'!$H$6,0,10*ROW('Water Data'!H140))),'Data Summary'!CF146="Yes"),OFFSET('Water Data'!$H$6,0,10*ROW('Water Data'!H140)),NA())</f>
        <v>#N/A</v>
      </c>
      <c r="R146" s="81" t="e">
        <f ca="true">+IF(AND(ISNUMBER(OFFSET('Water Data'!$H$9,0,10*ROW('Water Data'!H140))),'Data Summary'!CG146="Yes"),OFFSET('Water Data'!$H$9,0,10*ROW('Water Data'!H140)),NA())</f>
        <v>#N/A</v>
      </c>
      <c r="S146" s="81" t="e">
        <f ca="true">+IF(AND(ISNUMBER(OFFSET('Water Data'!$I$4,0,10*ROW('Water Data'!I140))),'Data Summary'!CH146="Yes"),100-OFFSET('Water Data'!$I$4,0,10*ROW('Water Data'!I140)),NA())</f>
        <v>#N/A</v>
      </c>
      <c r="T146" s="81" t="e">
        <f ca="true">+IF(AND(ISNUMBER(OFFSET('Water Data'!$I$6,0,10*ROW('Water Data'!I140))),'Data Summary'!CI146="Yes"),OFFSET('Water Data'!$I$6,0,10*ROW('Water Data'!I140)),NA())</f>
        <v>#N/A</v>
      </c>
      <c r="U146" s="81" t="e">
        <f ca="true">+IF(AND(ISNUMBER(OFFSET('Water Data'!$I$9,0,10*ROW('Water Data'!I140))),'Data Summary'!CJ146="Yes"),OFFSET('Water Data'!$I$9,0,10*ROW('Water Data'!I140)),NA())</f>
        <v>#N/A</v>
      </c>
      <c r="V146" s="82" t="e">
        <f ca="true">+IF(AND(ISNUMBER(OFFSET('Sanitation Data'!$D$4,0,10*ROW('Sanitation Data'!D140))),'Data Summary'!CK146="Yes"),100-OFFSET('Sanitation Data'!$D$4,0,10*ROW('Sanitation Data'!D140)),NA())</f>
        <v>#N/A</v>
      </c>
      <c r="W146" s="82" t="e">
        <f ca="true">+IF(AND(ISNUMBER(OFFSET('Sanitation Data'!$D$6,0,10*ROW('Sanitation Data'!D140))),'Data Summary'!CL146="Yes"),OFFSET('Sanitation Data'!$D$6,0,10*ROW('Sanitation Data'!D140)),NA())</f>
        <v>#N/A</v>
      </c>
      <c r="X146" s="82" t="e">
        <f ca="true">+IF(AND(ISNUMBER(OFFSET('Sanitation Data'!$D$10,0,10*ROW('Sanitation Data'!D140))),'Data Summary'!CM146="Yes"),OFFSET('Sanitation Data'!$D$10,0,10*ROW('Sanitation Data'!D140)),NA())</f>
        <v>#N/A</v>
      </c>
      <c r="Y146" s="82" t="e">
        <f ca="true">+IF(AND(ISNUMBER(OFFSET('Sanitation Data'!$D$11,0,10*ROW('Sanitation Data'!D140))),'Data Summary'!CN146="Yes"),OFFSET('Sanitation Data'!$D$11,0,10*ROW('Sanitation Data'!D140)),NA())</f>
        <v>#N/A</v>
      </c>
      <c r="Z146" s="82" t="e">
        <f ca="true">+IF(AND(ISNUMBER(OFFSET('Sanitation Data'!$D$12,0,10*ROW('Sanitation Data'!D140))),'Data Summary'!CO146="Yes"),OFFSET('Sanitation Data'!$D$12,0,10*ROW('Sanitation Data'!D140)),NA())</f>
        <v>#N/A</v>
      </c>
      <c r="AA146" s="82" t="e">
        <f ca="true">+IF(AND(ISNUMBER(OFFSET('Sanitation Data'!$E$4,0,10*ROW('Sanitation Data'!E140))),'Data Summary'!CP146="Yes"),100-OFFSET('Sanitation Data'!$E$4,0,10*ROW('Sanitation Data'!E140)),NA())</f>
        <v>#N/A</v>
      </c>
      <c r="AB146" s="82" t="e">
        <f ca="true">+IF(AND(ISNUMBER(OFFSET('Sanitation Data'!$E$6,0,10*ROW('Sanitation Data'!E140))),'Data Summary'!CQ146="Yes"),OFFSET('Sanitation Data'!$E$6,0,10*ROW('Sanitation Data'!E140)),NA())</f>
        <v>#N/A</v>
      </c>
      <c r="AC146" s="82" t="e">
        <f ca="true">+IF(AND(ISNUMBER(OFFSET('Sanitation Data'!$E$10,0,10*ROW('Sanitation Data'!E140))),'Data Summary'!CR146="Yes"),OFFSET('Sanitation Data'!$E$10,0,10*ROW('Sanitation Data'!E140)),NA())</f>
        <v>#N/A</v>
      </c>
      <c r="AD146" s="82" t="e">
        <f ca="true">+IF(AND(ISNUMBER(OFFSET('Sanitation Data'!$E$11,0,10*ROW('Sanitation Data'!E140))),'Data Summary'!CS146="Yes"),OFFSET('Sanitation Data'!$E$11,0,10*ROW('Sanitation Data'!E140)),NA())</f>
        <v>#N/A</v>
      </c>
      <c r="AE146" s="82" t="e">
        <f ca="true">+IF(AND(ISNUMBER(OFFSET('Sanitation Data'!$E$12,0,10*ROW('Sanitation Data'!E140))),'Data Summary'!CT146="Yes"),OFFSET('Sanitation Data'!$E$12,0,10*ROW('Sanitation Data'!E140)),NA())</f>
        <v>#N/A</v>
      </c>
      <c r="AF146" s="82" t="e">
        <f ca="true">+IF(AND(ISNUMBER(OFFSET('Sanitation Data'!$F$4,0,10*ROW('Sanitation Data'!F140))),'Data Summary'!CU146="Yes"),100-OFFSET('Sanitation Data'!$F$4,0,10*ROW('Sanitation Data'!F140)),NA())</f>
        <v>#N/A</v>
      </c>
      <c r="AG146" s="82" t="e">
        <f ca="true">+IF(AND(ISNUMBER(OFFSET('Sanitation Data'!$F$6,0,10*ROW('Sanitation Data'!F140))),'Data Summary'!CV146="Yes"),OFFSET('Sanitation Data'!$F$6,0,10*ROW('Sanitation Data'!F140)),NA())</f>
        <v>#N/A</v>
      </c>
      <c r="AH146" s="82" t="e">
        <f ca="true">+IF(AND(ISNUMBER(OFFSET('Sanitation Data'!$F$10,0,10*ROW('Sanitation Data'!F140))),'Data Summary'!CW146="Yes"),OFFSET('Sanitation Data'!$F$10,0,10*ROW('Sanitation Data'!F140)),NA())</f>
        <v>#N/A</v>
      </c>
      <c r="AI146" s="82" t="e">
        <f ca="true">+IF(AND(ISNUMBER(OFFSET('Sanitation Data'!$F$11,0,10*ROW('Sanitation Data'!F140))),'Data Summary'!CX146="Yes"),OFFSET('Sanitation Data'!$F$11,0,10*ROW('Sanitation Data'!F140)),NA())</f>
        <v>#N/A</v>
      </c>
      <c r="AJ146" s="82" t="e">
        <f ca="true">+IF(AND(ISNUMBER(OFFSET('Sanitation Data'!$F$12,0,10*ROW('Sanitation Data'!F140))),'Data Summary'!CY146="Yes"),OFFSET('Sanitation Data'!$F$12,0,10*ROW('Sanitation Data'!F140)),NA())</f>
        <v>#N/A</v>
      </c>
      <c r="AK146" s="82" t="e">
        <f ca="true">+IF(AND(ISNUMBER(OFFSET('Sanitation Data'!$G$4,0,10*ROW('Sanitation Data'!G140))),'Data Summary'!CZ146="Yes"),100-OFFSET('Sanitation Data'!$G$4,0,10*ROW('Sanitation Data'!G140)),NA())</f>
        <v>#N/A</v>
      </c>
      <c r="AL146" s="82" t="e">
        <f ca="true">+IF(AND(ISNUMBER(OFFSET('Sanitation Data'!$G$6,0,10*ROW('Sanitation Data'!G140))),'Data Summary'!DA146="Yes"),OFFSET('Sanitation Data'!$G$6,0,10*ROW('Sanitation Data'!G140)),NA())</f>
        <v>#N/A</v>
      </c>
      <c r="AM146" s="82" t="e">
        <f ca="true">+IF(AND(ISNUMBER(OFFSET('Sanitation Data'!$G$10,0,10*ROW('Sanitation Data'!G140))),'Data Summary'!DB146="Yes"),OFFSET('Sanitation Data'!$G$10,0,10*ROW('Sanitation Data'!G140)),NA())</f>
        <v>#N/A</v>
      </c>
      <c r="AN146" s="82" t="e">
        <f ca="true">+IF(AND(ISNUMBER(OFFSET('Sanitation Data'!$G$11,0,10*ROW('Sanitation Data'!G140))),'Data Summary'!DC146="Yes"),OFFSET('Sanitation Data'!$G$11,0,10*ROW('Sanitation Data'!G140)),NA())</f>
        <v>#N/A</v>
      </c>
      <c r="AO146" s="82" t="e">
        <f ca="true">+IF(AND(ISNUMBER(OFFSET('Sanitation Data'!$G$12,0,10*ROW('Sanitation Data'!G140))),'Data Summary'!DD146="Yes"),OFFSET('Sanitation Data'!$G$12,0,10*ROW('Sanitation Data'!G140)),NA())</f>
        <v>#N/A</v>
      </c>
      <c r="AP146" s="82" t="e">
        <f ca="true">+IF(AND(ISNUMBER(OFFSET('Sanitation Data'!$H$4,0,10*ROW('Sanitation Data'!H140))),'Data Summary'!DE146="Yes"),100-OFFSET('Sanitation Data'!$H$4,0,10*ROW('Sanitation Data'!H140)),NA())</f>
        <v>#N/A</v>
      </c>
      <c r="AQ146" s="82" t="e">
        <f ca="true">+IF(AND(ISNUMBER(OFFSET('Sanitation Data'!$H$6,0,10*ROW('Sanitation Data'!H140))),'Data Summary'!DF146="Yes"),OFFSET('Sanitation Data'!$H$6,0,10*ROW('Sanitation Data'!H140)),NA())</f>
        <v>#N/A</v>
      </c>
      <c r="AR146" s="82" t="e">
        <f ca="true">+IF(AND(ISNUMBER(OFFSET('Sanitation Data'!$H$10,0,10*ROW('Sanitation Data'!H140))),'Data Summary'!DG146="Yes"),OFFSET('Sanitation Data'!$H$10,0,10*ROW('Sanitation Data'!H140)),NA())</f>
        <v>#N/A</v>
      </c>
      <c r="AS146" s="82" t="e">
        <f ca="true">+IF(AND(ISNUMBER(OFFSET('Sanitation Data'!$H$11,0,10*ROW('Sanitation Data'!H140))),'Data Summary'!DH146="Yes"),OFFSET('Sanitation Data'!$H$11,0,10*ROW('Sanitation Data'!H140)),NA())</f>
        <v>#N/A</v>
      </c>
      <c r="AT146" s="82" t="e">
        <f ca="true">+IF(AND(ISNUMBER(OFFSET('Sanitation Data'!$H$12,0,10*ROW('Sanitation Data'!H140))),'Data Summary'!DI146="Yes"),OFFSET('Sanitation Data'!$H$12,0,10*ROW('Sanitation Data'!H140)),NA())</f>
        <v>#N/A</v>
      </c>
      <c r="AU146" s="82" t="e">
        <f ca="true">+IF(AND(ISNUMBER(OFFSET('Sanitation Data'!$I$4,0,10*ROW('Sanitation Data'!I140))),'Data Summary'!DJ146="Yes"),100-OFFSET('Sanitation Data'!$I$4,0,10*ROW('Sanitation Data'!I140)),NA())</f>
        <v>#N/A</v>
      </c>
      <c r="AV146" s="82" t="e">
        <f ca="true">+IF(AND(ISNUMBER(OFFSET('Sanitation Data'!$I$6,0,10*ROW('Sanitation Data'!I140))),'Data Summary'!DK146="Yes"),OFFSET('Sanitation Data'!$I$6,0,10*ROW('Sanitation Data'!I140)),NA())</f>
        <v>#N/A</v>
      </c>
      <c r="AW146" s="82" t="e">
        <f ca="true">+IF(AND(ISNUMBER(OFFSET('Sanitation Data'!$I$10,0,10*ROW('Sanitation Data'!I140))),'Data Summary'!DL146="Yes"),OFFSET('Sanitation Data'!$I$10,0,10*ROW('Sanitation Data'!I140)),NA())</f>
        <v>#N/A</v>
      </c>
      <c r="AX146" s="82" t="e">
        <f ca="true">+IF(AND(ISNUMBER(OFFSET('Sanitation Data'!$I$11,0,10*ROW('Sanitation Data'!I140))),'Data Summary'!DM146="Yes"),OFFSET('Sanitation Data'!$I$11,0,10*ROW('Sanitation Data'!I140)),NA())</f>
        <v>#N/A</v>
      </c>
      <c r="AY146" s="82" t="e">
        <f ca="true">+IF(AND(ISNUMBER(OFFSET('Sanitation Data'!$I$12,0,10*ROW('Sanitation Data'!I140))),'Data Summary'!DN146="Yes"),OFFSET('Sanitation Data'!$I$12,0,10*ROW('Sanitation Data'!I140)),NA())</f>
        <v>#N/A</v>
      </c>
      <c r="AZ146" s="83" t="e">
        <f ca="true">+IF(AND(ISNUMBER(OFFSET('Hygiene Data'!$D$5,0,10*ROW('Hygiene Data'!D140))),'Data Summary'!DO146="Yes"),OFFSET('Hygiene Data'!$D$5,0,10*ROW('Hygiene Data'!D140)),NA())</f>
        <v>#N/A</v>
      </c>
      <c r="BA146" s="83" t="e">
        <f ca="true">+IF(AND(ISNUMBER(OFFSET('Hygiene Data'!$D$7,0,10*ROW('Hygiene Data'!D140))),'Data Summary'!DP146="Yes"),OFFSET('Hygiene Data'!$D$7,0,10*ROW('Hygiene Data'!D140)),NA())</f>
        <v>#N/A</v>
      </c>
      <c r="BB146" s="83" t="e">
        <f ca="true">+IF(AND(ISNUMBER(OFFSET('Hygiene Data'!$D$9,0,10*ROW('Hygiene Data'!D140))),'Data Summary'!DQ146="Yes"),OFFSET('Hygiene Data'!$D$9,0,10*ROW('Hygiene Data'!D140)),NA())</f>
        <v>#N/A</v>
      </c>
      <c r="BC146" s="83" t="e">
        <f ca="true">+IF(AND(ISNUMBER(OFFSET('Hygiene Data'!$E$5,0,10*ROW('Hygiene Data'!E140))),'Data Summary'!DR146="Yes"),OFFSET('Hygiene Data'!$E$5,0,10*ROW('Hygiene Data'!E140)),NA())</f>
        <v>#N/A</v>
      </c>
      <c r="BD146" s="83" t="e">
        <f ca="true">+IF(AND(ISNUMBER(OFFSET('Hygiene Data'!$E$7,0,10*ROW('Hygiene Data'!E140))),'Data Summary'!DS146="Yes"),OFFSET('Hygiene Data'!$E$7,0,10*ROW('Hygiene Data'!E140)),NA())</f>
        <v>#N/A</v>
      </c>
      <c r="BE146" s="83" t="e">
        <f ca="true">+IF(AND(ISNUMBER(OFFSET('Hygiene Data'!$E$9,0,10*ROW('Hygiene Data'!E140))),'Data Summary'!DT146="Yes"),OFFSET('Hygiene Data'!$E$9,0,10*ROW('Hygiene Data'!E140)),NA())</f>
        <v>#N/A</v>
      </c>
      <c r="BF146" s="83" t="e">
        <f ca="true">+IF(AND(ISNUMBER(OFFSET('Hygiene Data'!$F$5,0,10*ROW('Hygiene Data'!F140))),'Data Summary'!DU146="Yes"),OFFSET('Hygiene Data'!$F$5,0,10*ROW('Hygiene Data'!F140)),NA())</f>
        <v>#N/A</v>
      </c>
      <c r="BG146" s="83" t="e">
        <f ca="true">+IF(AND(ISNUMBER(OFFSET('Hygiene Data'!$F$7,0,10*ROW('Hygiene Data'!F140))),'Data Summary'!DV146="Yes"),OFFSET('Hygiene Data'!$F$7,0,10*ROW('Hygiene Data'!F140)),NA())</f>
        <v>#N/A</v>
      </c>
      <c r="BH146" s="83" t="e">
        <f ca="true">+IF(AND(ISNUMBER(OFFSET('Hygiene Data'!$F$9,0,10*ROW('Hygiene Data'!F140))),'Data Summary'!DW146="Yes"),OFFSET('Hygiene Data'!$F$9,0,10*ROW('Hygiene Data'!F140)),NA())</f>
        <v>#N/A</v>
      </c>
      <c r="BI146" s="83" t="e">
        <f ca="true">+IF(AND(ISNUMBER(OFFSET('Hygiene Data'!$G$5,0,10*ROW('Hygiene Data'!G140))),'Data Summary'!DX146="Yes"),OFFSET('Hygiene Data'!$G$5,0,10*ROW('Hygiene Data'!G140)),NA())</f>
        <v>#N/A</v>
      </c>
      <c r="BJ146" s="83" t="e">
        <f ca="true">+IF(AND(ISNUMBER(OFFSET('Hygiene Data'!$G$7,0,10*ROW('Hygiene Data'!G140))),'Data Summary'!DY146="Yes"),OFFSET('Hygiene Data'!$G$7,0,10*ROW('Hygiene Data'!G140)),NA())</f>
        <v>#N/A</v>
      </c>
      <c r="BK146" s="83" t="e">
        <f ca="true">+IF(AND(ISNUMBER(OFFSET('Hygiene Data'!$G$9,0,10*ROW('Hygiene Data'!G140))),'Data Summary'!DZ146="Yes"),OFFSET('Hygiene Data'!$G$9,0,10*ROW('Hygiene Data'!G140)),NA())</f>
        <v>#N/A</v>
      </c>
      <c r="BL146" s="83" t="e">
        <f ca="true">+IF(AND(ISNUMBER(OFFSET('Hygiene Data'!$H$5,0,10*ROW('Hygiene Data'!H140))),'Data Summary'!EA146="Yes"),OFFSET('Hygiene Data'!$H$5,0,10*ROW('Hygiene Data'!H140)),NA())</f>
        <v>#N/A</v>
      </c>
      <c r="BM146" s="83" t="e">
        <f ca="true">+IF(AND(ISNUMBER(OFFSET('Hygiene Data'!$H$7,0,10*ROW('Hygiene Data'!H140))),'Data Summary'!EB146="Yes"),OFFSET('Hygiene Data'!$H$7,0,10*ROW('Hygiene Data'!H140)),NA())</f>
        <v>#N/A</v>
      </c>
      <c r="BN146" s="83" t="e">
        <f ca="true">+IF(AND(ISNUMBER(OFFSET('Hygiene Data'!$H$9,0,10*ROW('Hygiene Data'!H140))),'Data Summary'!EC146="Yes"),OFFSET('Hygiene Data'!$H$9,0,10*ROW('Hygiene Data'!H140)),NA())</f>
        <v>#N/A</v>
      </c>
      <c r="BO146" s="83" t="e">
        <f ca="true">+IF(AND(ISNUMBER(OFFSET('Hygiene Data'!$I$5,0,10*ROW('Hygiene Data'!I140))),'Data Summary'!ED146="Yes"),OFFSET('Hygiene Data'!$I$5,0,10*ROW('Hygiene Data'!I140)),NA())</f>
        <v>#N/A</v>
      </c>
      <c r="BP146" s="83" t="e">
        <f ca="true">+IF(AND(ISNUMBER(OFFSET('Hygiene Data'!$I$7,0,10*ROW('Hygiene Data'!I140))),'Data Summary'!EE146="Yes"),OFFSET('Hygiene Data'!$I$7,0,10*ROW('Hygiene Data'!I140)),NA())</f>
        <v>#N/A</v>
      </c>
      <c r="BQ146" s="83" t="e">
        <f ca="true">+IF(AND(ISNUMBER(OFFSET('Hygiene Data'!$I$9,0,10*ROW('Hygiene Data'!I140))),'Data Summary'!EF146="Yes"),OFFSET('Hygiene Data'!$I$9,0,10*ROW('Hygiene Data'!I140)),NA())</f>
        <v>#N/A</v>
      </c>
    </row>
    <row xmlns:x14ac="http://schemas.microsoft.com/office/spreadsheetml/2009/9/ac" r="147" x14ac:dyDescent="0.2">
      <c r="A147" s="315" t="e">
        <f ca="true">+RIGHT('Data Summary'!A147,LEN('Data Summary'!A147)-9)</f>
        <v>#VALUE!</v>
      </c>
      <c r="B147" s="30" t="str">
        <f ca="true">+IF(ISTEXT('Data Summary'!B147),'Data Summary'!B147,"")</f>
        <v/>
      </c>
      <c r="C147" s="314" t="e">
        <f ca="true">+VALUE('Data Summary'!C147)</f>
        <v>#VALUE!</v>
      </c>
      <c r="D147" s="81" t="e">
        <f ca="true">+IF(AND(ISNUMBER(OFFSET('Water Data'!$D$4,0,10*ROW('Water Data'!D141))),'Data Summary'!BS147="Yes"),100-OFFSET('Water Data'!$D$4,0,10*ROW('Water Data'!D141)),NA())</f>
        <v>#N/A</v>
      </c>
      <c r="E147" s="81" t="e">
        <f ca="true">+IF(AND(ISNUMBER(OFFSET('Water Data'!$D$6,0,10*ROW('Water Data'!D141))),'Data Summary'!BT147="Yes"),OFFSET('Water Data'!$D$6,0,10*ROW('Water Data'!D141)),NA())</f>
        <v>#N/A</v>
      </c>
      <c r="F147" s="81" t="e">
        <f ca="true">+IF(AND(ISNUMBER(OFFSET('Water Data'!$D$9,0,10*ROW('Water Data'!D141))),'Data Summary'!BU147="Yes"),OFFSET('Water Data'!$D$9,0,10*ROW('Water Data'!D141)),NA())</f>
        <v>#N/A</v>
      </c>
      <c r="G147" s="81" t="e">
        <f ca="true">+IF(AND(ISNUMBER(OFFSET('Water Data'!$E$4,0,10*ROW('Water Data'!E141))),'Data Summary'!BV147="Yes"),100-OFFSET('Water Data'!$E$4,0,10*ROW('Water Data'!E141)),NA())</f>
        <v>#N/A</v>
      </c>
      <c r="H147" s="81" t="e">
        <f ca="true">+IF(AND(ISNUMBER(OFFSET('Water Data'!$E$6,0,10*ROW('Water Data'!E141))),'Data Summary'!BW147="Yes"),OFFSET('Water Data'!$E$6,0,10*ROW('Water Data'!E141)),NA())</f>
        <v>#N/A</v>
      </c>
      <c r="I147" s="81" t="e">
        <f ca="true">+IF(AND(ISNUMBER(OFFSET('Water Data'!$E$9,0,10*ROW('Water Data'!E141))),'Data Summary'!BX147="Yes"),OFFSET('Water Data'!$E$9,0,10*ROW('Water Data'!E141)),NA())</f>
        <v>#N/A</v>
      </c>
      <c r="J147" s="81" t="e">
        <f ca="true">+IF(AND(ISNUMBER(OFFSET('Water Data'!$F$4,0,10*ROW('Water Data'!F141))),'Data Summary'!BY147="Yes"),100-OFFSET('Water Data'!$F$4,0,10*ROW('Water Data'!F141)),NA())</f>
        <v>#N/A</v>
      </c>
      <c r="K147" s="81" t="e">
        <f ca="true">+IF(AND(ISNUMBER(OFFSET('Water Data'!$F$6,0,10*ROW('Water Data'!F141))),'Data Summary'!BZ147="Yes"),OFFSET('Water Data'!$F$6,0,10*ROW('Water Data'!F141)),NA())</f>
        <v>#N/A</v>
      </c>
      <c r="L147" s="81" t="e">
        <f ca="true">+IF(AND(ISNUMBER(OFFSET('Water Data'!$F$9,0,10*ROW('Water Data'!F141))),'Data Summary'!CA147="Yes"),OFFSET('Water Data'!$F$9,0,10*ROW('Water Data'!F141)),NA())</f>
        <v>#N/A</v>
      </c>
      <c r="M147" s="81" t="e">
        <f ca="true">+IF(AND(ISNUMBER(OFFSET('Water Data'!$G$4,0,10*ROW('Water Data'!G141))),'Data Summary'!CB147="Yes"),100-OFFSET('Water Data'!$G$4,0,10*ROW('Water Data'!G141)),NA())</f>
        <v>#N/A</v>
      </c>
      <c r="N147" s="81" t="e">
        <f ca="true">+IF(AND(ISNUMBER(OFFSET('Water Data'!$G$6,0,10*ROW('Water Data'!G141))),'Data Summary'!CC147="Yes"),OFFSET('Water Data'!$G$6,0,10*ROW('Water Data'!G141)),NA())</f>
        <v>#N/A</v>
      </c>
      <c r="O147" s="81" t="e">
        <f ca="true">+IF(AND(ISNUMBER(OFFSET('Water Data'!$G$9,0,10*ROW('Water Data'!G141))),'Data Summary'!CD147="Yes"),OFFSET('Water Data'!$G$9,0,10*ROW('Water Data'!G141)),NA())</f>
        <v>#N/A</v>
      </c>
      <c r="P147" s="81" t="e">
        <f ca="true">+IF(AND(ISNUMBER(OFFSET('Water Data'!$H$4,0,10*ROW('Water Data'!H141))),'Data Summary'!CE147="Yes"),100-OFFSET('Water Data'!$H$4,0,10*ROW('Water Data'!H141)),NA())</f>
        <v>#N/A</v>
      </c>
      <c r="Q147" s="81" t="e">
        <f ca="true">+IF(AND(ISNUMBER(OFFSET('Water Data'!$H$6,0,10*ROW('Water Data'!H141))),'Data Summary'!CF147="Yes"),OFFSET('Water Data'!$H$6,0,10*ROW('Water Data'!H141)),NA())</f>
        <v>#N/A</v>
      </c>
      <c r="R147" s="81" t="e">
        <f ca="true">+IF(AND(ISNUMBER(OFFSET('Water Data'!$H$9,0,10*ROW('Water Data'!H141))),'Data Summary'!CG147="Yes"),OFFSET('Water Data'!$H$9,0,10*ROW('Water Data'!H141)),NA())</f>
        <v>#N/A</v>
      </c>
      <c r="S147" s="81" t="e">
        <f ca="true">+IF(AND(ISNUMBER(OFFSET('Water Data'!$I$4,0,10*ROW('Water Data'!I141))),'Data Summary'!CH147="Yes"),100-OFFSET('Water Data'!$I$4,0,10*ROW('Water Data'!I141)),NA())</f>
        <v>#N/A</v>
      </c>
      <c r="T147" s="81" t="e">
        <f ca="true">+IF(AND(ISNUMBER(OFFSET('Water Data'!$I$6,0,10*ROW('Water Data'!I141))),'Data Summary'!CI147="Yes"),OFFSET('Water Data'!$I$6,0,10*ROW('Water Data'!I141)),NA())</f>
        <v>#N/A</v>
      </c>
      <c r="U147" s="81" t="e">
        <f ca="true">+IF(AND(ISNUMBER(OFFSET('Water Data'!$I$9,0,10*ROW('Water Data'!I141))),'Data Summary'!CJ147="Yes"),OFFSET('Water Data'!$I$9,0,10*ROW('Water Data'!I141)),NA())</f>
        <v>#N/A</v>
      </c>
      <c r="V147" s="82" t="e">
        <f ca="true">+IF(AND(ISNUMBER(OFFSET('Sanitation Data'!$D$4,0,10*ROW('Sanitation Data'!D141))),'Data Summary'!CK147="Yes"),100-OFFSET('Sanitation Data'!$D$4,0,10*ROW('Sanitation Data'!D141)),NA())</f>
        <v>#N/A</v>
      </c>
      <c r="W147" s="82" t="e">
        <f ca="true">+IF(AND(ISNUMBER(OFFSET('Sanitation Data'!$D$6,0,10*ROW('Sanitation Data'!D141))),'Data Summary'!CL147="Yes"),OFFSET('Sanitation Data'!$D$6,0,10*ROW('Sanitation Data'!D141)),NA())</f>
        <v>#N/A</v>
      </c>
      <c r="X147" s="82" t="e">
        <f ca="true">+IF(AND(ISNUMBER(OFFSET('Sanitation Data'!$D$10,0,10*ROW('Sanitation Data'!D141))),'Data Summary'!CM147="Yes"),OFFSET('Sanitation Data'!$D$10,0,10*ROW('Sanitation Data'!D141)),NA())</f>
        <v>#N/A</v>
      </c>
      <c r="Y147" s="82" t="e">
        <f ca="true">+IF(AND(ISNUMBER(OFFSET('Sanitation Data'!$D$11,0,10*ROW('Sanitation Data'!D141))),'Data Summary'!CN147="Yes"),OFFSET('Sanitation Data'!$D$11,0,10*ROW('Sanitation Data'!D141)),NA())</f>
        <v>#N/A</v>
      </c>
      <c r="Z147" s="82" t="e">
        <f ca="true">+IF(AND(ISNUMBER(OFFSET('Sanitation Data'!$D$12,0,10*ROW('Sanitation Data'!D141))),'Data Summary'!CO147="Yes"),OFFSET('Sanitation Data'!$D$12,0,10*ROW('Sanitation Data'!D141)),NA())</f>
        <v>#N/A</v>
      </c>
      <c r="AA147" s="82" t="e">
        <f ca="true">+IF(AND(ISNUMBER(OFFSET('Sanitation Data'!$E$4,0,10*ROW('Sanitation Data'!E141))),'Data Summary'!CP147="Yes"),100-OFFSET('Sanitation Data'!$E$4,0,10*ROW('Sanitation Data'!E141)),NA())</f>
        <v>#N/A</v>
      </c>
      <c r="AB147" s="82" t="e">
        <f ca="true">+IF(AND(ISNUMBER(OFFSET('Sanitation Data'!$E$6,0,10*ROW('Sanitation Data'!E141))),'Data Summary'!CQ147="Yes"),OFFSET('Sanitation Data'!$E$6,0,10*ROW('Sanitation Data'!E141)),NA())</f>
        <v>#N/A</v>
      </c>
      <c r="AC147" s="82" t="e">
        <f ca="true">+IF(AND(ISNUMBER(OFFSET('Sanitation Data'!$E$10,0,10*ROW('Sanitation Data'!E141))),'Data Summary'!CR147="Yes"),OFFSET('Sanitation Data'!$E$10,0,10*ROW('Sanitation Data'!E141)),NA())</f>
        <v>#N/A</v>
      </c>
      <c r="AD147" s="82" t="e">
        <f ca="true">+IF(AND(ISNUMBER(OFFSET('Sanitation Data'!$E$11,0,10*ROW('Sanitation Data'!E141))),'Data Summary'!CS147="Yes"),OFFSET('Sanitation Data'!$E$11,0,10*ROW('Sanitation Data'!E141)),NA())</f>
        <v>#N/A</v>
      </c>
      <c r="AE147" s="82" t="e">
        <f ca="true">+IF(AND(ISNUMBER(OFFSET('Sanitation Data'!$E$12,0,10*ROW('Sanitation Data'!E141))),'Data Summary'!CT147="Yes"),OFFSET('Sanitation Data'!$E$12,0,10*ROW('Sanitation Data'!E141)),NA())</f>
        <v>#N/A</v>
      </c>
      <c r="AF147" s="82" t="e">
        <f ca="true">+IF(AND(ISNUMBER(OFFSET('Sanitation Data'!$F$4,0,10*ROW('Sanitation Data'!F141))),'Data Summary'!CU147="Yes"),100-OFFSET('Sanitation Data'!$F$4,0,10*ROW('Sanitation Data'!F141)),NA())</f>
        <v>#N/A</v>
      </c>
      <c r="AG147" s="82" t="e">
        <f ca="true">+IF(AND(ISNUMBER(OFFSET('Sanitation Data'!$F$6,0,10*ROW('Sanitation Data'!F141))),'Data Summary'!CV147="Yes"),OFFSET('Sanitation Data'!$F$6,0,10*ROW('Sanitation Data'!F141)),NA())</f>
        <v>#N/A</v>
      </c>
      <c r="AH147" s="82" t="e">
        <f ca="true">+IF(AND(ISNUMBER(OFFSET('Sanitation Data'!$F$10,0,10*ROW('Sanitation Data'!F141))),'Data Summary'!CW147="Yes"),OFFSET('Sanitation Data'!$F$10,0,10*ROW('Sanitation Data'!F141)),NA())</f>
        <v>#N/A</v>
      </c>
      <c r="AI147" s="82" t="e">
        <f ca="true">+IF(AND(ISNUMBER(OFFSET('Sanitation Data'!$F$11,0,10*ROW('Sanitation Data'!F141))),'Data Summary'!CX147="Yes"),OFFSET('Sanitation Data'!$F$11,0,10*ROW('Sanitation Data'!F141)),NA())</f>
        <v>#N/A</v>
      </c>
      <c r="AJ147" s="82" t="e">
        <f ca="true">+IF(AND(ISNUMBER(OFFSET('Sanitation Data'!$F$12,0,10*ROW('Sanitation Data'!F141))),'Data Summary'!CY147="Yes"),OFFSET('Sanitation Data'!$F$12,0,10*ROW('Sanitation Data'!F141)),NA())</f>
        <v>#N/A</v>
      </c>
      <c r="AK147" s="82" t="e">
        <f ca="true">+IF(AND(ISNUMBER(OFFSET('Sanitation Data'!$G$4,0,10*ROW('Sanitation Data'!G141))),'Data Summary'!CZ147="Yes"),100-OFFSET('Sanitation Data'!$G$4,0,10*ROW('Sanitation Data'!G141)),NA())</f>
        <v>#N/A</v>
      </c>
      <c r="AL147" s="82" t="e">
        <f ca="true">+IF(AND(ISNUMBER(OFFSET('Sanitation Data'!$G$6,0,10*ROW('Sanitation Data'!G141))),'Data Summary'!DA147="Yes"),OFFSET('Sanitation Data'!$G$6,0,10*ROW('Sanitation Data'!G141)),NA())</f>
        <v>#N/A</v>
      </c>
      <c r="AM147" s="82" t="e">
        <f ca="true">+IF(AND(ISNUMBER(OFFSET('Sanitation Data'!$G$10,0,10*ROW('Sanitation Data'!G141))),'Data Summary'!DB147="Yes"),OFFSET('Sanitation Data'!$G$10,0,10*ROW('Sanitation Data'!G141)),NA())</f>
        <v>#N/A</v>
      </c>
      <c r="AN147" s="82" t="e">
        <f ca="true">+IF(AND(ISNUMBER(OFFSET('Sanitation Data'!$G$11,0,10*ROW('Sanitation Data'!G141))),'Data Summary'!DC147="Yes"),OFFSET('Sanitation Data'!$G$11,0,10*ROW('Sanitation Data'!G141)),NA())</f>
        <v>#N/A</v>
      </c>
      <c r="AO147" s="82" t="e">
        <f ca="true">+IF(AND(ISNUMBER(OFFSET('Sanitation Data'!$G$12,0,10*ROW('Sanitation Data'!G141))),'Data Summary'!DD147="Yes"),OFFSET('Sanitation Data'!$G$12,0,10*ROW('Sanitation Data'!G141)),NA())</f>
        <v>#N/A</v>
      </c>
      <c r="AP147" s="82" t="e">
        <f ca="true">+IF(AND(ISNUMBER(OFFSET('Sanitation Data'!$H$4,0,10*ROW('Sanitation Data'!H141))),'Data Summary'!DE147="Yes"),100-OFFSET('Sanitation Data'!$H$4,0,10*ROW('Sanitation Data'!H141)),NA())</f>
        <v>#N/A</v>
      </c>
      <c r="AQ147" s="82" t="e">
        <f ca="true">+IF(AND(ISNUMBER(OFFSET('Sanitation Data'!$H$6,0,10*ROW('Sanitation Data'!H141))),'Data Summary'!DF147="Yes"),OFFSET('Sanitation Data'!$H$6,0,10*ROW('Sanitation Data'!H141)),NA())</f>
        <v>#N/A</v>
      </c>
      <c r="AR147" s="82" t="e">
        <f ca="true">+IF(AND(ISNUMBER(OFFSET('Sanitation Data'!$H$10,0,10*ROW('Sanitation Data'!H141))),'Data Summary'!DG147="Yes"),OFFSET('Sanitation Data'!$H$10,0,10*ROW('Sanitation Data'!H141)),NA())</f>
        <v>#N/A</v>
      </c>
      <c r="AS147" s="82" t="e">
        <f ca="true">+IF(AND(ISNUMBER(OFFSET('Sanitation Data'!$H$11,0,10*ROW('Sanitation Data'!H141))),'Data Summary'!DH147="Yes"),OFFSET('Sanitation Data'!$H$11,0,10*ROW('Sanitation Data'!H141)),NA())</f>
        <v>#N/A</v>
      </c>
      <c r="AT147" s="82" t="e">
        <f ca="true">+IF(AND(ISNUMBER(OFFSET('Sanitation Data'!$H$12,0,10*ROW('Sanitation Data'!H141))),'Data Summary'!DI147="Yes"),OFFSET('Sanitation Data'!$H$12,0,10*ROW('Sanitation Data'!H141)),NA())</f>
        <v>#N/A</v>
      </c>
      <c r="AU147" s="82" t="e">
        <f ca="true">+IF(AND(ISNUMBER(OFFSET('Sanitation Data'!$I$4,0,10*ROW('Sanitation Data'!I141))),'Data Summary'!DJ147="Yes"),100-OFFSET('Sanitation Data'!$I$4,0,10*ROW('Sanitation Data'!I141)),NA())</f>
        <v>#N/A</v>
      </c>
      <c r="AV147" s="82" t="e">
        <f ca="true">+IF(AND(ISNUMBER(OFFSET('Sanitation Data'!$I$6,0,10*ROW('Sanitation Data'!I141))),'Data Summary'!DK147="Yes"),OFFSET('Sanitation Data'!$I$6,0,10*ROW('Sanitation Data'!I141)),NA())</f>
        <v>#N/A</v>
      </c>
      <c r="AW147" s="82" t="e">
        <f ca="true">+IF(AND(ISNUMBER(OFFSET('Sanitation Data'!$I$10,0,10*ROW('Sanitation Data'!I141))),'Data Summary'!DL147="Yes"),OFFSET('Sanitation Data'!$I$10,0,10*ROW('Sanitation Data'!I141)),NA())</f>
        <v>#N/A</v>
      </c>
      <c r="AX147" s="82" t="e">
        <f ca="true">+IF(AND(ISNUMBER(OFFSET('Sanitation Data'!$I$11,0,10*ROW('Sanitation Data'!I141))),'Data Summary'!DM147="Yes"),OFFSET('Sanitation Data'!$I$11,0,10*ROW('Sanitation Data'!I141)),NA())</f>
        <v>#N/A</v>
      </c>
      <c r="AY147" s="82" t="e">
        <f ca="true">+IF(AND(ISNUMBER(OFFSET('Sanitation Data'!$I$12,0,10*ROW('Sanitation Data'!I141))),'Data Summary'!DN147="Yes"),OFFSET('Sanitation Data'!$I$12,0,10*ROW('Sanitation Data'!I141)),NA())</f>
        <v>#N/A</v>
      </c>
      <c r="AZ147" s="83" t="e">
        <f ca="true">+IF(AND(ISNUMBER(OFFSET('Hygiene Data'!$D$5,0,10*ROW('Hygiene Data'!D141))),'Data Summary'!DO147="Yes"),OFFSET('Hygiene Data'!$D$5,0,10*ROW('Hygiene Data'!D141)),NA())</f>
        <v>#N/A</v>
      </c>
      <c r="BA147" s="83" t="e">
        <f ca="true">+IF(AND(ISNUMBER(OFFSET('Hygiene Data'!$D$7,0,10*ROW('Hygiene Data'!D141))),'Data Summary'!DP147="Yes"),OFFSET('Hygiene Data'!$D$7,0,10*ROW('Hygiene Data'!D141)),NA())</f>
        <v>#N/A</v>
      </c>
      <c r="BB147" s="83" t="e">
        <f ca="true">+IF(AND(ISNUMBER(OFFSET('Hygiene Data'!$D$9,0,10*ROW('Hygiene Data'!D141))),'Data Summary'!DQ147="Yes"),OFFSET('Hygiene Data'!$D$9,0,10*ROW('Hygiene Data'!D141)),NA())</f>
        <v>#N/A</v>
      </c>
      <c r="BC147" s="83" t="e">
        <f ca="true">+IF(AND(ISNUMBER(OFFSET('Hygiene Data'!$E$5,0,10*ROW('Hygiene Data'!E141))),'Data Summary'!DR147="Yes"),OFFSET('Hygiene Data'!$E$5,0,10*ROW('Hygiene Data'!E141)),NA())</f>
        <v>#N/A</v>
      </c>
      <c r="BD147" s="83" t="e">
        <f ca="true">+IF(AND(ISNUMBER(OFFSET('Hygiene Data'!$E$7,0,10*ROW('Hygiene Data'!E141))),'Data Summary'!DS147="Yes"),OFFSET('Hygiene Data'!$E$7,0,10*ROW('Hygiene Data'!E141)),NA())</f>
        <v>#N/A</v>
      </c>
      <c r="BE147" s="83" t="e">
        <f ca="true">+IF(AND(ISNUMBER(OFFSET('Hygiene Data'!$E$9,0,10*ROW('Hygiene Data'!E141))),'Data Summary'!DT147="Yes"),OFFSET('Hygiene Data'!$E$9,0,10*ROW('Hygiene Data'!E141)),NA())</f>
        <v>#N/A</v>
      </c>
      <c r="BF147" s="83" t="e">
        <f ca="true">+IF(AND(ISNUMBER(OFFSET('Hygiene Data'!$F$5,0,10*ROW('Hygiene Data'!F141))),'Data Summary'!DU147="Yes"),OFFSET('Hygiene Data'!$F$5,0,10*ROW('Hygiene Data'!F141)),NA())</f>
        <v>#N/A</v>
      </c>
      <c r="BG147" s="83" t="e">
        <f ca="true">+IF(AND(ISNUMBER(OFFSET('Hygiene Data'!$F$7,0,10*ROW('Hygiene Data'!F141))),'Data Summary'!DV147="Yes"),OFFSET('Hygiene Data'!$F$7,0,10*ROW('Hygiene Data'!F141)),NA())</f>
        <v>#N/A</v>
      </c>
      <c r="BH147" s="83" t="e">
        <f ca="true">+IF(AND(ISNUMBER(OFFSET('Hygiene Data'!$F$9,0,10*ROW('Hygiene Data'!F141))),'Data Summary'!DW147="Yes"),OFFSET('Hygiene Data'!$F$9,0,10*ROW('Hygiene Data'!F141)),NA())</f>
        <v>#N/A</v>
      </c>
      <c r="BI147" s="83" t="e">
        <f ca="true">+IF(AND(ISNUMBER(OFFSET('Hygiene Data'!$G$5,0,10*ROW('Hygiene Data'!G141))),'Data Summary'!DX147="Yes"),OFFSET('Hygiene Data'!$G$5,0,10*ROW('Hygiene Data'!G141)),NA())</f>
        <v>#N/A</v>
      </c>
      <c r="BJ147" s="83" t="e">
        <f ca="true">+IF(AND(ISNUMBER(OFFSET('Hygiene Data'!$G$7,0,10*ROW('Hygiene Data'!G141))),'Data Summary'!DY147="Yes"),OFFSET('Hygiene Data'!$G$7,0,10*ROW('Hygiene Data'!G141)),NA())</f>
        <v>#N/A</v>
      </c>
      <c r="BK147" s="83" t="e">
        <f ca="true">+IF(AND(ISNUMBER(OFFSET('Hygiene Data'!$G$9,0,10*ROW('Hygiene Data'!G141))),'Data Summary'!DZ147="Yes"),OFFSET('Hygiene Data'!$G$9,0,10*ROW('Hygiene Data'!G141)),NA())</f>
        <v>#N/A</v>
      </c>
      <c r="BL147" s="83" t="e">
        <f ca="true">+IF(AND(ISNUMBER(OFFSET('Hygiene Data'!$H$5,0,10*ROW('Hygiene Data'!H141))),'Data Summary'!EA147="Yes"),OFFSET('Hygiene Data'!$H$5,0,10*ROW('Hygiene Data'!H141)),NA())</f>
        <v>#N/A</v>
      </c>
      <c r="BM147" s="83" t="e">
        <f ca="true">+IF(AND(ISNUMBER(OFFSET('Hygiene Data'!$H$7,0,10*ROW('Hygiene Data'!H141))),'Data Summary'!EB147="Yes"),OFFSET('Hygiene Data'!$H$7,0,10*ROW('Hygiene Data'!H141)),NA())</f>
        <v>#N/A</v>
      </c>
      <c r="BN147" s="83" t="e">
        <f ca="true">+IF(AND(ISNUMBER(OFFSET('Hygiene Data'!$H$9,0,10*ROW('Hygiene Data'!H141))),'Data Summary'!EC147="Yes"),OFFSET('Hygiene Data'!$H$9,0,10*ROW('Hygiene Data'!H141)),NA())</f>
        <v>#N/A</v>
      </c>
      <c r="BO147" s="83" t="e">
        <f ca="true">+IF(AND(ISNUMBER(OFFSET('Hygiene Data'!$I$5,0,10*ROW('Hygiene Data'!I141))),'Data Summary'!ED147="Yes"),OFFSET('Hygiene Data'!$I$5,0,10*ROW('Hygiene Data'!I141)),NA())</f>
        <v>#N/A</v>
      </c>
      <c r="BP147" s="83" t="e">
        <f ca="true">+IF(AND(ISNUMBER(OFFSET('Hygiene Data'!$I$7,0,10*ROW('Hygiene Data'!I141))),'Data Summary'!EE147="Yes"),OFFSET('Hygiene Data'!$I$7,0,10*ROW('Hygiene Data'!I141)),NA())</f>
        <v>#N/A</v>
      </c>
      <c r="BQ147" s="83" t="e">
        <f ca="true">+IF(AND(ISNUMBER(OFFSET('Hygiene Data'!$I$9,0,10*ROW('Hygiene Data'!I141))),'Data Summary'!EF147="Yes"),OFFSET('Hygiene Data'!$I$9,0,10*ROW('Hygiene Data'!I141)),NA())</f>
        <v>#N/A</v>
      </c>
    </row>
    <row xmlns:x14ac="http://schemas.microsoft.com/office/spreadsheetml/2009/9/ac" r="148" x14ac:dyDescent="0.2">
      <c r="A148" s="315" t="e">
        <f ca="true">+RIGHT('Data Summary'!A148,LEN('Data Summary'!A148)-9)</f>
        <v>#VALUE!</v>
      </c>
      <c r="B148" s="30" t="str">
        <f ca="true">+IF(ISTEXT('Data Summary'!B148),'Data Summary'!B148,"")</f>
        <v/>
      </c>
      <c r="C148" s="314" t="e">
        <f ca="true">+VALUE('Data Summary'!C148)</f>
        <v>#VALUE!</v>
      </c>
      <c r="D148" s="81" t="e">
        <f ca="true">+IF(AND(ISNUMBER(OFFSET('Water Data'!$D$4,0,10*ROW('Water Data'!D142))),'Data Summary'!BS148="Yes"),100-OFFSET('Water Data'!$D$4,0,10*ROW('Water Data'!D142)),NA())</f>
        <v>#N/A</v>
      </c>
      <c r="E148" s="81" t="e">
        <f ca="true">+IF(AND(ISNUMBER(OFFSET('Water Data'!$D$6,0,10*ROW('Water Data'!D142))),'Data Summary'!BT148="Yes"),OFFSET('Water Data'!$D$6,0,10*ROW('Water Data'!D142)),NA())</f>
        <v>#N/A</v>
      </c>
      <c r="F148" s="81" t="e">
        <f ca="true">+IF(AND(ISNUMBER(OFFSET('Water Data'!$D$9,0,10*ROW('Water Data'!D142))),'Data Summary'!BU148="Yes"),OFFSET('Water Data'!$D$9,0,10*ROW('Water Data'!D142)),NA())</f>
        <v>#N/A</v>
      </c>
      <c r="G148" s="81" t="e">
        <f ca="true">+IF(AND(ISNUMBER(OFFSET('Water Data'!$E$4,0,10*ROW('Water Data'!E142))),'Data Summary'!BV148="Yes"),100-OFFSET('Water Data'!$E$4,0,10*ROW('Water Data'!E142)),NA())</f>
        <v>#N/A</v>
      </c>
      <c r="H148" s="81" t="e">
        <f ca="true">+IF(AND(ISNUMBER(OFFSET('Water Data'!$E$6,0,10*ROW('Water Data'!E142))),'Data Summary'!BW148="Yes"),OFFSET('Water Data'!$E$6,0,10*ROW('Water Data'!E142)),NA())</f>
        <v>#N/A</v>
      </c>
      <c r="I148" s="81" t="e">
        <f ca="true">+IF(AND(ISNUMBER(OFFSET('Water Data'!$E$9,0,10*ROW('Water Data'!E142))),'Data Summary'!BX148="Yes"),OFFSET('Water Data'!$E$9,0,10*ROW('Water Data'!E142)),NA())</f>
        <v>#N/A</v>
      </c>
      <c r="J148" s="81" t="e">
        <f ca="true">+IF(AND(ISNUMBER(OFFSET('Water Data'!$F$4,0,10*ROW('Water Data'!F142))),'Data Summary'!BY148="Yes"),100-OFFSET('Water Data'!$F$4,0,10*ROW('Water Data'!F142)),NA())</f>
        <v>#N/A</v>
      </c>
      <c r="K148" s="81" t="e">
        <f ca="true">+IF(AND(ISNUMBER(OFFSET('Water Data'!$F$6,0,10*ROW('Water Data'!F142))),'Data Summary'!BZ148="Yes"),OFFSET('Water Data'!$F$6,0,10*ROW('Water Data'!F142)),NA())</f>
        <v>#N/A</v>
      </c>
      <c r="L148" s="81" t="e">
        <f ca="true">+IF(AND(ISNUMBER(OFFSET('Water Data'!$F$9,0,10*ROW('Water Data'!F142))),'Data Summary'!CA148="Yes"),OFFSET('Water Data'!$F$9,0,10*ROW('Water Data'!F142)),NA())</f>
        <v>#N/A</v>
      </c>
      <c r="M148" s="81" t="e">
        <f ca="true">+IF(AND(ISNUMBER(OFFSET('Water Data'!$G$4,0,10*ROW('Water Data'!G142))),'Data Summary'!CB148="Yes"),100-OFFSET('Water Data'!$G$4,0,10*ROW('Water Data'!G142)),NA())</f>
        <v>#N/A</v>
      </c>
      <c r="N148" s="81" t="e">
        <f ca="true">+IF(AND(ISNUMBER(OFFSET('Water Data'!$G$6,0,10*ROW('Water Data'!G142))),'Data Summary'!CC148="Yes"),OFFSET('Water Data'!$G$6,0,10*ROW('Water Data'!G142)),NA())</f>
        <v>#N/A</v>
      </c>
      <c r="O148" s="81" t="e">
        <f ca="true">+IF(AND(ISNUMBER(OFFSET('Water Data'!$G$9,0,10*ROW('Water Data'!G142))),'Data Summary'!CD148="Yes"),OFFSET('Water Data'!$G$9,0,10*ROW('Water Data'!G142)),NA())</f>
        <v>#N/A</v>
      </c>
      <c r="P148" s="81" t="e">
        <f ca="true">+IF(AND(ISNUMBER(OFFSET('Water Data'!$H$4,0,10*ROW('Water Data'!H142))),'Data Summary'!CE148="Yes"),100-OFFSET('Water Data'!$H$4,0,10*ROW('Water Data'!H142)),NA())</f>
        <v>#N/A</v>
      </c>
      <c r="Q148" s="81" t="e">
        <f ca="true">+IF(AND(ISNUMBER(OFFSET('Water Data'!$H$6,0,10*ROW('Water Data'!H142))),'Data Summary'!CF148="Yes"),OFFSET('Water Data'!$H$6,0,10*ROW('Water Data'!H142)),NA())</f>
        <v>#N/A</v>
      </c>
      <c r="R148" s="81" t="e">
        <f ca="true">+IF(AND(ISNUMBER(OFFSET('Water Data'!$H$9,0,10*ROW('Water Data'!H142))),'Data Summary'!CG148="Yes"),OFFSET('Water Data'!$H$9,0,10*ROW('Water Data'!H142)),NA())</f>
        <v>#N/A</v>
      </c>
      <c r="S148" s="81" t="e">
        <f ca="true">+IF(AND(ISNUMBER(OFFSET('Water Data'!$I$4,0,10*ROW('Water Data'!I142))),'Data Summary'!CH148="Yes"),100-OFFSET('Water Data'!$I$4,0,10*ROW('Water Data'!I142)),NA())</f>
        <v>#N/A</v>
      </c>
      <c r="T148" s="81" t="e">
        <f ca="true">+IF(AND(ISNUMBER(OFFSET('Water Data'!$I$6,0,10*ROW('Water Data'!I142))),'Data Summary'!CI148="Yes"),OFFSET('Water Data'!$I$6,0,10*ROW('Water Data'!I142)),NA())</f>
        <v>#N/A</v>
      </c>
      <c r="U148" s="81" t="e">
        <f ca="true">+IF(AND(ISNUMBER(OFFSET('Water Data'!$I$9,0,10*ROW('Water Data'!I142))),'Data Summary'!CJ148="Yes"),OFFSET('Water Data'!$I$9,0,10*ROW('Water Data'!I142)),NA())</f>
        <v>#N/A</v>
      </c>
      <c r="V148" s="82" t="e">
        <f ca="true">+IF(AND(ISNUMBER(OFFSET('Sanitation Data'!$D$4,0,10*ROW('Sanitation Data'!D142))),'Data Summary'!CK148="Yes"),100-OFFSET('Sanitation Data'!$D$4,0,10*ROW('Sanitation Data'!D142)),NA())</f>
        <v>#N/A</v>
      </c>
      <c r="W148" s="82" t="e">
        <f ca="true">+IF(AND(ISNUMBER(OFFSET('Sanitation Data'!$D$6,0,10*ROW('Sanitation Data'!D142))),'Data Summary'!CL148="Yes"),OFFSET('Sanitation Data'!$D$6,0,10*ROW('Sanitation Data'!D142)),NA())</f>
        <v>#N/A</v>
      </c>
      <c r="X148" s="82" t="e">
        <f ca="true">+IF(AND(ISNUMBER(OFFSET('Sanitation Data'!$D$10,0,10*ROW('Sanitation Data'!D142))),'Data Summary'!CM148="Yes"),OFFSET('Sanitation Data'!$D$10,0,10*ROW('Sanitation Data'!D142)),NA())</f>
        <v>#N/A</v>
      </c>
      <c r="Y148" s="82" t="e">
        <f ca="true">+IF(AND(ISNUMBER(OFFSET('Sanitation Data'!$D$11,0,10*ROW('Sanitation Data'!D142))),'Data Summary'!CN148="Yes"),OFFSET('Sanitation Data'!$D$11,0,10*ROW('Sanitation Data'!D142)),NA())</f>
        <v>#N/A</v>
      </c>
      <c r="Z148" s="82" t="e">
        <f ca="true">+IF(AND(ISNUMBER(OFFSET('Sanitation Data'!$D$12,0,10*ROW('Sanitation Data'!D142))),'Data Summary'!CO148="Yes"),OFFSET('Sanitation Data'!$D$12,0,10*ROW('Sanitation Data'!D142)),NA())</f>
        <v>#N/A</v>
      </c>
      <c r="AA148" s="82" t="e">
        <f ca="true">+IF(AND(ISNUMBER(OFFSET('Sanitation Data'!$E$4,0,10*ROW('Sanitation Data'!E142))),'Data Summary'!CP148="Yes"),100-OFFSET('Sanitation Data'!$E$4,0,10*ROW('Sanitation Data'!E142)),NA())</f>
        <v>#N/A</v>
      </c>
      <c r="AB148" s="82" t="e">
        <f ca="true">+IF(AND(ISNUMBER(OFFSET('Sanitation Data'!$E$6,0,10*ROW('Sanitation Data'!E142))),'Data Summary'!CQ148="Yes"),OFFSET('Sanitation Data'!$E$6,0,10*ROW('Sanitation Data'!E142)),NA())</f>
        <v>#N/A</v>
      </c>
      <c r="AC148" s="82" t="e">
        <f ca="true">+IF(AND(ISNUMBER(OFFSET('Sanitation Data'!$E$10,0,10*ROW('Sanitation Data'!E142))),'Data Summary'!CR148="Yes"),OFFSET('Sanitation Data'!$E$10,0,10*ROW('Sanitation Data'!E142)),NA())</f>
        <v>#N/A</v>
      </c>
      <c r="AD148" s="82" t="e">
        <f ca="true">+IF(AND(ISNUMBER(OFFSET('Sanitation Data'!$E$11,0,10*ROW('Sanitation Data'!E142))),'Data Summary'!CS148="Yes"),OFFSET('Sanitation Data'!$E$11,0,10*ROW('Sanitation Data'!E142)),NA())</f>
        <v>#N/A</v>
      </c>
      <c r="AE148" s="82" t="e">
        <f ca="true">+IF(AND(ISNUMBER(OFFSET('Sanitation Data'!$E$12,0,10*ROW('Sanitation Data'!E142))),'Data Summary'!CT148="Yes"),OFFSET('Sanitation Data'!$E$12,0,10*ROW('Sanitation Data'!E142)),NA())</f>
        <v>#N/A</v>
      </c>
      <c r="AF148" s="82" t="e">
        <f ca="true">+IF(AND(ISNUMBER(OFFSET('Sanitation Data'!$F$4,0,10*ROW('Sanitation Data'!F142))),'Data Summary'!CU148="Yes"),100-OFFSET('Sanitation Data'!$F$4,0,10*ROW('Sanitation Data'!F142)),NA())</f>
        <v>#N/A</v>
      </c>
      <c r="AG148" s="82" t="e">
        <f ca="true">+IF(AND(ISNUMBER(OFFSET('Sanitation Data'!$F$6,0,10*ROW('Sanitation Data'!F142))),'Data Summary'!CV148="Yes"),OFFSET('Sanitation Data'!$F$6,0,10*ROW('Sanitation Data'!F142)),NA())</f>
        <v>#N/A</v>
      </c>
      <c r="AH148" s="82" t="e">
        <f ca="true">+IF(AND(ISNUMBER(OFFSET('Sanitation Data'!$F$10,0,10*ROW('Sanitation Data'!F142))),'Data Summary'!CW148="Yes"),OFFSET('Sanitation Data'!$F$10,0,10*ROW('Sanitation Data'!F142)),NA())</f>
        <v>#N/A</v>
      </c>
      <c r="AI148" s="82" t="e">
        <f ca="true">+IF(AND(ISNUMBER(OFFSET('Sanitation Data'!$F$11,0,10*ROW('Sanitation Data'!F142))),'Data Summary'!CX148="Yes"),OFFSET('Sanitation Data'!$F$11,0,10*ROW('Sanitation Data'!F142)),NA())</f>
        <v>#N/A</v>
      </c>
      <c r="AJ148" s="82" t="e">
        <f ca="true">+IF(AND(ISNUMBER(OFFSET('Sanitation Data'!$F$12,0,10*ROW('Sanitation Data'!F142))),'Data Summary'!CY148="Yes"),OFFSET('Sanitation Data'!$F$12,0,10*ROW('Sanitation Data'!F142)),NA())</f>
        <v>#N/A</v>
      </c>
      <c r="AK148" s="82" t="e">
        <f ca="true">+IF(AND(ISNUMBER(OFFSET('Sanitation Data'!$G$4,0,10*ROW('Sanitation Data'!G142))),'Data Summary'!CZ148="Yes"),100-OFFSET('Sanitation Data'!$G$4,0,10*ROW('Sanitation Data'!G142)),NA())</f>
        <v>#N/A</v>
      </c>
      <c r="AL148" s="82" t="e">
        <f ca="true">+IF(AND(ISNUMBER(OFFSET('Sanitation Data'!$G$6,0,10*ROW('Sanitation Data'!G142))),'Data Summary'!DA148="Yes"),OFFSET('Sanitation Data'!$G$6,0,10*ROW('Sanitation Data'!G142)),NA())</f>
        <v>#N/A</v>
      </c>
      <c r="AM148" s="82" t="e">
        <f ca="true">+IF(AND(ISNUMBER(OFFSET('Sanitation Data'!$G$10,0,10*ROW('Sanitation Data'!G142))),'Data Summary'!DB148="Yes"),OFFSET('Sanitation Data'!$G$10,0,10*ROW('Sanitation Data'!G142)),NA())</f>
        <v>#N/A</v>
      </c>
      <c r="AN148" s="82" t="e">
        <f ca="true">+IF(AND(ISNUMBER(OFFSET('Sanitation Data'!$G$11,0,10*ROW('Sanitation Data'!G142))),'Data Summary'!DC148="Yes"),OFFSET('Sanitation Data'!$G$11,0,10*ROW('Sanitation Data'!G142)),NA())</f>
        <v>#N/A</v>
      </c>
      <c r="AO148" s="82" t="e">
        <f ca="true">+IF(AND(ISNUMBER(OFFSET('Sanitation Data'!$G$12,0,10*ROW('Sanitation Data'!G142))),'Data Summary'!DD148="Yes"),OFFSET('Sanitation Data'!$G$12,0,10*ROW('Sanitation Data'!G142)),NA())</f>
        <v>#N/A</v>
      </c>
      <c r="AP148" s="82" t="e">
        <f ca="true">+IF(AND(ISNUMBER(OFFSET('Sanitation Data'!$H$4,0,10*ROW('Sanitation Data'!H142))),'Data Summary'!DE148="Yes"),100-OFFSET('Sanitation Data'!$H$4,0,10*ROW('Sanitation Data'!H142)),NA())</f>
        <v>#N/A</v>
      </c>
      <c r="AQ148" s="82" t="e">
        <f ca="true">+IF(AND(ISNUMBER(OFFSET('Sanitation Data'!$H$6,0,10*ROW('Sanitation Data'!H142))),'Data Summary'!DF148="Yes"),OFFSET('Sanitation Data'!$H$6,0,10*ROW('Sanitation Data'!H142)),NA())</f>
        <v>#N/A</v>
      </c>
      <c r="AR148" s="82" t="e">
        <f ca="true">+IF(AND(ISNUMBER(OFFSET('Sanitation Data'!$H$10,0,10*ROW('Sanitation Data'!H142))),'Data Summary'!DG148="Yes"),OFFSET('Sanitation Data'!$H$10,0,10*ROW('Sanitation Data'!H142)),NA())</f>
        <v>#N/A</v>
      </c>
      <c r="AS148" s="82" t="e">
        <f ca="true">+IF(AND(ISNUMBER(OFFSET('Sanitation Data'!$H$11,0,10*ROW('Sanitation Data'!H142))),'Data Summary'!DH148="Yes"),OFFSET('Sanitation Data'!$H$11,0,10*ROW('Sanitation Data'!H142)),NA())</f>
        <v>#N/A</v>
      </c>
      <c r="AT148" s="82" t="e">
        <f ca="true">+IF(AND(ISNUMBER(OFFSET('Sanitation Data'!$H$12,0,10*ROW('Sanitation Data'!H142))),'Data Summary'!DI148="Yes"),OFFSET('Sanitation Data'!$H$12,0,10*ROW('Sanitation Data'!H142)),NA())</f>
        <v>#N/A</v>
      </c>
      <c r="AU148" s="82" t="e">
        <f ca="true">+IF(AND(ISNUMBER(OFFSET('Sanitation Data'!$I$4,0,10*ROW('Sanitation Data'!I142))),'Data Summary'!DJ148="Yes"),100-OFFSET('Sanitation Data'!$I$4,0,10*ROW('Sanitation Data'!I142)),NA())</f>
        <v>#N/A</v>
      </c>
      <c r="AV148" s="82" t="e">
        <f ca="true">+IF(AND(ISNUMBER(OFFSET('Sanitation Data'!$I$6,0,10*ROW('Sanitation Data'!I142))),'Data Summary'!DK148="Yes"),OFFSET('Sanitation Data'!$I$6,0,10*ROW('Sanitation Data'!I142)),NA())</f>
        <v>#N/A</v>
      </c>
      <c r="AW148" s="82" t="e">
        <f ca="true">+IF(AND(ISNUMBER(OFFSET('Sanitation Data'!$I$10,0,10*ROW('Sanitation Data'!I142))),'Data Summary'!DL148="Yes"),OFFSET('Sanitation Data'!$I$10,0,10*ROW('Sanitation Data'!I142)),NA())</f>
        <v>#N/A</v>
      </c>
      <c r="AX148" s="82" t="e">
        <f ca="true">+IF(AND(ISNUMBER(OFFSET('Sanitation Data'!$I$11,0,10*ROW('Sanitation Data'!I142))),'Data Summary'!DM148="Yes"),OFFSET('Sanitation Data'!$I$11,0,10*ROW('Sanitation Data'!I142)),NA())</f>
        <v>#N/A</v>
      </c>
      <c r="AY148" s="82" t="e">
        <f ca="true">+IF(AND(ISNUMBER(OFFSET('Sanitation Data'!$I$12,0,10*ROW('Sanitation Data'!I142))),'Data Summary'!DN148="Yes"),OFFSET('Sanitation Data'!$I$12,0,10*ROW('Sanitation Data'!I142)),NA())</f>
        <v>#N/A</v>
      </c>
      <c r="AZ148" s="83" t="e">
        <f ca="true">+IF(AND(ISNUMBER(OFFSET('Hygiene Data'!$D$5,0,10*ROW('Hygiene Data'!D142))),'Data Summary'!DO148="Yes"),OFFSET('Hygiene Data'!$D$5,0,10*ROW('Hygiene Data'!D142)),NA())</f>
        <v>#N/A</v>
      </c>
      <c r="BA148" s="83" t="e">
        <f ca="true">+IF(AND(ISNUMBER(OFFSET('Hygiene Data'!$D$7,0,10*ROW('Hygiene Data'!D142))),'Data Summary'!DP148="Yes"),OFFSET('Hygiene Data'!$D$7,0,10*ROW('Hygiene Data'!D142)),NA())</f>
        <v>#N/A</v>
      </c>
      <c r="BB148" s="83" t="e">
        <f ca="true">+IF(AND(ISNUMBER(OFFSET('Hygiene Data'!$D$9,0,10*ROW('Hygiene Data'!D142))),'Data Summary'!DQ148="Yes"),OFFSET('Hygiene Data'!$D$9,0,10*ROW('Hygiene Data'!D142)),NA())</f>
        <v>#N/A</v>
      </c>
      <c r="BC148" s="83" t="e">
        <f ca="true">+IF(AND(ISNUMBER(OFFSET('Hygiene Data'!$E$5,0,10*ROW('Hygiene Data'!E142))),'Data Summary'!DR148="Yes"),OFFSET('Hygiene Data'!$E$5,0,10*ROW('Hygiene Data'!E142)),NA())</f>
        <v>#N/A</v>
      </c>
      <c r="BD148" s="83" t="e">
        <f ca="true">+IF(AND(ISNUMBER(OFFSET('Hygiene Data'!$E$7,0,10*ROW('Hygiene Data'!E142))),'Data Summary'!DS148="Yes"),OFFSET('Hygiene Data'!$E$7,0,10*ROW('Hygiene Data'!E142)),NA())</f>
        <v>#N/A</v>
      </c>
      <c r="BE148" s="83" t="e">
        <f ca="true">+IF(AND(ISNUMBER(OFFSET('Hygiene Data'!$E$9,0,10*ROW('Hygiene Data'!E142))),'Data Summary'!DT148="Yes"),OFFSET('Hygiene Data'!$E$9,0,10*ROW('Hygiene Data'!E142)),NA())</f>
        <v>#N/A</v>
      </c>
      <c r="BF148" s="83" t="e">
        <f ca="true">+IF(AND(ISNUMBER(OFFSET('Hygiene Data'!$F$5,0,10*ROW('Hygiene Data'!F142))),'Data Summary'!DU148="Yes"),OFFSET('Hygiene Data'!$F$5,0,10*ROW('Hygiene Data'!F142)),NA())</f>
        <v>#N/A</v>
      </c>
      <c r="BG148" s="83" t="e">
        <f ca="true">+IF(AND(ISNUMBER(OFFSET('Hygiene Data'!$F$7,0,10*ROW('Hygiene Data'!F142))),'Data Summary'!DV148="Yes"),OFFSET('Hygiene Data'!$F$7,0,10*ROW('Hygiene Data'!F142)),NA())</f>
        <v>#N/A</v>
      </c>
      <c r="BH148" s="83" t="e">
        <f ca="true">+IF(AND(ISNUMBER(OFFSET('Hygiene Data'!$F$9,0,10*ROW('Hygiene Data'!F142))),'Data Summary'!DW148="Yes"),OFFSET('Hygiene Data'!$F$9,0,10*ROW('Hygiene Data'!F142)),NA())</f>
        <v>#N/A</v>
      </c>
      <c r="BI148" s="83" t="e">
        <f ca="true">+IF(AND(ISNUMBER(OFFSET('Hygiene Data'!$G$5,0,10*ROW('Hygiene Data'!G142))),'Data Summary'!DX148="Yes"),OFFSET('Hygiene Data'!$G$5,0,10*ROW('Hygiene Data'!G142)),NA())</f>
        <v>#N/A</v>
      </c>
      <c r="BJ148" s="83" t="e">
        <f ca="true">+IF(AND(ISNUMBER(OFFSET('Hygiene Data'!$G$7,0,10*ROW('Hygiene Data'!G142))),'Data Summary'!DY148="Yes"),OFFSET('Hygiene Data'!$G$7,0,10*ROW('Hygiene Data'!G142)),NA())</f>
        <v>#N/A</v>
      </c>
      <c r="BK148" s="83" t="e">
        <f ca="true">+IF(AND(ISNUMBER(OFFSET('Hygiene Data'!$G$9,0,10*ROW('Hygiene Data'!G142))),'Data Summary'!DZ148="Yes"),OFFSET('Hygiene Data'!$G$9,0,10*ROW('Hygiene Data'!G142)),NA())</f>
        <v>#N/A</v>
      </c>
      <c r="BL148" s="83" t="e">
        <f ca="true">+IF(AND(ISNUMBER(OFFSET('Hygiene Data'!$H$5,0,10*ROW('Hygiene Data'!H142))),'Data Summary'!EA148="Yes"),OFFSET('Hygiene Data'!$H$5,0,10*ROW('Hygiene Data'!H142)),NA())</f>
        <v>#N/A</v>
      </c>
      <c r="BM148" s="83" t="e">
        <f ca="true">+IF(AND(ISNUMBER(OFFSET('Hygiene Data'!$H$7,0,10*ROW('Hygiene Data'!H142))),'Data Summary'!EB148="Yes"),OFFSET('Hygiene Data'!$H$7,0,10*ROW('Hygiene Data'!H142)),NA())</f>
        <v>#N/A</v>
      </c>
      <c r="BN148" s="83" t="e">
        <f ca="true">+IF(AND(ISNUMBER(OFFSET('Hygiene Data'!$H$9,0,10*ROW('Hygiene Data'!H142))),'Data Summary'!EC148="Yes"),OFFSET('Hygiene Data'!$H$9,0,10*ROW('Hygiene Data'!H142)),NA())</f>
        <v>#N/A</v>
      </c>
      <c r="BO148" s="83" t="e">
        <f ca="true">+IF(AND(ISNUMBER(OFFSET('Hygiene Data'!$I$5,0,10*ROW('Hygiene Data'!I142))),'Data Summary'!ED148="Yes"),OFFSET('Hygiene Data'!$I$5,0,10*ROW('Hygiene Data'!I142)),NA())</f>
        <v>#N/A</v>
      </c>
      <c r="BP148" s="83" t="e">
        <f ca="true">+IF(AND(ISNUMBER(OFFSET('Hygiene Data'!$I$7,0,10*ROW('Hygiene Data'!I142))),'Data Summary'!EE148="Yes"),OFFSET('Hygiene Data'!$I$7,0,10*ROW('Hygiene Data'!I142)),NA())</f>
        <v>#N/A</v>
      </c>
      <c r="BQ148" s="83" t="e">
        <f ca="true">+IF(AND(ISNUMBER(OFFSET('Hygiene Data'!$I$9,0,10*ROW('Hygiene Data'!I142))),'Data Summary'!EF148="Yes"),OFFSET('Hygiene Data'!$I$9,0,10*ROW('Hygiene Data'!I142)),NA())</f>
        <v>#N/A</v>
      </c>
    </row>
    <row xmlns:x14ac="http://schemas.microsoft.com/office/spreadsheetml/2009/9/ac" r="149" x14ac:dyDescent="0.2">
      <c r="A149" s="315" t="e">
        <f ca="true">+RIGHT('Data Summary'!A149,LEN('Data Summary'!A149)-9)</f>
        <v>#VALUE!</v>
      </c>
      <c r="B149" s="30" t="str">
        <f ca="true">+IF(ISTEXT('Data Summary'!B149),'Data Summary'!B149,"")</f>
        <v/>
      </c>
      <c r="C149" s="314" t="e">
        <f ca="true">+VALUE('Data Summary'!C149)</f>
        <v>#VALUE!</v>
      </c>
      <c r="D149" s="81" t="e">
        <f ca="true">+IF(AND(ISNUMBER(OFFSET('Water Data'!$D$4,0,10*ROW('Water Data'!D143))),'Data Summary'!BS149="Yes"),100-OFFSET('Water Data'!$D$4,0,10*ROW('Water Data'!D143)),NA())</f>
        <v>#N/A</v>
      </c>
      <c r="E149" s="81" t="e">
        <f ca="true">+IF(AND(ISNUMBER(OFFSET('Water Data'!$D$6,0,10*ROW('Water Data'!D143))),'Data Summary'!BT149="Yes"),OFFSET('Water Data'!$D$6,0,10*ROW('Water Data'!D143)),NA())</f>
        <v>#N/A</v>
      </c>
      <c r="F149" s="81" t="e">
        <f ca="true">+IF(AND(ISNUMBER(OFFSET('Water Data'!$D$9,0,10*ROW('Water Data'!D143))),'Data Summary'!BU149="Yes"),OFFSET('Water Data'!$D$9,0,10*ROW('Water Data'!D143)),NA())</f>
        <v>#N/A</v>
      </c>
      <c r="G149" s="81" t="e">
        <f ca="true">+IF(AND(ISNUMBER(OFFSET('Water Data'!$E$4,0,10*ROW('Water Data'!E143))),'Data Summary'!BV149="Yes"),100-OFFSET('Water Data'!$E$4,0,10*ROW('Water Data'!E143)),NA())</f>
        <v>#N/A</v>
      </c>
      <c r="H149" s="81" t="e">
        <f ca="true">+IF(AND(ISNUMBER(OFFSET('Water Data'!$E$6,0,10*ROW('Water Data'!E143))),'Data Summary'!BW149="Yes"),OFFSET('Water Data'!$E$6,0,10*ROW('Water Data'!E143)),NA())</f>
        <v>#N/A</v>
      </c>
      <c r="I149" s="81" t="e">
        <f ca="true">+IF(AND(ISNUMBER(OFFSET('Water Data'!$E$9,0,10*ROW('Water Data'!E143))),'Data Summary'!BX149="Yes"),OFFSET('Water Data'!$E$9,0,10*ROW('Water Data'!E143)),NA())</f>
        <v>#N/A</v>
      </c>
      <c r="J149" s="81" t="e">
        <f ca="true">+IF(AND(ISNUMBER(OFFSET('Water Data'!$F$4,0,10*ROW('Water Data'!F143))),'Data Summary'!BY149="Yes"),100-OFFSET('Water Data'!$F$4,0,10*ROW('Water Data'!F143)),NA())</f>
        <v>#N/A</v>
      </c>
      <c r="K149" s="81" t="e">
        <f ca="true">+IF(AND(ISNUMBER(OFFSET('Water Data'!$F$6,0,10*ROW('Water Data'!F143))),'Data Summary'!BZ149="Yes"),OFFSET('Water Data'!$F$6,0,10*ROW('Water Data'!F143)),NA())</f>
        <v>#N/A</v>
      </c>
      <c r="L149" s="81" t="e">
        <f ca="true">+IF(AND(ISNUMBER(OFFSET('Water Data'!$F$9,0,10*ROW('Water Data'!F143))),'Data Summary'!CA149="Yes"),OFFSET('Water Data'!$F$9,0,10*ROW('Water Data'!F143)),NA())</f>
        <v>#N/A</v>
      </c>
      <c r="M149" s="81" t="e">
        <f ca="true">+IF(AND(ISNUMBER(OFFSET('Water Data'!$G$4,0,10*ROW('Water Data'!G143))),'Data Summary'!CB149="Yes"),100-OFFSET('Water Data'!$G$4,0,10*ROW('Water Data'!G143)),NA())</f>
        <v>#N/A</v>
      </c>
      <c r="N149" s="81" t="e">
        <f ca="true">+IF(AND(ISNUMBER(OFFSET('Water Data'!$G$6,0,10*ROW('Water Data'!G143))),'Data Summary'!CC149="Yes"),OFFSET('Water Data'!$G$6,0,10*ROW('Water Data'!G143)),NA())</f>
        <v>#N/A</v>
      </c>
      <c r="O149" s="81" t="e">
        <f ca="true">+IF(AND(ISNUMBER(OFFSET('Water Data'!$G$9,0,10*ROW('Water Data'!G143))),'Data Summary'!CD149="Yes"),OFFSET('Water Data'!$G$9,0,10*ROW('Water Data'!G143)),NA())</f>
        <v>#N/A</v>
      </c>
      <c r="P149" s="81" t="e">
        <f ca="true">+IF(AND(ISNUMBER(OFFSET('Water Data'!$H$4,0,10*ROW('Water Data'!H143))),'Data Summary'!CE149="Yes"),100-OFFSET('Water Data'!$H$4,0,10*ROW('Water Data'!H143)),NA())</f>
        <v>#N/A</v>
      </c>
      <c r="Q149" s="81" t="e">
        <f ca="true">+IF(AND(ISNUMBER(OFFSET('Water Data'!$H$6,0,10*ROW('Water Data'!H143))),'Data Summary'!CF149="Yes"),OFFSET('Water Data'!$H$6,0,10*ROW('Water Data'!H143)),NA())</f>
        <v>#N/A</v>
      </c>
      <c r="R149" s="81" t="e">
        <f ca="true">+IF(AND(ISNUMBER(OFFSET('Water Data'!$H$9,0,10*ROW('Water Data'!H143))),'Data Summary'!CG149="Yes"),OFFSET('Water Data'!$H$9,0,10*ROW('Water Data'!H143)),NA())</f>
        <v>#N/A</v>
      </c>
      <c r="S149" s="81" t="e">
        <f ca="true">+IF(AND(ISNUMBER(OFFSET('Water Data'!$I$4,0,10*ROW('Water Data'!I143))),'Data Summary'!CH149="Yes"),100-OFFSET('Water Data'!$I$4,0,10*ROW('Water Data'!I143)),NA())</f>
        <v>#N/A</v>
      </c>
      <c r="T149" s="81" t="e">
        <f ca="true">+IF(AND(ISNUMBER(OFFSET('Water Data'!$I$6,0,10*ROW('Water Data'!I143))),'Data Summary'!CI149="Yes"),OFFSET('Water Data'!$I$6,0,10*ROW('Water Data'!I143)),NA())</f>
        <v>#N/A</v>
      </c>
      <c r="U149" s="81" t="e">
        <f ca="true">+IF(AND(ISNUMBER(OFFSET('Water Data'!$I$9,0,10*ROW('Water Data'!I143))),'Data Summary'!CJ149="Yes"),OFFSET('Water Data'!$I$9,0,10*ROW('Water Data'!I143)),NA())</f>
        <v>#N/A</v>
      </c>
      <c r="V149" s="82" t="e">
        <f ca="true">+IF(AND(ISNUMBER(OFFSET('Sanitation Data'!$D$4,0,10*ROW('Sanitation Data'!D143))),'Data Summary'!CK149="Yes"),100-OFFSET('Sanitation Data'!$D$4,0,10*ROW('Sanitation Data'!D143)),NA())</f>
        <v>#N/A</v>
      </c>
      <c r="W149" s="82" t="e">
        <f ca="true">+IF(AND(ISNUMBER(OFFSET('Sanitation Data'!$D$6,0,10*ROW('Sanitation Data'!D143))),'Data Summary'!CL149="Yes"),OFFSET('Sanitation Data'!$D$6,0,10*ROW('Sanitation Data'!D143)),NA())</f>
        <v>#N/A</v>
      </c>
      <c r="X149" s="82" t="e">
        <f ca="true">+IF(AND(ISNUMBER(OFFSET('Sanitation Data'!$D$10,0,10*ROW('Sanitation Data'!D143))),'Data Summary'!CM149="Yes"),OFFSET('Sanitation Data'!$D$10,0,10*ROW('Sanitation Data'!D143)),NA())</f>
        <v>#N/A</v>
      </c>
      <c r="Y149" s="82" t="e">
        <f ca="true">+IF(AND(ISNUMBER(OFFSET('Sanitation Data'!$D$11,0,10*ROW('Sanitation Data'!D143))),'Data Summary'!CN149="Yes"),OFFSET('Sanitation Data'!$D$11,0,10*ROW('Sanitation Data'!D143)),NA())</f>
        <v>#N/A</v>
      </c>
      <c r="Z149" s="82" t="e">
        <f ca="true">+IF(AND(ISNUMBER(OFFSET('Sanitation Data'!$D$12,0,10*ROW('Sanitation Data'!D143))),'Data Summary'!CO149="Yes"),OFFSET('Sanitation Data'!$D$12,0,10*ROW('Sanitation Data'!D143)),NA())</f>
        <v>#N/A</v>
      </c>
      <c r="AA149" s="82" t="e">
        <f ca="true">+IF(AND(ISNUMBER(OFFSET('Sanitation Data'!$E$4,0,10*ROW('Sanitation Data'!E143))),'Data Summary'!CP149="Yes"),100-OFFSET('Sanitation Data'!$E$4,0,10*ROW('Sanitation Data'!E143)),NA())</f>
        <v>#N/A</v>
      </c>
      <c r="AB149" s="82" t="e">
        <f ca="true">+IF(AND(ISNUMBER(OFFSET('Sanitation Data'!$E$6,0,10*ROW('Sanitation Data'!E143))),'Data Summary'!CQ149="Yes"),OFFSET('Sanitation Data'!$E$6,0,10*ROW('Sanitation Data'!E143)),NA())</f>
        <v>#N/A</v>
      </c>
      <c r="AC149" s="82" t="e">
        <f ca="true">+IF(AND(ISNUMBER(OFFSET('Sanitation Data'!$E$10,0,10*ROW('Sanitation Data'!E143))),'Data Summary'!CR149="Yes"),OFFSET('Sanitation Data'!$E$10,0,10*ROW('Sanitation Data'!E143)),NA())</f>
        <v>#N/A</v>
      </c>
      <c r="AD149" s="82" t="e">
        <f ca="true">+IF(AND(ISNUMBER(OFFSET('Sanitation Data'!$E$11,0,10*ROW('Sanitation Data'!E143))),'Data Summary'!CS149="Yes"),OFFSET('Sanitation Data'!$E$11,0,10*ROW('Sanitation Data'!E143)),NA())</f>
        <v>#N/A</v>
      </c>
      <c r="AE149" s="82" t="e">
        <f ca="true">+IF(AND(ISNUMBER(OFFSET('Sanitation Data'!$E$12,0,10*ROW('Sanitation Data'!E143))),'Data Summary'!CT149="Yes"),OFFSET('Sanitation Data'!$E$12,0,10*ROW('Sanitation Data'!E143)),NA())</f>
        <v>#N/A</v>
      </c>
      <c r="AF149" s="82" t="e">
        <f ca="true">+IF(AND(ISNUMBER(OFFSET('Sanitation Data'!$F$4,0,10*ROW('Sanitation Data'!F143))),'Data Summary'!CU149="Yes"),100-OFFSET('Sanitation Data'!$F$4,0,10*ROW('Sanitation Data'!F143)),NA())</f>
        <v>#N/A</v>
      </c>
      <c r="AG149" s="82" t="e">
        <f ca="true">+IF(AND(ISNUMBER(OFFSET('Sanitation Data'!$F$6,0,10*ROW('Sanitation Data'!F143))),'Data Summary'!CV149="Yes"),OFFSET('Sanitation Data'!$F$6,0,10*ROW('Sanitation Data'!F143)),NA())</f>
        <v>#N/A</v>
      </c>
      <c r="AH149" s="82" t="e">
        <f ca="true">+IF(AND(ISNUMBER(OFFSET('Sanitation Data'!$F$10,0,10*ROW('Sanitation Data'!F143))),'Data Summary'!CW149="Yes"),OFFSET('Sanitation Data'!$F$10,0,10*ROW('Sanitation Data'!F143)),NA())</f>
        <v>#N/A</v>
      </c>
      <c r="AI149" s="82" t="e">
        <f ca="true">+IF(AND(ISNUMBER(OFFSET('Sanitation Data'!$F$11,0,10*ROW('Sanitation Data'!F143))),'Data Summary'!CX149="Yes"),OFFSET('Sanitation Data'!$F$11,0,10*ROW('Sanitation Data'!F143)),NA())</f>
        <v>#N/A</v>
      </c>
      <c r="AJ149" s="82" t="e">
        <f ca="true">+IF(AND(ISNUMBER(OFFSET('Sanitation Data'!$F$12,0,10*ROW('Sanitation Data'!F143))),'Data Summary'!CY149="Yes"),OFFSET('Sanitation Data'!$F$12,0,10*ROW('Sanitation Data'!F143)),NA())</f>
        <v>#N/A</v>
      </c>
      <c r="AK149" s="82" t="e">
        <f ca="true">+IF(AND(ISNUMBER(OFFSET('Sanitation Data'!$G$4,0,10*ROW('Sanitation Data'!G143))),'Data Summary'!CZ149="Yes"),100-OFFSET('Sanitation Data'!$G$4,0,10*ROW('Sanitation Data'!G143)),NA())</f>
        <v>#N/A</v>
      </c>
      <c r="AL149" s="82" t="e">
        <f ca="true">+IF(AND(ISNUMBER(OFFSET('Sanitation Data'!$G$6,0,10*ROW('Sanitation Data'!G143))),'Data Summary'!DA149="Yes"),OFFSET('Sanitation Data'!$G$6,0,10*ROW('Sanitation Data'!G143)),NA())</f>
        <v>#N/A</v>
      </c>
      <c r="AM149" s="82" t="e">
        <f ca="true">+IF(AND(ISNUMBER(OFFSET('Sanitation Data'!$G$10,0,10*ROW('Sanitation Data'!G143))),'Data Summary'!DB149="Yes"),OFFSET('Sanitation Data'!$G$10,0,10*ROW('Sanitation Data'!G143)),NA())</f>
        <v>#N/A</v>
      </c>
      <c r="AN149" s="82" t="e">
        <f ca="true">+IF(AND(ISNUMBER(OFFSET('Sanitation Data'!$G$11,0,10*ROW('Sanitation Data'!G143))),'Data Summary'!DC149="Yes"),OFFSET('Sanitation Data'!$G$11,0,10*ROW('Sanitation Data'!G143)),NA())</f>
        <v>#N/A</v>
      </c>
      <c r="AO149" s="82" t="e">
        <f ca="true">+IF(AND(ISNUMBER(OFFSET('Sanitation Data'!$G$12,0,10*ROW('Sanitation Data'!G143))),'Data Summary'!DD149="Yes"),OFFSET('Sanitation Data'!$G$12,0,10*ROW('Sanitation Data'!G143)),NA())</f>
        <v>#N/A</v>
      </c>
      <c r="AP149" s="82" t="e">
        <f ca="true">+IF(AND(ISNUMBER(OFFSET('Sanitation Data'!$H$4,0,10*ROW('Sanitation Data'!H143))),'Data Summary'!DE149="Yes"),100-OFFSET('Sanitation Data'!$H$4,0,10*ROW('Sanitation Data'!H143)),NA())</f>
        <v>#N/A</v>
      </c>
      <c r="AQ149" s="82" t="e">
        <f ca="true">+IF(AND(ISNUMBER(OFFSET('Sanitation Data'!$H$6,0,10*ROW('Sanitation Data'!H143))),'Data Summary'!DF149="Yes"),OFFSET('Sanitation Data'!$H$6,0,10*ROW('Sanitation Data'!H143)),NA())</f>
        <v>#N/A</v>
      </c>
      <c r="AR149" s="82" t="e">
        <f ca="true">+IF(AND(ISNUMBER(OFFSET('Sanitation Data'!$H$10,0,10*ROW('Sanitation Data'!H143))),'Data Summary'!DG149="Yes"),OFFSET('Sanitation Data'!$H$10,0,10*ROW('Sanitation Data'!H143)),NA())</f>
        <v>#N/A</v>
      </c>
      <c r="AS149" s="82" t="e">
        <f ca="true">+IF(AND(ISNUMBER(OFFSET('Sanitation Data'!$H$11,0,10*ROW('Sanitation Data'!H143))),'Data Summary'!DH149="Yes"),OFFSET('Sanitation Data'!$H$11,0,10*ROW('Sanitation Data'!H143)),NA())</f>
        <v>#N/A</v>
      </c>
      <c r="AT149" s="82" t="e">
        <f ca="true">+IF(AND(ISNUMBER(OFFSET('Sanitation Data'!$H$12,0,10*ROW('Sanitation Data'!H143))),'Data Summary'!DI149="Yes"),OFFSET('Sanitation Data'!$H$12,0,10*ROW('Sanitation Data'!H143)),NA())</f>
        <v>#N/A</v>
      </c>
      <c r="AU149" s="82" t="e">
        <f ca="true">+IF(AND(ISNUMBER(OFFSET('Sanitation Data'!$I$4,0,10*ROW('Sanitation Data'!I143))),'Data Summary'!DJ149="Yes"),100-OFFSET('Sanitation Data'!$I$4,0,10*ROW('Sanitation Data'!I143)),NA())</f>
        <v>#N/A</v>
      </c>
      <c r="AV149" s="82" t="e">
        <f ca="true">+IF(AND(ISNUMBER(OFFSET('Sanitation Data'!$I$6,0,10*ROW('Sanitation Data'!I143))),'Data Summary'!DK149="Yes"),OFFSET('Sanitation Data'!$I$6,0,10*ROW('Sanitation Data'!I143)),NA())</f>
        <v>#N/A</v>
      </c>
      <c r="AW149" s="82" t="e">
        <f ca="true">+IF(AND(ISNUMBER(OFFSET('Sanitation Data'!$I$10,0,10*ROW('Sanitation Data'!I143))),'Data Summary'!DL149="Yes"),OFFSET('Sanitation Data'!$I$10,0,10*ROW('Sanitation Data'!I143)),NA())</f>
        <v>#N/A</v>
      </c>
      <c r="AX149" s="82" t="e">
        <f ca="true">+IF(AND(ISNUMBER(OFFSET('Sanitation Data'!$I$11,0,10*ROW('Sanitation Data'!I143))),'Data Summary'!DM149="Yes"),OFFSET('Sanitation Data'!$I$11,0,10*ROW('Sanitation Data'!I143)),NA())</f>
        <v>#N/A</v>
      </c>
      <c r="AY149" s="82" t="e">
        <f ca="true">+IF(AND(ISNUMBER(OFFSET('Sanitation Data'!$I$12,0,10*ROW('Sanitation Data'!I143))),'Data Summary'!DN149="Yes"),OFFSET('Sanitation Data'!$I$12,0,10*ROW('Sanitation Data'!I143)),NA())</f>
        <v>#N/A</v>
      </c>
      <c r="AZ149" s="83" t="e">
        <f ca="true">+IF(AND(ISNUMBER(OFFSET('Hygiene Data'!$D$5,0,10*ROW('Hygiene Data'!D143))),'Data Summary'!DO149="Yes"),OFFSET('Hygiene Data'!$D$5,0,10*ROW('Hygiene Data'!D143)),NA())</f>
        <v>#N/A</v>
      </c>
      <c r="BA149" s="83" t="e">
        <f ca="true">+IF(AND(ISNUMBER(OFFSET('Hygiene Data'!$D$7,0,10*ROW('Hygiene Data'!D143))),'Data Summary'!DP149="Yes"),OFFSET('Hygiene Data'!$D$7,0,10*ROW('Hygiene Data'!D143)),NA())</f>
        <v>#N/A</v>
      </c>
      <c r="BB149" s="83" t="e">
        <f ca="true">+IF(AND(ISNUMBER(OFFSET('Hygiene Data'!$D$9,0,10*ROW('Hygiene Data'!D143))),'Data Summary'!DQ149="Yes"),OFFSET('Hygiene Data'!$D$9,0,10*ROW('Hygiene Data'!D143)),NA())</f>
        <v>#N/A</v>
      </c>
      <c r="BC149" s="83" t="e">
        <f ca="true">+IF(AND(ISNUMBER(OFFSET('Hygiene Data'!$E$5,0,10*ROW('Hygiene Data'!E143))),'Data Summary'!DR149="Yes"),OFFSET('Hygiene Data'!$E$5,0,10*ROW('Hygiene Data'!E143)),NA())</f>
        <v>#N/A</v>
      </c>
      <c r="BD149" s="83" t="e">
        <f ca="true">+IF(AND(ISNUMBER(OFFSET('Hygiene Data'!$E$7,0,10*ROW('Hygiene Data'!E143))),'Data Summary'!DS149="Yes"),OFFSET('Hygiene Data'!$E$7,0,10*ROW('Hygiene Data'!E143)),NA())</f>
        <v>#N/A</v>
      </c>
      <c r="BE149" s="83" t="e">
        <f ca="true">+IF(AND(ISNUMBER(OFFSET('Hygiene Data'!$E$9,0,10*ROW('Hygiene Data'!E143))),'Data Summary'!DT149="Yes"),OFFSET('Hygiene Data'!$E$9,0,10*ROW('Hygiene Data'!E143)),NA())</f>
        <v>#N/A</v>
      </c>
      <c r="BF149" s="83" t="e">
        <f ca="true">+IF(AND(ISNUMBER(OFFSET('Hygiene Data'!$F$5,0,10*ROW('Hygiene Data'!F143))),'Data Summary'!DU149="Yes"),OFFSET('Hygiene Data'!$F$5,0,10*ROW('Hygiene Data'!F143)),NA())</f>
        <v>#N/A</v>
      </c>
      <c r="BG149" s="83" t="e">
        <f ca="true">+IF(AND(ISNUMBER(OFFSET('Hygiene Data'!$F$7,0,10*ROW('Hygiene Data'!F143))),'Data Summary'!DV149="Yes"),OFFSET('Hygiene Data'!$F$7,0,10*ROW('Hygiene Data'!F143)),NA())</f>
        <v>#N/A</v>
      </c>
      <c r="BH149" s="83" t="e">
        <f ca="true">+IF(AND(ISNUMBER(OFFSET('Hygiene Data'!$F$9,0,10*ROW('Hygiene Data'!F143))),'Data Summary'!DW149="Yes"),OFFSET('Hygiene Data'!$F$9,0,10*ROW('Hygiene Data'!F143)),NA())</f>
        <v>#N/A</v>
      </c>
      <c r="BI149" s="83" t="e">
        <f ca="true">+IF(AND(ISNUMBER(OFFSET('Hygiene Data'!$G$5,0,10*ROW('Hygiene Data'!G143))),'Data Summary'!DX149="Yes"),OFFSET('Hygiene Data'!$G$5,0,10*ROW('Hygiene Data'!G143)),NA())</f>
        <v>#N/A</v>
      </c>
      <c r="BJ149" s="83" t="e">
        <f ca="true">+IF(AND(ISNUMBER(OFFSET('Hygiene Data'!$G$7,0,10*ROW('Hygiene Data'!G143))),'Data Summary'!DY149="Yes"),OFFSET('Hygiene Data'!$G$7,0,10*ROW('Hygiene Data'!G143)),NA())</f>
        <v>#N/A</v>
      </c>
      <c r="BK149" s="83" t="e">
        <f ca="true">+IF(AND(ISNUMBER(OFFSET('Hygiene Data'!$G$9,0,10*ROW('Hygiene Data'!G143))),'Data Summary'!DZ149="Yes"),OFFSET('Hygiene Data'!$G$9,0,10*ROW('Hygiene Data'!G143)),NA())</f>
        <v>#N/A</v>
      </c>
      <c r="BL149" s="83" t="e">
        <f ca="true">+IF(AND(ISNUMBER(OFFSET('Hygiene Data'!$H$5,0,10*ROW('Hygiene Data'!H143))),'Data Summary'!EA149="Yes"),OFFSET('Hygiene Data'!$H$5,0,10*ROW('Hygiene Data'!H143)),NA())</f>
        <v>#N/A</v>
      </c>
      <c r="BM149" s="83" t="e">
        <f ca="true">+IF(AND(ISNUMBER(OFFSET('Hygiene Data'!$H$7,0,10*ROW('Hygiene Data'!H143))),'Data Summary'!EB149="Yes"),OFFSET('Hygiene Data'!$H$7,0,10*ROW('Hygiene Data'!H143)),NA())</f>
        <v>#N/A</v>
      </c>
      <c r="BN149" s="83" t="e">
        <f ca="true">+IF(AND(ISNUMBER(OFFSET('Hygiene Data'!$H$9,0,10*ROW('Hygiene Data'!H143))),'Data Summary'!EC149="Yes"),OFFSET('Hygiene Data'!$H$9,0,10*ROW('Hygiene Data'!H143)),NA())</f>
        <v>#N/A</v>
      </c>
      <c r="BO149" s="83" t="e">
        <f ca="true">+IF(AND(ISNUMBER(OFFSET('Hygiene Data'!$I$5,0,10*ROW('Hygiene Data'!I143))),'Data Summary'!ED149="Yes"),OFFSET('Hygiene Data'!$I$5,0,10*ROW('Hygiene Data'!I143)),NA())</f>
        <v>#N/A</v>
      </c>
      <c r="BP149" s="83" t="e">
        <f ca="true">+IF(AND(ISNUMBER(OFFSET('Hygiene Data'!$I$7,0,10*ROW('Hygiene Data'!I143))),'Data Summary'!EE149="Yes"),OFFSET('Hygiene Data'!$I$7,0,10*ROW('Hygiene Data'!I143)),NA())</f>
        <v>#N/A</v>
      </c>
      <c r="BQ149" s="83" t="e">
        <f ca="true">+IF(AND(ISNUMBER(OFFSET('Hygiene Data'!$I$9,0,10*ROW('Hygiene Data'!I143))),'Data Summary'!EF149="Yes"),OFFSET('Hygiene Data'!$I$9,0,10*ROW('Hygiene Data'!I143)),NA())</f>
        <v>#N/A</v>
      </c>
    </row>
    <row xmlns:x14ac="http://schemas.microsoft.com/office/spreadsheetml/2009/9/ac" r="150" x14ac:dyDescent="0.2">
      <c r="A150" s="315" t="e">
        <f ca="true">+RIGHT('Data Summary'!A150,LEN('Data Summary'!A150)-9)</f>
        <v>#VALUE!</v>
      </c>
      <c r="B150" s="30" t="str">
        <f ca="true">+IF(ISTEXT('Data Summary'!B150),'Data Summary'!B150,"")</f>
        <v/>
      </c>
      <c r="C150" s="314" t="e">
        <f ca="true">+VALUE('Data Summary'!C150)</f>
        <v>#VALUE!</v>
      </c>
      <c r="D150" s="81" t="e">
        <f ca="true">+IF(AND(ISNUMBER(OFFSET('Water Data'!$D$4,0,10*ROW('Water Data'!D144))),'Data Summary'!BS150="Yes"),100-OFFSET('Water Data'!$D$4,0,10*ROW('Water Data'!D144)),NA())</f>
        <v>#N/A</v>
      </c>
      <c r="E150" s="81" t="e">
        <f ca="true">+IF(AND(ISNUMBER(OFFSET('Water Data'!$D$6,0,10*ROW('Water Data'!D144))),'Data Summary'!BT150="Yes"),OFFSET('Water Data'!$D$6,0,10*ROW('Water Data'!D144)),NA())</f>
        <v>#N/A</v>
      </c>
      <c r="F150" s="81" t="e">
        <f ca="true">+IF(AND(ISNUMBER(OFFSET('Water Data'!$D$9,0,10*ROW('Water Data'!D144))),'Data Summary'!BU150="Yes"),OFFSET('Water Data'!$D$9,0,10*ROW('Water Data'!D144)),NA())</f>
        <v>#N/A</v>
      </c>
      <c r="G150" s="81" t="e">
        <f ca="true">+IF(AND(ISNUMBER(OFFSET('Water Data'!$E$4,0,10*ROW('Water Data'!E144))),'Data Summary'!BV150="Yes"),100-OFFSET('Water Data'!$E$4,0,10*ROW('Water Data'!E144)),NA())</f>
        <v>#N/A</v>
      </c>
      <c r="H150" s="81" t="e">
        <f ca="true">+IF(AND(ISNUMBER(OFFSET('Water Data'!$E$6,0,10*ROW('Water Data'!E144))),'Data Summary'!BW150="Yes"),OFFSET('Water Data'!$E$6,0,10*ROW('Water Data'!E144)),NA())</f>
        <v>#N/A</v>
      </c>
      <c r="I150" s="81" t="e">
        <f ca="true">+IF(AND(ISNUMBER(OFFSET('Water Data'!$E$9,0,10*ROW('Water Data'!E144))),'Data Summary'!BX150="Yes"),OFFSET('Water Data'!$E$9,0,10*ROW('Water Data'!E144)),NA())</f>
        <v>#N/A</v>
      </c>
      <c r="J150" s="81" t="e">
        <f ca="true">+IF(AND(ISNUMBER(OFFSET('Water Data'!$F$4,0,10*ROW('Water Data'!F144))),'Data Summary'!BY150="Yes"),100-OFFSET('Water Data'!$F$4,0,10*ROW('Water Data'!F144)),NA())</f>
        <v>#N/A</v>
      </c>
      <c r="K150" s="81" t="e">
        <f ca="true">+IF(AND(ISNUMBER(OFFSET('Water Data'!$F$6,0,10*ROW('Water Data'!F144))),'Data Summary'!BZ150="Yes"),OFFSET('Water Data'!$F$6,0,10*ROW('Water Data'!F144)),NA())</f>
        <v>#N/A</v>
      </c>
      <c r="L150" s="81" t="e">
        <f ca="true">+IF(AND(ISNUMBER(OFFSET('Water Data'!$F$9,0,10*ROW('Water Data'!F144))),'Data Summary'!CA150="Yes"),OFFSET('Water Data'!$F$9,0,10*ROW('Water Data'!F144)),NA())</f>
        <v>#N/A</v>
      </c>
      <c r="M150" s="81" t="e">
        <f ca="true">+IF(AND(ISNUMBER(OFFSET('Water Data'!$G$4,0,10*ROW('Water Data'!G144))),'Data Summary'!CB150="Yes"),100-OFFSET('Water Data'!$G$4,0,10*ROW('Water Data'!G144)),NA())</f>
        <v>#N/A</v>
      </c>
      <c r="N150" s="81" t="e">
        <f ca="true">+IF(AND(ISNUMBER(OFFSET('Water Data'!$G$6,0,10*ROW('Water Data'!G144))),'Data Summary'!CC150="Yes"),OFFSET('Water Data'!$G$6,0,10*ROW('Water Data'!G144)),NA())</f>
        <v>#N/A</v>
      </c>
      <c r="O150" s="81" t="e">
        <f ca="true">+IF(AND(ISNUMBER(OFFSET('Water Data'!$G$9,0,10*ROW('Water Data'!G144))),'Data Summary'!CD150="Yes"),OFFSET('Water Data'!$G$9,0,10*ROW('Water Data'!G144)),NA())</f>
        <v>#N/A</v>
      </c>
      <c r="P150" s="81" t="e">
        <f ca="true">+IF(AND(ISNUMBER(OFFSET('Water Data'!$H$4,0,10*ROW('Water Data'!H144))),'Data Summary'!CE150="Yes"),100-OFFSET('Water Data'!$H$4,0,10*ROW('Water Data'!H144)),NA())</f>
        <v>#N/A</v>
      </c>
      <c r="Q150" s="81" t="e">
        <f ca="true">+IF(AND(ISNUMBER(OFFSET('Water Data'!$H$6,0,10*ROW('Water Data'!H144))),'Data Summary'!CF150="Yes"),OFFSET('Water Data'!$H$6,0,10*ROW('Water Data'!H144)),NA())</f>
        <v>#N/A</v>
      </c>
      <c r="R150" s="81" t="e">
        <f ca="true">+IF(AND(ISNUMBER(OFFSET('Water Data'!$H$9,0,10*ROW('Water Data'!H144))),'Data Summary'!CG150="Yes"),OFFSET('Water Data'!$H$9,0,10*ROW('Water Data'!H144)),NA())</f>
        <v>#N/A</v>
      </c>
      <c r="S150" s="81" t="e">
        <f ca="true">+IF(AND(ISNUMBER(OFFSET('Water Data'!$I$4,0,10*ROW('Water Data'!I144))),'Data Summary'!CH150="Yes"),100-OFFSET('Water Data'!$I$4,0,10*ROW('Water Data'!I144)),NA())</f>
        <v>#N/A</v>
      </c>
      <c r="T150" s="81" t="e">
        <f ca="true">+IF(AND(ISNUMBER(OFFSET('Water Data'!$I$6,0,10*ROW('Water Data'!I144))),'Data Summary'!CI150="Yes"),OFFSET('Water Data'!$I$6,0,10*ROW('Water Data'!I144)),NA())</f>
        <v>#N/A</v>
      </c>
      <c r="U150" s="81" t="e">
        <f ca="true">+IF(AND(ISNUMBER(OFFSET('Water Data'!$I$9,0,10*ROW('Water Data'!I144))),'Data Summary'!CJ150="Yes"),OFFSET('Water Data'!$I$9,0,10*ROW('Water Data'!I144)),NA())</f>
        <v>#N/A</v>
      </c>
      <c r="V150" s="82" t="e">
        <f ca="true">+IF(AND(ISNUMBER(OFFSET('Sanitation Data'!$D$4,0,10*ROW('Sanitation Data'!D144))),'Data Summary'!CK150="Yes"),100-OFFSET('Sanitation Data'!$D$4,0,10*ROW('Sanitation Data'!D144)),NA())</f>
        <v>#N/A</v>
      </c>
      <c r="W150" s="82" t="e">
        <f ca="true">+IF(AND(ISNUMBER(OFFSET('Sanitation Data'!$D$6,0,10*ROW('Sanitation Data'!D144))),'Data Summary'!CL150="Yes"),OFFSET('Sanitation Data'!$D$6,0,10*ROW('Sanitation Data'!D144)),NA())</f>
        <v>#N/A</v>
      </c>
      <c r="X150" s="82" t="e">
        <f ca="true">+IF(AND(ISNUMBER(OFFSET('Sanitation Data'!$D$10,0,10*ROW('Sanitation Data'!D144))),'Data Summary'!CM150="Yes"),OFFSET('Sanitation Data'!$D$10,0,10*ROW('Sanitation Data'!D144)),NA())</f>
        <v>#N/A</v>
      </c>
      <c r="Y150" s="82" t="e">
        <f ca="true">+IF(AND(ISNUMBER(OFFSET('Sanitation Data'!$D$11,0,10*ROW('Sanitation Data'!D144))),'Data Summary'!CN150="Yes"),OFFSET('Sanitation Data'!$D$11,0,10*ROW('Sanitation Data'!D144)),NA())</f>
        <v>#N/A</v>
      </c>
      <c r="Z150" s="82" t="e">
        <f ca="true">+IF(AND(ISNUMBER(OFFSET('Sanitation Data'!$D$12,0,10*ROW('Sanitation Data'!D144))),'Data Summary'!CO150="Yes"),OFFSET('Sanitation Data'!$D$12,0,10*ROW('Sanitation Data'!D144)),NA())</f>
        <v>#N/A</v>
      </c>
      <c r="AA150" s="82" t="e">
        <f ca="true">+IF(AND(ISNUMBER(OFFSET('Sanitation Data'!$E$4,0,10*ROW('Sanitation Data'!E144))),'Data Summary'!CP150="Yes"),100-OFFSET('Sanitation Data'!$E$4,0,10*ROW('Sanitation Data'!E144)),NA())</f>
        <v>#N/A</v>
      </c>
      <c r="AB150" s="82" t="e">
        <f ca="true">+IF(AND(ISNUMBER(OFFSET('Sanitation Data'!$E$6,0,10*ROW('Sanitation Data'!E144))),'Data Summary'!CQ150="Yes"),OFFSET('Sanitation Data'!$E$6,0,10*ROW('Sanitation Data'!E144)),NA())</f>
        <v>#N/A</v>
      </c>
      <c r="AC150" s="82" t="e">
        <f ca="true">+IF(AND(ISNUMBER(OFFSET('Sanitation Data'!$E$10,0,10*ROW('Sanitation Data'!E144))),'Data Summary'!CR150="Yes"),OFFSET('Sanitation Data'!$E$10,0,10*ROW('Sanitation Data'!E144)),NA())</f>
        <v>#N/A</v>
      </c>
      <c r="AD150" s="82" t="e">
        <f ca="true">+IF(AND(ISNUMBER(OFFSET('Sanitation Data'!$E$11,0,10*ROW('Sanitation Data'!E144))),'Data Summary'!CS150="Yes"),OFFSET('Sanitation Data'!$E$11,0,10*ROW('Sanitation Data'!E144)),NA())</f>
        <v>#N/A</v>
      </c>
      <c r="AE150" s="82" t="e">
        <f ca="true">+IF(AND(ISNUMBER(OFFSET('Sanitation Data'!$E$12,0,10*ROW('Sanitation Data'!E144))),'Data Summary'!CT150="Yes"),OFFSET('Sanitation Data'!$E$12,0,10*ROW('Sanitation Data'!E144)),NA())</f>
        <v>#N/A</v>
      </c>
      <c r="AF150" s="82" t="e">
        <f ca="true">+IF(AND(ISNUMBER(OFFSET('Sanitation Data'!$F$4,0,10*ROW('Sanitation Data'!F144))),'Data Summary'!CU150="Yes"),100-OFFSET('Sanitation Data'!$F$4,0,10*ROW('Sanitation Data'!F144)),NA())</f>
        <v>#N/A</v>
      </c>
      <c r="AG150" s="82" t="e">
        <f ca="true">+IF(AND(ISNUMBER(OFFSET('Sanitation Data'!$F$6,0,10*ROW('Sanitation Data'!F144))),'Data Summary'!CV150="Yes"),OFFSET('Sanitation Data'!$F$6,0,10*ROW('Sanitation Data'!F144)),NA())</f>
        <v>#N/A</v>
      </c>
      <c r="AH150" s="82" t="e">
        <f ca="true">+IF(AND(ISNUMBER(OFFSET('Sanitation Data'!$F$10,0,10*ROW('Sanitation Data'!F144))),'Data Summary'!CW150="Yes"),OFFSET('Sanitation Data'!$F$10,0,10*ROW('Sanitation Data'!F144)),NA())</f>
        <v>#N/A</v>
      </c>
      <c r="AI150" s="82" t="e">
        <f ca="true">+IF(AND(ISNUMBER(OFFSET('Sanitation Data'!$F$11,0,10*ROW('Sanitation Data'!F144))),'Data Summary'!CX150="Yes"),OFFSET('Sanitation Data'!$F$11,0,10*ROW('Sanitation Data'!F144)),NA())</f>
        <v>#N/A</v>
      </c>
      <c r="AJ150" s="82" t="e">
        <f ca="true">+IF(AND(ISNUMBER(OFFSET('Sanitation Data'!$F$12,0,10*ROW('Sanitation Data'!F144))),'Data Summary'!CY150="Yes"),OFFSET('Sanitation Data'!$F$12,0,10*ROW('Sanitation Data'!F144)),NA())</f>
        <v>#N/A</v>
      </c>
      <c r="AK150" s="82" t="e">
        <f ca="true">+IF(AND(ISNUMBER(OFFSET('Sanitation Data'!$G$4,0,10*ROW('Sanitation Data'!G144))),'Data Summary'!CZ150="Yes"),100-OFFSET('Sanitation Data'!$G$4,0,10*ROW('Sanitation Data'!G144)),NA())</f>
        <v>#N/A</v>
      </c>
      <c r="AL150" s="82" t="e">
        <f ca="true">+IF(AND(ISNUMBER(OFFSET('Sanitation Data'!$G$6,0,10*ROW('Sanitation Data'!G144))),'Data Summary'!DA150="Yes"),OFFSET('Sanitation Data'!$G$6,0,10*ROW('Sanitation Data'!G144)),NA())</f>
        <v>#N/A</v>
      </c>
      <c r="AM150" s="82" t="e">
        <f ca="true">+IF(AND(ISNUMBER(OFFSET('Sanitation Data'!$G$10,0,10*ROW('Sanitation Data'!G144))),'Data Summary'!DB150="Yes"),OFFSET('Sanitation Data'!$G$10,0,10*ROW('Sanitation Data'!G144)),NA())</f>
        <v>#N/A</v>
      </c>
      <c r="AN150" s="82" t="e">
        <f ca="true">+IF(AND(ISNUMBER(OFFSET('Sanitation Data'!$G$11,0,10*ROW('Sanitation Data'!G144))),'Data Summary'!DC150="Yes"),OFFSET('Sanitation Data'!$G$11,0,10*ROW('Sanitation Data'!G144)),NA())</f>
        <v>#N/A</v>
      </c>
      <c r="AO150" s="82" t="e">
        <f ca="true">+IF(AND(ISNUMBER(OFFSET('Sanitation Data'!$G$12,0,10*ROW('Sanitation Data'!G144))),'Data Summary'!DD150="Yes"),OFFSET('Sanitation Data'!$G$12,0,10*ROW('Sanitation Data'!G144)),NA())</f>
        <v>#N/A</v>
      </c>
      <c r="AP150" s="82" t="e">
        <f ca="true">+IF(AND(ISNUMBER(OFFSET('Sanitation Data'!$H$4,0,10*ROW('Sanitation Data'!H144))),'Data Summary'!DE150="Yes"),100-OFFSET('Sanitation Data'!$H$4,0,10*ROW('Sanitation Data'!H144)),NA())</f>
        <v>#N/A</v>
      </c>
      <c r="AQ150" s="82" t="e">
        <f ca="true">+IF(AND(ISNUMBER(OFFSET('Sanitation Data'!$H$6,0,10*ROW('Sanitation Data'!H144))),'Data Summary'!DF150="Yes"),OFFSET('Sanitation Data'!$H$6,0,10*ROW('Sanitation Data'!H144)),NA())</f>
        <v>#N/A</v>
      </c>
      <c r="AR150" s="82" t="e">
        <f ca="true">+IF(AND(ISNUMBER(OFFSET('Sanitation Data'!$H$10,0,10*ROW('Sanitation Data'!H144))),'Data Summary'!DG150="Yes"),OFFSET('Sanitation Data'!$H$10,0,10*ROW('Sanitation Data'!H144)),NA())</f>
        <v>#N/A</v>
      </c>
      <c r="AS150" s="82" t="e">
        <f ca="true">+IF(AND(ISNUMBER(OFFSET('Sanitation Data'!$H$11,0,10*ROW('Sanitation Data'!H144))),'Data Summary'!DH150="Yes"),OFFSET('Sanitation Data'!$H$11,0,10*ROW('Sanitation Data'!H144)),NA())</f>
        <v>#N/A</v>
      </c>
      <c r="AT150" s="82" t="e">
        <f ca="true">+IF(AND(ISNUMBER(OFFSET('Sanitation Data'!$H$12,0,10*ROW('Sanitation Data'!H144))),'Data Summary'!DI150="Yes"),OFFSET('Sanitation Data'!$H$12,0,10*ROW('Sanitation Data'!H144)),NA())</f>
        <v>#N/A</v>
      </c>
      <c r="AU150" s="82" t="e">
        <f ca="true">+IF(AND(ISNUMBER(OFFSET('Sanitation Data'!$I$4,0,10*ROW('Sanitation Data'!I144))),'Data Summary'!DJ150="Yes"),100-OFFSET('Sanitation Data'!$I$4,0,10*ROW('Sanitation Data'!I144)),NA())</f>
        <v>#N/A</v>
      </c>
      <c r="AV150" s="82" t="e">
        <f ca="true">+IF(AND(ISNUMBER(OFFSET('Sanitation Data'!$I$6,0,10*ROW('Sanitation Data'!I144))),'Data Summary'!DK150="Yes"),OFFSET('Sanitation Data'!$I$6,0,10*ROW('Sanitation Data'!I144)),NA())</f>
        <v>#N/A</v>
      </c>
      <c r="AW150" s="82" t="e">
        <f ca="true">+IF(AND(ISNUMBER(OFFSET('Sanitation Data'!$I$10,0,10*ROW('Sanitation Data'!I144))),'Data Summary'!DL150="Yes"),OFFSET('Sanitation Data'!$I$10,0,10*ROW('Sanitation Data'!I144)),NA())</f>
        <v>#N/A</v>
      </c>
      <c r="AX150" s="82" t="e">
        <f ca="true">+IF(AND(ISNUMBER(OFFSET('Sanitation Data'!$I$11,0,10*ROW('Sanitation Data'!I144))),'Data Summary'!DM150="Yes"),OFFSET('Sanitation Data'!$I$11,0,10*ROW('Sanitation Data'!I144)),NA())</f>
        <v>#N/A</v>
      </c>
      <c r="AY150" s="82" t="e">
        <f ca="true">+IF(AND(ISNUMBER(OFFSET('Sanitation Data'!$I$12,0,10*ROW('Sanitation Data'!I144))),'Data Summary'!DN150="Yes"),OFFSET('Sanitation Data'!$I$12,0,10*ROW('Sanitation Data'!I144)),NA())</f>
        <v>#N/A</v>
      </c>
      <c r="AZ150" s="83" t="e">
        <f ca="true">+IF(AND(ISNUMBER(OFFSET('Hygiene Data'!$D$5,0,10*ROW('Hygiene Data'!D144))),'Data Summary'!DO150="Yes"),OFFSET('Hygiene Data'!$D$5,0,10*ROW('Hygiene Data'!D144)),NA())</f>
        <v>#N/A</v>
      </c>
      <c r="BA150" s="83" t="e">
        <f ca="true">+IF(AND(ISNUMBER(OFFSET('Hygiene Data'!$D$7,0,10*ROW('Hygiene Data'!D144))),'Data Summary'!DP150="Yes"),OFFSET('Hygiene Data'!$D$7,0,10*ROW('Hygiene Data'!D144)),NA())</f>
        <v>#N/A</v>
      </c>
      <c r="BB150" s="83" t="e">
        <f ca="true">+IF(AND(ISNUMBER(OFFSET('Hygiene Data'!$D$9,0,10*ROW('Hygiene Data'!D144))),'Data Summary'!DQ150="Yes"),OFFSET('Hygiene Data'!$D$9,0,10*ROW('Hygiene Data'!D144)),NA())</f>
        <v>#N/A</v>
      </c>
      <c r="BC150" s="83" t="e">
        <f ca="true">+IF(AND(ISNUMBER(OFFSET('Hygiene Data'!$E$5,0,10*ROW('Hygiene Data'!E144))),'Data Summary'!DR150="Yes"),OFFSET('Hygiene Data'!$E$5,0,10*ROW('Hygiene Data'!E144)),NA())</f>
        <v>#N/A</v>
      </c>
      <c r="BD150" s="83" t="e">
        <f ca="true">+IF(AND(ISNUMBER(OFFSET('Hygiene Data'!$E$7,0,10*ROW('Hygiene Data'!E144))),'Data Summary'!DS150="Yes"),OFFSET('Hygiene Data'!$E$7,0,10*ROW('Hygiene Data'!E144)),NA())</f>
        <v>#N/A</v>
      </c>
      <c r="BE150" s="83" t="e">
        <f ca="true">+IF(AND(ISNUMBER(OFFSET('Hygiene Data'!$E$9,0,10*ROW('Hygiene Data'!E144))),'Data Summary'!DT150="Yes"),OFFSET('Hygiene Data'!$E$9,0,10*ROW('Hygiene Data'!E144)),NA())</f>
        <v>#N/A</v>
      </c>
      <c r="BF150" s="83" t="e">
        <f ca="true">+IF(AND(ISNUMBER(OFFSET('Hygiene Data'!$F$5,0,10*ROW('Hygiene Data'!F144))),'Data Summary'!DU150="Yes"),OFFSET('Hygiene Data'!$F$5,0,10*ROW('Hygiene Data'!F144)),NA())</f>
        <v>#N/A</v>
      </c>
      <c r="BG150" s="83" t="e">
        <f ca="true">+IF(AND(ISNUMBER(OFFSET('Hygiene Data'!$F$7,0,10*ROW('Hygiene Data'!F144))),'Data Summary'!DV150="Yes"),OFFSET('Hygiene Data'!$F$7,0,10*ROW('Hygiene Data'!F144)),NA())</f>
        <v>#N/A</v>
      </c>
      <c r="BH150" s="83" t="e">
        <f ca="true">+IF(AND(ISNUMBER(OFFSET('Hygiene Data'!$F$9,0,10*ROW('Hygiene Data'!F144))),'Data Summary'!DW150="Yes"),OFFSET('Hygiene Data'!$F$9,0,10*ROW('Hygiene Data'!F144)),NA())</f>
        <v>#N/A</v>
      </c>
      <c r="BI150" s="83" t="e">
        <f ca="true">+IF(AND(ISNUMBER(OFFSET('Hygiene Data'!$G$5,0,10*ROW('Hygiene Data'!G144))),'Data Summary'!DX150="Yes"),OFFSET('Hygiene Data'!$G$5,0,10*ROW('Hygiene Data'!G144)),NA())</f>
        <v>#N/A</v>
      </c>
      <c r="BJ150" s="83" t="e">
        <f ca="true">+IF(AND(ISNUMBER(OFFSET('Hygiene Data'!$G$7,0,10*ROW('Hygiene Data'!G144))),'Data Summary'!DY150="Yes"),OFFSET('Hygiene Data'!$G$7,0,10*ROW('Hygiene Data'!G144)),NA())</f>
        <v>#N/A</v>
      </c>
      <c r="BK150" s="83" t="e">
        <f ca="true">+IF(AND(ISNUMBER(OFFSET('Hygiene Data'!$G$9,0,10*ROW('Hygiene Data'!G144))),'Data Summary'!DZ150="Yes"),OFFSET('Hygiene Data'!$G$9,0,10*ROW('Hygiene Data'!G144)),NA())</f>
        <v>#N/A</v>
      </c>
      <c r="BL150" s="83" t="e">
        <f ca="true">+IF(AND(ISNUMBER(OFFSET('Hygiene Data'!$H$5,0,10*ROW('Hygiene Data'!H144))),'Data Summary'!EA150="Yes"),OFFSET('Hygiene Data'!$H$5,0,10*ROW('Hygiene Data'!H144)),NA())</f>
        <v>#N/A</v>
      </c>
      <c r="BM150" s="83" t="e">
        <f ca="true">+IF(AND(ISNUMBER(OFFSET('Hygiene Data'!$H$7,0,10*ROW('Hygiene Data'!H144))),'Data Summary'!EB150="Yes"),OFFSET('Hygiene Data'!$H$7,0,10*ROW('Hygiene Data'!H144)),NA())</f>
        <v>#N/A</v>
      </c>
      <c r="BN150" s="83" t="e">
        <f ca="true">+IF(AND(ISNUMBER(OFFSET('Hygiene Data'!$H$9,0,10*ROW('Hygiene Data'!H144))),'Data Summary'!EC150="Yes"),OFFSET('Hygiene Data'!$H$9,0,10*ROW('Hygiene Data'!H144)),NA())</f>
        <v>#N/A</v>
      </c>
      <c r="BO150" s="83" t="e">
        <f ca="true">+IF(AND(ISNUMBER(OFFSET('Hygiene Data'!$I$5,0,10*ROW('Hygiene Data'!I144))),'Data Summary'!ED150="Yes"),OFFSET('Hygiene Data'!$I$5,0,10*ROW('Hygiene Data'!I144)),NA())</f>
        <v>#N/A</v>
      </c>
      <c r="BP150" s="83" t="e">
        <f ca="true">+IF(AND(ISNUMBER(OFFSET('Hygiene Data'!$I$7,0,10*ROW('Hygiene Data'!I144))),'Data Summary'!EE150="Yes"),OFFSET('Hygiene Data'!$I$7,0,10*ROW('Hygiene Data'!I144)),NA())</f>
        <v>#N/A</v>
      </c>
      <c r="BQ150" s="83" t="e">
        <f ca="true">+IF(AND(ISNUMBER(OFFSET('Hygiene Data'!$I$9,0,10*ROW('Hygiene Data'!I144))),'Data Summary'!EF150="Yes"),OFFSET('Hygiene Data'!$I$9,0,10*ROW('Hygiene Data'!I144)),NA())</f>
        <v>#N/A</v>
      </c>
    </row>
    <row xmlns:x14ac="http://schemas.microsoft.com/office/spreadsheetml/2009/9/ac" r="151" x14ac:dyDescent="0.2">
      <c r="A151" s="315" t="e">
        <f ca="true">+RIGHT('Data Summary'!A151,LEN('Data Summary'!A151)-9)</f>
        <v>#VALUE!</v>
      </c>
      <c r="B151" s="30" t="str">
        <f ca="true">+IF(ISTEXT('Data Summary'!B151),'Data Summary'!B151,"")</f>
        <v/>
      </c>
      <c r="C151" s="314" t="e">
        <f ca="true">+VALUE('Data Summary'!C151)</f>
        <v>#VALUE!</v>
      </c>
      <c r="D151" s="81" t="e">
        <f ca="true">+IF(AND(ISNUMBER(OFFSET('Water Data'!$D$4,0,10*ROW('Water Data'!D145))),'Data Summary'!BS151="Yes"),100-OFFSET('Water Data'!$D$4,0,10*ROW('Water Data'!D145)),NA())</f>
        <v>#N/A</v>
      </c>
      <c r="E151" s="81" t="e">
        <f ca="true">+IF(AND(ISNUMBER(OFFSET('Water Data'!$D$6,0,10*ROW('Water Data'!D145))),'Data Summary'!BT151="Yes"),OFFSET('Water Data'!$D$6,0,10*ROW('Water Data'!D145)),NA())</f>
        <v>#N/A</v>
      </c>
      <c r="F151" s="81" t="e">
        <f ca="true">+IF(AND(ISNUMBER(OFFSET('Water Data'!$D$9,0,10*ROW('Water Data'!D145))),'Data Summary'!BU151="Yes"),OFFSET('Water Data'!$D$9,0,10*ROW('Water Data'!D145)),NA())</f>
        <v>#N/A</v>
      </c>
      <c r="G151" s="81" t="e">
        <f ca="true">+IF(AND(ISNUMBER(OFFSET('Water Data'!$E$4,0,10*ROW('Water Data'!E145))),'Data Summary'!BV151="Yes"),100-OFFSET('Water Data'!$E$4,0,10*ROW('Water Data'!E145)),NA())</f>
        <v>#N/A</v>
      </c>
      <c r="H151" s="81" t="e">
        <f ca="true">+IF(AND(ISNUMBER(OFFSET('Water Data'!$E$6,0,10*ROW('Water Data'!E145))),'Data Summary'!BW151="Yes"),OFFSET('Water Data'!$E$6,0,10*ROW('Water Data'!E145)),NA())</f>
        <v>#N/A</v>
      </c>
      <c r="I151" s="81" t="e">
        <f ca="true">+IF(AND(ISNUMBER(OFFSET('Water Data'!$E$9,0,10*ROW('Water Data'!E145))),'Data Summary'!BX151="Yes"),OFFSET('Water Data'!$E$9,0,10*ROW('Water Data'!E145)),NA())</f>
        <v>#N/A</v>
      </c>
      <c r="J151" s="81" t="e">
        <f ca="true">+IF(AND(ISNUMBER(OFFSET('Water Data'!$F$4,0,10*ROW('Water Data'!F145))),'Data Summary'!BY151="Yes"),100-OFFSET('Water Data'!$F$4,0,10*ROW('Water Data'!F145)),NA())</f>
        <v>#N/A</v>
      </c>
      <c r="K151" s="81" t="e">
        <f ca="true">+IF(AND(ISNUMBER(OFFSET('Water Data'!$F$6,0,10*ROW('Water Data'!F145))),'Data Summary'!BZ151="Yes"),OFFSET('Water Data'!$F$6,0,10*ROW('Water Data'!F145)),NA())</f>
        <v>#N/A</v>
      </c>
      <c r="L151" s="81" t="e">
        <f ca="true">+IF(AND(ISNUMBER(OFFSET('Water Data'!$F$9,0,10*ROW('Water Data'!F145))),'Data Summary'!CA151="Yes"),OFFSET('Water Data'!$F$9,0,10*ROW('Water Data'!F145)),NA())</f>
        <v>#N/A</v>
      </c>
      <c r="M151" s="81" t="e">
        <f ca="true">+IF(AND(ISNUMBER(OFFSET('Water Data'!$G$4,0,10*ROW('Water Data'!G145))),'Data Summary'!CB151="Yes"),100-OFFSET('Water Data'!$G$4,0,10*ROW('Water Data'!G145)),NA())</f>
        <v>#N/A</v>
      </c>
      <c r="N151" s="81" t="e">
        <f ca="true">+IF(AND(ISNUMBER(OFFSET('Water Data'!$G$6,0,10*ROW('Water Data'!G145))),'Data Summary'!CC151="Yes"),OFFSET('Water Data'!$G$6,0,10*ROW('Water Data'!G145)),NA())</f>
        <v>#N/A</v>
      </c>
      <c r="O151" s="81" t="e">
        <f ca="true">+IF(AND(ISNUMBER(OFFSET('Water Data'!$G$9,0,10*ROW('Water Data'!G145))),'Data Summary'!CD151="Yes"),OFFSET('Water Data'!$G$9,0,10*ROW('Water Data'!G145)),NA())</f>
        <v>#N/A</v>
      </c>
      <c r="P151" s="81" t="e">
        <f ca="true">+IF(AND(ISNUMBER(OFFSET('Water Data'!$H$4,0,10*ROW('Water Data'!H145))),'Data Summary'!CE151="Yes"),100-OFFSET('Water Data'!$H$4,0,10*ROW('Water Data'!H145)),NA())</f>
        <v>#N/A</v>
      </c>
      <c r="Q151" s="81" t="e">
        <f ca="true">+IF(AND(ISNUMBER(OFFSET('Water Data'!$H$6,0,10*ROW('Water Data'!H145))),'Data Summary'!CF151="Yes"),OFFSET('Water Data'!$H$6,0,10*ROW('Water Data'!H145)),NA())</f>
        <v>#N/A</v>
      </c>
      <c r="R151" s="81" t="e">
        <f ca="true">+IF(AND(ISNUMBER(OFFSET('Water Data'!$H$9,0,10*ROW('Water Data'!H145))),'Data Summary'!CG151="Yes"),OFFSET('Water Data'!$H$9,0,10*ROW('Water Data'!H145)),NA())</f>
        <v>#N/A</v>
      </c>
      <c r="S151" s="81" t="e">
        <f ca="true">+IF(AND(ISNUMBER(OFFSET('Water Data'!$I$4,0,10*ROW('Water Data'!I145))),'Data Summary'!CH151="Yes"),100-OFFSET('Water Data'!$I$4,0,10*ROW('Water Data'!I145)),NA())</f>
        <v>#N/A</v>
      </c>
      <c r="T151" s="81" t="e">
        <f ca="true">+IF(AND(ISNUMBER(OFFSET('Water Data'!$I$6,0,10*ROW('Water Data'!I145))),'Data Summary'!CI151="Yes"),OFFSET('Water Data'!$I$6,0,10*ROW('Water Data'!I145)),NA())</f>
        <v>#N/A</v>
      </c>
      <c r="U151" s="81" t="e">
        <f ca="true">+IF(AND(ISNUMBER(OFFSET('Water Data'!$I$9,0,10*ROW('Water Data'!I145))),'Data Summary'!CJ151="Yes"),OFFSET('Water Data'!$I$9,0,10*ROW('Water Data'!I145)),NA())</f>
        <v>#N/A</v>
      </c>
      <c r="V151" s="82" t="e">
        <f ca="true">+IF(AND(ISNUMBER(OFFSET('Sanitation Data'!$D$4,0,10*ROW('Sanitation Data'!D145))),'Data Summary'!CK151="Yes"),100-OFFSET('Sanitation Data'!$D$4,0,10*ROW('Sanitation Data'!D145)),NA())</f>
        <v>#N/A</v>
      </c>
      <c r="W151" s="82" t="e">
        <f ca="true">+IF(AND(ISNUMBER(OFFSET('Sanitation Data'!$D$6,0,10*ROW('Sanitation Data'!D145))),'Data Summary'!CL151="Yes"),OFFSET('Sanitation Data'!$D$6,0,10*ROW('Sanitation Data'!D145)),NA())</f>
        <v>#N/A</v>
      </c>
      <c r="X151" s="82" t="e">
        <f ca="true">+IF(AND(ISNUMBER(OFFSET('Sanitation Data'!$D$10,0,10*ROW('Sanitation Data'!D145))),'Data Summary'!CM151="Yes"),OFFSET('Sanitation Data'!$D$10,0,10*ROW('Sanitation Data'!D145)),NA())</f>
        <v>#N/A</v>
      </c>
      <c r="Y151" s="82" t="e">
        <f ca="true">+IF(AND(ISNUMBER(OFFSET('Sanitation Data'!$D$11,0,10*ROW('Sanitation Data'!D145))),'Data Summary'!CN151="Yes"),OFFSET('Sanitation Data'!$D$11,0,10*ROW('Sanitation Data'!D145)),NA())</f>
        <v>#N/A</v>
      </c>
      <c r="Z151" s="82" t="e">
        <f ca="true">+IF(AND(ISNUMBER(OFFSET('Sanitation Data'!$D$12,0,10*ROW('Sanitation Data'!D145))),'Data Summary'!CO151="Yes"),OFFSET('Sanitation Data'!$D$12,0,10*ROW('Sanitation Data'!D145)),NA())</f>
        <v>#N/A</v>
      </c>
      <c r="AA151" s="82" t="e">
        <f ca="true">+IF(AND(ISNUMBER(OFFSET('Sanitation Data'!$E$4,0,10*ROW('Sanitation Data'!E145))),'Data Summary'!CP151="Yes"),100-OFFSET('Sanitation Data'!$E$4,0,10*ROW('Sanitation Data'!E145)),NA())</f>
        <v>#N/A</v>
      </c>
      <c r="AB151" s="82" t="e">
        <f ca="true">+IF(AND(ISNUMBER(OFFSET('Sanitation Data'!$E$6,0,10*ROW('Sanitation Data'!E145))),'Data Summary'!CQ151="Yes"),OFFSET('Sanitation Data'!$E$6,0,10*ROW('Sanitation Data'!E145)),NA())</f>
        <v>#N/A</v>
      </c>
      <c r="AC151" s="82" t="e">
        <f ca="true">+IF(AND(ISNUMBER(OFFSET('Sanitation Data'!$E$10,0,10*ROW('Sanitation Data'!E145))),'Data Summary'!CR151="Yes"),OFFSET('Sanitation Data'!$E$10,0,10*ROW('Sanitation Data'!E145)),NA())</f>
        <v>#N/A</v>
      </c>
      <c r="AD151" s="82" t="e">
        <f ca="true">+IF(AND(ISNUMBER(OFFSET('Sanitation Data'!$E$11,0,10*ROW('Sanitation Data'!E145))),'Data Summary'!CS151="Yes"),OFFSET('Sanitation Data'!$E$11,0,10*ROW('Sanitation Data'!E145)),NA())</f>
        <v>#N/A</v>
      </c>
      <c r="AE151" s="82" t="e">
        <f ca="true">+IF(AND(ISNUMBER(OFFSET('Sanitation Data'!$E$12,0,10*ROW('Sanitation Data'!E145))),'Data Summary'!CT151="Yes"),OFFSET('Sanitation Data'!$E$12,0,10*ROW('Sanitation Data'!E145)),NA())</f>
        <v>#N/A</v>
      </c>
      <c r="AF151" s="82" t="e">
        <f ca="true">+IF(AND(ISNUMBER(OFFSET('Sanitation Data'!$F$4,0,10*ROW('Sanitation Data'!F145))),'Data Summary'!CU151="Yes"),100-OFFSET('Sanitation Data'!$F$4,0,10*ROW('Sanitation Data'!F145)),NA())</f>
        <v>#N/A</v>
      </c>
      <c r="AG151" s="82" t="e">
        <f ca="true">+IF(AND(ISNUMBER(OFFSET('Sanitation Data'!$F$6,0,10*ROW('Sanitation Data'!F145))),'Data Summary'!CV151="Yes"),OFFSET('Sanitation Data'!$F$6,0,10*ROW('Sanitation Data'!F145)),NA())</f>
        <v>#N/A</v>
      </c>
      <c r="AH151" s="82" t="e">
        <f ca="true">+IF(AND(ISNUMBER(OFFSET('Sanitation Data'!$F$10,0,10*ROW('Sanitation Data'!F145))),'Data Summary'!CW151="Yes"),OFFSET('Sanitation Data'!$F$10,0,10*ROW('Sanitation Data'!F145)),NA())</f>
        <v>#N/A</v>
      </c>
      <c r="AI151" s="82" t="e">
        <f ca="true">+IF(AND(ISNUMBER(OFFSET('Sanitation Data'!$F$11,0,10*ROW('Sanitation Data'!F145))),'Data Summary'!CX151="Yes"),OFFSET('Sanitation Data'!$F$11,0,10*ROW('Sanitation Data'!F145)),NA())</f>
        <v>#N/A</v>
      </c>
      <c r="AJ151" s="82" t="e">
        <f ca="true">+IF(AND(ISNUMBER(OFFSET('Sanitation Data'!$F$12,0,10*ROW('Sanitation Data'!F145))),'Data Summary'!CY151="Yes"),OFFSET('Sanitation Data'!$F$12,0,10*ROW('Sanitation Data'!F145)),NA())</f>
        <v>#N/A</v>
      </c>
      <c r="AK151" s="82" t="e">
        <f ca="true">+IF(AND(ISNUMBER(OFFSET('Sanitation Data'!$G$4,0,10*ROW('Sanitation Data'!G145))),'Data Summary'!CZ151="Yes"),100-OFFSET('Sanitation Data'!$G$4,0,10*ROW('Sanitation Data'!G145)),NA())</f>
        <v>#N/A</v>
      </c>
      <c r="AL151" s="82" t="e">
        <f ca="true">+IF(AND(ISNUMBER(OFFSET('Sanitation Data'!$G$6,0,10*ROW('Sanitation Data'!G145))),'Data Summary'!DA151="Yes"),OFFSET('Sanitation Data'!$G$6,0,10*ROW('Sanitation Data'!G145)),NA())</f>
        <v>#N/A</v>
      </c>
      <c r="AM151" s="82" t="e">
        <f ca="true">+IF(AND(ISNUMBER(OFFSET('Sanitation Data'!$G$10,0,10*ROW('Sanitation Data'!G145))),'Data Summary'!DB151="Yes"),OFFSET('Sanitation Data'!$G$10,0,10*ROW('Sanitation Data'!G145)),NA())</f>
        <v>#N/A</v>
      </c>
      <c r="AN151" s="82" t="e">
        <f ca="true">+IF(AND(ISNUMBER(OFFSET('Sanitation Data'!$G$11,0,10*ROW('Sanitation Data'!G145))),'Data Summary'!DC151="Yes"),OFFSET('Sanitation Data'!$G$11,0,10*ROW('Sanitation Data'!G145)),NA())</f>
        <v>#N/A</v>
      </c>
      <c r="AO151" s="82" t="e">
        <f ca="true">+IF(AND(ISNUMBER(OFFSET('Sanitation Data'!$G$12,0,10*ROW('Sanitation Data'!G145))),'Data Summary'!DD151="Yes"),OFFSET('Sanitation Data'!$G$12,0,10*ROW('Sanitation Data'!G145)),NA())</f>
        <v>#N/A</v>
      </c>
      <c r="AP151" s="82" t="e">
        <f ca="true">+IF(AND(ISNUMBER(OFFSET('Sanitation Data'!$H$4,0,10*ROW('Sanitation Data'!H145))),'Data Summary'!DE151="Yes"),100-OFFSET('Sanitation Data'!$H$4,0,10*ROW('Sanitation Data'!H145)),NA())</f>
        <v>#N/A</v>
      </c>
      <c r="AQ151" s="82" t="e">
        <f ca="true">+IF(AND(ISNUMBER(OFFSET('Sanitation Data'!$H$6,0,10*ROW('Sanitation Data'!H145))),'Data Summary'!DF151="Yes"),OFFSET('Sanitation Data'!$H$6,0,10*ROW('Sanitation Data'!H145)),NA())</f>
        <v>#N/A</v>
      </c>
      <c r="AR151" s="82" t="e">
        <f ca="true">+IF(AND(ISNUMBER(OFFSET('Sanitation Data'!$H$10,0,10*ROW('Sanitation Data'!H145))),'Data Summary'!DG151="Yes"),OFFSET('Sanitation Data'!$H$10,0,10*ROW('Sanitation Data'!H145)),NA())</f>
        <v>#N/A</v>
      </c>
      <c r="AS151" s="82" t="e">
        <f ca="true">+IF(AND(ISNUMBER(OFFSET('Sanitation Data'!$H$11,0,10*ROW('Sanitation Data'!H145))),'Data Summary'!DH151="Yes"),OFFSET('Sanitation Data'!$H$11,0,10*ROW('Sanitation Data'!H145)),NA())</f>
        <v>#N/A</v>
      </c>
      <c r="AT151" s="82" t="e">
        <f ca="true">+IF(AND(ISNUMBER(OFFSET('Sanitation Data'!$H$12,0,10*ROW('Sanitation Data'!H145))),'Data Summary'!DI151="Yes"),OFFSET('Sanitation Data'!$H$12,0,10*ROW('Sanitation Data'!H145)),NA())</f>
        <v>#N/A</v>
      </c>
      <c r="AU151" s="82" t="e">
        <f ca="true">+IF(AND(ISNUMBER(OFFSET('Sanitation Data'!$I$4,0,10*ROW('Sanitation Data'!I145))),'Data Summary'!DJ151="Yes"),100-OFFSET('Sanitation Data'!$I$4,0,10*ROW('Sanitation Data'!I145)),NA())</f>
        <v>#N/A</v>
      </c>
      <c r="AV151" s="82" t="e">
        <f ca="true">+IF(AND(ISNUMBER(OFFSET('Sanitation Data'!$I$6,0,10*ROW('Sanitation Data'!I145))),'Data Summary'!DK151="Yes"),OFFSET('Sanitation Data'!$I$6,0,10*ROW('Sanitation Data'!I145)),NA())</f>
        <v>#N/A</v>
      </c>
      <c r="AW151" s="82" t="e">
        <f ca="true">+IF(AND(ISNUMBER(OFFSET('Sanitation Data'!$I$10,0,10*ROW('Sanitation Data'!I145))),'Data Summary'!DL151="Yes"),OFFSET('Sanitation Data'!$I$10,0,10*ROW('Sanitation Data'!I145)),NA())</f>
        <v>#N/A</v>
      </c>
      <c r="AX151" s="82" t="e">
        <f ca="true">+IF(AND(ISNUMBER(OFFSET('Sanitation Data'!$I$11,0,10*ROW('Sanitation Data'!I145))),'Data Summary'!DM151="Yes"),OFFSET('Sanitation Data'!$I$11,0,10*ROW('Sanitation Data'!I145)),NA())</f>
        <v>#N/A</v>
      </c>
      <c r="AY151" s="82" t="e">
        <f ca="true">+IF(AND(ISNUMBER(OFFSET('Sanitation Data'!$I$12,0,10*ROW('Sanitation Data'!I145))),'Data Summary'!DN151="Yes"),OFFSET('Sanitation Data'!$I$12,0,10*ROW('Sanitation Data'!I145)),NA())</f>
        <v>#N/A</v>
      </c>
      <c r="AZ151" s="83" t="e">
        <f ca="true">+IF(AND(ISNUMBER(OFFSET('Hygiene Data'!$D$5,0,10*ROW('Hygiene Data'!D145))),'Data Summary'!DO151="Yes"),OFFSET('Hygiene Data'!$D$5,0,10*ROW('Hygiene Data'!D145)),NA())</f>
        <v>#N/A</v>
      </c>
      <c r="BA151" s="83" t="e">
        <f ca="true">+IF(AND(ISNUMBER(OFFSET('Hygiene Data'!$D$7,0,10*ROW('Hygiene Data'!D145))),'Data Summary'!DP151="Yes"),OFFSET('Hygiene Data'!$D$7,0,10*ROW('Hygiene Data'!D145)),NA())</f>
        <v>#N/A</v>
      </c>
      <c r="BB151" s="83" t="e">
        <f ca="true">+IF(AND(ISNUMBER(OFFSET('Hygiene Data'!$D$9,0,10*ROW('Hygiene Data'!D145))),'Data Summary'!DQ151="Yes"),OFFSET('Hygiene Data'!$D$9,0,10*ROW('Hygiene Data'!D145)),NA())</f>
        <v>#N/A</v>
      </c>
      <c r="BC151" s="83" t="e">
        <f ca="true">+IF(AND(ISNUMBER(OFFSET('Hygiene Data'!$E$5,0,10*ROW('Hygiene Data'!E145))),'Data Summary'!DR151="Yes"),OFFSET('Hygiene Data'!$E$5,0,10*ROW('Hygiene Data'!E145)),NA())</f>
        <v>#N/A</v>
      </c>
      <c r="BD151" s="83" t="e">
        <f ca="true">+IF(AND(ISNUMBER(OFFSET('Hygiene Data'!$E$7,0,10*ROW('Hygiene Data'!E145))),'Data Summary'!DS151="Yes"),OFFSET('Hygiene Data'!$E$7,0,10*ROW('Hygiene Data'!E145)),NA())</f>
        <v>#N/A</v>
      </c>
      <c r="BE151" s="83" t="e">
        <f ca="true">+IF(AND(ISNUMBER(OFFSET('Hygiene Data'!$E$9,0,10*ROW('Hygiene Data'!E145))),'Data Summary'!DT151="Yes"),OFFSET('Hygiene Data'!$E$9,0,10*ROW('Hygiene Data'!E145)),NA())</f>
        <v>#N/A</v>
      </c>
      <c r="BF151" s="83" t="e">
        <f ca="true">+IF(AND(ISNUMBER(OFFSET('Hygiene Data'!$F$5,0,10*ROW('Hygiene Data'!F145))),'Data Summary'!DU151="Yes"),OFFSET('Hygiene Data'!$F$5,0,10*ROW('Hygiene Data'!F145)),NA())</f>
        <v>#N/A</v>
      </c>
      <c r="BG151" s="83" t="e">
        <f ca="true">+IF(AND(ISNUMBER(OFFSET('Hygiene Data'!$F$7,0,10*ROW('Hygiene Data'!F145))),'Data Summary'!DV151="Yes"),OFFSET('Hygiene Data'!$F$7,0,10*ROW('Hygiene Data'!F145)),NA())</f>
        <v>#N/A</v>
      </c>
      <c r="BH151" s="83" t="e">
        <f ca="true">+IF(AND(ISNUMBER(OFFSET('Hygiene Data'!$F$9,0,10*ROW('Hygiene Data'!F145))),'Data Summary'!DW151="Yes"),OFFSET('Hygiene Data'!$F$9,0,10*ROW('Hygiene Data'!F145)),NA())</f>
        <v>#N/A</v>
      </c>
      <c r="BI151" s="83" t="e">
        <f ca="true">+IF(AND(ISNUMBER(OFFSET('Hygiene Data'!$G$5,0,10*ROW('Hygiene Data'!G145))),'Data Summary'!DX151="Yes"),OFFSET('Hygiene Data'!$G$5,0,10*ROW('Hygiene Data'!G145)),NA())</f>
        <v>#N/A</v>
      </c>
      <c r="BJ151" s="83" t="e">
        <f ca="true">+IF(AND(ISNUMBER(OFFSET('Hygiene Data'!$G$7,0,10*ROW('Hygiene Data'!G145))),'Data Summary'!DY151="Yes"),OFFSET('Hygiene Data'!$G$7,0,10*ROW('Hygiene Data'!G145)),NA())</f>
        <v>#N/A</v>
      </c>
      <c r="BK151" s="83" t="e">
        <f ca="true">+IF(AND(ISNUMBER(OFFSET('Hygiene Data'!$G$9,0,10*ROW('Hygiene Data'!G145))),'Data Summary'!DZ151="Yes"),OFFSET('Hygiene Data'!$G$9,0,10*ROW('Hygiene Data'!G145)),NA())</f>
        <v>#N/A</v>
      </c>
      <c r="BL151" s="83" t="e">
        <f ca="true">+IF(AND(ISNUMBER(OFFSET('Hygiene Data'!$H$5,0,10*ROW('Hygiene Data'!H145))),'Data Summary'!EA151="Yes"),OFFSET('Hygiene Data'!$H$5,0,10*ROW('Hygiene Data'!H145)),NA())</f>
        <v>#N/A</v>
      </c>
      <c r="BM151" s="83" t="e">
        <f ca="true">+IF(AND(ISNUMBER(OFFSET('Hygiene Data'!$H$7,0,10*ROW('Hygiene Data'!H145))),'Data Summary'!EB151="Yes"),OFFSET('Hygiene Data'!$H$7,0,10*ROW('Hygiene Data'!H145)),NA())</f>
        <v>#N/A</v>
      </c>
      <c r="BN151" s="83" t="e">
        <f ca="true">+IF(AND(ISNUMBER(OFFSET('Hygiene Data'!$H$9,0,10*ROW('Hygiene Data'!H145))),'Data Summary'!EC151="Yes"),OFFSET('Hygiene Data'!$H$9,0,10*ROW('Hygiene Data'!H145)),NA())</f>
        <v>#N/A</v>
      </c>
      <c r="BO151" s="83" t="e">
        <f ca="true">+IF(AND(ISNUMBER(OFFSET('Hygiene Data'!$I$5,0,10*ROW('Hygiene Data'!I145))),'Data Summary'!ED151="Yes"),OFFSET('Hygiene Data'!$I$5,0,10*ROW('Hygiene Data'!I145)),NA())</f>
        <v>#N/A</v>
      </c>
      <c r="BP151" s="83" t="e">
        <f ca="true">+IF(AND(ISNUMBER(OFFSET('Hygiene Data'!$I$7,0,10*ROW('Hygiene Data'!I145))),'Data Summary'!EE151="Yes"),OFFSET('Hygiene Data'!$I$7,0,10*ROW('Hygiene Data'!I145)),NA())</f>
        <v>#N/A</v>
      </c>
      <c r="BQ151" s="83" t="e">
        <f ca="true">+IF(AND(ISNUMBER(OFFSET('Hygiene Data'!$I$9,0,10*ROW('Hygiene Data'!I145))),'Data Summary'!EF151="Yes"),OFFSET('Hygiene Data'!$I$9,0,10*ROW('Hygiene Data'!I145)),NA())</f>
        <v>#N/A</v>
      </c>
    </row>
    <row xmlns:x14ac="http://schemas.microsoft.com/office/spreadsheetml/2009/9/ac" r="152" x14ac:dyDescent="0.2">
      <c r="A152" s="315" t="e">
        <f ca="true">+RIGHT('Data Summary'!A152,LEN('Data Summary'!A152)-9)</f>
        <v>#VALUE!</v>
      </c>
      <c r="B152" s="30" t="str">
        <f ca="true">+IF(ISTEXT('Data Summary'!B152),'Data Summary'!B152,"")</f>
        <v/>
      </c>
      <c r="C152" s="314" t="e">
        <f ca="true">+VALUE('Data Summary'!C152)</f>
        <v>#VALUE!</v>
      </c>
      <c r="D152" s="81" t="e">
        <f ca="true">+IF(AND(ISNUMBER(OFFSET('Water Data'!$D$4,0,10*ROW('Water Data'!D146))),'Data Summary'!BS152="Yes"),100-OFFSET('Water Data'!$D$4,0,10*ROW('Water Data'!D146)),NA())</f>
        <v>#N/A</v>
      </c>
      <c r="E152" s="81" t="e">
        <f ca="true">+IF(AND(ISNUMBER(OFFSET('Water Data'!$D$6,0,10*ROW('Water Data'!D146))),'Data Summary'!BT152="Yes"),OFFSET('Water Data'!$D$6,0,10*ROW('Water Data'!D146)),NA())</f>
        <v>#N/A</v>
      </c>
      <c r="F152" s="81" t="e">
        <f ca="true">+IF(AND(ISNUMBER(OFFSET('Water Data'!$D$9,0,10*ROW('Water Data'!D146))),'Data Summary'!BU152="Yes"),OFFSET('Water Data'!$D$9,0,10*ROW('Water Data'!D146)),NA())</f>
        <v>#N/A</v>
      </c>
      <c r="G152" s="81" t="e">
        <f ca="true">+IF(AND(ISNUMBER(OFFSET('Water Data'!$E$4,0,10*ROW('Water Data'!E146))),'Data Summary'!BV152="Yes"),100-OFFSET('Water Data'!$E$4,0,10*ROW('Water Data'!E146)),NA())</f>
        <v>#N/A</v>
      </c>
      <c r="H152" s="81" t="e">
        <f ca="true">+IF(AND(ISNUMBER(OFFSET('Water Data'!$E$6,0,10*ROW('Water Data'!E146))),'Data Summary'!BW152="Yes"),OFFSET('Water Data'!$E$6,0,10*ROW('Water Data'!E146)),NA())</f>
        <v>#N/A</v>
      </c>
      <c r="I152" s="81" t="e">
        <f ca="true">+IF(AND(ISNUMBER(OFFSET('Water Data'!$E$9,0,10*ROW('Water Data'!E146))),'Data Summary'!BX152="Yes"),OFFSET('Water Data'!$E$9,0,10*ROW('Water Data'!E146)),NA())</f>
        <v>#N/A</v>
      </c>
      <c r="J152" s="81" t="e">
        <f ca="true">+IF(AND(ISNUMBER(OFFSET('Water Data'!$F$4,0,10*ROW('Water Data'!F146))),'Data Summary'!BY152="Yes"),100-OFFSET('Water Data'!$F$4,0,10*ROW('Water Data'!F146)),NA())</f>
        <v>#N/A</v>
      </c>
      <c r="K152" s="81" t="e">
        <f ca="true">+IF(AND(ISNUMBER(OFFSET('Water Data'!$F$6,0,10*ROW('Water Data'!F146))),'Data Summary'!BZ152="Yes"),OFFSET('Water Data'!$F$6,0,10*ROW('Water Data'!F146)),NA())</f>
        <v>#N/A</v>
      </c>
      <c r="L152" s="81" t="e">
        <f ca="true">+IF(AND(ISNUMBER(OFFSET('Water Data'!$F$9,0,10*ROW('Water Data'!F146))),'Data Summary'!CA152="Yes"),OFFSET('Water Data'!$F$9,0,10*ROW('Water Data'!F146)),NA())</f>
        <v>#N/A</v>
      </c>
      <c r="M152" s="81" t="e">
        <f ca="true">+IF(AND(ISNUMBER(OFFSET('Water Data'!$G$4,0,10*ROW('Water Data'!G146))),'Data Summary'!CB152="Yes"),100-OFFSET('Water Data'!$G$4,0,10*ROW('Water Data'!G146)),NA())</f>
        <v>#N/A</v>
      </c>
      <c r="N152" s="81" t="e">
        <f ca="true">+IF(AND(ISNUMBER(OFFSET('Water Data'!$G$6,0,10*ROW('Water Data'!G146))),'Data Summary'!CC152="Yes"),OFFSET('Water Data'!$G$6,0,10*ROW('Water Data'!G146)),NA())</f>
        <v>#N/A</v>
      </c>
      <c r="O152" s="81" t="e">
        <f ca="true">+IF(AND(ISNUMBER(OFFSET('Water Data'!$G$9,0,10*ROW('Water Data'!G146))),'Data Summary'!CD152="Yes"),OFFSET('Water Data'!$G$9,0,10*ROW('Water Data'!G146)),NA())</f>
        <v>#N/A</v>
      </c>
      <c r="P152" s="81" t="e">
        <f ca="true">+IF(AND(ISNUMBER(OFFSET('Water Data'!$H$4,0,10*ROW('Water Data'!H146))),'Data Summary'!CE152="Yes"),100-OFFSET('Water Data'!$H$4,0,10*ROW('Water Data'!H146)),NA())</f>
        <v>#N/A</v>
      </c>
      <c r="Q152" s="81" t="e">
        <f ca="true">+IF(AND(ISNUMBER(OFFSET('Water Data'!$H$6,0,10*ROW('Water Data'!H146))),'Data Summary'!CF152="Yes"),OFFSET('Water Data'!$H$6,0,10*ROW('Water Data'!H146)),NA())</f>
        <v>#N/A</v>
      </c>
      <c r="R152" s="81" t="e">
        <f ca="true">+IF(AND(ISNUMBER(OFFSET('Water Data'!$H$9,0,10*ROW('Water Data'!H146))),'Data Summary'!CG152="Yes"),OFFSET('Water Data'!$H$9,0,10*ROW('Water Data'!H146)),NA())</f>
        <v>#N/A</v>
      </c>
      <c r="S152" s="81" t="e">
        <f ca="true">+IF(AND(ISNUMBER(OFFSET('Water Data'!$I$4,0,10*ROW('Water Data'!I146))),'Data Summary'!CH152="Yes"),100-OFFSET('Water Data'!$I$4,0,10*ROW('Water Data'!I146)),NA())</f>
        <v>#N/A</v>
      </c>
      <c r="T152" s="81" t="e">
        <f ca="true">+IF(AND(ISNUMBER(OFFSET('Water Data'!$I$6,0,10*ROW('Water Data'!I146))),'Data Summary'!CI152="Yes"),OFFSET('Water Data'!$I$6,0,10*ROW('Water Data'!I146)),NA())</f>
        <v>#N/A</v>
      </c>
      <c r="U152" s="81" t="e">
        <f ca="true">+IF(AND(ISNUMBER(OFFSET('Water Data'!$I$9,0,10*ROW('Water Data'!I146))),'Data Summary'!CJ152="Yes"),OFFSET('Water Data'!$I$9,0,10*ROW('Water Data'!I146)),NA())</f>
        <v>#N/A</v>
      </c>
      <c r="V152" s="82" t="e">
        <f ca="true">+IF(AND(ISNUMBER(OFFSET('Sanitation Data'!$D$4,0,10*ROW('Sanitation Data'!D146))),'Data Summary'!CK152="Yes"),100-OFFSET('Sanitation Data'!$D$4,0,10*ROW('Sanitation Data'!D146)),NA())</f>
        <v>#N/A</v>
      </c>
      <c r="W152" s="82" t="e">
        <f ca="true">+IF(AND(ISNUMBER(OFFSET('Sanitation Data'!$D$6,0,10*ROW('Sanitation Data'!D146))),'Data Summary'!CL152="Yes"),OFFSET('Sanitation Data'!$D$6,0,10*ROW('Sanitation Data'!D146)),NA())</f>
        <v>#N/A</v>
      </c>
      <c r="X152" s="82" t="e">
        <f ca="true">+IF(AND(ISNUMBER(OFFSET('Sanitation Data'!$D$10,0,10*ROW('Sanitation Data'!D146))),'Data Summary'!CM152="Yes"),OFFSET('Sanitation Data'!$D$10,0,10*ROW('Sanitation Data'!D146)),NA())</f>
        <v>#N/A</v>
      </c>
      <c r="Y152" s="82" t="e">
        <f ca="true">+IF(AND(ISNUMBER(OFFSET('Sanitation Data'!$D$11,0,10*ROW('Sanitation Data'!D146))),'Data Summary'!CN152="Yes"),OFFSET('Sanitation Data'!$D$11,0,10*ROW('Sanitation Data'!D146)),NA())</f>
        <v>#N/A</v>
      </c>
      <c r="Z152" s="82" t="e">
        <f ca="true">+IF(AND(ISNUMBER(OFFSET('Sanitation Data'!$D$12,0,10*ROW('Sanitation Data'!D146))),'Data Summary'!CO152="Yes"),OFFSET('Sanitation Data'!$D$12,0,10*ROW('Sanitation Data'!D146)),NA())</f>
        <v>#N/A</v>
      </c>
      <c r="AA152" s="82" t="e">
        <f ca="true">+IF(AND(ISNUMBER(OFFSET('Sanitation Data'!$E$4,0,10*ROW('Sanitation Data'!E146))),'Data Summary'!CP152="Yes"),100-OFFSET('Sanitation Data'!$E$4,0,10*ROW('Sanitation Data'!E146)),NA())</f>
        <v>#N/A</v>
      </c>
      <c r="AB152" s="82" t="e">
        <f ca="true">+IF(AND(ISNUMBER(OFFSET('Sanitation Data'!$E$6,0,10*ROW('Sanitation Data'!E146))),'Data Summary'!CQ152="Yes"),OFFSET('Sanitation Data'!$E$6,0,10*ROW('Sanitation Data'!E146)),NA())</f>
        <v>#N/A</v>
      </c>
      <c r="AC152" s="82" t="e">
        <f ca="true">+IF(AND(ISNUMBER(OFFSET('Sanitation Data'!$E$10,0,10*ROW('Sanitation Data'!E146))),'Data Summary'!CR152="Yes"),OFFSET('Sanitation Data'!$E$10,0,10*ROW('Sanitation Data'!E146)),NA())</f>
        <v>#N/A</v>
      </c>
      <c r="AD152" s="82" t="e">
        <f ca="true">+IF(AND(ISNUMBER(OFFSET('Sanitation Data'!$E$11,0,10*ROW('Sanitation Data'!E146))),'Data Summary'!CS152="Yes"),OFFSET('Sanitation Data'!$E$11,0,10*ROW('Sanitation Data'!E146)),NA())</f>
        <v>#N/A</v>
      </c>
      <c r="AE152" s="82" t="e">
        <f ca="true">+IF(AND(ISNUMBER(OFFSET('Sanitation Data'!$E$12,0,10*ROW('Sanitation Data'!E146))),'Data Summary'!CT152="Yes"),OFFSET('Sanitation Data'!$E$12,0,10*ROW('Sanitation Data'!E146)),NA())</f>
        <v>#N/A</v>
      </c>
      <c r="AF152" s="82" t="e">
        <f ca="true">+IF(AND(ISNUMBER(OFFSET('Sanitation Data'!$F$4,0,10*ROW('Sanitation Data'!F146))),'Data Summary'!CU152="Yes"),100-OFFSET('Sanitation Data'!$F$4,0,10*ROW('Sanitation Data'!F146)),NA())</f>
        <v>#N/A</v>
      </c>
      <c r="AG152" s="82" t="e">
        <f ca="true">+IF(AND(ISNUMBER(OFFSET('Sanitation Data'!$F$6,0,10*ROW('Sanitation Data'!F146))),'Data Summary'!CV152="Yes"),OFFSET('Sanitation Data'!$F$6,0,10*ROW('Sanitation Data'!F146)),NA())</f>
        <v>#N/A</v>
      </c>
      <c r="AH152" s="82" t="e">
        <f ca="true">+IF(AND(ISNUMBER(OFFSET('Sanitation Data'!$F$10,0,10*ROW('Sanitation Data'!F146))),'Data Summary'!CW152="Yes"),OFFSET('Sanitation Data'!$F$10,0,10*ROW('Sanitation Data'!F146)),NA())</f>
        <v>#N/A</v>
      </c>
      <c r="AI152" s="82" t="e">
        <f ca="true">+IF(AND(ISNUMBER(OFFSET('Sanitation Data'!$F$11,0,10*ROW('Sanitation Data'!F146))),'Data Summary'!CX152="Yes"),OFFSET('Sanitation Data'!$F$11,0,10*ROW('Sanitation Data'!F146)),NA())</f>
        <v>#N/A</v>
      </c>
      <c r="AJ152" s="82" t="e">
        <f ca="true">+IF(AND(ISNUMBER(OFFSET('Sanitation Data'!$F$12,0,10*ROW('Sanitation Data'!F146))),'Data Summary'!CY152="Yes"),OFFSET('Sanitation Data'!$F$12,0,10*ROW('Sanitation Data'!F146)),NA())</f>
        <v>#N/A</v>
      </c>
      <c r="AK152" s="82" t="e">
        <f ca="true">+IF(AND(ISNUMBER(OFFSET('Sanitation Data'!$G$4,0,10*ROW('Sanitation Data'!G146))),'Data Summary'!CZ152="Yes"),100-OFFSET('Sanitation Data'!$G$4,0,10*ROW('Sanitation Data'!G146)),NA())</f>
        <v>#N/A</v>
      </c>
      <c r="AL152" s="82" t="e">
        <f ca="true">+IF(AND(ISNUMBER(OFFSET('Sanitation Data'!$G$6,0,10*ROW('Sanitation Data'!G146))),'Data Summary'!DA152="Yes"),OFFSET('Sanitation Data'!$G$6,0,10*ROW('Sanitation Data'!G146)),NA())</f>
        <v>#N/A</v>
      </c>
      <c r="AM152" s="82" t="e">
        <f ca="true">+IF(AND(ISNUMBER(OFFSET('Sanitation Data'!$G$10,0,10*ROW('Sanitation Data'!G146))),'Data Summary'!DB152="Yes"),OFFSET('Sanitation Data'!$G$10,0,10*ROW('Sanitation Data'!G146)),NA())</f>
        <v>#N/A</v>
      </c>
      <c r="AN152" s="82" t="e">
        <f ca="true">+IF(AND(ISNUMBER(OFFSET('Sanitation Data'!$G$11,0,10*ROW('Sanitation Data'!G146))),'Data Summary'!DC152="Yes"),OFFSET('Sanitation Data'!$G$11,0,10*ROW('Sanitation Data'!G146)),NA())</f>
        <v>#N/A</v>
      </c>
      <c r="AO152" s="82" t="e">
        <f ca="true">+IF(AND(ISNUMBER(OFFSET('Sanitation Data'!$G$12,0,10*ROW('Sanitation Data'!G146))),'Data Summary'!DD152="Yes"),OFFSET('Sanitation Data'!$G$12,0,10*ROW('Sanitation Data'!G146)),NA())</f>
        <v>#N/A</v>
      </c>
      <c r="AP152" s="82" t="e">
        <f ca="true">+IF(AND(ISNUMBER(OFFSET('Sanitation Data'!$H$4,0,10*ROW('Sanitation Data'!H146))),'Data Summary'!DE152="Yes"),100-OFFSET('Sanitation Data'!$H$4,0,10*ROW('Sanitation Data'!H146)),NA())</f>
        <v>#N/A</v>
      </c>
      <c r="AQ152" s="82" t="e">
        <f ca="true">+IF(AND(ISNUMBER(OFFSET('Sanitation Data'!$H$6,0,10*ROW('Sanitation Data'!H146))),'Data Summary'!DF152="Yes"),OFFSET('Sanitation Data'!$H$6,0,10*ROW('Sanitation Data'!H146)),NA())</f>
        <v>#N/A</v>
      </c>
      <c r="AR152" s="82" t="e">
        <f ca="true">+IF(AND(ISNUMBER(OFFSET('Sanitation Data'!$H$10,0,10*ROW('Sanitation Data'!H146))),'Data Summary'!DG152="Yes"),OFFSET('Sanitation Data'!$H$10,0,10*ROW('Sanitation Data'!H146)),NA())</f>
        <v>#N/A</v>
      </c>
      <c r="AS152" s="82" t="e">
        <f ca="true">+IF(AND(ISNUMBER(OFFSET('Sanitation Data'!$H$11,0,10*ROW('Sanitation Data'!H146))),'Data Summary'!DH152="Yes"),OFFSET('Sanitation Data'!$H$11,0,10*ROW('Sanitation Data'!H146)),NA())</f>
        <v>#N/A</v>
      </c>
      <c r="AT152" s="82" t="e">
        <f ca="true">+IF(AND(ISNUMBER(OFFSET('Sanitation Data'!$H$12,0,10*ROW('Sanitation Data'!H146))),'Data Summary'!DI152="Yes"),OFFSET('Sanitation Data'!$H$12,0,10*ROW('Sanitation Data'!H146)),NA())</f>
        <v>#N/A</v>
      </c>
      <c r="AU152" s="82" t="e">
        <f ca="true">+IF(AND(ISNUMBER(OFFSET('Sanitation Data'!$I$4,0,10*ROW('Sanitation Data'!I146))),'Data Summary'!DJ152="Yes"),100-OFFSET('Sanitation Data'!$I$4,0,10*ROW('Sanitation Data'!I146)),NA())</f>
        <v>#N/A</v>
      </c>
      <c r="AV152" s="82" t="e">
        <f ca="true">+IF(AND(ISNUMBER(OFFSET('Sanitation Data'!$I$6,0,10*ROW('Sanitation Data'!I146))),'Data Summary'!DK152="Yes"),OFFSET('Sanitation Data'!$I$6,0,10*ROW('Sanitation Data'!I146)),NA())</f>
        <v>#N/A</v>
      </c>
      <c r="AW152" s="82" t="e">
        <f ca="true">+IF(AND(ISNUMBER(OFFSET('Sanitation Data'!$I$10,0,10*ROW('Sanitation Data'!I146))),'Data Summary'!DL152="Yes"),OFFSET('Sanitation Data'!$I$10,0,10*ROW('Sanitation Data'!I146)),NA())</f>
        <v>#N/A</v>
      </c>
      <c r="AX152" s="82" t="e">
        <f ca="true">+IF(AND(ISNUMBER(OFFSET('Sanitation Data'!$I$11,0,10*ROW('Sanitation Data'!I146))),'Data Summary'!DM152="Yes"),OFFSET('Sanitation Data'!$I$11,0,10*ROW('Sanitation Data'!I146)),NA())</f>
        <v>#N/A</v>
      </c>
      <c r="AY152" s="82" t="e">
        <f ca="true">+IF(AND(ISNUMBER(OFFSET('Sanitation Data'!$I$12,0,10*ROW('Sanitation Data'!I146))),'Data Summary'!DN152="Yes"),OFFSET('Sanitation Data'!$I$12,0,10*ROW('Sanitation Data'!I146)),NA())</f>
        <v>#N/A</v>
      </c>
      <c r="AZ152" s="83" t="e">
        <f ca="true">+IF(AND(ISNUMBER(OFFSET('Hygiene Data'!$D$5,0,10*ROW('Hygiene Data'!D146))),'Data Summary'!DO152="Yes"),OFFSET('Hygiene Data'!$D$5,0,10*ROW('Hygiene Data'!D146)),NA())</f>
        <v>#N/A</v>
      </c>
      <c r="BA152" s="83" t="e">
        <f ca="true">+IF(AND(ISNUMBER(OFFSET('Hygiene Data'!$D$7,0,10*ROW('Hygiene Data'!D146))),'Data Summary'!DP152="Yes"),OFFSET('Hygiene Data'!$D$7,0,10*ROW('Hygiene Data'!D146)),NA())</f>
        <v>#N/A</v>
      </c>
      <c r="BB152" s="83" t="e">
        <f ca="true">+IF(AND(ISNUMBER(OFFSET('Hygiene Data'!$D$9,0,10*ROW('Hygiene Data'!D146))),'Data Summary'!DQ152="Yes"),OFFSET('Hygiene Data'!$D$9,0,10*ROW('Hygiene Data'!D146)),NA())</f>
        <v>#N/A</v>
      </c>
      <c r="BC152" s="83" t="e">
        <f ca="true">+IF(AND(ISNUMBER(OFFSET('Hygiene Data'!$E$5,0,10*ROW('Hygiene Data'!E146))),'Data Summary'!DR152="Yes"),OFFSET('Hygiene Data'!$E$5,0,10*ROW('Hygiene Data'!E146)),NA())</f>
        <v>#N/A</v>
      </c>
      <c r="BD152" s="83" t="e">
        <f ca="true">+IF(AND(ISNUMBER(OFFSET('Hygiene Data'!$E$7,0,10*ROW('Hygiene Data'!E146))),'Data Summary'!DS152="Yes"),OFFSET('Hygiene Data'!$E$7,0,10*ROW('Hygiene Data'!E146)),NA())</f>
        <v>#N/A</v>
      </c>
      <c r="BE152" s="83" t="e">
        <f ca="true">+IF(AND(ISNUMBER(OFFSET('Hygiene Data'!$E$9,0,10*ROW('Hygiene Data'!E146))),'Data Summary'!DT152="Yes"),OFFSET('Hygiene Data'!$E$9,0,10*ROW('Hygiene Data'!E146)),NA())</f>
        <v>#N/A</v>
      </c>
      <c r="BF152" s="83" t="e">
        <f ca="true">+IF(AND(ISNUMBER(OFFSET('Hygiene Data'!$F$5,0,10*ROW('Hygiene Data'!F146))),'Data Summary'!DU152="Yes"),OFFSET('Hygiene Data'!$F$5,0,10*ROW('Hygiene Data'!F146)),NA())</f>
        <v>#N/A</v>
      </c>
      <c r="BG152" s="83" t="e">
        <f ca="true">+IF(AND(ISNUMBER(OFFSET('Hygiene Data'!$F$7,0,10*ROW('Hygiene Data'!F146))),'Data Summary'!DV152="Yes"),OFFSET('Hygiene Data'!$F$7,0,10*ROW('Hygiene Data'!F146)),NA())</f>
        <v>#N/A</v>
      </c>
      <c r="BH152" s="83" t="e">
        <f ca="true">+IF(AND(ISNUMBER(OFFSET('Hygiene Data'!$F$9,0,10*ROW('Hygiene Data'!F146))),'Data Summary'!DW152="Yes"),OFFSET('Hygiene Data'!$F$9,0,10*ROW('Hygiene Data'!F146)),NA())</f>
        <v>#N/A</v>
      </c>
      <c r="BI152" s="83" t="e">
        <f ca="true">+IF(AND(ISNUMBER(OFFSET('Hygiene Data'!$G$5,0,10*ROW('Hygiene Data'!G146))),'Data Summary'!DX152="Yes"),OFFSET('Hygiene Data'!$G$5,0,10*ROW('Hygiene Data'!G146)),NA())</f>
        <v>#N/A</v>
      </c>
      <c r="BJ152" s="83" t="e">
        <f ca="true">+IF(AND(ISNUMBER(OFFSET('Hygiene Data'!$G$7,0,10*ROW('Hygiene Data'!G146))),'Data Summary'!DY152="Yes"),OFFSET('Hygiene Data'!$G$7,0,10*ROW('Hygiene Data'!G146)),NA())</f>
        <v>#N/A</v>
      </c>
      <c r="BK152" s="83" t="e">
        <f ca="true">+IF(AND(ISNUMBER(OFFSET('Hygiene Data'!$G$9,0,10*ROW('Hygiene Data'!G146))),'Data Summary'!DZ152="Yes"),OFFSET('Hygiene Data'!$G$9,0,10*ROW('Hygiene Data'!G146)),NA())</f>
        <v>#N/A</v>
      </c>
      <c r="BL152" s="83" t="e">
        <f ca="true">+IF(AND(ISNUMBER(OFFSET('Hygiene Data'!$H$5,0,10*ROW('Hygiene Data'!H146))),'Data Summary'!EA152="Yes"),OFFSET('Hygiene Data'!$H$5,0,10*ROW('Hygiene Data'!H146)),NA())</f>
        <v>#N/A</v>
      </c>
      <c r="BM152" s="83" t="e">
        <f ca="true">+IF(AND(ISNUMBER(OFFSET('Hygiene Data'!$H$7,0,10*ROW('Hygiene Data'!H146))),'Data Summary'!EB152="Yes"),OFFSET('Hygiene Data'!$H$7,0,10*ROW('Hygiene Data'!H146)),NA())</f>
        <v>#N/A</v>
      </c>
      <c r="BN152" s="83" t="e">
        <f ca="true">+IF(AND(ISNUMBER(OFFSET('Hygiene Data'!$H$9,0,10*ROW('Hygiene Data'!H146))),'Data Summary'!EC152="Yes"),OFFSET('Hygiene Data'!$H$9,0,10*ROW('Hygiene Data'!H146)),NA())</f>
        <v>#N/A</v>
      </c>
      <c r="BO152" s="83" t="e">
        <f ca="true">+IF(AND(ISNUMBER(OFFSET('Hygiene Data'!$I$5,0,10*ROW('Hygiene Data'!I146))),'Data Summary'!ED152="Yes"),OFFSET('Hygiene Data'!$I$5,0,10*ROW('Hygiene Data'!I146)),NA())</f>
        <v>#N/A</v>
      </c>
      <c r="BP152" s="83" t="e">
        <f ca="true">+IF(AND(ISNUMBER(OFFSET('Hygiene Data'!$I$7,0,10*ROW('Hygiene Data'!I146))),'Data Summary'!EE152="Yes"),OFFSET('Hygiene Data'!$I$7,0,10*ROW('Hygiene Data'!I146)),NA())</f>
        <v>#N/A</v>
      </c>
      <c r="BQ152" s="83" t="e">
        <f ca="true">+IF(AND(ISNUMBER(OFFSET('Hygiene Data'!$I$9,0,10*ROW('Hygiene Data'!I146))),'Data Summary'!EF152="Yes"),OFFSET('Hygiene Data'!$I$9,0,10*ROW('Hygiene Data'!I146)),NA())</f>
        <v>#N/A</v>
      </c>
    </row>
    <row xmlns:x14ac="http://schemas.microsoft.com/office/spreadsheetml/2009/9/ac" r="153" x14ac:dyDescent="0.2">
      <c r="A153" s="315" t="e">
        <f ca="true">+RIGHT('Data Summary'!A153,LEN('Data Summary'!A153)-9)</f>
        <v>#VALUE!</v>
      </c>
      <c r="B153" s="30" t="str">
        <f ca="true">+IF(ISTEXT('Data Summary'!B153),'Data Summary'!B153,"")</f>
        <v/>
      </c>
      <c r="C153" s="314" t="e">
        <f ca="true">+VALUE('Data Summary'!C153)</f>
        <v>#VALUE!</v>
      </c>
      <c r="D153" s="81" t="e">
        <f ca="true">+IF(AND(ISNUMBER(OFFSET('Water Data'!$D$4,0,10*ROW('Water Data'!D147))),'Data Summary'!BS153="Yes"),100-OFFSET('Water Data'!$D$4,0,10*ROW('Water Data'!D147)),NA())</f>
        <v>#N/A</v>
      </c>
      <c r="E153" s="81" t="e">
        <f ca="true">+IF(AND(ISNUMBER(OFFSET('Water Data'!$D$6,0,10*ROW('Water Data'!D147))),'Data Summary'!BT153="Yes"),OFFSET('Water Data'!$D$6,0,10*ROW('Water Data'!D147)),NA())</f>
        <v>#N/A</v>
      </c>
      <c r="F153" s="81" t="e">
        <f ca="true">+IF(AND(ISNUMBER(OFFSET('Water Data'!$D$9,0,10*ROW('Water Data'!D147))),'Data Summary'!BU153="Yes"),OFFSET('Water Data'!$D$9,0,10*ROW('Water Data'!D147)),NA())</f>
        <v>#N/A</v>
      </c>
      <c r="G153" s="81" t="e">
        <f ca="true">+IF(AND(ISNUMBER(OFFSET('Water Data'!$E$4,0,10*ROW('Water Data'!E147))),'Data Summary'!BV153="Yes"),100-OFFSET('Water Data'!$E$4,0,10*ROW('Water Data'!E147)),NA())</f>
        <v>#N/A</v>
      </c>
      <c r="H153" s="81" t="e">
        <f ca="true">+IF(AND(ISNUMBER(OFFSET('Water Data'!$E$6,0,10*ROW('Water Data'!E147))),'Data Summary'!BW153="Yes"),OFFSET('Water Data'!$E$6,0,10*ROW('Water Data'!E147)),NA())</f>
        <v>#N/A</v>
      </c>
      <c r="I153" s="81" t="e">
        <f ca="true">+IF(AND(ISNUMBER(OFFSET('Water Data'!$E$9,0,10*ROW('Water Data'!E147))),'Data Summary'!BX153="Yes"),OFFSET('Water Data'!$E$9,0,10*ROW('Water Data'!E147)),NA())</f>
        <v>#N/A</v>
      </c>
      <c r="J153" s="81" t="e">
        <f ca="true">+IF(AND(ISNUMBER(OFFSET('Water Data'!$F$4,0,10*ROW('Water Data'!F147))),'Data Summary'!BY153="Yes"),100-OFFSET('Water Data'!$F$4,0,10*ROW('Water Data'!F147)),NA())</f>
        <v>#N/A</v>
      </c>
      <c r="K153" s="81" t="e">
        <f ca="true">+IF(AND(ISNUMBER(OFFSET('Water Data'!$F$6,0,10*ROW('Water Data'!F147))),'Data Summary'!BZ153="Yes"),OFFSET('Water Data'!$F$6,0,10*ROW('Water Data'!F147)),NA())</f>
        <v>#N/A</v>
      </c>
      <c r="L153" s="81" t="e">
        <f ca="true">+IF(AND(ISNUMBER(OFFSET('Water Data'!$F$9,0,10*ROW('Water Data'!F147))),'Data Summary'!CA153="Yes"),OFFSET('Water Data'!$F$9,0,10*ROW('Water Data'!F147)),NA())</f>
        <v>#N/A</v>
      </c>
      <c r="M153" s="81" t="e">
        <f ca="true">+IF(AND(ISNUMBER(OFFSET('Water Data'!$G$4,0,10*ROW('Water Data'!G147))),'Data Summary'!CB153="Yes"),100-OFFSET('Water Data'!$G$4,0,10*ROW('Water Data'!G147)),NA())</f>
        <v>#N/A</v>
      </c>
      <c r="N153" s="81" t="e">
        <f ca="true">+IF(AND(ISNUMBER(OFFSET('Water Data'!$G$6,0,10*ROW('Water Data'!G147))),'Data Summary'!CC153="Yes"),OFFSET('Water Data'!$G$6,0,10*ROW('Water Data'!G147)),NA())</f>
        <v>#N/A</v>
      </c>
      <c r="O153" s="81" t="e">
        <f ca="true">+IF(AND(ISNUMBER(OFFSET('Water Data'!$G$9,0,10*ROW('Water Data'!G147))),'Data Summary'!CD153="Yes"),OFFSET('Water Data'!$G$9,0,10*ROW('Water Data'!G147)),NA())</f>
        <v>#N/A</v>
      </c>
      <c r="P153" s="81" t="e">
        <f ca="true">+IF(AND(ISNUMBER(OFFSET('Water Data'!$H$4,0,10*ROW('Water Data'!H147))),'Data Summary'!CE153="Yes"),100-OFFSET('Water Data'!$H$4,0,10*ROW('Water Data'!H147)),NA())</f>
        <v>#N/A</v>
      </c>
      <c r="Q153" s="81" t="e">
        <f ca="true">+IF(AND(ISNUMBER(OFFSET('Water Data'!$H$6,0,10*ROW('Water Data'!H147))),'Data Summary'!CF153="Yes"),OFFSET('Water Data'!$H$6,0,10*ROW('Water Data'!H147)),NA())</f>
        <v>#N/A</v>
      </c>
      <c r="R153" s="81" t="e">
        <f ca="true">+IF(AND(ISNUMBER(OFFSET('Water Data'!$H$9,0,10*ROW('Water Data'!H147))),'Data Summary'!CG153="Yes"),OFFSET('Water Data'!$H$9,0,10*ROW('Water Data'!H147)),NA())</f>
        <v>#N/A</v>
      </c>
      <c r="S153" s="81" t="e">
        <f ca="true">+IF(AND(ISNUMBER(OFFSET('Water Data'!$I$4,0,10*ROW('Water Data'!I147))),'Data Summary'!CH153="Yes"),100-OFFSET('Water Data'!$I$4,0,10*ROW('Water Data'!I147)),NA())</f>
        <v>#N/A</v>
      </c>
      <c r="T153" s="81" t="e">
        <f ca="true">+IF(AND(ISNUMBER(OFFSET('Water Data'!$I$6,0,10*ROW('Water Data'!I147))),'Data Summary'!CI153="Yes"),OFFSET('Water Data'!$I$6,0,10*ROW('Water Data'!I147)),NA())</f>
        <v>#N/A</v>
      </c>
      <c r="U153" s="81" t="e">
        <f ca="true">+IF(AND(ISNUMBER(OFFSET('Water Data'!$I$9,0,10*ROW('Water Data'!I147))),'Data Summary'!CJ153="Yes"),OFFSET('Water Data'!$I$9,0,10*ROW('Water Data'!I147)),NA())</f>
        <v>#N/A</v>
      </c>
      <c r="V153" s="82" t="e">
        <f ca="true">+IF(AND(ISNUMBER(OFFSET('Sanitation Data'!$D$4,0,10*ROW('Sanitation Data'!D147))),'Data Summary'!CK153="Yes"),100-OFFSET('Sanitation Data'!$D$4,0,10*ROW('Sanitation Data'!D147)),NA())</f>
        <v>#N/A</v>
      </c>
      <c r="W153" s="82" t="e">
        <f ca="true">+IF(AND(ISNUMBER(OFFSET('Sanitation Data'!$D$6,0,10*ROW('Sanitation Data'!D147))),'Data Summary'!CL153="Yes"),OFFSET('Sanitation Data'!$D$6,0,10*ROW('Sanitation Data'!D147)),NA())</f>
        <v>#N/A</v>
      </c>
      <c r="X153" s="82" t="e">
        <f ca="true">+IF(AND(ISNUMBER(OFFSET('Sanitation Data'!$D$10,0,10*ROW('Sanitation Data'!D147))),'Data Summary'!CM153="Yes"),OFFSET('Sanitation Data'!$D$10,0,10*ROW('Sanitation Data'!D147)),NA())</f>
        <v>#N/A</v>
      </c>
      <c r="Y153" s="82" t="e">
        <f ca="true">+IF(AND(ISNUMBER(OFFSET('Sanitation Data'!$D$11,0,10*ROW('Sanitation Data'!D147))),'Data Summary'!CN153="Yes"),OFFSET('Sanitation Data'!$D$11,0,10*ROW('Sanitation Data'!D147)),NA())</f>
        <v>#N/A</v>
      </c>
      <c r="Z153" s="82" t="e">
        <f ca="true">+IF(AND(ISNUMBER(OFFSET('Sanitation Data'!$D$12,0,10*ROW('Sanitation Data'!D147))),'Data Summary'!CO153="Yes"),OFFSET('Sanitation Data'!$D$12,0,10*ROW('Sanitation Data'!D147)),NA())</f>
        <v>#N/A</v>
      </c>
      <c r="AA153" s="82" t="e">
        <f ca="true">+IF(AND(ISNUMBER(OFFSET('Sanitation Data'!$E$4,0,10*ROW('Sanitation Data'!E147))),'Data Summary'!CP153="Yes"),100-OFFSET('Sanitation Data'!$E$4,0,10*ROW('Sanitation Data'!E147)),NA())</f>
        <v>#N/A</v>
      </c>
      <c r="AB153" s="82" t="e">
        <f ca="true">+IF(AND(ISNUMBER(OFFSET('Sanitation Data'!$E$6,0,10*ROW('Sanitation Data'!E147))),'Data Summary'!CQ153="Yes"),OFFSET('Sanitation Data'!$E$6,0,10*ROW('Sanitation Data'!E147)),NA())</f>
        <v>#N/A</v>
      </c>
      <c r="AC153" s="82" t="e">
        <f ca="true">+IF(AND(ISNUMBER(OFFSET('Sanitation Data'!$E$10,0,10*ROW('Sanitation Data'!E147))),'Data Summary'!CR153="Yes"),OFFSET('Sanitation Data'!$E$10,0,10*ROW('Sanitation Data'!E147)),NA())</f>
        <v>#N/A</v>
      </c>
      <c r="AD153" s="82" t="e">
        <f ca="true">+IF(AND(ISNUMBER(OFFSET('Sanitation Data'!$E$11,0,10*ROW('Sanitation Data'!E147))),'Data Summary'!CS153="Yes"),OFFSET('Sanitation Data'!$E$11,0,10*ROW('Sanitation Data'!E147)),NA())</f>
        <v>#N/A</v>
      </c>
      <c r="AE153" s="82" t="e">
        <f ca="true">+IF(AND(ISNUMBER(OFFSET('Sanitation Data'!$E$12,0,10*ROW('Sanitation Data'!E147))),'Data Summary'!CT153="Yes"),OFFSET('Sanitation Data'!$E$12,0,10*ROW('Sanitation Data'!E147)),NA())</f>
        <v>#N/A</v>
      </c>
      <c r="AF153" s="82" t="e">
        <f ca="true">+IF(AND(ISNUMBER(OFFSET('Sanitation Data'!$F$4,0,10*ROW('Sanitation Data'!F147))),'Data Summary'!CU153="Yes"),100-OFFSET('Sanitation Data'!$F$4,0,10*ROW('Sanitation Data'!F147)),NA())</f>
        <v>#N/A</v>
      </c>
      <c r="AG153" s="82" t="e">
        <f ca="true">+IF(AND(ISNUMBER(OFFSET('Sanitation Data'!$F$6,0,10*ROW('Sanitation Data'!F147))),'Data Summary'!CV153="Yes"),OFFSET('Sanitation Data'!$F$6,0,10*ROW('Sanitation Data'!F147)),NA())</f>
        <v>#N/A</v>
      </c>
      <c r="AH153" s="82" t="e">
        <f ca="true">+IF(AND(ISNUMBER(OFFSET('Sanitation Data'!$F$10,0,10*ROW('Sanitation Data'!F147))),'Data Summary'!CW153="Yes"),OFFSET('Sanitation Data'!$F$10,0,10*ROW('Sanitation Data'!F147)),NA())</f>
        <v>#N/A</v>
      </c>
      <c r="AI153" s="82" t="e">
        <f ca="true">+IF(AND(ISNUMBER(OFFSET('Sanitation Data'!$F$11,0,10*ROW('Sanitation Data'!F147))),'Data Summary'!CX153="Yes"),OFFSET('Sanitation Data'!$F$11,0,10*ROW('Sanitation Data'!F147)),NA())</f>
        <v>#N/A</v>
      </c>
      <c r="AJ153" s="82" t="e">
        <f ca="true">+IF(AND(ISNUMBER(OFFSET('Sanitation Data'!$F$12,0,10*ROW('Sanitation Data'!F147))),'Data Summary'!CY153="Yes"),OFFSET('Sanitation Data'!$F$12,0,10*ROW('Sanitation Data'!F147)),NA())</f>
        <v>#N/A</v>
      </c>
      <c r="AK153" s="82" t="e">
        <f ca="true">+IF(AND(ISNUMBER(OFFSET('Sanitation Data'!$G$4,0,10*ROW('Sanitation Data'!G147))),'Data Summary'!CZ153="Yes"),100-OFFSET('Sanitation Data'!$G$4,0,10*ROW('Sanitation Data'!G147)),NA())</f>
        <v>#N/A</v>
      </c>
      <c r="AL153" s="82" t="e">
        <f ca="true">+IF(AND(ISNUMBER(OFFSET('Sanitation Data'!$G$6,0,10*ROW('Sanitation Data'!G147))),'Data Summary'!DA153="Yes"),OFFSET('Sanitation Data'!$G$6,0,10*ROW('Sanitation Data'!G147)),NA())</f>
        <v>#N/A</v>
      </c>
      <c r="AM153" s="82" t="e">
        <f ca="true">+IF(AND(ISNUMBER(OFFSET('Sanitation Data'!$G$10,0,10*ROW('Sanitation Data'!G147))),'Data Summary'!DB153="Yes"),OFFSET('Sanitation Data'!$G$10,0,10*ROW('Sanitation Data'!G147)),NA())</f>
        <v>#N/A</v>
      </c>
      <c r="AN153" s="82" t="e">
        <f ca="true">+IF(AND(ISNUMBER(OFFSET('Sanitation Data'!$G$11,0,10*ROW('Sanitation Data'!G147))),'Data Summary'!DC153="Yes"),OFFSET('Sanitation Data'!$G$11,0,10*ROW('Sanitation Data'!G147)),NA())</f>
        <v>#N/A</v>
      </c>
      <c r="AO153" s="82" t="e">
        <f ca="true">+IF(AND(ISNUMBER(OFFSET('Sanitation Data'!$G$12,0,10*ROW('Sanitation Data'!G147))),'Data Summary'!DD153="Yes"),OFFSET('Sanitation Data'!$G$12,0,10*ROW('Sanitation Data'!G147)),NA())</f>
        <v>#N/A</v>
      </c>
      <c r="AP153" s="82" t="e">
        <f ca="true">+IF(AND(ISNUMBER(OFFSET('Sanitation Data'!$H$4,0,10*ROW('Sanitation Data'!H147))),'Data Summary'!DE153="Yes"),100-OFFSET('Sanitation Data'!$H$4,0,10*ROW('Sanitation Data'!H147)),NA())</f>
        <v>#N/A</v>
      </c>
      <c r="AQ153" s="82" t="e">
        <f ca="true">+IF(AND(ISNUMBER(OFFSET('Sanitation Data'!$H$6,0,10*ROW('Sanitation Data'!H147))),'Data Summary'!DF153="Yes"),OFFSET('Sanitation Data'!$H$6,0,10*ROW('Sanitation Data'!H147)),NA())</f>
        <v>#N/A</v>
      </c>
      <c r="AR153" s="82" t="e">
        <f ca="true">+IF(AND(ISNUMBER(OFFSET('Sanitation Data'!$H$10,0,10*ROW('Sanitation Data'!H147))),'Data Summary'!DG153="Yes"),OFFSET('Sanitation Data'!$H$10,0,10*ROW('Sanitation Data'!H147)),NA())</f>
        <v>#N/A</v>
      </c>
      <c r="AS153" s="82" t="e">
        <f ca="true">+IF(AND(ISNUMBER(OFFSET('Sanitation Data'!$H$11,0,10*ROW('Sanitation Data'!H147))),'Data Summary'!DH153="Yes"),OFFSET('Sanitation Data'!$H$11,0,10*ROW('Sanitation Data'!H147)),NA())</f>
        <v>#N/A</v>
      </c>
      <c r="AT153" s="82" t="e">
        <f ca="true">+IF(AND(ISNUMBER(OFFSET('Sanitation Data'!$H$12,0,10*ROW('Sanitation Data'!H147))),'Data Summary'!DI153="Yes"),OFFSET('Sanitation Data'!$H$12,0,10*ROW('Sanitation Data'!H147)),NA())</f>
        <v>#N/A</v>
      </c>
      <c r="AU153" s="82" t="e">
        <f ca="true">+IF(AND(ISNUMBER(OFFSET('Sanitation Data'!$I$4,0,10*ROW('Sanitation Data'!I147))),'Data Summary'!DJ153="Yes"),100-OFFSET('Sanitation Data'!$I$4,0,10*ROW('Sanitation Data'!I147)),NA())</f>
        <v>#N/A</v>
      </c>
      <c r="AV153" s="82" t="e">
        <f ca="true">+IF(AND(ISNUMBER(OFFSET('Sanitation Data'!$I$6,0,10*ROW('Sanitation Data'!I147))),'Data Summary'!DK153="Yes"),OFFSET('Sanitation Data'!$I$6,0,10*ROW('Sanitation Data'!I147)),NA())</f>
        <v>#N/A</v>
      </c>
      <c r="AW153" s="82" t="e">
        <f ca="true">+IF(AND(ISNUMBER(OFFSET('Sanitation Data'!$I$10,0,10*ROW('Sanitation Data'!I147))),'Data Summary'!DL153="Yes"),OFFSET('Sanitation Data'!$I$10,0,10*ROW('Sanitation Data'!I147)),NA())</f>
        <v>#N/A</v>
      </c>
      <c r="AX153" s="82" t="e">
        <f ca="true">+IF(AND(ISNUMBER(OFFSET('Sanitation Data'!$I$11,0,10*ROW('Sanitation Data'!I147))),'Data Summary'!DM153="Yes"),OFFSET('Sanitation Data'!$I$11,0,10*ROW('Sanitation Data'!I147)),NA())</f>
        <v>#N/A</v>
      </c>
      <c r="AY153" s="82" t="e">
        <f ca="true">+IF(AND(ISNUMBER(OFFSET('Sanitation Data'!$I$12,0,10*ROW('Sanitation Data'!I147))),'Data Summary'!DN153="Yes"),OFFSET('Sanitation Data'!$I$12,0,10*ROW('Sanitation Data'!I147)),NA())</f>
        <v>#N/A</v>
      </c>
      <c r="AZ153" s="83" t="e">
        <f ca="true">+IF(AND(ISNUMBER(OFFSET('Hygiene Data'!$D$5,0,10*ROW('Hygiene Data'!D147))),'Data Summary'!DO153="Yes"),OFFSET('Hygiene Data'!$D$5,0,10*ROW('Hygiene Data'!D147)),NA())</f>
        <v>#N/A</v>
      </c>
      <c r="BA153" s="83" t="e">
        <f ca="true">+IF(AND(ISNUMBER(OFFSET('Hygiene Data'!$D$7,0,10*ROW('Hygiene Data'!D147))),'Data Summary'!DP153="Yes"),OFFSET('Hygiene Data'!$D$7,0,10*ROW('Hygiene Data'!D147)),NA())</f>
        <v>#N/A</v>
      </c>
      <c r="BB153" s="83" t="e">
        <f ca="true">+IF(AND(ISNUMBER(OFFSET('Hygiene Data'!$D$9,0,10*ROW('Hygiene Data'!D147))),'Data Summary'!DQ153="Yes"),OFFSET('Hygiene Data'!$D$9,0,10*ROW('Hygiene Data'!D147)),NA())</f>
        <v>#N/A</v>
      </c>
      <c r="BC153" s="83" t="e">
        <f ca="true">+IF(AND(ISNUMBER(OFFSET('Hygiene Data'!$E$5,0,10*ROW('Hygiene Data'!E147))),'Data Summary'!DR153="Yes"),OFFSET('Hygiene Data'!$E$5,0,10*ROW('Hygiene Data'!E147)),NA())</f>
        <v>#N/A</v>
      </c>
      <c r="BD153" s="83" t="e">
        <f ca="true">+IF(AND(ISNUMBER(OFFSET('Hygiene Data'!$E$7,0,10*ROW('Hygiene Data'!E147))),'Data Summary'!DS153="Yes"),OFFSET('Hygiene Data'!$E$7,0,10*ROW('Hygiene Data'!E147)),NA())</f>
        <v>#N/A</v>
      </c>
      <c r="BE153" s="83" t="e">
        <f ca="true">+IF(AND(ISNUMBER(OFFSET('Hygiene Data'!$E$9,0,10*ROW('Hygiene Data'!E147))),'Data Summary'!DT153="Yes"),OFFSET('Hygiene Data'!$E$9,0,10*ROW('Hygiene Data'!E147)),NA())</f>
        <v>#N/A</v>
      </c>
      <c r="BF153" s="83" t="e">
        <f ca="true">+IF(AND(ISNUMBER(OFFSET('Hygiene Data'!$F$5,0,10*ROW('Hygiene Data'!F147))),'Data Summary'!DU153="Yes"),OFFSET('Hygiene Data'!$F$5,0,10*ROW('Hygiene Data'!F147)),NA())</f>
        <v>#N/A</v>
      </c>
      <c r="BG153" s="83" t="e">
        <f ca="true">+IF(AND(ISNUMBER(OFFSET('Hygiene Data'!$F$7,0,10*ROW('Hygiene Data'!F147))),'Data Summary'!DV153="Yes"),OFFSET('Hygiene Data'!$F$7,0,10*ROW('Hygiene Data'!F147)),NA())</f>
        <v>#N/A</v>
      </c>
      <c r="BH153" s="83" t="e">
        <f ca="true">+IF(AND(ISNUMBER(OFFSET('Hygiene Data'!$F$9,0,10*ROW('Hygiene Data'!F147))),'Data Summary'!DW153="Yes"),OFFSET('Hygiene Data'!$F$9,0,10*ROW('Hygiene Data'!F147)),NA())</f>
        <v>#N/A</v>
      </c>
      <c r="BI153" s="83" t="e">
        <f ca="true">+IF(AND(ISNUMBER(OFFSET('Hygiene Data'!$G$5,0,10*ROW('Hygiene Data'!G147))),'Data Summary'!DX153="Yes"),OFFSET('Hygiene Data'!$G$5,0,10*ROW('Hygiene Data'!G147)),NA())</f>
        <v>#N/A</v>
      </c>
      <c r="BJ153" s="83" t="e">
        <f ca="true">+IF(AND(ISNUMBER(OFFSET('Hygiene Data'!$G$7,0,10*ROW('Hygiene Data'!G147))),'Data Summary'!DY153="Yes"),OFFSET('Hygiene Data'!$G$7,0,10*ROW('Hygiene Data'!G147)),NA())</f>
        <v>#N/A</v>
      </c>
      <c r="BK153" s="83" t="e">
        <f ca="true">+IF(AND(ISNUMBER(OFFSET('Hygiene Data'!$G$9,0,10*ROW('Hygiene Data'!G147))),'Data Summary'!DZ153="Yes"),OFFSET('Hygiene Data'!$G$9,0,10*ROW('Hygiene Data'!G147)),NA())</f>
        <v>#N/A</v>
      </c>
      <c r="BL153" s="83" t="e">
        <f ca="true">+IF(AND(ISNUMBER(OFFSET('Hygiene Data'!$H$5,0,10*ROW('Hygiene Data'!H147))),'Data Summary'!EA153="Yes"),OFFSET('Hygiene Data'!$H$5,0,10*ROW('Hygiene Data'!H147)),NA())</f>
        <v>#N/A</v>
      </c>
      <c r="BM153" s="83" t="e">
        <f ca="true">+IF(AND(ISNUMBER(OFFSET('Hygiene Data'!$H$7,0,10*ROW('Hygiene Data'!H147))),'Data Summary'!EB153="Yes"),OFFSET('Hygiene Data'!$H$7,0,10*ROW('Hygiene Data'!H147)),NA())</f>
        <v>#N/A</v>
      </c>
      <c r="BN153" s="83" t="e">
        <f ca="true">+IF(AND(ISNUMBER(OFFSET('Hygiene Data'!$H$9,0,10*ROW('Hygiene Data'!H147))),'Data Summary'!EC153="Yes"),OFFSET('Hygiene Data'!$H$9,0,10*ROW('Hygiene Data'!H147)),NA())</f>
        <v>#N/A</v>
      </c>
      <c r="BO153" s="83" t="e">
        <f ca="true">+IF(AND(ISNUMBER(OFFSET('Hygiene Data'!$I$5,0,10*ROW('Hygiene Data'!I147))),'Data Summary'!ED153="Yes"),OFFSET('Hygiene Data'!$I$5,0,10*ROW('Hygiene Data'!I147)),NA())</f>
        <v>#N/A</v>
      </c>
      <c r="BP153" s="83" t="e">
        <f ca="true">+IF(AND(ISNUMBER(OFFSET('Hygiene Data'!$I$7,0,10*ROW('Hygiene Data'!I147))),'Data Summary'!EE153="Yes"),OFFSET('Hygiene Data'!$I$7,0,10*ROW('Hygiene Data'!I147)),NA())</f>
        <v>#N/A</v>
      </c>
      <c r="BQ153" s="83" t="e">
        <f ca="true">+IF(AND(ISNUMBER(OFFSET('Hygiene Data'!$I$9,0,10*ROW('Hygiene Data'!I147))),'Data Summary'!EF153="Yes"),OFFSET('Hygiene Data'!$I$9,0,10*ROW('Hygiene Data'!I147)),NA())</f>
        <v>#N/A</v>
      </c>
    </row>
    <row xmlns:x14ac="http://schemas.microsoft.com/office/spreadsheetml/2009/9/ac" r="154" x14ac:dyDescent="0.2">
      <c r="A154" s="315" t="e">
        <f ca="true">+RIGHT('Data Summary'!A154,LEN('Data Summary'!A154)-9)</f>
        <v>#VALUE!</v>
      </c>
      <c r="B154" s="30" t="str">
        <f ca="true">+IF(ISTEXT('Data Summary'!B154),'Data Summary'!B154,"")</f>
        <v/>
      </c>
      <c r="C154" s="314" t="e">
        <f ca="true">+VALUE('Data Summary'!C154)</f>
        <v>#VALUE!</v>
      </c>
      <c r="D154" s="81" t="e">
        <f ca="true">+IF(AND(ISNUMBER(OFFSET('Water Data'!$D$4,0,10*ROW('Water Data'!D148))),'Data Summary'!BS154="Yes"),100-OFFSET('Water Data'!$D$4,0,10*ROW('Water Data'!D148)),NA())</f>
        <v>#N/A</v>
      </c>
      <c r="E154" s="81" t="e">
        <f ca="true">+IF(AND(ISNUMBER(OFFSET('Water Data'!$D$6,0,10*ROW('Water Data'!D148))),'Data Summary'!BT154="Yes"),OFFSET('Water Data'!$D$6,0,10*ROW('Water Data'!D148)),NA())</f>
        <v>#N/A</v>
      </c>
      <c r="F154" s="81" t="e">
        <f ca="true">+IF(AND(ISNUMBER(OFFSET('Water Data'!$D$9,0,10*ROW('Water Data'!D148))),'Data Summary'!BU154="Yes"),OFFSET('Water Data'!$D$9,0,10*ROW('Water Data'!D148)),NA())</f>
        <v>#N/A</v>
      </c>
      <c r="G154" s="81" t="e">
        <f ca="true">+IF(AND(ISNUMBER(OFFSET('Water Data'!$E$4,0,10*ROW('Water Data'!E148))),'Data Summary'!BV154="Yes"),100-OFFSET('Water Data'!$E$4,0,10*ROW('Water Data'!E148)),NA())</f>
        <v>#N/A</v>
      </c>
      <c r="H154" s="81" t="e">
        <f ca="true">+IF(AND(ISNUMBER(OFFSET('Water Data'!$E$6,0,10*ROW('Water Data'!E148))),'Data Summary'!BW154="Yes"),OFFSET('Water Data'!$E$6,0,10*ROW('Water Data'!E148)),NA())</f>
        <v>#N/A</v>
      </c>
      <c r="I154" s="81" t="e">
        <f ca="true">+IF(AND(ISNUMBER(OFFSET('Water Data'!$E$9,0,10*ROW('Water Data'!E148))),'Data Summary'!BX154="Yes"),OFFSET('Water Data'!$E$9,0,10*ROW('Water Data'!E148)),NA())</f>
        <v>#N/A</v>
      </c>
      <c r="J154" s="81" t="e">
        <f ca="true">+IF(AND(ISNUMBER(OFFSET('Water Data'!$F$4,0,10*ROW('Water Data'!F148))),'Data Summary'!BY154="Yes"),100-OFFSET('Water Data'!$F$4,0,10*ROW('Water Data'!F148)),NA())</f>
        <v>#N/A</v>
      </c>
      <c r="K154" s="81" t="e">
        <f ca="true">+IF(AND(ISNUMBER(OFFSET('Water Data'!$F$6,0,10*ROW('Water Data'!F148))),'Data Summary'!BZ154="Yes"),OFFSET('Water Data'!$F$6,0,10*ROW('Water Data'!F148)),NA())</f>
        <v>#N/A</v>
      </c>
      <c r="L154" s="81" t="e">
        <f ca="true">+IF(AND(ISNUMBER(OFFSET('Water Data'!$F$9,0,10*ROW('Water Data'!F148))),'Data Summary'!CA154="Yes"),OFFSET('Water Data'!$F$9,0,10*ROW('Water Data'!F148)),NA())</f>
        <v>#N/A</v>
      </c>
      <c r="M154" s="81" t="e">
        <f ca="true">+IF(AND(ISNUMBER(OFFSET('Water Data'!$G$4,0,10*ROW('Water Data'!G148))),'Data Summary'!CB154="Yes"),100-OFFSET('Water Data'!$G$4,0,10*ROW('Water Data'!G148)),NA())</f>
        <v>#N/A</v>
      </c>
      <c r="N154" s="81" t="e">
        <f ca="true">+IF(AND(ISNUMBER(OFFSET('Water Data'!$G$6,0,10*ROW('Water Data'!G148))),'Data Summary'!CC154="Yes"),OFFSET('Water Data'!$G$6,0,10*ROW('Water Data'!G148)),NA())</f>
        <v>#N/A</v>
      </c>
      <c r="O154" s="81" t="e">
        <f ca="true">+IF(AND(ISNUMBER(OFFSET('Water Data'!$G$9,0,10*ROW('Water Data'!G148))),'Data Summary'!CD154="Yes"),OFFSET('Water Data'!$G$9,0,10*ROW('Water Data'!G148)),NA())</f>
        <v>#N/A</v>
      </c>
      <c r="P154" s="81" t="e">
        <f ca="true">+IF(AND(ISNUMBER(OFFSET('Water Data'!$H$4,0,10*ROW('Water Data'!H148))),'Data Summary'!CE154="Yes"),100-OFFSET('Water Data'!$H$4,0,10*ROW('Water Data'!H148)),NA())</f>
        <v>#N/A</v>
      </c>
      <c r="Q154" s="81" t="e">
        <f ca="true">+IF(AND(ISNUMBER(OFFSET('Water Data'!$H$6,0,10*ROW('Water Data'!H148))),'Data Summary'!CF154="Yes"),OFFSET('Water Data'!$H$6,0,10*ROW('Water Data'!H148)),NA())</f>
        <v>#N/A</v>
      </c>
      <c r="R154" s="81" t="e">
        <f ca="true">+IF(AND(ISNUMBER(OFFSET('Water Data'!$H$9,0,10*ROW('Water Data'!H148))),'Data Summary'!CG154="Yes"),OFFSET('Water Data'!$H$9,0,10*ROW('Water Data'!H148)),NA())</f>
        <v>#N/A</v>
      </c>
      <c r="S154" s="81" t="e">
        <f ca="true">+IF(AND(ISNUMBER(OFFSET('Water Data'!$I$4,0,10*ROW('Water Data'!I148))),'Data Summary'!CH154="Yes"),100-OFFSET('Water Data'!$I$4,0,10*ROW('Water Data'!I148)),NA())</f>
        <v>#N/A</v>
      </c>
      <c r="T154" s="81" t="e">
        <f ca="true">+IF(AND(ISNUMBER(OFFSET('Water Data'!$I$6,0,10*ROW('Water Data'!I148))),'Data Summary'!CI154="Yes"),OFFSET('Water Data'!$I$6,0,10*ROW('Water Data'!I148)),NA())</f>
        <v>#N/A</v>
      </c>
      <c r="U154" s="81" t="e">
        <f ca="true">+IF(AND(ISNUMBER(OFFSET('Water Data'!$I$9,0,10*ROW('Water Data'!I148))),'Data Summary'!CJ154="Yes"),OFFSET('Water Data'!$I$9,0,10*ROW('Water Data'!I148)),NA())</f>
        <v>#N/A</v>
      </c>
      <c r="V154" s="82" t="e">
        <f ca="true">+IF(AND(ISNUMBER(OFFSET('Sanitation Data'!$D$4,0,10*ROW('Sanitation Data'!D148))),'Data Summary'!CK154="Yes"),100-OFFSET('Sanitation Data'!$D$4,0,10*ROW('Sanitation Data'!D148)),NA())</f>
        <v>#N/A</v>
      </c>
      <c r="W154" s="82" t="e">
        <f ca="true">+IF(AND(ISNUMBER(OFFSET('Sanitation Data'!$D$6,0,10*ROW('Sanitation Data'!D148))),'Data Summary'!CL154="Yes"),OFFSET('Sanitation Data'!$D$6,0,10*ROW('Sanitation Data'!D148)),NA())</f>
        <v>#N/A</v>
      </c>
      <c r="X154" s="82" t="e">
        <f ca="true">+IF(AND(ISNUMBER(OFFSET('Sanitation Data'!$D$10,0,10*ROW('Sanitation Data'!D148))),'Data Summary'!CM154="Yes"),OFFSET('Sanitation Data'!$D$10,0,10*ROW('Sanitation Data'!D148)),NA())</f>
        <v>#N/A</v>
      </c>
      <c r="Y154" s="82" t="e">
        <f ca="true">+IF(AND(ISNUMBER(OFFSET('Sanitation Data'!$D$11,0,10*ROW('Sanitation Data'!D148))),'Data Summary'!CN154="Yes"),OFFSET('Sanitation Data'!$D$11,0,10*ROW('Sanitation Data'!D148)),NA())</f>
        <v>#N/A</v>
      </c>
      <c r="Z154" s="82" t="e">
        <f ca="true">+IF(AND(ISNUMBER(OFFSET('Sanitation Data'!$D$12,0,10*ROW('Sanitation Data'!D148))),'Data Summary'!CO154="Yes"),OFFSET('Sanitation Data'!$D$12,0,10*ROW('Sanitation Data'!D148)),NA())</f>
        <v>#N/A</v>
      </c>
      <c r="AA154" s="82" t="e">
        <f ca="true">+IF(AND(ISNUMBER(OFFSET('Sanitation Data'!$E$4,0,10*ROW('Sanitation Data'!E148))),'Data Summary'!CP154="Yes"),100-OFFSET('Sanitation Data'!$E$4,0,10*ROW('Sanitation Data'!E148)),NA())</f>
        <v>#N/A</v>
      </c>
      <c r="AB154" s="82" t="e">
        <f ca="true">+IF(AND(ISNUMBER(OFFSET('Sanitation Data'!$E$6,0,10*ROW('Sanitation Data'!E148))),'Data Summary'!CQ154="Yes"),OFFSET('Sanitation Data'!$E$6,0,10*ROW('Sanitation Data'!E148)),NA())</f>
        <v>#N/A</v>
      </c>
      <c r="AC154" s="82" t="e">
        <f ca="true">+IF(AND(ISNUMBER(OFFSET('Sanitation Data'!$E$10,0,10*ROW('Sanitation Data'!E148))),'Data Summary'!CR154="Yes"),OFFSET('Sanitation Data'!$E$10,0,10*ROW('Sanitation Data'!E148)),NA())</f>
        <v>#N/A</v>
      </c>
      <c r="AD154" s="82" t="e">
        <f ca="true">+IF(AND(ISNUMBER(OFFSET('Sanitation Data'!$E$11,0,10*ROW('Sanitation Data'!E148))),'Data Summary'!CS154="Yes"),OFFSET('Sanitation Data'!$E$11,0,10*ROW('Sanitation Data'!E148)),NA())</f>
        <v>#N/A</v>
      </c>
      <c r="AE154" s="82" t="e">
        <f ca="true">+IF(AND(ISNUMBER(OFFSET('Sanitation Data'!$E$12,0,10*ROW('Sanitation Data'!E148))),'Data Summary'!CT154="Yes"),OFFSET('Sanitation Data'!$E$12,0,10*ROW('Sanitation Data'!E148)),NA())</f>
        <v>#N/A</v>
      </c>
      <c r="AF154" s="82" t="e">
        <f ca="true">+IF(AND(ISNUMBER(OFFSET('Sanitation Data'!$F$4,0,10*ROW('Sanitation Data'!F148))),'Data Summary'!CU154="Yes"),100-OFFSET('Sanitation Data'!$F$4,0,10*ROW('Sanitation Data'!F148)),NA())</f>
        <v>#N/A</v>
      </c>
      <c r="AG154" s="82" t="e">
        <f ca="true">+IF(AND(ISNUMBER(OFFSET('Sanitation Data'!$F$6,0,10*ROW('Sanitation Data'!F148))),'Data Summary'!CV154="Yes"),OFFSET('Sanitation Data'!$F$6,0,10*ROW('Sanitation Data'!F148)),NA())</f>
        <v>#N/A</v>
      </c>
      <c r="AH154" s="82" t="e">
        <f ca="true">+IF(AND(ISNUMBER(OFFSET('Sanitation Data'!$F$10,0,10*ROW('Sanitation Data'!F148))),'Data Summary'!CW154="Yes"),OFFSET('Sanitation Data'!$F$10,0,10*ROW('Sanitation Data'!F148)),NA())</f>
        <v>#N/A</v>
      </c>
      <c r="AI154" s="82" t="e">
        <f ca="true">+IF(AND(ISNUMBER(OFFSET('Sanitation Data'!$F$11,0,10*ROW('Sanitation Data'!F148))),'Data Summary'!CX154="Yes"),OFFSET('Sanitation Data'!$F$11,0,10*ROW('Sanitation Data'!F148)),NA())</f>
        <v>#N/A</v>
      </c>
      <c r="AJ154" s="82" t="e">
        <f ca="true">+IF(AND(ISNUMBER(OFFSET('Sanitation Data'!$F$12,0,10*ROW('Sanitation Data'!F148))),'Data Summary'!CY154="Yes"),OFFSET('Sanitation Data'!$F$12,0,10*ROW('Sanitation Data'!F148)),NA())</f>
        <v>#N/A</v>
      </c>
      <c r="AK154" s="82" t="e">
        <f ca="true">+IF(AND(ISNUMBER(OFFSET('Sanitation Data'!$G$4,0,10*ROW('Sanitation Data'!G148))),'Data Summary'!CZ154="Yes"),100-OFFSET('Sanitation Data'!$G$4,0,10*ROW('Sanitation Data'!G148)),NA())</f>
        <v>#N/A</v>
      </c>
      <c r="AL154" s="82" t="e">
        <f ca="true">+IF(AND(ISNUMBER(OFFSET('Sanitation Data'!$G$6,0,10*ROW('Sanitation Data'!G148))),'Data Summary'!DA154="Yes"),OFFSET('Sanitation Data'!$G$6,0,10*ROW('Sanitation Data'!G148)),NA())</f>
        <v>#N/A</v>
      </c>
      <c r="AM154" s="82" t="e">
        <f ca="true">+IF(AND(ISNUMBER(OFFSET('Sanitation Data'!$G$10,0,10*ROW('Sanitation Data'!G148))),'Data Summary'!DB154="Yes"),OFFSET('Sanitation Data'!$G$10,0,10*ROW('Sanitation Data'!G148)),NA())</f>
        <v>#N/A</v>
      </c>
      <c r="AN154" s="82" t="e">
        <f ca="true">+IF(AND(ISNUMBER(OFFSET('Sanitation Data'!$G$11,0,10*ROW('Sanitation Data'!G148))),'Data Summary'!DC154="Yes"),OFFSET('Sanitation Data'!$G$11,0,10*ROW('Sanitation Data'!G148)),NA())</f>
        <v>#N/A</v>
      </c>
      <c r="AO154" s="82" t="e">
        <f ca="true">+IF(AND(ISNUMBER(OFFSET('Sanitation Data'!$G$12,0,10*ROW('Sanitation Data'!G148))),'Data Summary'!DD154="Yes"),OFFSET('Sanitation Data'!$G$12,0,10*ROW('Sanitation Data'!G148)),NA())</f>
        <v>#N/A</v>
      </c>
      <c r="AP154" s="82" t="e">
        <f ca="true">+IF(AND(ISNUMBER(OFFSET('Sanitation Data'!$H$4,0,10*ROW('Sanitation Data'!H148))),'Data Summary'!DE154="Yes"),100-OFFSET('Sanitation Data'!$H$4,0,10*ROW('Sanitation Data'!H148)),NA())</f>
        <v>#N/A</v>
      </c>
      <c r="AQ154" s="82" t="e">
        <f ca="true">+IF(AND(ISNUMBER(OFFSET('Sanitation Data'!$H$6,0,10*ROW('Sanitation Data'!H148))),'Data Summary'!DF154="Yes"),OFFSET('Sanitation Data'!$H$6,0,10*ROW('Sanitation Data'!H148)),NA())</f>
        <v>#N/A</v>
      </c>
      <c r="AR154" s="82" t="e">
        <f ca="true">+IF(AND(ISNUMBER(OFFSET('Sanitation Data'!$H$10,0,10*ROW('Sanitation Data'!H148))),'Data Summary'!DG154="Yes"),OFFSET('Sanitation Data'!$H$10,0,10*ROW('Sanitation Data'!H148)),NA())</f>
        <v>#N/A</v>
      </c>
      <c r="AS154" s="82" t="e">
        <f ca="true">+IF(AND(ISNUMBER(OFFSET('Sanitation Data'!$H$11,0,10*ROW('Sanitation Data'!H148))),'Data Summary'!DH154="Yes"),OFFSET('Sanitation Data'!$H$11,0,10*ROW('Sanitation Data'!H148)),NA())</f>
        <v>#N/A</v>
      </c>
      <c r="AT154" s="82" t="e">
        <f ca="true">+IF(AND(ISNUMBER(OFFSET('Sanitation Data'!$H$12,0,10*ROW('Sanitation Data'!H148))),'Data Summary'!DI154="Yes"),OFFSET('Sanitation Data'!$H$12,0,10*ROW('Sanitation Data'!H148)),NA())</f>
        <v>#N/A</v>
      </c>
      <c r="AU154" s="82" t="e">
        <f ca="true">+IF(AND(ISNUMBER(OFFSET('Sanitation Data'!$I$4,0,10*ROW('Sanitation Data'!I148))),'Data Summary'!DJ154="Yes"),100-OFFSET('Sanitation Data'!$I$4,0,10*ROW('Sanitation Data'!I148)),NA())</f>
        <v>#N/A</v>
      </c>
      <c r="AV154" s="82" t="e">
        <f ca="true">+IF(AND(ISNUMBER(OFFSET('Sanitation Data'!$I$6,0,10*ROW('Sanitation Data'!I148))),'Data Summary'!DK154="Yes"),OFFSET('Sanitation Data'!$I$6,0,10*ROW('Sanitation Data'!I148)),NA())</f>
        <v>#N/A</v>
      </c>
      <c r="AW154" s="82" t="e">
        <f ca="true">+IF(AND(ISNUMBER(OFFSET('Sanitation Data'!$I$10,0,10*ROW('Sanitation Data'!I148))),'Data Summary'!DL154="Yes"),OFFSET('Sanitation Data'!$I$10,0,10*ROW('Sanitation Data'!I148)),NA())</f>
        <v>#N/A</v>
      </c>
      <c r="AX154" s="82" t="e">
        <f ca="true">+IF(AND(ISNUMBER(OFFSET('Sanitation Data'!$I$11,0,10*ROW('Sanitation Data'!I148))),'Data Summary'!DM154="Yes"),OFFSET('Sanitation Data'!$I$11,0,10*ROW('Sanitation Data'!I148)),NA())</f>
        <v>#N/A</v>
      </c>
      <c r="AY154" s="82" t="e">
        <f ca="true">+IF(AND(ISNUMBER(OFFSET('Sanitation Data'!$I$12,0,10*ROW('Sanitation Data'!I148))),'Data Summary'!DN154="Yes"),OFFSET('Sanitation Data'!$I$12,0,10*ROW('Sanitation Data'!I148)),NA())</f>
        <v>#N/A</v>
      </c>
      <c r="AZ154" s="83" t="e">
        <f ca="true">+IF(AND(ISNUMBER(OFFSET('Hygiene Data'!$D$5,0,10*ROW('Hygiene Data'!D148))),'Data Summary'!DO154="Yes"),OFFSET('Hygiene Data'!$D$5,0,10*ROW('Hygiene Data'!D148)),NA())</f>
        <v>#N/A</v>
      </c>
      <c r="BA154" s="83" t="e">
        <f ca="true">+IF(AND(ISNUMBER(OFFSET('Hygiene Data'!$D$7,0,10*ROW('Hygiene Data'!D148))),'Data Summary'!DP154="Yes"),OFFSET('Hygiene Data'!$D$7,0,10*ROW('Hygiene Data'!D148)),NA())</f>
        <v>#N/A</v>
      </c>
      <c r="BB154" s="83" t="e">
        <f ca="true">+IF(AND(ISNUMBER(OFFSET('Hygiene Data'!$D$9,0,10*ROW('Hygiene Data'!D148))),'Data Summary'!DQ154="Yes"),OFFSET('Hygiene Data'!$D$9,0,10*ROW('Hygiene Data'!D148)),NA())</f>
        <v>#N/A</v>
      </c>
      <c r="BC154" s="83" t="e">
        <f ca="true">+IF(AND(ISNUMBER(OFFSET('Hygiene Data'!$E$5,0,10*ROW('Hygiene Data'!E148))),'Data Summary'!DR154="Yes"),OFFSET('Hygiene Data'!$E$5,0,10*ROW('Hygiene Data'!E148)),NA())</f>
        <v>#N/A</v>
      </c>
      <c r="BD154" s="83" t="e">
        <f ca="true">+IF(AND(ISNUMBER(OFFSET('Hygiene Data'!$E$7,0,10*ROW('Hygiene Data'!E148))),'Data Summary'!DS154="Yes"),OFFSET('Hygiene Data'!$E$7,0,10*ROW('Hygiene Data'!E148)),NA())</f>
        <v>#N/A</v>
      </c>
      <c r="BE154" s="83" t="e">
        <f ca="true">+IF(AND(ISNUMBER(OFFSET('Hygiene Data'!$E$9,0,10*ROW('Hygiene Data'!E148))),'Data Summary'!DT154="Yes"),OFFSET('Hygiene Data'!$E$9,0,10*ROW('Hygiene Data'!E148)),NA())</f>
        <v>#N/A</v>
      </c>
      <c r="BF154" s="83" t="e">
        <f ca="true">+IF(AND(ISNUMBER(OFFSET('Hygiene Data'!$F$5,0,10*ROW('Hygiene Data'!F148))),'Data Summary'!DU154="Yes"),OFFSET('Hygiene Data'!$F$5,0,10*ROW('Hygiene Data'!F148)),NA())</f>
        <v>#N/A</v>
      </c>
      <c r="BG154" s="83" t="e">
        <f ca="true">+IF(AND(ISNUMBER(OFFSET('Hygiene Data'!$F$7,0,10*ROW('Hygiene Data'!F148))),'Data Summary'!DV154="Yes"),OFFSET('Hygiene Data'!$F$7,0,10*ROW('Hygiene Data'!F148)),NA())</f>
        <v>#N/A</v>
      </c>
      <c r="BH154" s="83" t="e">
        <f ca="true">+IF(AND(ISNUMBER(OFFSET('Hygiene Data'!$F$9,0,10*ROW('Hygiene Data'!F148))),'Data Summary'!DW154="Yes"),OFFSET('Hygiene Data'!$F$9,0,10*ROW('Hygiene Data'!F148)),NA())</f>
        <v>#N/A</v>
      </c>
      <c r="BI154" s="83" t="e">
        <f ca="true">+IF(AND(ISNUMBER(OFFSET('Hygiene Data'!$G$5,0,10*ROW('Hygiene Data'!G148))),'Data Summary'!DX154="Yes"),OFFSET('Hygiene Data'!$G$5,0,10*ROW('Hygiene Data'!G148)),NA())</f>
        <v>#N/A</v>
      </c>
      <c r="BJ154" s="83" t="e">
        <f ca="true">+IF(AND(ISNUMBER(OFFSET('Hygiene Data'!$G$7,0,10*ROW('Hygiene Data'!G148))),'Data Summary'!DY154="Yes"),OFFSET('Hygiene Data'!$G$7,0,10*ROW('Hygiene Data'!G148)),NA())</f>
        <v>#N/A</v>
      </c>
      <c r="BK154" s="83" t="e">
        <f ca="true">+IF(AND(ISNUMBER(OFFSET('Hygiene Data'!$G$9,0,10*ROW('Hygiene Data'!G148))),'Data Summary'!DZ154="Yes"),OFFSET('Hygiene Data'!$G$9,0,10*ROW('Hygiene Data'!G148)),NA())</f>
        <v>#N/A</v>
      </c>
      <c r="BL154" s="83" t="e">
        <f ca="true">+IF(AND(ISNUMBER(OFFSET('Hygiene Data'!$H$5,0,10*ROW('Hygiene Data'!H148))),'Data Summary'!EA154="Yes"),OFFSET('Hygiene Data'!$H$5,0,10*ROW('Hygiene Data'!H148)),NA())</f>
        <v>#N/A</v>
      </c>
      <c r="BM154" s="83" t="e">
        <f ca="true">+IF(AND(ISNUMBER(OFFSET('Hygiene Data'!$H$7,0,10*ROW('Hygiene Data'!H148))),'Data Summary'!EB154="Yes"),OFFSET('Hygiene Data'!$H$7,0,10*ROW('Hygiene Data'!H148)),NA())</f>
        <v>#N/A</v>
      </c>
      <c r="BN154" s="83" t="e">
        <f ca="true">+IF(AND(ISNUMBER(OFFSET('Hygiene Data'!$H$9,0,10*ROW('Hygiene Data'!H148))),'Data Summary'!EC154="Yes"),OFFSET('Hygiene Data'!$H$9,0,10*ROW('Hygiene Data'!H148)),NA())</f>
        <v>#N/A</v>
      </c>
      <c r="BO154" s="83" t="e">
        <f ca="true">+IF(AND(ISNUMBER(OFFSET('Hygiene Data'!$I$5,0,10*ROW('Hygiene Data'!I148))),'Data Summary'!ED154="Yes"),OFFSET('Hygiene Data'!$I$5,0,10*ROW('Hygiene Data'!I148)),NA())</f>
        <v>#N/A</v>
      </c>
      <c r="BP154" s="83" t="e">
        <f ca="true">+IF(AND(ISNUMBER(OFFSET('Hygiene Data'!$I$7,0,10*ROW('Hygiene Data'!I148))),'Data Summary'!EE154="Yes"),OFFSET('Hygiene Data'!$I$7,0,10*ROW('Hygiene Data'!I148)),NA())</f>
        <v>#N/A</v>
      </c>
      <c r="BQ154" s="83" t="e">
        <f ca="true">+IF(AND(ISNUMBER(OFFSET('Hygiene Data'!$I$9,0,10*ROW('Hygiene Data'!I148))),'Data Summary'!EF154="Yes"),OFFSET('Hygiene Data'!$I$9,0,10*ROW('Hygiene Data'!I148)),NA())</f>
        <v>#N/A</v>
      </c>
    </row>
    <row xmlns:x14ac="http://schemas.microsoft.com/office/spreadsheetml/2009/9/ac" r="155" x14ac:dyDescent="0.2">
      <c r="A155" s="315" t="e">
        <f ca="true">+RIGHT('Data Summary'!A155,LEN('Data Summary'!A155)-9)</f>
        <v>#VALUE!</v>
      </c>
      <c r="B155" s="30" t="str">
        <f ca="true">+IF(ISTEXT('Data Summary'!B155),'Data Summary'!B155,"")</f>
        <v/>
      </c>
      <c r="C155" s="314" t="e">
        <f ca="true">+VALUE('Data Summary'!C155)</f>
        <v>#VALUE!</v>
      </c>
      <c r="D155" s="81" t="e">
        <f ca="true">+IF(AND(ISNUMBER(OFFSET('Water Data'!$D$4,0,10*ROW('Water Data'!D149))),'Data Summary'!BS155="Yes"),100-OFFSET('Water Data'!$D$4,0,10*ROW('Water Data'!D149)),NA())</f>
        <v>#N/A</v>
      </c>
      <c r="E155" s="81" t="e">
        <f ca="true">+IF(AND(ISNUMBER(OFFSET('Water Data'!$D$6,0,10*ROW('Water Data'!D149))),'Data Summary'!BT155="Yes"),OFFSET('Water Data'!$D$6,0,10*ROW('Water Data'!D149)),NA())</f>
        <v>#N/A</v>
      </c>
      <c r="F155" s="81" t="e">
        <f ca="true">+IF(AND(ISNUMBER(OFFSET('Water Data'!$D$9,0,10*ROW('Water Data'!D149))),'Data Summary'!BU155="Yes"),OFFSET('Water Data'!$D$9,0,10*ROW('Water Data'!D149)),NA())</f>
        <v>#N/A</v>
      </c>
      <c r="G155" s="81" t="e">
        <f ca="true">+IF(AND(ISNUMBER(OFFSET('Water Data'!$E$4,0,10*ROW('Water Data'!E149))),'Data Summary'!BV155="Yes"),100-OFFSET('Water Data'!$E$4,0,10*ROW('Water Data'!E149)),NA())</f>
        <v>#N/A</v>
      </c>
      <c r="H155" s="81" t="e">
        <f ca="true">+IF(AND(ISNUMBER(OFFSET('Water Data'!$E$6,0,10*ROW('Water Data'!E149))),'Data Summary'!BW155="Yes"),OFFSET('Water Data'!$E$6,0,10*ROW('Water Data'!E149)),NA())</f>
        <v>#N/A</v>
      </c>
      <c r="I155" s="81" t="e">
        <f ca="true">+IF(AND(ISNUMBER(OFFSET('Water Data'!$E$9,0,10*ROW('Water Data'!E149))),'Data Summary'!BX155="Yes"),OFFSET('Water Data'!$E$9,0,10*ROW('Water Data'!E149)),NA())</f>
        <v>#N/A</v>
      </c>
      <c r="J155" s="81" t="e">
        <f ca="true">+IF(AND(ISNUMBER(OFFSET('Water Data'!$F$4,0,10*ROW('Water Data'!F149))),'Data Summary'!BY155="Yes"),100-OFFSET('Water Data'!$F$4,0,10*ROW('Water Data'!F149)),NA())</f>
        <v>#N/A</v>
      </c>
      <c r="K155" s="81" t="e">
        <f ca="true">+IF(AND(ISNUMBER(OFFSET('Water Data'!$F$6,0,10*ROW('Water Data'!F149))),'Data Summary'!BZ155="Yes"),OFFSET('Water Data'!$F$6,0,10*ROW('Water Data'!F149)),NA())</f>
        <v>#N/A</v>
      </c>
      <c r="L155" s="81" t="e">
        <f ca="true">+IF(AND(ISNUMBER(OFFSET('Water Data'!$F$9,0,10*ROW('Water Data'!F149))),'Data Summary'!CA155="Yes"),OFFSET('Water Data'!$F$9,0,10*ROW('Water Data'!F149)),NA())</f>
        <v>#N/A</v>
      </c>
      <c r="M155" s="81" t="e">
        <f ca="true">+IF(AND(ISNUMBER(OFFSET('Water Data'!$G$4,0,10*ROW('Water Data'!G149))),'Data Summary'!CB155="Yes"),100-OFFSET('Water Data'!$G$4,0,10*ROW('Water Data'!G149)),NA())</f>
        <v>#N/A</v>
      </c>
      <c r="N155" s="81" t="e">
        <f ca="true">+IF(AND(ISNUMBER(OFFSET('Water Data'!$G$6,0,10*ROW('Water Data'!G149))),'Data Summary'!CC155="Yes"),OFFSET('Water Data'!$G$6,0,10*ROW('Water Data'!G149)),NA())</f>
        <v>#N/A</v>
      </c>
      <c r="O155" s="81" t="e">
        <f ca="true">+IF(AND(ISNUMBER(OFFSET('Water Data'!$G$9,0,10*ROW('Water Data'!G149))),'Data Summary'!CD155="Yes"),OFFSET('Water Data'!$G$9,0,10*ROW('Water Data'!G149)),NA())</f>
        <v>#N/A</v>
      </c>
      <c r="P155" s="81" t="e">
        <f ca="true">+IF(AND(ISNUMBER(OFFSET('Water Data'!$H$4,0,10*ROW('Water Data'!H149))),'Data Summary'!CE155="Yes"),100-OFFSET('Water Data'!$H$4,0,10*ROW('Water Data'!H149)),NA())</f>
        <v>#N/A</v>
      </c>
      <c r="Q155" s="81" t="e">
        <f ca="true">+IF(AND(ISNUMBER(OFFSET('Water Data'!$H$6,0,10*ROW('Water Data'!H149))),'Data Summary'!CF155="Yes"),OFFSET('Water Data'!$H$6,0,10*ROW('Water Data'!H149)),NA())</f>
        <v>#N/A</v>
      </c>
      <c r="R155" s="81" t="e">
        <f ca="true">+IF(AND(ISNUMBER(OFFSET('Water Data'!$H$9,0,10*ROW('Water Data'!H149))),'Data Summary'!CG155="Yes"),OFFSET('Water Data'!$H$9,0,10*ROW('Water Data'!H149)),NA())</f>
        <v>#N/A</v>
      </c>
      <c r="S155" s="81" t="e">
        <f ca="true">+IF(AND(ISNUMBER(OFFSET('Water Data'!$I$4,0,10*ROW('Water Data'!I149))),'Data Summary'!CH155="Yes"),100-OFFSET('Water Data'!$I$4,0,10*ROW('Water Data'!I149)),NA())</f>
        <v>#N/A</v>
      </c>
      <c r="T155" s="81" t="e">
        <f ca="true">+IF(AND(ISNUMBER(OFFSET('Water Data'!$I$6,0,10*ROW('Water Data'!I149))),'Data Summary'!CI155="Yes"),OFFSET('Water Data'!$I$6,0,10*ROW('Water Data'!I149)),NA())</f>
        <v>#N/A</v>
      </c>
      <c r="U155" s="81" t="e">
        <f ca="true">+IF(AND(ISNUMBER(OFFSET('Water Data'!$I$9,0,10*ROW('Water Data'!I149))),'Data Summary'!CJ155="Yes"),OFFSET('Water Data'!$I$9,0,10*ROW('Water Data'!I149)),NA())</f>
        <v>#N/A</v>
      </c>
      <c r="V155" s="82" t="e">
        <f ca="true">+IF(AND(ISNUMBER(OFFSET('Sanitation Data'!$D$4,0,10*ROW('Sanitation Data'!D149))),'Data Summary'!CK155="Yes"),100-OFFSET('Sanitation Data'!$D$4,0,10*ROW('Sanitation Data'!D149)),NA())</f>
        <v>#N/A</v>
      </c>
      <c r="W155" s="82" t="e">
        <f ca="true">+IF(AND(ISNUMBER(OFFSET('Sanitation Data'!$D$6,0,10*ROW('Sanitation Data'!D149))),'Data Summary'!CL155="Yes"),OFFSET('Sanitation Data'!$D$6,0,10*ROW('Sanitation Data'!D149)),NA())</f>
        <v>#N/A</v>
      </c>
      <c r="X155" s="82" t="e">
        <f ca="true">+IF(AND(ISNUMBER(OFFSET('Sanitation Data'!$D$10,0,10*ROW('Sanitation Data'!D149))),'Data Summary'!CM155="Yes"),OFFSET('Sanitation Data'!$D$10,0,10*ROW('Sanitation Data'!D149)),NA())</f>
        <v>#N/A</v>
      </c>
      <c r="Y155" s="82" t="e">
        <f ca="true">+IF(AND(ISNUMBER(OFFSET('Sanitation Data'!$D$11,0,10*ROW('Sanitation Data'!D149))),'Data Summary'!CN155="Yes"),OFFSET('Sanitation Data'!$D$11,0,10*ROW('Sanitation Data'!D149)),NA())</f>
        <v>#N/A</v>
      </c>
      <c r="Z155" s="82" t="e">
        <f ca="true">+IF(AND(ISNUMBER(OFFSET('Sanitation Data'!$D$12,0,10*ROW('Sanitation Data'!D149))),'Data Summary'!CO155="Yes"),OFFSET('Sanitation Data'!$D$12,0,10*ROW('Sanitation Data'!D149)),NA())</f>
        <v>#N/A</v>
      </c>
      <c r="AA155" s="82" t="e">
        <f ca="true">+IF(AND(ISNUMBER(OFFSET('Sanitation Data'!$E$4,0,10*ROW('Sanitation Data'!E149))),'Data Summary'!CP155="Yes"),100-OFFSET('Sanitation Data'!$E$4,0,10*ROW('Sanitation Data'!E149)),NA())</f>
        <v>#N/A</v>
      </c>
      <c r="AB155" s="82" t="e">
        <f ca="true">+IF(AND(ISNUMBER(OFFSET('Sanitation Data'!$E$6,0,10*ROW('Sanitation Data'!E149))),'Data Summary'!CQ155="Yes"),OFFSET('Sanitation Data'!$E$6,0,10*ROW('Sanitation Data'!E149)),NA())</f>
        <v>#N/A</v>
      </c>
      <c r="AC155" s="82" t="e">
        <f ca="true">+IF(AND(ISNUMBER(OFFSET('Sanitation Data'!$E$10,0,10*ROW('Sanitation Data'!E149))),'Data Summary'!CR155="Yes"),OFFSET('Sanitation Data'!$E$10,0,10*ROW('Sanitation Data'!E149)),NA())</f>
        <v>#N/A</v>
      </c>
      <c r="AD155" s="82" t="e">
        <f ca="true">+IF(AND(ISNUMBER(OFFSET('Sanitation Data'!$E$11,0,10*ROW('Sanitation Data'!E149))),'Data Summary'!CS155="Yes"),OFFSET('Sanitation Data'!$E$11,0,10*ROW('Sanitation Data'!E149)),NA())</f>
        <v>#N/A</v>
      </c>
      <c r="AE155" s="82" t="e">
        <f ca="true">+IF(AND(ISNUMBER(OFFSET('Sanitation Data'!$E$12,0,10*ROW('Sanitation Data'!E149))),'Data Summary'!CT155="Yes"),OFFSET('Sanitation Data'!$E$12,0,10*ROW('Sanitation Data'!E149)),NA())</f>
        <v>#N/A</v>
      </c>
      <c r="AF155" s="82" t="e">
        <f ca="true">+IF(AND(ISNUMBER(OFFSET('Sanitation Data'!$F$4,0,10*ROW('Sanitation Data'!F149))),'Data Summary'!CU155="Yes"),100-OFFSET('Sanitation Data'!$F$4,0,10*ROW('Sanitation Data'!F149)),NA())</f>
        <v>#N/A</v>
      </c>
      <c r="AG155" s="82" t="e">
        <f ca="true">+IF(AND(ISNUMBER(OFFSET('Sanitation Data'!$F$6,0,10*ROW('Sanitation Data'!F149))),'Data Summary'!CV155="Yes"),OFFSET('Sanitation Data'!$F$6,0,10*ROW('Sanitation Data'!F149)),NA())</f>
        <v>#N/A</v>
      </c>
      <c r="AH155" s="82" t="e">
        <f ca="true">+IF(AND(ISNUMBER(OFFSET('Sanitation Data'!$F$10,0,10*ROW('Sanitation Data'!F149))),'Data Summary'!CW155="Yes"),OFFSET('Sanitation Data'!$F$10,0,10*ROW('Sanitation Data'!F149)),NA())</f>
        <v>#N/A</v>
      </c>
      <c r="AI155" s="82" t="e">
        <f ca="true">+IF(AND(ISNUMBER(OFFSET('Sanitation Data'!$F$11,0,10*ROW('Sanitation Data'!F149))),'Data Summary'!CX155="Yes"),OFFSET('Sanitation Data'!$F$11,0,10*ROW('Sanitation Data'!F149)),NA())</f>
        <v>#N/A</v>
      </c>
      <c r="AJ155" s="82" t="e">
        <f ca="true">+IF(AND(ISNUMBER(OFFSET('Sanitation Data'!$F$12,0,10*ROW('Sanitation Data'!F149))),'Data Summary'!CY155="Yes"),OFFSET('Sanitation Data'!$F$12,0,10*ROW('Sanitation Data'!F149)),NA())</f>
        <v>#N/A</v>
      </c>
      <c r="AK155" s="82" t="e">
        <f ca="true">+IF(AND(ISNUMBER(OFFSET('Sanitation Data'!$G$4,0,10*ROW('Sanitation Data'!G149))),'Data Summary'!CZ155="Yes"),100-OFFSET('Sanitation Data'!$G$4,0,10*ROW('Sanitation Data'!G149)),NA())</f>
        <v>#N/A</v>
      </c>
      <c r="AL155" s="82" t="e">
        <f ca="true">+IF(AND(ISNUMBER(OFFSET('Sanitation Data'!$G$6,0,10*ROW('Sanitation Data'!G149))),'Data Summary'!DA155="Yes"),OFFSET('Sanitation Data'!$G$6,0,10*ROW('Sanitation Data'!G149)),NA())</f>
        <v>#N/A</v>
      </c>
      <c r="AM155" s="82" t="e">
        <f ca="true">+IF(AND(ISNUMBER(OFFSET('Sanitation Data'!$G$10,0,10*ROW('Sanitation Data'!G149))),'Data Summary'!DB155="Yes"),OFFSET('Sanitation Data'!$G$10,0,10*ROW('Sanitation Data'!G149)),NA())</f>
        <v>#N/A</v>
      </c>
      <c r="AN155" s="82" t="e">
        <f ca="true">+IF(AND(ISNUMBER(OFFSET('Sanitation Data'!$G$11,0,10*ROW('Sanitation Data'!G149))),'Data Summary'!DC155="Yes"),OFFSET('Sanitation Data'!$G$11,0,10*ROW('Sanitation Data'!G149)),NA())</f>
        <v>#N/A</v>
      </c>
      <c r="AO155" s="82" t="e">
        <f ca="true">+IF(AND(ISNUMBER(OFFSET('Sanitation Data'!$G$12,0,10*ROW('Sanitation Data'!G149))),'Data Summary'!DD155="Yes"),OFFSET('Sanitation Data'!$G$12,0,10*ROW('Sanitation Data'!G149)),NA())</f>
        <v>#N/A</v>
      </c>
      <c r="AP155" s="82" t="e">
        <f ca="true">+IF(AND(ISNUMBER(OFFSET('Sanitation Data'!$H$4,0,10*ROW('Sanitation Data'!H149))),'Data Summary'!DE155="Yes"),100-OFFSET('Sanitation Data'!$H$4,0,10*ROW('Sanitation Data'!H149)),NA())</f>
        <v>#N/A</v>
      </c>
      <c r="AQ155" s="82" t="e">
        <f ca="true">+IF(AND(ISNUMBER(OFFSET('Sanitation Data'!$H$6,0,10*ROW('Sanitation Data'!H149))),'Data Summary'!DF155="Yes"),OFFSET('Sanitation Data'!$H$6,0,10*ROW('Sanitation Data'!H149)),NA())</f>
        <v>#N/A</v>
      </c>
      <c r="AR155" s="82" t="e">
        <f ca="true">+IF(AND(ISNUMBER(OFFSET('Sanitation Data'!$H$10,0,10*ROW('Sanitation Data'!H149))),'Data Summary'!DG155="Yes"),OFFSET('Sanitation Data'!$H$10,0,10*ROW('Sanitation Data'!H149)),NA())</f>
        <v>#N/A</v>
      </c>
      <c r="AS155" s="82" t="e">
        <f ca="true">+IF(AND(ISNUMBER(OFFSET('Sanitation Data'!$H$11,0,10*ROW('Sanitation Data'!H149))),'Data Summary'!DH155="Yes"),OFFSET('Sanitation Data'!$H$11,0,10*ROW('Sanitation Data'!H149)),NA())</f>
        <v>#N/A</v>
      </c>
      <c r="AT155" s="82" t="e">
        <f ca="true">+IF(AND(ISNUMBER(OFFSET('Sanitation Data'!$H$12,0,10*ROW('Sanitation Data'!H149))),'Data Summary'!DI155="Yes"),OFFSET('Sanitation Data'!$H$12,0,10*ROW('Sanitation Data'!H149)),NA())</f>
        <v>#N/A</v>
      </c>
      <c r="AU155" s="82" t="e">
        <f ca="true">+IF(AND(ISNUMBER(OFFSET('Sanitation Data'!$I$4,0,10*ROW('Sanitation Data'!I149))),'Data Summary'!DJ155="Yes"),100-OFFSET('Sanitation Data'!$I$4,0,10*ROW('Sanitation Data'!I149)),NA())</f>
        <v>#N/A</v>
      </c>
      <c r="AV155" s="82" t="e">
        <f ca="true">+IF(AND(ISNUMBER(OFFSET('Sanitation Data'!$I$6,0,10*ROW('Sanitation Data'!I149))),'Data Summary'!DK155="Yes"),OFFSET('Sanitation Data'!$I$6,0,10*ROW('Sanitation Data'!I149)),NA())</f>
        <v>#N/A</v>
      </c>
      <c r="AW155" s="82" t="e">
        <f ca="true">+IF(AND(ISNUMBER(OFFSET('Sanitation Data'!$I$10,0,10*ROW('Sanitation Data'!I149))),'Data Summary'!DL155="Yes"),OFFSET('Sanitation Data'!$I$10,0,10*ROW('Sanitation Data'!I149)),NA())</f>
        <v>#N/A</v>
      </c>
      <c r="AX155" s="82" t="e">
        <f ca="true">+IF(AND(ISNUMBER(OFFSET('Sanitation Data'!$I$11,0,10*ROW('Sanitation Data'!I149))),'Data Summary'!DM155="Yes"),OFFSET('Sanitation Data'!$I$11,0,10*ROW('Sanitation Data'!I149)),NA())</f>
        <v>#N/A</v>
      </c>
      <c r="AY155" s="82" t="e">
        <f ca="true">+IF(AND(ISNUMBER(OFFSET('Sanitation Data'!$I$12,0,10*ROW('Sanitation Data'!I149))),'Data Summary'!DN155="Yes"),OFFSET('Sanitation Data'!$I$12,0,10*ROW('Sanitation Data'!I149)),NA())</f>
        <v>#N/A</v>
      </c>
      <c r="AZ155" s="83" t="e">
        <f ca="true">+IF(AND(ISNUMBER(OFFSET('Hygiene Data'!$D$5,0,10*ROW('Hygiene Data'!D149))),'Data Summary'!DO155="Yes"),OFFSET('Hygiene Data'!$D$5,0,10*ROW('Hygiene Data'!D149)),NA())</f>
        <v>#N/A</v>
      </c>
      <c r="BA155" s="83" t="e">
        <f ca="true">+IF(AND(ISNUMBER(OFFSET('Hygiene Data'!$D$7,0,10*ROW('Hygiene Data'!D149))),'Data Summary'!DP155="Yes"),OFFSET('Hygiene Data'!$D$7,0,10*ROW('Hygiene Data'!D149)),NA())</f>
        <v>#N/A</v>
      </c>
      <c r="BB155" s="83" t="e">
        <f ca="true">+IF(AND(ISNUMBER(OFFSET('Hygiene Data'!$D$9,0,10*ROW('Hygiene Data'!D149))),'Data Summary'!DQ155="Yes"),OFFSET('Hygiene Data'!$D$9,0,10*ROW('Hygiene Data'!D149)),NA())</f>
        <v>#N/A</v>
      </c>
      <c r="BC155" s="83" t="e">
        <f ca="true">+IF(AND(ISNUMBER(OFFSET('Hygiene Data'!$E$5,0,10*ROW('Hygiene Data'!E149))),'Data Summary'!DR155="Yes"),OFFSET('Hygiene Data'!$E$5,0,10*ROW('Hygiene Data'!E149)),NA())</f>
        <v>#N/A</v>
      </c>
      <c r="BD155" s="83" t="e">
        <f ca="true">+IF(AND(ISNUMBER(OFFSET('Hygiene Data'!$E$7,0,10*ROW('Hygiene Data'!E149))),'Data Summary'!DS155="Yes"),OFFSET('Hygiene Data'!$E$7,0,10*ROW('Hygiene Data'!E149)),NA())</f>
        <v>#N/A</v>
      </c>
      <c r="BE155" s="83" t="e">
        <f ca="true">+IF(AND(ISNUMBER(OFFSET('Hygiene Data'!$E$9,0,10*ROW('Hygiene Data'!E149))),'Data Summary'!DT155="Yes"),OFFSET('Hygiene Data'!$E$9,0,10*ROW('Hygiene Data'!E149)),NA())</f>
        <v>#N/A</v>
      </c>
      <c r="BF155" s="83" t="e">
        <f ca="true">+IF(AND(ISNUMBER(OFFSET('Hygiene Data'!$F$5,0,10*ROW('Hygiene Data'!F149))),'Data Summary'!DU155="Yes"),OFFSET('Hygiene Data'!$F$5,0,10*ROW('Hygiene Data'!F149)),NA())</f>
        <v>#N/A</v>
      </c>
      <c r="BG155" s="83" t="e">
        <f ca="true">+IF(AND(ISNUMBER(OFFSET('Hygiene Data'!$F$7,0,10*ROW('Hygiene Data'!F149))),'Data Summary'!DV155="Yes"),OFFSET('Hygiene Data'!$F$7,0,10*ROW('Hygiene Data'!F149)),NA())</f>
        <v>#N/A</v>
      </c>
      <c r="BH155" s="83" t="e">
        <f ca="true">+IF(AND(ISNUMBER(OFFSET('Hygiene Data'!$F$9,0,10*ROW('Hygiene Data'!F149))),'Data Summary'!DW155="Yes"),OFFSET('Hygiene Data'!$F$9,0,10*ROW('Hygiene Data'!F149)),NA())</f>
        <v>#N/A</v>
      </c>
      <c r="BI155" s="83" t="e">
        <f ca="true">+IF(AND(ISNUMBER(OFFSET('Hygiene Data'!$G$5,0,10*ROW('Hygiene Data'!G149))),'Data Summary'!DX155="Yes"),OFFSET('Hygiene Data'!$G$5,0,10*ROW('Hygiene Data'!G149)),NA())</f>
        <v>#N/A</v>
      </c>
      <c r="BJ155" s="83" t="e">
        <f ca="true">+IF(AND(ISNUMBER(OFFSET('Hygiene Data'!$G$7,0,10*ROW('Hygiene Data'!G149))),'Data Summary'!DY155="Yes"),OFFSET('Hygiene Data'!$G$7,0,10*ROW('Hygiene Data'!G149)),NA())</f>
        <v>#N/A</v>
      </c>
      <c r="BK155" s="83" t="e">
        <f ca="true">+IF(AND(ISNUMBER(OFFSET('Hygiene Data'!$G$9,0,10*ROW('Hygiene Data'!G149))),'Data Summary'!DZ155="Yes"),OFFSET('Hygiene Data'!$G$9,0,10*ROW('Hygiene Data'!G149)),NA())</f>
        <v>#N/A</v>
      </c>
      <c r="BL155" s="83" t="e">
        <f ca="true">+IF(AND(ISNUMBER(OFFSET('Hygiene Data'!$H$5,0,10*ROW('Hygiene Data'!H149))),'Data Summary'!EA155="Yes"),OFFSET('Hygiene Data'!$H$5,0,10*ROW('Hygiene Data'!H149)),NA())</f>
        <v>#N/A</v>
      </c>
      <c r="BM155" s="83" t="e">
        <f ca="true">+IF(AND(ISNUMBER(OFFSET('Hygiene Data'!$H$7,0,10*ROW('Hygiene Data'!H149))),'Data Summary'!EB155="Yes"),OFFSET('Hygiene Data'!$H$7,0,10*ROW('Hygiene Data'!H149)),NA())</f>
        <v>#N/A</v>
      </c>
      <c r="BN155" s="83" t="e">
        <f ca="true">+IF(AND(ISNUMBER(OFFSET('Hygiene Data'!$H$9,0,10*ROW('Hygiene Data'!H149))),'Data Summary'!EC155="Yes"),OFFSET('Hygiene Data'!$H$9,0,10*ROW('Hygiene Data'!H149)),NA())</f>
        <v>#N/A</v>
      </c>
      <c r="BO155" s="83" t="e">
        <f ca="true">+IF(AND(ISNUMBER(OFFSET('Hygiene Data'!$I$5,0,10*ROW('Hygiene Data'!I149))),'Data Summary'!ED155="Yes"),OFFSET('Hygiene Data'!$I$5,0,10*ROW('Hygiene Data'!I149)),NA())</f>
        <v>#N/A</v>
      </c>
      <c r="BP155" s="83" t="e">
        <f ca="true">+IF(AND(ISNUMBER(OFFSET('Hygiene Data'!$I$7,0,10*ROW('Hygiene Data'!I149))),'Data Summary'!EE155="Yes"),OFFSET('Hygiene Data'!$I$7,0,10*ROW('Hygiene Data'!I149)),NA())</f>
        <v>#N/A</v>
      </c>
      <c r="BQ155" s="83" t="e">
        <f ca="true">+IF(AND(ISNUMBER(OFFSET('Hygiene Data'!$I$9,0,10*ROW('Hygiene Data'!I149))),'Data Summary'!EF155="Yes"),OFFSET('Hygiene Data'!$I$9,0,10*ROW('Hygiene Data'!I149)),NA())</f>
        <v>#N/A</v>
      </c>
    </row>
    <row xmlns:x14ac="http://schemas.microsoft.com/office/spreadsheetml/2009/9/ac" r="156" x14ac:dyDescent="0.2">
      <c r="A156" s="315" t="e">
        <f ca="true">+RIGHT('Data Summary'!A156,LEN('Data Summary'!A156)-9)</f>
        <v>#VALUE!</v>
      </c>
      <c r="B156" s="30" t="str">
        <f ca="true">+IF(ISTEXT('Data Summary'!B156),'Data Summary'!B156,"")</f>
        <v/>
      </c>
      <c r="C156" s="314" t="e">
        <f ca="true">+VALUE('Data Summary'!C156)</f>
        <v>#VALUE!</v>
      </c>
      <c r="D156" s="81" t="e">
        <f ca="true">+IF(AND(ISNUMBER(OFFSET('Water Data'!$D$4,0,10*ROW('Water Data'!D150))),'Data Summary'!BS156="Yes"),100-OFFSET('Water Data'!$D$4,0,10*ROW('Water Data'!D150)),NA())</f>
        <v>#N/A</v>
      </c>
      <c r="E156" s="81" t="e">
        <f ca="true">+IF(AND(ISNUMBER(OFFSET('Water Data'!$D$6,0,10*ROW('Water Data'!D150))),'Data Summary'!BT156="Yes"),OFFSET('Water Data'!$D$6,0,10*ROW('Water Data'!D150)),NA())</f>
        <v>#N/A</v>
      </c>
      <c r="F156" s="81" t="e">
        <f ca="true">+IF(AND(ISNUMBER(OFFSET('Water Data'!$D$9,0,10*ROW('Water Data'!D150))),'Data Summary'!BU156="Yes"),OFFSET('Water Data'!$D$9,0,10*ROW('Water Data'!D150)),NA())</f>
        <v>#N/A</v>
      </c>
      <c r="G156" s="81" t="e">
        <f ca="true">+IF(AND(ISNUMBER(OFFSET('Water Data'!$E$4,0,10*ROW('Water Data'!E150))),'Data Summary'!BV156="Yes"),100-OFFSET('Water Data'!$E$4,0,10*ROW('Water Data'!E150)),NA())</f>
        <v>#N/A</v>
      </c>
      <c r="H156" s="81" t="e">
        <f ca="true">+IF(AND(ISNUMBER(OFFSET('Water Data'!$E$6,0,10*ROW('Water Data'!E150))),'Data Summary'!BW156="Yes"),OFFSET('Water Data'!$E$6,0,10*ROW('Water Data'!E150)),NA())</f>
        <v>#N/A</v>
      </c>
      <c r="I156" s="81" t="e">
        <f ca="true">+IF(AND(ISNUMBER(OFFSET('Water Data'!$E$9,0,10*ROW('Water Data'!E150))),'Data Summary'!BX156="Yes"),OFFSET('Water Data'!$E$9,0,10*ROW('Water Data'!E150)),NA())</f>
        <v>#N/A</v>
      </c>
      <c r="J156" s="81" t="e">
        <f ca="true">+IF(AND(ISNUMBER(OFFSET('Water Data'!$F$4,0,10*ROW('Water Data'!F150))),'Data Summary'!BY156="Yes"),100-OFFSET('Water Data'!$F$4,0,10*ROW('Water Data'!F150)),NA())</f>
        <v>#N/A</v>
      </c>
      <c r="K156" s="81" t="e">
        <f ca="true">+IF(AND(ISNUMBER(OFFSET('Water Data'!$F$6,0,10*ROW('Water Data'!F150))),'Data Summary'!BZ156="Yes"),OFFSET('Water Data'!$F$6,0,10*ROW('Water Data'!F150)),NA())</f>
        <v>#N/A</v>
      </c>
      <c r="L156" s="81" t="e">
        <f ca="true">+IF(AND(ISNUMBER(OFFSET('Water Data'!$F$9,0,10*ROW('Water Data'!F150))),'Data Summary'!CA156="Yes"),OFFSET('Water Data'!$F$9,0,10*ROW('Water Data'!F150)),NA())</f>
        <v>#N/A</v>
      </c>
      <c r="M156" s="81" t="e">
        <f ca="true">+IF(AND(ISNUMBER(OFFSET('Water Data'!$G$4,0,10*ROW('Water Data'!G150))),'Data Summary'!CB156="Yes"),100-OFFSET('Water Data'!$G$4,0,10*ROW('Water Data'!G150)),NA())</f>
        <v>#N/A</v>
      </c>
      <c r="N156" s="81" t="e">
        <f ca="true">+IF(AND(ISNUMBER(OFFSET('Water Data'!$G$6,0,10*ROW('Water Data'!G150))),'Data Summary'!CC156="Yes"),OFFSET('Water Data'!$G$6,0,10*ROW('Water Data'!G150)),NA())</f>
        <v>#N/A</v>
      </c>
      <c r="O156" s="81" t="e">
        <f ca="true">+IF(AND(ISNUMBER(OFFSET('Water Data'!$G$9,0,10*ROW('Water Data'!G150))),'Data Summary'!CD156="Yes"),OFFSET('Water Data'!$G$9,0,10*ROW('Water Data'!G150)),NA())</f>
        <v>#N/A</v>
      </c>
      <c r="P156" s="81" t="e">
        <f ca="true">+IF(AND(ISNUMBER(OFFSET('Water Data'!$H$4,0,10*ROW('Water Data'!H150))),'Data Summary'!CE156="Yes"),100-OFFSET('Water Data'!$H$4,0,10*ROW('Water Data'!H150)),NA())</f>
        <v>#N/A</v>
      </c>
      <c r="Q156" s="81" t="e">
        <f ca="true">+IF(AND(ISNUMBER(OFFSET('Water Data'!$H$6,0,10*ROW('Water Data'!H150))),'Data Summary'!CF156="Yes"),OFFSET('Water Data'!$H$6,0,10*ROW('Water Data'!H150)),NA())</f>
        <v>#N/A</v>
      </c>
      <c r="R156" s="81" t="e">
        <f ca="true">+IF(AND(ISNUMBER(OFFSET('Water Data'!$H$9,0,10*ROW('Water Data'!H150))),'Data Summary'!CG156="Yes"),OFFSET('Water Data'!$H$9,0,10*ROW('Water Data'!H150)),NA())</f>
        <v>#N/A</v>
      </c>
      <c r="S156" s="81" t="e">
        <f ca="true">+IF(AND(ISNUMBER(OFFSET('Water Data'!$I$4,0,10*ROW('Water Data'!I150))),'Data Summary'!CH156="Yes"),100-OFFSET('Water Data'!$I$4,0,10*ROW('Water Data'!I150)),NA())</f>
        <v>#N/A</v>
      </c>
      <c r="T156" s="81" t="e">
        <f ca="true">+IF(AND(ISNUMBER(OFFSET('Water Data'!$I$6,0,10*ROW('Water Data'!I150))),'Data Summary'!CI156="Yes"),OFFSET('Water Data'!$I$6,0,10*ROW('Water Data'!I150)),NA())</f>
        <v>#N/A</v>
      </c>
      <c r="U156" s="81" t="e">
        <f ca="true">+IF(AND(ISNUMBER(OFFSET('Water Data'!$I$9,0,10*ROW('Water Data'!I150))),'Data Summary'!CJ156="Yes"),OFFSET('Water Data'!$I$9,0,10*ROW('Water Data'!I150)),NA())</f>
        <v>#N/A</v>
      </c>
      <c r="V156" s="82" t="e">
        <f ca="true">+IF(AND(ISNUMBER(OFFSET('Sanitation Data'!$D$4,0,10*ROW('Sanitation Data'!D150))),'Data Summary'!CK156="Yes"),100-OFFSET('Sanitation Data'!$D$4,0,10*ROW('Sanitation Data'!D150)),NA())</f>
        <v>#N/A</v>
      </c>
      <c r="W156" s="82" t="e">
        <f ca="true">+IF(AND(ISNUMBER(OFFSET('Sanitation Data'!$D$6,0,10*ROW('Sanitation Data'!D150))),'Data Summary'!CL156="Yes"),OFFSET('Sanitation Data'!$D$6,0,10*ROW('Sanitation Data'!D150)),NA())</f>
        <v>#N/A</v>
      </c>
      <c r="X156" s="82" t="e">
        <f ca="true">+IF(AND(ISNUMBER(OFFSET('Sanitation Data'!$D$10,0,10*ROW('Sanitation Data'!D150))),'Data Summary'!CM156="Yes"),OFFSET('Sanitation Data'!$D$10,0,10*ROW('Sanitation Data'!D150)),NA())</f>
        <v>#N/A</v>
      </c>
      <c r="Y156" s="82" t="e">
        <f ca="true">+IF(AND(ISNUMBER(OFFSET('Sanitation Data'!$D$11,0,10*ROW('Sanitation Data'!D150))),'Data Summary'!CN156="Yes"),OFFSET('Sanitation Data'!$D$11,0,10*ROW('Sanitation Data'!D150)),NA())</f>
        <v>#N/A</v>
      </c>
      <c r="Z156" s="82" t="e">
        <f ca="true">+IF(AND(ISNUMBER(OFFSET('Sanitation Data'!$D$12,0,10*ROW('Sanitation Data'!D150))),'Data Summary'!CO156="Yes"),OFFSET('Sanitation Data'!$D$12,0,10*ROW('Sanitation Data'!D150)),NA())</f>
        <v>#N/A</v>
      </c>
      <c r="AA156" s="82" t="e">
        <f ca="true">+IF(AND(ISNUMBER(OFFSET('Sanitation Data'!$E$4,0,10*ROW('Sanitation Data'!E150))),'Data Summary'!CP156="Yes"),100-OFFSET('Sanitation Data'!$E$4,0,10*ROW('Sanitation Data'!E150)),NA())</f>
        <v>#N/A</v>
      </c>
      <c r="AB156" s="82" t="e">
        <f ca="true">+IF(AND(ISNUMBER(OFFSET('Sanitation Data'!$E$6,0,10*ROW('Sanitation Data'!E150))),'Data Summary'!CQ156="Yes"),OFFSET('Sanitation Data'!$E$6,0,10*ROW('Sanitation Data'!E150)),NA())</f>
        <v>#N/A</v>
      </c>
      <c r="AC156" s="82" t="e">
        <f ca="true">+IF(AND(ISNUMBER(OFFSET('Sanitation Data'!$E$10,0,10*ROW('Sanitation Data'!E150))),'Data Summary'!CR156="Yes"),OFFSET('Sanitation Data'!$E$10,0,10*ROW('Sanitation Data'!E150)),NA())</f>
        <v>#N/A</v>
      </c>
      <c r="AD156" s="82" t="e">
        <f ca="true">+IF(AND(ISNUMBER(OFFSET('Sanitation Data'!$E$11,0,10*ROW('Sanitation Data'!E150))),'Data Summary'!CS156="Yes"),OFFSET('Sanitation Data'!$E$11,0,10*ROW('Sanitation Data'!E150)),NA())</f>
        <v>#N/A</v>
      </c>
      <c r="AE156" s="82" t="e">
        <f ca="true">+IF(AND(ISNUMBER(OFFSET('Sanitation Data'!$E$12,0,10*ROW('Sanitation Data'!E150))),'Data Summary'!CT156="Yes"),OFFSET('Sanitation Data'!$E$12,0,10*ROW('Sanitation Data'!E150)),NA())</f>
        <v>#N/A</v>
      </c>
      <c r="AF156" s="82" t="e">
        <f ca="true">+IF(AND(ISNUMBER(OFFSET('Sanitation Data'!$F$4,0,10*ROW('Sanitation Data'!F150))),'Data Summary'!CU156="Yes"),100-OFFSET('Sanitation Data'!$F$4,0,10*ROW('Sanitation Data'!F150)),NA())</f>
        <v>#N/A</v>
      </c>
      <c r="AG156" s="82" t="e">
        <f ca="true">+IF(AND(ISNUMBER(OFFSET('Sanitation Data'!$F$6,0,10*ROW('Sanitation Data'!F150))),'Data Summary'!CV156="Yes"),OFFSET('Sanitation Data'!$F$6,0,10*ROW('Sanitation Data'!F150)),NA())</f>
        <v>#N/A</v>
      </c>
      <c r="AH156" s="82" t="e">
        <f ca="true">+IF(AND(ISNUMBER(OFFSET('Sanitation Data'!$F$10,0,10*ROW('Sanitation Data'!F150))),'Data Summary'!CW156="Yes"),OFFSET('Sanitation Data'!$F$10,0,10*ROW('Sanitation Data'!F150)),NA())</f>
        <v>#N/A</v>
      </c>
      <c r="AI156" s="82" t="e">
        <f ca="true">+IF(AND(ISNUMBER(OFFSET('Sanitation Data'!$F$11,0,10*ROW('Sanitation Data'!F150))),'Data Summary'!CX156="Yes"),OFFSET('Sanitation Data'!$F$11,0,10*ROW('Sanitation Data'!F150)),NA())</f>
        <v>#N/A</v>
      </c>
      <c r="AJ156" s="82" t="e">
        <f ca="true">+IF(AND(ISNUMBER(OFFSET('Sanitation Data'!$F$12,0,10*ROW('Sanitation Data'!F150))),'Data Summary'!CY156="Yes"),OFFSET('Sanitation Data'!$F$12,0,10*ROW('Sanitation Data'!F150)),NA())</f>
        <v>#N/A</v>
      </c>
      <c r="AK156" s="82" t="e">
        <f ca="true">+IF(AND(ISNUMBER(OFFSET('Sanitation Data'!$G$4,0,10*ROW('Sanitation Data'!G150))),'Data Summary'!CZ156="Yes"),100-OFFSET('Sanitation Data'!$G$4,0,10*ROW('Sanitation Data'!G150)),NA())</f>
        <v>#N/A</v>
      </c>
      <c r="AL156" s="82" t="e">
        <f ca="true">+IF(AND(ISNUMBER(OFFSET('Sanitation Data'!$G$6,0,10*ROW('Sanitation Data'!G150))),'Data Summary'!DA156="Yes"),OFFSET('Sanitation Data'!$G$6,0,10*ROW('Sanitation Data'!G150)),NA())</f>
        <v>#N/A</v>
      </c>
      <c r="AM156" s="82" t="e">
        <f ca="true">+IF(AND(ISNUMBER(OFFSET('Sanitation Data'!$G$10,0,10*ROW('Sanitation Data'!G150))),'Data Summary'!DB156="Yes"),OFFSET('Sanitation Data'!$G$10,0,10*ROW('Sanitation Data'!G150)),NA())</f>
        <v>#N/A</v>
      </c>
      <c r="AN156" s="82" t="e">
        <f ca="true">+IF(AND(ISNUMBER(OFFSET('Sanitation Data'!$G$11,0,10*ROW('Sanitation Data'!G150))),'Data Summary'!DC156="Yes"),OFFSET('Sanitation Data'!$G$11,0,10*ROW('Sanitation Data'!G150)),NA())</f>
        <v>#N/A</v>
      </c>
      <c r="AO156" s="82" t="e">
        <f ca="true">+IF(AND(ISNUMBER(OFFSET('Sanitation Data'!$G$12,0,10*ROW('Sanitation Data'!G150))),'Data Summary'!DD156="Yes"),OFFSET('Sanitation Data'!$G$12,0,10*ROW('Sanitation Data'!G150)),NA())</f>
        <v>#N/A</v>
      </c>
      <c r="AP156" s="82" t="e">
        <f ca="true">+IF(AND(ISNUMBER(OFFSET('Sanitation Data'!$H$4,0,10*ROW('Sanitation Data'!H150))),'Data Summary'!DE156="Yes"),100-OFFSET('Sanitation Data'!$H$4,0,10*ROW('Sanitation Data'!H150)),NA())</f>
        <v>#N/A</v>
      </c>
      <c r="AQ156" s="82" t="e">
        <f ca="true">+IF(AND(ISNUMBER(OFFSET('Sanitation Data'!$H$6,0,10*ROW('Sanitation Data'!H150))),'Data Summary'!DF156="Yes"),OFFSET('Sanitation Data'!$H$6,0,10*ROW('Sanitation Data'!H150)),NA())</f>
        <v>#N/A</v>
      </c>
      <c r="AR156" s="82" t="e">
        <f ca="true">+IF(AND(ISNUMBER(OFFSET('Sanitation Data'!$H$10,0,10*ROW('Sanitation Data'!H150))),'Data Summary'!DG156="Yes"),OFFSET('Sanitation Data'!$H$10,0,10*ROW('Sanitation Data'!H150)),NA())</f>
        <v>#N/A</v>
      </c>
      <c r="AS156" s="82" t="e">
        <f ca="true">+IF(AND(ISNUMBER(OFFSET('Sanitation Data'!$H$11,0,10*ROW('Sanitation Data'!H150))),'Data Summary'!DH156="Yes"),OFFSET('Sanitation Data'!$H$11,0,10*ROW('Sanitation Data'!H150)),NA())</f>
        <v>#N/A</v>
      </c>
      <c r="AT156" s="82" t="e">
        <f ca="true">+IF(AND(ISNUMBER(OFFSET('Sanitation Data'!$H$12,0,10*ROW('Sanitation Data'!H150))),'Data Summary'!DI156="Yes"),OFFSET('Sanitation Data'!$H$12,0,10*ROW('Sanitation Data'!H150)),NA())</f>
        <v>#N/A</v>
      </c>
      <c r="AU156" s="82" t="e">
        <f ca="true">+IF(AND(ISNUMBER(OFFSET('Sanitation Data'!$I$4,0,10*ROW('Sanitation Data'!I150))),'Data Summary'!DJ156="Yes"),100-OFFSET('Sanitation Data'!$I$4,0,10*ROW('Sanitation Data'!I150)),NA())</f>
        <v>#N/A</v>
      </c>
      <c r="AV156" s="82" t="e">
        <f ca="true">+IF(AND(ISNUMBER(OFFSET('Sanitation Data'!$I$6,0,10*ROW('Sanitation Data'!I150))),'Data Summary'!DK156="Yes"),OFFSET('Sanitation Data'!$I$6,0,10*ROW('Sanitation Data'!I150)),NA())</f>
        <v>#N/A</v>
      </c>
      <c r="AW156" s="82" t="e">
        <f ca="true">+IF(AND(ISNUMBER(OFFSET('Sanitation Data'!$I$10,0,10*ROW('Sanitation Data'!I150))),'Data Summary'!DL156="Yes"),OFFSET('Sanitation Data'!$I$10,0,10*ROW('Sanitation Data'!I150)),NA())</f>
        <v>#N/A</v>
      </c>
      <c r="AX156" s="82" t="e">
        <f ca="true">+IF(AND(ISNUMBER(OFFSET('Sanitation Data'!$I$11,0,10*ROW('Sanitation Data'!I150))),'Data Summary'!DM156="Yes"),OFFSET('Sanitation Data'!$I$11,0,10*ROW('Sanitation Data'!I150)),NA())</f>
        <v>#N/A</v>
      </c>
      <c r="AY156" s="82" t="e">
        <f ca="true">+IF(AND(ISNUMBER(OFFSET('Sanitation Data'!$I$12,0,10*ROW('Sanitation Data'!I150))),'Data Summary'!DN156="Yes"),OFFSET('Sanitation Data'!$I$12,0,10*ROW('Sanitation Data'!I150)),NA())</f>
        <v>#N/A</v>
      </c>
      <c r="AZ156" s="83" t="e">
        <f ca="true">+IF(AND(ISNUMBER(OFFSET('Hygiene Data'!$D$5,0,10*ROW('Hygiene Data'!D150))),'Data Summary'!DO156="Yes"),OFFSET('Hygiene Data'!$D$5,0,10*ROW('Hygiene Data'!D150)),NA())</f>
        <v>#N/A</v>
      </c>
      <c r="BA156" s="83" t="e">
        <f ca="true">+IF(AND(ISNUMBER(OFFSET('Hygiene Data'!$D$7,0,10*ROW('Hygiene Data'!D150))),'Data Summary'!DP156="Yes"),OFFSET('Hygiene Data'!$D$7,0,10*ROW('Hygiene Data'!D150)),NA())</f>
        <v>#N/A</v>
      </c>
      <c r="BB156" s="83" t="e">
        <f ca="true">+IF(AND(ISNUMBER(OFFSET('Hygiene Data'!$D$9,0,10*ROW('Hygiene Data'!D150))),'Data Summary'!DQ156="Yes"),OFFSET('Hygiene Data'!$D$9,0,10*ROW('Hygiene Data'!D150)),NA())</f>
        <v>#N/A</v>
      </c>
      <c r="BC156" s="83" t="e">
        <f ca="true">+IF(AND(ISNUMBER(OFFSET('Hygiene Data'!$E$5,0,10*ROW('Hygiene Data'!E150))),'Data Summary'!DR156="Yes"),OFFSET('Hygiene Data'!$E$5,0,10*ROW('Hygiene Data'!E150)),NA())</f>
        <v>#N/A</v>
      </c>
      <c r="BD156" s="83" t="e">
        <f ca="true">+IF(AND(ISNUMBER(OFFSET('Hygiene Data'!$E$7,0,10*ROW('Hygiene Data'!E150))),'Data Summary'!DS156="Yes"),OFFSET('Hygiene Data'!$E$7,0,10*ROW('Hygiene Data'!E150)),NA())</f>
        <v>#N/A</v>
      </c>
      <c r="BE156" s="83" t="e">
        <f ca="true">+IF(AND(ISNUMBER(OFFSET('Hygiene Data'!$E$9,0,10*ROW('Hygiene Data'!E150))),'Data Summary'!DT156="Yes"),OFFSET('Hygiene Data'!$E$9,0,10*ROW('Hygiene Data'!E150)),NA())</f>
        <v>#N/A</v>
      </c>
      <c r="BF156" s="83" t="e">
        <f ca="true">+IF(AND(ISNUMBER(OFFSET('Hygiene Data'!$F$5,0,10*ROW('Hygiene Data'!F150))),'Data Summary'!DU156="Yes"),OFFSET('Hygiene Data'!$F$5,0,10*ROW('Hygiene Data'!F150)),NA())</f>
        <v>#N/A</v>
      </c>
      <c r="BG156" s="83" t="e">
        <f ca="true">+IF(AND(ISNUMBER(OFFSET('Hygiene Data'!$F$7,0,10*ROW('Hygiene Data'!F150))),'Data Summary'!DV156="Yes"),OFFSET('Hygiene Data'!$F$7,0,10*ROW('Hygiene Data'!F150)),NA())</f>
        <v>#N/A</v>
      </c>
      <c r="BH156" s="83" t="e">
        <f ca="true">+IF(AND(ISNUMBER(OFFSET('Hygiene Data'!$F$9,0,10*ROW('Hygiene Data'!F150))),'Data Summary'!DW156="Yes"),OFFSET('Hygiene Data'!$F$9,0,10*ROW('Hygiene Data'!F150)),NA())</f>
        <v>#N/A</v>
      </c>
      <c r="BI156" s="83" t="e">
        <f ca="true">+IF(AND(ISNUMBER(OFFSET('Hygiene Data'!$G$5,0,10*ROW('Hygiene Data'!G150))),'Data Summary'!DX156="Yes"),OFFSET('Hygiene Data'!$G$5,0,10*ROW('Hygiene Data'!G150)),NA())</f>
        <v>#N/A</v>
      </c>
      <c r="BJ156" s="83" t="e">
        <f ca="true">+IF(AND(ISNUMBER(OFFSET('Hygiene Data'!$G$7,0,10*ROW('Hygiene Data'!G150))),'Data Summary'!DY156="Yes"),OFFSET('Hygiene Data'!$G$7,0,10*ROW('Hygiene Data'!G150)),NA())</f>
        <v>#N/A</v>
      </c>
      <c r="BK156" s="83" t="e">
        <f ca="true">+IF(AND(ISNUMBER(OFFSET('Hygiene Data'!$G$9,0,10*ROW('Hygiene Data'!G150))),'Data Summary'!DZ156="Yes"),OFFSET('Hygiene Data'!$G$9,0,10*ROW('Hygiene Data'!G150)),NA())</f>
        <v>#N/A</v>
      </c>
      <c r="BL156" s="83" t="e">
        <f ca="true">+IF(AND(ISNUMBER(OFFSET('Hygiene Data'!$H$5,0,10*ROW('Hygiene Data'!H150))),'Data Summary'!EA156="Yes"),OFFSET('Hygiene Data'!$H$5,0,10*ROW('Hygiene Data'!H150)),NA())</f>
        <v>#N/A</v>
      </c>
      <c r="BM156" s="83" t="e">
        <f ca="true">+IF(AND(ISNUMBER(OFFSET('Hygiene Data'!$H$7,0,10*ROW('Hygiene Data'!H150))),'Data Summary'!EB156="Yes"),OFFSET('Hygiene Data'!$H$7,0,10*ROW('Hygiene Data'!H150)),NA())</f>
        <v>#N/A</v>
      </c>
      <c r="BN156" s="83" t="e">
        <f ca="true">+IF(AND(ISNUMBER(OFFSET('Hygiene Data'!$H$9,0,10*ROW('Hygiene Data'!H150))),'Data Summary'!EC156="Yes"),OFFSET('Hygiene Data'!$H$9,0,10*ROW('Hygiene Data'!H150)),NA())</f>
        <v>#N/A</v>
      </c>
      <c r="BO156" s="83" t="e">
        <f ca="true">+IF(AND(ISNUMBER(OFFSET('Hygiene Data'!$I$5,0,10*ROW('Hygiene Data'!I150))),'Data Summary'!ED156="Yes"),OFFSET('Hygiene Data'!$I$5,0,10*ROW('Hygiene Data'!I150)),NA())</f>
        <v>#N/A</v>
      </c>
      <c r="BP156" s="83" t="e">
        <f ca="true">+IF(AND(ISNUMBER(OFFSET('Hygiene Data'!$I$7,0,10*ROW('Hygiene Data'!I150))),'Data Summary'!EE156="Yes"),OFFSET('Hygiene Data'!$I$7,0,10*ROW('Hygiene Data'!I150)),NA())</f>
        <v>#N/A</v>
      </c>
      <c r="BQ156" s="83" t="e">
        <f ca="true">+IF(AND(ISNUMBER(OFFSET('Hygiene Data'!$I$9,0,10*ROW('Hygiene Data'!I150))),'Data Summary'!EF156="Yes"),OFFSET('Hygiene Data'!$I$9,0,10*ROW('Hygiene Data'!I150)),NA())</f>
        <v>#N/A</v>
      </c>
    </row>
    <row xmlns:x14ac="http://schemas.microsoft.com/office/spreadsheetml/2009/9/ac" r="157" x14ac:dyDescent="0.2">
      <c r="A157" s="315" t="e">
        <f ca="true">+RIGHT('Data Summary'!A157,LEN('Data Summary'!A157)-9)</f>
        <v>#VALUE!</v>
      </c>
      <c r="B157" s="30" t="str">
        <f ca="true">+IF(ISTEXT('Data Summary'!B157),'Data Summary'!B157,"")</f>
        <v/>
      </c>
      <c r="C157" s="314" t="e">
        <f ca="true">+VALUE('Data Summary'!C157)</f>
        <v>#VALUE!</v>
      </c>
      <c r="D157" s="81" t="e">
        <f ca="true">+IF(AND(ISNUMBER(OFFSET('Water Data'!$D$4,0,10*ROW('Water Data'!D151))),'Data Summary'!BS157="Yes"),100-OFFSET('Water Data'!$D$4,0,10*ROW('Water Data'!D151)),NA())</f>
        <v>#N/A</v>
      </c>
      <c r="E157" s="81" t="e">
        <f ca="true">+IF(AND(ISNUMBER(OFFSET('Water Data'!$D$6,0,10*ROW('Water Data'!D151))),'Data Summary'!BT157="Yes"),OFFSET('Water Data'!$D$6,0,10*ROW('Water Data'!D151)),NA())</f>
        <v>#N/A</v>
      </c>
      <c r="F157" s="81" t="e">
        <f ca="true">+IF(AND(ISNUMBER(OFFSET('Water Data'!$D$9,0,10*ROW('Water Data'!D151))),'Data Summary'!BU157="Yes"),OFFSET('Water Data'!$D$9,0,10*ROW('Water Data'!D151)),NA())</f>
        <v>#N/A</v>
      </c>
      <c r="G157" s="81" t="e">
        <f ca="true">+IF(AND(ISNUMBER(OFFSET('Water Data'!$E$4,0,10*ROW('Water Data'!E151))),'Data Summary'!BV157="Yes"),100-OFFSET('Water Data'!$E$4,0,10*ROW('Water Data'!E151)),NA())</f>
        <v>#N/A</v>
      </c>
      <c r="H157" s="81" t="e">
        <f ca="true">+IF(AND(ISNUMBER(OFFSET('Water Data'!$E$6,0,10*ROW('Water Data'!E151))),'Data Summary'!BW157="Yes"),OFFSET('Water Data'!$E$6,0,10*ROW('Water Data'!E151)),NA())</f>
        <v>#N/A</v>
      </c>
      <c r="I157" s="81" t="e">
        <f ca="true">+IF(AND(ISNUMBER(OFFSET('Water Data'!$E$9,0,10*ROW('Water Data'!E151))),'Data Summary'!BX157="Yes"),OFFSET('Water Data'!$E$9,0,10*ROW('Water Data'!E151)),NA())</f>
        <v>#N/A</v>
      </c>
      <c r="J157" s="81" t="e">
        <f ca="true">+IF(AND(ISNUMBER(OFFSET('Water Data'!$F$4,0,10*ROW('Water Data'!F151))),'Data Summary'!BY157="Yes"),100-OFFSET('Water Data'!$F$4,0,10*ROW('Water Data'!F151)),NA())</f>
        <v>#N/A</v>
      </c>
      <c r="K157" s="81" t="e">
        <f ca="true">+IF(AND(ISNUMBER(OFFSET('Water Data'!$F$6,0,10*ROW('Water Data'!F151))),'Data Summary'!BZ157="Yes"),OFFSET('Water Data'!$F$6,0,10*ROW('Water Data'!F151)),NA())</f>
        <v>#N/A</v>
      </c>
      <c r="L157" s="81" t="e">
        <f ca="true">+IF(AND(ISNUMBER(OFFSET('Water Data'!$F$9,0,10*ROW('Water Data'!F151))),'Data Summary'!CA157="Yes"),OFFSET('Water Data'!$F$9,0,10*ROW('Water Data'!F151)),NA())</f>
        <v>#N/A</v>
      </c>
      <c r="M157" s="81" t="e">
        <f ca="true">+IF(AND(ISNUMBER(OFFSET('Water Data'!$G$4,0,10*ROW('Water Data'!G151))),'Data Summary'!CB157="Yes"),100-OFFSET('Water Data'!$G$4,0,10*ROW('Water Data'!G151)),NA())</f>
        <v>#N/A</v>
      </c>
      <c r="N157" s="81" t="e">
        <f ca="true">+IF(AND(ISNUMBER(OFFSET('Water Data'!$G$6,0,10*ROW('Water Data'!G151))),'Data Summary'!CC157="Yes"),OFFSET('Water Data'!$G$6,0,10*ROW('Water Data'!G151)),NA())</f>
        <v>#N/A</v>
      </c>
      <c r="O157" s="81" t="e">
        <f ca="true">+IF(AND(ISNUMBER(OFFSET('Water Data'!$G$9,0,10*ROW('Water Data'!G151))),'Data Summary'!CD157="Yes"),OFFSET('Water Data'!$G$9,0,10*ROW('Water Data'!G151)),NA())</f>
        <v>#N/A</v>
      </c>
      <c r="P157" s="81" t="e">
        <f ca="true">+IF(AND(ISNUMBER(OFFSET('Water Data'!$H$4,0,10*ROW('Water Data'!H151))),'Data Summary'!CE157="Yes"),100-OFFSET('Water Data'!$H$4,0,10*ROW('Water Data'!H151)),NA())</f>
        <v>#N/A</v>
      </c>
      <c r="Q157" s="81" t="e">
        <f ca="true">+IF(AND(ISNUMBER(OFFSET('Water Data'!$H$6,0,10*ROW('Water Data'!H151))),'Data Summary'!CF157="Yes"),OFFSET('Water Data'!$H$6,0,10*ROW('Water Data'!H151)),NA())</f>
        <v>#N/A</v>
      </c>
      <c r="R157" s="81" t="e">
        <f ca="true">+IF(AND(ISNUMBER(OFFSET('Water Data'!$H$9,0,10*ROW('Water Data'!H151))),'Data Summary'!CG157="Yes"),OFFSET('Water Data'!$H$9,0,10*ROW('Water Data'!H151)),NA())</f>
        <v>#N/A</v>
      </c>
      <c r="S157" s="81" t="e">
        <f ca="true">+IF(AND(ISNUMBER(OFFSET('Water Data'!$I$4,0,10*ROW('Water Data'!I151))),'Data Summary'!CH157="Yes"),100-OFFSET('Water Data'!$I$4,0,10*ROW('Water Data'!I151)),NA())</f>
        <v>#N/A</v>
      </c>
      <c r="T157" s="81" t="e">
        <f ca="true">+IF(AND(ISNUMBER(OFFSET('Water Data'!$I$6,0,10*ROW('Water Data'!I151))),'Data Summary'!CI157="Yes"),OFFSET('Water Data'!$I$6,0,10*ROW('Water Data'!I151)),NA())</f>
        <v>#N/A</v>
      </c>
      <c r="U157" s="81" t="e">
        <f ca="true">+IF(AND(ISNUMBER(OFFSET('Water Data'!$I$9,0,10*ROW('Water Data'!I151))),'Data Summary'!CJ157="Yes"),OFFSET('Water Data'!$I$9,0,10*ROW('Water Data'!I151)),NA())</f>
        <v>#N/A</v>
      </c>
      <c r="V157" s="82" t="e">
        <f ca="true">+IF(AND(ISNUMBER(OFFSET('Sanitation Data'!$D$4,0,10*ROW('Sanitation Data'!D151))),'Data Summary'!CK157="Yes"),100-OFFSET('Sanitation Data'!$D$4,0,10*ROW('Sanitation Data'!D151)),NA())</f>
        <v>#N/A</v>
      </c>
      <c r="W157" s="82" t="e">
        <f ca="true">+IF(AND(ISNUMBER(OFFSET('Sanitation Data'!$D$6,0,10*ROW('Sanitation Data'!D151))),'Data Summary'!CL157="Yes"),OFFSET('Sanitation Data'!$D$6,0,10*ROW('Sanitation Data'!D151)),NA())</f>
        <v>#N/A</v>
      </c>
      <c r="X157" s="82" t="e">
        <f ca="true">+IF(AND(ISNUMBER(OFFSET('Sanitation Data'!$D$10,0,10*ROW('Sanitation Data'!D151))),'Data Summary'!CM157="Yes"),OFFSET('Sanitation Data'!$D$10,0,10*ROW('Sanitation Data'!D151)),NA())</f>
        <v>#N/A</v>
      </c>
      <c r="Y157" s="82" t="e">
        <f ca="true">+IF(AND(ISNUMBER(OFFSET('Sanitation Data'!$D$11,0,10*ROW('Sanitation Data'!D151))),'Data Summary'!CN157="Yes"),OFFSET('Sanitation Data'!$D$11,0,10*ROW('Sanitation Data'!D151)),NA())</f>
        <v>#N/A</v>
      </c>
      <c r="Z157" s="82" t="e">
        <f ca="true">+IF(AND(ISNUMBER(OFFSET('Sanitation Data'!$D$12,0,10*ROW('Sanitation Data'!D151))),'Data Summary'!CO157="Yes"),OFFSET('Sanitation Data'!$D$12,0,10*ROW('Sanitation Data'!D151)),NA())</f>
        <v>#N/A</v>
      </c>
      <c r="AA157" s="82" t="e">
        <f ca="true">+IF(AND(ISNUMBER(OFFSET('Sanitation Data'!$E$4,0,10*ROW('Sanitation Data'!E151))),'Data Summary'!CP157="Yes"),100-OFFSET('Sanitation Data'!$E$4,0,10*ROW('Sanitation Data'!E151)),NA())</f>
        <v>#N/A</v>
      </c>
      <c r="AB157" s="82" t="e">
        <f ca="true">+IF(AND(ISNUMBER(OFFSET('Sanitation Data'!$E$6,0,10*ROW('Sanitation Data'!E151))),'Data Summary'!CQ157="Yes"),OFFSET('Sanitation Data'!$E$6,0,10*ROW('Sanitation Data'!E151)),NA())</f>
        <v>#N/A</v>
      </c>
      <c r="AC157" s="82" t="e">
        <f ca="true">+IF(AND(ISNUMBER(OFFSET('Sanitation Data'!$E$10,0,10*ROW('Sanitation Data'!E151))),'Data Summary'!CR157="Yes"),OFFSET('Sanitation Data'!$E$10,0,10*ROW('Sanitation Data'!E151)),NA())</f>
        <v>#N/A</v>
      </c>
      <c r="AD157" s="82" t="e">
        <f ca="true">+IF(AND(ISNUMBER(OFFSET('Sanitation Data'!$E$11,0,10*ROW('Sanitation Data'!E151))),'Data Summary'!CS157="Yes"),OFFSET('Sanitation Data'!$E$11,0,10*ROW('Sanitation Data'!E151)),NA())</f>
        <v>#N/A</v>
      </c>
      <c r="AE157" s="82" t="e">
        <f ca="true">+IF(AND(ISNUMBER(OFFSET('Sanitation Data'!$E$12,0,10*ROW('Sanitation Data'!E151))),'Data Summary'!CT157="Yes"),OFFSET('Sanitation Data'!$E$12,0,10*ROW('Sanitation Data'!E151)),NA())</f>
        <v>#N/A</v>
      </c>
      <c r="AF157" s="82" t="e">
        <f ca="true">+IF(AND(ISNUMBER(OFFSET('Sanitation Data'!$F$4,0,10*ROW('Sanitation Data'!F151))),'Data Summary'!CU157="Yes"),100-OFFSET('Sanitation Data'!$F$4,0,10*ROW('Sanitation Data'!F151)),NA())</f>
        <v>#N/A</v>
      </c>
      <c r="AG157" s="82" t="e">
        <f ca="true">+IF(AND(ISNUMBER(OFFSET('Sanitation Data'!$F$6,0,10*ROW('Sanitation Data'!F151))),'Data Summary'!CV157="Yes"),OFFSET('Sanitation Data'!$F$6,0,10*ROW('Sanitation Data'!F151)),NA())</f>
        <v>#N/A</v>
      </c>
      <c r="AH157" s="82" t="e">
        <f ca="true">+IF(AND(ISNUMBER(OFFSET('Sanitation Data'!$F$10,0,10*ROW('Sanitation Data'!F151))),'Data Summary'!CW157="Yes"),OFFSET('Sanitation Data'!$F$10,0,10*ROW('Sanitation Data'!F151)),NA())</f>
        <v>#N/A</v>
      </c>
      <c r="AI157" s="82" t="e">
        <f ca="true">+IF(AND(ISNUMBER(OFFSET('Sanitation Data'!$F$11,0,10*ROW('Sanitation Data'!F151))),'Data Summary'!CX157="Yes"),OFFSET('Sanitation Data'!$F$11,0,10*ROW('Sanitation Data'!F151)),NA())</f>
        <v>#N/A</v>
      </c>
      <c r="AJ157" s="82" t="e">
        <f ca="true">+IF(AND(ISNUMBER(OFFSET('Sanitation Data'!$F$12,0,10*ROW('Sanitation Data'!F151))),'Data Summary'!CY157="Yes"),OFFSET('Sanitation Data'!$F$12,0,10*ROW('Sanitation Data'!F151)),NA())</f>
        <v>#N/A</v>
      </c>
      <c r="AK157" s="82" t="e">
        <f ca="true">+IF(AND(ISNUMBER(OFFSET('Sanitation Data'!$G$4,0,10*ROW('Sanitation Data'!G151))),'Data Summary'!CZ157="Yes"),100-OFFSET('Sanitation Data'!$G$4,0,10*ROW('Sanitation Data'!G151)),NA())</f>
        <v>#N/A</v>
      </c>
      <c r="AL157" s="82" t="e">
        <f ca="true">+IF(AND(ISNUMBER(OFFSET('Sanitation Data'!$G$6,0,10*ROW('Sanitation Data'!G151))),'Data Summary'!DA157="Yes"),OFFSET('Sanitation Data'!$G$6,0,10*ROW('Sanitation Data'!G151)),NA())</f>
        <v>#N/A</v>
      </c>
      <c r="AM157" s="82" t="e">
        <f ca="true">+IF(AND(ISNUMBER(OFFSET('Sanitation Data'!$G$10,0,10*ROW('Sanitation Data'!G151))),'Data Summary'!DB157="Yes"),OFFSET('Sanitation Data'!$G$10,0,10*ROW('Sanitation Data'!G151)),NA())</f>
        <v>#N/A</v>
      </c>
      <c r="AN157" s="82" t="e">
        <f ca="true">+IF(AND(ISNUMBER(OFFSET('Sanitation Data'!$G$11,0,10*ROW('Sanitation Data'!G151))),'Data Summary'!DC157="Yes"),OFFSET('Sanitation Data'!$G$11,0,10*ROW('Sanitation Data'!G151)),NA())</f>
        <v>#N/A</v>
      </c>
      <c r="AO157" s="82" t="e">
        <f ca="true">+IF(AND(ISNUMBER(OFFSET('Sanitation Data'!$G$12,0,10*ROW('Sanitation Data'!G151))),'Data Summary'!DD157="Yes"),OFFSET('Sanitation Data'!$G$12,0,10*ROW('Sanitation Data'!G151)),NA())</f>
        <v>#N/A</v>
      </c>
      <c r="AP157" s="82" t="e">
        <f ca="true">+IF(AND(ISNUMBER(OFFSET('Sanitation Data'!$H$4,0,10*ROW('Sanitation Data'!H151))),'Data Summary'!DE157="Yes"),100-OFFSET('Sanitation Data'!$H$4,0,10*ROW('Sanitation Data'!H151)),NA())</f>
        <v>#N/A</v>
      </c>
      <c r="AQ157" s="82" t="e">
        <f ca="true">+IF(AND(ISNUMBER(OFFSET('Sanitation Data'!$H$6,0,10*ROW('Sanitation Data'!H151))),'Data Summary'!DF157="Yes"),OFFSET('Sanitation Data'!$H$6,0,10*ROW('Sanitation Data'!H151)),NA())</f>
        <v>#N/A</v>
      </c>
      <c r="AR157" s="82" t="e">
        <f ca="true">+IF(AND(ISNUMBER(OFFSET('Sanitation Data'!$H$10,0,10*ROW('Sanitation Data'!H151))),'Data Summary'!DG157="Yes"),OFFSET('Sanitation Data'!$H$10,0,10*ROW('Sanitation Data'!H151)),NA())</f>
        <v>#N/A</v>
      </c>
      <c r="AS157" s="82" t="e">
        <f ca="true">+IF(AND(ISNUMBER(OFFSET('Sanitation Data'!$H$11,0,10*ROW('Sanitation Data'!H151))),'Data Summary'!DH157="Yes"),OFFSET('Sanitation Data'!$H$11,0,10*ROW('Sanitation Data'!H151)),NA())</f>
        <v>#N/A</v>
      </c>
      <c r="AT157" s="82" t="e">
        <f ca="true">+IF(AND(ISNUMBER(OFFSET('Sanitation Data'!$H$12,0,10*ROW('Sanitation Data'!H151))),'Data Summary'!DI157="Yes"),OFFSET('Sanitation Data'!$H$12,0,10*ROW('Sanitation Data'!H151)),NA())</f>
        <v>#N/A</v>
      </c>
      <c r="AU157" s="82" t="e">
        <f ca="true">+IF(AND(ISNUMBER(OFFSET('Sanitation Data'!$I$4,0,10*ROW('Sanitation Data'!I151))),'Data Summary'!DJ157="Yes"),100-OFFSET('Sanitation Data'!$I$4,0,10*ROW('Sanitation Data'!I151)),NA())</f>
        <v>#N/A</v>
      </c>
      <c r="AV157" s="82" t="e">
        <f ca="true">+IF(AND(ISNUMBER(OFFSET('Sanitation Data'!$I$6,0,10*ROW('Sanitation Data'!I151))),'Data Summary'!DK157="Yes"),OFFSET('Sanitation Data'!$I$6,0,10*ROW('Sanitation Data'!I151)),NA())</f>
        <v>#N/A</v>
      </c>
      <c r="AW157" s="82" t="e">
        <f ca="true">+IF(AND(ISNUMBER(OFFSET('Sanitation Data'!$I$10,0,10*ROW('Sanitation Data'!I151))),'Data Summary'!DL157="Yes"),OFFSET('Sanitation Data'!$I$10,0,10*ROW('Sanitation Data'!I151)),NA())</f>
        <v>#N/A</v>
      </c>
      <c r="AX157" s="82" t="e">
        <f ca="true">+IF(AND(ISNUMBER(OFFSET('Sanitation Data'!$I$11,0,10*ROW('Sanitation Data'!I151))),'Data Summary'!DM157="Yes"),OFFSET('Sanitation Data'!$I$11,0,10*ROW('Sanitation Data'!I151)),NA())</f>
        <v>#N/A</v>
      </c>
      <c r="AY157" s="82" t="e">
        <f ca="true">+IF(AND(ISNUMBER(OFFSET('Sanitation Data'!$I$12,0,10*ROW('Sanitation Data'!I151))),'Data Summary'!DN157="Yes"),OFFSET('Sanitation Data'!$I$12,0,10*ROW('Sanitation Data'!I151)),NA())</f>
        <v>#N/A</v>
      </c>
      <c r="AZ157" s="83" t="e">
        <f ca="true">+IF(AND(ISNUMBER(OFFSET('Hygiene Data'!$D$5,0,10*ROW('Hygiene Data'!D151))),'Data Summary'!DO157="Yes"),OFFSET('Hygiene Data'!$D$5,0,10*ROW('Hygiene Data'!D151)),NA())</f>
        <v>#N/A</v>
      </c>
      <c r="BA157" s="83" t="e">
        <f ca="true">+IF(AND(ISNUMBER(OFFSET('Hygiene Data'!$D$7,0,10*ROW('Hygiene Data'!D151))),'Data Summary'!DP157="Yes"),OFFSET('Hygiene Data'!$D$7,0,10*ROW('Hygiene Data'!D151)),NA())</f>
        <v>#N/A</v>
      </c>
      <c r="BB157" s="83" t="e">
        <f ca="true">+IF(AND(ISNUMBER(OFFSET('Hygiene Data'!$D$9,0,10*ROW('Hygiene Data'!D151))),'Data Summary'!DQ157="Yes"),OFFSET('Hygiene Data'!$D$9,0,10*ROW('Hygiene Data'!D151)),NA())</f>
        <v>#N/A</v>
      </c>
      <c r="BC157" s="83" t="e">
        <f ca="true">+IF(AND(ISNUMBER(OFFSET('Hygiene Data'!$E$5,0,10*ROW('Hygiene Data'!E151))),'Data Summary'!DR157="Yes"),OFFSET('Hygiene Data'!$E$5,0,10*ROW('Hygiene Data'!E151)),NA())</f>
        <v>#N/A</v>
      </c>
      <c r="BD157" s="83" t="e">
        <f ca="true">+IF(AND(ISNUMBER(OFFSET('Hygiene Data'!$E$7,0,10*ROW('Hygiene Data'!E151))),'Data Summary'!DS157="Yes"),OFFSET('Hygiene Data'!$E$7,0,10*ROW('Hygiene Data'!E151)),NA())</f>
        <v>#N/A</v>
      </c>
      <c r="BE157" s="83" t="e">
        <f ca="true">+IF(AND(ISNUMBER(OFFSET('Hygiene Data'!$E$9,0,10*ROW('Hygiene Data'!E151))),'Data Summary'!DT157="Yes"),OFFSET('Hygiene Data'!$E$9,0,10*ROW('Hygiene Data'!E151)),NA())</f>
        <v>#N/A</v>
      </c>
      <c r="BF157" s="83" t="e">
        <f ca="true">+IF(AND(ISNUMBER(OFFSET('Hygiene Data'!$F$5,0,10*ROW('Hygiene Data'!F151))),'Data Summary'!DU157="Yes"),OFFSET('Hygiene Data'!$F$5,0,10*ROW('Hygiene Data'!F151)),NA())</f>
        <v>#N/A</v>
      </c>
      <c r="BG157" s="83" t="e">
        <f ca="true">+IF(AND(ISNUMBER(OFFSET('Hygiene Data'!$F$7,0,10*ROW('Hygiene Data'!F151))),'Data Summary'!DV157="Yes"),OFFSET('Hygiene Data'!$F$7,0,10*ROW('Hygiene Data'!F151)),NA())</f>
        <v>#N/A</v>
      </c>
      <c r="BH157" s="83" t="e">
        <f ca="true">+IF(AND(ISNUMBER(OFFSET('Hygiene Data'!$F$9,0,10*ROW('Hygiene Data'!F151))),'Data Summary'!DW157="Yes"),OFFSET('Hygiene Data'!$F$9,0,10*ROW('Hygiene Data'!F151)),NA())</f>
        <v>#N/A</v>
      </c>
      <c r="BI157" s="83" t="e">
        <f ca="true">+IF(AND(ISNUMBER(OFFSET('Hygiene Data'!$G$5,0,10*ROW('Hygiene Data'!G151))),'Data Summary'!DX157="Yes"),OFFSET('Hygiene Data'!$G$5,0,10*ROW('Hygiene Data'!G151)),NA())</f>
        <v>#N/A</v>
      </c>
      <c r="BJ157" s="83" t="e">
        <f ca="true">+IF(AND(ISNUMBER(OFFSET('Hygiene Data'!$G$7,0,10*ROW('Hygiene Data'!G151))),'Data Summary'!DY157="Yes"),OFFSET('Hygiene Data'!$G$7,0,10*ROW('Hygiene Data'!G151)),NA())</f>
        <v>#N/A</v>
      </c>
      <c r="BK157" s="83" t="e">
        <f ca="true">+IF(AND(ISNUMBER(OFFSET('Hygiene Data'!$G$9,0,10*ROW('Hygiene Data'!G151))),'Data Summary'!DZ157="Yes"),OFFSET('Hygiene Data'!$G$9,0,10*ROW('Hygiene Data'!G151)),NA())</f>
        <v>#N/A</v>
      </c>
      <c r="BL157" s="83" t="e">
        <f ca="true">+IF(AND(ISNUMBER(OFFSET('Hygiene Data'!$H$5,0,10*ROW('Hygiene Data'!H151))),'Data Summary'!EA157="Yes"),OFFSET('Hygiene Data'!$H$5,0,10*ROW('Hygiene Data'!H151)),NA())</f>
        <v>#N/A</v>
      </c>
      <c r="BM157" s="83" t="e">
        <f ca="true">+IF(AND(ISNUMBER(OFFSET('Hygiene Data'!$H$7,0,10*ROW('Hygiene Data'!H151))),'Data Summary'!EB157="Yes"),OFFSET('Hygiene Data'!$H$7,0,10*ROW('Hygiene Data'!H151)),NA())</f>
        <v>#N/A</v>
      </c>
      <c r="BN157" s="83" t="e">
        <f ca="true">+IF(AND(ISNUMBER(OFFSET('Hygiene Data'!$H$9,0,10*ROW('Hygiene Data'!H151))),'Data Summary'!EC157="Yes"),OFFSET('Hygiene Data'!$H$9,0,10*ROW('Hygiene Data'!H151)),NA())</f>
        <v>#N/A</v>
      </c>
      <c r="BO157" s="83" t="e">
        <f ca="true">+IF(AND(ISNUMBER(OFFSET('Hygiene Data'!$I$5,0,10*ROW('Hygiene Data'!I151))),'Data Summary'!ED157="Yes"),OFFSET('Hygiene Data'!$I$5,0,10*ROW('Hygiene Data'!I151)),NA())</f>
        <v>#N/A</v>
      </c>
      <c r="BP157" s="83" t="e">
        <f ca="true">+IF(AND(ISNUMBER(OFFSET('Hygiene Data'!$I$7,0,10*ROW('Hygiene Data'!I151))),'Data Summary'!EE157="Yes"),OFFSET('Hygiene Data'!$I$7,0,10*ROW('Hygiene Data'!I151)),NA())</f>
        <v>#N/A</v>
      </c>
      <c r="BQ157" s="83" t="e">
        <f ca="true">+IF(AND(ISNUMBER(OFFSET('Hygiene Data'!$I$9,0,10*ROW('Hygiene Data'!I151))),'Data Summary'!EF157="Yes"),OFFSET('Hygiene Data'!$I$9,0,10*ROW('Hygiene Data'!I151)),NA())</f>
        <v>#N/A</v>
      </c>
    </row>
    <row xmlns:x14ac="http://schemas.microsoft.com/office/spreadsheetml/2009/9/ac" r="158" x14ac:dyDescent="0.2">
      <c r="A158" s="315" t="e">
        <f ca="true">+RIGHT('Data Summary'!A158,LEN('Data Summary'!A158)-9)</f>
        <v>#VALUE!</v>
      </c>
      <c r="B158" s="30" t="str">
        <f ca="true">+IF(ISTEXT('Data Summary'!B158),'Data Summary'!B158,"")</f>
        <v/>
      </c>
      <c r="C158" s="314" t="e">
        <f ca="true">+VALUE('Data Summary'!C158)</f>
        <v>#VALUE!</v>
      </c>
      <c r="D158" s="81" t="e">
        <f ca="true">+IF(AND(ISNUMBER(OFFSET('Water Data'!$D$4,0,10*ROW('Water Data'!D152))),'Data Summary'!BS158="Yes"),100-OFFSET('Water Data'!$D$4,0,10*ROW('Water Data'!D152)),NA())</f>
        <v>#N/A</v>
      </c>
      <c r="E158" s="81" t="e">
        <f ca="true">+IF(AND(ISNUMBER(OFFSET('Water Data'!$D$6,0,10*ROW('Water Data'!D152))),'Data Summary'!BT158="Yes"),OFFSET('Water Data'!$D$6,0,10*ROW('Water Data'!D152)),NA())</f>
        <v>#N/A</v>
      </c>
      <c r="F158" s="81" t="e">
        <f ca="true">+IF(AND(ISNUMBER(OFFSET('Water Data'!$D$9,0,10*ROW('Water Data'!D152))),'Data Summary'!BU158="Yes"),OFFSET('Water Data'!$D$9,0,10*ROW('Water Data'!D152)),NA())</f>
        <v>#N/A</v>
      </c>
      <c r="G158" s="81" t="e">
        <f ca="true">+IF(AND(ISNUMBER(OFFSET('Water Data'!$E$4,0,10*ROW('Water Data'!E152))),'Data Summary'!BV158="Yes"),100-OFFSET('Water Data'!$E$4,0,10*ROW('Water Data'!E152)),NA())</f>
        <v>#N/A</v>
      </c>
      <c r="H158" s="81" t="e">
        <f ca="true">+IF(AND(ISNUMBER(OFFSET('Water Data'!$E$6,0,10*ROW('Water Data'!E152))),'Data Summary'!BW158="Yes"),OFFSET('Water Data'!$E$6,0,10*ROW('Water Data'!E152)),NA())</f>
        <v>#N/A</v>
      </c>
      <c r="I158" s="81" t="e">
        <f ca="true">+IF(AND(ISNUMBER(OFFSET('Water Data'!$E$9,0,10*ROW('Water Data'!E152))),'Data Summary'!BX158="Yes"),OFFSET('Water Data'!$E$9,0,10*ROW('Water Data'!E152)),NA())</f>
        <v>#N/A</v>
      </c>
      <c r="J158" s="81" t="e">
        <f ca="true">+IF(AND(ISNUMBER(OFFSET('Water Data'!$F$4,0,10*ROW('Water Data'!F152))),'Data Summary'!BY158="Yes"),100-OFFSET('Water Data'!$F$4,0,10*ROW('Water Data'!F152)),NA())</f>
        <v>#N/A</v>
      </c>
      <c r="K158" s="81" t="e">
        <f ca="true">+IF(AND(ISNUMBER(OFFSET('Water Data'!$F$6,0,10*ROW('Water Data'!F152))),'Data Summary'!BZ158="Yes"),OFFSET('Water Data'!$F$6,0,10*ROW('Water Data'!F152)),NA())</f>
        <v>#N/A</v>
      </c>
      <c r="L158" s="81" t="e">
        <f ca="true">+IF(AND(ISNUMBER(OFFSET('Water Data'!$F$9,0,10*ROW('Water Data'!F152))),'Data Summary'!CA158="Yes"),OFFSET('Water Data'!$F$9,0,10*ROW('Water Data'!F152)),NA())</f>
        <v>#N/A</v>
      </c>
      <c r="M158" s="81" t="e">
        <f ca="true">+IF(AND(ISNUMBER(OFFSET('Water Data'!$G$4,0,10*ROW('Water Data'!G152))),'Data Summary'!CB158="Yes"),100-OFFSET('Water Data'!$G$4,0,10*ROW('Water Data'!G152)),NA())</f>
        <v>#N/A</v>
      </c>
      <c r="N158" s="81" t="e">
        <f ca="true">+IF(AND(ISNUMBER(OFFSET('Water Data'!$G$6,0,10*ROW('Water Data'!G152))),'Data Summary'!CC158="Yes"),OFFSET('Water Data'!$G$6,0,10*ROW('Water Data'!G152)),NA())</f>
        <v>#N/A</v>
      </c>
      <c r="O158" s="81" t="e">
        <f ca="true">+IF(AND(ISNUMBER(OFFSET('Water Data'!$G$9,0,10*ROW('Water Data'!G152))),'Data Summary'!CD158="Yes"),OFFSET('Water Data'!$G$9,0,10*ROW('Water Data'!G152)),NA())</f>
        <v>#N/A</v>
      </c>
      <c r="P158" s="81" t="e">
        <f ca="true">+IF(AND(ISNUMBER(OFFSET('Water Data'!$H$4,0,10*ROW('Water Data'!H152))),'Data Summary'!CE158="Yes"),100-OFFSET('Water Data'!$H$4,0,10*ROW('Water Data'!H152)),NA())</f>
        <v>#N/A</v>
      </c>
      <c r="Q158" s="81" t="e">
        <f ca="true">+IF(AND(ISNUMBER(OFFSET('Water Data'!$H$6,0,10*ROW('Water Data'!H152))),'Data Summary'!CF158="Yes"),OFFSET('Water Data'!$H$6,0,10*ROW('Water Data'!H152)),NA())</f>
        <v>#N/A</v>
      </c>
      <c r="R158" s="81" t="e">
        <f ca="true">+IF(AND(ISNUMBER(OFFSET('Water Data'!$H$9,0,10*ROW('Water Data'!H152))),'Data Summary'!CG158="Yes"),OFFSET('Water Data'!$H$9,0,10*ROW('Water Data'!H152)),NA())</f>
        <v>#N/A</v>
      </c>
      <c r="S158" s="81" t="e">
        <f ca="true">+IF(AND(ISNUMBER(OFFSET('Water Data'!$I$4,0,10*ROW('Water Data'!I152))),'Data Summary'!CH158="Yes"),100-OFFSET('Water Data'!$I$4,0,10*ROW('Water Data'!I152)),NA())</f>
        <v>#N/A</v>
      </c>
      <c r="T158" s="81" t="e">
        <f ca="true">+IF(AND(ISNUMBER(OFFSET('Water Data'!$I$6,0,10*ROW('Water Data'!I152))),'Data Summary'!CI158="Yes"),OFFSET('Water Data'!$I$6,0,10*ROW('Water Data'!I152)),NA())</f>
        <v>#N/A</v>
      </c>
      <c r="U158" s="81" t="e">
        <f ca="true">+IF(AND(ISNUMBER(OFFSET('Water Data'!$I$9,0,10*ROW('Water Data'!I152))),'Data Summary'!CJ158="Yes"),OFFSET('Water Data'!$I$9,0,10*ROW('Water Data'!I152)),NA())</f>
        <v>#N/A</v>
      </c>
      <c r="V158" s="82" t="e">
        <f ca="true">+IF(AND(ISNUMBER(OFFSET('Sanitation Data'!$D$4,0,10*ROW('Sanitation Data'!D152))),'Data Summary'!CK158="Yes"),100-OFFSET('Sanitation Data'!$D$4,0,10*ROW('Sanitation Data'!D152)),NA())</f>
        <v>#N/A</v>
      </c>
      <c r="W158" s="82" t="e">
        <f ca="true">+IF(AND(ISNUMBER(OFFSET('Sanitation Data'!$D$6,0,10*ROW('Sanitation Data'!D152))),'Data Summary'!CL158="Yes"),OFFSET('Sanitation Data'!$D$6,0,10*ROW('Sanitation Data'!D152)),NA())</f>
        <v>#N/A</v>
      </c>
      <c r="X158" s="82" t="e">
        <f ca="true">+IF(AND(ISNUMBER(OFFSET('Sanitation Data'!$D$10,0,10*ROW('Sanitation Data'!D152))),'Data Summary'!CM158="Yes"),OFFSET('Sanitation Data'!$D$10,0,10*ROW('Sanitation Data'!D152)),NA())</f>
        <v>#N/A</v>
      </c>
      <c r="Y158" s="82" t="e">
        <f ca="true">+IF(AND(ISNUMBER(OFFSET('Sanitation Data'!$D$11,0,10*ROW('Sanitation Data'!D152))),'Data Summary'!CN158="Yes"),OFFSET('Sanitation Data'!$D$11,0,10*ROW('Sanitation Data'!D152)),NA())</f>
        <v>#N/A</v>
      </c>
      <c r="Z158" s="82" t="e">
        <f ca="true">+IF(AND(ISNUMBER(OFFSET('Sanitation Data'!$D$12,0,10*ROW('Sanitation Data'!D152))),'Data Summary'!CO158="Yes"),OFFSET('Sanitation Data'!$D$12,0,10*ROW('Sanitation Data'!D152)),NA())</f>
        <v>#N/A</v>
      </c>
      <c r="AA158" s="82" t="e">
        <f ca="true">+IF(AND(ISNUMBER(OFFSET('Sanitation Data'!$E$4,0,10*ROW('Sanitation Data'!E152))),'Data Summary'!CP158="Yes"),100-OFFSET('Sanitation Data'!$E$4,0,10*ROW('Sanitation Data'!E152)),NA())</f>
        <v>#N/A</v>
      </c>
      <c r="AB158" s="82" t="e">
        <f ca="true">+IF(AND(ISNUMBER(OFFSET('Sanitation Data'!$E$6,0,10*ROW('Sanitation Data'!E152))),'Data Summary'!CQ158="Yes"),OFFSET('Sanitation Data'!$E$6,0,10*ROW('Sanitation Data'!E152)),NA())</f>
        <v>#N/A</v>
      </c>
      <c r="AC158" s="82" t="e">
        <f ca="true">+IF(AND(ISNUMBER(OFFSET('Sanitation Data'!$E$10,0,10*ROW('Sanitation Data'!E152))),'Data Summary'!CR158="Yes"),OFFSET('Sanitation Data'!$E$10,0,10*ROW('Sanitation Data'!E152)),NA())</f>
        <v>#N/A</v>
      </c>
      <c r="AD158" s="82" t="e">
        <f ca="true">+IF(AND(ISNUMBER(OFFSET('Sanitation Data'!$E$11,0,10*ROW('Sanitation Data'!E152))),'Data Summary'!CS158="Yes"),OFFSET('Sanitation Data'!$E$11,0,10*ROW('Sanitation Data'!E152)),NA())</f>
        <v>#N/A</v>
      </c>
      <c r="AE158" s="82" t="e">
        <f ca="true">+IF(AND(ISNUMBER(OFFSET('Sanitation Data'!$E$12,0,10*ROW('Sanitation Data'!E152))),'Data Summary'!CT158="Yes"),OFFSET('Sanitation Data'!$E$12,0,10*ROW('Sanitation Data'!E152)),NA())</f>
        <v>#N/A</v>
      </c>
      <c r="AF158" s="82" t="e">
        <f ca="true">+IF(AND(ISNUMBER(OFFSET('Sanitation Data'!$F$4,0,10*ROW('Sanitation Data'!F152))),'Data Summary'!CU158="Yes"),100-OFFSET('Sanitation Data'!$F$4,0,10*ROW('Sanitation Data'!F152)),NA())</f>
        <v>#N/A</v>
      </c>
      <c r="AG158" s="82" t="e">
        <f ca="true">+IF(AND(ISNUMBER(OFFSET('Sanitation Data'!$F$6,0,10*ROW('Sanitation Data'!F152))),'Data Summary'!CV158="Yes"),OFFSET('Sanitation Data'!$F$6,0,10*ROW('Sanitation Data'!F152)),NA())</f>
        <v>#N/A</v>
      </c>
      <c r="AH158" s="82" t="e">
        <f ca="true">+IF(AND(ISNUMBER(OFFSET('Sanitation Data'!$F$10,0,10*ROW('Sanitation Data'!F152))),'Data Summary'!CW158="Yes"),OFFSET('Sanitation Data'!$F$10,0,10*ROW('Sanitation Data'!F152)),NA())</f>
        <v>#N/A</v>
      </c>
      <c r="AI158" s="82" t="e">
        <f ca="true">+IF(AND(ISNUMBER(OFFSET('Sanitation Data'!$F$11,0,10*ROW('Sanitation Data'!F152))),'Data Summary'!CX158="Yes"),OFFSET('Sanitation Data'!$F$11,0,10*ROW('Sanitation Data'!F152)),NA())</f>
        <v>#N/A</v>
      </c>
      <c r="AJ158" s="82" t="e">
        <f ca="true">+IF(AND(ISNUMBER(OFFSET('Sanitation Data'!$F$12,0,10*ROW('Sanitation Data'!F152))),'Data Summary'!CY158="Yes"),OFFSET('Sanitation Data'!$F$12,0,10*ROW('Sanitation Data'!F152)),NA())</f>
        <v>#N/A</v>
      </c>
      <c r="AK158" s="82" t="e">
        <f ca="true">+IF(AND(ISNUMBER(OFFSET('Sanitation Data'!$G$4,0,10*ROW('Sanitation Data'!G152))),'Data Summary'!CZ158="Yes"),100-OFFSET('Sanitation Data'!$G$4,0,10*ROW('Sanitation Data'!G152)),NA())</f>
        <v>#N/A</v>
      </c>
      <c r="AL158" s="82" t="e">
        <f ca="true">+IF(AND(ISNUMBER(OFFSET('Sanitation Data'!$G$6,0,10*ROW('Sanitation Data'!G152))),'Data Summary'!DA158="Yes"),OFFSET('Sanitation Data'!$G$6,0,10*ROW('Sanitation Data'!G152)),NA())</f>
        <v>#N/A</v>
      </c>
      <c r="AM158" s="82" t="e">
        <f ca="true">+IF(AND(ISNUMBER(OFFSET('Sanitation Data'!$G$10,0,10*ROW('Sanitation Data'!G152))),'Data Summary'!DB158="Yes"),OFFSET('Sanitation Data'!$G$10,0,10*ROW('Sanitation Data'!G152)),NA())</f>
        <v>#N/A</v>
      </c>
      <c r="AN158" s="82" t="e">
        <f ca="true">+IF(AND(ISNUMBER(OFFSET('Sanitation Data'!$G$11,0,10*ROW('Sanitation Data'!G152))),'Data Summary'!DC158="Yes"),OFFSET('Sanitation Data'!$G$11,0,10*ROW('Sanitation Data'!G152)),NA())</f>
        <v>#N/A</v>
      </c>
      <c r="AO158" s="82" t="e">
        <f ca="true">+IF(AND(ISNUMBER(OFFSET('Sanitation Data'!$G$12,0,10*ROW('Sanitation Data'!G152))),'Data Summary'!DD158="Yes"),OFFSET('Sanitation Data'!$G$12,0,10*ROW('Sanitation Data'!G152)),NA())</f>
        <v>#N/A</v>
      </c>
      <c r="AP158" s="82" t="e">
        <f ca="true">+IF(AND(ISNUMBER(OFFSET('Sanitation Data'!$H$4,0,10*ROW('Sanitation Data'!H152))),'Data Summary'!DE158="Yes"),100-OFFSET('Sanitation Data'!$H$4,0,10*ROW('Sanitation Data'!H152)),NA())</f>
        <v>#N/A</v>
      </c>
      <c r="AQ158" s="82" t="e">
        <f ca="true">+IF(AND(ISNUMBER(OFFSET('Sanitation Data'!$H$6,0,10*ROW('Sanitation Data'!H152))),'Data Summary'!DF158="Yes"),OFFSET('Sanitation Data'!$H$6,0,10*ROW('Sanitation Data'!H152)),NA())</f>
        <v>#N/A</v>
      </c>
      <c r="AR158" s="82" t="e">
        <f ca="true">+IF(AND(ISNUMBER(OFFSET('Sanitation Data'!$H$10,0,10*ROW('Sanitation Data'!H152))),'Data Summary'!DG158="Yes"),OFFSET('Sanitation Data'!$H$10,0,10*ROW('Sanitation Data'!H152)),NA())</f>
        <v>#N/A</v>
      </c>
      <c r="AS158" s="82" t="e">
        <f ca="true">+IF(AND(ISNUMBER(OFFSET('Sanitation Data'!$H$11,0,10*ROW('Sanitation Data'!H152))),'Data Summary'!DH158="Yes"),OFFSET('Sanitation Data'!$H$11,0,10*ROW('Sanitation Data'!H152)),NA())</f>
        <v>#N/A</v>
      </c>
      <c r="AT158" s="82" t="e">
        <f ca="true">+IF(AND(ISNUMBER(OFFSET('Sanitation Data'!$H$12,0,10*ROW('Sanitation Data'!H152))),'Data Summary'!DI158="Yes"),OFFSET('Sanitation Data'!$H$12,0,10*ROW('Sanitation Data'!H152)),NA())</f>
        <v>#N/A</v>
      </c>
      <c r="AU158" s="82" t="e">
        <f ca="true">+IF(AND(ISNUMBER(OFFSET('Sanitation Data'!$I$4,0,10*ROW('Sanitation Data'!I152))),'Data Summary'!DJ158="Yes"),100-OFFSET('Sanitation Data'!$I$4,0,10*ROW('Sanitation Data'!I152)),NA())</f>
        <v>#N/A</v>
      </c>
      <c r="AV158" s="82" t="e">
        <f ca="true">+IF(AND(ISNUMBER(OFFSET('Sanitation Data'!$I$6,0,10*ROW('Sanitation Data'!I152))),'Data Summary'!DK158="Yes"),OFFSET('Sanitation Data'!$I$6,0,10*ROW('Sanitation Data'!I152)),NA())</f>
        <v>#N/A</v>
      </c>
      <c r="AW158" s="82" t="e">
        <f ca="true">+IF(AND(ISNUMBER(OFFSET('Sanitation Data'!$I$10,0,10*ROW('Sanitation Data'!I152))),'Data Summary'!DL158="Yes"),OFFSET('Sanitation Data'!$I$10,0,10*ROW('Sanitation Data'!I152)),NA())</f>
        <v>#N/A</v>
      </c>
      <c r="AX158" s="82" t="e">
        <f ca="true">+IF(AND(ISNUMBER(OFFSET('Sanitation Data'!$I$11,0,10*ROW('Sanitation Data'!I152))),'Data Summary'!DM158="Yes"),OFFSET('Sanitation Data'!$I$11,0,10*ROW('Sanitation Data'!I152)),NA())</f>
        <v>#N/A</v>
      </c>
      <c r="AY158" s="82" t="e">
        <f ca="true">+IF(AND(ISNUMBER(OFFSET('Sanitation Data'!$I$12,0,10*ROW('Sanitation Data'!I152))),'Data Summary'!DN158="Yes"),OFFSET('Sanitation Data'!$I$12,0,10*ROW('Sanitation Data'!I152)),NA())</f>
        <v>#N/A</v>
      </c>
      <c r="AZ158" s="83" t="e">
        <f ca="true">+IF(AND(ISNUMBER(OFFSET('Hygiene Data'!$D$5,0,10*ROW('Hygiene Data'!D152))),'Data Summary'!DO158="Yes"),OFFSET('Hygiene Data'!$D$5,0,10*ROW('Hygiene Data'!D152)),NA())</f>
        <v>#N/A</v>
      </c>
      <c r="BA158" s="83" t="e">
        <f ca="true">+IF(AND(ISNUMBER(OFFSET('Hygiene Data'!$D$7,0,10*ROW('Hygiene Data'!D152))),'Data Summary'!DP158="Yes"),OFFSET('Hygiene Data'!$D$7,0,10*ROW('Hygiene Data'!D152)),NA())</f>
        <v>#N/A</v>
      </c>
      <c r="BB158" s="83" t="e">
        <f ca="true">+IF(AND(ISNUMBER(OFFSET('Hygiene Data'!$D$9,0,10*ROW('Hygiene Data'!D152))),'Data Summary'!DQ158="Yes"),OFFSET('Hygiene Data'!$D$9,0,10*ROW('Hygiene Data'!D152)),NA())</f>
        <v>#N/A</v>
      </c>
      <c r="BC158" s="83" t="e">
        <f ca="true">+IF(AND(ISNUMBER(OFFSET('Hygiene Data'!$E$5,0,10*ROW('Hygiene Data'!E152))),'Data Summary'!DR158="Yes"),OFFSET('Hygiene Data'!$E$5,0,10*ROW('Hygiene Data'!E152)),NA())</f>
        <v>#N/A</v>
      </c>
      <c r="BD158" s="83" t="e">
        <f ca="true">+IF(AND(ISNUMBER(OFFSET('Hygiene Data'!$E$7,0,10*ROW('Hygiene Data'!E152))),'Data Summary'!DS158="Yes"),OFFSET('Hygiene Data'!$E$7,0,10*ROW('Hygiene Data'!E152)),NA())</f>
        <v>#N/A</v>
      </c>
      <c r="BE158" s="83" t="e">
        <f ca="true">+IF(AND(ISNUMBER(OFFSET('Hygiene Data'!$E$9,0,10*ROW('Hygiene Data'!E152))),'Data Summary'!DT158="Yes"),OFFSET('Hygiene Data'!$E$9,0,10*ROW('Hygiene Data'!E152)),NA())</f>
        <v>#N/A</v>
      </c>
      <c r="BF158" s="83" t="e">
        <f ca="true">+IF(AND(ISNUMBER(OFFSET('Hygiene Data'!$F$5,0,10*ROW('Hygiene Data'!F152))),'Data Summary'!DU158="Yes"),OFFSET('Hygiene Data'!$F$5,0,10*ROW('Hygiene Data'!F152)),NA())</f>
        <v>#N/A</v>
      </c>
      <c r="BG158" s="83" t="e">
        <f ca="true">+IF(AND(ISNUMBER(OFFSET('Hygiene Data'!$F$7,0,10*ROW('Hygiene Data'!F152))),'Data Summary'!DV158="Yes"),OFFSET('Hygiene Data'!$F$7,0,10*ROW('Hygiene Data'!F152)),NA())</f>
        <v>#N/A</v>
      </c>
      <c r="BH158" s="83" t="e">
        <f ca="true">+IF(AND(ISNUMBER(OFFSET('Hygiene Data'!$F$9,0,10*ROW('Hygiene Data'!F152))),'Data Summary'!DW158="Yes"),OFFSET('Hygiene Data'!$F$9,0,10*ROW('Hygiene Data'!F152)),NA())</f>
        <v>#N/A</v>
      </c>
      <c r="BI158" s="83" t="e">
        <f ca="true">+IF(AND(ISNUMBER(OFFSET('Hygiene Data'!$G$5,0,10*ROW('Hygiene Data'!G152))),'Data Summary'!DX158="Yes"),OFFSET('Hygiene Data'!$G$5,0,10*ROW('Hygiene Data'!G152)),NA())</f>
        <v>#N/A</v>
      </c>
      <c r="BJ158" s="83" t="e">
        <f ca="true">+IF(AND(ISNUMBER(OFFSET('Hygiene Data'!$G$7,0,10*ROW('Hygiene Data'!G152))),'Data Summary'!DY158="Yes"),OFFSET('Hygiene Data'!$G$7,0,10*ROW('Hygiene Data'!G152)),NA())</f>
        <v>#N/A</v>
      </c>
      <c r="BK158" s="83" t="e">
        <f ca="true">+IF(AND(ISNUMBER(OFFSET('Hygiene Data'!$G$9,0,10*ROW('Hygiene Data'!G152))),'Data Summary'!DZ158="Yes"),OFFSET('Hygiene Data'!$G$9,0,10*ROW('Hygiene Data'!G152)),NA())</f>
        <v>#N/A</v>
      </c>
      <c r="BL158" s="83" t="e">
        <f ca="true">+IF(AND(ISNUMBER(OFFSET('Hygiene Data'!$H$5,0,10*ROW('Hygiene Data'!H152))),'Data Summary'!EA158="Yes"),OFFSET('Hygiene Data'!$H$5,0,10*ROW('Hygiene Data'!H152)),NA())</f>
        <v>#N/A</v>
      </c>
      <c r="BM158" s="83" t="e">
        <f ca="true">+IF(AND(ISNUMBER(OFFSET('Hygiene Data'!$H$7,0,10*ROW('Hygiene Data'!H152))),'Data Summary'!EB158="Yes"),OFFSET('Hygiene Data'!$H$7,0,10*ROW('Hygiene Data'!H152)),NA())</f>
        <v>#N/A</v>
      </c>
      <c r="BN158" s="83" t="e">
        <f ca="true">+IF(AND(ISNUMBER(OFFSET('Hygiene Data'!$H$9,0,10*ROW('Hygiene Data'!H152))),'Data Summary'!EC158="Yes"),OFFSET('Hygiene Data'!$H$9,0,10*ROW('Hygiene Data'!H152)),NA())</f>
        <v>#N/A</v>
      </c>
      <c r="BO158" s="83" t="e">
        <f ca="true">+IF(AND(ISNUMBER(OFFSET('Hygiene Data'!$I$5,0,10*ROW('Hygiene Data'!I152))),'Data Summary'!ED158="Yes"),OFFSET('Hygiene Data'!$I$5,0,10*ROW('Hygiene Data'!I152)),NA())</f>
        <v>#N/A</v>
      </c>
      <c r="BP158" s="83" t="e">
        <f ca="true">+IF(AND(ISNUMBER(OFFSET('Hygiene Data'!$I$7,0,10*ROW('Hygiene Data'!I152))),'Data Summary'!EE158="Yes"),OFFSET('Hygiene Data'!$I$7,0,10*ROW('Hygiene Data'!I152)),NA())</f>
        <v>#N/A</v>
      </c>
      <c r="BQ158" s="83" t="e">
        <f ca="true">+IF(AND(ISNUMBER(OFFSET('Hygiene Data'!$I$9,0,10*ROW('Hygiene Data'!I152))),'Data Summary'!EF158="Yes"),OFFSET('Hygiene Data'!$I$9,0,10*ROW('Hygiene Data'!I152)),NA())</f>
        <v>#N/A</v>
      </c>
    </row>
    <row xmlns:x14ac="http://schemas.microsoft.com/office/spreadsheetml/2009/9/ac" r="159" x14ac:dyDescent="0.2">
      <c r="A159" s="315" t="e">
        <f ca="true">+RIGHT('Data Summary'!A159,LEN('Data Summary'!A159)-9)</f>
        <v>#VALUE!</v>
      </c>
      <c r="B159" s="30" t="str">
        <f ca="true">+IF(ISTEXT('Data Summary'!B159),'Data Summary'!B159,"")</f>
        <v/>
      </c>
      <c r="C159" s="314" t="e">
        <f ca="true">+VALUE('Data Summary'!C159)</f>
        <v>#VALUE!</v>
      </c>
      <c r="D159" s="81" t="e">
        <f ca="true">+IF(AND(ISNUMBER(OFFSET('Water Data'!$D$4,0,10*ROW('Water Data'!D153))),'Data Summary'!BS159="Yes"),100-OFFSET('Water Data'!$D$4,0,10*ROW('Water Data'!D153)),NA())</f>
        <v>#N/A</v>
      </c>
      <c r="E159" s="81" t="e">
        <f ca="true">+IF(AND(ISNUMBER(OFFSET('Water Data'!$D$6,0,10*ROW('Water Data'!D153))),'Data Summary'!BT159="Yes"),OFFSET('Water Data'!$D$6,0,10*ROW('Water Data'!D153)),NA())</f>
        <v>#N/A</v>
      </c>
      <c r="F159" s="81" t="e">
        <f ca="true">+IF(AND(ISNUMBER(OFFSET('Water Data'!$D$9,0,10*ROW('Water Data'!D153))),'Data Summary'!BU159="Yes"),OFFSET('Water Data'!$D$9,0,10*ROW('Water Data'!D153)),NA())</f>
        <v>#N/A</v>
      </c>
      <c r="G159" s="81" t="e">
        <f ca="true">+IF(AND(ISNUMBER(OFFSET('Water Data'!$E$4,0,10*ROW('Water Data'!E153))),'Data Summary'!BV159="Yes"),100-OFFSET('Water Data'!$E$4,0,10*ROW('Water Data'!E153)),NA())</f>
        <v>#N/A</v>
      </c>
      <c r="H159" s="81" t="e">
        <f ca="true">+IF(AND(ISNUMBER(OFFSET('Water Data'!$E$6,0,10*ROW('Water Data'!E153))),'Data Summary'!BW159="Yes"),OFFSET('Water Data'!$E$6,0,10*ROW('Water Data'!E153)),NA())</f>
        <v>#N/A</v>
      </c>
      <c r="I159" s="81" t="e">
        <f ca="true">+IF(AND(ISNUMBER(OFFSET('Water Data'!$E$9,0,10*ROW('Water Data'!E153))),'Data Summary'!BX159="Yes"),OFFSET('Water Data'!$E$9,0,10*ROW('Water Data'!E153)),NA())</f>
        <v>#N/A</v>
      </c>
      <c r="J159" s="81" t="e">
        <f ca="true">+IF(AND(ISNUMBER(OFFSET('Water Data'!$F$4,0,10*ROW('Water Data'!F153))),'Data Summary'!BY159="Yes"),100-OFFSET('Water Data'!$F$4,0,10*ROW('Water Data'!F153)),NA())</f>
        <v>#N/A</v>
      </c>
      <c r="K159" s="81" t="e">
        <f ca="true">+IF(AND(ISNUMBER(OFFSET('Water Data'!$F$6,0,10*ROW('Water Data'!F153))),'Data Summary'!BZ159="Yes"),OFFSET('Water Data'!$F$6,0,10*ROW('Water Data'!F153)),NA())</f>
        <v>#N/A</v>
      </c>
      <c r="L159" s="81" t="e">
        <f ca="true">+IF(AND(ISNUMBER(OFFSET('Water Data'!$F$9,0,10*ROW('Water Data'!F153))),'Data Summary'!CA159="Yes"),OFFSET('Water Data'!$F$9,0,10*ROW('Water Data'!F153)),NA())</f>
        <v>#N/A</v>
      </c>
      <c r="M159" s="81" t="e">
        <f ca="true">+IF(AND(ISNUMBER(OFFSET('Water Data'!$G$4,0,10*ROW('Water Data'!G153))),'Data Summary'!CB159="Yes"),100-OFFSET('Water Data'!$G$4,0,10*ROW('Water Data'!G153)),NA())</f>
        <v>#N/A</v>
      </c>
      <c r="N159" s="81" t="e">
        <f ca="true">+IF(AND(ISNUMBER(OFFSET('Water Data'!$G$6,0,10*ROW('Water Data'!G153))),'Data Summary'!CC159="Yes"),OFFSET('Water Data'!$G$6,0,10*ROW('Water Data'!G153)),NA())</f>
        <v>#N/A</v>
      </c>
      <c r="O159" s="81" t="e">
        <f ca="true">+IF(AND(ISNUMBER(OFFSET('Water Data'!$G$9,0,10*ROW('Water Data'!G153))),'Data Summary'!CD159="Yes"),OFFSET('Water Data'!$G$9,0,10*ROW('Water Data'!G153)),NA())</f>
        <v>#N/A</v>
      </c>
      <c r="P159" s="81" t="e">
        <f ca="true">+IF(AND(ISNUMBER(OFFSET('Water Data'!$H$4,0,10*ROW('Water Data'!H153))),'Data Summary'!CE159="Yes"),100-OFFSET('Water Data'!$H$4,0,10*ROW('Water Data'!H153)),NA())</f>
        <v>#N/A</v>
      </c>
      <c r="Q159" s="81" t="e">
        <f ca="true">+IF(AND(ISNUMBER(OFFSET('Water Data'!$H$6,0,10*ROW('Water Data'!H153))),'Data Summary'!CF159="Yes"),OFFSET('Water Data'!$H$6,0,10*ROW('Water Data'!H153)),NA())</f>
        <v>#N/A</v>
      </c>
      <c r="R159" s="81" t="e">
        <f ca="true">+IF(AND(ISNUMBER(OFFSET('Water Data'!$H$9,0,10*ROW('Water Data'!H153))),'Data Summary'!CG159="Yes"),OFFSET('Water Data'!$H$9,0,10*ROW('Water Data'!H153)),NA())</f>
        <v>#N/A</v>
      </c>
      <c r="S159" s="81" t="e">
        <f ca="true">+IF(AND(ISNUMBER(OFFSET('Water Data'!$I$4,0,10*ROW('Water Data'!I153))),'Data Summary'!CH159="Yes"),100-OFFSET('Water Data'!$I$4,0,10*ROW('Water Data'!I153)),NA())</f>
        <v>#N/A</v>
      </c>
      <c r="T159" s="81" t="e">
        <f ca="true">+IF(AND(ISNUMBER(OFFSET('Water Data'!$I$6,0,10*ROW('Water Data'!I153))),'Data Summary'!CI159="Yes"),OFFSET('Water Data'!$I$6,0,10*ROW('Water Data'!I153)),NA())</f>
        <v>#N/A</v>
      </c>
      <c r="U159" s="81" t="e">
        <f ca="true">+IF(AND(ISNUMBER(OFFSET('Water Data'!$I$9,0,10*ROW('Water Data'!I153))),'Data Summary'!CJ159="Yes"),OFFSET('Water Data'!$I$9,0,10*ROW('Water Data'!I153)),NA())</f>
        <v>#N/A</v>
      </c>
      <c r="V159" s="82" t="e">
        <f ca="true">+IF(AND(ISNUMBER(OFFSET('Sanitation Data'!$D$4,0,10*ROW('Sanitation Data'!D153))),'Data Summary'!CK159="Yes"),100-OFFSET('Sanitation Data'!$D$4,0,10*ROW('Sanitation Data'!D153)),NA())</f>
        <v>#N/A</v>
      </c>
      <c r="W159" s="82" t="e">
        <f ca="true">+IF(AND(ISNUMBER(OFFSET('Sanitation Data'!$D$6,0,10*ROW('Sanitation Data'!D153))),'Data Summary'!CL159="Yes"),OFFSET('Sanitation Data'!$D$6,0,10*ROW('Sanitation Data'!D153)),NA())</f>
        <v>#N/A</v>
      </c>
      <c r="X159" s="82" t="e">
        <f ca="true">+IF(AND(ISNUMBER(OFFSET('Sanitation Data'!$D$10,0,10*ROW('Sanitation Data'!D153))),'Data Summary'!CM159="Yes"),OFFSET('Sanitation Data'!$D$10,0,10*ROW('Sanitation Data'!D153)),NA())</f>
        <v>#N/A</v>
      </c>
      <c r="Y159" s="82" t="e">
        <f ca="true">+IF(AND(ISNUMBER(OFFSET('Sanitation Data'!$D$11,0,10*ROW('Sanitation Data'!D153))),'Data Summary'!CN159="Yes"),OFFSET('Sanitation Data'!$D$11,0,10*ROW('Sanitation Data'!D153)),NA())</f>
        <v>#N/A</v>
      </c>
      <c r="Z159" s="82" t="e">
        <f ca="true">+IF(AND(ISNUMBER(OFFSET('Sanitation Data'!$D$12,0,10*ROW('Sanitation Data'!D153))),'Data Summary'!CO159="Yes"),OFFSET('Sanitation Data'!$D$12,0,10*ROW('Sanitation Data'!D153)),NA())</f>
        <v>#N/A</v>
      </c>
      <c r="AA159" s="82" t="e">
        <f ca="true">+IF(AND(ISNUMBER(OFFSET('Sanitation Data'!$E$4,0,10*ROW('Sanitation Data'!E153))),'Data Summary'!CP159="Yes"),100-OFFSET('Sanitation Data'!$E$4,0,10*ROW('Sanitation Data'!E153)),NA())</f>
        <v>#N/A</v>
      </c>
      <c r="AB159" s="82" t="e">
        <f ca="true">+IF(AND(ISNUMBER(OFFSET('Sanitation Data'!$E$6,0,10*ROW('Sanitation Data'!E153))),'Data Summary'!CQ159="Yes"),OFFSET('Sanitation Data'!$E$6,0,10*ROW('Sanitation Data'!E153)),NA())</f>
        <v>#N/A</v>
      </c>
      <c r="AC159" s="82" t="e">
        <f ca="true">+IF(AND(ISNUMBER(OFFSET('Sanitation Data'!$E$10,0,10*ROW('Sanitation Data'!E153))),'Data Summary'!CR159="Yes"),OFFSET('Sanitation Data'!$E$10,0,10*ROW('Sanitation Data'!E153)),NA())</f>
        <v>#N/A</v>
      </c>
      <c r="AD159" s="82" t="e">
        <f ca="true">+IF(AND(ISNUMBER(OFFSET('Sanitation Data'!$E$11,0,10*ROW('Sanitation Data'!E153))),'Data Summary'!CS159="Yes"),OFFSET('Sanitation Data'!$E$11,0,10*ROW('Sanitation Data'!E153)),NA())</f>
        <v>#N/A</v>
      </c>
      <c r="AE159" s="82" t="e">
        <f ca="true">+IF(AND(ISNUMBER(OFFSET('Sanitation Data'!$E$12,0,10*ROW('Sanitation Data'!E153))),'Data Summary'!CT159="Yes"),OFFSET('Sanitation Data'!$E$12,0,10*ROW('Sanitation Data'!E153)),NA())</f>
        <v>#N/A</v>
      </c>
      <c r="AF159" s="82" t="e">
        <f ca="true">+IF(AND(ISNUMBER(OFFSET('Sanitation Data'!$F$4,0,10*ROW('Sanitation Data'!F153))),'Data Summary'!CU159="Yes"),100-OFFSET('Sanitation Data'!$F$4,0,10*ROW('Sanitation Data'!F153)),NA())</f>
        <v>#N/A</v>
      </c>
      <c r="AG159" s="82" t="e">
        <f ca="true">+IF(AND(ISNUMBER(OFFSET('Sanitation Data'!$F$6,0,10*ROW('Sanitation Data'!F153))),'Data Summary'!CV159="Yes"),OFFSET('Sanitation Data'!$F$6,0,10*ROW('Sanitation Data'!F153)),NA())</f>
        <v>#N/A</v>
      </c>
      <c r="AH159" s="82" t="e">
        <f ca="true">+IF(AND(ISNUMBER(OFFSET('Sanitation Data'!$F$10,0,10*ROW('Sanitation Data'!F153))),'Data Summary'!CW159="Yes"),OFFSET('Sanitation Data'!$F$10,0,10*ROW('Sanitation Data'!F153)),NA())</f>
        <v>#N/A</v>
      </c>
      <c r="AI159" s="82" t="e">
        <f ca="true">+IF(AND(ISNUMBER(OFFSET('Sanitation Data'!$F$11,0,10*ROW('Sanitation Data'!F153))),'Data Summary'!CX159="Yes"),OFFSET('Sanitation Data'!$F$11,0,10*ROW('Sanitation Data'!F153)),NA())</f>
        <v>#N/A</v>
      </c>
      <c r="AJ159" s="82" t="e">
        <f ca="true">+IF(AND(ISNUMBER(OFFSET('Sanitation Data'!$F$12,0,10*ROW('Sanitation Data'!F153))),'Data Summary'!CY159="Yes"),OFFSET('Sanitation Data'!$F$12,0,10*ROW('Sanitation Data'!F153)),NA())</f>
        <v>#N/A</v>
      </c>
      <c r="AK159" s="82" t="e">
        <f ca="true">+IF(AND(ISNUMBER(OFFSET('Sanitation Data'!$G$4,0,10*ROW('Sanitation Data'!G153))),'Data Summary'!CZ159="Yes"),100-OFFSET('Sanitation Data'!$G$4,0,10*ROW('Sanitation Data'!G153)),NA())</f>
        <v>#N/A</v>
      </c>
      <c r="AL159" s="82" t="e">
        <f ca="true">+IF(AND(ISNUMBER(OFFSET('Sanitation Data'!$G$6,0,10*ROW('Sanitation Data'!G153))),'Data Summary'!DA159="Yes"),OFFSET('Sanitation Data'!$G$6,0,10*ROW('Sanitation Data'!G153)),NA())</f>
        <v>#N/A</v>
      </c>
      <c r="AM159" s="82" t="e">
        <f ca="true">+IF(AND(ISNUMBER(OFFSET('Sanitation Data'!$G$10,0,10*ROW('Sanitation Data'!G153))),'Data Summary'!DB159="Yes"),OFFSET('Sanitation Data'!$G$10,0,10*ROW('Sanitation Data'!G153)),NA())</f>
        <v>#N/A</v>
      </c>
      <c r="AN159" s="82" t="e">
        <f ca="true">+IF(AND(ISNUMBER(OFFSET('Sanitation Data'!$G$11,0,10*ROW('Sanitation Data'!G153))),'Data Summary'!DC159="Yes"),OFFSET('Sanitation Data'!$G$11,0,10*ROW('Sanitation Data'!G153)),NA())</f>
        <v>#N/A</v>
      </c>
      <c r="AO159" s="82" t="e">
        <f ca="true">+IF(AND(ISNUMBER(OFFSET('Sanitation Data'!$G$12,0,10*ROW('Sanitation Data'!G153))),'Data Summary'!DD159="Yes"),OFFSET('Sanitation Data'!$G$12,0,10*ROW('Sanitation Data'!G153)),NA())</f>
        <v>#N/A</v>
      </c>
      <c r="AP159" s="82" t="e">
        <f ca="true">+IF(AND(ISNUMBER(OFFSET('Sanitation Data'!$H$4,0,10*ROW('Sanitation Data'!H153))),'Data Summary'!DE159="Yes"),100-OFFSET('Sanitation Data'!$H$4,0,10*ROW('Sanitation Data'!H153)),NA())</f>
        <v>#N/A</v>
      </c>
      <c r="AQ159" s="82" t="e">
        <f ca="true">+IF(AND(ISNUMBER(OFFSET('Sanitation Data'!$H$6,0,10*ROW('Sanitation Data'!H153))),'Data Summary'!DF159="Yes"),OFFSET('Sanitation Data'!$H$6,0,10*ROW('Sanitation Data'!H153)),NA())</f>
        <v>#N/A</v>
      </c>
      <c r="AR159" s="82" t="e">
        <f ca="true">+IF(AND(ISNUMBER(OFFSET('Sanitation Data'!$H$10,0,10*ROW('Sanitation Data'!H153))),'Data Summary'!DG159="Yes"),OFFSET('Sanitation Data'!$H$10,0,10*ROW('Sanitation Data'!H153)),NA())</f>
        <v>#N/A</v>
      </c>
      <c r="AS159" s="82" t="e">
        <f ca="true">+IF(AND(ISNUMBER(OFFSET('Sanitation Data'!$H$11,0,10*ROW('Sanitation Data'!H153))),'Data Summary'!DH159="Yes"),OFFSET('Sanitation Data'!$H$11,0,10*ROW('Sanitation Data'!H153)),NA())</f>
        <v>#N/A</v>
      </c>
      <c r="AT159" s="82" t="e">
        <f ca="true">+IF(AND(ISNUMBER(OFFSET('Sanitation Data'!$H$12,0,10*ROW('Sanitation Data'!H153))),'Data Summary'!DI159="Yes"),OFFSET('Sanitation Data'!$H$12,0,10*ROW('Sanitation Data'!H153)),NA())</f>
        <v>#N/A</v>
      </c>
      <c r="AU159" s="82" t="e">
        <f ca="true">+IF(AND(ISNUMBER(OFFSET('Sanitation Data'!$I$4,0,10*ROW('Sanitation Data'!I153))),'Data Summary'!DJ159="Yes"),100-OFFSET('Sanitation Data'!$I$4,0,10*ROW('Sanitation Data'!I153)),NA())</f>
        <v>#N/A</v>
      </c>
      <c r="AV159" s="82" t="e">
        <f ca="true">+IF(AND(ISNUMBER(OFFSET('Sanitation Data'!$I$6,0,10*ROW('Sanitation Data'!I153))),'Data Summary'!DK159="Yes"),OFFSET('Sanitation Data'!$I$6,0,10*ROW('Sanitation Data'!I153)),NA())</f>
        <v>#N/A</v>
      </c>
      <c r="AW159" s="82" t="e">
        <f ca="true">+IF(AND(ISNUMBER(OFFSET('Sanitation Data'!$I$10,0,10*ROW('Sanitation Data'!I153))),'Data Summary'!DL159="Yes"),OFFSET('Sanitation Data'!$I$10,0,10*ROW('Sanitation Data'!I153)),NA())</f>
        <v>#N/A</v>
      </c>
      <c r="AX159" s="82" t="e">
        <f ca="true">+IF(AND(ISNUMBER(OFFSET('Sanitation Data'!$I$11,0,10*ROW('Sanitation Data'!I153))),'Data Summary'!DM159="Yes"),OFFSET('Sanitation Data'!$I$11,0,10*ROW('Sanitation Data'!I153)),NA())</f>
        <v>#N/A</v>
      </c>
      <c r="AY159" s="82" t="e">
        <f ca="true">+IF(AND(ISNUMBER(OFFSET('Sanitation Data'!$I$12,0,10*ROW('Sanitation Data'!I153))),'Data Summary'!DN159="Yes"),OFFSET('Sanitation Data'!$I$12,0,10*ROW('Sanitation Data'!I153)),NA())</f>
        <v>#N/A</v>
      </c>
      <c r="AZ159" s="83" t="e">
        <f ca="true">+IF(AND(ISNUMBER(OFFSET('Hygiene Data'!$D$5,0,10*ROW('Hygiene Data'!D153))),'Data Summary'!DO159="Yes"),OFFSET('Hygiene Data'!$D$5,0,10*ROW('Hygiene Data'!D153)),NA())</f>
        <v>#N/A</v>
      </c>
      <c r="BA159" s="83" t="e">
        <f ca="true">+IF(AND(ISNUMBER(OFFSET('Hygiene Data'!$D$7,0,10*ROW('Hygiene Data'!D153))),'Data Summary'!DP159="Yes"),OFFSET('Hygiene Data'!$D$7,0,10*ROW('Hygiene Data'!D153)),NA())</f>
        <v>#N/A</v>
      </c>
      <c r="BB159" s="83" t="e">
        <f ca="true">+IF(AND(ISNUMBER(OFFSET('Hygiene Data'!$D$9,0,10*ROW('Hygiene Data'!D153))),'Data Summary'!DQ159="Yes"),OFFSET('Hygiene Data'!$D$9,0,10*ROW('Hygiene Data'!D153)),NA())</f>
        <v>#N/A</v>
      </c>
      <c r="BC159" s="83" t="e">
        <f ca="true">+IF(AND(ISNUMBER(OFFSET('Hygiene Data'!$E$5,0,10*ROW('Hygiene Data'!E153))),'Data Summary'!DR159="Yes"),OFFSET('Hygiene Data'!$E$5,0,10*ROW('Hygiene Data'!E153)),NA())</f>
        <v>#N/A</v>
      </c>
      <c r="BD159" s="83" t="e">
        <f ca="true">+IF(AND(ISNUMBER(OFFSET('Hygiene Data'!$E$7,0,10*ROW('Hygiene Data'!E153))),'Data Summary'!DS159="Yes"),OFFSET('Hygiene Data'!$E$7,0,10*ROW('Hygiene Data'!E153)),NA())</f>
        <v>#N/A</v>
      </c>
      <c r="BE159" s="83" t="e">
        <f ca="true">+IF(AND(ISNUMBER(OFFSET('Hygiene Data'!$E$9,0,10*ROW('Hygiene Data'!E153))),'Data Summary'!DT159="Yes"),OFFSET('Hygiene Data'!$E$9,0,10*ROW('Hygiene Data'!E153)),NA())</f>
        <v>#N/A</v>
      </c>
      <c r="BF159" s="83" t="e">
        <f ca="true">+IF(AND(ISNUMBER(OFFSET('Hygiene Data'!$F$5,0,10*ROW('Hygiene Data'!F153))),'Data Summary'!DU159="Yes"),OFFSET('Hygiene Data'!$F$5,0,10*ROW('Hygiene Data'!F153)),NA())</f>
        <v>#N/A</v>
      </c>
      <c r="BG159" s="83" t="e">
        <f ca="true">+IF(AND(ISNUMBER(OFFSET('Hygiene Data'!$F$7,0,10*ROW('Hygiene Data'!F153))),'Data Summary'!DV159="Yes"),OFFSET('Hygiene Data'!$F$7,0,10*ROW('Hygiene Data'!F153)),NA())</f>
        <v>#N/A</v>
      </c>
      <c r="BH159" s="83" t="e">
        <f ca="true">+IF(AND(ISNUMBER(OFFSET('Hygiene Data'!$F$9,0,10*ROW('Hygiene Data'!F153))),'Data Summary'!DW159="Yes"),OFFSET('Hygiene Data'!$F$9,0,10*ROW('Hygiene Data'!F153)),NA())</f>
        <v>#N/A</v>
      </c>
      <c r="BI159" s="83" t="e">
        <f ca="true">+IF(AND(ISNUMBER(OFFSET('Hygiene Data'!$G$5,0,10*ROW('Hygiene Data'!G153))),'Data Summary'!DX159="Yes"),OFFSET('Hygiene Data'!$G$5,0,10*ROW('Hygiene Data'!G153)),NA())</f>
        <v>#N/A</v>
      </c>
      <c r="BJ159" s="83" t="e">
        <f ca="true">+IF(AND(ISNUMBER(OFFSET('Hygiene Data'!$G$7,0,10*ROW('Hygiene Data'!G153))),'Data Summary'!DY159="Yes"),OFFSET('Hygiene Data'!$G$7,0,10*ROW('Hygiene Data'!G153)),NA())</f>
        <v>#N/A</v>
      </c>
      <c r="BK159" s="83" t="e">
        <f ca="true">+IF(AND(ISNUMBER(OFFSET('Hygiene Data'!$G$9,0,10*ROW('Hygiene Data'!G153))),'Data Summary'!DZ159="Yes"),OFFSET('Hygiene Data'!$G$9,0,10*ROW('Hygiene Data'!G153)),NA())</f>
        <v>#N/A</v>
      </c>
      <c r="BL159" s="83" t="e">
        <f ca="true">+IF(AND(ISNUMBER(OFFSET('Hygiene Data'!$H$5,0,10*ROW('Hygiene Data'!H153))),'Data Summary'!EA159="Yes"),OFFSET('Hygiene Data'!$H$5,0,10*ROW('Hygiene Data'!H153)),NA())</f>
        <v>#N/A</v>
      </c>
      <c r="BM159" s="83" t="e">
        <f ca="true">+IF(AND(ISNUMBER(OFFSET('Hygiene Data'!$H$7,0,10*ROW('Hygiene Data'!H153))),'Data Summary'!EB159="Yes"),OFFSET('Hygiene Data'!$H$7,0,10*ROW('Hygiene Data'!H153)),NA())</f>
        <v>#N/A</v>
      </c>
      <c r="BN159" s="83" t="e">
        <f ca="true">+IF(AND(ISNUMBER(OFFSET('Hygiene Data'!$H$9,0,10*ROW('Hygiene Data'!H153))),'Data Summary'!EC159="Yes"),OFFSET('Hygiene Data'!$H$9,0,10*ROW('Hygiene Data'!H153)),NA())</f>
        <v>#N/A</v>
      </c>
      <c r="BO159" s="83" t="e">
        <f ca="true">+IF(AND(ISNUMBER(OFFSET('Hygiene Data'!$I$5,0,10*ROW('Hygiene Data'!I153))),'Data Summary'!ED159="Yes"),OFFSET('Hygiene Data'!$I$5,0,10*ROW('Hygiene Data'!I153)),NA())</f>
        <v>#N/A</v>
      </c>
      <c r="BP159" s="83" t="e">
        <f ca="true">+IF(AND(ISNUMBER(OFFSET('Hygiene Data'!$I$7,0,10*ROW('Hygiene Data'!I153))),'Data Summary'!EE159="Yes"),OFFSET('Hygiene Data'!$I$7,0,10*ROW('Hygiene Data'!I153)),NA())</f>
        <v>#N/A</v>
      </c>
      <c r="BQ159" s="83" t="e">
        <f ca="true">+IF(AND(ISNUMBER(OFFSET('Hygiene Data'!$I$9,0,10*ROW('Hygiene Data'!I153))),'Data Summary'!EF159="Yes"),OFFSET('Hygiene Data'!$I$9,0,10*ROW('Hygiene Data'!I153)),NA())</f>
        <v>#N/A</v>
      </c>
    </row>
    <row xmlns:x14ac="http://schemas.microsoft.com/office/spreadsheetml/2009/9/ac" r="160" x14ac:dyDescent="0.2">
      <c r="A160" s="315" t="e">
        <f ca="true">+RIGHT('Data Summary'!A160,LEN('Data Summary'!A160)-9)</f>
        <v>#VALUE!</v>
      </c>
      <c r="B160" s="30" t="str">
        <f ca="true">+IF(ISTEXT('Data Summary'!B160),'Data Summary'!B160,"")</f>
        <v/>
      </c>
      <c r="C160" s="314" t="e">
        <f ca="true">+VALUE('Data Summary'!C160)</f>
        <v>#VALUE!</v>
      </c>
      <c r="D160" s="81" t="e">
        <f ca="true">+IF(AND(ISNUMBER(OFFSET('Water Data'!$D$4,0,10*ROW('Water Data'!D154))),'Data Summary'!BS160="Yes"),100-OFFSET('Water Data'!$D$4,0,10*ROW('Water Data'!D154)),NA())</f>
        <v>#N/A</v>
      </c>
      <c r="E160" s="81" t="e">
        <f ca="true">+IF(AND(ISNUMBER(OFFSET('Water Data'!$D$6,0,10*ROW('Water Data'!D154))),'Data Summary'!BT160="Yes"),OFFSET('Water Data'!$D$6,0,10*ROW('Water Data'!D154)),NA())</f>
        <v>#N/A</v>
      </c>
      <c r="F160" s="81" t="e">
        <f ca="true">+IF(AND(ISNUMBER(OFFSET('Water Data'!$D$9,0,10*ROW('Water Data'!D154))),'Data Summary'!BU160="Yes"),OFFSET('Water Data'!$D$9,0,10*ROW('Water Data'!D154)),NA())</f>
        <v>#N/A</v>
      </c>
      <c r="G160" s="81" t="e">
        <f ca="true">+IF(AND(ISNUMBER(OFFSET('Water Data'!$E$4,0,10*ROW('Water Data'!E154))),'Data Summary'!BV160="Yes"),100-OFFSET('Water Data'!$E$4,0,10*ROW('Water Data'!E154)),NA())</f>
        <v>#N/A</v>
      </c>
      <c r="H160" s="81" t="e">
        <f ca="true">+IF(AND(ISNUMBER(OFFSET('Water Data'!$E$6,0,10*ROW('Water Data'!E154))),'Data Summary'!BW160="Yes"),OFFSET('Water Data'!$E$6,0,10*ROW('Water Data'!E154)),NA())</f>
        <v>#N/A</v>
      </c>
      <c r="I160" s="81" t="e">
        <f ca="true">+IF(AND(ISNUMBER(OFFSET('Water Data'!$E$9,0,10*ROW('Water Data'!E154))),'Data Summary'!BX160="Yes"),OFFSET('Water Data'!$E$9,0,10*ROW('Water Data'!E154)),NA())</f>
        <v>#N/A</v>
      </c>
      <c r="J160" s="81" t="e">
        <f ca="true">+IF(AND(ISNUMBER(OFFSET('Water Data'!$F$4,0,10*ROW('Water Data'!F154))),'Data Summary'!BY160="Yes"),100-OFFSET('Water Data'!$F$4,0,10*ROW('Water Data'!F154)),NA())</f>
        <v>#N/A</v>
      </c>
      <c r="K160" s="81" t="e">
        <f ca="true">+IF(AND(ISNUMBER(OFFSET('Water Data'!$F$6,0,10*ROW('Water Data'!F154))),'Data Summary'!BZ160="Yes"),OFFSET('Water Data'!$F$6,0,10*ROW('Water Data'!F154)),NA())</f>
        <v>#N/A</v>
      </c>
      <c r="L160" s="81" t="e">
        <f ca="true">+IF(AND(ISNUMBER(OFFSET('Water Data'!$F$9,0,10*ROW('Water Data'!F154))),'Data Summary'!CA160="Yes"),OFFSET('Water Data'!$F$9,0,10*ROW('Water Data'!F154)),NA())</f>
        <v>#N/A</v>
      </c>
      <c r="M160" s="81" t="e">
        <f ca="true">+IF(AND(ISNUMBER(OFFSET('Water Data'!$G$4,0,10*ROW('Water Data'!G154))),'Data Summary'!CB160="Yes"),100-OFFSET('Water Data'!$G$4,0,10*ROW('Water Data'!G154)),NA())</f>
        <v>#N/A</v>
      </c>
      <c r="N160" s="81" t="e">
        <f ca="true">+IF(AND(ISNUMBER(OFFSET('Water Data'!$G$6,0,10*ROW('Water Data'!G154))),'Data Summary'!CC160="Yes"),OFFSET('Water Data'!$G$6,0,10*ROW('Water Data'!G154)),NA())</f>
        <v>#N/A</v>
      </c>
      <c r="O160" s="81" t="e">
        <f ca="true">+IF(AND(ISNUMBER(OFFSET('Water Data'!$G$9,0,10*ROW('Water Data'!G154))),'Data Summary'!CD160="Yes"),OFFSET('Water Data'!$G$9,0,10*ROW('Water Data'!G154)),NA())</f>
        <v>#N/A</v>
      </c>
      <c r="P160" s="81" t="e">
        <f ca="true">+IF(AND(ISNUMBER(OFFSET('Water Data'!$H$4,0,10*ROW('Water Data'!H154))),'Data Summary'!CE160="Yes"),100-OFFSET('Water Data'!$H$4,0,10*ROW('Water Data'!H154)),NA())</f>
        <v>#N/A</v>
      </c>
      <c r="Q160" s="81" t="e">
        <f ca="true">+IF(AND(ISNUMBER(OFFSET('Water Data'!$H$6,0,10*ROW('Water Data'!H154))),'Data Summary'!CF160="Yes"),OFFSET('Water Data'!$H$6,0,10*ROW('Water Data'!H154)),NA())</f>
        <v>#N/A</v>
      </c>
      <c r="R160" s="81" t="e">
        <f ca="true">+IF(AND(ISNUMBER(OFFSET('Water Data'!$H$9,0,10*ROW('Water Data'!H154))),'Data Summary'!CG160="Yes"),OFFSET('Water Data'!$H$9,0,10*ROW('Water Data'!H154)),NA())</f>
        <v>#N/A</v>
      </c>
      <c r="S160" s="81" t="e">
        <f ca="true">+IF(AND(ISNUMBER(OFFSET('Water Data'!$I$4,0,10*ROW('Water Data'!I154))),'Data Summary'!CH160="Yes"),100-OFFSET('Water Data'!$I$4,0,10*ROW('Water Data'!I154)),NA())</f>
        <v>#N/A</v>
      </c>
      <c r="T160" s="81" t="e">
        <f ca="true">+IF(AND(ISNUMBER(OFFSET('Water Data'!$I$6,0,10*ROW('Water Data'!I154))),'Data Summary'!CI160="Yes"),OFFSET('Water Data'!$I$6,0,10*ROW('Water Data'!I154)),NA())</f>
        <v>#N/A</v>
      </c>
      <c r="U160" s="81" t="e">
        <f ca="true">+IF(AND(ISNUMBER(OFFSET('Water Data'!$I$9,0,10*ROW('Water Data'!I154))),'Data Summary'!CJ160="Yes"),OFFSET('Water Data'!$I$9,0,10*ROW('Water Data'!I154)),NA())</f>
        <v>#N/A</v>
      </c>
      <c r="V160" s="82" t="e">
        <f ca="true">+IF(AND(ISNUMBER(OFFSET('Sanitation Data'!$D$4,0,10*ROW('Sanitation Data'!D154))),'Data Summary'!CK160="Yes"),100-OFFSET('Sanitation Data'!$D$4,0,10*ROW('Sanitation Data'!D154)),NA())</f>
        <v>#N/A</v>
      </c>
      <c r="W160" s="82" t="e">
        <f ca="true">+IF(AND(ISNUMBER(OFFSET('Sanitation Data'!$D$6,0,10*ROW('Sanitation Data'!D154))),'Data Summary'!CL160="Yes"),OFFSET('Sanitation Data'!$D$6,0,10*ROW('Sanitation Data'!D154)),NA())</f>
        <v>#N/A</v>
      </c>
      <c r="X160" s="82" t="e">
        <f ca="true">+IF(AND(ISNUMBER(OFFSET('Sanitation Data'!$D$10,0,10*ROW('Sanitation Data'!D154))),'Data Summary'!CM160="Yes"),OFFSET('Sanitation Data'!$D$10,0,10*ROW('Sanitation Data'!D154)),NA())</f>
        <v>#N/A</v>
      </c>
      <c r="Y160" s="82" t="e">
        <f ca="true">+IF(AND(ISNUMBER(OFFSET('Sanitation Data'!$D$11,0,10*ROW('Sanitation Data'!D154))),'Data Summary'!CN160="Yes"),OFFSET('Sanitation Data'!$D$11,0,10*ROW('Sanitation Data'!D154)),NA())</f>
        <v>#N/A</v>
      </c>
      <c r="Z160" s="82" t="e">
        <f ca="true">+IF(AND(ISNUMBER(OFFSET('Sanitation Data'!$D$12,0,10*ROW('Sanitation Data'!D154))),'Data Summary'!CO160="Yes"),OFFSET('Sanitation Data'!$D$12,0,10*ROW('Sanitation Data'!D154)),NA())</f>
        <v>#N/A</v>
      </c>
      <c r="AA160" s="82" t="e">
        <f ca="true">+IF(AND(ISNUMBER(OFFSET('Sanitation Data'!$E$4,0,10*ROW('Sanitation Data'!E154))),'Data Summary'!CP160="Yes"),100-OFFSET('Sanitation Data'!$E$4,0,10*ROW('Sanitation Data'!E154)),NA())</f>
        <v>#N/A</v>
      </c>
      <c r="AB160" s="82" t="e">
        <f ca="true">+IF(AND(ISNUMBER(OFFSET('Sanitation Data'!$E$6,0,10*ROW('Sanitation Data'!E154))),'Data Summary'!CQ160="Yes"),OFFSET('Sanitation Data'!$E$6,0,10*ROW('Sanitation Data'!E154)),NA())</f>
        <v>#N/A</v>
      </c>
      <c r="AC160" s="82" t="e">
        <f ca="true">+IF(AND(ISNUMBER(OFFSET('Sanitation Data'!$E$10,0,10*ROW('Sanitation Data'!E154))),'Data Summary'!CR160="Yes"),OFFSET('Sanitation Data'!$E$10,0,10*ROW('Sanitation Data'!E154)),NA())</f>
        <v>#N/A</v>
      </c>
      <c r="AD160" s="82" t="e">
        <f ca="true">+IF(AND(ISNUMBER(OFFSET('Sanitation Data'!$E$11,0,10*ROW('Sanitation Data'!E154))),'Data Summary'!CS160="Yes"),OFFSET('Sanitation Data'!$E$11,0,10*ROW('Sanitation Data'!E154)),NA())</f>
        <v>#N/A</v>
      </c>
      <c r="AE160" s="82" t="e">
        <f ca="true">+IF(AND(ISNUMBER(OFFSET('Sanitation Data'!$E$12,0,10*ROW('Sanitation Data'!E154))),'Data Summary'!CT160="Yes"),OFFSET('Sanitation Data'!$E$12,0,10*ROW('Sanitation Data'!E154)),NA())</f>
        <v>#N/A</v>
      </c>
      <c r="AF160" s="82" t="e">
        <f ca="true">+IF(AND(ISNUMBER(OFFSET('Sanitation Data'!$F$4,0,10*ROW('Sanitation Data'!F154))),'Data Summary'!CU160="Yes"),100-OFFSET('Sanitation Data'!$F$4,0,10*ROW('Sanitation Data'!F154)),NA())</f>
        <v>#N/A</v>
      </c>
      <c r="AG160" s="82" t="e">
        <f ca="true">+IF(AND(ISNUMBER(OFFSET('Sanitation Data'!$F$6,0,10*ROW('Sanitation Data'!F154))),'Data Summary'!CV160="Yes"),OFFSET('Sanitation Data'!$F$6,0,10*ROW('Sanitation Data'!F154)),NA())</f>
        <v>#N/A</v>
      </c>
      <c r="AH160" s="82" t="e">
        <f ca="true">+IF(AND(ISNUMBER(OFFSET('Sanitation Data'!$F$10,0,10*ROW('Sanitation Data'!F154))),'Data Summary'!CW160="Yes"),OFFSET('Sanitation Data'!$F$10,0,10*ROW('Sanitation Data'!F154)),NA())</f>
        <v>#N/A</v>
      </c>
      <c r="AI160" s="82" t="e">
        <f ca="true">+IF(AND(ISNUMBER(OFFSET('Sanitation Data'!$F$11,0,10*ROW('Sanitation Data'!F154))),'Data Summary'!CX160="Yes"),OFFSET('Sanitation Data'!$F$11,0,10*ROW('Sanitation Data'!F154)),NA())</f>
        <v>#N/A</v>
      </c>
      <c r="AJ160" s="82" t="e">
        <f ca="true">+IF(AND(ISNUMBER(OFFSET('Sanitation Data'!$F$12,0,10*ROW('Sanitation Data'!F154))),'Data Summary'!CY160="Yes"),OFFSET('Sanitation Data'!$F$12,0,10*ROW('Sanitation Data'!F154)),NA())</f>
        <v>#N/A</v>
      </c>
      <c r="AK160" s="82" t="e">
        <f ca="true">+IF(AND(ISNUMBER(OFFSET('Sanitation Data'!$G$4,0,10*ROW('Sanitation Data'!G154))),'Data Summary'!CZ160="Yes"),100-OFFSET('Sanitation Data'!$G$4,0,10*ROW('Sanitation Data'!G154)),NA())</f>
        <v>#N/A</v>
      </c>
      <c r="AL160" s="82" t="e">
        <f ca="true">+IF(AND(ISNUMBER(OFFSET('Sanitation Data'!$G$6,0,10*ROW('Sanitation Data'!G154))),'Data Summary'!DA160="Yes"),OFFSET('Sanitation Data'!$G$6,0,10*ROW('Sanitation Data'!G154)),NA())</f>
        <v>#N/A</v>
      </c>
      <c r="AM160" s="82" t="e">
        <f ca="true">+IF(AND(ISNUMBER(OFFSET('Sanitation Data'!$G$10,0,10*ROW('Sanitation Data'!G154))),'Data Summary'!DB160="Yes"),OFFSET('Sanitation Data'!$G$10,0,10*ROW('Sanitation Data'!G154)),NA())</f>
        <v>#N/A</v>
      </c>
      <c r="AN160" s="82" t="e">
        <f ca="true">+IF(AND(ISNUMBER(OFFSET('Sanitation Data'!$G$11,0,10*ROW('Sanitation Data'!G154))),'Data Summary'!DC160="Yes"),OFFSET('Sanitation Data'!$G$11,0,10*ROW('Sanitation Data'!G154)),NA())</f>
        <v>#N/A</v>
      </c>
      <c r="AO160" s="82" t="e">
        <f ca="true">+IF(AND(ISNUMBER(OFFSET('Sanitation Data'!$G$12,0,10*ROW('Sanitation Data'!G154))),'Data Summary'!DD160="Yes"),OFFSET('Sanitation Data'!$G$12,0,10*ROW('Sanitation Data'!G154)),NA())</f>
        <v>#N/A</v>
      </c>
      <c r="AP160" s="82" t="e">
        <f ca="true">+IF(AND(ISNUMBER(OFFSET('Sanitation Data'!$H$4,0,10*ROW('Sanitation Data'!H154))),'Data Summary'!DE160="Yes"),100-OFFSET('Sanitation Data'!$H$4,0,10*ROW('Sanitation Data'!H154)),NA())</f>
        <v>#N/A</v>
      </c>
      <c r="AQ160" s="82" t="e">
        <f ca="true">+IF(AND(ISNUMBER(OFFSET('Sanitation Data'!$H$6,0,10*ROW('Sanitation Data'!H154))),'Data Summary'!DF160="Yes"),OFFSET('Sanitation Data'!$H$6,0,10*ROW('Sanitation Data'!H154)),NA())</f>
        <v>#N/A</v>
      </c>
      <c r="AR160" s="82" t="e">
        <f ca="true">+IF(AND(ISNUMBER(OFFSET('Sanitation Data'!$H$10,0,10*ROW('Sanitation Data'!H154))),'Data Summary'!DG160="Yes"),OFFSET('Sanitation Data'!$H$10,0,10*ROW('Sanitation Data'!H154)),NA())</f>
        <v>#N/A</v>
      </c>
      <c r="AS160" s="82" t="e">
        <f ca="true">+IF(AND(ISNUMBER(OFFSET('Sanitation Data'!$H$11,0,10*ROW('Sanitation Data'!H154))),'Data Summary'!DH160="Yes"),OFFSET('Sanitation Data'!$H$11,0,10*ROW('Sanitation Data'!H154)),NA())</f>
        <v>#N/A</v>
      </c>
      <c r="AT160" s="82" t="e">
        <f ca="true">+IF(AND(ISNUMBER(OFFSET('Sanitation Data'!$H$12,0,10*ROW('Sanitation Data'!H154))),'Data Summary'!DI160="Yes"),OFFSET('Sanitation Data'!$H$12,0,10*ROW('Sanitation Data'!H154)),NA())</f>
        <v>#N/A</v>
      </c>
      <c r="AU160" s="82" t="e">
        <f ca="true">+IF(AND(ISNUMBER(OFFSET('Sanitation Data'!$I$4,0,10*ROW('Sanitation Data'!I154))),'Data Summary'!DJ160="Yes"),100-OFFSET('Sanitation Data'!$I$4,0,10*ROW('Sanitation Data'!I154)),NA())</f>
        <v>#N/A</v>
      </c>
      <c r="AV160" s="82" t="e">
        <f ca="true">+IF(AND(ISNUMBER(OFFSET('Sanitation Data'!$I$6,0,10*ROW('Sanitation Data'!I154))),'Data Summary'!DK160="Yes"),OFFSET('Sanitation Data'!$I$6,0,10*ROW('Sanitation Data'!I154)),NA())</f>
        <v>#N/A</v>
      </c>
      <c r="AW160" s="82" t="e">
        <f ca="true">+IF(AND(ISNUMBER(OFFSET('Sanitation Data'!$I$10,0,10*ROW('Sanitation Data'!I154))),'Data Summary'!DL160="Yes"),OFFSET('Sanitation Data'!$I$10,0,10*ROW('Sanitation Data'!I154)),NA())</f>
        <v>#N/A</v>
      </c>
      <c r="AX160" s="82" t="e">
        <f ca="true">+IF(AND(ISNUMBER(OFFSET('Sanitation Data'!$I$11,0,10*ROW('Sanitation Data'!I154))),'Data Summary'!DM160="Yes"),OFFSET('Sanitation Data'!$I$11,0,10*ROW('Sanitation Data'!I154)),NA())</f>
        <v>#N/A</v>
      </c>
      <c r="AY160" s="82" t="e">
        <f ca="true">+IF(AND(ISNUMBER(OFFSET('Sanitation Data'!$I$12,0,10*ROW('Sanitation Data'!I154))),'Data Summary'!DN160="Yes"),OFFSET('Sanitation Data'!$I$12,0,10*ROW('Sanitation Data'!I154)),NA())</f>
        <v>#N/A</v>
      </c>
      <c r="AZ160" s="83" t="e">
        <f ca="true">+IF(AND(ISNUMBER(OFFSET('Hygiene Data'!$D$5,0,10*ROW('Hygiene Data'!D154))),'Data Summary'!DO160="Yes"),OFFSET('Hygiene Data'!$D$5,0,10*ROW('Hygiene Data'!D154)),NA())</f>
        <v>#N/A</v>
      </c>
      <c r="BA160" s="83" t="e">
        <f ca="true">+IF(AND(ISNUMBER(OFFSET('Hygiene Data'!$D$7,0,10*ROW('Hygiene Data'!D154))),'Data Summary'!DP160="Yes"),OFFSET('Hygiene Data'!$D$7,0,10*ROW('Hygiene Data'!D154)),NA())</f>
        <v>#N/A</v>
      </c>
      <c r="BB160" s="83" t="e">
        <f ca="true">+IF(AND(ISNUMBER(OFFSET('Hygiene Data'!$D$9,0,10*ROW('Hygiene Data'!D154))),'Data Summary'!DQ160="Yes"),OFFSET('Hygiene Data'!$D$9,0,10*ROW('Hygiene Data'!D154)),NA())</f>
        <v>#N/A</v>
      </c>
      <c r="BC160" s="83" t="e">
        <f ca="true">+IF(AND(ISNUMBER(OFFSET('Hygiene Data'!$E$5,0,10*ROW('Hygiene Data'!E154))),'Data Summary'!DR160="Yes"),OFFSET('Hygiene Data'!$E$5,0,10*ROW('Hygiene Data'!E154)),NA())</f>
        <v>#N/A</v>
      </c>
      <c r="BD160" s="83" t="e">
        <f ca="true">+IF(AND(ISNUMBER(OFFSET('Hygiene Data'!$E$7,0,10*ROW('Hygiene Data'!E154))),'Data Summary'!DS160="Yes"),OFFSET('Hygiene Data'!$E$7,0,10*ROW('Hygiene Data'!E154)),NA())</f>
        <v>#N/A</v>
      </c>
      <c r="BE160" s="83" t="e">
        <f ca="true">+IF(AND(ISNUMBER(OFFSET('Hygiene Data'!$E$9,0,10*ROW('Hygiene Data'!E154))),'Data Summary'!DT160="Yes"),OFFSET('Hygiene Data'!$E$9,0,10*ROW('Hygiene Data'!E154)),NA())</f>
        <v>#N/A</v>
      </c>
      <c r="BF160" s="83" t="e">
        <f ca="true">+IF(AND(ISNUMBER(OFFSET('Hygiene Data'!$F$5,0,10*ROW('Hygiene Data'!F154))),'Data Summary'!DU160="Yes"),OFFSET('Hygiene Data'!$F$5,0,10*ROW('Hygiene Data'!F154)),NA())</f>
        <v>#N/A</v>
      </c>
      <c r="BG160" s="83" t="e">
        <f ca="true">+IF(AND(ISNUMBER(OFFSET('Hygiene Data'!$F$7,0,10*ROW('Hygiene Data'!F154))),'Data Summary'!DV160="Yes"),OFFSET('Hygiene Data'!$F$7,0,10*ROW('Hygiene Data'!F154)),NA())</f>
        <v>#N/A</v>
      </c>
      <c r="BH160" s="83" t="e">
        <f ca="true">+IF(AND(ISNUMBER(OFFSET('Hygiene Data'!$F$9,0,10*ROW('Hygiene Data'!F154))),'Data Summary'!DW160="Yes"),OFFSET('Hygiene Data'!$F$9,0,10*ROW('Hygiene Data'!F154)),NA())</f>
        <v>#N/A</v>
      </c>
      <c r="BI160" s="83" t="e">
        <f ca="true">+IF(AND(ISNUMBER(OFFSET('Hygiene Data'!$G$5,0,10*ROW('Hygiene Data'!G154))),'Data Summary'!DX160="Yes"),OFFSET('Hygiene Data'!$G$5,0,10*ROW('Hygiene Data'!G154)),NA())</f>
        <v>#N/A</v>
      </c>
      <c r="BJ160" s="83" t="e">
        <f ca="true">+IF(AND(ISNUMBER(OFFSET('Hygiene Data'!$G$7,0,10*ROW('Hygiene Data'!G154))),'Data Summary'!DY160="Yes"),OFFSET('Hygiene Data'!$G$7,0,10*ROW('Hygiene Data'!G154)),NA())</f>
        <v>#N/A</v>
      </c>
      <c r="BK160" s="83" t="e">
        <f ca="true">+IF(AND(ISNUMBER(OFFSET('Hygiene Data'!$G$9,0,10*ROW('Hygiene Data'!G154))),'Data Summary'!DZ160="Yes"),OFFSET('Hygiene Data'!$G$9,0,10*ROW('Hygiene Data'!G154)),NA())</f>
        <v>#N/A</v>
      </c>
      <c r="BL160" s="83" t="e">
        <f ca="true">+IF(AND(ISNUMBER(OFFSET('Hygiene Data'!$H$5,0,10*ROW('Hygiene Data'!H154))),'Data Summary'!EA160="Yes"),OFFSET('Hygiene Data'!$H$5,0,10*ROW('Hygiene Data'!H154)),NA())</f>
        <v>#N/A</v>
      </c>
      <c r="BM160" s="83" t="e">
        <f ca="true">+IF(AND(ISNUMBER(OFFSET('Hygiene Data'!$H$7,0,10*ROW('Hygiene Data'!H154))),'Data Summary'!EB160="Yes"),OFFSET('Hygiene Data'!$H$7,0,10*ROW('Hygiene Data'!H154)),NA())</f>
        <v>#N/A</v>
      </c>
      <c r="BN160" s="83" t="e">
        <f ca="true">+IF(AND(ISNUMBER(OFFSET('Hygiene Data'!$H$9,0,10*ROW('Hygiene Data'!H154))),'Data Summary'!EC160="Yes"),OFFSET('Hygiene Data'!$H$9,0,10*ROW('Hygiene Data'!H154)),NA())</f>
        <v>#N/A</v>
      </c>
      <c r="BO160" s="83" t="e">
        <f ca="true">+IF(AND(ISNUMBER(OFFSET('Hygiene Data'!$I$5,0,10*ROW('Hygiene Data'!I154))),'Data Summary'!ED160="Yes"),OFFSET('Hygiene Data'!$I$5,0,10*ROW('Hygiene Data'!I154)),NA())</f>
        <v>#N/A</v>
      </c>
      <c r="BP160" s="83" t="e">
        <f ca="true">+IF(AND(ISNUMBER(OFFSET('Hygiene Data'!$I$7,0,10*ROW('Hygiene Data'!I154))),'Data Summary'!EE160="Yes"),OFFSET('Hygiene Data'!$I$7,0,10*ROW('Hygiene Data'!I154)),NA())</f>
        <v>#N/A</v>
      </c>
      <c r="BQ160" s="83" t="e">
        <f ca="true">+IF(AND(ISNUMBER(OFFSET('Hygiene Data'!$I$9,0,10*ROW('Hygiene Data'!I154))),'Data Summary'!EF160="Yes"),OFFSET('Hygiene Data'!$I$9,0,10*ROW('Hygiene Data'!I154)),NA())</f>
        <v>#N/A</v>
      </c>
    </row>
    <row xmlns:x14ac="http://schemas.microsoft.com/office/spreadsheetml/2009/9/ac" r="161" x14ac:dyDescent="0.2">
      <c r="A161" s="315" t="e">
        <f ca="true">+RIGHT('Data Summary'!A161,LEN('Data Summary'!A161)-9)</f>
        <v>#VALUE!</v>
      </c>
      <c r="B161" s="30" t="str">
        <f ca="true">+IF(ISTEXT('Data Summary'!B161),'Data Summary'!B161,"")</f>
        <v/>
      </c>
      <c r="C161" s="314" t="e">
        <f ca="true">+VALUE('Data Summary'!C161)</f>
        <v>#VALUE!</v>
      </c>
      <c r="D161" s="81" t="e">
        <f ca="true">+IF(AND(ISNUMBER(OFFSET('Water Data'!$D$4,0,10*ROW('Water Data'!D155))),'Data Summary'!BS161="Yes"),100-OFFSET('Water Data'!$D$4,0,10*ROW('Water Data'!D155)),NA())</f>
        <v>#N/A</v>
      </c>
      <c r="E161" s="81" t="e">
        <f ca="true">+IF(AND(ISNUMBER(OFFSET('Water Data'!$D$6,0,10*ROW('Water Data'!D155))),'Data Summary'!BT161="Yes"),OFFSET('Water Data'!$D$6,0,10*ROW('Water Data'!D155)),NA())</f>
        <v>#N/A</v>
      </c>
      <c r="F161" s="81" t="e">
        <f ca="true">+IF(AND(ISNUMBER(OFFSET('Water Data'!$D$9,0,10*ROW('Water Data'!D155))),'Data Summary'!BU161="Yes"),OFFSET('Water Data'!$D$9,0,10*ROW('Water Data'!D155)),NA())</f>
        <v>#N/A</v>
      </c>
      <c r="G161" s="81" t="e">
        <f ca="true">+IF(AND(ISNUMBER(OFFSET('Water Data'!$E$4,0,10*ROW('Water Data'!E155))),'Data Summary'!BV161="Yes"),100-OFFSET('Water Data'!$E$4,0,10*ROW('Water Data'!E155)),NA())</f>
        <v>#N/A</v>
      </c>
      <c r="H161" s="81" t="e">
        <f ca="true">+IF(AND(ISNUMBER(OFFSET('Water Data'!$E$6,0,10*ROW('Water Data'!E155))),'Data Summary'!BW161="Yes"),OFFSET('Water Data'!$E$6,0,10*ROW('Water Data'!E155)),NA())</f>
        <v>#N/A</v>
      </c>
      <c r="I161" s="81" t="e">
        <f ca="true">+IF(AND(ISNUMBER(OFFSET('Water Data'!$E$9,0,10*ROW('Water Data'!E155))),'Data Summary'!BX161="Yes"),OFFSET('Water Data'!$E$9,0,10*ROW('Water Data'!E155)),NA())</f>
        <v>#N/A</v>
      </c>
      <c r="J161" s="81" t="e">
        <f ca="true">+IF(AND(ISNUMBER(OFFSET('Water Data'!$F$4,0,10*ROW('Water Data'!F155))),'Data Summary'!BY161="Yes"),100-OFFSET('Water Data'!$F$4,0,10*ROW('Water Data'!F155)),NA())</f>
        <v>#N/A</v>
      </c>
      <c r="K161" s="81" t="e">
        <f ca="true">+IF(AND(ISNUMBER(OFFSET('Water Data'!$F$6,0,10*ROW('Water Data'!F155))),'Data Summary'!BZ161="Yes"),OFFSET('Water Data'!$F$6,0,10*ROW('Water Data'!F155)),NA())</f>
        <v>#N/A</v>
      </c>
      <c r="L161" s="81" t="e">
        <f ca="true">+IF(AND(ISNUMBER(OFFSET('Water Data'!$F$9,0,10*ROW('Water Data'!F155))),'Data Summary'!CA161="Yes"),OFFSET('Water Data'!$F$9,0,10*ROW('Water Data'!F155)),NA())</f>
        <v>#N/A</v>
      </c>
      <c r="M161" s="81" t="e">
        <f ca="true">+IF(AND(ISNUMBER(OFFSET('Water Data'!$G$4,0,10*ROW('Water Data'!G155))),'Data Summary'!CB161="Yes"),100-OFFSET('Water Data'!$G$4,0,10*ROW('Water Data'!G155)),NA())</f>
        <v>#N/A</v>
      </c>
      <c r="N161" s="81" t="e">
        <f ca="true">+IF(AND(ISNUMBER(OFFSET('Water Data'!$G$6,0,10*ROW('Water Data'!G155))),'Data Summary'!CC161="Yes"),OFFSET('Water Data'!$G$6,0,10*ROW('Water Data'!G155)),NA())</f>
        <v>#N/A</v>
      </c>
      <c r="O161" s="81" t="e">
        <f ca="true">+IF(AND(ISNUMBER(OFFSET('Water Data'!$G$9,0,10*ROW('Water Data'!G155))),'Data Summary'!CD161="Yes"),OFFSET('Water Data'!$G$9,0,10*ROW('Water Data'!G155)),NA())</f>
        <v>#N/A</v>
      </c>
      <c r="P161" s="81" t="e">
        <f ca="true">+IF(AND(ISNUMBER(OFFSET('Water Data'!$H$4,0,10*ROW('Water Data'!H155))),'Data Summary'!CE161="Yes"),100-OFFSET('Water Data'!$H$4,0,10*ROW('Water Data'!H155)),NA())</f>
        <v>#N/A</v>
      </c>
      <c r="Q161" s="81" t="e">
        <f ca="true">+IF(AND(ISNUMBER(OFFSET('Water Data'!$H$6,0,10*ROW('Water Data'!H155))),'Data Summary'!CF161="Yes"),OFFSET('Water Data'!$H$6,0,10*ROW('Water Data'!H155)),NA())</f>
        <v>#N/A</v>
      </c>
      <c r="R161" s="81" t="e">
        <f ca="true">+IF(AND(ISNUMBER(OFFSET('Water Data'!$H$9,0,10*ROW('Water Data'!H155))),'Data Summary'!CG161="Yes"),OFFSET('Water Data'!$H$9,0,10*ROW('Water Data'!H155)),NA())</f>
        <v>#N/A</v>
      </c>
      <c r="S161" s="81" t="e">
        <f ca="true">+IF(AND(ISNUMBER(OFFSET('Water Data'!$I$4,0,10*ROW('Water Data'!I155))),'Data Summary'!CH161="Yes"),100-OFFSET('Water Data'!$I$4,0,10*ROW('Water Data'!I155)),NA())</f>
        <v>#N/A</v>
      </c>
      <c r="T161" s="81" t="e">
        <f ca="true">+IF(AND(ISNUMBER(OFFSET('Water Data'!$I$6,0,10*ROW('Water Data'!I155))),'Data Summary'!CI161="Yes"),OFFSET('Water Data'!$I$6,0,10*ROW('Water Data'!I155)),NA())</f>
        <v>#N/A</v>
      </c>
      <c r="U161" s="81" t="e">
        <f ca="true">+IF(AND(ISNUMBER(OFFSET('Water Data'!$I$9,0,10*ROW('Water Data'!I155))),'Data Summary'!CJ161="Yes"),OFFSET('Water Data'!$I$9,0,10*ROW('Water Data'!I155)),NA())</f>
        <v>#N/A</v>
      </c>
      <c r="V161" s="82" t="e">
        <f ca="true">+IF(AND(ISNUMBER(OFFSET('Sanitation Data'!$D$4,0,10*ROW('Sanitation Data'!D155))),'Data Summary'!CK161="Yes"),100-OFFSET('Sanitation Data'!$D$4,0,10*ROW('Sanitation Data'!D155)),NA())</f>
        <v>#N/A</v>
      </c>
      <c r="W161" s="82" t="e">
        <f ca="true">+IF(AND(ISNUMBER(OFFSET('Sanitation Data'!$D$6,0,10*ROW('Sanitation Data'!D155))),'Data Summary'!CL161="Yes"),OFFSET('Sanitation Data'!$D$6,0,10*ROW('Sanitation Data'!D155)),NA())</f>
        <v>#N/A</v>
      </c>
      <c r="X161" s="82" t="e">
        <f ca="true">+IF(AND(ISNUMBER(OFFSET('Sanitation Data'!$D$10,0,10*ROW('Sanitation Data'!D155))),'Data Summary'!CM161="Yes"),OFFSET('Sanitation Data'!$D$10,0,10*ROW('Sanitation Data'!D155)),NA())</f>
        <v>#N/A</v>
      </c>
      <c r="Y161" s="82" t="e">
        <f ca="true">+IF(AND(ISNUMBER(OFFSET('Sanitation Data'!$D$11,0,10*ROW('Sanitation Data'!D155))),'Data Summary'!CN161="Yes"),OFFSET('Sanitation Data'!$D$11,0,10*ROW('Sanitation Data'!D155)),NA())</f>
        <v>#N/A</v>
      </c>
      <c r="Z161" s="82" t="e">
        <f ca="true">+IF(AND(ISNUMBER(OFFSET('Sanitation Data'!$D$12,0,10*ROW('Sanitation Data'!D155))),'Data Summary'!CO161="Yes"),OFFSET('Sanitation Data'!$D$12,0,10*ROW('Sanitation Data'!D155)),NA())</f>
        <v>#N/A</v>
      </c>
      <c r="AA161" s="82" t="e">
        <f ca="true">+IF(AND(ISNUMBER(OFFSET('Sanitation Data'!$E$4,0,10*ROW('Sanitation Data'!E155))),'Data Summary'!CP161="Yes"),100-OFFSET('Sanitation Data'!$E$4,0,10*ROW('Sanitation Data'!E155)),NA())</f>
        <v>#N/A</v>
      </c>
      <c r="AB161" s="82" t="e">
        <f ca="true">+IF(AND(ISNUMBER(OFFSET('Sanitation Data'!$E$6,0,10*ROW('Sanitation Data'!E155))),'Data Summary'!CQ161="Yes"),OFFSET('Sanitation Data'!$E$6,0,10*ROW('Sanitation Data'!E155)),NA())</f>
        <v>#N/A</v>
      </c>
      <c r="AC161" s="82" t="e">
        <f ca="true">+IF(AND(ISNUMBER(OFFSET('Sanitation Data'!$E$10,0,10*ROW('Sanitation Data'!E155))),'Data Summary'!CR161="Yes"),OFFSET('Sanitation Data'!$E$10,0,10*ROW('Sanitation Data'!E155)),NA())</f>
        <v>#N/A</v>
      </c>
      <c r="AD161" s="82" t="e">
        <f ca="true">+IF(AND(ISNUMBER(OFFSET('Sanitation Data'!$E$11,0,10*ROW('Sanitation Data'!E155))),'Data Summary'!CS161="Yes"),OFFSET('Sanitation Data'!$E$11,0,10*ROW('Sanitation Data'!E155)),NA())</f>
        <v>#N/A</v>
      </c>
      <c r="AE161" s="82" t="e">
        <f ca="true">+IF(AND(ISNUMBER(OFFSET('Sanitation Data'!$E$12,0,10*ROW('Sanitation Data'!E155))),'Data Summary'!CT161="Yes"),OFFSET('Sanitation Data'!$E$12,0,10*ROW('Sanitation Data'!E155)),NA())</f>
        <v>#N/A</v>
      </c>
      <c r="AF161" s="82" t="e">
        <f ca="true">+IF(AND(ISNUMBER(OFFSET('Sanitation Data'!$F$4,0,10*ROW('Sanitation Data'!F155))),'Data Summary'!CU161="Yes"),100-OFFSET('Sanitation Data'!$F$4,0,10*ROW('Sanitation Data'!F155)),NA())</f>
        <v>#N/A</v>
      </c>
      <c r="AG161" s="82" t="e">
        <f ca="true">+IF(AND(ISNUMBER(OFFSET('Sanitation Data'!$F$6,0,10*ROW('Sanitation Data'!F155))),'Data Summary'!CV161="Yes"),OFFSET('Sanitation Data'!$F$6,0,10*ROW('Sanitation Data'!F155)),NA())</f>
        <v>#N/A</v>
      </c>
      <c r="AH161" s="82" t="e">
        <f ca="true">+IF(AND(ISNUMBER(OFFSET('Sanitation Data'!$F$10,0,10*ROW('Sanitation Data'!F155))),'Data Summary'!CW161="Yes"),OFFSET('Sanitation Data'!$F$10,0,10*ROW('Sanitation Data'!F155)),NA())</f>
        <v>#N/A</v>
      </c>
      <c r="AI161" s="82" t="e">
        <f ca="true">+IF(AND(ISNUMBER(OFFSET('Sanitation Data'!$F$11,0,10*ROW('Sanitation Data'!F155))),'Data Summary'!CX161="Yes"),OFFSET('Sanitation Data'!$F$11,0,10*ROW('Sanitation Data'!F155)),NA())</f>
        <v>#N/A</v>
      </c>
      <c r="AJ161" s="82" t="e">
        <f ca="true">+IF(AND(ISNUMBER(OFFSET('Sanitation Data'!$F$12,0,10*ROW('Sanitation Data'!F155))),'Data Summary'!CY161="Yes"),OFFSET('Sanitation Data'!$F$12,0,10*ROW('Sanitation Data'!F155)),NA())</f>
        <v>#N/A</v>
      </c>
      <c r="AK161" s="82" t="e">
        <f ca="true">+IF(AND(ISNUMBER(OFFSET('Sanitation Data'!$G$4,0,10*ROW('Sanitation Data'!G155))),'Data Summary'!CZ161="Yes"),100-OFFSET('Sanitation Data'!$G$4,0,10*ROW('Sanitation Data'!G155)),NA())</f>
        <v>#N/A</v>
      </c>
      <c r="AL161" s="82" t="e">
        <f ca="true">+IF(AND(ISNUMBER(OFFSET('Sanitation Data'!$G$6,0,10*ROW('Sanitation Data'!G155))),'Data Summary'!DA161="Yes"),OFFSET('Sanitation Data'!$G$6,0,10*ROW('Sanitation Data'!G155)),NA())</f>
        <v>#N/A</v>
      </c>
      <c r="AM161" s="82" t="e">
        <f ca="true">+IF(AND(ISNUMBER(OFFSET('Sanitation Data'!$G$10,0,10*ROW('Sanitation Data'!G155))),'Data Summary'!DB161="Yes"),OFFSET('Sanitation Data'!$G$10,0,10*ROW('Sanitation Data'!G155)),NA())</f>
        <v>#N/A</v>
      </c>
      <c r="AN161" s="82" t="e">
        <f ca="true">+IF(AND(ISNUMBER(OFFSET('Sanitation Data'!$G$11,0,10*ROW('Sanitation Data'!G155))),'Data Summary'!DC161="Yes"),OFFSET('Sanitation Data'!$G$11,0,10*ROW('Sanitation Data'!G155)),NA())</f>
        <v>#N/A</v>
      </c>
      <c r="AO161" s="82" t="e">
        <f ca="true">+IF(AND(ISNUMBER(OFFSET('Sanitation Data'!$G$12,0,10*ROW('Sanitation Data'!G155))),'Data Summary'!DD161="Yes"),OFFSET('Sanitation Data'!$G$12,0,10*ROW('Sanitation Data'!G155)),NA())</f>
        <v>#N/A</v>
      </c>
      <c r="AP161" s="82" t="e">
        <f ca="true">+IF(AND(ISNUMBER(OFFSET('Sanitation Data'!$H$4,0,10*ROW('Sanitation Data'!H155))),'Data Summary'!DE161="Yes"),100-OFFSET('Sanitation Data'!$H$4,0,10*ROW('Sanitation Data'!H155)),NA())</f>
        <v>#N/A</v>
      </c>
      <c r="AQ161" s="82" t="e">
        <f ca="true">+IF(AND(ISNUMBER(OFFSET('Sanitation Data'!$H$6,0,10*ROW('Sanitation Data'!H155))),'Data Summary'!DF161="Yes"),OFFSET('Sanitation Data'!$H$6,0,10*ROW('Sanitation Data'!H155)),NA())</f>
        <v>#N/A</v>
      </c>
      <c r="AR161" s="82" t="e">
        <f ca="true">+IF(AND(ISNUMBER(OFFSET('Sanitation Data'!$H$10,0,10*ROW('Sanitation Data'!H155))),'Data Summary'!DG161="Yes"),OFFSET('Sanitation Data'!$H$10,0,10*ROW('Sanitation Data'!H155)),NA())</f>
        <v>#N/A</v>
      </c>
      <c r="AS161" s="82" t="e">
        <f ca="true">+IF(AND(ISNUMBER(OFFSET('Sanitation Data'!$H$11,0,10*ROW('Sanitation Data'!H155))),'Data Summary'!DH161="Yes"),OFFSET('Sanitation Data'!$H$11,0,10*ROW('Sanitation Data'!H155)),NA())</f>
        <v>#N/A</v>
      </c>
      <c r="AT161" s="82" t="e">
        <f ca="true">+IF(AND(ISNUMBER(OFFSET('Sanitation Data'!$H$12,0,10*ROW('Sanitation Data'!H155))),'Data Summary'!DI161="Yes"),OFFSET('Sanitation Data'!$H$12,0,10*ROW('Sanitation Data'!H155)),NA())</f>
        <v>#N/A</v>
      </c>
      <c r="AU161" s="82" t="e">
        <f ca="true">+IF(AND(ISNUMBER(OFFSET('Sanitation Data'!$I$4,0,10*ROW('Sanitation Data'!I155))),'Data Summary'!DJ161="Yes"),100-OFFSET('Sanitation Data'!$I$4,0,10*ROW('Sanitation Data'!I155)),NA())</f>
        <v>#N/A</v>
      </c>
      <c r="AV161" s="82" t="e">
        <f ca="true">+IF(AND(ISNUMBER(OFFSET('Sanitation Data'!$I$6,0,10*ROW('Sanitation Data'!I155))),'Data Summary'!DK161="Yes"),OFFSET('Sanitation Data'!$I$6,0,10*ROW('Sanitation Data'!I155)),NA())</f>
        <v>#N/A</v>
      </c>
      <c r="AW161" s="82" t="e">
        <f ca="true">+IF(AND(ISNUMBER(OFFSET('Sanitation Data'!$I$10,0,10*ROW('Sanitation Data'!I155))),'Data Summary'!DL161="Yes"),OFFSET('Sanitation Data'!$I$10,0,10*ROW('Sanitation Data'!I155)),NA())</f>
        <v>#N/A</v>
      </c>
      <c r="AX161" s="82" t="e">
        <f ca="true">+IF(AND(ISNUMBER(OFFSET('Sanitation Data'!$I$11,0,10*ROW('Sanitation Data'!I155))),'Data Summary'!DM161="Yes"),OFFSET('Sanitation Data'!$I$11,0,10*ROW('Sanitation Data'!I155)),NA())</f>
        <v>#N/A</v>
      </c>
      <c r="AY161" s="82" t="e">
        <f ca="true">+IF(AND(ISNUMBER(OFFSET('Sanitation Data'!$I$12,0,10*ROW('Sanitation Data'!I155))),'Data Summary'!DN161="Yes"),OFFSET('Sanitation Data'!$I$12,0,10*ROW('Sanitation Data'!I155)),NA())</f>
        <v>#N/A</v>
      </c>
      <c r="AZ161" s="83" t="e">
        <f ca="true">+IF(AND(ISNUMBER(OFFSET('Hygiene Data'!$D$5,0,10*ROW('Hygiene Data'!D155))),'Data Summary'!DO161="Yes"),OFFSET('Hygiene Data'!$D$5,0,10*ROW('Hygiene Data'!D155)),NA())</f>
        <v>#N/A</v>
      </c>
      <c r="BA161" s="83" t="e">
        <f ca="true">+IF(AND(ISNUMBER(OFFSET('Hygiene Data'!$D$7,0,10*ROW('Hygiene Data'!D155))),'Data Summary'!DP161="Yes"),OFFSET('Hygiene Data'!$D$7,0,10*ROW('Hygiene Data'!D155)),NA())</f>
        <v>#N/A</v>
      </c>
      <c r="BB161" s="83" t="e">
        <f ca="true">+IF(AND(ISNUMBER(OFFSET('Hygiene Data'!$D$9,0,10*ROW('Hygiene Data'!D155))),'Data Summary'!DQ161="Yes"),OFFSET('Hygiene Data'!$D$9,0,10*ROW('Hygiene Data'!D155)),NA())</f>
        <v>#N/A</v>
      </c>
      <c r="BC161" s="83" t="e">
        <f ca="true">+IF(AND(ISNUMBER(OFFSET('Hygiene Data'!$E$5,0,10*ROW('Hygiene Data'!E155))),'Data Summary'!DR161="Yes"),OFFSET('Hygiene Data'!$E$5,0,10*ROW('Hygiene Data'!E155)),NA())</f>
        <v>#N/A</v>
      </c>
      <c r="BD161" s="83" t="e">
        <f ca="true">+IF(AND(ISNUMBER(OFFSET('Hygiene Data'!$E$7,0,10*ROW('Hygiene Data'!E155))),'Data Summary'!DS161="Yes"),OFFSET('Hygiene Data'!$E$7,0,10*ROW('Hygiene Data'!E155)),NA())</f>
        <v>#N/A</v>
      </c>
      <c r="BE161" s="83" t="e">
        <f ca="true">+IF(AND(ISNUMBER(OFFSET('Hygiene Data'!$E$9,0,10*ROW('Hygiene Data'!E155))),'Data Summary'!DT161="Yes"),OFFSET('Hygiene Data'!$E$9,0,10*ROW('Hygiene Data'!E155)),NA())</f>
        <v>#N/A</v>
      </c>
      <c r="BF161" s="83" t="e">
        <f ca="true">+IF(AND(ISNUMBER(OFFSET('Hygiene Data'!$F$5,0,10*ROW('Hygiene Data'!F155))),'Data Summary'!DU161="Yes"),OFFSET('Hygiene Data'!$F$5,0,10*ROW('Hygiene Data'!F155)),NA())</f>
        <v>#N/A</v>
      </c>
      <c r="BG161" s="83" t="e">
        <f ca="true">+IF(AND(ISNUMBER(OFFSET('Hygiene Data'!$F$7,0,10*ROW('Hygiene Data'!F155))),'Data Summary'!DV161="Yes"),OFFSET('Hygiene Data'!$F$7,0,10*ROW('Hygiene Data'!F155)),NA())</f>
        <v>#N/A</v>
      </c>
      <c r="BH161" s="83" t="e">
        <f ca="true">+IF(AND(ISNUMBER(OFFSET('Hygiene Data'!$F$9,0,10*ROW('Hygiene Data'!F155))),'Data Summary'!DW161="Yes"),OFFSET('Hygiene Data'!$F$9,0,10*ROW('Hygiene Data'!F155)),NA())</f>
        <v>#N/A</v>
      </c>
      <c r="BI161" s="83" t="e">
        <f ca="true">+IF(AND(ISNUMBER(OFFSET('Hygiene Data'!$G$5,0,10*ROW('Hygiene Data'!G155))),'Data Summary'!DX161="Yes"),OFFSET('Hygiene Data'!$G$5,0,10*ROW('Hygiene Data'!G155)),NA())</f>
        <v>#N/A</v>
      </c>
      <c r="BJ161" s="83" t="e">
        <f ca="true">+IF(AND(ISNUMBER(OFFSET('Hygiene Data'!$G$7,0,10*ROW('Hygiene Data'!G155))),'Data Summary'!DY161="Yes"),OFFSET('Hygiene Data'!$G$7,0,10*ROW('Hygiene Data'!G155)),NA())</f>
        <v>#N/A</v>
      </c>
      <c r="BK161" s="83" t="e">
        <f ca="true">+IF(AND(ISNUMBER(OFFSET('Hygiene Data'!$G$9,0,10*ROW('Hygiene Data'!G155))),'Data Summary'!DZ161="Yes"),OFFSET('Hygiene Data'!$G$9,0,10*ROW('Hygiene Data'!G155)),NA())</f>
        <v>#N/A</v>
      </c>
      <c r="BL161" s="83" t="e">
        <f ca="true">+IF(AND(ISNUMBER(OFFSET('Hygiene Data'!$H$5,0,10*ROW('Hygiene Data'!H155))),'Data Summary'!EA161="Yes"),OFFSET('Hygiene Data'!$H$5,0,10*ROW('Hygiene Data'!H155)),NA())</f>
        <v>#N/A</v>
      </c>
      <c r="BM161" s="83" t="e">
        <f ca="true">+IF(AND(ISNUMBER(OFFSET('Hygiene Data'!$H$7,0,10*ROW('Hygiene Data'!H155))),'Data Summary'!EB161="Yes"),OFFSET('Hygiene Data'!$H$7,0,10*ROW('Hygiene Data'!H155)),NA())</f>
        <v>#N/A</v>
      </c>
      <c r="BN161" s="83" t="e">
        <f ca="true">+IF(AND(ISNUMBER(OFFSET('Hygiene Data'!$H$9,0,10*ROW('Hygiene Data'!H155))),'Data Summary'!EC161="Yes"),OFFSET('Hygiene Data'!$H$9,0,10*ROW('Hygiene Data'!H155)),NA())</f>
        <v>#N/A</v>
      </c>
      <c r="BO161" s="83" t="e">
        <f ca="true">+IF(AND(ISNUMBER(OFFSET('Hygiene Data'!$I$5,0,10*ROW('Hygiene Data'!I155))),'Data Summary'!ED161="Yes"),OFFSET('Hygiene Data'!$I$5,0,10*ROW('Hygiene Data'!I155)),NA())</f>
        <v>#N/A</v>
      </c>
      <c r="BP161" s="83" t="e">
        <f ca="true">+IF(AND(ISNUMBER(OFFSET('Hygiene Data'!$I$7,0,10*ROW('Hygiene Data'!I155))),'Data Summary'!EE161="Yes"),OFFSET('Hygiene Data'!$I$7,0,10*ROW('Hygiene Data'!I155)),NA())</f>
        <v>#N/A</v>
      </c>
      <c r="BQ161" s="83" t="e">
        <f ca="true">+IF(AND(ISNUMBER(OFFSET('Hygiene Data'!$I$9,0,10*ROW('Hygiene Data'!I155))),'Data Summary'!EF161="Yes"),OFFSET('Hygiene Data'!$I$9,0,10*ROW('Hygiene Data'!I155)),NA())</f>
        <v>#N/A</v>
      </c>
    </row>
    <row xmlns:x14ac="http://schemas.microsoft.com/office/spreadsheetml/2009/9/ac" r="162" x14ac:dyDescent="0.2">
      <c r="A162" s="315" t="e">
        <f ca="true">+RIGHT('Data Summary'!A162,LEN('Data Summary'!A162)-9)</f>
        <v>#VALUE!</v>
      </c>
      <c r="B162" s="30" t="str">
        <f ca="true">+IF(ISTEXT('Data Summary'!B162),'Data Summary'!B162,"")</f>
        <v/>
      </c>
      <c r="C162" s="314" t="e">
        <f ca="true">+VALUE('Data Summary'!C162)</f>
        <v>#VALUE!</v>
      </c>
      <c r="D162" s="81" t="e">
        <f ca="true">+IF(AND(ISNUMBER(OFFSET('Water Data'!$D$4,0,10*ROW('Water Data'!D156))),'Data Summary'!BS162="Yes"),100-OFFSET('Water Data'!$D$4,0,10*ROW('Water Data'!D156)),NA())</f>
        <v>#N/A</v>
      </c>
      <c r="E162" s="81" t="e">
        <f ca="true">+IF(AND(ISNUMBER(OFFSET('Water Data'!$D$6,0,10*ROW('Water Data'!D156))),'Data Summary'!BT162="Yes"),OFFSET('Water Data'!$D$6,0,10*ROW('Water Data'!D156)),NA())</f>
        <v>#N/A</v>
      </c>
      <c r="F162" s="81" t="e">
        <f ca="true">+IF(AND(ISNUMBER(OFFSET('Water Data'!$D$9,0,10*ROW('Water Data'!D156))),'Data Summary'!BU162="Yes"),OFFSET('Water Data'!$D$9,0,10*ROW('Water Data'!D156)),NA())</f>
        <v>#N/A</v>
      </c>
      <c r="G162" s="81" t="e">
        <f ca="true">+IF(AND(ISNUMBER(OFFSET('Water Data'!$E$4,0,10*ROW('Water Data'!E156))),'Data Summary'!BV162="Yes"),100-OFFSET('Water Data'!$E$4,0,10*ROW('Water Data'!E156)),NA())</f>
        <v>#N/A</v>
      </c>
      <c r="H162" s="81" t="e">
        <f ca="true">+IF(AND(ISNUMBER(OFFSET('Water Data'!$E$6,0,10*ROW('Water Data'!E156))),'Data Summary'!BW162="Yes"),OFFSET('Water Data'!$E$6,0,10*ROW('Water Data'!E156)),NA())</f>
        <v>#N/A</v>
      </c>
      <c r="I162" s="81" t="e">
        <f ca="true">+IF(AND(ISNUMBER(OFFSET('Water Data'!$E$9,0,10*ROW('Water Data'!E156))),'Data Summary'!BX162="Yes"),OFFSET('Water Data'!$E$9,0,10*ROW('Water Data'!E156)),NA())</f>
        <v>#N/A</v>
      </c>
      <c r="J162" s="81" t="e">
        <f ca="true">+IF(AND(ISNUMBER(OFFSET('Water Data'!$F$4,0,10*ROW('Water Data'!F156))),'Data Summary'!BY162="Yes"),100-OFFSET('Water Data'!$F$4,0,10*ROW('Water Data'!F156)),NA())</f>
        <v>#N/A</v>
      </c>
      <c r="K162" s="81" t="e">
        <f ca="true">+IF(AND(ISNUMBER(OFFSET('Water Data'!$F$6,0,10*ROW('Water Data'!F156))),'Data Summary'!BZ162="Yes"),OFFSET('Water Data'!$F$6,0,10*ROW('Water Data'!F156)),NA())</f>
        <v>#N/A</v>
      </c>
      <c r="L162" s="81" t="e">
        <f ca="true">+IF(AND(ISNUMBER(OFFSET('Water Data'!$F$9,0,10*ROW('Water Data'!F156))),'Data Summary'!CA162="Yes"),OFFSET('Water Data'!$F$9,0,10*ROW('Water Data'!F156)),NA())</f>
        <v>#N/A</v>
      </c>
      <c r="M162" s="81" t="e">
        <f ca="true">+IF(AND(ISNUMBER(OFFSET('Water Data'!$G$4,0,10*ROW('Water Data'!G156))),'Data Summary'!CB162="Yes"),100-OFFSET('Water Data'!$G$4,0,10*ROW('Water Data'!G156)),NA())</f>
        <v>#N/A</v>
      </c>
      <c r="N162" s="81" t="e">
        <f ca="true">+IF(AND(ISNUMBER(OFFSET('Water Data'!$G$6,0,10*ROW('Water Data'!G156))),'Data Summary'!CC162="Yes"),OFFSET('Water Data'!$G$6,0,10*ROW('Water Data'!G156)),NA())</f>
        <v>#N/A</v>
      </c>
      <c r="O162" s="81" t="e">
        <f ca="true">+IF(AND(ISNUMBER(OFFSET('Water Data'!$G$9,0,10*ROW('Water Data'!G156))),'Data Summary'!CD162="Yes"),OFFSET('Water Data'!$G$9,0,10*ROW('Water Data'!G156)),NA())</f>
        <v>#N/A</v>
      </c>
      <c r="P162" s="81" t="e">
        <f ca="true">+IF(AND(ISNUMBER(OFFSET('Water Data'!$H$4,0,10*ROW('Water Data'!H156))),'Data Summary'!CE162="Yes"),100-OFFSET('Water Data'!$H$4,0,10*ROW('Water Data'!H156)),NA())</f>
        <v>#N/A</v>
      </c>
      <c r="Q162" s="81" t="e">
        <f ca="true">+IF(AND(ISNUMBER(OFFSET('Water Data'!$H$6,0,10*ROW('Water Data'!H156))),'Data Summary'!CF162="Yes"),OFFSET('Water Data'!$H$6,0,10*ROW('Water Data'!H156)),NA())</f>
        <v>#N/A</v>
      </c>
      <c r="R162" s="81" t="e">
        <f ca="true">+IF(AND(ISNUMBER(OFFSET('Water Data'!$H$9,0,10*ROW('Water Data'!H156))),'Data Summary'!CG162="Yes"),OFFSET('Water Data'!$H$9,0,10*ROW('Water Data'!H156)),NA())</f>
        <v>#N/A</v>
      </c>
      <c r="S162" s="81" t="e">
        <f ca="true">+IF(AND(ISNUMBER(OFFSET('Water Data'!$I$4,0,10*ROW('Water Data'!I156))),'Data Summary'!CH162="Yes"),100-OFFSET('Water Data'!$I$4,0,10*ROW('Water Data'!I156)),NA())</f>
        <v>#N/A</v>
      </c>
      <c r="T162" s="81" t="e">
        <f ca="true">+IF(AND(ISNUMBER(OFFSET('Water Data'!$I$6,0,10*ROW('Water Data'!I156))),'Data Summary'!CI162="Yes"),OFFSET('Water Data'!$I$6,0,10*ROW('Water Data'!I156)),NA())</f>
        <v>#N/A</v>
      </c>
      <c r="U162" s="81" t="e">
        <f ca="true">+IF(AND(ISNUMBER(OFFSET('Water Data'!$I$9,0,10*ROW('Water Data'!I156))),'Data Summary'!CJ162="Yes"),OFFSET('Water Data'!$I$9,0,10*ROW('Water Data'!I156)),NA())</f>
        <v>#N/A</v>
      </c>
      <c r="V162" s="82" t="e">
        <f ca="true">+IF(AND(ISNUMBER(OFFSET('Sanitation Data'!$D$4,0,10*ROW('Sanitation Data'!D156))),'Data Summary'!CK162="Yes"),100-OFFSET('Sanitation Data'!$D$4,0,10*ROW('Sanitation Data'!D156)),NA())</f>
        <v>#N/A</v>
      </c>
      <c r="W162" s="82" t="e">
        <f ca="true">+IF(AND(ISNUMBER(OFFSET('Sanitation Data'!$D$6,0,10*ROW('Sanitation Data'!D156))),'Data Summary'!CL162="Yes"),OFFSET('Sanitation Data'!$D$6,0,10*ROW('Sanitation Data'!D156)),NA())</f>
        <v>#N/A</v>
      </c>
      <c r="X162" s="82" t="e">
        <f ca="true">+IF(AND(ISNUMBER(OFFSET('Sanitation Data'!$D$10,0,10*ROW('Sanitation Data'!D156))),'Data Summary'!CM162="Yes"),OFFSET('Sanitation Data'!$D$10,0,10*ROW('Sanitation Data'!D156)),NA())</f>
        <v>#N/A</v>
      </c>
      <c r="Y162" s="82" t="e">
        <f ca="true">+IF(AND(ISNUMBER(OFFSET('Sanitation Data'!$D$11,0,10*ROW('Sanitation Data'!D156))),'Data Summary'!CN162="Yes"),OFFSET('Sanitation Data'!$D$11,0,10*ROW('Sanitation Data'!D156)),NA())</f>
        <v>#N/A</v>
      </c>
      <c r="Z162" s="82" t="e">
        <f ca="true">+IF(AND(ISNUMBER(OFFSET('Sanitation Data'!$D$12,0,10*ROW('Sanitation Data'!D156))),'Data Summary'!CO162="Yes"),OFFSET('Sanitation Data'!$D$12,0,10*ROW('Sanitation Data'!D156)),NA())</f>
        <v>#N/A</v>
      </c>
      <c r="AA162" s="82" t="e">
        <f ca="true">+IF(AND(ISNUMBER(OFFSET('Sanitation Data'!$E$4,0,10*ROW('Sanitation Data'!E156))),'Data Summary'!CP162="Yes"),100-OFFSET('Sanitation Data'!$E$4,0,10*ROW('Sanitation Data'!E156)),NA())</f>
        <v>#N/A</v>
      </c>
      <c r="AB162" s="82" t="e">
        <f ca="true">+IF(AND(ISNUMBER(OFFSET('Sanitation Data'!$E$6,0,10*ROW('Sanitation Data'!E156))),'Data Summary'!CQ162="Yes"),OFFSET('Sanitation Data'!$E$6,0,10*ROW('Sanitation Data'!E156)),NA())</f>
        <v>#N/A</v>
      </c>
      <c r="AC162" s="82" t="e">
        <f ca="true">+IF(AND(ISNUMBER(OFFSET('Sanitation Data'!$E$10,0,10*ROW('Sanitation Data'!E156))),'Data Summary'!CR162="Yes"),OFFSET('Sanitation Data'!$E$10,0,10*ROW('Sanitation Data'!E156)),NA())</f>
        <v>#N/A</v>
      </c>
      <c r="AD162" s="82" t="e">
        <f ca="true">+IF(AND(ISNUMBER(OFFSET('Sanitation Data'!$E$11,0,10*ROW('Sanitation Data'!E156))),'Data Summary'!CS162="Yes"),OFFSET('Sanitation Data'!$E$11,0,10*ROW('Sanitation Data'!E156)),NA())</f>
        <v>#N/A</v>
      </c>
      <c r="AE162" s="82" t="e">
        <f ca="true">+IF(AND(ISNUMBER(OFFSET('Sanitation Data'!$E$12,0,10*ROW('Sanitation Data'!E156))),'Data Summary'!CT162="Yes"),OFFSET('Sanitation Data'!$E$12,0,10*ROW('Sanitation Data'!E156)),NA())</f>
        <v>#N/A</v>
      </c>
      <c r="AF162" s="82" t="e">
        <f ca="true">+IF(AND(ISNUMBER(OFFSET('Sanitation Data'!$F$4,0,10*ROW('Sanitation Data'!F156))),'Data Summary'!CU162="Yes"),100-OFFSET('Sanitation Data'!$F$4,0,10*ROW('Sanitation Data'!F156)),NA())</f>
        <v>#N/A</v>
      </c>
      <c r="AG162" s="82" t="e">
        <f ca="true">+IF(AND(ISNUMBER(OFFSET('Sanitation Data'!$F$6,0,10*ROW('Sanitation Data'!F156))),'Data Summary'!CV162="Yes"),OFFSET('Sanitation Data'!$F$6,0,10*ROW('Sanitation Data'!F156)),NA())</f>
        <v>#N/A</v>
      </c>
      <c r="AH162" s="82" t="e">
        <f ca="true">+IF(AND(ISNUMBER(OFFSET('Sanitation Data'!$F$10,0,10*ROW('Sanitation Data'!F156))),'Data Summary'!CW162="Yes"),OFFSET('Sanitation Data'!$F$10,0,10*ROW('Sanitation Data'!F156)),NA())</f>
        <v>#N/A</v>
      </c>
      <c r="AI162" s="82" t="e">
        <f ca="true">+IF(AND(ISNUMBER(OFFSET('Sanitation Data'!$F$11,0,10*ROW('Sanitation Data'!F156))),'Data Summary'!CX162="Yes"),OFFSET('Sanitation Data'!$F$11,0,10*ROW('Sanitation Data'!F156)),NA())</f>
        <v>#N/A</v>
      </c>
      <c r="AJ162" s="82" t="e">
        <f ca="true">+IF(AND(ISNUMBER(OFFSET('Sanitation Data'!$F$12,0,10*ROW('Sanitation Data'!F156))),'Data Summary'!CY162="Yes"),OFFSET('Sanitation Data'!$F$12,0,10*ROW('Sanitation Data'!F156)),NA())</f>
        <v>#N/A</v>
      </c>
      <c r="AK162" s="82" t="e">
        <f ca="true">+IF(AND(ISNUMBER(OFFSET('Sanitation Data'!$G$4,0,10*ROW('Sanitation Data'!G156))),'Data Summary'!CZ162="Yes"),100-OFFSET('Sanitation Data'!$G$4,0,10*ROW('Sanitation Data'!G156)),NA())</f>
        <v>#N/A</v>
      </c>
      <c r="AL162" s="82" t="e">
        <f ca="true">+IF(AND(ISNUMBER(OFFSET('Sanitation Data'!$G$6,0,10*ROW('Sanitation Data'!G156))),'Data Summary'!DA162="Yes"),OFFSET('Sanitation Data'!$G$6,0,10*ROW('Sanitation Data'!G156)),NA())</f>
        <v>#N/A</v>
      </c>
      <c r="AM162" s="82" t="e">
        <f ca="true">+IF(AND(ISNUMBER(OFFSET('Sanitation Data'!$G$10,0,10*ROW('Sanitation Data'!G156))),'Data Summary'!DB162="Yes"),OFFSET('Sanitation Data'!$G$10,0,10*ROW('Sanitation Data'!G156)),NA())</f>
        <v>#N/A</v>
      </c>
      <c r="AN162" s="82" t="e">
        <f ca="true">+IF(AND(ISNUMBER(OFFSET('Sanitation Data'!$G$11,0,10*ROW('Sanitation Data'!G156))),'Data Summary'!DC162="Yes"),OFFSET('Sanitation Data'!$G$11,0,10*ROW('Sanitation Data'!G156)),NA())</f>
        <v>#N/A</v>
      </c>
      <c r="AO162" s="82" t="e">
        <f ca="true">+IF(AND(ISNUMBER(OFFSET('Sanitation Data'!$G$12,0,10*ROW('Sanitation Data'!G156))),'Data Summary'!DD162="Yes"),OFFSET('Sanitation Data'!$G$12,0,10*ROW('Sanitation Data'!G156)),NA())</f>
        <v>#N/A</v>
      </c>
      <c r="AP162" s="82" t="e">
        <f ca="true">+IF(AND(ISNUMBER(OFFSET('Sanitation Data'!$H$4,0,10*ROW('Sanitation Data'!H156))),'Data Summary'!DE162="Yes"),100-OFFSET('Sanitation Data'!$H$4,0,10*ROW('Sanitation Data'!H156)),NA())</f>
        <v>#N/A</v>
      </c>
      <c r="AQ162" s="82" t="e">
        <f ca="true">+IF(AND(ISNUMBER(OFFSET('Sanitation Data'!$H$6,0,10*ROW('Sanitation Data'!H156))),'Data Summary'!DF162="Yes"),OFFSET('Sanitation Data'!$H$6,0,10*ROW('Sanitation Data'!H156)),NA())</f>
        <v>#N/A</v>
      </c>
      <c r="AR162" s="82" t="e">
        <f ca="true">+IF(AND(ISNUMBER(OFFSET('Sanitation Data'!$H$10,0,10*ROW('Sanitation Data'!H156))),'Data Summary'!DG162="Yes"),OFFSET('Sanitation Data'!$H$10,0,10*ROW('Sanitation Data'!H156)),NA())</f>
        <v>#N/A</v>
      </c>
      <c r="AS162" s="82" t="e">
        <f ca="true">+IF(AND(ISNUMBER(OFFSET('Sanitation Data'!$H$11,0,10*ROW('Sanitation Data'!H156))),'Data Summary'!DH162="Yes"),OFFSET('Sanitation Data'!$H$11,0,10*ROW('Sanitation Data'!H156)),NA())</f>
        <v>#N/A</v>
      </c>
      <c r="AT162" s="82" t="e">
        <f ca="true">+IF(AND(ISNUMBER(OFFSET('Sanitation Data'!$H$12,0,10*ROW('Sanitation Data'!H156))),'Data Summary'!DI162="Yes"),OFFSET('Sanitation Data'!$H$12,0,10*ROW('Sanitation Data'!H156)),NA())</f>
        <v>#N/A</v>
      </c>
      <c r="AU162" s="82" t="e">
        <f ca="true">+IF(AND(ISNUMBER(OFFSET('Sanitation Data'!$I$4,0,10*ROW('Sanitation Data'!I156))),'Data Summary'!DJ162="Yes"),100-OFFSET('Sanitation Data'!$I$4,0,10*ROW('Sanitation Data'!I156)),NA())</f>
        <v>#N/A</v>
      </c>
      <c r="AV162" s="82" t="e">
        <f ca="true">+IF(AND(ISNUMBER(OFFSET('Sanitation Data'!$I$6,0,10*ROW('Sanitation Data'!I156))),'Data Summary'!DK162="Yes"),OFFSET('Sanitation Data'!$I$6,0,10*ROW('Sanitation Data'!I156)),NA())</f>
        <v>#N/A</v>
      </c>
      <c r="AW162" s="82" t="e">
        <f ca="true">+IF(AND(ISNUMBER(OFFSET('Sanitation Data'!$I$10,0,10*ROW('Sanitation Data'!I156))),'Data Summary'!DL162="Yes"),OFFSET('Sanitation Data'!$I$10,0,10*ROW('Sanitation Data'!I156)),NA())</f>
        <v>#N/A</v>
      </c>
      <c r="AX162" s="82" t="e">
        <f ca="true">+IF(AND(ISNUMBER(OFFSET('Sanitation Data'!$I$11,0,10*ROW('Sanitation Data'!I156))),'Data Summary'!DM162="Yes"),OFFSET('Sanitation Data'!$I$11,0,10*ROW('Sanitation Data'!I156)),NA())</f>
        <v>#N/A</v>
      </c>
      <c r="AY162" s="82" t="e">
        <f ca="true">+IF(AND(ISNUMBER(OFFSET('Sanitation Data'!$I$12,0,10*ROW('Sanitation Data'!I156))),'Data Summary'!DN162="Yes"),OFFSET('Sanitation Data'!$I$12,0,10*ROW('Sanitation Data'!I156)),NA())</f>
        <v>#N/A</v>
      </c>
      <c r="AZ162" s="83" t="e">
        <f ca="true">+IF(AND(ISNUMBER(OFFSET('Hygiene Data'!$D$5,0,10*ROW('Hygiene Data'!D156))),'Data Summary'!DO162="Yes"),OFFSET('Hygiene Data'!$D$5,0,10*ROW('Hygiene Data'!D156)),NA())</f>
        <v>#N/A</v>
      </c>
      <c r="BA162" s="83" t="e">
        <f ca="true">+IF(AND(ISNUMBER(OFFSET('Hygiene Data'!$D$7,0,10*ROW('Hygiene Data'!D156))),'Data Summary'!DP162="Yes"),OFFSET('Hygiene Data'!$D$7,0,10*ROW('Hygiene Data'!D156)),NA())</f>
        <v>#N/A</v>
      </c>
      <c r="BB162" s="83" t="e">
        <f ca="true">+IF(AND(ISNUMBER(OFFSET('Hygiene Data'!$D$9,0,10*ROW('Hygiene Data'!D156))),'Data Summary'!DQ162="Yes"),OFFSET('Hygiene Data'!$D$9,0,10*ROW('Hygiene Data'!D156)),NA())</f>
        <v>#N/A</v>
      </c>
      <c r="BC162" s="83" t="e">
        <f ca="true">+IF(AND(ISNUMBER(OFFSET('Hygiene Data'!$E$5,0,10*ROW('Hygiene Data'!E156))),'Data Summary'!DR162="Yes"),OFFSET('Hygiene Data'!$E$5,0,10*ROW('Hygiene Data'!E156)),NA())</f>
        <v>#N/A</v>
      </c>
      <c r="BD162" s="83" t="e">
        <f ca="true">+IF(AND(ISNUMBER(OFFSET('Hygiene Data'!$E$7,0,10*ROW('Hygiene Data'!E156))),'Data Summary'!DS162="Yes"),OFFSET('Hygiene Data'!$E$7,0,10*ROW('Hygiene Data'!E156)),NA())</f>
        <v>#N/A</v>
      </c>
      <c r="BE162" s="83" t="e">
        <f ca="true">+IF(AND(ISNUMBER(OFFSET('Hygiene Data'!$E$9,0,10*ROW('Hygiene Data'!E156))),'Data Summary'!DT162="Yes"),OFFSET('Hygiene Data'!$E$9,0,10*ROW('Hygiene Data'!E156)),NA())</f>
        <v>#N/A</v>
      </c>
      <c r="BF162" s="83" t="e">
        <f ca="true">+IF(AND(ISNUMBER(OFFSET('Hygiene Data'!$F$5,0,10*ROW('Hygiene Data'!F156))),'Data Summary'!DU162="Yes"),OFFSET('Hygiene Data'!$F$5,0,10*ROW('Hygiene Data'!F156)),NA())</f>
        <v>#N/A</v>
      </c>
      <c r="BG162" s="83" t="e">
        <f ca="true">+IF(AND(ISNUMBER(OFFSET('Hygiene Data'!$F$7,0,10*ROW('Hygiene Data'!F156))),'Data Summary'!DV162="Yes"),OFFSET('Hygiene Data'!$F$7,0,10*ROW('Hygiene Data'!F156)),NA())</f>
        <v>#N/A</v>
      </c>
      <c r="BH162" s="83" t="e">
        <f ca="true">+IF(AND(ISNUMBER(OFFSET('Hygiene Data'!$F$9,0,10*ROW('Hygiene Data'!F156))),'Data Summary'!DW162="Yes"),OFFSET('Hygiene Data'!$F$9,0,10*ROW('Hygiene Data'!F156)),NA())</f>
        <v>#N/A</v>
      </c>
      <c r="BI162" s="83" t="e">
        <f ca="true">+IF(AND(ISNUMBER(OFFSET('Hygiene Data'!$G$5,0,10*ROW('Hygiene Data'!G156))),'Data Summary'!DX162="Yes"),OFFSET('Hygiene Data'!$G$5,0,10*ROW('Hygiene Data'!G156)),NA())</f>
        <v>#N/A</v>
      </c>
      <c r="BJ162" s="83" t="e">
        <f ca="true">+IF(AND(ISNUMBER(OFFSET('Hygiene Data'!$G$7,0,10*ROW('Hygiene Data'!G156))),'Data Summary'!DY162="Yes"),OFFSET('Hygiene Data'!$G$7,0,10*ROW('Hygiene Data'!G156)),NA())</f>
        <v>#N/A</v>
      </c>
      <c r="BK162" s="83" t="e">
        <f ca="true">+IF(AND(ISNUMBER(OFFSET('Hygiene Data'!$G$9,0,10*ROW('Hygiene Data'!G156))),'Data Summary'!DZ162="Yes"),OFFSET('Hygiene Data'!$G$9,0,10*ROW('Hygiene Data'!G156)),NA())</f>
        <v>#N/A</v>
      </c>
      <c r="BL162" s="83" t="e">
        <f ca="true">+IF(AND(ISNUMBER(OFFSET('Hygiene Data'!$H$5,0,10*ROW('Hygiene Data'!H156))),'Data Summary'!EA162="Yes"),OFFSET('Hygiene Data'!$H$5,0,10*ROW('Hygiene Data'!H156)),NA())</f>
        <v>#N/A</v>
      </c>
      <c r="BM162" s="83" t="e">
        <f ca="true">+IF(AND(ISNUMBER(OFFSET('Hygiene Data'!$H$7,0,10*ROW('Hygiene Data'!H156))),'Data Summary'!EB162="Yes"),OFFSET('Hygiene Data'!$H$7,0,10*ROW('Hygiene Data'!H156)),NA())</f>
        <v>#N/A</v>
      </c>
      <c r="BN162" s="83" t="e">
        <f ca="true">+IF(AND(ISNUMBER(OFFSET('Hygiene Data'!$H$9,0,10*ROW('Hygiene Data'!H156))),'Data Summary'!EC162="Yes"),OFFSET('Hygiene Data'!$H$9,0,10*ROW('Hygiene Data'!H156)),NA())</f>
        <v>#N/A</v>
      </c>
      <c r="BO162" s="83" t="e">
        <f ca="true">+IF(AND(ISNUMBER(OFFSET('Hygiene Data'!$I$5,0,10*ROW('Hygiene Data'!I156))),'Data Summary'!ED162="Yes"),OFFSET('Hygiene Data'!$I$5,0,10*ROW('Hygiene Data'!I156)),NA())</f>
        <v>#N/A</v>
      </c>
      <c r="BP162" s="83" t="e">
        <f ca="true">+IF(AND(ISNUMBER(OFFSET('Hygiene Data'!$I$7,0,10*ROW('Hygiene Data'!I156))),'Data Summary'!EE162="Yes"),OFFSET('Hygiene Data'!$I$7,0,10*ROW('Hygiene Data'!I156)),NA())</f>
        <v>#N/A</v>
      </c>
      <c r="BQ162" s="83" t="e">
        <f ca="true">+IF(AND(ISNUMBER(OFFSET('Hygiene Data'!$I$9,0,10*ROW('Hygiene Data'!I156))),'Data Summary'!EF162="Yes"),OFFSET('Hygiene Data'!$I$9,0,10*ROW('Hygiene Data'!I156)),NA())</f>
        <v>#N/A</v>
      </c>
    </row>
    <row xmlns:x14ac="http://schemas.microsoft.com/office/spreadsheetml/2009/9/ac" r="163" x14ac:dyDescent="0.2">
      <c r="A163" s="315" t="e">
        <f ca="true">+RIGHT('Data Summary'!A163,LEN('Data Summary'!A163)-9)</f>
        <v>#VALUE!</v>
      </c>
      <c r="B163" s="30" t="str">
        <f ca="true">+IF(ISTEXT('Data Summary'!B163),'Data Summary'!B163,"")</f>
        <v/>
      </c>
      <c r="C163" s="314" t="e">
        <f ca="true">+VALUE('Data Summary'!C163)</f>
        <v>#VALUE!</v>
      </c>
      <c r="D163" s="81" t="e">
        <f ca="true">+IF(AND(ISNUMBER(OFFSET('Water Data'!$D$4,0,10*ROW('Water Data'!D157))),'Data Summary'!BS163="Yes"),100-OFFSET('Water Data'!$D$4,0,10*ROW('Water Data'!D157)),NA())</f>
        <v>#N/A</v>
      </c>
      <c r="E163" s="81" t="e">
        <f ca="true">+IF(AND(ISNUMBER(OFFSET('Water Data'!$D$6,0,10*ROW('Water Data'!D157))),'Data Summary'!BT163="Yes"),OFFSET('Water Data'!$D$6,0,10*ROW('Water Data'!D157)),NA())</f>
        <v>#N/A</v>
      </c>
      <c r="F163" s="81" t="e">
        <f ca="true">+IF(AND(ISNUMBER(OFFSET('Water Data'!$D$9,0,10*ROW('Water Data'!D157))),'Data Summary'!BU163="Yes"),OFFSET('Water Data'!$D$9,0,10*ROW('Water Data'!D157)),NA())</f>
        <v>#N/A</v>
      </c>
      <c r="G163" s="81" t="e">
        <f ca="true">+IF(AND(ISNUMBER(OFFSET('Water Data'!$E$4,0,10*ROW('Water Data'!E157))),'Data Summary'!BV163="Yes"),100-OFFSET('Water Data'!$E$4,0,10*ROW('Water Data'!E157)),NA())</f>
        <v>#N/A</v>
      </c>
      <c r="H163" s="81" t="e">
        <f ca="true">+IF(AND(ISNUMBER(OFFSET('Water Data'!$E$6,0,10*ROW('Water Data'!E157))),'Data Summary'!BW163="Yes"),OFFSET('Water Data'!$E$6,0,10*ROW('Water Data'!E157)),NA())</f>
        <v>#N/A</v>
      </c>
      <c r="I163" s="81" t="e">
        <f ca="true">+IF(AND(ISNUMBER(OFFSET('Water Data'!$E$9,0,10*ROW('Water Data'!E157))),'Data Summary'!BX163="Yes"),OFFSET('Water Data'!$E$9,0,10*ROW('Water Data'!E157)),NA())</f>
        <v>#N/A</v>
      </c>
      <c r="J163" s="81" t="e">
        <f ca="true">+IF(AND(ISNUMBER(OFFSET('Water Data'!$F$4,0,10*ROW('Water Data'!F157))),'Data Summary'!BY163="Yes"),100-OFFSET('Water Data'!$F$4,0,10*ROW('Water Data'!F157)),NA())</f>
        <v>#N/A</v>
      </c>
      <c r="K163" s="81" t="e">
        <f ca="true">+IF(AND(ISNUMBER(OFFSET('Water Data'!$F$6,0,10*ROW('Water Data'!F157))),'Data Summary'!BZ163="Yes"),OFFSET('Water Data'!$F$6,0,10*ROW('Water Data'!F157)),NA())</f>
        <v>#N/A</v>
      </c>
      <c r="L163" s="81" t="e">
        <f ca="true">+IF(AND(ISNUMBER(OFFSET('Water Data'!$F$9,0,10*ROW('Water Data'!F157))),'Data Summary'!CA163="Yes"),OFFSET('Water Data'!$F$9,0,10*ROW('Water Data'!F157)),NA())</f>
        <v>#N/A</v>
      </c>
      <c r="M163" s="81" t="e">
        <f ca="true">+IF(AND(ISNUMBER(OFFSET('Water Data'!$G$4,0,10*ROW('Water Data'!G157))),'Data Summary'!CB163="Yes"),100-OFFSET('Water Data'!$G$4,0,10*ROW('Water Data'!G157)),NA())</f>
        <v>#N/A</v>
      </c>
      <c r="N163" s="81" t="e">
        <f ca="true">+IF(AND(ISNUMBER(OFFSET('Water Data'!$G$6,0,10*ROW('Water Data'!G157))),'Data Summary'!CC163="Yes"),OFFSET('Water Data'!$G$6,0,10*ROW('Water Data'!G157)),NA())</f>
        <v>#N/A</v>
      </c>
      <c r="O163" s="81" t="e">
        <f ca="true">+IF(AND(ISNUMBER(OFFSET('Water Data'!$G$9,0,10*ROW('Water Data'!G157))),'Data Summary'!CD163="Yes"),OFFSET('Water Data'!$G$9,0,10*ROW('Water Data'!G157)),NA())</f>
        <v>#N/A</v>
      </c>
      <c r="P163" s="81" t="e">
        <f ca="true">+IF(AND(ISNUMBER(OFFSET('Water Data'!$H$4,0,10*ROW('Water Data'!H157))),'Data Summary'!CE163="Yes"),100-OFFSET('Water Data'!$H$4,0,10*ROW('Water Data'!H157)),NA())</f>
        <v>#N/A</v>
      </c>
      <c r="Q163" s="81" t="e">
        <f ca="true">+IF(AND(ISNUMBER(OFFSET('Water Data'!$H$6,0,10*ROW('Water Data'!H157))),'Data Summary'!CF163="Yes"),OFFSET('Water Data'!$H$6,0,10*ROW('Water Data'!H157)),NA())</f>
        <v>#N/A</v>
      </c>
      <c r="R163" s="81" t="e">
        <f ca="true">+IF(AND(ISNUMBER(OFFSET('Water Data'!$H$9,0,10*ROW('Water Data'!H157))),'Data Summary'!CG163="Yes"),OFFSET('Water Data'!$H$9,0,10*ROW('Water Data'!H157)),NA())</f>
        <v>#N/A</v>
      </c>
      <c r="S163" s="81" t="e">
        <f ca="true">+IF(AND(ISNUMBER(OFFSET('Water Data'!$I$4,0,10*ROW('Water Data'!I157))),'Data Summary'!CH163="Yes"),100-OFFSET('Water Data'!$I$4,0,10*ROW('Water Data'!I157)),NA())</f>
        <v>#N/A</v>
      </c>
      <c r="T163" s="81" t="e">
        <f ca="true">+IF(AND(ISNUMBER(OFFSET('Water Data'!$I$6,0,10*ROW('Water Data'!I157))),'Data Summary'!CI163="Yes"),OFFSET('Water Data'!$I$6,0,10*ROW('Water Data'!I157)),NA())</f>
        <v>#N/A</v>
      </c>
      <c r="U163" s="81" t="e">
        <f ca="true">+IF(AND(ISNUMBER(OFFSET('Water Data'!$I$9,0,10*ROW('Water Data'!I157))),'Data Summary'!CJ163="Yes"),OFFSET('Water Data'!$I$9,0,10*ROW('Water Data'!I157)),NA())</f>
        <v>#N/A</v>
      </c>
      <c r="V163" s="82" t="e">
        <f ca="true">+IF(AND(ISNUMBER(OFFSET('Sanitation Data'!$D$4,0,10*ROW('Sanitation Data'!D157))),'Data Summary'!CK163="Yes"),100-OFFSET('Sanitation Data'!$D$4,0,10*ROW('Sanitation Data'!D157)),NA())</f>
        <v>#N/A</v>
      </c>
      <c r="W163" s="82" t="e">
        <f ca="true">+IF(AND(ISNUMBER(OFFSET('Sanitation Data'!$D$6,0,10*ROW('Sanitation Data'!D157))),'Data Summary'!CL163="Yes"),OFFSET('Sanitation Data'!$D$6,0,10*ROW('Sanitation Data'!D157)),NA())</f>
        <v>#N/A</v>
      </c>
      <c r="X163" s="82" t="e">
        <f ca="true">+IF(AND(ISNUMBER(OFFSET('Sanitation Data'!$D$10,0,10*ROW('Sanitation Data'!D157))),'Data Summary'!CM163="Yes"),OFFSET('Sanitation Data'!$D$10,0,10*ROW('Sanitation Data'!D157)),NA())</f>
        <v>#N/A</v>
      </c>
      <c r="Y163" s="82" t="e">
        <f ca="true">+IF(AND(ISNUMBER(OFFSET('Sanitation Data'!$D$11,0,10*ROW('Sanitation Data'!D157))),'Data Summary'!CN163="Yes"),OFFSET('Sanitation Data'!$D$11,0,10*ROW('Sanitation Data'!D157)),NA())</f>
        <v>#N/A</v>
      </c>
      <c r="Z163" s="82" t="e">
        <f ca="true">+IF(AND(ISNUMBER(OFFSET('Sanitation Data'!$D$12,0,10*ROW('Sanitation Data'!D157))),'Data Summary'!CO163="Yes"),OFFSET('Sanitation Data'!$D$12,0,10*ROW('Sanitation Data'!D157)),NA())</f>
        <v>#N/A</v>
      </c>
      <c r="AA163" s="82" t="e">
        <f ca="true">+IF(AND(ISNUMBER(OFFSET('Sanitation Data'!$E$4,0,10*ROW('Sanitation Data'!E157))),'Data Summary'!CP163="Yes"),100-OFFSET('Sanitation Data'!$E$4,0,10*ROW('Sanitation Data'!E157)),NA())</f>
        <v>#N/A</v>
      </c>
      <c r="AB163" s="82" t="e">
        <f ca="true">+IF(AND(ISNUMBER(OFFSET('Sanitation Data'!$E$6,0,10*ROW('Sanitation Data'!E157))),'Data Summary'!CQ163="Yes"),OFFSET('Sanitation Data'!$E$6,0,10*ROW('Sanitation Data'!E157)),NA())</f>
        <v>#N/A</v>
      </c>
      <c r="AC163" s="82" t="e">
        <f ca="true">+IF(AND(ISNUMBER(OFFSET('Sanitation Data'!$E$10,0,10*ROW('Sanitation Data'!E157))),'Data Summary'!CR163="Yes"),OFFSET('Sanitation Data'!$E$10,0,10*ROW('Sanitation Data'!E157)),NA())</f>
        <v>#N/A</v>
      </c>
      <c r="AD163" s="82" t="e">
        <f ca="true">+IF(AND(ISNUMBER(OFFSET('Sanitation Data'!$E$11,0,10*ROW('Sanitation Data'!E157))),'Data Summary'!CS163="Yes"),OFFSET('Sanitation Data'!$E$11,0,10*ROW('Sanitation Data'!E157)),NA())</f>
        <v>#N/A</v>
      </c>
      <c r="AE163" s="82" t="e">
        <f ca="true">+IF(AND(ISNUMBER(OFFSET('Sanitation Data'!$E$12,0,10*ROW('Sanitation Data'!E157))),'Data Summary'!CT163="Yes"),OFFSET('Sanitation Data'!$E$12,0,10*ROW('Sanitation Data'!E157)),NA())</f>
        <v>#N/A</v>
      </c>
      <c r="AF163" s="82" t="e">
        <f ca="true">+IF(AND(ISNUMBER(OFFSET('Sanitation Data'!$F$4,0,10*ROW('Sanitation Data'!F157))),'Data Summary'!CU163="Yes"),100-OFFSET('Sanitation Data'!$F$4,0,10*ROW('Sanitation Data'!F157)),NA())</f>
        <v>#N/A</v>
      </c>
      <c r="AG163" s="82" t="e">
        <f ca="true">+IF(AND(ISNUMBER(OFFSET('Sanitation Data'!$F$6,0,10*ROW('Sanitation Data'!F157))),'Data Summary'!CV163="Yes"),OFFSET('Sanitation Data'!$F$6,0,10*ROW('Sanitation Data'!F157)),NA())</f>
        <v>#N/A</v>
      </c>
      <c r="AH163" s="82" t="e">
        <f ca="true">+IF(AND(ISNUMBER(OFFSET('Sanitation Data'!$F$10,0,10*ROW('Sanitation Data'!F157))),'Data Summary'!CW163="Yes"),OFFSET('Sanitation Data'!$F$10,0,10*ROW('Sanitation Data'!F157)),NA())</f>
        <v>#N/A</v>
      </c>
      <c r="AI163" s="82" t="e">
        <f ca="true">+IF(AND(ISNUMBER(OFFSET('Sanitation Data'!$F$11,0,10*ROW('Sanitation Data'!F157))),'Data Summary'!CX163="Yes"),OFFSET('Sanitation Data'!$F$11,0,10*ROW('Sanitation Data'!F157)),NA())</f>
        <v>#N/A</v>
      </c>
      <c r="AJ163" s="82" t="e">
        <f ca="true">+IF(AND(ISNUMBER(OFFSET('Sanitation Data'!$F$12,0,10*ROW('Sanitation Data'!F157))),'Data Summary'!CY163="Yes"),OFFSET('Sanitation Data'!$F$12,0,10*ROW('Sanitation Data'!F157)),NA())</f>
        <v>#N/A</v>
      </c>
      <c r="AK163" s="82" t="e">
        <f ca="true">+IF(AND(ISNUMBER(OFFSET('Sanitation Data'!$G$4,0,10*ROW('Sanitation Data'!G157))),'Data Summary'!CZ163="Yes"),100-OFFSET('Sanitation Data'!$G$4,0,10*ROW('Sanitation Data'!G157)),NA())</f>
        <v>#N/A</v>
      </c>
      <c r="AL163" s="82" t="e">
        <f ca="true">+IF(AND(ISNUMBER(OFFSET('Sanitation Data'!$G$6,0,10*ROW('Sanitation Data'!G157))),'Data Summary'!DA163="Yes"),OFFSET('Sanitation Data'!$G$6,0,10*ROW('Sanitation Data'!G157)),NA())</f>
        <v>#N/A</v>
      </c>
      <c r="AM163" s="82" t="e">
        <f ca="true">+IF(AND(ISNUMBER(OFFSET('Sanitation Data'!$G$10,0,10*ROW('Sanitation Data'!G157))),'Data Summary'!DB163="Yes"),OFFSET('Sanitation Data'!$G$10,0,10*ROW('Sanitation Data'!G157)),NA())</f>
        <v>#N/A</v>
      </c>
      <c r="AN163" s="82" t="e">
        <f ca="true">+IF(AND(ISNUMBER(OFFSET('Sanitation Data'!$G$11,0,10*ROW('Sanitation Data'!G157))),'Data Summary'!DC163="Yes"),OFFSET('Sanitation Data'!$G$11,0,10*ROW('Sanitation Data'!G157)),NA())</f>
        <v>#N/A</v>
      </c>
      <c r="AO163" s="82" t="e">
        <f ca="true">+IF(AND(ISNUMBER(OFFSET('Sanitation Data'!$G$12,0,10*ROW('Sanitation Data'!G157))),'Data Summary'!DD163="Yes"),OFFSET('Sanitation Data'!$G$12,0,10*ROW('Sanitation Data'!G157)),NA())</f>
        <v>#N/A</v>
      </c>
      <c r="AP163" s="82" t="e">
        <f ca="true">+IF(AND(ISNUMBER(OFFSET('Sanitation Data'!$H$4,0,10*ROW('Sanitation Data'!H157))),'Data Summary'!DE163="Yes"),100-OFFSET('Sanitation Data'!$H$4,0,10*ROW('Sanitation Data'!H157)),NA())</f>
        <v>#N/A</v>
      </c>
      <c r="AQ163" s="82" t="e">
        <f ca="true">+IF(AND(ISNUMBER(OFFSET('Sanitation Data'!$H$6,0,10*ROW('Sanitation Data'!H157))),'Data Summary'!DF163="Yes"),OFFSET('Sanitation Data'!$H$6,0,10*ROW('Sanitation Data'!H157)),NA())</f>
        <v>#N/A</v>
      </c>
      <c r="AR163" s="82" t="e">
        <f ca="true">+IF(AND(ISNUMBER(OFFSET('Sanitation Data'!$H$10,0,10*ROW('Sanitation Data'!H157))),'Data Summary'!DG163="Yes"),OFFSET('Sanitation Data'!$H$10,0,10*ROW('Sanitation Data'!H157)),NA())</f>
        <v>#N/A</v>
      </c>
      <c r="AS163" s="82" t="e">
        <f ca="true">+IF(AND(ISNUMBER(OFFSET('Sanitation Data'!$H$11,0,10*ROW('Sanitation Data'!H157))),'Data Summary'!DH163="Yes"),OFFSET('Sanitation Data'!$H$11,0,10*ROW('Sanitation Data'!H157)),NA())</f>
        <v>#N/A</v>
      </c>
      <c r="AT163" s="82" t="e">
        <f ca="true">+IF(AND(ISNUMBER(OFFSET('Sanitation Data'!$H$12,0,10*ROW('Sanitation Data'!H157))),'Data Summary'!DI163="Yes"),OFFSET('Sanitation Data'!$H$12,0,10*ROW('Sanitation Data'!H157)),NA())</f>
        <v>#N/A</v>
      </c>
      <c r="AU163" s="82" t="e">
        <f ca="true">+IF(AND(ISNUMBER(OFFSET('Sanitation Data'!$I$4,0,10*ROW('Sanitation Data'!I157))),'Data Summary'!DJ163="Yes"),100-OFFSET('Sanitation Data'!$I$4,0,10*ROW('Sanitation Data'!I157)),NA())</f>
        <v>#N/A</v>
      </c>
      <c r="AV163" s="82" t="e">
        <f ca="true">+IF(AND(ISNUMBER(OFFSET('Sanitation Data'!$I$6,0,10*ROW('Sanitation Data'!I157))),'Data Summary'!DK163="Yes"),OFFSET('Sanitation Data'!$I$6,0,10*ROW('Sanitation Data'!I157)),NA())</f>
        <v>#N/A</v>
      </c>
      <c r="AW163" s="82" t="e">
        <f ca="true">+IF(AND(ISNUMBER(OFFSET('Sanitation Data'!$I$10,0,10*ROW('Sanitation Data'!I157))),'Data Summary'!DL163="Yes"),OFFSET('Sanitation Data'!$I$10,0,10*ROW('Sanitation Data'!I157)),NA())</f>
        <v>#N/A</v>
      </c>
      <c r="AX163" s="82" t="e">
        <f ca="true">+IF(AND(ISNUMBER(OFFSET('Sanitation Data'!$I$11,0,10*ROW('Sanitation Data'!I157))),'Data Summary'!DM163="Yes"),OFFSET('Sanitation Data'!$I$11,0,10*ROW('Sanitation Data'!I157)),NA())</f>
        <v>#N/A</v>
      </c>
      <c r="AY163" s="82" t="e">
        <f ca="true">+IF(AND(ISNUMBER(OFFSET('Sanitation Data'!$I$12,0,10*ROW('Sanitation Data'!I157))),'Data Summary'!DN163="Yes"),OFFSET('Sanitation Data'!$I$12,0,10*ROW('Sanitation Data'!I157)),NA())</f>
        <v>#N/A</v>
      </c>
      <c r="AZ163" s="83" t="e">
        <f ca="true">+IF(AND(ISNUMBER(OFFSET('Hygiene Data'!$D$5,0,10*ROW('Hygiene Data'!D157))),'Data Summary'!DO163="Yes"),OFFSET('Hygiene Data'!$D$5,0,10*ROW('Hygiene Data'!D157)),NA())</f>
        <v>#N/A</v>
      </c>
      <c r="BA163" s="83" t="e">
        <f ca="true">+IF(AND(ISNUMBER(OFFSET('Hygiene Data'!$D$7,0,10*ROW('Hygiene Data'!D157))),'Data Summary'!DP163="Yes"),OFFSET('Hygiene Data'!$D$7,0,10*ROW('Hygiene Data'!D157)),NA())</f>
        <v>#N/A</v>
      </c>
      <c r="BB163" s="83" t="e">
        <f ca="true">+IF(AND(ISNUMBER(OFFSET('Hygiene Data'!$D$9,0,10*ROW('Hygiene Data'!D157))),'Data Summary'!DQ163="Yes"),OFFSET('Hygiene Data'!$D$9,0,10*ROW('Hygiene Data'!D157)),NA())</f>
        <v>#N/A</v>
      </c>
      <c r="BC163" s="83" t="e">
        <f ca="true">+IF(AND(ISNUMBER(OFFSET('Hygiene Data'!$E$5,0,10*ROW('Hygiene Data'!E157))),'Data Summary'!DR163="Yes"),OFFSET('Hygiene Data'!$E$5,0,10*ROW('Hygiene Data'!E157)),NA())</f>
        <v>#N/A</v>
      </c>
      <c r="BD163" s="83" t="e">
        <f ca="true">+IF(AND(ISNUMBER(OFFSET('Hygiene Data'!$E$7,0,10*ROW('Hygiene Data'!E157))),'Data Summary'!DS163="Yes"),OFFSET('Hygiene Data'!$E$7,0,10*ROW('Hygiene Data'!E157)),NA())</f>
        <v>#N/A</v>
      </c>
      <c r="BE163" s="83" t="e">
        <f ca="true">+IF(AND(ISNUMBER(OFFSET('Hygiene Data'!$E$9,0,10*ROW('Hygiene Data'!E157))),'Data Summary'!DT163="Yes"),OFFSET('Hygiene Data'!$E$9,0,10*ROW('Hygiene Data'!E157)),NA())</f>
        <v>#N/A</v>
      </c>
      <c r="BF163" s="83" t="e">
        <f ca="true">+IF(AND(ISNUMBER(OFFSET('Hygiene Data'!$F$5,0,10*ROW('Hygiene Data'!F157))),'Data Summary'!DU163="Yes"),OFFSET('Hygiene Data'!$F$5,0,10*ROW('Hygiene Data'!F157)),NA())</f>
        <v>#N/A</v>
      </c>
      <c r="BG163" s="83" t="e">
        <f ca="true">+IF(AND(ISNUMBER(OFFSET('Hygiene Data'!$F$7,0,10*ROW('Hygiene Data'!F157))),'Data Summary'!DV163="Yes"),OFFSET('Hygiene Data'!$F$7,0,10*ROW('Hygiene Data'!F157)),NA())</f>
        <v>#N/A</v>
      </c>
      <c r="BH163" s="83" t="e">
        <f ca="true">+IF(AND(ISNUMBER(OFFSET('Hygiene Data'!$F$9,0,10*ROW('Hygiene Data'!F157))),'Data Summary'!DW163="Yes"),OFFSET('Hygiene Data'!$F$9,0,10*ROW('Hygiene Data'!F157)),NA())</f>
        <v>#N/A</v>
      </c>
      <c r="BI163" s="83" t="e">
        <f ca="true">+IF(AND(ISNUMBER(OFFSET('Hygiene Data'!$G$5,0,10*ROW('Hygiene Data'!G157))),'Data Summary'!DX163="Yes"),OFFSET('Hygiene Data'!$G$5,0,10*ROW('Hygiene Data'!G157)),NA())</f>
        <v>#N/A</v>
      </c>
      <c r="BJ163" s="83" t="e">
        <f ca="true">+IF(AND(ISNUMBER(OFFSET('Hygiene Data'!$G$7,0,10*ROW('Hygiene Data'!G157))),'Data Summary'!DY163="Yes"),OFFSET('Hygiene Data'!$G$7,0,10*ROW('Hygiene Data'!G157)),NA())</f>
        <v>#N/A</v>
      </c>
      <c r="BK163" s="83" t="e">
        <f ca="true">+IF(AND(ISNUMBER(OFFSET('Hygiene Data'!$G$9,0,10*ROW('Hygiene Data'!G157))),'Data Summary'!DZ163="Yes"),OFFSET('Hygiene Data'!$G$9,0,10*ROW('Hygiene Data'!G157)),NA())</f>
        <v>#N/A</v>
      </c>
      <c r="BL163" s="83" t="e">
        <f ca="true">+IF(AND(ISNUMBER(OFFSET('Hygiene Data'!$H$5,0,10*ROW('Hygiene Data'!H157))),'Data Summary'!EA163="Yes"),OFFSET('Hygiene Data'!$H$5,0,10*ROW('Hygiene Data'!H157)),NA())</f>
        <v>#N/A</v>
      </c>
      <c r="BM163" s="83" t="e">
        <f ca="true">+IF(AND(ISNUMBER(OFFSET('Hygiene Data'!$H$7,0,10*ROW('Hygiene Data'!H157))),'Data Summary'!EB163="Yes"),OFFSET('Hygiene Data'!$H$7,0,10*ROW('Hygiene Data'!H157)),NA())</f>
        <v>#N/A</v>
      </c>
      <c r="BN163" s="83" t="e">
        <f ca="true">+IF(AND(ISNUMBER(OFFSET('Hygiene Data'!$H$9,0,10*ROW('Hygiene Data'!H157))),'Data Summary'!EC163="Yes"),OFFSET('Hygiene Data'!$H$9,0,10*ROW('Hygiene Data'!H157)),NA())</f>
        <v>#N/A</v>
      </c>
      <c r="BO163" s="83" t="e">
        <f ca="true">+IF(AND(ISNUMBER(OFFSET('Hygiene Data'!$I$5,0,10*ROW('Hygiene Data'!I157))),'Data Summary'!ED163="Yes"),OFFSET('Hygiene Data'!$I$5,0,10*ROW('Hygiene Data'!I157)),NA())</f>
        <v>#N/A</v>
      </c>
      <c r="BP163" s="83" t="e">
        <f ca="true">+IF(AND(ISNUMBER(OFFSET('Hygiene Data'!$I$7,0,10*ROW('Hygiene Data'!I157))),'Data Summary'!EE163="Yes"),OFFSET('Hygiene Data'!$I$7,0,10*ROW('Hygiene Data'!I157)),NA())</f>
        <v>#N/A</v>
      </c>
      <c r="BQ163" s="83" t="e">
        <f ca="true">+IF(AND(ISNUMBER(OFFSET('Hygiene Data'!$I$9,0,10*ROW('Hygiene Data'!I157))),'Data Summary'!EF163="Yes"),OFFSET('Hygiene Data'!$I$9,0,10*ROW('Hygiene Data'!I157)),NA())</f>
        <v>#N/A</v>
      </c>
    </row>
    <row xmlns:x14ac="http://schemas.microsoft.com/office/spreadsheetml/2009/9/ac" r="164" x14ac:dyDescent="0.2">
      <c r="A164" s="315" t="e">
        <f ca="true">+RIGHT('Data Summary'!A164,LEN('Data Summary'!A164)-9)</f>
        <v>#VALUE!</v>
      </c>
      <c r="B164" s="30" t="str">
        <f ca="true">+IF(ISTEXT('Data Summary'!B164),'Data Summary'!B164,"")</f>
        <v/>
      </c>
      <c r="C164" s="314" t="e">
        <f ca="true">+VALUE('Data Summary'!C164)</f>
        <v>#VALUE!</v>
      </c>
      <c r="D164" s="81" t="e">
        <f ca="true">+IF(AND(ISNUMBER(OFFSET('Water Data'!$D$4,0,10*ROW('Water Data'!D158))),'Data Summary'!BS164="Yes"),100-OFFSET('Water Data'!$D$4,0,10*ROW('Water Data'!D158)),NA())</f>
        <v>#N/A</v>
      </c>
      <c r="E164" s="81" t="e">
        <f ca="true">+IF(AND(ISNUMBER(OFFSET('Water Data'!$D$6,0,10*ROW('Water Data'!D158))),'Data Summary'!BT164="Yes"),OFFSET('Water Data'!$D$6,0,10*ROW('Water Data'!D158)),NA())</f>
        <v>#N/A</v>
      </c>
      <c r="F164" s="81" t="e">
        <f ca="true">+IF(AND(ISNUMBER(OFFSET('Water Data'!$D$9,0,10*ROW('Water Data'!D158))),'Data Summary'!BU164="Yes"),OFFSET('Water Data'!$D$9,0,10*ROW('Water Data'!D158)),NA())</f>
        <v>#N/A</v>
      </c>
      <c r="G164" s="81" t="e">
        <f ca="true">+IF(AND(ISNUMBER(OFFSET('Water Data'!$E$4,0,10*ROW('Water Data'!E158))),'Data Summary'!BV164="Yes"),100-OFFSET('Water Data'!$E$4,0,10*ROW('Water Data'!E158)),NA())</f>
        <v>#N/A</v>
      </c>
      <c r="H164" s="81" t="e">
        <f ca="true">+IF(AND(ISNUMBER(OFFSET('Water Data'!$E$6,0,10*ROW('Water Data'!E158))),'Data Summary'!BW164="Yes"),OFFSET('Water Data'!$E$6,0,10*ROW('Water Data'!E158)),NA())</f>
        <v>#N/A</v>
      </c>
      <c r="I164" s="81" t="e">
        <f ca="true">+IF(AND(ISNUMBER(OFFSET('Water Data'!$E$9,0,10*ROW('Water Data'!E158))),'Data Summary'!BX164="Yes"),OFFSET('Water Data'!$E$9,0,10*ROW('Water Data'!E158)),NA())</f>
        <v>#N/A</v>
      </c>
      <c r="J164" s="81" t="e">
        <f ca="true">+IF(AND(ISNUMBER(OFFSET('Water Data'!$F$4,0,10*ROW('Water Data'!F158))),'Data Summary'!BY164="Yes"),100-OFFSET('Water Data'!$F$4,0,10*ROW('Water Data'!F158)),NA())</f>
        <v>#N/A</v>
      </c>
      <c r="K164" s="81" t="e">
        <f ca="true">+IF(AND(ISNUMBER(OFFSET('Water Data'!$F$6,0,10*ROW('Water Data'!F158))),'Data Summary'!BZ164="Yes"),OFFSET('Water Data'!$F$6,0,10*ROW('Water Data'!F158)),NA())</f>
        <v>#N/A</v>
      </c>
      <c r="L164" s="81" t="e">
        <f ca="true">+IF(AND(ISNUMBER(OFFSET('Water Data'!$F$9,0,10*ROW('Water Data'!F158))),'Data Summary'!CA164="Yes"),OFFSET('Water Data'!$F$9,0,10*ROW('Water Data'!F158)),NA())</f>
        <v>#N/A</v>
      </c>
      <c r="M164" s="81" t="e">
        <f ca="true">+IF(AND(ISNUMBER(OFFSET('Water Data'!$G$4,0,10*ROW('Water Data'!G158))),'Data Summary'!CB164="Yes"),100-OFFSET('Water Data'!$G$4,0,10*ROW('Water Data'!G158)),NA())</f>
        <v>#N/A</v>
      </c>
      <c r="N164" s="81" t="e">
        <f ca="true">+IF(AND(ISNUMBER(OFFSET('Water Data'!$G$6,0,10*ROW('Water Data'!G158))),'Data Summary'!CC164="Yes"),OFFSET('Water Data'!$G$6,0,10*ROW('Water Data'!G158)),NA())</f>
        <v>#N/A</v>
      </c>
      <c r="O164" s="81" t="e">
        <f ca="true">+IF(AND(ISNUMBER(OFFSET('Water Data'!$G$9,0,10*ROW('Water Data'!G158))),'Data Summary'!CD164="Yes"),OFFSET('Water Data'!$G$9,0,10*ROW('Water Data'!G158)),NA())</f>
        <v>#N/A</v>
      </c>
      <c r="P164" s="81" t="e">
        <f ca="true">+IF(AND(ISNUMBER(OFFSET('Water Data'!$H$4,0,10*ROW('Water Data'!H158))),'Data Summary'!CE164="Yes"),100-OFFSET('Water Data'!$H$4,0,10*ROW('Water Data'!H158)),NA())</f>
        <v>#N/A</v>
      </c>
      <c r="Q164" s="81" t="e">
        <f ca="true">+IF(AND(ISNUMBER(OFFSET('Water Data'!$H$6,0,10*ROW('Water Data'!H158))),'Data Summary'!CF164="Yes"),OFFSET('Water Data'!$H$6,0,10*ROW('Water Data'!H158)),NA())</f>
        <v>#N/A</v>
      </c>
      <c r="R164" s="81" t="e">
        <f ca="true">+IF(AND(ISNUMBER(OFFSET('Water Data'!$H$9,0,10*ROW('Water Data'!H158))),'Data Summary'!CG164="Yes"),OFFSET('Water Data'!$H$9,0,10*ROW('Water Data'!H158)),NA())</f>
        <v>#N/A</v>
      </c>
      <c r="S164" s="81" t="e">
        <f ca="true">+IF(AND(ISNUMBER(OFFSET('Water Data'!$I$4,0,10*ROW('Water Data'!I158))),'Data Summary'!CH164="Yes"),100-OFFSET('Water Data'!$I$4,0,10*ROW('Water Data'!I158)),NA())</f>
        <v>#N/A</v>
      </c>
      <c r="T164" s="81" t="e">
        <f ca="true">+IF(AND(ISNUMBER(OFFSET('Water Data'!$I$6,0,10*ROW('Water Data'!I158))),'Data Summary'!CI164="Yes"),OFFSET('Water Data'!$I$6,0,10*ROW('Water Data'!I158)),NA())</f>
        <v>#N/A</v>
      </c>
      <c r="U164" s="81" t="e">
        <f ca="true">+IF(AND(ISNUMBER(OFFSET('Water Data'!$I$9,0,10*ROW('Water Data'!I158))),'Data Summary'!CJ164="Yes"),OFFSET('Water Data'!$I$9,0,10*ROW('Water Data'!I158)),NA())</f>
        <v>#N/A</v>
      </c>
      <c r="V164" s="82" t="e">
        <f ca="true">+IF(AND(ISNUMBER(OFFSET('Sanitation Data'!$D$4,0,10*ROW('Sanitation Data'!D158))),'Data Summary'!CK164="Yes"),100-OFFSET('Sanitation Data'!$D$4,0,10*ROW('Sanitation Data'!D158)),NA())</f>
        <v>#N/A</v>
      </c>
      <c r="W164" s="82" t="e">
        <f ca="true">+IF(AND(ISNUMBER(OFFSET('Sanitation Data'!$D$6,0,10*ROW('Sanitation Data'!D158))),'Data Summary'!CL164="Yes"),OFFSET('Sanitation Data'!$D$6,0,10*ROW('Sanitation Data'!D158)),NA())</f>
        <v>#N/A</v>
      </c>
      <c r="X164" s="82" t="e">
        <f ca="true">+IF(AND(ISNUMBER(OFFSET('Sanitation Data'!$D$10,0,10*ROW('Sanitation Data'!D158))),'Data Summary'!CM164="Yes"),OFFSET('Sanitation Data'!$D$10,0,10*ROW('Sanitation Data'!D158)),NA())</f>
        <v>#N/A</v>
      </c>
      <c r="Y164" s="82" t="e">
        <f ca="true">+IF(AND(ISNUMBER(OFFSET('Sanitation Data'!$D$11,0,10*ROW('Sanitation Data'!D158))),'Data Summary'!CN164="Yes"),OFFSET('Sanitation Data'!$D$11,0,10*ROW('Sanitation Data'!D158)),NA())</f>
        <v>#N/A</v>
      </c>
      <c r="Z164" s="82" t="e">
        <f ca="true">+IF(AND(ISNUMBER(OFFSET('Sanitation Data'!$D$12,0,10*ROW('Sanitation Data'!D158))),'Data Summary'!CO164="Yes"),OFFSET('Sanitation Data'!$D$12,0,10*ROW('Sanitation Data'!D158)),NA())</f>
        <v>#N/A</v>
      </c>
      <c r="AA164" s="82" t="e">
        <f ca="true">+IF(AND(ISNUMBER(OFFSET('Sanitation Data'!$E$4,0,10*ROW('Sanitation Data'!E158))),'Data Summary'!CP164="Yes"),100-OFFSET('Sanitation Data'!$E$4,0,10*ROW('Sanitation Data'!E158)),NA())</f>
        <v>#N/A</v>
      </c>
      <c r="AB164" s="82" t="e">
        <f ca="true">+IF(AND(ISNUMBER(OFFSET('Sanitation Data'!$E$6,0,10*ROW('Sanitation Data'!E158))),'Data Summary'!CQ164="Yes"),OFFSET('Sanitation Data'!$E$6,0,10*ROW('Sanitation Data'!E158)),NA())</f>
        <v>#N/A</v>
      </c>
      <c r="AC164" s="82" t="e">
        <f ca="true">+IF(AND(ISNUMBER(OFFSET('Sanitation Data'!$E$10,0,10*ROW('Sanitation Data'!E158))),'Data Summary'!CR164="Yes"),OFFSET('Sanitation Data'!$E$10,0,10*ROW('Sanitation Data'!E158)),NA())</f>
        <v>#N/A</v>
      </c>
      <c r="AD164" s="82" t="e">
        <f ca="true">+IF(AND(ISNUMBER(OFFSET('Sanitation Data'!$E$11,0,10*ROW('Sanitation Data'!E158))),'Data Summary'!CS164="Yes"),OFFSET('Sanitation Data'!$E$11,0,10*ROW('Sanitation Data'!E158)),NA())</f>
        <v>#N/A</v>
      </c>
      <c r="AE164" s="82" t="e">
        <f ca="true">+IF(AND(ISNUMBER(OFFSET('Sanitation Data'!$E$12,0,10*ROW('Sanitation Data'!E158))),'Data Summary'!CT164="Yes"),OFFSET('Sanitation Data'!$E$12,0,10*ROW('Sanitation Data'!E158)),NA())</f>
        <v>#N/A</v>
      </c>
      <c r="AF164" s="82" t="e">
        <f ca="true">+IF(AND(ISNUMBER(OFFSET('Sanitation Data'!$F$4,0,10*ROW('Sanitation Data'!F158))),'Data Summary'!CU164="Yes"),100-OFFSET('Sanitation Data'!$F$4,0,10*ROW('Sanitation Data'!F158)),NA())</f>
        <v>#N/A</v>
      </c>
      <c r="AG164" s="82" t="e">
        <f ca="true">+IF(AND(ISNUMBER(OFFSET('Sanitation Data'!$F$6,0,10*ROW('Sanitation Data'!F158))),'Data Summary'!CV164="Yes"),OFFSET('Sanitation Data'!$F$6,0,10*ROW('Sanitation Data'!F158)),NA())</f>
        <v>#N/A</v>
      </c>
      <c r="AH164" s="82" t="e">
        <f ca="true">+IF(AND(ISNUMBER(OFFSET('Sanitation Data'!$F$10,0,10*ROW('Sanitation Data'!F158))),'Data Summary'!CW164="Yes"),OFFSET('Sanitation Data'!$F$10,0,10*ROW('Sanitation Data'!F158)),NA())</f>
        <v>#N/A</v>
      </c>
      <c r="AI164" s="82" t="e">
        <f ca="true">+IF(AND(ISNUMBER(OFFSET('Sanitation Data'!$F$11,0,10*ROW('Sanitation Data'!F158))),'Data Summary'!CX164="Yes"),OFFSET('Sanitation Data'!$F$11,0,10*ROW('Sanitation Data'!F158)),NA())</f>
        <v>#N/A</v>
      </c>
      <c r="AJ164" s="82" t="e">
        <f ca="true">+IF(AND(ISNUMBER(OFFSET('Sanitation Data'!$F$12,0,10*ROW('Sanitation Data'!F158))),'Data Summary'!CY164="Yes"),OFFSET('Sanitation Data'!$F$12,0,10*ROW('Sanitation Data'!F158)),NA())</f>
        <v>#N/A</v>
      </c>
      <c r="AK164" s="82" t="e">
        <f ca="true">+IF(AND(ISNUMBER(OFFSET('Sanitation Data'!$G$4,0,10*ROW('Sanitation Data'!G158))),'Data Summary'!CZ164="Yes"),100-OFFSET('Sanitation Data'!$G$4,0,10*ROW('Sanitation Data'!G158)),NA())</f>
        <v>#N/A</v>
      </c>
      <c r="AL164" s="82" t="e">
        <f ca="true">+IF(AND(ISNUMBER(OFFSET('Sanitation Data'!$G$6,0,10*ROW('Sanitation Data'!G158))),'Data Summary'!DA164="Yes"),OFFSET('Sanitation Data'!$G$6,0,10*ROW('Sanitation Data'!G158)),NA())</f>
        <v>#N/A</v>
      </c>
      <c r="AM164" s="82" t="e">
        <f ca="true">+IF(AND(ISNUMBER(OFFSET('Sanitation Data'!$G$10,0,10*ROW('Sanitation Data'!G158))),'Data Summary'!DB164="Yes"),OFFSET('Sanitation Data'!$G$10,0,10*ROW('Sanitation Data'!G158)),NA())</f>
        <v>#N/A</v>
      </c>
      <c r="AN164" s="82" t="e">
        <f ca="true">+IF(AND(ISNUMBER(OFFSET('Sanitation Data'!$G$11,0,10*ROW('Sanitation Data'!G158))),'Data Summary'!DC164="Yes"),OFFSET('Sanitation Data'!$G$11,0,10*ROW('Sanitation Data'!G158)),NA())</f>
        <v>#N/A</v>
      </c>
      <c r="AO164" s="82" t="e">
        <f ca="true">+IF(AND(ISNUMBER(OFFSET('Sanitation Data'!$G$12,0,10*ROW('Sanitation Data'!G158))),'Data Summary'!DD164="Yes"),OFFSET('Sanitation Data'!$G$12,0,10*ROW('Sanitation Data'!G158)),NA())</f>
        <v>#N/A</v>
      </c>
      <c r="AP164" s="82" t="e">
        <f ca="true">+IF(AND(ISNUMBER(OFFSET('Sanitation Data'!$H$4,0,10*ROW('Sanitation Data'!H158))),'Data Summary'!DE164="Yes"),100-OFFSET('Sanitation Data'!$H$4,0,10*ROW('Sanitation Data'!H158)),NA())</f>
        <v>#N/A</v>
      </c>
      <c r="AQ164" s="82" t="e">
        <f ca="true">+IF(AND(ISNUMBER(OFFSET('Sanitation Data'!$H$6,0,10*ROW('Sanitation Data'!H158))),'Data Summary'!DF164="Yes"),OFFSET('Sanitation Data'!$H$6,0,10*ROW('Sanitation Data'!H158)),NA())</f>
        <v>#N/A</v>
      </c>
      <c r="AR164" s="82" t="e">
        <f ca="true">+IF(AND(ISNUMBER(OFFSET('Sanitation Data'!$H$10,0,10*ROW('Sanitation Data'!H158))),'Data Summary'!DG164="Yes"),OFFSET('Sanitation Data'!$H$10,0,10*ROW('Sanitation Data'!H158)),NA())</f>
        <v>#N/A</v>
      </c>
      <c r="AS164" s="82" t="e">
        <f ca="true">+IF(AND(ISNUMBER(OFFSET('Sanitation Data'!$H$11,0,10*ROW('Sanitation Data'!H158))),'Data Summary'!DH164="Yes"),OFFSET('Sanitation Data'!$H$11,0,10*ROW('Sanitation Data'!H158)),NA())</f>
        <v>#N/A</v>
      </c>
      <c r="AT164" s="82" t="e">
        <f ca="true">+IF(AND(ISNUMBER(OFFSET('Sanitation Data'!$H$12,0,10*ROW('Sanitation Data'!H158))),'Data Summary'!DI164="Yes"),OFFSET('Sanitation Data'!$H$12,0,10*ROW('Sanitation Data'!H158)),NA())</f>
        <v>#N/A</v>
      </c>
      <c r="AU164" s="82" t="e">
        <f ca="true">+IF(AND(ISNUMBER(OFFSET('Sanitation Data'!$I$4,0,10*ROW('Sanitation Data'!I158))),'Data Summary'!DJ164="Yes"),100-OFFSET('Sanitation Data'!$I$4,0,10*ROW('Sanitation Data'!I158)),NA())</f>
        <v>#N/A</v>
      </c>
      <c r="AV164" s="82" t="e">
        <f ca="true">+IF(AND(ISNUMBER(OFFSET('Sanitation Data'!$I$6,0,10*ROW('Sanitation Data'!I158))),'Data Summary'!DK164="Yes"),OFFSET('Sanitation Data'!$I$6,0,10*ROW('Sanitation Data'!I158)),NA())</f>
        <v>#N/A</v>
      </c>
      <c r="AW164" s="82" t="e">
        <f ca="true">+IF(AND(ISNUMBER(OFFSET('Sanitation Data'!$I$10,0,10*ROW('Sanitation Data'!I158))),'Data Summary'!DL164="Yes"),OFFSET('Sanitation Data'!$I$10,0,10*ROW('Sanitation Data'!I158)),NA())</f>
        <v>#N/A</v>
      </c>
      <c r="AX164" s="82" t="e">
        <f ca="true">+IF(AND(ISNUMBER(OFFSET('Sanitation Data'!$I$11,0,10*ROW('Sanitation Data'!I158))),'Data Summary'!DM164="Yes"),OFFSET('Sanitation Data'!$I$11,0,10*ROW('Sanitation Data'!I158)),NA())</f>
        <v>#N/A</v>
      </c>
      <c r="AY164" s="82" t="e">
        <f ca="true">+IF(AND(ISNUMBER(OFFSET('Sanitation Data'!$I$12,0,10*ROW('Sanitation Data'!I158))),'Data Summary'!DN164="Yes"),OFFSET('Sanitation Data'!$I$12,0,10*ROW('Sanitation Data'!I158)),NA())</f>
        <v>#N/A</v>
      </c>
      <c r="AZ164" s="83" t="e">
        <f ca="true">+IF(AND(ISNUMBER(OFFSET('Hygiene Data'!$D$5,0,10*ROW('Hygiene Data'!D158))),'Data Summary'!DO164="Yes"),OFFSET('Hygiene Data'!$D$5,0,10*ROW('Hygiene Data'!D158)),NA())</f>
        <v>#N/A</v>
      </c>
      <c r="BA164" s="83" t="e">
        <f ca="true">+IF(AND(ISNUMBER(OFFSET('Hygiene Data'!$D$7,0,10*ROW('Hygiene Data'!D158))),'Data Summary'!DP164="Yes"),OFFSET('Hygiene Data'!$D$7,0,10*ROW('Hygiene Data'!D158)),NA())</f>
        <v>#N/A</v>
      </c>
      <c r="BB164" s="83" t="e">
        <f ca="true">+IF(AND(ISNUMBER(OFFSET('Hygiene Data'!$D$9,0,10*ROW('Hygiene Data'!D158))),'Data Summary'!DQ164="Yes"),OFFSET('Hygiene Data'!$D$9,0,10*ROW('Hygiene Data'!D158)),NA())</f>
        <v>#N/A</v>
      </c>
      <c r="BC164" s="83" t="e">
        <f ca="true">+IF(AND(ISNUMBER(OFFSET('Hygiene Data'!$E$5,0,10*ROW('Hygiene Data'!E158))),'Data Summary'!DR164="Yes"),OFFSET('Hygiene Data'!$E$5,0,10*ROW('Hygiene Data'!E158)),NA())</f>
        <v>#N/A</v>
      </c>
      <c r="BD164" s="83" t="e">
        <f ca="true">+IF(AND(ISNUMBER(OFFSET('Hygiene Data'!$E$7,0,10*ROW('Hygiene Data'!E158))),'Data Summary'!DS164="Yes"),OFFSET('Hygiene Data'!$E$7,0,10*ROW('Hygiene Data'!E158)),NA())</f>
        <v>#N/A</v>
      </c>
      <c r="BE164" s="83" t="e">
        <f ca="true">+IF(AND(ISNUMBER(OFFSET('Hygiene Data'!$E$9,0,10*ROW('Hygiene Data'!E158))),'Data Summary'!DT164="Yes"),OFFSET('Hygiene Data'!$E$9,0,10*ROW('Hygiene Data'!E158)),NA())</f>
        <v>#N/A</v>
      </c>
      <c r="BF164" s="83" t="e">
        <f ca="true">+IF(AND(ISNUMBER(OFFSET('Hygiene Data'!$F$5,0,10*ROW('Hygiene Data'!F158))),'Data Summary'!DU164="Yes"),OFFSET('Hygiene Data'!$F$5,0,10*ROW('Hygiene Data'!F158)),NA())</f>
        <v>#N/A</v>
      </c>
      <c r="BG164" s="83" t="e">
        <f ca="true">+IF(AND(ISNUMBER(OFFSET('Hygiene Data'!$F$7,0,10*ROW('Hygiene Data'!F158))),'Data Summary'!DV164="Yes"),OFFSET('Hygiene Data'!$F$7,0,10*ROW('Hygiene Data'!F158)),NA())</f>
        <v>#N/A</v>
      </c>
      <c r="BH164" s="83" t="e">
        <f ca="true">+IF(AND(ISNUMBER(OFFSET('Hygiene Data'!$F$9,0,10*ROW('Hygiene Data'!F158))),'Data Summary'!DW164="Yes"),OFFSET('Hygiene Data'!$F$9,0,10*ROW('Hygiene Data'!F158)),NA())</f>
        <v>#N/A</v>
      </c>
      <c r="BI164" s="83" t="e">
        <f ca="true">+IF(AND(ISNUMBER(OFFSET('Hygiene Data'!$G$5,0,10*ROW('Hygiene Data'!G158))),'Data Summary'!DX164="Yes"),OFFSET('Hygiene Data'!$G$5,0,10*ROW('Hygiene Data'!G158)),NA())</f>
        <v>#N/A</v>
      </c>
      <c r="BJ164" s="83" t="e">
        <f ca="true">+IF(AND(ISNUMBER(OFFSET('Hygiene Data'!$G$7,0,10*ROW('Hygiene Data'!G158))),'Data Summary'!DY164="Yes"),OFFSET('Hygiene Data'!$G$7,0,10*ROW('Hygiene Data'!G158)),NA())</f>
        <v>#N/A</v>
      </c>
      <c r="BK164" s="83" t="e">
        <f ca="true">+IF(AND(ISNUMBER(OFFSET('Hygiene Data'!$G$9,0,10*ROW('Hygiene Data'!G158))),'Data Summary'!DZ164="Yes"),OFFSET('Hygiene Data'!$G$9,0,10*ROW('Hygiene Data'!G158)),NA())</f>
        <v>#N/A</v>
      </c>
      <c r="BL164" s="83" t="e">
        <f ca="true">+IF(AND(ISNUMBER(OFFSET('Hygiene Data'!$H$5,0,10*ROW('Hygiene Data'!H158))),'Data Summary'!EA164="Yes"),OFFSET('Hygiene Data'!$H$5,0,10*ROW('Hygiene Data'!H158)),NA())</f>
        <v>#N/A</v>
      </c>
      <c r="BM164" s="83" t="e">
        <f ca="true">+IF(AND(ISNUMBER(OFFSET('Hygiene Data'!$H$7,0,10*ROW('Hygiene Data'!H158))),'Data Summary'!EB164="Yes"),OFFSET('Hygiene Data'!$H$7,0,10*ROW('Hygiene Data'!H158)),NA())</f>
        <v>#N/A</v>
      </c>
      <c r="BN164" s="83" t="e">
        <f ca="true">+IF(AND(ISNUMBER(OFFSET('Hygiene Data'!$H$9,0,10*ROW('Hygiene Data'!H158))),'Data Summary'!EC164="Yes"),OFFSET('Hygiene Data'!$H$9,0,10*ROW('Hygiene Data'!H158)),NA())</f>
        <v>#N/A</v>
      </c>
      <c r="BO164" s="83" t="e">
        <f ca="true">+IF(AND(ISNUMBER(OFFSET('Hygiene Data'!$I$5,0,10*ROW('Hygiene Data'!I158))),'Data Summary'!ED164="Yes"),OFFSET('Hygiene Data'!$I$5,0,10*ROW('Hygiene Data'!I158)),NA())</f>
        <v>#N/A</v>
      </c>
      <c r="BP164" s="83" t="e">
        <f ca="true">+IF(AND(ISNUMBER(OFFSET('Hygiene Data'!$I$7,0,10*ROW('Hygiene Data'!I158))),'Data Summary'!EE164="Yes"),OFFSET('Hygiene Data'!$I$7,0,10*ROW('Hygiene Data'!I158)),NA())</f>
        <v>#N/A</v>
      </c>
      <c r="BQ164" s="83" t="e">
        <f ca="true">+IF(AND(ISNUMBER(OFFSET('Hygiene Data'!$I$9,0,10*ROW('Hygiene Data'!I158))),'Data Summary'!EF164="Yes"),OFFSET('Hygiene Data'!$I$9,0,10*ROW('Hygiene Data'!I158)),NA())</f>
        <v>#N/A</v>
      </c>
    </row>
    <row xmlns:x14ac="http://schemas.microsoft.com/office/spreadsheetml/2009/9/ac" r="165" x14ac:dyDescent="0.2">
      <c r="A165" s="315" t="e">
        <f ca="true">+RIGHT('Data Summary'!A165,LEN('Data Summary'!A165)-9)</f>
        <v>#VALUE!</v>
      </c>
      <c r="B165" s="30" t="str">
        <f ca="true">+IF(ISTEXT('Data Summary'!B165),'Data Summary'!B165,"")</f>
        <v/>
      </c>
      <c r="C165" s="314" t="e">
        <f ca="true">+VALUE('Data Summary'!C165)</f>
        <v>#VALUE!</v>
      </c>
      <c r="D165" s="81" t="e">
        <f ca="true">+IF(AND(ISNUMBER(OFFSET('Water Data'!$D$4,0,10*ROW('Water Data'!D159))),'Data Summary'!BS165="Yes"),100-OFFSET('Water Data'!$D$4,0,10*ROW('Water Data'!D159)),NA())</f>
        <v>#N/A</v>
      </c>
      <c r="E165" s="81" t="e">
        <f ca="true">+IF(AND(ISNUMBER(OFFSET('Water Data'!$D$6,0,10*ROW('Water Data'!D159))),'Data Summary'!BT165="Yes"),OFFSET('Water Data'!$D$6,0,10*ROW('Water Data'!D159)),NA())</f>
        <v>#N/A</v>
      </c>
      <c r="F165" s="81" t="e">
        <f ca="true">+IF(AND(ISNUMBER(OFFSET('Water Data'!$D$9,0,10*ROW('Water Data'!D159))),'Data Summary'!BU165="Yes"),OFFSET('Water Data'!$D$9,0,10*ROW('Water Data'!D159)),NA())</f>
        <v>#N/A</v>
      </c>
      <c r="G165" s="81" t="e">
        <f ca="true">+IF(AND(ISNUMBER(OFFSET('Water Data'!$E$4,0,10*ROW('Water Data'!E159))),'Data Summary'!BV165="Yes"),100-OFFSET('Water Data'!$E$4,0,10*ROW('Water Data'!E159)),NA())</f>
        <v>#N/A</v>
      </c>
      <c r="H165" s="81" t="e">
        <f ca="true">+IF(AND(ISNUMBER(OFFSET('Water Data'!$E$6,0,10*ROW('Water Data'!E159))),'Data Summary'!BW165="Yes"),OFFSET('Water Data'!$E$6,0,10*ROW('Water Data'!E159)),NA())</f>
        <v>#N/A</v>
      </c>
      <c r="I165" s="81" t="e">
        <f ca="true">+IF(AND(ISNUMBER(OFFSET('Water Data'!$E$9,0,10*ROW('Water Data'!E159))),'Data Summary'!BX165="Yes"),OFFSET('Water Data'!$E$9,0,10*ROW('Water Data'!E159)),NA())</f>
        <v>#N/A</v>
      </c>
      <c r="J165" s="81" t="e">
        <f ca="true">+IF(AND(ISNUMBER(OFFSET('Water Data'!$F$4,0,10*ROW('Water Data'!F159))),'Data Summary'!BY165="Yes"),100-OFFSET('Water Data'!$F$4,0,10*ROW('Water Data'!F159)),NA())</f>
        <v>#N/A</v>
      </c>
      <c r="K165" s="81" t="e">
        <f ca="true">+IF(AND(ISNUMBER(OFFSET('Water Data'!$F$6,0,10*ROW('Water Data'!F159))),'Data Summary'!BZ165="Yes"),OFFSET('Water Data'!$F$6,0,10*ROW('Water Data'!F159)),NA())</f>
        <v>#N/A</v>
      </c>
      <c r="L165" s="81" t="e">
        <f ca="true">+IF(AND(ISNUMBER(OFFSET('Water Data'!$F$9,0,10*ROW('Water Data'!F159))),'Data Summary'!CA165="Yes"),OFFSET('Water Data'!$F$9,0,10*ROW('Water Data'!F159)),NA())</f>
        <v>#N/A</v>
      </c>
      <c r="M165" s="81" t="e">
        <f ca="true">+IF(AND(ISNUMBER(OFFSET('Water Data'!$G$4,0,10*ROW('Water Data'!G159))),'Data Summary'!CB165="Yes"),100-OFFSET('Water Data'!$G$4,0,10*ROW('Water Data'!G159)),NA())</f>
        <v>#N/A</v>
      </c>
      <c r="N165" s="81" t="e">
        <f ca="true">+IF(AND(ISNUMBER(OFFSET('Water Data'!$G$6,0,10*ROW('Water Data'!G159))),'Data Summary'!CC165="Yes"),OFFSET('Water Data'!$G$6,0,10*ROW('Water Data'!G159)),NA())</f>
        <v>#N/A</v>
      </c>
      <c r="O165" s="81" t="e">
        <f ca="true">+IF(AND(ISNUMBER(OFFSET('Water Data'!$G$9,0,10*ROW('Water Data'!G159))),'Data Summary'!CD165="Yes"),OFFSET('Water Data'!$G$9,0,10*ROW('Water Data'!G159)),NA())</f>
        <v>#N/A</v>
      </c>
      <c r="P165" s="81" t="e">
        <f ca="true">+IF(AND(ISNUMBER(OFFSET('Water Data'!$H$4,0,10*ROW('Water Data'!H159))),'Data Summary'!CE165="Yes"),100-OFFSET('Water Data'!$H$4,0,10*ROW('Water Data'!H159)),NA())</f>
        <v>#N/A</v>
      </c>
      <c r="Q165" s="81" t="e">
        <f ca="true">+IF(AND(ISNUMBER(OFFSET('Water Data'!$H$6,0,10*ROW('Water Data'!H159))),'Data Summary'!CF165="Yes"),OFFSET('Water Data'!$H$6,0,10*ROW('Water Data'!H159)),NA())</f>
        <v>#N/A</v>
      </c>
      <c r="R165" s="81" t="e">
        <f ca="true">+IF(AND(ISNUMBER(OFFSET('Water Data'!$H$9,0,10*ROW('Water Data'!H159))),'Data Summary'!CG165="Yes"),OFFSET('Water Data'!$H$9,0,10*ROW('Water Data'!H159)),NA())</f>
        <v>#N/A</v>
      </c>
      <c r="S165" s="81" t="e">
        <f ca="true">+IF(AND(ISNUMBER(OFFSET('Water Data'!$I$4,0,10*ROW('Water Data'!I159))),'Data Summary'!CH165="Yes"),100-OFFSET('Water Data'!$I$4,0,10*ROW('Water Data'!I159)),NA())</f>
        <v>#N/A</v>
      </c>
      <c r="T165" s="81" t="e">
        <f ca="true">+IF(AND(ISNUMBER(OFFSET('Water Data'!$I$6,0,10*ROW('Water Data'!I159))),'Data Summary'!CI165="Yes"),OFFSET('Water Data'!$I$6,0,10*ROW('Water Data'!I159)),NA())</f>
        <v>#N/A</v>
      </c>
      <c r="U165" s="81" t="e">
        <f ca="true">+IF(AND(ISNUMBER(OFFSET('Water Data'!$I$9,0,10*ROW('Water Data'!I159))),'Data Summary'!CJ165="Yes"),OFFSET('Water Data'!$I$9,0,10*ROW('Water Data'!I159)),NA())</f>
        <v>#N/A</v>
      </c>
      <c r="V165" s="82" t="e">
        <f ca="true">+IF(AND(ISNUMBER(OFFSET('Sanitation Data'!$D$4,0,10*ROW('Sanitation Data'!D159))),'Data Summary'!CK165="Yes"),100-OFFSET('Sanitation Data'!$D$4,0,10*ROW('Sanitation Data'!D159)),NA())</f>
        <v>#N/A</v>
      </c>
      <c r="W165" s="82" t="e">
        <f ca="true">+IF(AND(ISNUMBER(OFFSET('Sanitation Data'!$D$6,0,10*ROW('Sanitation Data'!D159))),'Data Summary'!CL165="Yes"),OFFSET('Sanitation Data'!$D$6,0,10*ROW('Sanitation Data'!D159)),NA())</f>
        <v>#N/A</v>
      </c>
      <c r="X165" s="82" t="e">
        <f ca="true">+IF(AND(ISNUMBER(OFFSET('Sanitation Data'!$D$10,0,10*ROW('Sanitation Data'!D159))),'Data Summary'!CM165="Yes"),OFFSET('Sanitation Data'!$D$10,0,10*ROW('Sanitation Data'!D159)),NA())</f>
        <v>#N/A</v>
      </c>
      <c r="Y165" s="82" t="e">
        <f ca="true">+IF(AND(ISNUMBER(OFFSET('Sanitation Data'!$D$11,0,10*ROW('Sanitation Data'!D159))),'Data Summary'!CN165="Yes"),OFFSET('Sanitation Data'!$D$11,0,10*ROW('Sanitation Data'!D159)),NA())</f>
        <v>#N/A</v>
      </c>
      <c r="Z165" s="82" t="e">
        <f ca="true">+IF(AND(ISNUMBER(OFFSET('Sanitation Data'!$D$12,0,10*ROW('Sanitation Data'!D159))),'Data Summary'!CO165="Yes"),OFFSET('Sanitation Data'!$D$12,0,10*ROW('Sanitation Data'!D159)),NA())</f>
        <v>#N/A</v>
      </c>
      <c r="AA165" s="82" t="e">
        <f ca="true">+IF(AND(ISNUMBER(OFFSET('Sanitation Data'!$E$4,0,10*ROW('Sanitation Data'!E159))),'Data Summary'!CP165="Yes"),100-OFFSET('Sanitation Data'!$E$4,0,10*ROW('Sanitation Data'!E159)),NA())</f>
        <v>#N/A</v>
      </c>
      <c r="AB165" s="82" t="e">
        <f ca="true">+IF(AND(ISNUMBER(OFFSET('Sanitation Data'!$E$6,0,10*ROW('Sanitation Data'!E159))),'Data Summary'!CQ165="Yes"),OFFSET('Sanitation Data'!$E$6,0,10*ROW('Sanitation Data'!E159)),NA())</f>
        <v>#N/A</v>
      </c>
      <c r="AC165" s="82" t="e">
        <f ca="true">+IF(AND(ISNUMBER(OFFSET('Sanitation Data'!$E$10,0,10*ROW('Sanitation Data'!E159))),'Data Summary'!CR165="Yes"),OFFSET('Sanitation Data'!$E$10,0,10*ROW('Sanitation Data'!E159)),NA())</f>
        <v>#N/A</v>
      </c>
      <c r="AD165" s="82" t="e">
        <f ca="true">+IF(AND(ISNUMBER(OFFSET('Sanitation Data'!$E$11,0,10*ROW('Sanitation Data'!E159))),'Data Summary'!CS165="Yes"),OFFSET('Sanitation Data'!$E$11,0,10*ROW('Sanitation Data'!E159)),NA())</f>
        <v>#N/A</v>
      </c>
      <c r="AE165" s="82" t="e">
        <f ca="true">+IF(AND(ISNUMBER(OFFSET('Sanitation Data'!$E$12,0,10*ROW('Sanitation Data'!E159))),'Data Summary'!CT165="Yes"),OFFSET('Sanitation Data'!$E$12,0,10*ROW('Sanitation Data'!E159)),NA())</f>
        <v>#N/A</v>
      </c>
      <c r="AF165" s="82" t="e">
        <f ca="true">+IF(AND(ISNUMBER(OFFSET('Sanitation Data'!$F$4,0,10*ROW('Sanitation Data'!F159))),'Data Summary'!CU165="Yes"),100-OFFSET('Sanitation Data'!$F$4,0,10*ROW('Sanitation Data'!F159)),NA())</f>
        <v>#N/A</v>
      </c>
      <c r="AG165" s="82" t="e">
        <f ca="true">+IF(AND(ISNUMBER(OFFSET('Sanitation Data'!$F$6,0,10*ROW('Sanitation Data'!F159))),'Data Summary'!CV165="Yes"),OFFSET('Sanitation Data'!$F$6,0,10*ROW('Sanitation Data'!F159)),NA())</f>
        <v>#N/A</v>
      </c>
      <c r="AH165" s="82" t="e">
        <f ca="true">+IF(AND(ISNUMBER(OFFSET('Sanitation Data'!$F$10,0,10*ROW('Sanitation Data'!F159))),'Data Summary'!CW165="Yes"),OFFSET('Sanitation Data'!$F$10,0,10*ROW('Sanitation Data'!F159)),NA())</f>
        <v>#N/A</v>
      </c>
      <c r="AI165" s="82" t="e">
        <f ca="true">+IF(AND(ISNUMBER(OFFSET('Sanitation Data'!$F$11,0,10*ROW('Sanitation Data'!F159))),'Data Summary'!CX165="Yes"),OFFSET('Sanitation Data'!$F$11,0,10*ROW('Sanitation Data'!F159)),NA())</f>
        <v>#N/A</v>
      </c>
      <c r="AJ165" s="82" t="e">
        <f ca="true">+IF(AND(ISNUMBER(OFFSET('Sanitation Data'!$F$12,0,10*ROW('Sanitation Data'!F159))),'Data Summary'!CY165="Yes"),OFFSET('Sanitation Data'!$F$12,0,10*ROW('Sanitation Data'!F159)),NA())</f>
        <v>#N/A</v>
      </c>
      <c r="AK165" s="82" t="e">
        <f ca="true">+IF(AND(ISNUMBER(OFFSET('Sanitation Data'!$G$4,0,10*ROW('Sanitation Data'!G159))),'Data Summary'!CZ165="Yes"),100-OFFSET('Sanitation Data'!$G$4,0,10*ROW('Sanitation Data'!G159)),NA())</f>
        <v>#N/A</v>
      </c>
      <c r="AL165" s="82" t="e">
        <f ca="true">+IF(AND(ISNUMBER(OFFSET('Sanitation Data'!$G$6,0,10*ROW('Sanitation Data'!G159))),'Data Summary'!DA165="Yes"),OFFSET('Sanitation Data'!$G$6,0,10*ROW('Sanitation Data'!G159)),NA())</f>
        <v>#N/A</v>
      </c>
      <c r="AM165" s="82" t="e">
        <f ca="true">+IF(AND(ISNUMBER(OFFSET('Sanitation Data'!$G$10,0,10*ROW('Sanitation Data'!G159))),'Data Summary'!DB165="Yes"),OFFSET('Sanitation Data'!$G$10,0,10*ROW('Sanitation Data'!G159)),NA())</f>
        <v>#N/A</v>
      </c>
      <c r="AN165" s="82" t="e">
        <f ca="true">+IF(AND(ISNUMBER(OFFSET('Sanitation Data'!$G$11,0,10*ROW('Sanitation Data'!G159))),'Data Summary'!DC165="Yes"),OFFSET('Sanitation Data'!$G$11,0,10*ROW('Sanitation Data'!G159)),NA())</f>
        <v>#N/A</v>
      </c>
      <c r="AO165" s="82" t="e">
        <f ca="true">+IF(AND(ISNUMBER(OFFSET('Sanitation Data'!$G$12,0,10*ROW('Sanitation Data'!G159))),'Data Summary'!DD165="Yes"),OFFSET('Sanitation Data'!$G$12,0,10*ROW('Sanitation Data'!G159)),NA())</f>
        <v>#N/A</v>
      </c>
      <c r="AP165" s="82" t="e">
        <f ca="true">+IF(AND(ISNUMBER(OFFSET('Sanitation Data'!$H$4,0,10*ROW('Sanitation Data'!H159))),'Data Summary'!DE165="Yes"),100-OFFSET('Sanitation Data'!$H$4,0,10*ROW('Sanitation Data'!H159)),NA())</f>
        <v>#N/A</v>
      </c>
      <c r="AQ165" s="82" t="e">
        <f ca="true">+IF(AND(ISNUMBER(OFFSET('Sanitation Data'!$H$6,0,10*ROW('Sanitation Data'!H159))),'Data Summary'!DF165="Yes"),OFFSET('Sanitation Data'!$H$6,0,10*ROW('Sanitation Data'!H159)),NA())</f>
        <v>#N/A</v>
      </c>
      <c r="AR165" s="82" t="e">
        <f ca="true">+IF(AND(ISNUMBER(OFFSET('Sanitation Data'!$H$10,0,10*ROW('Sanitation Data'!H159))),'Data Summary'!DG165="Yes"),OFFSET('Sanitation Data'!$H$10,0,10*ROW('Sanitation Data'!H159)),NA())</f>
        <v>#N/A</v>
      </c>
      <c r="AS165" s="82" t="e">
        <f ca="true">+IF(AND(ISNUMBER(OFFSET('Sanitation Data'!$H$11,0,10*ROW('Sanitation Data'!H159))),'Data Summary'!DH165="Yes"),OFFSET('Sanitation Data'!$H$11,0,10*ROW('Sanitation Data'!H159)),NA())</f>
        <v>#N/A</v>
      </c>
      <c r="AT165" s="82" t="e">
        <f ca="true">+IF(AND(ISNUMBER(OFFSET('Sanitation Data'!$H$12,0,10*ROW('Sanitation Data'!H159))),'Data Summary'!DI165="Yes"),OFFSET('Sanitation Data'!$H$12,0,10*ROW('Sanitation Data'!H159)),NA())</f>
        <v>#N/A</v>
      </c>
      <c r="AU165" s="82" t="e">
        <f ca="true">+IF(AND(ISNUMBER(OFFSET('Sanitation Data'!$I$4,0,10*ROW('Sanitation Data'!I159))),'Data Summary'!DJ165="Yes"),100-OFFSET('Sanitation Data'!$I$4,0,10*ROW('Sanitation Data'!I159)),NA())</f>
        <v>#N/A</v>
      </c>
      <c r="AV165" s="82" t="e">
        <f ca="true">+IF(AND(ISNUMBER(OFFSET('Sanitation Data'!$I$6,0,10*ROW('Sanitation Data'!I159))),'Data Summary'!DK165="Yes"),OFFSET('Sanitation Data'!$I$6,0,10*ROW('Sanitation Data'!I159)),NA())</f>
        <v>#N/A</v>
      </c>
      <c r="AW165" s="82" t="e">
        <f ca="true">+IF(AND(ISNUMBER(OFFSET('Sanitation Data'!$I$10,0,10*ROW('Sanitation Data'!I159))),'Data Summary'!DL165="Yes"),OFFSET('Sanitation Data'!$I$10,0,10*ROW('Sanitation Data'!I159)),NA())</f>
        <v>#N/A</v>
      </c>
      <c r="AX165" s="82" t="e">
        <f ca="true">+IF(AND(ISNUMBER(OFFSET('Sanitation Data'!$I$11,0,10*ROW('Sanitation Data'!I159))),'Data Summary'!DM165="Yes"),OFFSET('Sanitation Data'!$I$11,0,10*ROW('Sanitation Data'!I159)),NA())</f>
        <v>#N/A</v>
      </c>
      <c r="AY165" s="82" t="e">
        <f ca="true">+IF(AND(ISNUMBER(OFFSET('Sanitation Data'!$I$12,0,10*ROW('Sanitation Data'!I159))),'Data Summary'!DN165="Yes"),OFFSET('Sanitation Data'!$I$12,0,10*ROW('Sanitation Data'!I159)),NA())</f>
        <v>#N/A</v>
      </c>
      <c r="AZ165" s="83" t="e">
        <f ca="true">+IF(AND(ISNUMBER(OFFSET('Hygiene Data'!$D$5,0,10*ROW('Hygiene Data'!D159))),'Data Summary'!DO165="Yes"),OFFSET('Hygiene Data'!$D$5,0,10*ROW('Hygiene Data'!D159)),NA())</f>
        <v>#N/A</v>
      </c>
      <c r="BA165" s="83" t="e">
        <f ca="true">+IF(AND(ISNUMBER(OFFSET('Hygiene Data'!$D$7,0,10*ROW('Hygiene Data'!D159))),'Data Summary'!DP165="Yes"),OFFSET('Hygiene Data'!$D$7,0,10*ROW('Hygiene Data'!D159)),NA())</f>
        <v>#N/A</v>
      </c>
      <c r="BB165" s="83" t="e">
        <f ca="true">+IF(AND(ISNUMBER(OFFSET('Hygiene Data'!$D$9,0,10*ROW('Hygiene Data'!D159))),'Data Summary'!DQ165="Yes"),OFFSET('Hygiene Data'!$D$9,0,10*ROW('Hygiene Data'!D159)),NA())</f>
        <v>#N/A</v>
      </c>
      <c r="BC165" s="83" t="e">
        <f ca="true">+IF(AND(ISNUMBER(OFFSET('Hygiene Data'!$E$5,0,10*ROW('Hygiene Data'!E159))),'Data Summary'!DR165="Yes"),OFFSET('Hygiene Data'!$E$5,0,10*ROW('Hygiene Data'!E159)),NA())</f>
        <v>#N/A</v>
      </c>
      <c r="BD165" s="83" t="e">
        <f ca="true">+IF(AND(ISNUMBER(OFFSET('Hygiene Data'!$E$7,0,10*ROW('Hygiene Data'!E159))),'Data Summary'!DS165="Yes"),OFFSET('Hygiene Data'!$E$7,0,10*ROW('Hygiene Data'!E159)),NA())</f>
        <v>#N/A</v>
      </c>
      <c r="BE165" s="83" t="e">
        <f ca="true">+IF(AND(ISNUMBER(OFFSET('Hygiene Data'!$E$9,0,10*ROW('Hygiene Data'!E159))),'Data Summary'!DT165="Yes"),OFFSET('Hygiene Data'!$E$9,0,10*ROW('Hygiene Data'!E159)),NA())</f>
        <v>#N/A</v>
      </c>
      <c r="BF165" s="83" t="e">
        <f ca="true">+IF(AND(ISNUMBER(OFFSET('Hygiene Data'!$F$5,0,10*ROW('Hygiene Data'!F159))),'Data Summary'!DU165="Yes"),OFFSET('Hygiene Data'!$F$5,0,10*ROW('Hygiene Data'!F159)),NA())</f>
        <v>#N/A</v>
      </c>
      <c r="BG165" s="83" t="e">
        <f ca="true">+IF(AND(ISNUMBER(OFFSET('Hygiene Data'!$F$7,0,10*ROW('Hygiene Data'!F159))),'Data Summary'!DV165="Yes"),OFFSET('Hygiene Data'!$F$7,0,10*ROW('Hygiene Data'!F159)),NA())</f>
        <v>#N/A</v>
      </c>
      <c r="BH165" s="83" t="e">
        <f ca="true">+IF(AND(ISNUMBER(OFFSET('Hygiene Data'!$F$9,0,10*ROW('Hygiene Data'!F159))),'Data Summary'!DW165="Yes"),OFFSET('Hygiene Data'!$F$9,0,10*ROW('Hygiene Data'!F159)),NA())</f>
        <v>#N/A</v>
      </c>
      <c r="BI165" s="83" t="e">
        <f ca="true">+IF(AND(ISNUMBER(OFFSET('Hygiene Data'!$G$5,0,10*ROW('Hygiene Data'!G159))),'Data Summary'!DX165="Yes"),OFFSET('Hygiene Data'!$G$5,0,10*ROW('Hygiene Data'!G159)),NA())</f>
        <v>#N/A</v>
      </c>
      <c r="BJ165" s="83" t="e">
        <f ca="true">+IF(AND(ISNUMBER(OFFSET('Hygiene Data'!$G$7,0,10*ROW('Hygiene Data'!G159))),'Data Summary'!DY165="Yes"),OFFSET('Hygiene Data'!$G$7,0,10*ROW('Hygiene Data'!G159)),NA())</f>
        <v>#N/A</v>
      </c>
      <c r="BK165" s="83" t="e">
        <f ca="true">+IF(AND(ISNUMBER(OFFSET('Hygiene Data'!$G$9,0,10*ROW('Hygiene Data'!G159))),'Data Summary'!DZ165="Yes"),OFFSET('Hygiene Data'!$G$9,0,10*ROW('Hygiene Data'!G159)),NA())</f>
        <v>#N/A</v>
      </c>
      <c r="BL165" s="83" t="e">
        <f ca="true">+IF(AND(ISNUMBER(OFFSET('Hygiene Data'!$H$5,0,10*ROW('Hygiene Data'!H159))),'Data Summary'!EA165="Yes"),OFFSET('Hygiene Data'!$H$5,0,10*ROW('Hygiene Data'!H159)),NA())</f>
        <v>#N/A</v>
      </c>
      <c r="BM165" s="83" t="e">
        <f ca="true">+IF(AND(ISNUMBER(OFFSET('Hygiene Data'!$H$7,0,10*ROW('Hygiene Data'!H159))),'Data Summary'!EB165="Yes"),OFFSET('Hygiene Data'!$H$7,0,10*ROW('Hygiene Data'!H159)),NA())</f>
        <v>#N/A</v>
      </c>
      <c r="BN165" s="83" t="e">
        <f ca="true">+IF(AND(ISNUMBER(OFFSET('Hygiene Data'!$H$9,0,10*ROW('Hygiene Data'!H159))),'Data Summary'!EC165="Yes"),OFFSET('Hygiene Data'!$H$9,0,10*ROW('Hygiene Data'!H159)),NA())</f>
        <v>#N/A</v>
      </c>
      <c r="BO165" s="83" t="e">
        <f ca="true">+IF(AND(ISNUMBER(OFFSET('Hygiene Data'!$I$5,0,10*ROW('Hygiene Data'!I159))),'Data Summary'!ED165="Yes"),OFFSET('Hygiene Data'!$I$5,0,10*ROW('Hygiene Data'!I159)),NA())</f>
        <v>#N/A</v>
      </c>
      <c r="BP165" s="83" t="e">
        <f ca="true">+IF(AND(ISNUMBER(OFFSET('Hygiene Data'!$I$7,0,10*ROW('Hygiene Data'!I159))),'Data Summary'!EE165="Yes"),OFFSET('Hygiene Data'!$I$7,0,10*ROW('Hygiene Data'!I159)),NA())</f>
        <v>#N/A</v>
      </c>
      <c r="BQ165" s="83" t="e">
        <f ca="true">+IF(AND(ISNUMBER(OFFSET('Hygiene Data'!$I$9,0,10*ROW('Hygiene Data'!I159))),'Data Summary'!EF165="Yes"),OFFSET('Hygiene Data'!$I$9,0,10*ROW('Hygiene Data'!I159)),NA())</f>
        <v>#N/A</v>
      </c>
    </row>
    <row xmlns:x14ac="http://schemas.microsoft.com/office/spreadsheetml/2009/9/ac" r="166" x14ac:dyDescent="0.2">
      <c r="A166" s="315" t="e">
        <f ca="true">+RIGHT('Data Summary'!A166,LEN('Data Summary'!A166)-9)</f>
        <v>#VALUE!</v>
      </c>
      <c r="B166" s="30" t="str">
        <f ca="true">+IF(ISTEXT('Data Summary'!B166),'Data Summary'!B166,"")</f>
        <v/>
      </c>
      <c r="C166" s="314" t="e">
        <f ca="true">+VALUE('Data Summary'!C166)</f>
        <v>#VALUE!</v>
      </c>
      <c r="D166" s="81" t="e">
        <f ca="true">+IF(AND(ISNUMBER(OFFSET('Water Data'!$D$4,0,10*ROW('Water Data'!D160))),'Data Summary'!BS166="Yes"),100-OFFSET('Water Data'!$D$4,0,10*ROW('Water Data'!D160)),NA())</f>
        <v>#N/A</v>
      </c>
      <c r="E166" s="81" t="e">
        <f ca="true">+IF(AND(ISNUMBER(OFFSET('Water Data'!$D$6,0,10*ROW('Water Data'!D160))),'Data Summary'!BT166="Yes"),OFFSET('Water Data'!$D$6,0,10*ROW('Water Data'!D160)),NA())</f>
        <v>#N/A</v>
      </c>
      <c r="F166" s="81" t="e">
        <f ca="true">+IF(AND(ISNUMBER(OFFSET('Water Data'!$D$9,0,10*ROW('Water Data'!D160))),'Data Summary'!BU166="Yes"),OFFSET('Water Data'!$D$9,0,10*ROW('Water Data'!D160)),NA())</f>
        <v>#N/A</v>
      </c>
      <c r="G166" s="81" t="e">
        <f ca="true">+IF(AND(ISNUMBER(OFFSET('Water Data'!$E$4,0,10*ROW('Water Data'!E160))),'Data Summary'!BV166="Yes"),100-OFFSET('Water Data'!$E$4,0,10*ROW('Water Data'!E160)),NA())</f>
        <v>#N/A</v>
      </c>
      <c r="H166" s="81" t="e">
        <f ca="true">+IF(AND(ISNUMBER(OFFSET('Water Data'!$E$6,0,10*ROW('Water Data'!E160))),'Data Summary'!BW166="Yes"),OFFSET('Water Data'!$E$6,0,10*ROW('Water Data'!E160)),NA())</f>
        <v>#N/A</v>
      </c>
      <c r="I166" s="81" t="e">
        <f ca="true">+IF(AND(ISNUMBER(OFFSET('Water Data'!$E$9,0,10*ROW('Water Data'!E160))),'Data Summary'!BX166="Yes"),OFFSET('Water Data'!$E$9,0,10*ROW('Water Data'!E160)),NA())</f>
        <v>#N/A</v>
      </c>
      <c r="J166" s="81" t="e">
        <f ca="true">+IF(AND(ISNUMBER(OFFSET('Water Data'!$F$4,0,10*ROW('Water Data'!F160))),'Data Summary'!BY166="Yes"),100-OFFSET('Water Data'!$F$4,0,10*ROW('Water Data'!F160)),NA())</f>
        <v>#N/A</v>
      </c>
      <c r="K166" s="81" t="e">
        <f ca="true">+IF(AND(ISNUMBER(OFFSET('Water Data'!$F$6,0,10*ROW('Water Data'!F160))),'Data Summary'!BZ166="Yes"),OFFSET('Water Data'!$F$6,0,10*ROW('Water Data'!F160)),NA())</f>
        <v>#N/A</v>
      </c>
      <c r="L166" s="81" t="e">
        <f ca="true">+IF(AND(ISNUMBER(OFFSET('Water Data'!$F$9,0,10*ROW('Water Data'!F160))),'Data Summary'!CA166="Yes"),OFFSET('Water Data'!$F$9,0,10*ROW('Water Data'!F160)),NA())</f>
        <v>#N/A</v>
      </c>
      <c r="M166" s="81" t="e">
        <f ca="true">+IF(AND(ISNUMBER(OFFSET('Water Data'!$G$4,0,10*ROW('Water Data'!G160))),'Data Summary'!CB166="Yes"),100-OFFSET('Water Data'!$G$4,0,10*ROW('Water Data'!G160)),NA())</f>
        <v>#N/A</v>
      </c>
      <c r="N166" s="81" t="e">
        <f ca="true">+IF(AND(ISNUMBER(OFFSET('Water Data'!$G$6,0,10*ROW('Water Data'!G160))),'Data Summary'!CC166="Yes"),OFFSET('Water Data'!$G$6,0,10*ROW('Water Data'!G160)),NA())</f>
        <v>#N/A</v>
      </c>
      <c r="O166" s="81" t="e">
        <f ca="true">+IF(AND(ISNUMBER(OFFSET('Water Data'!$G$9,0,10*ROW('Water Data'!G160))),'Data Summary'!CD166="Yes"),OFFSET('Water Data'!$G$9,0,10*ROW('Water Data'!G160)),NA())</f>
        <v>#N/A</v>
      </c>
      <c r="P166" s="81" t="e">
        <f ca="true">+IF(AND(ISNUMBER(OFFSET('Water Data'!$H$4,0,10*ROW('Water Data'!H160))),'Data Summary'!CE166="Yes"),100-OFFSET('Water Data'!$H$4,0,10*ROW('Water Data'!H160)),NA())</f>
        <v>#N/A</v>
      </c>
      <c r="Q166" s="81" t="e">
        <f ca="true">+IF(AND(ISNUMBER(OFFSET('Water Data'!$H$6,0,10*ROW('Water Data'!H160))),'Data Summary'!CF166="Yes"),OFFSET('Water Data'!$H$6,0,10*ROW('Water Data'!H160)),NA())</f>
        <v>#N/A</v>
      </c>
      <c r="R166" s="81" t="e">
        <f ca="true">+IF(AND(ISNUMBER(OFFSET('Water Data'!$H$9,0,10*ROW('Water Data'!H160))),'Data Summary'!CG166="Yes"),OFFSET('Water Data'!$H$9,0,10*ROW('Water Data'!H160)),NA())</f>
        <v>#N/A</v>
      </c>
      <c r="S166" s="81" t="e">
        <f ca="true">+IF(AND(ISNUMBER(OFFSET('Water Data'!$I$4,0,10*ROW('Water Data'!I160))),'Data Summary'!CH166="Yes"),100-OFFSET('Water Data'!$I$4,0,10*ROW('Water Data'!I160)),NA())</f>
        <v>#N/A</v>
      </c>
      <c r="T166" s="81" t="e">
        <f ca="true">+IF(AND(ISNUMBER(OFFSET('Water Data'!$I$6,0,10*ROW('Water Data'!I160))),'Data Summary'!CI166="Yes"),OFFSET('Water Data'!$I$6,0,10*ROW('Water Data'!I160)),NA())</f>
        <v>#N/A</v>
      </c>
      <c r="U166" s="81" t="e">
        <f ca="true">+IF(AND(ISNUMBER(OFFSET('Water Data'!$I$9,0,10*ROW('Water Data'!I160))),'Data Summary'!CJ166="Yes"),OFFSET('Water Data'!$I$9,0,10*ROW('Water Data'!I160)),NA())</f>
        <v>#N/A</v>
      </c>
      <c r="V166" s="82" t="e">
        <f ca="true">+IF(AND(ISNUMBER(OFFSET('Sanitation Data'!$D$4,0,10*ROW('Sanitation Data'!D160))),'Data Summary'!CK166="Yes"),100-OFFSET('Sanitation Data'!$D$4,0,10*ROW('Sanitation Data'!D160)),NA())</f>
        <v>#N/A</v>
      </c>
      <c r="W166" s="82" t="e">
        <f ca="true">+IF(AND(ISNUMBER(OFFSET('Sanitation Data'!$D$6,0,10*ROW('Sanitation Data'!D160))),'Data Summary'!CL166="Yes"),OFFSET('Sanitation Data'!$D$6,0,10*ROW('Sanitation Data'!D160)),NA())</f>
        <v>#N/A</v>
      </c>
      <c r="X166" s="82" t="e">
        <f ca="true">+IF(AND(ISNUMBER(OFFSET('Sanitation Data'!$D$10,0,10*ROW('Sanitation Data'!D160))),'Data Summary'!CM166="Yes"),OFFSET('Sanitation Data'!$D$10,0,10*ROW('Sanitation Data'!D160)),NA())</f>
        <v>#N/A</v>
      </c>
      <c r="Y166" s="82" t="e">
        <f ca="true">+IF(AND(ISNUMBER(OFFSET('Sanitation Data'!$D$11,0,10*ROW('Sanitation Data'!D160))),'Data Summary'!CN166="Yes"),OFFSET('Sanitation Data'!$D$11,0,10*ROW('Sanitation Data'!D160)),NA())</f>
        <v>#N/A</v>
      </c>
      <c r="Z166" s="82" t="e">
        <f ca="true">+IF(AND(ISNUMBER(OFFSET('Sanitation Data'!$D$12,0,10*ROW('Sanitation Data'!D160))),'Data Summary'!CO166="Yes"),OFFSET('Sanitation Data'!$D$12,0,10*ROW('Sanitation Data'!D160)),NA())</f>
        <v>#N/A</v>
      </c>
      <c r="AA166" s="82" t="e">
        <f ca="true">+IF(AND(ISNUMBER(OFFSET('Sanitation Data'!$E$4,0,10*ROW('Sanitation Data'!E160))),'Data Summary'!CP166="Yes"),100-OFFSET('Sanitation Data'!$E$4,0,10*ROW('Sanitation Data'!E160)),NA())</f>
        <v>#N/A</v>
      </c>
      <c r="AB166" s="82" t="e">
        <f ca="true">+IF(AND(ISNUMBER(OFFSET('Sanitation Data'!$E$6,0,10*ROW('Sanitation Data'!E160))),'Data Summary'!CQ166="Yes"),OFFSET('Sanitation Data'!$E$6,0,10*ROW('Sanitation Data'!E160)),NA())</f>
        <v>#N/A</v>
      </c>
      <c r="AC166" s="82" t="e">
        <f ca="true">+IF(AND(ISNUMBER(OFFSET('Sanitation Data'!$E$10,0,10*ROW('Sanitation Data'!E160))),'Data Summary'!CR166="Yes"),OFFSET('Sanitation Data'!$E$10,0,10*ROW('Sanitation Data'!E160)),NA())</f>
        <v>#N/A</v>
      </c>
      <c r="AD166" s="82" t="e">
        <f ca="true">+IF(AND(ISNUMBER(OFFSET('Sanitation Data'!$E$11,0,10*ROW('Sanitation Data'!E160))),'Data Summary'!CS166="Yes"),OFFSET('Sanitation Data'!$E$11,0,10*ROW('Sanitation Data'!E160)),NA())</f>
        <v>#N/A</v>
      </c>
      <c r="AE166" s="82" t="e">
        <f ca="true">+IF(AND(ISNUMBER(OFFSET('Sanitation Data'!$E$12,0,10*ROW('Sanitation Data'!E160))),'Data Summary'!CT166="Yes"),OFFSET('Sanitation Data'!$E$12,0,10*ROW('Sanitation Data'!E160)),NA())</f>
        <v>#N/A</v>
      </c>
      <c r="AF166" s="82" t="e">
        <f ca="true">+IF(AND(ISNUMBER(OFFSET('Sanitation Data'!$F$4,0,10*ROW('Sanitation Data'!F160))),'Data Summary'!CU166="Yes"),100-OFFSET('Sanitation Data'!$F$4,0,10*ROW('Sanitation Data'!F160)),NA())</f>
        <v>#N/A</v>
      </c>
      <c r="AG166" s="82" t="e">
        <f ca="true">+IF(AND(ISNUMBER(OFFSET('Sanitation Data'!$F$6,0,10*ROW('Sanitation Data'!F160))),'Data Summary'!CV166="Yes"),OFFSET('Sanitation Data'!$F$6,0,10*ROW('Sanitation Data'!F160)),NA())</f>
        <v>#N/A</v>
      </c>
      <c r="AH166" s="82" t="e">
        <f ca="true">+IF(AND(ISNUMBER(OFFSET('Sanitation Data'!$F$10,0,10*ROW('Sanitation Data'!F160))),'Data Summary'!CW166="Yes"),OFFSET('Sanitation Data'!$F$10,0,10*ROW('Sanitation Data'!F160)),NA())</f>
        <v>#N/A</v>
      </c>
      <c r="AI166" s="82" t="e">
        <f ca="true">+IF(AND(ISNUMBER(OFFSET('Sanitation Data'!$F$11,0,10*ROW('Sanitation Data'!F160))),'Data Summary'!CX166="Yes"),OFFSET('Sanitation Data'!$F$11,0,10*ROW('Sanitation Data'!F160)),NA())</f>
        <v>#N/A</v>
      </c>
      <c r="AJ166" s="82" t="e">
        <f ca="true">+IF(AND(ISNUMBER(OFFSET('Sanitation Data'!$F$12,0,10*ROW('Sanitation Data'!F160))),'Data Summary'!CY166="Yes"),OFFSET('Sanitation Data'!$F$12,0,10*ROW('Sanitation Data'!F160)),NA())</f>
        <v>#N/A</v>
      </c>
      <c r="AK166" s="82" t="e">
        <f ca="true">+IF(AND(ISNUMBER(OFFSET('Sanitation Data'!$G$4,0,10*ROW('Sanitation Data'!G160))),'Data Summary'!CZ166="Yes"),100-OFFSET('Sanitation Data'!$G$4,0,10*ROW('Sanitation Data'!G160)),NA())</f>
        <v>#N/A</v>
      </c>
      <c r="AL166" s="82" t="e">
        <f ca="true">+IF(AND(ISNUMBER(OFFSET('Sanitation Data'!$G$6,0,10*ROW('Sanitation Data'!G160))),'Data Summary'!DA166="Yes"),OFFSET('Sanitation Data'!$G$6,0,10*ROW('Sanitation Data'!G160)),NA())</f>
        <v>#N/A</v>
      </c>
      <c r="AM166" s="82" t="e">
        <f ca="true">+IF(AND(ISNUMBER(OFFSET('Sanitation Data'!$G$10,0,10*ROW('Sanitation Data'!G160))),'Data Summary'!DB166="Yes"),OFFSET('Sanitation Data'!$G$10,0,10*ROW('Sanitation Data'!G160)),NA())</f>
        <v>#N/A</v>
      </c>
      <c r="AN166" s="82" t="e">
        <f ca="true">+IF(AND(ISNUMBER(OFFSET('Sanitation Data'!$G$11,0,10*ROW('Sanitation Data'!G160))),'Data Summary'!DC166="Yes"),OFFSET('Sanitation Data'!$G$11,0,10*ROW('Sanitation Data'!G160)),NA())</f>
        <v>#N/A</v>
      </c>
      <c r="AO166" s="82" t="e">
        <f ca="true">+IF(AND(ISNUMBER(OFFSET('Sanitation Data'!$G$12,0,10*ROW('Sanitation Data'!G160))),'Data Summary'!DD166="Yes"),OFFSET('Sanitation Data'!$G$12,0,10*ROW('Sanitation Data'!G160)),NA())</f>
        <v>#N/A</v>
      </c>
      <c r="AP166" s="82" t="e">
        <f ca="true">+IF(AND(ISNUMBER(OFFSET('Sanitation Data'!$H$4,0,10*ROW('Sanitation Data'!H160))),'Data Summary'!DE166="Yes"),100-OFFSET('Sanitation Data'!$H$4,0,10*ROW('Sanitation Data'!H160)),NA())</f>
        <v>#N/A</v>
      </c>
      <c r="AQ166" s="82" t="e">
        <f ca="true">+IF(AND(ISNUMBER(OFFSET('Sanitation Data'!$H$6,0,10*ROW('Sanitation Data'!H160))),'Data Summary'!DF166="Yes"),OFFSET('Sanitation Data'!$H$6,0,10*ROW('Sanitation Data'!H160)),NA())</f>
        <v>#N/A</v>
      </c>
      <c r="AR166" s="82" t="e">
        <f ca="true">+IF(AND(ISNUMBER(OFFSET('Sanitation Data'!$H$10,0,10*ROW('Sanitation Data'!H160))),'Data Summary'!DG166="Yes"),OFFSET('Sanitation Data'!$H$10,0,10*ROW('Sanitation Data'!H160)),NA())</f>
        <v>#N/A</v>
      </c>
      <c r="AS166" s="82" t="e">
        <f ca="true">+IF(AND(ISNUMBER(OFFSET('Sanitation Data'!$H$11,0,10*ROW('Sanitation Data'!H160))),'Data Summary'!DH166="Yes"),OFFSET('Sanitation Data'!$H$11,0,10*ROW('Sanitation Data'!H160)),NA())</f>
        <v>#N/A</v>
      </c>
      <c r="AT166" s="82" t="e">
        <f ca="true">+IF(AND(ISNUMBER(OFFSET('Sanitation Data'!$H$12,0,10*ROW('Sanitation Data'!H160))),'Data Summary'!DI166="Yes"),OFFSET('Sanitation Data'!$H$12,0,10*ROW('Sanitation Data'!H160)),NA())</f>
        <v>#N/A</v>
      </c>
      <c r="AU166" s="82" t="e">
        <f ca="true">+IF(AND(ISNUMBER(OFFSET('Sanitation Data'!$I$4,0,10*ROW('Sanitation Data'!I160))),'Data Summary'!DJ166="Yes"),100-OFFSET('Sanitation Data'!$I$4,0,10*ROW('Sanitation Data'!I160)),NA())</f>
        <v>#N/A</v>
      </c>
      <c r="AV166" s="82" t="e">
        <f ca="true">+IF(AND(ISNUMBER(OFFSET('Sanitation Data'!$I$6,0,10*ROW('Sanitation Data'!I160))),'Data Summary'!DK166="Yes"),OFFSET('Sanitation Data'!$I$6,0,10*ROW('Sanitation Data'!I160)),NA())</f>
        <v>#N/A</v>
      </c>
      <c r="AW166" s="82" t="e">
        <f ca="true">+IF(AND(ISNUMBER(OFFSET('Sanitation Data'!$I$10,0,10*ROW('Sanitation Data'!I160))),'Data Summary'!DL166="Yes"),OFFSET('Sanitation Data'!$I$10,0,10*ROW('Sanitation Data'!I160)),NA())</f>
        <v>#N/A</v>
      </c>
      <c r="AX166" s="82" t="e">
        <f ca="true">+IF(AND(ISNUMBER(OFFSET('Sanitation Data'!$I$11,0,10*ROW('Sanitation Data'!I160))),'Data Summary'!DM166="Yes"),OFFSET('Sanitation Data'!$I$11,0,10*ROW('Sanitation Data'!I160)),NA())</f>
        <v>#N/A</v>
      </c>
      <c r="AY166" s="82" t="e">
        <f ca="true">+IF(AND(ISNUMBER(OFFSET('Sanitation Data'!$I$12,0,10*ROW('Sanitation Data'!I160))),'Data Summary'!DN166="Yes"),OFFSET('Sanitation Data'!$I$12,0,10*ROW('Sanitation Data'!I160)),NA())</f>
        <v>#N/A</v>
      </c>
      <c r="AZ166" s="83" t="e">
        <f ca="true">+IF(AND(ISNUMBER(OFFSET('Hygiene Data'!$D$5,0,10*ROW('Hygiene Data'!D160))),'Data Summary'!DO166="Yes"),OFFSET('Hygiene Data'!$D$5,0,10*ROW('Hygiene Data'!D160)),NA())</f>
        <v>#N/A</v>
      </c>
      <c r="BA166" s="83" t="e">
        <f ca="true">+IF(AND(ISNUMBER(OFFSET('Hygiene Data'!$D$7,0,10*ROW('Hygiene Data'!D160))),'Data Summary'!DP166="Yes"),OFFSET('Hygiene Data'!$D$7,0,10*ROW('Hygiene Data'!D160)),NA())</f>
        <v>#N/A</v>
      </c>
      <c r="BB166" s="83" t="e">
        <f ca="true">+IF(AND(ISNUMBER(OFFSET('Hygiene Data'!$D$9,0,10*ROW('Hygiene Data'!D160))),'Data Summary'!DQ166="Yes"),OFFSET('Hygiene Data'!$D$9,0,10*ROW('Hygiene Data'!D160)),NA())</f>
        <v>#N/A</v>
      </c>
      <c r="BC166" s="83" t="e">
        <f ca="true">+IF(AND(ISNUMBER(OFFSET('Hygiene Data'!$E$5,0,10*ROW('Hygiene Data'!E160))),'Data Summary'!DR166="Yes"),OFFSET('Hygiene Data'!$E$5,0,10*ROW('Hygiene Data'!E160)),NA())</f>
        <v>#N/A</v>
      </c>
      <c r="BD166" s="83" t="e">
        <f ca="true">+IF(AND(ISNUMBER(OFFSET('Hygiene Data'!$E$7,0,10*ROW('Hygiene Data'!E160))),'Data Summary'!DS166="Yes"),OFFSET('Hygiene Data'!$E$7,0,10*ROW('Hygiene Data'!E160)),NA())</f>
        <v>#N/A</v>
      </c>
      <c r="BE166" s="83" t="e">
        <f ca="true">+IF(AND(ISNUMBER(OFFSET('Hygiene Data'!$E$9,0,10*ROW('Hygiene Data'!E160))),'Data Summary'!DT166="Yes"),OFFSET('Hygiene Data'!$E$9,0,10*ROW('Hygiene Data'!E160)),NA())</f>
        <v>#N/A</v>
      </c>
      <c r="BF166" s="83" t="e">
        <f ca="true">+IF(AND(ISNUMBER(OFFSET('Hygiene Data'!$F$5,0,10*ROW('Hygiene Data'!F160))),'Data Summary'!DU166="Yes"),OFFSET('Hygiene Data'!$F$5,0,10*ROW('Hygiene Data'!F160)),NA())</f>
        <v>#N/A</v>
      </c>
      <c r="BG166" s="83" t="e">
        <f ca="true">+IF(AND(ISNUMBER(OFFSET('Hygiene Data'!$F$7,0,10*ROW('Hygiene Data'!F160))),'Data Summary'!DV166="Yes"),OFFSET('Hygiene Data'!$F$7,0,10*ROW('Hygiene Data'!F160)),NA())</f>
        <v>#N/A</v>
      </c>
      <c r="BH166" s="83" t="e">
        <f ca="true">+IF(AND(ISNUMBER(OFFSET('Hygiene Data'!$F$9,0,10*ROW('Hygiene Data'!F160))),'Data Summary'!DW166="Yes"),OFFSET('Hygiene Data'!$F$9,0,10*ROW('Hygiene Data'!F160)),NA())</f>
        <v>#N/A</v>
      </c>
      <c r="BI166" s="83" t="e">
        <f ca="true">+IF(AND(ISNUMBER(OFFSET('Hygiene Data'!$G$5,0,10*ROW('Hygiene Data'!G160))),'Data Summary'!DX166="Yes"),OFFSET('Hygiene Data'!$G$5,0,10*ROW('Hygiene Data'!G160)),NA())</f>
        <v>#N/A</v>
      </c>
      <c r="BJ166" s="83" t="e">
        <f ca="true">+IF(AND(ISNUMBER(OFFSET('Hygiene Data'!$G$7,0,10*ROW('Hygiene Data'!G160))),'Data Summary'!DY166="Yes"),OFFSET('Hygiene Data'!$G$7,0,10*ROW('Hygiene Data'!G160)),NA())</f>
        <v>#N/A</v>
      </c>
      <c r="BK166" s="83" t="e">
        <f ca="true">+IF(AND(ISNUMBER(OFFSET('Hygiene Data'!$G$9,0,10*ROW('Hygiene Data'!G160))),'Data Summary'!DZ166="Yes"),OFFSET('Hygiene Data'!$G$9,0,10*ROW('Hygiene Data'!G160)),NA())</f>
        <v>#N/A</v>
      </c>
      <c r="BL166" s="83" t="e">
        <f ca="true">+IF(AND(ISNUMBER(OFFSET('Hygiene Data'!$H$5,0,10*ROW('Hygiene Data'!H160))),'Data Summary'!EA166="Yes"),OFFSET('Hygiene Data'!$H$5,0,10*ROW('Hygiene Data'!H160)),NA())</f>
        <v>#N/A</v>
      </c>
      <c r="BM166" s="83" t="e">
        <f ca="true">+IF(AND(ISNUMBER(OFFSET('Hygiene Data'!$H$7,0,10*ROW('Hygiene Data'!H160))),'Data Summary'!EB166="Yes"),OFFSET('Hygiene Data'!$H$7,0,10*ROW('Hygiene Data'!H160)),NA())</f>
        <v>#N/A</v>
      </c>
      <c r="BN166" s="83" t="e">
        <f ca="true">+IF(AND(ISNUMBER(OFFSET('Hygiene Data'!$H$9,0,10*ROW('Hygiene Data'!H160))),'Data Summary'!EC166="Yes"),OFFSET('Hygiene Data'!$H$9,0,10*ROW('Hygiene Data'!H160)),NA())</f>
        <v>#N/A</v>
      </c>
      <c r="BO166" s="83" t="e">
        <f ca="true">+IF(AND(ISNUMBER(OFFSET('Hygiene Data'!$I$5,0,10*ROW('Hygiene Data'!I160))),'Data Summary'!ED166="Yes"),OFFSET('Hygiene Data'!$I$5,0,10*ROW('Hygiene Data'!I160)),NA())</f>
        <v>#N/A</v>
      </c>
      <c r="BP166" s="83" t="e">
        <f ca="true">+IF(AND(ISNUMBER(OFFSET('Hygiene Data'!$I$7,0,10*ROW('Hygiene Data'!I160))),'Data Summary'!EE166="Yes"),OFFSET('Hygiene Data'!$I$7,0,10*ROW('Hygiene Data'!I160)),NA())</f>
        <v>#N/A</v>
      </c>
      <c r="BQ166" s="83" t="e">
        <f ca="true">+IF(AND(ISNUMBER(OFFSET('Hygiene Data'!$I$9,0,10*ROW('Hygiene Data'!I160))),'Data Summary'!EF166="Yes"),OFFSET('Hygiene Data'!$I$9,0,10*ROW('Hygiene Data'!I160)),NA())</f>
        <v>#N/A</v>
      </c>
    </row>
    <row xmlns:x14ac="http://schemas.microsoft.com/office/spreadsheetml/2009/9/ac" r="167" x14ac:dyDescent="0.2">
      <c r="A167" s="315" t="e">
        <f ca="true">+RIGHT('Data Summary'!A167,LEN('Data Summary'!A167)-9)</f>
        <v>#VALUE!</v>
      </c>
      <c r="B167" s="30" t="str">
        <f ca="true">+IF(ISTEXT('Data Summary'!B167),'Data Summary'!B167,"")</f>
        <v/>
      </c>
      <c r="C167" s="314" t="e">
        <f ca="true">+VALUE('Data Summary'!C167)</f>
        <v>#VALUE!</v>
      </c>
      <c r="D167" s="81" t="e">
        <f ca="true">+IF(AND(ISNUMBER(OFFSET('Water Data'!$D$4,0,10*ROW('Water Data'!D161))),'Data Summary'!BS167="Yes"),100-OFFSET('Water Data'!$D$4,0,10*ROW('Water Data'!D161)),NA())</f>
        <v>#N/A</v>
      </c>
      <c r="E167" s="81" t="e">
        <f ca="true">+IF(AND(ISNUMBER(OFFSET('Water Data'!$D$6,0,10*ROW('Water Data'!D161))),'Data Summary'!BT167="Yes"),OFFSET('Water Data'!$D$6,0,10*ROW('Water Data'!D161)),NA())</f>
        <v>#N/A</v>
      </c>
      <c r="F167" s="81" t="e">
        <f ca="true">+IF(AND(ISNUMBER(OFFSET('Water Data'!$D$9,0,10*ROW('Water Data'!D161))),'Data Summary'!BU167="Yes"),OFFSET('Water Data'!$D$9,0,10*ROW('Water Data'!D161)),NA())</f>
        <v>#N/A</v>
      </c>
      <c r="G167" s="81" t="e">
        <f ca="true">+IF(AND(ISNUMBER(OFFSET('Water Data'!$E$4,0,10*ROW('Water Data'!E161))),'Data Summary'!BV167="Yes"),100-OFFSET('Water Data'!$E$4,0,10*ROW('Water Data'!E161)),NA())</f>
        <v>#N/A</v>
      </c>
      <c r="H167" s="81" t="e">
        <f ca="true">+IF(AND(ISNUMBER(OFFSET('Water Data'!$E$6,0,10*ROW('Water Data'!E161))),'Data Summary'!BW167="Yes"),OFFSET('Water Data'!$E$6,0,10*ROW('Water Data'!E161)),NA())</f>
        <v>#N/A</v>
      </c>
      <c r="I167" s="81" t="e">
        <f ca="true">+IF(AND(ISNUMBER(OFFSET('Water Data'!$E$9,0,10*ROW('Water Data'!E161))),'Data Summary'!BX167="Yes"),OFFSET('Water Data'!$E$9,0,10*ROW('Water Data'!E161)),NA())</f>
        <v>#N/A</v>
      </c>
      <c r="J167" s="81" t="e">
        <f ca="true">+IF(AND(ISNUMBER(OFFSET('Water Data'!$F$4,0,10*ROW('Water Data'!F161))),'Data Summary'!BY167="Yes"),100-OFFSET('Water Data'!$F$4,0,10*ROW('Water Data'!F161)),NA())</f>
        <v>#N/A</v>
      </c>
      <c r="K167" s="81" t="e">
        <f ca="true">+IF(AND(ISNUMBER(OFFSET('Water Data'!$F$6,0,10*ROW('Water Data'!F161))),'Data Summary'!BZ167="Yes"),OFFSET('Water Data'!$F$6,0,10*ROW('Water Data'!F161)),NA())</f>
        <v>#N/A</v>
      </c>
      <c r="L167" s="81" t="e">
        <f ca="true">+IF(AND(ISNUMBER(OFFSET('Water Data'!$F$9,0,10*ROW('Water Data'!F161))),'Data Summary'!CA167="Yes"),OFFSET('Water Data'!$F$9,0,10*ROW('Water Data'!F161)),NA())</f>
        <v>#N/A</v>
      </c>
      <c r="M167" s="81" t="e">
        <f ca="true">+IF(AND(ISNUMBER(OFFSET('Water Data'!$G$4,0,10*ROW('Water Data'!G161))),'Data Summary'!CB167="Yes"),100-OFFSET('Water Data'!$G$4,0,10*ROW('Water Data'!G161)),NA())</f>
        <v>#N/A</v>
      </c>
      <c r="N167" s="81" t="e">
        <f ca="true">+IF(AND(ISNUMBER(OFFSET('Water Data'!$G$6,0,10*ROW('Water Data'!G161))),'Data Summary'!CC167="Yes"),OFFSET('Water Data'!$G$6,0,10*ROW('Water Data'!G161)),NA())</f>
        <v>#N/A</v>
      </c>
      <c r="O167" s="81" t="e">
        <f ca="true">+IF(AND(ISNUMBER(OFFSET('Water Data'!$G$9,0,10*ROW('Water Data'!G161))),'Data Summary'!CD167="Yes"),OFFSET('Water Data'!$G$9,0,10*ROW('Water Data'!G161)),NA())</f>
        <v>#N/A</v>
      </c>
      <c r="P167" s="81" t="e">
        <f ca="true">+IF(AND(ISNUMBER(OFFSET('Water Data'!$H$4,0,10*ROW('Water Data'!H161))),'Data Summary'!CE167="Yes"),100-OFFSET('Water Data'!$H$4,0,10*ROW('Water Data'!H161)),NA())</f>
        <v>#N/A</v>
      </c>
      <c r="Q167" s="81" t="e">
        <f ca="true">+IF(AND(ISNUMBER(OFFSET('Water Data'!$H$6,0,10*ROW('Water Data'!H161))),'Data Summary'!CF167="Yes"),OFFSET('Water Data'!$H$6,0,10*ROW('Water Data'!H161)),NA())</f>
        <v>#N/A</v>
      </c>
      <c r="R167" s="81" t="e">
        <f ca="true">+IF(AND(ISNUMBER(OFFSET('Water Data'!$H$9,0,10*ROW('Water Data'!H161))),'Data Summary'!CG167="Yes"),OFFSET('Water Data'!$H$9,0,10*ROW('Water Data'!H161)),NA())</f>
        <v>#N/A</v>
      </c>
      <c r="S167" s="81" t="e">
        <f ca="true">+IF(AND(ISNUMBER(OFFSET('Water Data'!$I$4,0,10*ROW('Water Data'!I161))),'Data Summary'!CH167="Yes"),100-OFFSET('Water Data'!$I$4,0,10*ROW('Water Data'!I161)),NA())</f>
        <v>#N/A</v>
      </c>
      <c r="T167" s="81" t="e">
        <f ca="true">+IF(AND(ISNUMBER(OFFSET('Water Data'!$I$6,0,10*ROW('Water Data'!I161))),'Data Summary'!CI167="Yes"),OFFSET('Water Data'!$I$6,0,10*ROW('Water Data'!I161)),NA())</f>
        <v>#N/A</v>
      </c>
      <c r="U167" s="81" t="e">
        <f ca="true">+IF(AND(ISNUMBER(OFFSET('Water Data'!$I$9,0,10*ROW('Water Data'!I161))),'Data Summary'!CJ167="Yes"),OFFSET('Water Data'!$I$9,0,10*ROW('Water Data'!I161)),NA())</f>
        <v>#N/A</v>
      </c>
      <c r="V167" s="82" t="e">
        <f ca="true">+IF(AND(ISNUMBER(OFFSET('Sanitation Data'!$D$4,0,10*ROW('Sanitation Data'!D161))),'Data Summary'!CK167="Yes"),100-OFFSET('Sanitation Data'!$D$4,0,10*ROW('Sanitation Data'!D161)),NA())</f>
        <v>#N/A</v>
      </c>
      <c r="W167" s="82" t="e">
        <f ca="true">+IF(AND(ISNUMBER(OFFSET('Sanitation Data'!$D$6,0,10*ROW('Sanitation Data'!D161))),'Data Summary'!CL167="Yes"),OFFSET('Sanitation Data'!$D$6,0,10*ROW('Sanitation Data'!D161)),NA())</f>
        <v>#N/A</v>
      </c>
      <c r="X167" s="82" t="e">
        <f ca="true">+IF(AND(ISNUMBER(OFFSET('Sanitation Data'!$D$10,0,10*ROW('Sanitation Data'!D161))),'Data Summary'!CM167="Yes"),OFFSET('Sanitation Data'!$D$10,0,10*ROW('Sanitation Data'!D161)),NA())</f>
        <v>#N/A</v>
      </c>
      <c r="Y167" s="82" t="e">
        <f ca="true">+IF(AND(ISNUMBER(OFFSET('Sanitation Data'!$D$11,0,10*ROW('Sanitation Data'!D161))),'Data Summary'!CN167="Yes"),OFFSET('Sanitation Data'!$D$11,0,10*ROW('Sanitation Data'!D161)),NA())</f>
        <v>#N/A</v>
      </c>
      <c r="Z167" s="82" t="e">
        <f ca="true">+IF(AND(ISNUMBER(OFFSET('Sanitation Data'!$D$12,0,10*ROW('Sanitation Data'!D161))),'Data Summary'!CO167="Yes"),OFFSET('Sanitation Data'!$D$12,0,10*ROW('Sanitation Data'!D161)),NA())</f>
        <v>#N/A</v>
      </c>
      <c r="AA167" s="82" t="e">
        <f ca="true">+IF(AND(ISNUMBER(OFFSET('Sanitation Data'!$E$4,0,10*ROW('Sanitation Data'!E161))),'Data Summary'!CP167="Yes"),100-OFFSET('Sanitation Data'!$E$4,0,10*ROW('Sanitation Data'!E161)),NA())</f>
        <v>#N/A</v>
      </c>
      <c r="AB167" s="82" t="e">
        <f ca="true">+IF(AND(ISNUMBER(OFFSET('Sanitation Data'!$E$6,0,10*ROW('Sanitation Data'!E161))),'Data Summary'!CQ167="Yes"),OFFSET('Sanitation Data'!$E$6,0,10*ROW('Sanitation Data'!E161)),NA())</f>
        <v>#N/A</v>
      </c>
      <c r="AC167" s="82" t="e">
        <f ca="true">+IF(AND(ISNUMBER(OFFSET('Sanitation Data'!$E$10,0,10*ROW('Sanitation Data'!E161))),'Data Summary'!CR167="Yes"),OFFSET('Sanitation Data'!$E$10,0,10*ROW('Sanitation Data'!E161)),NA())</f>
        <v>#N/A</v>
      </c>
      <c r="AD167" s="82" t="e">
        <f ca="true">+IF(AND(ISNUMBER(OFFSET('Sanitation Data'!$E$11,0,10*ROW('Sanitation Data'!E161))),'Data Summary'!CS167="Yes"),OFFSET('Sanitation Data'!$E$11,0,10*ROW('Sanitation Data'!E161)),NA())</f>
        <v>#N/A</v>
      </c>
      <c r="AE167" s="82" t="e">
        <f ca="true">+IF(AND(ISNUMBER(OFFSET('Sanitation Data'!$E$12,0,10*ROW('Sanitation Data'!E161))),'Data Summary'!CT167="Yes"),OFFSET('Sanitation Data'!$E$12,0,10*ROW('Sanitation Data'!E161)),NA())</f>
        <v>#N/A</v>
      </c>
      <c r="AF167" s="82" t="e">
        <f ca="true">+IF(AND(ISNUMBER(OFFSET('Sanitation Data'!$F$4,0,10*ROW('Sanitation Data'!F161))),'Data Summary'!CU167="Yes"),100-OFFSET('Sanitation Data'!$F$4,0,10*ROW('Sanitation Data'!F161)),NA())</f>
        <v>#N/A</v>
      </c>
      <c r="AG167" s="82" t="e">
        <f ca="true">+IF(AND(ISNUMBER(OFFSET('Sanitation Data'!$F$6,0,10*ROW('Sanitation Data'!F161))),'Data Summary'!CV167="Yes"),OFFSET('Sanitation Data'!$F$6,0,10*ROW('Sanitation Data'!F161)),NA())</f>
        <v>#N/A</v>
      </c>
      <c r="AH167" s="82" t="e">
        <f ca="true">+IF(AND(ISNUMBER(OFFSET('Sanitation Data'!$F$10,0,10*ROW('Sanitation Data'!F161))),'Data Summary'!CW167="Yes"),OFFSET('Sanitation Data'!$F$10,0,10*ROW('Sanitation Data'!F161)),NA())</f>
        <v>#N/A</v>
      </c>
      <c r="AI167" s="82" t="e">
        <f ca="true">+IF(AND(ISNUMBER(OFFSET('Sanitation Data'!$F$11,0,10*ROW('Sanitation Data'!F161))),'Data Summary'!CX167="Yes"),OFFSET('Sanitation Data'!$F$11,0,10*ROW('Sanitation Data'!F161)),NA())</f>
        <v>#N/A</v>
      </c>
      <c r="AJ167" s="82" t="e">
        <f ca="true">+IF(AND(ISNUMBER(OFFSET('Sanitation Data'!$F$12,0,10*ROW('Sanitation Data'!F161))),'Data Summary'!CY167="Yes"),OFFSET('Sanitation Data'!$F$12,0,10*ROW('Sanitation Data'!F161)),NA())</f>
        <v>#N/A</v>
      </c>
      <c r="AK167" s="82" t="e">
        <f ca="true">+IF(AND(ISNUMBER(OFFSET('Sanitation Data'!$G$4,0,10*ROW('Sanitation Data'!G161))),'Data Summary'!CZ167="Yes"),100-OFFSET('Sanitation Data'!$G$4,0,10*ROW('Sanitation Data'!G161)),NA())</f>
        <v>#N/A</v>
      </c>
      <c r="AL167" s="82" t="e">
        <f ca="true">+IF(AND(ISNUMBER(OFFSET('Sanitation Data'!$G$6,0,10*ROW('Sanitation Data'!G161))),'Data Summary'!DA167="Yes"),OFFSET('Sanitation Data'!$G$6,0,10*ROW('Sanitation Data'!G161)),NA())</f>
        <v>#N/A</v>
      </c>
      <c r="AM167" s="82" t="e">
        <f ca="true">+IF(AND(ISNUMBER(OFFSET('Sanitation Data'!$G$10,0,10*ROW('Sanitation Data'!G161))),'Data Summary'!DB167="Yes"),OFFSET('Sanitation Data'!$G$10,0,10*ROW('Sanitation Data'!G161)),NA())</f>
        <v>#N/A</v>
      </c>
      <c r="AN167" s="82" t="e">
        <f ca="true">+IF(AND(ISNUMBER(OFFSET('Sanitation Data'!$G$11,0,10*ROW('Sanitation Data'!G161))),'Data Summary'!DC167="Yes"),OFFSET('Sanitation Data'!$G$11,0,10*ROW('Sanitation Data'!G161)),NA())</f>
        <v>#N/A</v>
      </c>
      <c r="AO167" s="82" t="e">
        <f ca="true">+IF(AND(ISNUMBER(OFFSET('Sanitation Data'!$G$12,0,10*ROW('Sanitation Data'!G161))),'Data Summary'!DD167="Yes"),OFFSET('Sanitation Data'!$G$12,0,10*ROW('Sanitation Data'!G161)),NA())</f>
        <v>#N/A</v>
      </c>
      <c r="AP167" s="82" t="e">
        <f ca="true">+IF(AND(ISNUMBER(OFFSET('Sanitation Data'!$H$4,0,10*ROW('Sanitation Data'!H161))),'Data Summary'!DE167="Yes"),100-OFFSET('Sanitation Data'!$H$4,0,10*ROW('Sanitation Data'!H161)),NA())</f>
        <v>#N/A</v>
      </c>
      <c r="AQ167" s="82" t="e">
        <f ca="true">+IF(AND(ISNUMBER(OFFSET('Sanitation Data'!$H$6,0,10*ROW('Sanitation Data'!H161))),'Data Summary'!DF167="Yes"),OFFSET('Sanitation Data'!$H$6,0,10*ROW('Sanitation Data'!H161)),NA())</f>
        <v>#N/A</v>
      </c>
      <c r="AR167" s="82" t="e">
        <f ca="true">+IF(AND(ISNUMBER(OFFSET('Sanitation Data'!$H$10,0,10*ROW('Sanitation Data'!H161))),'Data Summary'!DG167="Yes"),OFFSET('Sanitation Data'!$H$10,0,10*ROW('Sanitation Data'!H161)),NA())</f>
        <v>#N/A</v>
      </c>
      <c r="AS167" s="82" t="e">
        <f ca="true">+IF(AND(ISNUMBER(OFFSET('Sanitation Data'!$H$11,0,10*ROW('Sanitation Data'!H161))),'Data Summary'!DH167="Yes"),OFFSET('Sanitation Data'!$H$11,0,10*ROW('Sanitation Data'!H161)),NA())</f>
        <v>#N/A</v>
      </c>
      <c r="AT167" s="82" t="e">
        <f ca="true">+IF(AND(ISNUMBER(OFFSET('Sanitation Data'!$H$12,0,10*ROW('Sanitation Data'!H161))),'Data Summary'!DI167="Yes"),OFFSET('Sanitation Data'!$H$12,0,10*ROW('Sanitation Data'!H161)),NA())</f>
        <v>#N/A</v>
      </c>
      <c r="AU167" s="82" t="e">
        <f ca="true">+IF(AND(ISNUMBER(OFFSET('Sanitation Data'!$I$4,0,10*ROW('Sanitation Data'!I161))),'Data Summary'!DJ167="Yes"),100-OFFSET('Sanitation Data'!$I$4,0,10*ROW('Sanitation Data'!I161)),NA())</f>
        <v>#N/A</v>
      </c>
      <c r="AV167" s="82" t="e">
        <f ca="true">+IF(AND(ISNUMBER(OFFSET('Sanitation Data'!$I$6,0,10*ROW('Sanitation Data'!I161))),'Data Summary'!DK167="Yes"),OFFSET('Sanitation Data'!$I$6,0,10*ROW('Sanitation Data'!I161)),NA())</f>
        <v>#N/A</v>
      </c>
      <c r="AW167" s="82" t="e">
        <f ca="true">+IF(AND(ISNUMBER(OFFSET('Sanitation Data'!$I$10,0,10*ROW('Sanitation Data'!I161))),'Data Summary'!DL167="Yes"),OFFSET('Sanitation Data'!$I$10,0,10*ROW('Sanitation Data'!I161)),NA())</f>
        <v>#N/A</v>
      </c>
      <c r="AX167" s="82" t="e">
        <f ca="true">+IF(AND(ISNUMBER(OFFSET('Sanitation Data'!$I$11,0,10*ROW('Sanitation Data'!I161))),'Data Summary'!DM167="Yes"),OFFSET('Sanitation Data'!$I$11,0,10*ROW('Sanitation Data'!I161)),NA())</f>
        <v>#N/A</v>
      </c>
      <c r="AY167" s="82" t="e">
        <f ca="true">+IF(AND(ISNUMBER(OFFSET('Sanitation Data'!$I$12,0,10*ROW('Sanitation Data'!I161))),'Data Summary'!DN167="Yes"),OFFSET('Sanitation Data'!$I$12,0,10*ROW('Sanitation Data'!I161)),NA())</f>
        <v>#N/A</v>
      </c>
      <c r="AZ167" s="83" t="e">
        <f ca="true">+IF(AND(ISNUMBER(OFFSET('Hygiene Data'!$D$5,0,10*ROW('Hygiene Data'!D161))),'Data Summary'!DO167="Yes"),OFFSET('Hygiene Data'!$D$5,0,10*ROW('Hygiene Data'!D161)),NA())</f>
        <v>#N/A</v>
      </c>
      <c r="BA167" s="83" t="e">
        <f ca="true">+IF(AND(ISNUMBER(OFFSET('Hygiene Data'!$D$7,0,10*ROW('Hygiene Data'!D161))),'Data Summary'!DP167="Yes"),OFFSET('Hygiene Data'!$D$7,0,10*ROW('Hygiene Data'!D161)),NA())</f>
        <v>#N/A</v>
      </c>
      <c r="BB167" s="83" t="e">
        <f ca="true">+IF(AND(ISNUMBER(OFFSET('Hygiene Data'!$D$9,0,10*ROW('Hygiene Data'!D161))),'Data Summary'!DQ167="Yes"),OFFSET('Hygiene Data'!$D$9,0,10*ROW('Hygiene Data'!D161)),NA())</f>
        <v>#N/A</v>
      </c>
      <c r="BC167" s="83" t="e">
        <f ca="true">+IF(AND(ISNUMBER(OFFSET('Hygiene Data'!$E$5,0,10*ROW('Hygiene Data'!E161))),'Data Summary'!DR167="Yes"),OFFSET('Hygiene Data'!$E$5,0,10*ROW('Hygiene Data'!E161)),NA())</f>
        <v>#N/A</v>
      </c>
      <c r="BD167" s="83" t="e">
        <f ca="true">+IF(AND(ISNUMBER(OFFSET('Hygiene Data'!$E$7,0,10*ROW('Hygiene Data'!E161))),'Data Summary'!DS167="Yes"),OFFSET('Hygiene Data'!$E$7,0,10*ROW('Hygiene Data'!E161)),NA())</f>
        <v>#N/A</v>
      </c>
      <c r="BE167" s="83" t="e">
        <f ca="true">+IF(AND(ISNUMBER(OFFSET('Hygiene Data'!$E$9,0,10*ROW('Hygiene Data'!E161))),'Data Summary'!DT167="Yes"),OFFSET('Hygiene Data'!$E$9,0,10*ROW('Hygiene Data'!E161)),NA())</f>
        <v>#N/A</v>
      </c>
      <c r="BF167" s="83" t="e">
        <f ca="true">+IF(AND(ISNUMBER(OFFSET('Hygiene Data'!$F$5,0,10*ROW('Hygiene Data'!F161))),'Data Summary'!DU167="Yes"),OFFSET('Hygiene Data'!$F$5,0,10*ROW('Hygiene Data'!F161)),NA())</f>
        <v>#N/A</v>
      </c>
      <c r="BG167" s="83" t="e">
        <f ca="true">+IF(AND(ISNUMBER(OFFSET('Hygiene Data'!$F$7,0,10*ROW('Hygiene Data'!F161))),'Data Summary'!DV167="Yes"),OFFSET('Hygiene Data'!$F$7,0,10*ROW('Hygiene Data'!F161)),NA())</f>
        <v>#N/A</v>
      </c>
      <c r="BH167" s="83" t="e">
        <f ca="true">+IF(AND(ISNUMBER(OFFSET('Hygiene Data'!$F$9,0,10*ROW('Hygiene Data'!F161))),'Data Summary'!DW167="Yes"),OFFSET('Hygiene Data'!$F$9,0,10*ROW('Hygiene Data'!F161)),NA())</f>
        <v>#N/A</v>
      </c>
      <c r="BI167" s="83" t="e">
        <f ca="true">+IF(AND(ISNUMBER(OFFSET('Hygiene Data'!$G$5,0,10*ROW('Hygiene Data'!G161))),'Data Summary'!DX167="Yes"),OFFSET('Hygiene Data'!$G$5,0,10*ROW('Hygiene Data'!G161)),NA())</f>
        <v>#N/A</v>
      </c>
      <c r="BJ167" s="83" t="e">
        <f ca="true">+IF(AND(ISNUMBER(OFFSET('Hygiene Data'!$G$7,0,10*ROW('Hygiene Data'!G161))),'Data Summary'!DY167="Yes"),OFFSET('Hygiene Data'!$G$7,0,10*ROW('Hygiene Data'!G161)),NA())</f>
        <v>#N/A</v>
      </c>
      <c r="BK167" s="83" t="e">
        <f ca="true">+IF(AND(ISNUMBER(OFFSET('Hygiene Data'!$G$9,0,10*ROW('Hygiene Data'!G161))),'Data Summary'!DZ167="Yes"),OFFSET('Hygiene Data'!$G$9,0,10*ROW('Hygiene Data'!G161)),NA())</f>
        <v>#N/A</v>
      </c>
      <c r="BL167" s="83" t="e">
        <f ca="true">+IF(AND(ISNUMBER(OFFSET('Hygiene Data'!$H$5,0,10*ROW('Hygiene Data'!H161))),'Data Summary'!EA167="Yes"),OFFSET('Hygiene Data'!$H$5,0,10*ROW('Hygiene Data'!H161)),NA())</f>
        <v>#N/A</v>
      </c>
      <c r="BM167" s="83" t="e">
        <f ca="true">+IF(AND(ISNUMBER(OFFSET('Hygiene Data'!$H$7,0,10*ROW('Hygiene Data'!H161))),'Data Summary'!EB167="Yes"),OFFSET('Hygiene Data'!$H$7,0,10*ROW('Hygiene Data'!H161)),NA())</f>
        <v>#N/A</v>
      </c>
      <c r="BN167" s="83" t="e">
        <f ca="true">+IF(AND(ISNUMBER(OFFSET('Hygiene Data'!$H$9,0,10*ROW('Hygiene Data'!H161))),'Data Summary'!EC167="Yes"),OFFSET('Hygiene Data'!$H$9,0,10*ROW('Hygiene Data'!H161)),NA())</f>
        <v>#N/A</v>
      </c>
      <c r="BO167" s="83" t="e">
        <f ca="true">+IF(AND(ISNUMBER(OFFSET('Hygiene Data'!$I$5,0,10*ROW('Hygiene Data'!I161))),'Data Summary'!ED167="Yes"),OFFSET('Hygiene Data'!$I$5,0,10*ROW('Hygiene Data'!I161)),NA())</f>
        <v>#N/A</v>
      </c>
      <c r="BP167" s="83" t="e">
        <f ca="true">+IF(AND(ISNUMBER(OFFSET('Hygiene Data'!$I$7,0,10*ROW('Hygiene Data'!I161))),'Data Summary'!EE167="Yes"),OFFSET('Hygiene Data'!$I$7,0,10*ROW('Hygiene Data'!I161)),NA())</f>
        <v>#N/A</v>
      </c>
      <c r="BQ167" s="83" t="e">
        <f ca="true">+IF(AND(ISNUMBER(OFFSET('Hygiene Data'!$I$9,0,10*ROW('Hygiene Data'!I161))),'Data Summary'!EF167="Yes"),OFFSET('Hygiene Data'!$I$9,0,10*ROW('Hygiene Data'!I161)),NA())</f>
        <v>#N/A</v>
      </c>
    </row>
    <row xmlns:x14ac="http://schemas.microsoft.com/office/spreadsheetml/2009/9/ac" r="168" x14ac:dyDescent="0.2">
      <c r="A168" s="315" t="e">
        <f ca="true">+RIGHT('Data Summary'!A168,LEN('Data Summary'!A168)-9)</f>
        <v>#VALUE!</v>
      </c>
      <c r="B168" s="30" t="str">
        <f ca="true">+IF(ISTEXT('Data Summary'!B168),'Data Summary'!B168,"")</f>
        <v/>
      </c>
      <c r="C168" s="314" t="e">
        <f ca="true">+VALUE('Data Summary'!C168)</f>
        <v>#VALUE!</v>
      </c>
      <c r="D168" s="81" t="e">
        <f ca="true">+IF(AND(ISNUMBER(OFFSET('Water Data'!$D$4,0,10*ROW('Water Data'!D162))),'Data Summary'!BS168="Yes"),100-OFFSET('Water Data'!$D$4,0,10*ROW('Water Data'!D162)),NA())</f>
        <v>#N/A</v>
      </c>
      <c r="E168" s="81" t="e">
        <f ca="true">+IF(AND(ISNUMBER(OFFSET('Water Data'!$D$6,0,10*ROW('Water Data'!D162))),'Data Summary'!BT168="Yes"),OFFSET('Water Data'!$D$6,0,10*ROW('Water Data'!D162)),NA())</f>
        <v>#N/A</v>
      </c>
      <c r="F168" s="81" t="e">
        <f ca="true">+IF(AND(ISNUMBER(OFFSET('Water Data'!$D$9,0,10*ROW('Water Data'!D162))),'Data Summary'!BU168="Yes"),OFFSET('Water Data'!$D$9,0,10*ROW('Water Data'!D162)),NA())</f>
        <v>#N/A</v>
      </c>
      <c r="G168" s="81" t="e">
        <f ca="true">+IF(AND(ISNUMBER(OFFSET('Water Data'!$E$4,0,10*ROW('Water Data'!E162))),'Data Summary'!BV168="Yes"),100-OFFSET('Water Data'!$E$4,0,10*ROW('Water Data'!E162)),NA())</f>
        <v>#N/A</v>
      </c>
      <c r="H168" s="81" t="e">
        <f ca="true">+IF(AND(ISNUMBER(OFFSET('Water Data'!$E$6,0,10*ROW('Water Data'!E162))),'Data Summary'!BW168="Yes"),OFFSET('Water Data'!$E$6,0,10*ROW('Water Data'!E162)),NA())</f>
        <v>#N/A</v>
      </c>
      <c r="I168" s="81" t="e">
        <f ca="true">+IF(AND(ISNUMBER(OFFSET('Water Data'!$E$9,0,10*ROW('Water Data'!E162))),'Data Summary'!BX168="Yes"),OFFSET('Water Data'!$E$9,0,10*ROW('Water Data'!E162)),NA())</f>
        <v>#N/A</v>
      </c>
      <c r="J168" s="81" t="e">
        <f ca="true">+IF(AND(ISNUMBER(OFFSET('Water Data'!$F$4,0,10*ROW('Water Data'!F162))),'Data Summary'!BY168="Yes"),100-OFFSET('Water Data'!$F$4,0,10*ROW('Water Data'!F162)),NA())</f>
        <v>#N/A</v>
      </c>
      <c r="K168" s="81" t="e">
        <f ca="true">+IF(AND(ISNUMBER(OFFSET('Water Data'!$F$6,0,10*ROW('Water Data'!F162))),'Data Summary'!BZ168="Yes"),OFFSET('Water Data'!$F$6,0,10*ROW('Water Data'!F162)),NA())</f>
        <v>#N/A</v>
      </c>
      <c r="L168" s="81" t="e">
        <f ca="true">+IF(AND(ISNUMBER(OFFSET('Water Data'!$F$9,0,10*ROW('Water Data'!F162))),'Data Summary'!CA168="Yes"),OFFSET('Water Data'!$F$9,0,10*ROW('Water Data'!F162)),NA())</f>
        <v>#N/A</v>
      </c>
      <c r="M168" s="81" t="e">
        <f ca="true">+IF(AND(ISNUMBER(OFFSET('Water Data'!$G$4,0,10*ROW('Water Data'!G162))),'Data Summary'!CB168="Yes"),100-OFFSET('Water Data'!$G$4,0,10*ROW('Water Data'!G162)),NA())</f>
        <v>#N/A</v>
      </c>
      <c r="N168" s="81" t="e">
        <f ca="true">+IF(AND(ISNUMBER(OFFSET('Water Data'!$G$6,0,10*ROW('Water Data'!G162))),'Data Summary'!CC168="Yes"),OFFSET('Water Data'!$G$6,0,10*ROW('Water Data'!G162)),NA())</f>
        <v>#N/A</v>
      </c>
      <c r="O168" s="81" t="e">
        <f ca="true">+IF(AND(ISNUMBER(OFFSET('Water Data'!$G$9,0,10*ROW('Water Data'!G162))),'Data Summary'!CD168="Yes"),OFFSET('Water Data'!$G$9,0,10*ROW('Water Data'!G162)),NA())</f>
        <v>#N/A</v>
      </c>
      <c r="P168" s="81" t="e">
        <f ca="true">+IF(AND(ISNUMBER(OFFSET('Water Data'!$H$4,0,10*ROW('Water Data'!H162))),'Data Summary'!CE168="Yes"),100-OFFSET('Water Data'!$H$4,0,10*ROW('Water Data'!H162)),NA())</f>
        <v>#N/A</v>
      </c>
      <c r="Q168" s="81" t="e">
        <f ca="true">+IF(AND(ISNUMBER(OFFSET('Water Data'!$H$6,0,10*ROW('Water Data'!H162))),'Data Summary'!CF168="Yes"),OFFSET('Water Data'!$H$6,0,10*ROW('Water Data'!H162)),NA())</f>
        <v>#N/A</v>
      </c>
      <c r="R168" s="81" t="e">
        <f ca="true">+IF(AND(ISNUMBER(OFFSET('Water Data'!$H$9,0,10*ROW('Water Data'!H162))),'Data Summary'!CG168="Yes"),OFFSET('Water Data'!$H$9,0,10*ROW('Water Data'!H162)),NA())</f>
        <v>#N/A</v>
      </c>
      <c r="S168" s="81" t="e">
        <f ca="true">+IF(AND(ISNUMBER(OFFSET('Water Data'!$I$4,0,10*ROW('Water Data'!I162))),'Data Summary'!CH168="Yes"),100-OFFSET('Water Data'!$I$4,0,10*ROW('Water Data'!I162)),NA())</f>
        <v>#N/A</v>
      </c>
      <c r="T168" s="81" t="e">
        <f ca="true">+IF(AND(ISNUMBER(OFFSET('Water Data'!$I$6,0,10*ROW('Water Data'!I162))),'Data Summary'!CI168="Yes"),OFFSET('Water Data'!$I$6,0,10*ROW('Water Data'!I162)),NA())</f>
        <v>#N/A</v>
      </c>
      <c r="U168" s="81" t="e">
        <f ca="true">+IF(AND(ISNUMBER(OFFSET('Water Data'!$I$9,0,10*ROW('Water Data'!I162))),'Data Summary'!CJ168="Yes"),OFFSET('Water Data'!$I$9,0,10*ROW('Water Data'!I162)),NA())</f>
        <v>#N/A</v>
      </c>
      <c r="V168" s="82" t="e">
        <f ca="true">+IF(AND(ISNUMBER(OFFSET('Sanitation Data'!$D$4,0,10*ROW('Sanitation Data'!D162))),'Data Summary'!CK168="Yes"),100-OFFSET('Sanitation Data'!$D$4,0,10*ROW('Sanitation Data'!D162)),NA())</f>
        <v>#N/A</v>
      </c>
      <c r="W168" s="82" t="e">
        <f ca="true">+IF(AND(ISNUMBER(OFFSET('Sanitation Data'!$D$6,0,10*ROW('Sanitation Data'!D162))),'Data Summary'!CL168="Yes"),OFFSET('Sanitation Data'!$D$6,0,10*ROW('Sanitation Data'!D162)),NA())</f>
        <v>#N/A</v>
      </c>
      <c r="X168" s="82" t="e">
        <f ca="true">+IF(AND(ISNUMBER(OFFSET('Sanitation Data'!$D$10,0,10*ROW('Sanitation Data'!D162))),'Data Summary'!CM168="Yes"),OFFSET('Sanitation Data'!$D$10,0,10*ROW('Sanitation Data'!D162)),NA())</f>
        <v>#N/A</v>
      </c>
      <c r="Y168" s="82" t="e">
        <f ca="true">+IF(AND(ISNUMBER(OFFSET('Sanitation Data'!$D$11,0,10*ROW('Sanitation Data'!D162))),'Data Summary'!CN168="Yes"),OFFSET('Sanitation Data'!$D$11,0,10*ROW('Sanitation Data'!D162)),NA())</f>
        <v>#N/A</v>
      </c>
      <c r="Z168" s="82" t="e">
        <f ca="true">+IF(AND(ISNUMBER(OFFSET('Sanitation Data'!$D$12,0,10*ROW('Sanitation Data'!D162))),'Data Summary'!CO168="Yes"),OFFSET('Sanitation Data'!$D$12,0,10*ROW('Sanitation Data'!D162)),NA())</f>
        <v>#N/A</v>
      </c>
      <c r="AA168" s="82" t="e">
        <f ca="true">+IF(AND(ISNUMBER(OFFSET('Sanitation Data'!$E$4,0,10*ROW('Sanitation Data'!E162))),'Data Summary'!CP168="Yes"),100-OFFSET('Sanitation Data'!$E$4,0,10*ROW('Sanitation Data'!E162)),NA())</f>
        <v>#N/A</v>
      </c>
      <c r="AB168" s="82" t="e">
        <f ca="true">+IF(AND(ISNUMBER(OFFSET('Sanitation Data'!$E$6,0,10*ROW('Sanitation Data'!E162))),'Data Summary'!CQ168="Yes"),OFFSET('Sanitation Data'!$E$6,0,10*ROW('Sanitation Data'!E162)),NA())</f>
        <v>#N/A</v>
      </c>
      <c r="AC168" s="82" t="e">
        <f ca="true">+IF(AND(ISNUMBER(OFFSET('Sanitation Data'!$E$10,0,10*ROW('Sanitation Data'!E162))),'Data Summary'!CR168="Yes"),OFFSET('Sanitation Data'!$E$10,0,10*ROW('Sanitation Data'!E162)),NA())</f>
        <v>#N/A</v>
      </c>
      <c r="AD168" s="82" t="e">
        <f ca="true">+IF(AND(ISNUMBER(OFFSET('Sanitation Data'!$E$11,0,10*ROW('Sanitation Data'!E162))),'Data Summary'!CS168="Yes"),OFFSET('Sanitation Data'!$E$11,0,10*ROW('Sanitation Data'!E162)),NA())</f>
        <v>#N/A</v>
      </c>
      <c r="AE168" s="82" t="e">
        <f ca="true">+IF(AND(ISNUMBER(OFFSET('Sanitation Data'!$E$12,0,10*ROW('Sanitation Data'!E162))),'Data Summary'!CT168="Yes"),OFFSET('Sanitation Data'!$E$12,0,10*ROW('Sanitation Data'!E162)),NA())</f>
        <v>#N/A</v>
      </c>
      <c r="AF168" s="82" t="e">
        <f ca="true">+IF(AND(ISNUMBER(OFFSET('Sanitation Data'!$F$4,0,10*ROW('Sanitation Data'!F162))),'Data Summary'!CU168="Yes"),100-OFFSET('Sanitation Data'!$F$4,0,10*ROW('Sanitation Data'!F162)),NA())</f>
        <v>#N/A</v>
      </c>
      <c r="AG168" s="82" t="e">
        <f ca="true">+IF(AND(ISNUMBER(OFFSET('Sanitation Data'!$F$6,0,10*ROW('Sanitation Data'!F162))),'Data Summary'!CV168="Yes"),OFFSET('Sanitation Data'!$F$6,0,10*ROW('Sanitation Data'!F162)),NA())</f>
        <v>#N/A</v>
      </c>
      <c r="AH168" s="82" t="e">
        <f ca="true">+IF(AND(ISNUMBER(OFFSET('Sanitation Data'!$F$10,0,10*ROW('Sanitation Data'!F162))),'Data Summary'!CW168="Yes"),OFFSET('Sanitation Data'!$F$10,0,10*ROW('Sanitation Data'!F162)),NA())</f>
        <v>#N/A</v>
      </c>
      <c r="AI168" s="82" t="e">
        <f ca="true">+IF(AND(ISNUMBER(OFFSET('Sanitation Data'!$F$11,0,10*ROW('Sanitation Data'!F162))),'Data Summary'!CX168="Yes"),OFFSET('Sanitation Data'!$F$11,0,10*ROW('Sanitation Data'!F162)),NA())</f>
        <v>#N/A</v>
      </c>
      <c r="AJ168" s="82" t="e">
        <f ca="true">+IF(AND(ISNUMBER(OFFSET('Sanitation Data'!$F$12,0,10*ROW('Sanitation Data'!F162))),'Data Summary'!CY168="Yes"),OFFSET('Sanitation Data'!$F$12,0,10*ROW('Sanitation Data'!F162)),NA())</f>
        <v>#N/A</v>
      </c>
      <c r="AK168" s="82" t="e">
        <f ca="true">+IF(AND(ISNUMBER(OFFSET('Sanitation Data'!$G$4,0,10*ROW('Sanitation Data'!G162))),'Data Summary'!CZ168="Yes"),100-OFFSET('Sanitation Data'!$G$4,0,10*ROW('Sanitation Data'!G162)),NA())</f>
        <v>#N/A</v>
      </c>
      <c r="AL168" s="82" t="e">
        <f ca="true">+IF(AND(ISNUMBER(OFFSET('Sanitation Data'!$G$6,0,10*ROW('Sanitation Data'!G162))),'Data Summary'!DA168="Yes"),OFFSET('Sanitation Data'!$G$6,0,10*ROW('Sanitation Data'!G162)),NA())</f>
        <v>#N/A</v>
      </c>
      <c r="AM168" s="82" t="e">
        <f ca="true">+IF(AND(ISNUMBER(OFFSET('Sanitation Data'!$G$10,0,10*ROW('Sanitation Data'!G162))),'Data Summary'!DB168="Yes"),OFFSET('Sanitation Data'!$G$10,0,10*ROW('Sanitation Data'!G162)),NA())</f>
        <v>#N/A</v>
      </c>
      <c r="AN168" s="82" t="e">
        <f ca="true">+IF(AND(ISNUMBER(OFFSET('Sanitation Data'!$G$11,0,10*ROW('Sanitation Data'!G162))),'Data Summary'!DC168="Yes"),OFFSET('Sanitation Data'!$G$11,0,10*ROW('Sanitation Data'!G162)),NA())</f>
        <v>#N/A</v>
      </c>
      <c r="AO168" s="82" t="e">
        <f ca="true">+IF(AND(ISNUMBER(OFFSET('Sanitation Data'!$G$12,0,10*ROW('Sanitation Data'!G162))),'Data Summary'!DD168="Yes"),OFFSET('Sanitation Data'!$G$12,0,10*ROW('Sanitation Data'!G162)),NA())</f>
        <v>#N/A</v>
      </c>
      <c r="AP168" s="82" t="e">
        <f ca="true">+IF(AND(ISNUMBER(OFFSET('Sanitation Data'!$H$4,0,10*ROW('Sanitation Data'!H162))),'Data Summary'!DE168="Yes"),100-OFFSET('Sanitation Data'!$H$4,0,10*ROW('Sanitation Data'!H162)),NA())</f>
        <v>#N/A</v>
      </c>
      <c r="AQ168" s="82" t="e">
        <f ca="true">+IF(AND(ISNUMBER(OFFSET('Sanitation Data'!$H$6,0,10*ROW('Sanitation Data'!H162))),'Data Summary'!DF168="Yes"),OFFSET('Sanitation Data'!$H$6,0,10*ROW('Sanitation Data'!H162)),NA())</f>
        <v>#N/A</v>
      </c>
      <c r="AR168" s="82" t="e">
        <f ca="true">+IF(AND(ISNUMBER(OFFSET('Sanitation Data'!$H$10,0,10*ROW('Sanitation Data'!H162))),'Data Summary'!DG168="Yes"),OFFSET('Sanitation Data'!$H$10,0,10*ROW('Sanitation Data'!H162)),NA())</f>
        <v>#N/A</v>
      </c>
      <c r="AS168" s="82" t="e">
        <f ca="true">+IF(AND(ISNUMBER(OFFSET('Sanitation Data'!$H$11,0,10*ROW('Sanitation Data'!H162))),'Data Summary'!DH168="Yes"),OFFSET('Sanitation Data'!$H$11,0,10*ROW('Sanitation Data'!H162)),NA())</f>
        <v>#N/A</v>
      </c>
      <c r="AT168" s="82" t="e">
        <f ca="true">+IF(AND(ISNUMBER(OFFSET('Sanitation Data'!$H$12,0,10*ROW('Sanitation Data'!H162))),'Data Summary'!DI168="Yes"),OFFSET('Sanitation Data'!$H$12,0,10*ROW('Sanitation Data'!H162)),NA())</f>
        <v>#N/A</v>
      </c>
      <c r="AU168" s="82" t="e">
        <f ca="true">+IF(AND(ISNUMBER(OFFSET('Sanitation Data'!$I$4,0,10*ROW('Sanitation Data'!I162))),'Data Summary'!DJ168="Yes"),100-OFFSET('Sanitation Data'!$I$4,0,10*ROW('Sanitation Data'!I162)),NA())</f>
        <v>#N/A</v>
      </c>
      <c r="AV168" s="82" t="e">
        <f ca="true">+IF(AND(ISNUMBER(OFFSET('Sanitation Data'!$I$6,0,10*ROW('Sanitation Data'!I162))),'Data Summary'!DK168="Yes"),OFFSET('Sanitation Data'!$I$6,0,10*ROW('Sanitation Data'!I162)),NA())</f>
        <v>#N/A</v>
      </c>
      <c r="AW168" s="82" t="e">
        <f ca="true">+IF(AND(ISNUMBER(OFFSET('Sanitation Data'!$I$10,0,10*ROW('Sanitation Data'!I162))),'Data Summary'!DL168="Yes"),OFFSET('Sanitation Data'!$I$10,0,10*ROW('Sanitation Data'!I162)),NA())</f>
        <v>#N/A</v>
      </c>
      <c r="AX168" s="82" t="e">
        <f ca="true">+IF(AND(ISNUMBER(OFFSET('Sanitation Data'!$I$11,0,10*ROW('Sanitation Data'!I162))),'Data Summary'!DM168="Yes"),OFFSET('Sanitation Data'!$I$11,0,10*ROW('Sanitation Data'!I162)),NA())</f>
        <v>#N/A</v>
      </c>
      <c r="AY168" s="82" t="e">
        <f ca="true">+IF(AND(ISNUMBER(OFFSET('Sanitation Data'!$I$12,0,10*ROW('Sanitation Data'!I162))),'Data Summary'!DN168="Yes"),OFFSET('Sanitation Data'!$I$12,0,10*ROW('Sanitation Data'!I162)),NA())</f>
        <v>#N/A</v>
      </c>
      <c r="AZ168" s="83" t="e">
        <f ca="true">+IF(AND(ISNUMBER(OFFSET('Hygiene Data'!$D$5,0,10*ROW('Hygiene Data'!D162))),'Data Summary'!DO168="Yes"),OFFSET('Hygiene Data'!$D$5,0,10*ROW('Hygiene Data'!D162)),NA())</f>
        <v>#N/A</v>
      </c>
      <c r="BA168" s="83" t="e">
        <f ca="true">+IF(AND(ISNUMBER(OFFSET('Hygiene Data'!$D$7,0,10*ROW('Hygiene Data'!D162))),'Data Summary'!DP168="Yes"),OFFSET('Hygiene Data'!$D$7,0,10*ROW('Hygiene Data'!D162)),NA())</f>
        <v>#N/A</v>
      </c>
      <c r="BB168" s="83" t="e">
        <f ca="true">+IF(AND(ISNUMBER(OFFSET('Hygiene Data'!$D$9,0,10*ROW('Hygiene Data'!D162))),'Data Summary'!DQ168="Yes"),OFFSET('Hygiene Data'!$D$9,0,10*ROW('Hygiene Data'!D162)),NA())</f>
        <v>#N/A</v>
      </c>
      <c r="BC168" s="83" t="e">
        <f ca="true">+IF(AND(ISNUMBER(OFFSET('Hygiene Data'!$E$5,0,10*ROW('Hygiene Data'!E162))),'Data Summary'!DR168="Yes"),OFFSET('Hygiene Data'!$E$5,0,10*ROW('Hygiene Data'!E162)),NA())</f>
        <v>#N/A</v>
      </c>
      <c r="BD168" s="83" t="e">
        <f ca="true">+IF(AND(ISNUMBER(OFFSET('Hygiene Data'!$E$7,0,10*ROW('Hygiene Data'!E162))),'Data Summary'!DS168="Yes"),OFFSET('Hygiene Data'!$E$7,0,10*ROW('Hygiene Data'!E162)),NA())</f>
        <v>#N/A</v>
      </c>
      <c r="BE168" s="83" t="e">
        <f ca="true">+IF(AND(ISNUMBER(OFFSET('Hygiene Data'!$E$9,0,10*ROW('Hygiene Data'!E162))),'Data Summary'!DT168="Yes"),OFFSET('Hygiene Data'!$E$9,0,10*ROW('Hygiene Data'!E162)),NA())</f>
        <v>#N/A</v>
      </c>
      <c r="BF168" s="83" t="e">
        <f ca="true">+IF(AND(ISNUMBER(OFFSET('Hygiene Data'!$F$5,0,10*ROW('Hygiene Data'!F162))),'Data Summary'!DU168="Yes"),OFFSET('Hygiene Data'!$F$5,0,10*ROW('Hygiene Data'!F162)),NA())</f>
        <v>#N/A</v>
      </c>
      <c r="BG168" s="83" t="e">
        <f ca="true">+IF(AND(ISNUMBER(OFFSET('Hygiene Data'!$F$7,0,10*ROW('Hygiene Data'!F162))),'Data Summary'!DV168="Yes"),OFFSET('Hygiene Data'!$F$7,0,10*ROW('Hygiene Data'!F162)),NA())</f>
        <v>#N/A</v>
      </c>
      <c r="BH168" s="83" t="e">
        <f ca="true">+IF(AND(ISNUMBER(OFFSET('Hygiene Data'!$F$9,0,10*ROW('Hygiene Data'!F162))),'Data Summary'!DW168="Yes"),OFFSET('Hygiene Data'!$F$9,0,10*ROW('Hygiene Data'!F162)),NA())</f>
        <v>#N/A</v>
      </c>
      <c r="BI168" s="83" t="e">
        <f ca="true">+IF(AND(ISNUMBER(OFFSET('Hygiene Data'!$G$5,0,10*ROW('Hygiene Data'!G162))),'Data Summary'!DX168="Yes"),OFFSET('Hygiene Data'!$G$5,0,10*ROW('Hygiene Data'!G162)),NA())</f>
        <v>#N/A</v>
      </c>
      <c r="BJ168" s="83" t="e">
        <f ca="true">+IF(AND(ISNUMBER(OFFSET('Hygiene Data'!$G$7,0,10*ROW('Hygiene Data'!G162))),'Data Summary'!DY168="Yes"),OFFSET('Hygiene Data'!$G$7,0,10*ROW('Hygiene Data'!G162)),NA())</f>
        <v>#N/A</v>
      </c>
      <c r="BK168" s="83" t="e">
        <f ca="true">+IF(AND(ISNUMBER(OFFSET('Hygiene Data'!$G$9,0,10*ROW('Hygiene Data'!G162))),'Data Summary'!DZ168="Yes"),OFFSET('Hygiene Data'!$G$9,0,10*ROW('Hygiene Data'!G162)),NA())</f>
        <v>#N/A</v>
      </c>
      <c r="BL168" s="83" t="e">
        <f ca="true">+IF(AND(ISNUMBER(OFFSET('Hygiene Data'!$H$5,0,10*ROW('Hygiene Data'!H162))),'Data Summary'!EA168="Yes"),OFFSET('Hygiene Data'!$H$5,0,10*ROW('Hygiene Data'!H162)),NA())</f>
        <v>#N/A</v>
      </c>
      <c r="BM168" s="83" t="e">
        <f ca="true">+IF(AND(ISNUMBER(OFFSET('Hygiene Data'!$H$7,0,10*ROW('Hygiene Data'!H162))),'Data Summary'!EB168="Yes"),OFFSET('Hygiene Data'!$H$7,0,10*ROW('Hygiene Data'!H162)),NA())</f>
        <v>#N/A</v>
      </c>
      <c r="BN168" s="83" t="e">
        <f ca="true">+IF(AND(ISNUMBER(OFFSET('Hygiene Data'!$H$9,0,10*ROW('Hygiene Data'!H162))),'Data Summary'!EC168="Yes"),OFFSET('Hygiene Data'!$H$9,0,10*ROW('Hygiene Data'!H162)),NA())</f>
        <v>#N/A</v>
      </c>
      <c r="BO168" s="83" t="e">
        <f ca="true">+IF(AND(ISNUMBER(OFFSET('Hygiene Data'!$I$5,0,10*ROW('Hygiene Data'!I162))),'Data Summary'!ED168="Yes"),OFFSET('Hygiene Data'!$I$5,0,10*ROW('Hygiene Data'!I162)),NA())</f>
        <v>#N/A</v>
      </c>
      <c r="BP168" s="83" t="e">
        <f ca="true">+IF(AND(ISNUMBER(OFFSET('Hygiene Data'!$I$7,0,10*ROW('Hygiene Data'!I162))),'Data Summary'!EE168="Yes"),OFFSET('Hygiene Data'!$I$7,0,10*ROW('Hygiene Data'!I162)),NA())</f>
        <v>#N/A</v>
      </c>
      <c r="BQ168" s="83" t="e">
        <f ca="true">+IF(AND(ISNUMBER(OFFSET('Hygiene Data'!$I$9,0,10*ROW('Hygiene Data'!I162))),'Data Summary'!EF168="Yes"),OFFSET('Hygiene Data'!$I$9,0,10*ROW('Hygiene Data'!I162)),NA())</f>
        <v>#N/A</v>
      </c>
    </row>
    <row xmlns:x14ac="http://schemas.microsoft.com/office/spreadsheetml/2009/9/ac" r="169" x14ac:dyDescent="0.2">
      <c r="A169" s="315" t="e">
        <f ca="true">+RIGHT('Data Summary'!A169,LEN('Data Summary'!A169)-9)</f>
        <v>#VALUE!</v>
      </c>
      <c r="B169" s="30" t="str">
        <f ca="true">+IF(ISTEXT('Data Summary'!B169),'Data Summary'!B169,"")</f>
        <v/>
      </c>
      <c r="C169" s="314" t="e">
        <f ca="true">+VALUE('Data Summary'!C169)</f>
        <v>#VALUE!</v>
      </c>
      <c r="D169" s="81" t="e">
        <f ca="true">+IF(AND(ISNUMBER(OFFSET('Water Data'!$D$4,0,10*ROW('Water Data'!D163))),'Data Summary'!BS169="Yes"),100-OFFSET('Water Data'!$D$4,0,10*ROW('Water Data'!D163)),NA())</f>
        <v>#N/A</v>
      </c>
      <c r="E169" s="81" t="e">
        <f ca="true">+IF(AND(ISNUMBER(OFFSET('Water Data'!$D$6,0,10*ROW('Water Data'!D163))),'Data Summary'!BT169="Yes"),OFFSET('Water Data'!$D$6,0,10*ROW('Water Data'!D163)),NA())</f>
        <v>#N/A</v>
      </c>
      <c r="F169" s="81" t="e">
        <f ca="true">+IF(AND(ISNUMBER(OFFSET('Water Data'!$D$9,0,10*ROW('Water Data'!D163))),'Data Summary'!BU169="Yes"),OFFSET('Water Data'!$D$9,0,10*ROW('Water Data'!D163)),NA())</f>
        <v>#N/A</v>
      </c>
      <c r="G169" s="81" t="e">
        <f ca="true">+IF(AND(ISNUMBER(OFFSET('Water Data'!$E$4,0,10*ROW('Water Data'!E163))),'Data Summary'!BV169="Yes"),100-OFFSET('Water Data'!$E$4,0,10*ROW('Water Data'!E163)),NA())</f>
        <v>#N/A</v>
      </c>
      <c r="H169" s="81" t="e">
        <f ca="true">+IF(AND(ISNUMBER(OFFSET('Water Data'!$E$6,0,10*ROW('Water Data'!E163))),'Data Summary'!BW169="Yes"),OFFSET('Water Data'!$E$6,0,10*ROW('Water Data'!E163)),NA())</f>
        <v>#N/A</v>
      </c>
      <c r="I169" s="81" t="e">
        <f ca="true">+IF(AND(ISNUMBER(OFFSET('Water Data'!$E$9,0,10*ROW('Water Data'!E163))),'Data Summary'!BX169="Yes"),OFFSET('Water Data'!$E$9,0,10*ROW('Water Data'!E163)),NA())</f>
        <v>#N/A</v>
      </c>
      <c r="J169" s="81" t="e">
        <f ca="true">+IF(AND(ISNUMBER(OFFSET('Water Data'!$F$4,0,10*ROW('Water Data'!F163))),'Data Summary'!BY169="Yes"),100-OFFSET('Water Data'!$F$4,0,10*ROW('Water Data'!F163)),NA())</f>
        <v>#N/A</v>
      </c>
      <c r="K169" s="81" t="e">
        <f ca="true">+IF(AND(ISNUMBER(OFFSET('Water Data'!$F$6,0,10*ROW('Water Data'!F163))),'Data Summary'!BZ169="Yes"),OFFSET('Water Data'!$F$6,0,10*ROW('Water Data'!F163)),NA())</f>
        <v>#N/A</v>
      </c>
      <c r="L169" s="81" t="e">
        <f ca="true">+IF(AND(ISNUMBER(OFFSET('Water Data'!$F$9,0,10*ROW('Water Data'!F163))),'Data Summary'!CA169="Yes"),OFFSET('Water Data'!$F$9,0,10*ROW('Water Data'!F163)),NA())</f>
        <v>#N/A</v>
      </c>
      <c r="M169" s="81" t="e">
        <f ca="true">+IF(AND(ISNUMBER(OFFSET('Water Data'!$G$4,0,10*ROW('Water Data'!G163))),'Data Summary'!CB169="Yes"),100-OFFSET('Water Data'!$G$4,0,10*ROW('Water Data'!G163)),NA())</f>
        <v>#N/A</v>
      </c>
      <c r="N169" s="81" t="e">
        <f ca="true">+IF(AND(ISNUMBER(OFFSET('Water Data'!$G$6,0,10*ROW('Water Data'!G163))),'Data Summary'!CC169="Yes"),OFFSET('Water Data'!$G$6,0,10*ROW('Water Data'!G163)),NA())</f>
        <v>#N/A</v>
      </c>
      <c r="O169" s="81" t="e">
        <f ca="true">+IF(AND(ISNUMBER(OFFSET('Water Data'!$G$9,0,10*ROW('Water Data'!G163))),'Data Summary'!CD169="Yes"),OFFSET('Water Data'!$G$9,0,10*ROW('Water Data'!G163)),NA())</f>
        <v>#N/A</v>
      </c>
      <c r="P169" s="81" t="e">
        <f ca="true">+IF(AND(ISNUMBER(OFFSET('Water Data'!$H$4,0,10*ROW('Water Data'!H163))),'Data Summary'!CE169="Yes"),100-OFFSET('Water Data'!$H$4,0,10*ROW('Water Data'!H163)),NA())</f>
        <v>#N/A</v>
      </c>
      <c r="Q169" s="81" t="e">
        <f ca="true">+IF(AND(ISNUMBER(OFFSET('Water Data'!$H$6,0,10*ROW('Water Data'!H163))),'Data Summary'!CF169="Yes"),OFFSET('Water Data'!$H$6,0,10*ROW('Water Data'!H163)),NA())</f>
        <v>#N/A</v>
      </c>
      <c r="R169" s="81" t="e">
        <f ca="true">+IF(AND(ISNUMBER(OFFSET('Water Data'!$H$9,0,10*ROW('Water Data'!H163))),'Data Summary'!CG169="Yes"),OFFSET('Water Data'!$H$9,0,10*ROW('Water Data'!H163)),NA())</f>
        <v>#N/A</v>
      </c>
      <c r="S169" s="81" t="e">
        <f ca="true">+IF(AND(ISNUMBER(OFFSET('Water Data'!$I$4,0,10*ROW('Water Data'!I163))),'Data Summary'!CH169="Yes"),100-OFFSET('Water Data'!$I$4,0,10*ROW('Water Data'!I163)),NA())</f>
        <v>#N/A</v>
      </c>
      <c r="T169" s="81" t="e">
        <f ca="true">+IF(AND(ISNUMBER(OFFSET('Water Data'!$I$6,0,10*ROW('Water Data'!I163))),'Data Summary'!CI169="Yes"),OFFSET('Water Data'!$I$6,0,10*ROW('Water Data'!I163)),NA())</f>
        <v>#N/A</v>
      </c>
      <c r="U169" s="81" t="e">
        <f ca="true">+IF(AND(ISNUMBER(OFFSET('Water Data'!$I$9,0,10*ROW('Water Data'!I163))),'Data Summary'!CJ169="Yes"),OFFSET('Water Data'!$I$9,0,10*ROW('Water Data'!I163)),NA())</f>
        <v>#N/A</v>
      </c>
      <c r="V169" s="82" t="e">
        <f ca="true">+IF(AND(ISNUMBER(OFFSET('Sanitation Data'!$D$4,0,10*ROW('Sanitation Data'!D163))),'Data Summary'!CK169="Yes"),100-OFFSET('Sanitation Data'!$D$4,0,10*ROW('Sanitation Data'!D163)),NA())</f>
        <v>#N/A</v>
      </c>
      <c r="W169" s="82" t="e">
        <f ca="true">+IF(AND(ISNUMBER(OFFSET('Sanitation Data'!$D$6,0,10*ROW('Sanitation Data'!D163))),'Data Summary'!CL169="Yes"),OFFSET('Sanitation Data'!$D$6,0,10*ROW('Sanitation Data'!D163)),NA())</f>
        <v>#N/A</v>
      </c>
      <c r="X169" s="82" t="e">
        <f ca="true">+IF(AND(ISNUMBER(OFFSET('Sanitation Data'!$D$10,0,10*ROW('Sanitation Data'!D163))),'Data Summary'!CM169="Yes"),OFFSET('Sanitation Data'!$D$10,0,10*ROW('Sanitation Data'!D163)),NA())</f>
        <v>#N/A</v>
      </c>
      <c r="Y169" s="82" t="e">
        <f ca="true">+IF(AND(ISNUMBER(OFFSET('Sanitation Data'!$D$11,0,10*ROW('Sanitation Data'!D163))),'Data Summary'!CN169="Yes"),OFFSET('Sanitation Data'!$D$11,0,10*ROW('Sanitation Data'!D163)),NA())</f>
        <v>#N/A</v>
      </c>
      <c r="Z169" s="82" t="e">
        <f ca="true">+IF(AND(ISNUMBER(OFFSET('Sanitation Data'!$D$12,0,10*ROW('Sanitation Data'!D163))),'Data Summary'!CO169="Yes"),OFFSET('Sanitation Data'!$D$12,0,10*ROW('Sanitation Data'!D163)),NA())</f>
        <v>#N/A</v>
      </c>
      <c r="AA169" s="82" t="e">
        <f ca="true">+IF(AND(ISNUMBER(OFFSET('Sanitation Data'!$E$4,0,10*ROW('Sanitation Data'!E163))),'Data Summary'!CP169="Yes"),100-OFFSET('Sanitation Data'!$E$4,0,10*ROW('Sanitation Data'!E163)),NA())</f>
        <v>#N/A</v>
      </c>
      <c r="AB169" s="82" t="e">
        <f ca="true">+IF(AND(ISNUMBER(OFFSET('Sanitation Data'!$E$6,0,10*ROW('Sanitation Data'!E163))),'Data Summary'!CQ169="Yes"),OFFSET('Sanitation Data'!$E$6,0,10*ROW('Sanitation Data'!E163)),NA())</f>
        <v>#N/A</v>
      </c>
      <c r="AC169" s="82" t="e">
        <f ca="true">+IF(AND(ISNUMBER(OFFSET('Sanitation Data'!$E$10,0,10*ROW('Sanitation Data'!E163))),'Data Summary'!CR169="Yes"),OFFSET('Sanitation Data'!$E$10,0,10*ROW('Sanitation Data'!E163)),NA())</f>
        <v>#N/A</v>
      </c>
      <c r="AD169" s="82" t="e">
        <f ca="true">+IF(AND(ISNUMBER(OFFSET('Sanitation Data'!$E$11,0,10*ROW('Sanitation Data'!E163))),'Data Summary'!CS169="Yes"),OFFSET('Sanitation Data'!$E$11,0,10*ROW('Sanitation Data'!E163)),NA())</f>
        <v>#N/A</v>
      </c>
      <c r="AE169" s="82" t="e">
        <f ca="true">+IF(AND(ISNUMBER(OFFSET('Sanitation Data'!$E$12,0,10*ROW('Sanitation Data'!E163))),'Data Summary'!CT169="Yes"),OFFSET('Sanitation Data'!$E$12,0,10*ROW('Sanitation Data'!E163)),NA())</f>
        <v>#N/A</v>
      </c>
      <c r="AF169" s="82" t="e">
        <f ca="true">+IF(AND(ISNUMBER(OFFSET('Sanitation Data'!$F$4,0,10*ROW('Sanitation Data'!F163))),'Data Summary'!CU169="Yes"),100-OFFSET('Sanitation Data'!$F$4,0,10*ROW('Sanitation Data'!F163)),NA())</f>
        <v>#N/A</v>
      </c>
      <c r="AG169" s="82" t="e">
        <f ca="true">+IF(AND(ISNUMBER(OFFSET('Sanitation Data'!$F$6,0,10*ROW('Sanitation Data'!F163))),'Data Summary'!CV169="Yes"),OFFSET('Sanitation Data'!$F$6,0,10*ROW('Sanitation Data'!F163)),NA())</f>
        <v>#N/A</v>
      </c>
      <c r="AH169" s="82" t="e">
        <f ca="true">+IF(AND(ISNUMBER(OFFSET('Sanitation Data'!$F$10,0,10*ROW('Sanitation Data'!F163))),'Data Summary'!CW169="Yes"),OFFSET('Sanitation Data'!$F$10,0,10*ROW('Sanitation Data'!F163)),NA())</f>
        <v>#N/A</v>
      </c>
      <c r="AI169" s="82" t="e">
        <f ca="true">+IF(AND(ISNUMBER(OFFSET('Sanitation Data'!$F$11,0,10*ROW('Sanitation Data'!F163))),'Data Summary'!CX169="Yes"),OFFSET('Sanitation Data'!$F$11,0,10*ROW('Sanitation Data'!F163)),NA())</f>
        <v>#N/A</v>
      </c>
      <c r="AJ169" s="82" t="e">
        <f ca="true">+IF(AND(ISNUMBER(OFFSET('Sanitation Data'!$F$12,0,10*ROW('Sanitation Data'!F163))),'Data Summary'!CY169="Yes"),OFFSET('Sanitation Data'!$F$12,0,10*ROW('Sanitation Data'!F163)),NA())</f>
        <v>#N/A</v>
      </c>
      <c r="AK169" s="82" t="e">
        <f ca="true">+IF(AND(ISNUMBER(OFFSET('Sanitation Data'!$G$4,0,10*ROW('Sanitation Data'!G163))),'Data Summary'!CZ169="Yes"),100-OFFSET('Sanitation Data'!$G$4,0,10*ROW('Sanitation Data'!G163)),NA())</f>
        <v>#N/A</v>
      </c>
      <c r="AL169" s="82" t="e">
        <f ca="true">+IF(AND(ISNUMBER(OFFSET('Sanitation Data'!$G$6,0,10*ROW('Sanitation Data'!G163))),'Data Summary'!DA169="Yes"),OFFSET('Sanitation Data'!$G$6,0,10*ROW('Sanitation Data'!G163)),NA())</f>
        <v>#N/A</v>
      </c>
      <c r="AM169" s="82" t="e">
        <f ca="true">+IF(AND(ISNUMBER(OFFSET('Sanitation Data'!$G$10,0,10*ROW('Sanitation Data'!G163))),'Data Summary'!DB169="Yes"),OFFSET('Sanitation Data'!$G$10,0,10*ROW('Sanitation Data'!G163)),NA())</f>
        <v>#N/A</v>
      </c>
      <c r="AN169" s="82" t="e">
        <f ca="true">+IF(AND(ISNUMBER(OFFSET('Sanitation Data'!$G$11,0,10*ROW('Sanitation Data'!G163))),'Data Summary'!DC169="Yes"),OFFSET('Sanitation Data'!$G$11,0,10*ROW('Sanitation Data'!G163)),NA())</f>
        <v>#N/A</v>
      </c>
      <c r="AO169" s="82" t="e">
        <f ca="true">+IF(AND(ISNUMBER(OFFSET('Sanitation Data'!$G$12,0,10*ROW('Sanitation Data'!G163))),'Data Summary'!DD169="Yes"),OFFSET('Sanitation Data'!$G$12,0,10*ROW('Sanitation Data'!G163)),NA())</f>
        <v>#N/A</v>
      </c>
      <c r="AP169" s="82" t="e">
        <f ca="true">+IF(AND(ISNUMBER(OFFSET('Sanitation Data'!$H$4,0,10*ROW('Sanitation Data'!H163))),'Data Summary'!DE169="Yes"),100-OFFSET('Sanitation Data'!$H$4,0,10*ROW('Sanitation Data'!H163)),NA())</f>
        <v>#N/A</v>
      </c>
      <c r="AQ169" s="82" t="e">
        <f ca="true">+IF(AND(ISNUMBER(OFFSET('Sanitation Data'!$H$6,0,10*ROW('Sanitation Data'!H163))),'Data Summary'!DF169="Yes"),OFFSET('Sanitation Data'!$H$6,0,10*ROW('Sanitation Data'!H163)),NA())</f>
        <v>#N/A</v>
      </c>
      <c r="AR169" s="82" t="e">
        <f ca="true">+IF(AND(ISNUMBER(OFFSET('Sanitation Data'!$H$10,0,10*ROW('Sanitation Data'!H163))),'Data Summary'!DG169="Yes"),OFFSET('Sanitation Data'!$H$10,0,10*ROW('Sanitation Data'!H163)),NA())</f>
        <v>#N/A</v>
      </c>
      <c r="AS169" s="82" t="e">
        <f ca="true">+IF(AND(ISNUMBER(OFFSET('Sanitation Data'!$H$11,0,10*ROW('Sanitation Data'!H163))),'Data Summary'!DH169="Yes"),OFFSET('Sanitation Data'!$H$11,0,10*ROW('Sanitation Data'!H163)),NA())</f>
        <v>#N/A</v>
      </c>
      <c r="AT169" s="82" t="e">
        <f ca="true">+IF(AND(ISNUMBER(OFFSET('Sanitation Data'!$H$12,0,10*ROW('Sanitation Data'!H163))),'Data Summary'!DI169="Yes"),OFFSET('Sanitation Data'!$H$12,0,10*ROW('Sanitation Data'!H163)),NA())</f>
        <v>#N/A</v>
      </c>
      <c r="AU169" s="82" t="e">
        <f ca="true">+IF(AND(ISNUMBER(OFFSET('Sanitation Data'!$I$4,0,10*ROW('Sanitation Data'!I163))),'Data Summary'!DJ169="Yes"),100-OFFSET('Sanitation Data'!$I$4,0,10*ROW('Sanitation Data'!I163)),NA())</f>
        <v>#N/A</v>
      </c>
      <c r="AV169" s="82" t="e">
        <f ca="true">+IF(AND(ISNUMBER(OFFSET('Sanitation Data'!$I$6,0,10*ROW('Sanitation Data'!I163))),'Data Summary'!DK169="Yes"),OFFSET('Sanitation Data'!$I$6,0,10*ROW('Sanitation Data'!I163)),NA())</f>
        <v>#N/A</v>
      </c>
      <c r="AW169" s="82" t="e">
        <f ca="true">+IF(AND(ISNUMBER(OFFSET('Sanitation Data'!$I$10,0,10*ROW('Sanitation Data'!I163))),'Data Summary'!DL169="Yes"),OFFSET('Sanitation Data'!$I$10,0,10*ROW('Sanitation Data'!I163)),NA())</f>
        <v>#N/A</v>
      </c>
      <c r="AX169" s="82" t="e">
        <f ca="true">+IF(AND(ISNUMBER(OFFSET('Sanitation Data'!$I$11,0,10*ROW('Sanitation Data'!I163))),'Data Summary'!DM169="Yes"),OFFSET('Sanitation Data'!$I$11,0,10*ROW('Sanitation Data'!I163)),NA())</f>
        <v>#N/A</v>
      </c>
      <c r="AY169" s="82" t="e">
        <f ca="true">+IF(AND(ISNUMBER(OFFSET('Sanitation Data'!$I$12,0,10*ROW('Sanitation Data'!I163))),'Data Summary'!DN169="Yes"),OFFSET('Sanitation Data'!$I$12,0,10*ROW('Sanitation Data'!I163)),NA())</f>
        <v>#N/A</v>
      </c>
      <c r="AZ169" s="83" t="e">
        <f ca="true">+IF(AND(ISNUMBER(OFFSET('Hygiene Data'!$D$5,0,10*ROW('Hygiene Data'!D163))),'Data Summary'!DO169="Yes"),OFFSET('Hygiene Data'!$D$5,0,10*ROW('Hygiene Data'!D163)),NA())</f>
        <v>#N/A</v>
      </c>
      <c r="BA169" s="83" t="e">
        <f ca="true">+IF(AND(ISNUMBER(OFFSET('Hygiene Data'!$D$7,0,10*ROW('Hygiene Data'!D163))),'Data Summary'!DP169="Yes"),OFFSET('Hygiene Data'!$D$7,0,10*ROW('Hygiene Data'!D163)),NA())</f>
        <v>#N/A</v>
      </c>
      <c r="BB169" s="83" t="e">
        <f ca="true">+IF(AND(ISNUMBER(OFFSET('Hygiene Data'!$D$9,0,10*ROW('Hygiene Data'!D163))),'Data Summary'!DQ169="Yes"),OFFSET('Hygiene Data'!$D$9,0,10*ROW('Hygiene Data'!D163)),NA())</f>
        <v>#N/A</v>
      </c>
      <c r="BC169" s="83" t="e">
        <f ca="true">+IF(AND(ISNUMBER(OFFSET('Hygiene Data'!$E$5,0,10*ROW('Hygiene Data'!E163))),'Data Summary'!DR169="Yes"),OFFSET('Hygiene Data'!$E$5,0,10*ROW('Hygiene Data'!E163)),NA())</f>
        <v>#N/A</v>
      </c>
      <c r="BD169" s="83" t="e">
        <f ca="true">+IF(AND(ISNUMBER(OFFSET('Hygiene Data'!$E$7,0,10*ROW('Hygiene Data'!E163))),'Data Summary'!DS169="Yes"),OFFSET('Hygiene Data'!$E$7,0,10*ROW('Hygiene Data'!E163)),NA())</f>
        <v>#N/A</v>
      </c>
      <c r="BE169" s="83" t="e">
        <f ca="true">+IF(AND(ISNUMBER(OFFSET('Hygiene Data'!$E$9,0,10*ROW('Hygiene Data'!E163))),'Data Summary'!DT169="Yes"),OFFSET('Hygiene Data'!$E$9,0,10*ROW('Hygiene Data'!E163)),NA())</f>
        <v>#N/A</v>
      </c>
      <c r="BF169" s="83" t="e">
        <f ca="true">+IF(AND(ISNUMBER(OFFSET('Hygiene Data'!$F$5,0,10*ROW('Hygiene Data'!F163))),'Data Summary'!DU169="Yes"),OFFSET('Hygiene Data'!$F$5,0,10*ROW('Hygiene Data'!F163)),NA())</f>
        <v>#N/A</v>
      </c>
      <c r="BG169" s="83" t="e">
        <f ca="true">+IF(AND(ISNUMBER(OFFSET('Hygiene Data'!$F$7,0,10*ROW('Hygiene Data'!F163))),'Data Summary'!DV169="Yes"),OFFSET('Hygiene Data'!$F$7,0,10*ROW('Hygiene Data'!F163)),NA())</f>
        <v>#N/A</v>
      </c>
      <c r="BH169" s="83" t="e">
        <f ca="true">+IF(AND(ISNUMBER(OFFSET('Hygiene Data'!$F$9,0,10*ROW('Hygiene Data'!F163))),'Data Summary'!DW169="Yes"),OFFSET('Hygiene Data'!$F$9,0,10*ROW('Hygiene Data'!F163)),NA())</f>
        <v>#N/A</v>
      </c>
      <c r="BI169" s="83" t="e">
        <f ca="true">+IF(AND(ISNUMBER(OFFSET('Hygiene Data'!$G$5,0,10*ROW('Hygiene Data'!G163))),'Data Summary'!DX169="Yes"),OFFSET('Hygiene Data'!$G$5,0,10*ROW('Hygiene Data'!G163)),NA())</f>
        <v>#N/A</v>
      </c>
      <c r="BJ169" s="83" t="e">
        <f ca="true">+IF(AND(ISNUMBER(OFFSET('Hygiene Data'!$G$7,0,10*ROW('Hygiene Data'!G163))),'Data Summary'!DY169="Yes"),OFFSET('Hygiene Data'!$G$7,0,10*ROW('Hygiene Data'!G163)),NA())</f>
        <v>#N/A</v>
      </c>
      <c r="BK169" s="83" t="e">
        <f ca="true">+IF(AND(ISNUMBER(OFFSET('Hygiene Data'!$G$9,0,10*ROW('Hygiene Data'!G163))),'Data Summary'!DZ169="Yes"),OFFSET('Hygiene Data'!$G$9,0,10*ROW('Hygiene Data'!G163)),NA())</f>
        <v>#N/A</v>
      </c>
      <c r="BL169" s="83" t="e">
        <f ca="true">+IF(AND(ISNUMBER(OFFSET('Hygiene Data'!$H$5,0,10*ROW('Hygiene Data'!H163))),'Data Summary'!EA169="Yes"),OFFSET('Hygiene Data'!$H$5,0,10*ROW('Hygiene Data'!H163)),NA())</f>
        <v>#N/A</v>
      </c>
      <c r="BM169" s="83" t="e">
        <f ca="true">+IF(AND(ISNUMBER(OFFSET('Hygiene Data'!$H$7,0,10*ROW('Hygiene Data'!H163))),'Data Summary'!EB169="Yes"),OFFSET('Hygiene Data'!$H$7,0,10*ROW('Hygiene Data'!H163)),NA())</f>
        <v>#N/A</v>
      </c>
      <c r="BN169" s="83" t="e">
        <f ca="true">+IF(AND(ISNUMBER(OFFSET('Hygiene Data'!$H$9,0,10*ROW('Hygiene Data'!H163))),'Data Summary'!EC169="Yes"),OFFSET('Hygiene Data'!$H$9,0,10*ROW('Hygiene Data'!H163)),NA())</f>
        <v>#N/A</v>
      </c>
      <c r="BO169" s="83" t="e">
        <f ca="true">+IF(AND(ISNUMBER(OFFSET('Hygiene Data'!$I$5,0,10*ROW('Hygiene Data'!I163))),'Data Summary'!ED169="Yes"),OFFSET('Hygiene Data'!$I$5,0,10*ROW('Hygiene Data'!I163)),NA())</f>
        <v>#N/A</v>
      </c>
      <c r="BP169" s="83" t="e">
        <f ca="true">+IF(AND(ISNUMBER(OFFSET('Hygiene Data'!$I$7,0,10*ROW('Hygiene Data'!I163))),'Data Summary'!EE169="Yes"),OFFSET('Hygiene Data'!$I$7,0,10*ROW('Hygiene Data'!I163)),NA())</f>
        <v>#N/A</v>
      </c>
      <c r="BQ169" s="83" t="e">
        <f ca="true">+IF(AND(ISNUMBER(OFFSET('Hygiene Data'!$I$9,0,10*ROW('Hygiene Data'!I163))),'Data Summary'!EF169="Yes"),OFFSET('Hygiene Data'!$I$9,0,10*ROW('Hygiene Data'!I163)),NA())</f>
        <v>#N/A</v>
      </c>
    </row>
    <row xmlns:x14ac="http://schemas.microsoft.com/office/spreadsheetml/2009/9/ac" r="170" x14ac:dyDescent="0.2">
      <c r="A170" s="315" t="e">
        <f ca="true">+RIGHT('Data Summary'!A170,LEN('Data Summary'!A170)-9)</f>
        <v>#VALUE!</v>
      </c>
      <c r="B170" s="30" t="str">
        <f ca="true">+IF(ISTEXT('Data Summary'!B170),'Data Summary'!B170,"")</f>
        <v/>
      </c>
      <c r="C170" s="314" t="e">
        <f ca="true">+VALUE('Data Summary'!C170)</f>
        <v>#VALUE!</v>
      </c>
      <c r="D170" s="81" t="e">
        <f ca="true">+IF(AND(ISNUMBER(OFFSET('Water Data'!$D$4,0,10*ROW('Water Data'!D164))),'Data Summary'!BS170="Yes"),100-OFFSET('Water Data'!$D$4,0,10*ROW('Water Data'!D164)),NA())</f>
        <v>#N/A</v>
      </c>
      <c r="E170" s="81" t="e">
        <f ca="true">+IF(AND(ISNUMBER(OFFSET('Water Data'!$D$6,0,10*ROW('Water Data'!D164))),'Data Summary'!BT170="Yes"),OFFSET('Water Data'!$D$6,0,10*ROW('Water Data'!D164)),NA())</f>
        <v>#N/A</v>
      </c>
      <c r="F170" s="81" t="e">
        <f ca="true">+IF(AND(ISNUMBER(OFFSET('Water Data'!$D$9,0,10*ROW('Water Data'!D164))),'Data Summary'!BU170="Yes"),OFFSET('Water Data'!$D$9,0,10*ROW('Water Data'!D164)),NA())</f>
        <v>#N/A</v>
      </c>
      <c r="G170" s="81" t="e">
        <f ca="true">+IF(AND(ISNUMBER(OFFSET('Water Data'!$E$4,0,10*ROW('Water Data'!E164))),'Data Summary'!BV170="Yes"),100-OFFSET('Water Data'!$E$4,0,10*ROW('Water Data'!E164)),NA())</f>
        <v>#N/A</v>
      </c>
      <c r="H170" s="81" t="e">
        <f ca="true">+IF(AND(ISNUMBER(OFFSET('Water Data'!$E$6,0,10*ROW('Water Data'!E164))),'Data Summary'!BW170="Yes"),OFFSET('Water Data'!$E$6,0,10*ROW('Water Data'!E164)),NA())</f>
        <v>#N/A</v>
      </c>
      <c r="I170" s="81" t="e">
        <f ca="true">+IF(AND(ISNUMBER(OFFSET('Water Data'!$E$9,0,10*ROW('Water Data'!E164))),'Data Summary'!BX170="Yes"),OFFSET('Water Data'!$E$9,0,10*ROW('Water Data'!E164)),NA())</f>
        <v>#N/A</v>
      </c>
      <c r="J170" s="81" t="e">
        <f ca="true">+IF(AND(ISNUMBER(OFFSET('Water Data'!$F$4,0,10*ROW('Water Data'!F164))),'Data Summary'!BY170="Yes"),100-OFFSET('Water Data'!$F$4,0,10*ROW('Water Data'!F164)),NA())</f>
        <v>#N/A</v>
      </c>
      <c r="K170" s="81" t="e">
        <f ca="true">+IF(AND(ISNUMBER(OFFSET('Water Data'!$F$6,0,10*ROW('Water Data'!F164))),'Data Summary'!BZ170="Yes"),OFFSET('Water Data'!$F$6,0,10*ROW('Water Data'!F164)),NA())</f>
        <v>#N/A</v>
      </c>
      <c r="L170" s="81" t="e">
        <f ca="true">+IF(AND(ISNUMBER(OFFSET('Water Data'!$F$9,0,10*ROW('Water Data'!F164))),'Data Summary'!CA170="Yes"),OFFSET('Water Data'!$F$9,0,10*ROW('Water Data'!F164)),NA())</f>
        <v>#N/A</v>
      </c>
      <c r="M170" s="81" t="e">
        <f ca="true">+IF(AND(ISNUMBER(OFFSET('Water Data'!$G$4,0,10*ROW('Water Data'!G164))),'Data Summary'!CB170="Yes"),100-OFFSET('Water Data'!$G$4,0,10*ROW('Water Data'!G164)),NA())</f>
        <v>#N/A</v>
      </c>
      <c r="N170" s="81" t="e">
        <f ca="true">+IF(AND(ISNUMBER(OFFSET('Water Data'!$G$6,0,10*ROW('Water Data'!G164))),'Data Summary'!CC170="Yes"),OFFSET('Water Data'!$G$6,0,10*ROW('Water Data'!G164)),NA())</f>
        <v>#N/A</v>
      </c>
      <c r="O170" s="81" t="e">
        <f ca="true">+IF(AND(ISNUMBER(OFFSET('Water Data'!$G$9,0,10*ROW('Water Data'!G164))),'Data Summary'!CD170="Yes"),OFFSET('Water Data'!$G$9,0,10*ROW('Water Data'!G164)),NA())</f>
        <v>#N/A</v>
      </c>
      <c r="P170" s="81" t="e">
        <f ca="true">+IF(AND(ISNUMBER(OFFSET('Water Data'!$H$4,0,10*ROW('Water Data'!H164))),'Data Summary'!CE170="Yes"),100-OFFSET('Water Data'!$H$4,0,10*ROW('Water Data'!H164)),NA())</f>
        <v>#N/A</v>
      </c>
      <c r="Q170" s="81" t="e">
        <f ca="true">+IF(AND(ISNUMBER(OFFSET('Water Data'!$H$6,0,10*ROW('Water Data'!H164))),'Data Summary'!CF170="Yes"),OFFSET('Water Data'!$H$6,0,10*ROW('Water Data'!H164)),NA())</f>
        <v>#N/A</v>
      </c>
      <c r="R170" s="81" t="e">
        <f ca="true">+IF(AND(ISNUMBER(OFFSET('Water Data'!$H$9,0,10*ROW('Water Data'!H164))),'Data Summary'!CG170="Yes"),OFFSET('Water Data'!$H$9,0,10*ROW('Water Data'!H164)),NA())</f>
        <v>#N/A</v>
      </c>
      <c r="S170" s="81" t="e">
        <f ca="true">+IF(AND(ISNUMBER(OFFSET('Water Data'!$I$4,0,10*ROW('Water Data'!I164))),'Data Summary'!CH170="Yes"),100-OFFSET('Water Data'!$I$4,0,10*ROW('Water Data'!I164)),NA())</f>
        <v>#N/A</v>
      </c>
      <c r="T170" s="81" t="e">
        <f ca="true">+IF(AND(ISNUMBER(OFFSET('Water Data'!$I$6,0,10*ROW('Water Data'!I164))),'Data Summary'!CI170="Yes"),OFFSET('Water Data'!$I$6,0,10*ROW('Water Data'!I164)),NA())</f>
        <v>#N/A</v>
      </c>
      <c r="U170" s="81" t="e">
        <f ca="true">+IF(AND(ISNUMBER(OFFSET('Water Data'!$I$9,0,10*ROW('Water Data'!I164))),'Data Summary'!CJ170="Yes"),OFFSET('Water Data'!$I$9,0,10*ROW('Water Data'!I164)),NA())</f>
        <v>#N/A</v>
      </c>
      <c r="V170" s="82" t="e">
        <f ca="true">+IF(AND(ISNUMBER(OFFSET('Sanitation Data'!$D$4,0,10*ROW('Sanitation Data'!D164))),'Data Summary'!CK170="Yes"),100-OFFSET('Sanitation Data'!$D$4,0,10*ROW('Sanitation Data'!D164)),NA())</f>
        <v>#N/A</v>
      </c>
      <c r="W170" s="82" t="e">
        <f ca="true">+IF(AND(ISNUMBER(OFFSET('Sanitation Data'!$D$6,0,10*ROW('Sanitation Data'!D164))),'Data Summary'!CL170="Yes"),OFFSET('Sanitation Data'!$D$6,0,10*ROW('Sanitation Data'!D164)),NA())</f>
        <v>#N/A</v>
      </c>
      <c r="X170" s="82" t="e">
        <f ca="true">+IF(AND(ISNUMBER(OFFSET('Sanitation Data'!$D$10,0,10*ROW('Sanitation Data'!D164))),'Data Summary'!CM170="Yes"),OFFSET('Sanitation Data'!$D$10,0,10*ROW('Sanitation Data'!D164)),NA())</f>
        <v>#N/A</v>
      </c>
      <c r="Y170" s="82" t="e">
        <f ca="true">+IF(AND(ISNUMBER(OFFSET('Sanitation Data'!$D$11,0,10*ROW('Sanitation Data'!D164))),'Data Summary'!CN170="Yes"),OFFSET('Sanitation Data'!$D$11,0,10*ROW('Sanitation Data'!D164)),NA())</f>
        <v>#N/A</v>
      </c>
      <c r="Z170" s="82" t="e">
        <f ca="true">+IF(AND(ISNUMBER(OFFSET('Sanitation Data'!$D$12,0,10*ROW('Sanitation Data'!D164))),'Data Summary'!CO170="Yes"),OFFSET('Sanitation Data'!$D$12,0,10*ROW('Sanitation Data'!D164)),NA())</f>
        <v>#N/A</v>
      </c>
      <c r="AA170" s="82" t="e">
        <f ca="true">+IF(AND(ISNUMBER(OFFSET('Sanitation Data'!$E$4,0,10*ROW('Sanitation Data'!E164))),'Data Summary'!CP170="Yes"),100-OFFSET('Sanitation Data'!$E$4,0,10*ROW('Sanitation Data'!E164)),NA())</f>
        <v>#N/A</v>
      </c>
      <c r="AB170" s="82" t="e">
        <f ca="true">+IF(AND(ISNUMBER(OFFSET('Sanitation Data'!$E$6,0,10*ROW('Sanitation Data'!E164))),'Data Summary'!CQ170="Yes"),OFFSET('Sanitation Data'!$E$6,0,10*ROW('Sanitation Data'!E164)),NA())</f>
        <v>#N/A</v>
      </c>
      <c r="AC170" s="82" t="e">
        <f ca="true">+IF(AND(ISNUMBER(OFFSET('Sanitation Data'!$E$10,0,10*ROW('Sanitation Data'!E164))),'Data Summary'!CR170="Yes"),OFFSET('Sanitation Data'!$E$10,0,10*ROW('Sanitation Data'!E164)),NA())</f>
        <v>#N/A</v>
      </c>
      <c r="AD170" s="82" t="e">
        <f ca="true">+IF(AND(ISNUMBER(OFFSET('Sanitation Data'!$E$11,0,10*ROW('Sanitation Data'!E164))),'Data Summary'!CS170="Yes"),OFFSET('Sanitation Data'!$E$11,0,10*ROW('Sanitation Data'!E164)),NA())</f>
        <v>#N/A</v>
      </c>
      <c r="AE170" s="82" t="e">
        <f ca="true">+IF(AND(ISNUMBER(OFFSET('Sanitation Data'!$E$12,0,10*ROW('Sanitation Data'!E164))),'Data Summary'!CT170="Yes"),OFFSET('Sanitation Data'!$E$12,0,10*ROW('Sanitation Data'!E164)),NA())</f>
        <v>#N/A</v>
      </c>
      <c r="AF170" s="82" t="e">
        <f ca="true">+IF(AND(ISNUMBER(OFFSET('Sanitation Data'!$F$4,0,10*ROW('Sanitation Data'!F164))),'Data Summary'!CU170="Yes"),100-OFFSET('Sanitation Data'!$F$4,0,10*ROW('Sanitation Data'!F164)),NA())</f>
        <v>#N/A</v>
      </c>
      <c r="AG170" s="82" t="e">
        <f ca="true">+IF(AND(ISNUMBER(OFFSET('Sanitation Data'!$F$6,0,10*ROW('Sanitation Data'!F164))),'Data Summary'!CV170="Yes"),OFFSET('Sanitation Data'!$F$6,0,10*ROW('Sanitation Data'!F164)),NA())</f>
        <v>#N/A</v>
      </c>
      <c r="AH170" s="82" t="e">
        <f ca="true">+IF(AND(ISNUMBER(OFFSET('Sanitation Data'!$F$10,0,10*ROW('Sanitation Data'!F164))),'Data Summary'!CW170="Yes"),OFFSET('Sanitation Data'!$F$10,0,10*ROW('Sanitation Data'!F164)),NA())</f>
        <v>#N/A</v>
      </c>
      <c r="AI170" s="82" t="e">
        <f ca="true">+IF(AND(ISNUMBER(OFFSET('Sanitation Data'!$F$11,0,10*ROW('Sanitation Data'!F164))),'Data Summary'!CX170="Yes"),OFFSET('Sanitation Data'!$F$11,0,10*ROW('Sanitation Data'!F164)),NA())</f>
        <v>#N/A</v>
      </c>
      <c r="AJ170" s="82" t="e">
        <f ca="true">+IF(AND(ISNUMBER(OFFSET('Sanitation Data'!$F$12,0,10*ROW('Sanitation Data'!F164))),'Data Summary'!CY170="Yes"),OFFSET('Sanitation Data'!$F$12,0,10*ROW('Sanitation Data'!F164)),NA())</f>
        <v>#N/A</v>
      </c>
      <c r="AK170" s="82" t="e">
        <f ca="true">+IF(AND(ISNUMBER(OFFSET('Sanitation Data'!$G$4,0,10*ROW('Sanitation Data'!G164))),'Data Summary'!CZ170="Yes"),100-OFFSET('Sanitation Data'!$G$4,0,10*ROW('Sanitation Data'!G164)),NA())</f>
        <v>#N/A</v>
      </c>
      <c r="AL170" s="82" t="e">
        <f ca="true">+IF(AND(ISNUMBER(OFFSET('Sanitation Data'!$G$6,0,10*ROW('Sanitation Data'!G164))),'Data Summary'!DA170="Yes"),OFFSET('Sanitation Data'!$G$6,0,10*ROW('Sanitation Data'!G164)),NA())</f>
        <v>#N/A</v>
      </c>
      <c r="AM170" s="82" t="e">
        <f ca="true">+IF(AND(ISNUMBER(OFFSET('Sanitation Data'!$G$10,0,10*ROW('Sanitation Data'!G164))),'Data Summary'!DB170="Yes"),OFFSET('Sanitation Data'!$G$10,0,10*ROW('Sanitation Data'!G164)),NA())</f>
        <v>#N/A</v>
      </c>
      <c r="AN170" s="82" t="e">
        <f ca="true">+IF(AND(ISNUMBER(OFFSET('Sanitation Data'!$G$11,0,10*ROW('Sanitation Data'!G164))),'Data Summary'!DC170="Yes"),OFFSET('Sanitation Data'!$G$11,0,10*ROW('Sanitation Data'!G164)),NA())</f>
        <v>#N/A</v>
      </c>
      <c r="AO170" s="82" t="e">
        <f ca="true">+IF(AND(ISNUMBER(OFFSET('Sanitation Data'!$G$12,0,10*ROW('Sanitation Data'!G164))),'Data Summary'!DD170="Yes"),OFFSET('Sanitation Data'!$G$12,0,10*ROW('Sanitation Data'!G164)),NA())</f>
        <v>#N/A</v>
      </c>
      <c r="AP170" s="82" t="e">
        <f ca="true">+IF(AND(ISNUMBER(OFFSET('Sanitation Data'!$H$4,0,10*ROW('Sanitation Data'!H164))),'Data Summary'!DE170="Yes"),100-OFFSET('Sanitation Data'!$H$4,0,10*ROW('Sanitation Data'!H164)),NA())</f>
        <v>#N/A</v>
      </c>
      <c r="AQ170" s="82" t="e">
        <f ca="true">+IF(AND(ISNUMBER(OFFSET('Sanitation Data'!$H$6,0,10*ROW('Sanitation Data'!H164))),'Data Summary'!DF170="Yes"),OFFSET('Sanitation Data'!$H$6,0,10*ROW('Sanitation Data'!H164)),NA())</f>
        <v>#N/A</v>
      </c>
      <c r="AR170" s="82" t="e">
        <f ca="true">+IF(AND(ISNUMBER(OFFSET('Sanitation Data'!$H$10,0,10*ROW('Sanitation Data'!H164))),'Data Summary'!DG170="Yes"),OFFSET('Sanitation Data'!$H$10,0,10*ROW('Sanitation Data'!H164)),NA())</f>
        <v>#N/A</v>
      </c>
      <c r="AS170" s="82" t="e">
        <f ca="true">+IF(AND(ISNUMBER(OFFSET('Sanitation Data'!$H$11,0,10*ROW('Sanitation Data'!H164))),'Data Summary'!DH170="Yes"),OFFSET('Sanitation Data'!$H$11,0,10*ROW('Sanitation Data'!H164)),NA())</f>
        <v>#N/A</v>
      </c>
      <c r="AT170" s="82" t="e">
        <f ca="true">+IF(AND(ISNUMBER(OFFSET('Sanitation Data'!$H$12,0,10*ROW('Sanitation Data'!H164))),'Data Summary'!DI170="Yes"),OFFSET('Sanitation Data'!$H$12,0,10*ROW('Sanitation Data'!H164)),NA())</f>
        <v>#N/A</v>
      </c>
      <c r="AU170" s="82" t="e">
        <f ca="true">+IF(AND(ISNUMBER(OFFSET('Sanitation Data'!$I$4,0,10*ROW('Sanitation Data'!I164))),'Data Summary'!DJ170="Yes"),100-OFFSET('Sanitation Data'!$I$4,0,10*ROW('Sanitation Data'!I164)),NA())</f>
        <v>#N/A</v>
      </c>
      <c r="AV170" s="82" t="e">
        <f ca="true">+IF(AND(ISNUMBER(OFFSET('Sanitation Data'!$I$6,0,10*ROW('Sanitation Data'!I164))),'Data Summary'!DK170="Yes"),OFFSET('Sanitation Data'!$I$6,0,10*ROW('Sanitation Data'!I164)),NA())</f>
        <v>#N/A</v>
      </c>
      <c r="AW170" s="82" t="e">
        <f ca="true">+IF(AND(ISNUMBER(OFFSET('Sanitation Data'!$I$10,0,10*ROW('Sanitation Data'!I164))),'Data Summary'!DL170="Yes"),OFFSET('Sanitation Data'!$I$10,0,10*ROW('Sanitation Data'!I164)),NA())</f>
        <v>#N/A</v>
      </c>
      <c r="AX170" s="82" t="e">
        <f ca="true">+IF(AND(ISNUMBER(OFFSET('Sanitation Data'!$I$11,0,10*ROW('Sanitation Data'!I164))),'Data Summary'!DM170="Yes"),OFFSET('Sanitation Data'!$I$11,0,10*ROW('Sanitation Data'!I164)),NA())</f>
        <v>#N/A</v>
      </c>
      <c r="AY170" s="82" t="e">
        <f ca="true">+IF(AND(ISNUMBER(OFFSET('Sanitation Data'!$I$12,0,10*ROW('Sanitation Data'!I164))),'Data Summary'!DN170="Yes"),OFFSET('Sanitation Data'!$I$12,0,10*ROW('Sanitation Data'!I164)),NA())</f>
        <v>#N/A</v>
      </c>
      <c r="AZ170" s="83" t="e">
        <f ca="true">+IF(AND(ISNUMBER(OFFSET('Hygiene Data'!$D$5,0,10*ROW('Hygiene Data'!D164))),'Data Summary'!DO170="Yes"),OFFSET('Hygiene Data'!$D$5,0,10*ROW('Hygiene Data'!D164)),NA())</f>
        <v>#N/A</v>
      </c>
      <c r="BA170" s="83" t="e">
        <f ca="true">+IF(AND(ISNUMBER(OFFSET('Hygiene Data'!$D$7,0,10*ROW('Hygiene Data'!D164))),'Data Summary'!DP170="Yes"),OFFSET('Hygiene Data'!$D$7,0,10*ROW('Hygiene Data'!D164)),NA())</f>
        <v>#N/A</v>
      </c>
      <c r="BB170" s="83" t="e">
        <f ca="true">+IF(AND(ISNUMBER(OFFSET('Hygiene Data'!$D$9,0,10*ROW('Hygiene Data'!D164))),'Data Summary'!DQ170="Yes"),OFFSET('Hygiene Data'!$D$9,0,10*ROW('Hygiene Data'!D164)),NA())</f>
        <v>#N/A</v>
      </c>
      <c r="BC170" s="83" t="e">
        <f ca="true">+IF(AND(ISNUMBER(OFFSET('Hygiene Data'!$E$5,0,10*ROW('Hygiene Data'!E164))),'Data Summary'!DR170="Yes"),OFFSET('Hygiene Data'!$E$5,0,10*ROW('Hygiene Data'!E164)),NA())</f>
        <v>#N/A</v>
      </c>
      <c r="BD170" s="83" t="e">
        <f ca="true">+IF(AND(ISNUMBER(OFFSET('Hygiene Data'!$E$7,0,10*ROW('Hygiene Data'!E164))),'Data Summary'!DS170="Yes"),OFFSET('Hygiene Data'!$E$7,0,10*ROW('Hygiene Data'!E164)),NA())</f>
        <v>#N/A</v>
      </c>
      <c r="BE170" s="83" t="e">
        <f ca="true">+IF(AND(ISNUMBER(OFFSET('Hygiene Data'!$E$9,0,10*ROW('Hygiene Data'!E164))),'Data Summary'!DT170="Yes"),OFFSET('Hygiene Data'!$E$9,0,10*ROW('Hygiene Data'!E164)),NA())</f>
        <v>#N/A</v>
      </c>
      <c r="BF170" s="83" t="e">
        <f ca="true">+IF(AND(ISNUMBER(OFFSET('Hygiene Data'!$F$5,0,10*ROW('Hygiene Data'!F164))),'Data Summary'!DU170="Yes"),OFFSET('Hygiene Data'!$F$5,0,10*ROW('Hygiene Data'!F164)),NA())</f>
        <v>#N/A</v>
      </c>
      <c r="BG170" s="83" t="e">
        <f ca="true">+IF(AND(ISNUMBER(OFFSET('Hygiene Data'!$F$7,0,10*ROW('Hygiene Data'!F164))),'Data Summary'!DV170="Yes"),OFFSET('Hygiene Data'!$F$7,0,10*ROW('Hygiene Data'!F164)),NA())</f>
        <v>#N/A</v>
      </c>
      <c r="BH170" s="83" t="e">
        <f ca="true">+IF(AND(ISNUMBER(OFFSET('Hygiene Data'!$F$9,0,10*ROW('Hygiene Data'!F164))),'Data Summary'!DW170="Yes"),OFFSET('Hygiene Data'!$F$9,0,10*ROW('Hygiene Data'!F164)),NA())</f>
        <v>#N/A</v>
      </c>
      <c r="BI170" s="83" t="e">
        <f ca="true">+IF(AND(ISNUMBER(OFFSET('Hygiene Data'!$G$5,0,10*ROW('Hygiene Data'!G164))),'Data Summary'!DX170="Yes"),OFFSET('Hygiene Data'!$G$5,0,10*ROW('Hygiene Data'!G164)),NA())</f>
        <v>#N/A</v>
      </c>
      <c r="BJ170" s="83" t="e">
        <f ca="true">+IF(AND(ISNUMBER(OFFSET('Hygiene Data'!$G$7,0,10*ROW('Hygiene Data'!G164))),'Data Summary'!DY170="Yes"),OFFSET('Hygiene Data'!$G$7,0,10*ROW('Hygiene Data'!G164)),NA())</f>
        <v>#N/A</v>
      </c>
      <c r="BK170" s="83" t="e">
        <f ca="true">+IF(AND(ISNUMBER(OFFSET('Hygiene Data'!$G$9,0,10*ROW('Hygiene Data'!G164))),'Data Summary'!DZ170="Yes"),OFFSET('Hygiene Data'!$G$9,0,10*ROW('Hygiene Data'!G164)),NA())</f>
        <v>#N/A</v>
      </c>
      <c r="BL170" s="83" t="e">
        <f ca="true">+IF(AND(ISNUMBER(OFFSET('Hygiene Data'!$H$5,0,10*ROW('Hygiene Data'!H164))),'Data Summary'!EA170="Yes"),OFFSET('Hygiene Data'!$H$5,0,10*ROW('Hygiene Data'!H164)),NA())</f>
        <v>#N/A</v>
      </c>
      <c r="BM170" s="83" t="e">
        <f ca="true">+IF(AND(ISNUMBER(OFFSET('Hygiene Data'!$H$7,0,10*ROW('Hygiene Data'!H164))),'Data Summary'!EB170="Yes"),OFFSET('Hygiene Data'!$H$7,0,10*ROW('Hygiene Data'!H164)),NA())</f>
        <v>#N/A</v>
      </c>
      <c r="BN170" s="83" t="e">
        <f ca="true">+IF(AND(ISNUMBER(OFFSET('Hygiene Data'!$H$9,0,10*ROW('Hygiene Data'!H164))),'Data Summary'!EC170="Yes"),OFFSET('Hygiene Data'!$H$9,0,10*ROW('Hygiene Data'!H164)),NA())</f>
        <v>#N/A</v>
      </c>
      <c r="BO170" s="83" t="e">
        <f ca="true">+IF(AND(ISNUMBER(OFFSET('Hygiene Data'!$I$5,0,10*ROW('Hygiene Data'!I164))),'Data Summary'!ED170="Yes"),OFFSET('Hygiene Data'!$I$5,0,10*ROW('Hygiene Data'!I164)),NA())</f>
        <v>#N/A</v>
      </c>
      <c r="BP170" s="83" t="e">
        <f ca="true">+IF(AND(ISNUMBER(OFFSET('Hygiene Data'!$I$7,0,10*ROW('Hygiene Data'!I164))),'Data Summary'!EE170="Yes"),OFFSET('Hygiene Data'!$I$7,0,10*ROW('Hygiene Data'!I164)),NA())</f>
        <v>#N/A</v>
      </c>
      <c r="BQ170" s="83" t="e">
        <f ca="true">+IF(AND(ISNUMBER(OFFSET('Hygiene Data'!$I$9,0,10*ROW('Hygiene Data'!I164))),'Data Summary'!EF170="Yes"),OFFSET('Hygiene Data'!$I$9,0,10*ROW('Hygiene Data'!I164)),NA())</f>
        <v>#N/A</v>
      </c>
    </row>
    <row xmlns:x14ac="http://schemas.microsoft.com/office/spreadsheetml/2009/9/ac" r="171" x14ac:dyDescent="0.2">
      <c r="A171" s="315" t="e">
        <f ca="true">+RIGHT('Data Summary'!A171,LEN('Data Summary'!A171)-9)</f>
        <v>#VALUE!</v>
      </c>
      <c r="B171" s="30" t="str">
        <f ca="true">+IF(ISTEXT('Data Summary'!B171),'Data Summary'!B171,"")</f>
        <v/>
      </c>
      <c r="C171" s="314" t="e">
        <f ca="true">+VALUE('Data Summary'!C171)</f>
        <v>#VALUE!</v>
      </c>
      <c r="D171" s="81" t="e">
        <f ca="true">+IF(AND(ISNUMBER(OFFSET('Water Data'!$D$4,0,10*ROW('Water Data'!D165))),'Data Summary'!BS171="Yes"),100-OFFSET('Water Data'!$D$4,0,10*ROW('Water Data'!D165)),NA())</f>
        <v>#N/A</v>
      </c>
      <c r="E171" s="81" t="e">
        <f ca="true">+IF(AND(ISNUMBER(OFFSET('Water Data'!$D$6,0,10*ROW('Water Data'!D165))),'Data Summary'!BT171="Yes"),OFFSET('Water Data'!$D$6,0,10*ROW('Water Data'!D165)),NA())</f>
        <v>#N/A</v>
      </c>
      <c r="F171" s="81" t="e">
        <f ca="true">+IF(AND(ISNUMBER(OFFSET('Water Data'!$D$9,0,10*ROW('Water Data'!D165))),'Data Summary'!BU171="Yes"),OFFSET('Water Data'!$D$9,0,10*ROW('Water Data'!D165)),NA())</f>
        <v>#N/A</v>
      </c>
      <c r="G171" s="81" t="e">
        <f ca="true">+IF(AND(ISNUMBER(OFFSET('Water Data'!$E$4,0,10*ROW('Water Data'!E165))),'Data Summary'!BV171="Yes"),100-OFFSET('Water Data'!$E$4,0,10*ROW('Water Data'!E165)),NA())</f>
        <v>#N/A</v>
      </c>
      <c r="H171" s="81" t="e">
        <f ca="true">+IF(AND(ISNUMBER(OFFSET('Water Data'!$E$6,0,10*ROW('Water Data'!E165))),'Data Summary'!BW171="Yes"),OFFSET('Water Data'!$E$6,0,10*ROW('Water Data'!E165)),NA())</f>
        <v>#N/A</v>
      </c>
      <c r="I171" s="81" t="e">
        <f ca="true">+IF(AND(ISNUMBER(OFFSET('Water Data'!$E$9,0,10*ROW('Water Data'!E165))),'Data Summary'!BX171="Yes"),OFFSET('Water Data'!$E$9,0,10*ROW('Water Data'!E165)),NA())</f>
        <v>#N/A</v>
      </c>
      <c r="J171" s="81" t="e">
        <f ca="true">+IF(AND(ISNUMBER(OFFSET('Water Data'!$F$4,0,10*ROW('Water Data'!F165))),'Data Summary'!BY171="Yes"),100-OFFSET('Water Data'!$F$4,0,10*ROW('Water Data'!F165)),NA())</f>
        <v>#N/A</v>
      </c>
      <c r="K171" s="81" t="e">
        <f ca="true">+IF(AND(ISNUMBER(OFFSET('Water Data'!$F$6,0,10*ROW('Water Data'!F165))),'Data Summary'!BZ171="Yes"),OFFSET('Water Data'!$F$6,0,10*ROW('Water Data'!F165)),NA())</f>
        <v>#N/A</v>
      </c>
      <c r="L171" s="81" t="e">
        <f ca="true">+IF(AND(ISNUMBER(OFFSET('Water Data'!$F$9,0,10*ROW('Water Data'!F165))),'Data Summary'!CA171="Yes"),OFFSET('Water Data'!$F$9,0,10*ROW('Water Data'!F165)),NA())</f>
        <v>#N/A</v>
      </c>
      <c r="M171" s="81" t="e">
        <f ca="true">+IF(AND(ISNUMBER(OFFSET('Water Data'!$G$4,0,10*ROW('Water Data'!G165))),'Data Summary'!CB171="Yes"),100-OFFSET('Water Data'!$G$4,0,10*ROW('Water Data'!G165)),NA())</f>
        <v>#N/A</v>
      </c>
      <c r="N171" s="81" t="e">
        <f ca="true">+IF(AND(ISNUMBER(OFFSET('Water Data'!$G$6,0,10*ROW('Water Data'!G165))),'Data Summary'!CC171="Yes"),OFFSET('Water Data'!$G$6,0,10*ROW('Water Data'!G165)),NA())</f>
        <v>#N/A</v>
      </c>
      <c r="O171" s="81" t="e">
        <f ca="true">+IF(AND(ISNUMBER(OFFSET('Water Data'!$G$9,0,10*ROW('Water Data'!G165))),'Data Summary'!CD171="Yes"),OFFSET('Water Data'!$G$9,0,10*ROW('Water Data'!G165)),NA())</f>
        <v>#N/A</v>
      </c>
      <c r="P171" s="81" t="e">
        <f ca="true">+IF(AND(ISNUMBER(OFFSET('Water Data'!$H$4,0,10*ROW('Water Data'!H165))),'Data Summary'!CE171="Yes"),100-OFFSET('Water Data'!$H$4,0,10*ROW('Water Data'!H165)),NA())</f>
        <v>#N/A</v>
      </c>
      <c r="Q171" s="81" t="e">
        <f ca="true">+IF(AND(ISNUMBER(OFFSET('Water Data'!$H$6,0,10*ROW('Water Data'!H165))),'Data Summary'!CF171="Yes"),OFFSET('Water Data'!$H$6,0,10*ROW('Water Data'!H165)),NA())</f>
        <v>#N/A</v>
      </c>
      <c r="R171" s="81" t="e">
        <f ca="true">+IF(AND(ISNUMBER(OFFSET('Water Data'!$H$9,0,10*ROW('Water Data'!H165))),'Data Summary'!CG171="Yes"),OFFSET('Water Data'!$H$9,0,10*ROW('Water Data'!H165)),NA())</f>
        <v>#N/A</v>
      </c>
      <c r="S171" s="81" t="e">
        <f ca="true">+IF(AND(ISNUMBER(OFFSET('Water Data'!$I$4,0,10*ROW('Water Data'!I165))),'Data Summary'!CH171="Yes"),100-OFFSET('Water Data'!$I$4,0,10*ROW('Water Data'!I165)),NA())</f>
        <v>#N/A</v>
      </c>
      <c r="T171" s="81" t="e">
        <f ca="true">+IF(AND(ISNUMBER(OFFSET('Water Data'!$I$6,0,10*ROW('Water Data'!I165))),'Data Summary'!CI171="Yes"),OFFSET('Water Data'!$I$6,0,10*ROW('Water Data'!I165)),NA())</f>
        <v>#N/A</v>
      </c>
      <c r="U171" s="81" t="e">
        <f ca="true">+IF(AND(ISNUMBER(OFFSET('Water Data'!$I$9,0,10*ROW('Water Data'!I165))),'Data Summary'!CJ171="Yes"),OFFSET('Water Data'!$I$9,0,10*ROW('Water Data'!I165)),NA())</f>
        <v>#N/A</v>
      </c>
      <c r="V171" s="82" t="e">
        <f ca="true">+IF(AND(ISNUMBER(OFFSET('Sanitation Data'!$D$4,0,10*ROW('Sanitation Data'!D165))),'Data Summary'!CK171="Yes"),100-OFFSET('Sanitation Data'!$D$4,0,10*ROW('Sanitation Data'!D165)),NA())</f>
        <v>#N/A</v>
      </c>
      <c r="W171" s="82" t="e">
        <f ca="true">+IF(AND(ISNUMBER(OFFSET('Sanitation Data'!$D$6,0,10*ROW('Sanitation Data'!D165))),'Data Summary'!CL171="Yes"),OFFSET('Sanitation Data'!$D$6,0,10*ROW('Sanitation Data'!D165)),NA())</f>
        <v>#N/A</v>
      </c>
      <c r="X171" s="82" t="e">
        <f ca="true">+IF(AND(ISNUMBER(OFFSET('Sanitation Data'!$D$10,0,10*ROW('Sanitation Data'!D165))),'Data Summary'!CM171="Yes"),OFFSET('Sanitation Data'!$D$10,0,10*ROW('Sanitation Data'!D165)),NA())</f>
        <v>#N/A</v>
      </c>
      <c r="Y171" s="82" t="e">
        <f ca="true">+IF(AND(ISNUMBER(OFFSET('Sanitation Data'!$D$11,0,10*ROW('Sanitation Data'!D165))),'Data Summary'!CN171="Yes"),OFFSET('Sanitation Data'!$D$11,0,10*ROW('Sanitation Data'!D165)),NA())</f>
        <v>#N/A</v>
      </c>
      <c r="Z171" s="82" t="e">
        <f ca="true">+IF(AND(ISNUMBER(OFFSET('Sanitation Data'!$D$12,0,10*ROW('Sanitation Data'!D165))),'Data Summary'!CO171="Yes"),OFFSET('Sanitation Data'!$D$12,0,10*ROW('Sanitation Data'!D165)),NA())</f>
        <v>#N/A</v>
      </c>
      <c r="AA171" s="82" t="e">
        <f ca="true">+IF(AND(ISNUMBER(OFFSET('Sanitation Data'!$E$4,0,10*ROW('Sanitation Data'!E165))),'Data Summary'!CP171="Yes"),100-OFFSET('Sanitation Data'!$E$4,0,10*ROW('Sanitation Data'!E165)),NA())</f>
        <v>#N/A</v>
      </c>
      <c r="AB171" s="82" t="e">
        <f ca="true">+IF(AND(ISNUMBER(OFFSET('Sanitation Data'!$E$6,0,10*ROW('Sanitation Data'!E165))),'Data Summary'!CQ171="Yes"),OFFSET('Sanitation Data'!$E$6,0,10*ROW('Sanitation Data'!E165)),NA())</f>
        <v>#N/A</v>
      </c>
      <c r="AC171" s="82" t="e">
        <f ca="true">+IF(AND(ISNUMBER(OFFSET('Sanitation Data'!$E$10,0,10*ROW('Sanitation Data'!E165))),'Data Summary'!CR171="Yes"),OFFSET('Sanitation Data'!$E$10,0,10*ROW('Sanitation Data'!E165)),NA())</f>
        <v>#N/A</v>
      </c>
      <c r="AD171" s="82" t="e">
        <f ca="true">+IF(AND(ISNUMBER(OFFSET('Sanitation Data'!$E$11,0,10*ROW('Sanitation Data'!E165))),'Data Summary'!CS171="Yes"),OFFSET('Sanitation Data'!$E$11,0,10*ROW('Sanitation Data'!E165)),NA())</f>
        <v>#N/A</v>
      </c>
      <c r="AE171" s="82" t="e">
        <f ca="true">+IF(AND(ISNUMBER(OFFSET('Sanitation Data'!$E$12,0,10*ROW('Sanitation Data'!E165))),'Data Summary'!CT171="Yes"),OFFSET('Sanitation Data'!$E$12,0,10*ROW('Sanitation Data'!E165)),NA())</f>
        <v>#N/A</v>
      </c>
      <c r="AF171" s="82" t="e">
        <f ca="true">+IF(AND(ISNUMBER(OFFSET('Sanitation Data'!$F$4,0,10*ROW('Sanitation Data'!F165))),'Data Summary'!CU171="Yes"),100-OFFSET('Sanitation Data'!$F$4,0,10*ROW('Sanitation Data'!F165)),NA())</f>
        <v>#N/A</v>
      </c>
      <c r="AG171" s="82" t="e">
        <f ca="true">+IF(AND(ISNUMBER(OFFSET('Sanitation Data'!$F$6,0,10*ROW('Sanitation Data'!F165))),'Data Summary'!CV171="Yes"),OFFSET('Sanitation Data'!$F$6,0,10*ROW('Sanitation Data'!F165)),NA())</f>
        <v>#N/A</v>
      </c>
      <c r="AH171" s="82" t="e">
        <f ca="true">+IF(AND(ISNUMBER(OFFSET('Sanitation Data'!$F$10,0,10*ROW('Sanitation Data'!F165))),'Data Summary'!CW171="Yes"),OFFSET('Sanitation Data'!$F$10,0,10*ROW('Sanitation Data'!F165)),NA())</f>
        <v>#N/A</v>
      </c>
      <c r="AI171" s="82" t="e">
        <f ca="true">+IF(AND(ISNUMBER(OFFSET('Sanitation Data'!$F$11,0,10*ROW('Sanitation Data'!F165))),'Data Summary'!CX171="Yes"),OFFSET('Sanitation Data'!$F$11,0,10*ROW('Sanitation Data'!F165)),NA())</f>
        <v>#N/A</v>
      </c>
      <c r="AJ171" s="82" t="e">
        <f ca="true">+IF(AND(ISNUMBER(OFFSET('Sanitation Data'!$F$12,0,10*ROW('Sanitation Data'!F165))),'Data Summary'!CY171="Yes"),OFFSET('Sanitation Data'!$F$12,0,10*ROW('Sanitation Data'!F165)),NA())</f>
        <v>#N/A</v>
      </c>
      <c r="AK171" s="82" t="e">
        <f ca="true">+IF(AND(ISNUMBER(OFFSET('Sanitation Data'!$G$4,0,10*ROW('Sanitation Data'!G165))),'Data Summary'!CZ171="Yes"),100-OFFSET('Sanitation Data'!$G$4,0,10*ROW('Sanitation Data'!G165)),NA())</f>
        <v>#N/A</v>
      </c>
      <c r="AL171" s="82" t="e">
        <f ca="true">+IF(AND(ISNUMBER(OFFSET('Sanitation Data'!$G$6,0,10*ROW('Sanitation Data'!G165))),'Data Summary'!DA171="Yes"),OFFSET('Sanitation Data'!$G$6,0,10*ROW('Sanitation Data'!G165)),NA())</f>
        <v>#N/A</v>
      </c>
      <c r="AM171" s="82" t="e">
        <f ca="true">+IF(AND(ISNUMBER(OFFSET('Sanitation Data'!$G$10,0,10*ROW('Sanitation Data'!G165))),'Data Summary'!DB171="Yes"),OFFSET('Sanitation Data'!$G$10,0,10*ROW('Sanitation Data'!G165)),NA())</f>
        <v>#N/A</v>
      </c>
      <c r="AN171" s="82" t="e">
        <f ca="true">+IF(AND(ISNUMBER(OFFSET('Sanitation Data'!$G$11,0,10*ROW('Sanitation Data'!G165))),'Data Summary'!DC171="Yes"),OFFSET('Sanitation Data'!$G$11,0,10*ROW('Sanitation Data'!G165)),NA())</f>
        <v>#N/A</v>
      </c>
      <c r="AO171" s="82" t="e">
        <f ca="true">+IF(AND(ISNUMBER(OFFSET('Sanitation Data'!$G$12,0,10*ROW('Sanitation Data'!G165))),'Data Summary'!DD171="Yes"),OFFSET('Sanitation Data'!$G$12,0,10*ROW('Sanitation Data'!G165)),NA())</f>
        <v>#N/A</v>
      </c>
      <c r="AP171" s="82" t="e">
        <f ca="true">+IF(AND(ISNUMBER(OFFSET('Sanitation Data'!$H$4,0,10*ROW('Sanitation Data'!H165))),'Data Summary'!DE171="Yes"),100-OFFSET('Sanitation Data'!$H$4,0,10*ROW('Sanitation Data'!H165)),NA())</f>
        <v>#N/A</v>
      </c>
      <c r="AQ171" s="82" t="e">
        <f ca="true">+IF(AND(ISNUMBER(OFFSET('Sanitation Data'!$H$6,0,10*ROW('Sanitation Data'!H165))),'Data Summary'!DF171="Yes"),OFFSET('Sanitation Data'!$H$6,0,10*ROW('Sanitation Data'!H165)),NA())</f>
        <v>#N/A</v>
      </c>
      <c r="AR171" s="82" t="e">
        <f ca="true">+IF(AND(ISNUMBER(OFFSET('Sanitation Data'!$H$10,0,10*ROW('Sanitation Data'!H165))),'Data Summary'!DG171="Yes"),OFFSET('Sanitation Data'!$H$10,0,10*ROW('Sanitation Data'!H165)),NA())</f>
        <v>#N/A</v>
      </c>
      <c r="AS171" s="82" t="e">
        <f ca="true">+IF(AND(ISNUMBER(OFFSET('Sanitation Data'!$H$11,0,10*ROW('Sanitation Data'!H165))),'Data Summary'!DH171="Yes"),OFFSET('Sanitation Data'!$H$11,0,10*ROW('Sanitation Data'!H165)),NA())</f>
        <v>#N/A</v>
      </c>
      <c r="AT171" s="82" t="e">
        <f ca="true">+IF(AND(ISNUMBER(OFFSET('Sanitation Data'!$H$12,0,10*ROW('Sanitation Data'!H165))),'Data Summary'!DI171="Yes"),OFFSET('Sanitation Data'!$H$12,0,10*ROW('Sanitation Data'!H165)),NA())</f>
        <v>#N/A</v>
      </c>
      <c r="AU171" s="82" t="e">
        <f ca="true">+IF(AND(ISNUMBER(OFFSET('Sanitation Data'!$I$4,0,10*ROW('Sanitation Data'!I165))),'Data Summary'!DJ171="Yes"),100-OFFSET('Sanitation Data'!$I$4,0,10*ROW('Sanitation Data'!I165)),NA())</f>
        <v>#N/A</v>
      </c>
      <c r="AV171" s="82" t="e">
        <f ca="true">+IF(AND(ISNUMBER(OFFSET('Sanitation Data'!$I$6,0,10*ROW('Sanitation Data'!I165))),'Data Summary'!DK171="Yes"),OFFSET('Sanitation Data'!$I$6,0,10*ROW('Sanitation Data'!I165)),NA())</f>
        <v>#N/A</v>
      </c>
      <c r="AW171" s="82" t="e">
        <f ca="true">+IF(AND(ISNUMBER(OFFSET('Sanitation Data'!$I$10,0,10*ROW('Sanitation Data'!I165))),'Data Summary'!DL171="Yes"),OFFSET('Sanitation Data'!$I$10,0,10*ROW('Sanitation Data'!I165)),NA())</f>
        <v>#N/A</v>
      </c>
      <c r="AX171" s="82" t="e">
        <f ca="true">+IF(AND(ISNUMBER(OFFSET('Sanitation Data'!$I$11,0,10*ROW('Sanitation Data'!I165))),'Data Summary'!DM171="Yes"),OFFSET('Sanitation Data'!$I$11,0,10*ROW('Sanitation Data'!I165)),NA())</f>
        <v>#N/A</v>
      </c>
      <c r="AY171" s="82" t="e">
        <f ca="true">+IF(AND(ISNUMBER(OFFSET('Sanitation Data'!$I$12,0,10*ROW('Sanitation Data'!I165))),'Data Summary'!DN171="Yes"),OFFSET('Sanitation Data'!$I$12,0,10*ROW('Sanitation Data'!I165)),NA())</f>
        <v>#N/A</v>
      </c>
      <c r="AZ171" s="83" t="e">
        <f ca="true">+IF(AND(ISNUMBER(OFFSET('Hygiene Data'!$D$5,0,10*ROW('Hygiene Data'!D165))),'Data Summary'!DO171="Yes"),OFFSET('Hygiene Data'!$D$5,0,10*ROW('Hygiene Data'!D165)),NA())</f>
        <v>#N/A</v>
      </c>
      <c r="BA171" s="83" t="e">
        <f ca="true">+IF(AND(ISNUMBER(OFFSET('Hygiene Data'!$D$7,0,10*ROW('Hygiene Data'!D165))),'Data Summary'!DP171="Yes"),OFFSET('Hygiene Data'!$D$7,0,10*ROW('Hygiene Data'!D165)),NA())</f>
        <v>#N/A</v>
      </c>
      <c r="BB171" s="83" t="e">
        <f ca="true">+IF(AND(ISNUMBER(OFFSET('Hygiene Data'!$D$9,0,10*ROW('Hygiene Data'!D165))),'Data Summary'!DQ171="Yes"),OFFSET('Hygiene Data'!$D$9,0,10*ROW('Hygiene Data'!D165)),NA())</f>
        <v>#N/A</v>
      </c>
      <c r="BC171" s="83" t="e">
        <f ca="true">+IF(AND(ISNUMBER(OFFSET('Hygiene Data'!$E$5,0,10*ROW('Hygiene Data'!E165))),'Data Summary'!DR171="Yes"),OFFSET('Hygiene Data'!$E$5,0,10*ROW('Hygiene Data'!E165)),NA())</f>
        <v>#N/A</v>
      </c>
      <c r="BD171" s="83" t="e">
        <f ca="true">+IF(AND(ISNUMBER(OFFSET('Hygiene Data'!$E$7,0,10*ROW('Hygiene Data'!E165))),'Data Summary'!DS171="Yes"),OFFSET('Hygiene Data'!$E$7,0,10*ROW('Hygiene Data'!E165)),NA())</f>
        <v>#N/A</v>
      </c>
      <c r="BE171" s="83" t="e">
        <f ca="true">+IF(AND(ISNUMBER(OFFSET('Hygiene Data'!$E$9,0,10*ROW('Hygiene Data'!E165))),'Data Summary'!DT171="Yes"),OFFSET('Hygiene Data'!$E$9,0,10*ROW('Hygiene Data'!E165)),NA())</f>
        <v>#N/A</v>
      </c>
      <c r="BF171" s="83" t="e">
        <f ca="true">+IF(AND(ISNUMBER(OFFSET('Hygiene Data'!$F$5,0,10*ROW('Hygiene Data'!F165))),'Data Summary'!DU171="Yes"),OFFSET('Hygiene Data'!$F$5,0,10*ROW('Hygiene Data'!F165)),NA())</f>
        <v>#N/A</v>
      </c>
      <c r="BG171" s="83" t="e">
        <f ca="true">+IF(AND(ISNUMBER(OFFSET('Hygiene Data'!$F$7,0,10*ROW('Hygiene Data'!F165))),'Data Summary'!DV171="Yes"),OFFSET('Hygiene Data'!$F$7,0,10*ROW('Hygiene Data'!F165)),NA())</f>
        <v>#N/A</v>
      </c>
      <c r="BH171" s="83" t="e">
        <f ca="true">+IF(AND(ISNUMBER(OFFSET('Hygiene Data'!$F$9,0,10*ROW('Hygiene Data'!F165))),'Data Summary'!DW171="Yes"),OFFSET('Hygiene Data'!$F$9,0,10*ROW('Hygiene Data'!F165)),NA())</f>
        <v>#N/A</v>
      </c>
      <c r="BI171" s="83" t="e">
        <f ca="true">+IF(AND(ISNUMBER(OFFSET('Hygiene Data'!$G$5,0,10*ROW('Hygiene Data'!G165))),'Data Summary'!DX171="Yes"),OFFSET('Hygiene Data'!$G$5,0,10*ROW('Hygiene Data'!G165)),NA())</f>
        <v>#N/A</v>
      </c>
      <c r="BJ171" s="83" t="e">
        <f ca="true">+IF(AND(ISNUMBER(OFFSET('Hygiene Data'!$G$7,0,10*ROW('Hygiene Data'!G165))),'Data Summary'!DY171="Yes"),OFFSET('Hygiene Data'!$G$7,0,10*ROW('Hygiene Data'!G165)),NA())</f>
        <v>#N/A</v>
      </c>
      <c r="BK171" s="83" t="e">
        <f ca="true">+IF(AND(ISNUMBER(OFFSET('Hygiene Data'!$G$9,0,10*ROW('Hygiene Data'!G165))),'Data Summary'!DZ171="Yes"),OFFSET('Hygiene Data'!$G$9,0,10*ROW('Hygiene Data'!G165)),NA())</f>
        <v>#N/A</v>
      </c>
      <c r="BL171" s="83" t="e">
        <f ca="true">+IF(AND(ISNUMBER(OFFSET('Hygiene Data'!$H$5,0,10*ROW('Hygiene Data'!H165))),'Data Summary'!EA171="Yes"),OFFSET('Hygiene Data'!$H$5,0,10*ROW('Hygiene Data'!H165)),NA())</f>
        <v>#N/A</v>
      </c>
      <c r="BM171" s="83" t="e">
        <f ca="true">+IF(AND(ISNUMBER(OFFSET('Hygiene Data'!$H$7,0,10*ROW('Hygiene Data'!H165))),'Data Summary'!EB171="Yes"),OFFSET('Hygiene Data'!$H$7,0,10*ROW('Hygiene Data'!H165)),NA())</f>
        <v>#N/A</v>
      </c>
      <c r="BN171" s="83" t="e">
        <f ca="true">+IF(AND(ISNUMBER(OFFSET('Hygiene Data'!$H$9,0,10*ROW('Hygiene Data'!H165))),'Data Summary'!EC171="Yes"),OFFSET('Hygiene Data'!$H$9,0,10*ROW('Hygiene Data'!H165)),NA())</f>
        <v>#N/A</v>
      </c>
      <c r="BO171" s="83" t="e">
        <f ca="true">+IF(AND(ISNUMBER(OFFSET('Hygiene Data'!$I$5,0,10*ROW('Hygiene Data'!I165))),'Data Summary'!ED171="Yes"),OFFSET('Hygiene Data'!$I$5,0,10*ROW('Hygiene Data'!I165)),NA())</f>
        <v>#N/A</v>
      </c>
      <c r="BP171" s="83" t="e">
        <f ca="true">+IF(AND(ISNUMBER(OFFSET('Hygiene Data'!$I$7,0,10*ROW('Hygiene Data'!I165))),'Data Summary'!EE171="Yes"),OFFSET('Hygiene Data'!$I$7,0,10*ROW('Hygiene Data'!I165)),NA())</f>
        <v>#N/A</v>
      </c>
      <c r="BQ171" s="83" t="e">
        <f ca="true">+IF(AND(ISNUMBER(OFFSET('Hygiene Data'!$I$9,0,10*ROW('Hygiene Data'!I165))),'Data Summary'!EF171="Yes"),OFFSET('Hygiene Data'!$I$9,0,10*ROW('Hygiene Data'!I165)),NA())</f>
        <v>#N/A</v>
      </c>
    </row>
    <row xmlns:x14ac="http://schemas.microsoft.com/office/spreadsheetml/2009/9/ac" r="172" x14ac:dyDescent="0.2">
      <c r="A172" s="315" t="e">
        <f ca="true">+RIGHT('Data Summary'!A172,LEN('Data Summary'!A172)-9)</f>
        <v>#VALUE!</v>
      </c>
      <c r="B172" s="30" t="str">
        <f ca="true">+IF(ISTEXT('Data Summary'!B172),'Data Summary'!B172,"")</f>
        <v/>
      </c>
      <c r="C172" s="314" t="e">
        <f ca="true">+VALUE('Data Summary'!C172)</f>
        <v>#VALUE!</v>
      </c>
      <c r="D172" s="81" t="e">
        <f ca="true">+IF(AND(ISNUMBER(OFFSET('Water Data'!$D$4,0,10*ROW('Water Data'!D166))),'Data Summary'!BS172="Yes"),100-OFFSET('Water Data'!$D$4,0,10*ROW('Water Data'!D166)),NA())</f>
        <v>#N/A</v>
      </c>
      <c r="E172" s="81" t="e">
        <f ca="true">+IF(AND(ISNUMBER(OFFSET('Water Data'!$D$6,0,10*ROW('Water Data'!D166))),'Data Summary'!BT172="Yes"),OFFSET('Water Data'!$D$6,0,10*ROW('Water Data'!D166)),NA())</f>
        <v>#N/A</v>
      </c>
      <c r="F172" s="81" t="e">
        <f ca="true">+IF(AND(ISNUMBER(OFFSET('Water Data'!$D$9,0,10*ROW('Water Data'!D166))),'Data Summary'!BU172="Yes"),OFFSET('Water Data'!$D$9,0,10*ROW('Water Data'!D166)),NA())</f>
        <v>#N/A</v>
      </c>
      <c r="G172" s="81" t="e">
        <f ca="true">+IF(AND(ISNUMBER(OFFSET('Water Data'!$E$4,0,10*ROW('Water Data'!E166))),'Data Summary'!BV172="Yes"),100-OFFSET('Water Data'!$E$4,0,10*ROW('Water Data'!E166)),NA())</f>
        <v>#N/A</v>
      </c>
      <c r="H172" s="81" t="e">
        <f ca="true">+IF(AND(ISNUMBER(OFFSET('Water Data'!$E$6,0,10*ROW('Water Data'!E166))),'Data Summary'!BW172="Yes"),OFFSET('Water Data'!$E$6,0,10*ROW('Water Data'!E166)),NA())</f>
        <v>#N/A</v>
      </c>
      <c r="I172" s="81" t="e">
        <f ca="true">+IF(AND(ISNUMBER(OFFSET('Water Data'!$E$9,0,10*ROW('Water Data'!E166))),'Data Summary'!BX172="Yes"),OFFSET('Water Data'!$E$9,0,10*ROW('Water Data'!E166)),NA())</f>
        <v>#N/A</v>
      </c>
      <c r="J172" s="81" t="e">
        <f ca="true">+IF(AND(ISNUMBER(OFFSET('Water Data'!$F$4,0,10*ROW('Water Data'!F166))),'Data Summary'!BY172="Yes"),100-OFFSET('Water Data'!$F$4,0,10*ROW('Water Data'!F166)),NA())</f>
        <v>#N/A</v>
      </c>
      <c r="K172" s="81" t="e">
        <f ca="true">+IF(AND(ISNUMBER(OFFSET('Water Data'!$F$6,0,10*ROW('Water Data'!F166))),'Data Summary'!BZ172="Yes"),OFFSET('Water Data'!$F$6,0,10*ROW('Water Data'!F166)),NA())</f>
        <v>#N/A</v>
      </c>
      <c r="L172" s="81" t="e">
        <f ca="true">+IF(AND(ISNUMBER(OFFSET('Water Data'!$F$9,0,10*ROW('Water Data'!F166))),'Data Summary'!CA172="Yes"),OFFSET('Water Data'!$F$9,0,10*ROW('Water Data'!F166)),NA())</f>
        <v>#N/A</v>
      </c>
      <c r="M172" s="81" t="e">
        <f ca="true">+IF(AND(ISNUMBER(OFFSET('Water Data'!$G$4,0,10*ROW('Water Data'!G166))),'Data Summary'!CB172="Yes"),100-OFFSET('Water Data'!$G$4,0,10*ROW('Water Data'!G166)),NA())</f>
        <v>#N/A</v>
      </c>
      <c r="N172" s="81" t="e">
        <f ca="true">+IF(AND(ISNUMBER(OFFSET('Water Data'!$G$6,0,10*ROW('Water Data'!G166))),'Data Summary'!CC172="Yes"),OFFSET('Water Data'!$G$6,0,10*ROW('Water Data'!G166)),NA())</f>
        <v>#N/A</v>
      </c>
      <c r="O172" s="81" t="e">
        <f ca="true">+IF(AND(ISNUMBER(OFFSET('Water Data'!$G$9,0,10*ROW('Water Data'!G166))),'Data Summary'!CD172="Yes"),OFFSET('Water Data'!$G$9,0,10*ROW('Water Data'!G166)),NA())</f>
        <v>#N/A</v>
      </c>
      <c r="P172" s="81" t="e">
        <f ca="true">+IF(AND(ISNUMBER(OFFSET('Water Data'!$H$4,0,10*ROW('Water Data'!H166))),'Data Summary'!CE172="Yes"),100-OFFSET('Water Data'!$H$4,0,10*ROW('Water Data'!H166)),NA())</f>
        <v>#N/A</v>
      </c>
      <c r="Q172" s="81" t="e">
        <f ca="true">+IF(AND(ISNUMBER(OFFSET('Water Data'!$H$6,0,10*ROW('Water Data'!H166))),'Data Summary'!CF172="Yes"),OFFSET('Water Data'!$H$6,0,10*ROW('Water Data'!H166)),NA())</f>
        <v>#N/A</v>
      </c>
      <c r="R172" s="81" t="e">
        <f ca="true">+IF(AND(ISNUMBER(OFFSET('Water Data'!$H$9,0,10*ROW('Water Data'!H166))),'Data Summary'!CG172="Yes"),OFFSET('Water Data'!$H$9,0,10*ROW('Water Data'!H166)),NA())</f>
        <v>#N/A</v>
      </c>
      <c r="S172" s="81" t="e">
        <f ca="true">+IF(AND(ISNUMBER(OFFSET('Water Data'!$I$4,0,10*ROW('Water Data'!I166))),'Data Summary'!CH172="Yes"),100-OFFSET('Water Data'!$I$4,0,10*ROW('Water Data'!I166)),NA())</f>
        <v>#N/A</v>
      </c>
      <c r="T172" s="81" t="e">
        <f ca="true">+IF(AND(ISNUMBER(OFFSET('Water Data'!$I$6,0,10*ROW('Water Data'!I166))),'Data Summary'!CI172="Yes"),OFFSET('Water Data'!$I$6,0,10*ROW('Water Data'!I166)),NA())</f>
        <v>#N/A</v>
      </c>
      <c r="U172" s="81" t="e">
        <f ca="true">+IF(AND(ISNUMBER(OFFSET('Water Data'!$I$9,0,10*ROW('Water Data'!I166))),'Data Summary'!CJ172="Yes"),OFFSET('Water Data'!$I$9,0,10*ROW('Water Data'!I166)),NA())</f>
        <v>#N/A</v>
      </c>
      <c r="V172" s="82" t="e">
        <f ca="true">+IF(AND(ISNUMBER(OFFSET('Sanitation Data'!$D$4,0,10*ROW('Sanitation Data'!D166))),'Data Summary'!CK172="Yes"),100-OFFSET('Sanitation Data'!$D$4,0,10*ROW('Sanitation Data'!D166)),NA())</f>
        <v>#N/A</v>
      </c>
      <c r="W172" s="82" t="e">
        <f ca="true">+IF(AND(ISNUMBER(OFFSET('Sanitation Data'!$D$6,0,10*ROW('Sanitation Data'!D166))),'Data Summary'!CL172="Yes"),OFFSET('Sanitation Data'!$D$6,0,10*ROW('Sanitation Data'!D166)),NA())</f>
        <v>#N/A</v>
      </c>
      <c r="X172" s="82" t="e">
        <f ca="true">+IF(AND(ISNUMBER(OFFSET('Sanitation Data'!$D$10,0,10*ROW('Sanitation Data'!D166))),'Data Summary'!CM172="Yes"),OFFSET('Sanitation Data'!$D$10,0,10*ROW('Sanitation Data'!D166)),NA())</f>
        <v>#N/A</v>
      </c>
      <c r="Y172" s="82" t="e">
        <f ca="true">+IF(AND(ISNUMBER(OFFSET('Sanitation Data'!$D$11,0,10*ROW('Sanitation Data'!D166))),'Data Summary'!CN172="Yes"),OFFSET('Sanitation Data'!$D$11,0,10*ROW('Sanitation Data'!D166)),NA())</f>
        <v>#N/A</v>
      </c>
      <c r="Z172" s="82" t="e">
        <f ca="true">+IF(AND(ISNUMBER(OFFSET('Sanitation Data'!$D$12,0,10*ROW('Sanitation Data'!D166))),'Data Summary'!CO172="Yes"),OFFSET('Sanitation Data'!$D$12,0,10*ROW('Sanitation Data'!D166)),NA())</f>
        <v>#N/A</v>
      </c>
      <c r="AA172" s="82" t="e">
        <f ca="true">+IF(AND(ISNUMBER(OFFSET('Sanitation Data'!$E$4,0,10*ROW('Sanitation Data'!E166))),'Data Summary'!CP172="Yes"),100-OFFSET('Sanitation Data'!$E$4,0,10*ROW('Sanitation Data'!E166)),NA())</f>
        <v>#N/A</v>
      </c>
      <c r="AB172" s="82" t="e">
        <f ca="true">+IF(AND(ISNUMBER(OFFSET('Sanitation Data'!$E$6,0,10*ROW('Sanitation Data'!E166))),'Data Summary'!CQ172="Yes"),OFFSET('Sanitation Data'!$E$6,0,10*ROW('Sanitation Data'!E166)),NA())</f>
        <v>#N/A</v>
      </c>
      <c r="AC172" s="82" t="e">
        <f ca="true">+IF(AND(ISNUMBER(OFFSET('Sanitation Data'!$E$10,0,10*ROW('Sanitation Data'!E166))),'Data Summary'!CR172="Yes"),OFFSET('Sanitation Data'!$E$10,0,10*ROW('Sanitation Data'!E166)),NA())</f>
        <v>#N/A</v>
      </c>
      <c r="AD172" s="82" t="e">
        <f ca="true">+IF(AND(ISNUMBER(OFFSET('Sanitation Data'!$E$11,0,10*ROW('Sanitation Data'!E166))),'Data Summary'!CS172="Yes"),OFFSET('Sanitation Data'!$E$11,0,10*ROW('Sanitation Data'!E166)),NA())</f>
        <v>#N/A</v>
      </c>
      <c r="AE172" s="82" t="e">
        <f ca="true">+IF(AND(ISNUMBER(OFFSET('Sanitation Data'!$E$12,0,10*ROW('Sanitation Data'!E166))),'Data Summary'!CT172="Yes"),OFFSET('Sanitation Data'!$E$12,0,10*ROW('Sanitation Data'!E166)),NA())</f>
        <v>#N/A</v>
      </c>
      <c r="AF172" s="82" t="e">
        <f ca="true">+IF(AND(ISNUMBER(OFFSET('Sanitation Data'!$F$4,0,10*ROW('Sanitation Data'!F166))),'Data Summary'!CU172="Yes"),100-OFFSET('Sanitation Data'!$F$4,0,10*ROW('Sanitation Data'!F166)),NA())</f>
        <v>#N/A</v>
      </c>
      <c r="AG172" s="82" t="e">
        <f ca="true">+IF(AND(ISNUMBER(OFFSET('Sanitation Data'!$F$6,0,10*ROW('Sanitation Data'!F166))),'Data Summary'!CV172="Yes"),OFFSET('Sanitation Data'!$F$6,0,10*ROW('Sanitation Data'!F166)),NA())</f>
        <v>#N/A</v>
      </c>
      <c r="AH172" s="82" t="e">
        <f ca="true">+IF(AND(ISNUMBER(OFFSET('Sanitation Data'!$F$10,0,10*ROW('Sanitation Data'!F166))),'Data Summary'!CW172="Yes"),OFFSET('Sanitation Data'!$F$10,0,10*ROW('Sanitation Data'!F166)),NA())</f>
        <v>#N/A</v>
      </c>
      <c r="AI172" s="82" t="e">
        <f ca="true">+IF(AND(ISNUMBER(OFFSET('Sanitation Data'!$F$11,0,10*ROW('Sanitation Data'!F166))),'Data Summary'!CX172="Yes"),OFFSET('Sanitation Data'!$F$11,0,10*ROW('Sanitation Data'!F166)),NA())</f>
        <v>#N/A</v>
      </c>
      <c r="AJ172" s="82" t="e">
        <f ca="true">+IF(AND(ISNUMBER(OFFSET('Sanitation Data'!$F$12,0,10*ROW('Sanitation Data'!F166))),'Data Summary'!CY172="Yes"),OFFSET('Sanitation Data'!$F$12,0,10*ROW('Sanitation Data'!F166)),NA())</f>
        <v>#N/A</v>
      </c>
      <c r="AK172" s="82" t="e">
        <f ca="true">+IF(AND(ISNUMBER(OFFSET('Sanitation Data'!$G$4,0,10*ROW('Sanitation Data'!G166))),'Data Summary'!CZ172="Yes"),100-OFFSET('Sanitation Data'!$G$4,0,10*ROW('Sanitation Data'!G166)),NA())</f>
        <v>#N/A</v>
      </c>
      <c r="AL172" s="82" t="e">
        <f ca="true">+IF(AND(ISNUMBER(OFFSET('Sanitation Data'!$G$6,0,10*ROW('Sanitation Data'!G166))),'Data Summary'!DA172="Yes"),OFFSET('Sanitation Data'!$G$6,0,10*ROW('Sanitation Data'!G166)),NA())</f>
        <v>#N/A</v>
      </c>
      <c r="AM172" s="82" t="e">
        <f ca="true">+IF(AND(ISNUMBER(OFFSET('Sanitation Data'!$G$10,0,10*ROW('Sanitation Data'!G166))),'Data Summary'!DB172="Yes"),OFFSET('Sanitation Data'!$G$10,0,10*ROW('Sanitation Data'!G166)),NA())</f>
        <v>#N/A</v>
      </c>
      <c r="AN172" s="82" t="e">
        <f ca="true">+IF(AND(ISNUMBER(OFFSET('Sanitation Data'!$G$11,0,10*ROW('Sanitation Data'!G166))),'Data Summary'!DC172="Yes"),OFFSET('Sanitation Data'!$G$11,0,10*ROW('Sanitation Data'!G166)),NA())</f>
        <v>#N/A</v>
      </c>
      <c r="AO172" s="82" t="e">
        <f ca="true">+IF(AND(ISNUMBER(OFFSET('Sanitation Data'!$G$12,0,10*ROW('Sanitation Data'!G166))),'Data Summary'!DD172="Yes"),OFFSET('Sanitation Data'!$G$12,0,10*ROW('Sanitation Data'!G166)),NA())</f>
        <v>#N/A</v>
      </c>
      <c r="AP172" s="82" t="e">
        <f ca="true">+IF(AND(ISNUMBER(OFFSET('Sanitation Data'!$H$4,0,10*ROW('Sanitation Data'!H166))),'Data Summary'!DE172="Yes"),100-OFFSET('Sanitation Data'!$H$4,0,10*ROW('Sanitation Data'!H166)),NA())</f>
        <v>#N/A</v>
      </c>
      <c r="AQ172" s="82" t="e">
        <f ca="true">+IF(AND(ISNUMBER(OFFSET('Sanitation Data'!$H$6,0,10*ROW('Sanitation Data'!H166))),'Data Summary'!DF172="Yes"),OFFSET('Sanitation Data'!$H$6,0,10*ROW('Sanitation Data'!H166)),NA())</f>
        <v>#N/A</v>
      </c>
      <c r="AR172" s="82" t="e">
        <f ca="true">+IF(AND(ISNUMBER(OFFSET('Sanitation Data'!$H$10,0,10*ROW('Sanitation Data'!H166))),'Data Summary'!DG172="Yes"),OFFSET('Sanitation Data'!$H$10,0,10*ROW('Sanitation Data'!H166)),NA())</f>
        <v>#N/A</v>
      </c>
      <c r="AS172" s="82" t="e">
        <f ca="true">+IF(AND(ISNUMBER(OFFSET('Sanitation Data'!$H$11,0,10*ROW('Sanitation Data'!H166))),'Data Summary'!DH172="Yes"),OFFSET('Sanitation Data'!$H$11,0,10*ROW('Sanitation Data'!H166)),NA())</f>
        <v>#N/A</v>
      </c>
      <c r="AT172" s="82" t="e">
        <f ca="true">+IF(AND(ISNUMBER(OFFSET('Sanitation Data'!$H$12,0,10*ROW('Sanitation Data'!H166))),'Data Summary'!DI172="Yes"),OFFSET('Sanitation Data'!$H$12,0,10*ROW('Sanitation Data'!H166)),NA())</f>
        <v>#N/A</v>
      </c>
      <c r="AU172" s="82" t="e">
        <f ca="true">+IF(AND(ISNUMBER(OFFSET('Sanitation Data'!$I$4,0,10*ROW('Sanitation Data'!I166))),'Data Summary'!DJ172="Yes"),100-OFFSET('Sanitation Data'!$I$4,0,10*ROW('Sanitation Data'!I166)),NA())</f>
        <v>#N/A</v>
      </c>
      <c r="AV172" s="82" t="e">
        <f ca="true">+IF(AND(ISNUMBER(OFFSET('Sanitation Data'!$I$6,0,10*ROW('Sanitation Data'!I166))),'Data Summary'!DK172="Yes"),OFFSET('Sanitation Data'!$I$6,0,10*ROW('Sanitation Data'!I166)),NA())</f>
        <v>#N/A</v>
      </c>
      <c r="AW172" s="82" t="e">
        <f ca="true">+IF(AND(ISNUMBER(OFFSET('Sanitation Data'!$I$10,0,10*ROW('Sanitation Data'!I166))),'Data Summary'!DL172="Yes"),OFFSET('Sanitation Data'!$I$10,0,10*ROW('Sanitation Data'!I166)),NA())</f>
        <v>#N/A</v>
      </c>
      <c r="AX172" s="82" t="e">
        <f ca="true">+IF(AND(ISNUMBER(OFFSET('Sanitation Data'!$I$11,0,10*ROW('Sanitation Data'!I166))),'Data Summary'!DM172="Yes"),OFFSET('Sanitation Data'!$I$11,0,10*ROW('Sanitation Data'!I166)),NA())</f>
        <v>#N/A</v>
      </c>
      <c r="AY172" s="82" t="e">
        <f ca="true">+IF(AND(ISNUMBER(OFFSET('Sanitation Data'!$I$12,0,10*ROW('Sanitation Data'!I166))),'Data Summary'!DN172="Yes"),OFFSET('Sanitation Data'!$I$12,0,10*ROW('Sanitation Data'!I166)),NA())</f>
        <v>#N/A</v>
      </c>
      <c r="AZ172" s="83" t="e">
        <f ca="true">+IF(AND(ISNUMBER(OFFSET('Hygiene Data'!$D$5,0,10*ROW('Hygiene Data'!D166))),'Data Summary'!DO172="Yes"),OFFSET('Hygiene Data'!$D$5,0,10*ROW('Hygiene Data'!D166)),NA())</f>
        <v>#N/A</v>
      </c>
      <c r="BA172" s="83" t="e">
        <f ca="true">+IF(AND(ISNUMBER(OFFSET('Hygiene Data'!$D$7,0,10*ROW('Hygiene Data'!D166))),'Data Summary'!DP172="Yes"),OFFSET('Hygiene Data'!$D$7,0,10*ROW('Hygiene Data'!D166)),NA())</f>
        <v>#N/A</v>
      </c>
      <c r="BB172" s="83" t="e">
        <f ca="true">+IF(AND(ISNUMBER(OFFSET('Hygiene Data'!$D$9,0,10*ROW('Hygiene Data'!D166))),'Data Summary'!DQ172="Yes"),OFFSET('Hygiene Data'!$D$9,0,10*ROW('Hygiene Data'!D166)),NA())</f>
        <v>#N/A</v>
      </c>
      <c r="BC172" s="83" t="e">
        <f ca="true">+IF(AND(ISNUMBER(OFFSET('Hygiene Data'!$E$5,0,10*ROW('Hygiene Data'!E166))),'Data Summary'!DR172="Yes"),OFFSET('Hygiene Data'!$E$5,0,10*ROW('Hygiene Data'!E166)),NA())</f>
        <v>#N/A</v>
      </c>
      <c r="BD172" s="83" t="e">
        <f ca="true">+IF(AND(ISNUMBER(OFFSET('Hygiene Data'!$E$7,0,10*ROW('Hygiene Data'!E166))),'Data Summary'!DS172="Yes"),OFFSET('Hygiene Data'!$E$7,0,10*ROW('Hygiene Data'!E166)),NA())</f>
        <v>#N/A</v>
      </c>
      <c r="BE172" s="83" t="e">
        <f ca="true">+IF(AND(ISNUMBER(OFFSET('Hygiene Data'!$E$9,0,10*ROW('Hygiene Data'!E166))),'Data Summary'!DT172="Yes"),OFFSET('Hygiene Data'!$E$9,0,10*ROW('Hygiene Data'!E166)),NA())</f>
        <v>#N/A</v>
      </c>
      <c r="BF172" s="83" t="e">
        <f ca="true">+IF(AND(ISNUMBER(OFFSET('Hygiene Data'!$F$5,0,10*ROW('Hygiene Data'!F166))),'Data Summary'!DU172="Yes"),OFFSET('Hygiene Data'!$F$5,0,10*ROW('Hygiene Data'!F166)),NA())</f>
        <v>#N/A</v>
      </c>
      <c r="BG172" s="83" t="e">
        <f ca="true">+IF(AND(ISNUMBER(OFFSET('Hygiene Data'!$F$7,0,10*ROW('Hygiene Data'!F166))),'Data Summary'!DV172="Yes"),OFFSET('Hygiene Data'!$F$7,0,10*ROW('Hygiene Data'!F166)),NA())</f>
        <v>#N/A</v>
      </c>
      <c r="BH172" s="83" t="e">
        <f ca="true">+IF(AND(ISNUMBER(OFFSET('Hygiene Data'!$F$9,0,10*ROW('Hygiene Data'!F166))),'Data Summary'!DW172="Yes"),OFFSET('Hygiene Data'!$F$9,0,10*ROW('Hygiene Data'!F166)),NA())</f>
        <v>#N/A</v>
      </c>
      <c r="BI172" s="83" t="e">
        <f ca="true">+IF(AND(ISNUMBER(OFFSET('Hygiene Data'!$G$5,0,10*ROW('Hygiene Data'!G166))),'Data Summary'!DX172="Yes"),OFFSET('Hygiene Data'!$G$5,0,10*ROW('Hygiene Data'!G166)),NA())</f>
        <v>#N/A</v>
      </c>
      <c r="BJ172" s="83" t="e">
        <f ca="true">+IF(AND(ISNUMBER(OFFSET('Hygiene Data'!$G$7,0,10*ROW('Hygiene Data'!G166))),'Data Summary'!DY172="Yes"),OFFSET('Hygiene Data'!$G$7,0,10*ROW('Hygiene Data'!G166)),NA())</f>
        <v>#N/A</v>
      </c>
      <c r="BK172" s="83" t="e">
        <f ca="true">+IF(AND(ISNUMBER(OFFSET('Hygiene Data'!$G$9,0,10*ROW('Hygiene Data'!G166))),'Data Summary'!DZ172="Yes"),OFFSET('Hygiene Data'!$G$9,0,10*ROW('Hygiene Data'!G166)),NA())</f>
        <v>#N/A</v>
      </c>
      <c r="BL172" s="83" t="e">
        <f ca="true">+IF(AND(ISNUMBER(OFFSET('Hygiene Data'!$H$5,0,10*ROW('Hygiene Data'!H166))),'Data Summary'!EA172="Yes"),OFFSET('Hygiene Data'!$H$5,0,10*ROW('Hygiene Data'!H166)),NA())</f>
        <v>#N/A</v>
      </c>
      <c r="BM172" s="83" t="e">
        <f ca="true">+IF(AND(ISNUMBER(OFFSET('Hygiene Data'!$H$7,0,10*ROW('Hygiene Data'!H166))),'Data Summary'!EB172="Yes"),OFFSET('Hygiene Data'!$H$7,0,10*ROW('Hygiene Data'!H166)),NA())</f>
        <v>#N/A</v>
      </c>
      <c r="BN172" s="83" t="e">
        <f ca="true">+IF(AND(ISNUMBER(OFFSET('Hygiene Data'!$H$9,0,10*ROW('Hygiene Data'!H166))),'Data Summary'!EC172="Yes"),OFFSET('Hygiene Data'!$H$9,0,10*ROW('Hygiene Data'!H166)),NA())</f>
        <v>#N/A</v>
      </c>
      <c r="BO172" s="83" t="e">
        <f ca="true">+IF(AND(ISNUMBER(OFFSET('Hygiene Data'!$I$5,0,10*ROW('Hygiene Data'!I166))),'Data Summary'!ED172="Yes"),OFFSET('Hygiene Data'!$I$5,0,10*ROW('Hygiene Data'!I166)),NA())</f>
        <v>#N/A</v>
      </c>
      <c r="BP172" s="83" t="e">
        <f ca="true">+IF(AND(ISNUMBER(OFFSET('Hygiene Data'!$I$7,0,10*ROW('Hygiene Data'!I166))),'Data Summary'!EE172="Yes"),OFFSET('Hygiene Data'!$I$7,0,10*ROW('Hygiene Data'!I166)),NA())</f>
        <v>#N/A</v>
      </c>
      <c r="BQ172" s="83" t="e">
        <f ca="true">+IF(AND(ISNUMBER(OFFSET('Hygiene Data'!$I$9,0,10*ROW('Hygiene Data'!I166))),'Data Summary'!EF172="Yes"),OFFSET('Hygiene Data'!$I$9,0,10*ROW('Hygiene Data'!I166)),NA())</f>
        <v>#N/A</v>
      </c>
    </row>
    <row xmlns:x14ac="http://schemas.microsoft.com/office/spreadsheetml/2009/9/ac" r="173" x14ac:dyDescent="0.2">
      <c r="A173" s="315" t="e">
        <f ca="true">+RIGHT('Data Summary'!A173,LEN('Data Summary'!A173)-9)</f>
        <v>#VALUE!</v>
      </c>
      <c r="B173" s="30" t="str">
        <f ca="true">+IF(ISTEXT('Data Summary'!B173),'Data Summary'!B173,"")</f>
        <v/>
      </c>
      <c r="C173" s="314" t="e">
        <f ca="true">+VALUE('Data Summary'!C173)</f>
        <v>#VALUE!</v>
      </c>
      <c r="D173" s="81" t="e">
        <f ca="true">+IF(AND(ISNUMBER(OFFSET('Water Data'!$D$4,0,10*ROW('Water Data'!D167))),'Data Summary'!BS173="Yes"),100-OFFSET('Water Data'!$D$4,0,10*ROW('Water Data'!D167)),NA())</f>
        <v>#N/A</v>
      </c>
      <c r="E173" s="81" t="e">
        <f ca="true">+IF(AND(ISNUMBER(OFFSET('Water Data'!$D$6,0,10*ROW('Water Data'!D167))),'Data Summary'!BT173="Yes"),OFFSET('Water Data'!$D$6,0,10*ROW('Water Data'!D167)),NA())</f>
        <v>#N/A</v>
      </c>
      <c r="F173" s="81" t="e">
        <f ca="true">+IF(AND(ISNUMBER(OFFSET('Water Data'!$D$9,0,10*ROW('Water Data'!D167))),'Data Summary'!BU173="Yes"),OFFSET('Water Data'!$D$9,0,10*ROW('Water Data'!D167)),NA())</f>
        <v>#N/A</v>
      </c>
      <c r="G173" s="81" t="e">
        <f ca="true">+IF(AND(ISNUMBER(OFFSET('Water Data'!$E$4,0,10*ROW('Water Data'!E167))),'Data Summary'!BV173="Yes"),100-OFFSET('Water Data'!$E$4,0,10*ROW('Water Data'!E167)),NA())</f>
        <v>#N/A</v>
      </c>
      <c r="H173" s="81" t="e">
        <f ca="true">+IF(AND(ISNUMBER(OFFSET('Water Data'!$E$6,0,10*ROW('Water Data'!E167))),'Data Summary'!BW173="Yes"),OFFSET('Water Data'!$E$6,0,10*ROW('Water Data'!E167)),NA())</f>
        <v>#N/A</v>
      </c>
      <c r="I173" s="81" t="e">
        <f ca="true">+IF(AND(ISNUMBER(OFFSET('Water Data'!$E$9,0,10*ROW('Water Data'!E167))),'Data Summary'!BX173="Yes"),OFFSET('Water Data'!$E$9,0,10*ROW('Water Data'!E167)),NA())</f>
        <v>#N/A</v>
      </c>
      <c r="J173" s="81" t="e">
        <f ca="true">+IF(AND(ISNUMBER(OFFSET('Water Data'!$F$4,0,10*ROW('Water Data'!F167))),'Data Summary'!BY173="Yes"),100-OFFSET('Water Data'!$F$4,0,10*ROW('Water Data'!F167)),NA())</f>
        <v>#N/A</v>
      </c>
      <c r="K173" s="81" t="e">
        <f ca="true">+IF(AND(ISNUMBER(OFFSET('Water Data'!$F$6,0,10*ROW('Water Data'!F167))),'Data Summary'!BZ173="Yes"),OFFSET('Water Data'!$F$6,0,10*ROW('Water Data'!F167)),NA())</f>
        <v>#N/A</v>
      </c>
      <c r="L173" s="81" t="e">
        <f ca="true">+IF(AND(ISNUMBER(OFFSET('Water Data'!$F$9,0,10*ROW('Water Data'!F167))),'Data Summary'!CA173="Yes"),OFFSET('Water Data'!$F$9,0,10*ROW('Water Data'!F167)),NA())</f>
        <v>#N/A</v>
      </c>
      <c r="M173" s="81" t="e">
        <f ca="true">+IF(AND(ISNUMBER(OFFSET('Water Data'!$G$4,0,10*ROW('Water Data'!G167))),'Data Summary'!CB173="Yes"),100-OFFSET('Water Data'!$G$4,0,10*ROW('Water Data'!G167)),NA())</f>
        <v>#N/A</v>
      </c>
      <c r="N173" s="81" t="e">
        <f ca="true">+IF(AND(ISNUMBER(OFFSET('Water Data'!$G$6,0,10*ROW('Water Data'!G167))),'Data Summary'!CC173="Yes"),OFFSET('Water Data'!$G$6,0,10*ROW('Water Data'!G167)),NA())</f>
        <v>#N/A</v>
      </c>
      <c r="O173" s="81" t="e">
        <f ca="true">+IF(AND(ISNUMBER(OFFSET('Water Data'!$G$9,0,10*ROW('Water Data'!G167))),'Data Summary'!CD173="Yes"),OFFSET('Water Data'!$G$9,0,10*ROW('Water Data'!G167)),NA())</f>
        <v>#N/A</v>
      </c>
      <c r="P173" s="81" t="e">
        <f ca="true">+IF(AND(ISNUMBER(OFFSET('Water Data'!$H$4,0,10*ROW('Water Data'!H167))),'Data Summary'!CE173="Yes"),100-OFFSET('Water Data'!$H$4,0,10*ROW('Water Data'!H167)),NA())</f>
        <v>#N/A</v>
      </c>
      <c r="Q173" s="81" t="e">
        <f ca="true">+IF(AND(ISNUMBER(OFFSET('Water Data'!$H$6,0,10*ROW('Water Data'!H167))),'Data Summary'!CF173="Yes"),OFFSET('Water Data'!$H$6,0,10*ROW('Water Data'!H167)),NA())</f>
        <v>#N/A</v>
      </c>
      <c r="R173" s="81" t="e">
        <f ca="true">+IF(AND(ISNUMBER(OFFSET('Water Data'!$H$9,0,10*ROW('Water Data'!H167))),'Data Summary'!CG173="Yes"),OFFSET('Water Data'!$H$9,0,10*ROW('Water Data'!H167)),NA())</f>
        <v>#N/A</v>
      </c>
      <c r="S173" s="81" t="e">
        <f ca="true">+IF(AND(ISNUMBER(OFFSET('Water Data'!$I$4,0,10*ROW('Water Data'!I167))),'Data Summary'!CH173="Yes"),100-OFFSET('Water Data'!$I$4,0,10*ROW('Water Data'!I167)),NA())</f>
        <v>#N/A</v>
      </c>
      <c r="T173" s="81" t="e">
        <f ca="true">+IF(AND(ISNUMBER(OFFSET('Water Data'!$I$6,0,10*ROW('Water Data'!I167))),'Data Summary'!CI173="Yes"),OFFSET('Water Data'!$I$6,0,10*ROW('Water Data'!I167)),NA())</f>
        <v>#N/A</v>
      </c>
      <c r="U173" s="81" t="e">
        <f ca="true">+IF(AND(ISNUMBER(OFFSET('Water Data'!$I$9,0,10*ROW('Water Data'!I167))),'Data Summary'!CJ173="Yes"),OFFSET('Water Data'!$I$9,0,10*ROW('Water Data'!I167)),NA())</f>
        <v>#N/A</v>
      </c>
      <c r="V173" s="82" t="e">
        <f ca="true">+IF(AND(ISNUMBER(OFFSET('Sanitation Data'!$D$4,0,10*ROW('Sanitation Data'!D167))),'Data Summary'!CK173="Yes"),100-OFFSET('Sanitation Data'!$D$4,0,10*ROW('Sanitation Data'!D167)),NA())</f>
        <v>#N/A</v>
      </c>
      <c r="W173" s="82" t="e">
        <f ca="true">+IF(AND(ISNUMBER(OFFSET('Sanitation Data'!$D$6,0,10*ROW('Sanitation Data'!D167))),'Data Summary'!CL173="Yes"),OFFSET('Sanitation Data'!$D$6,0,10*ROW('Sanitation Data'!D167)),NA())</f>
        <v>#N/A</v>
      </c>
      <c r="X173" s="82" t="e">
        <f ca="true">+IF(AND(ISNUMBER(OFFSET('Sanitation Data'!$D$10,0,10*ROW('Sanitation Data'!D167))),'Data Summary'!CM173="Yes"),OFFSET('Sanitation Data'!$D$10,0,10*ROW('Sanitation Data'!D167)),NA())</f>
        <v>#N/A</v>
      </c>
      <c r="Y173" s="82" t="e">
        <f ca="true">+IF(AND(ISNUMBER(OFFSET('Sanitation Data'!$D$11,0,10*ROW('Sanitation Data'!D167))),'Data Summary'!CN173="Yes"),OFFSET('Sanitation Data'!$D$11,0,10*ROW('Sanitation Data'!D167)),NA())</f>
        <v>#N/A</v>
      </c>
      <c r="Z173" s="82" t="e">
        <f ca="true">+IF(AND(ISNUMBER(OFFSET('Sanitation Data'!$D$12,0,10*ROW('Sanitation Data'!D167))),'Data Summary'!CO173="Yes"),OFFSET('Sanitation Data'!$D$12,0,10*ROW('Sanitation Data'!D167)),NA())</f>
        <v>#N/A</v>
      </c>
      <c r="AA173" s="82" t="e">
        <f ca="true">+IF(AND(ISNUMBER(OFFSET('Sanitation Data'!$E$4,0,10*ROW('Sanitation Data'!E167))),'Data Summary'!CP173="Yes"),100-OFFSET('Sanitation Data'!$E$4,0,10*ROW('Sanitation Data'!E167)),NA())</f>
        <v>#N/A</v>
      </c>
      <c r="AB173" s="82" t="e">
        <f ca="true">+IF(AND(ISNUMBER(OFFSET('Sanitation Data'!$E$6,0,10*ROW('Sanitation Data'!E167))),'Data Summary'!CQ173="Yes"),OFFSET('Sanitation Data'!$E$6,0,10*ROW('Sanitation Data'!E167)),NA())</f>
        <v>#N/A</v>
      </c>
      <c r="AC173" s="82" t="e">
        <f ca="true">+IF(AND(ISNUMBER(OFFSET('Sanitation Data'!$E$10,0,10*ROW('Sanitation Data'!E167))),'Data Summary'!CR173="Yes"),OFFSET('Sanitation Data'!$E$10,0,10*ROW('Sanitation Data'!E167)),NA())</f>
        <v>#N/A</v>
      </c>
      <c r="AD173" s="82" t="e">
        <f ca="true">+IF(AND(ISNUMBER(OFFSET('Sanitation Data'!$E$11,0,10*ROW('Sanitation Data'!E167))),'Data Summary'!CS173="Yes"),OFFSET('Sanitation Data'!$E$11,0,10*ROW('Sanitation Data'!E167)),NA())</f>
        <v>#N/A</v>
      </c>
      <c r="AE173" s="82" t="e">
        <f ca="true">+IF(AND(ISNUMBER(OFFSET('Sanitation Data'!$E$12,0,10*ROW('Sanitation Data'!E167))),'Data Summary'!CT173="Yes"),OFFSET('Sanitation Data'!$E$12,0,10*ROW('Sanitation Data'!E167)),NA())</f>
        <v>#N/A</v>
      </c>
      <c r="AF173" s="82" t="e">
        <f ca="true">+IF(AND(ISNUMBER(OFFSET('Sanitation Data'!$F$4,0,10*ROW('Sanitation Data'!F167))),'Data Summary'!CU173="Yes"),100-OFFSET('Sanitation Data'!$F$4,0,10*ROW('Sanitation Data'!F167)),NA())</f>
        <v>#N/A</v>
      </c>
      <c r="AG173" s="82" t="e">
        <f ca="true">+IF(AND(ISNUMBER(OFFSET('Sanitation Data'!$F$6,0,10*ROW('Sanitation Data'!F167))),'Data Summary'!CV173="Yes"),OFFSET('Sanitation Data'!$F$6,0,10*ROW('Sanitation Data'!F167)),NA())</f>
        <v>#N/A</v>
      </c>
      <c r="AH173" s="82" t="e">
        <f ca="true">+IF(AND(ISNUMBER(OFFSET('Sanitation Data'!$F$10,0,10*ROW('Sanitation Data'!F167))),'Data Summary'!CW173="Yes"),OFFSET('Sanitation Data'!$F$10,0,10*ROW('Sanitation Data'!F167)),NA())</f>
        <v>#N/A</v>
      </c>
      <c r="AI173" s="82" t="e">
        <f ca="true">+IF(AND(ISNUMBER(OFFSET('Sanitation Data'!$F$11,0,10*ROW('Sanitation Data'!F167))),'Data Summary'!CX173="Yes"),OFFSET('Sanitation Data'!$F$11,0,10*ROW('Sanitation Data'!F167)),NA())</f>
        <v>#N/A</v>
      </c>
      <c r="AJ173" s="82" t="e">
        <f ca="true">+IF(AND(ISNUMBER(OFFSET('Sanitation Data'!$F$12,0,10*ROW('Sanitation Data'!F167))),'Data Summary'!CY173="Yes"),OFFSET('Sanitation Data'!$F$12,0,10*ROW('Sanitation Data'!F167)),NA())</f>
        <v>#N/A</v>
      </c>
      <c r="AK173" s="82" t="e">
        <f ca="true">+IF(AND(ISNUMBER(OFFSET('Sanitation Data'!$G$4,0,10*ROW('Sanitation Data'!G167))),'Data Summary'!CZ173="Yes"),100-OFFSET('Sanitation Data'!$G$4,0,10*ROW('Sanitation Data'!G167)),NA())</f>
        <v>#N/A</v>
      </c>
      <c r="AL173" s="82" t="e">
        <f ca="true">+IF(AND(ISNUMBER(OFFSET('Sanitation Data'!$G$6,0,10*ROW('Sanitation Data'!G167))),'Data Summary'!DA173="Yes"),OFFSET('Sanitation Data'!$G$6,0,10*ROW('Sanitation Data'!G167)),NA())</f>
        <v>#N/A</v>
      </c>
      <c r="AM173" s="82" t="e">
        <f ca="true">+IF(AND(ISNUMBER(OFFSET('Sanitation Data'!$G$10,0,10*ROW('Sanitation Data'!G167))),'Data Summary'!DB173="Yes"),OFFSET('Sanitation Data'!$G$10,0,10*ROW('Sanitation Data'!G167)),NA())</f>
        <v>#N/A</v>
      </c>
      <c r="AN173" s="82" t="e">
        <f ca="true">+IF(AND(ISNUMBER(OFFSET('Sanitation Data'!$G$11,0,10*ROW('Sanitation Data'!G167))),'Data Summary'!DC173="Yes"),OFFSET('Sanitation Data'!$G$11,0,10*ROW('Sanitation Data'!G167)),NA())</f>
        <v>#N/A</v>
      </c>
      <c r="AO173" s="82" t="e">
        <f ca="true">+IF(AND(ISNUMBER(OFFSET('Sanitation Data'!$G$12,0,10*ROW('Sanitation Data'!G167))),'Data Summary'!DD173="Yes"),OFFSET('Sanitation Data'!$G$12,0,10*ROW('Sanitation Data'!G167)),NA())</f>
        <v>#N/A</v>
      </c>
      <c r="AP173" s="82" t="e">
        <f ca="true">+IF(AND(ISNUMBER(OFFSET('Sanitation Data'!$H$4,0,10*ROW('Sanitation Data'!H167))),'Data Summary'!DE173="Yes"),100-OFFSET('Sanitation Data'!$H$4,0,10*ROW('Sanitation Data'!H167)),NA())</f>
        <v>#N/A</v>
      </c>
      <c r="AQ173" s="82" t="e">
        <f ca="true">+IF(AND(ISNUMBER(OFFSET('Sanitation Data'!$H$6,0,10*ROW('Sanitation Data'!H167))),'Data Summary'!DF173="Yes"),OFFSET('Sanitation Data'!$H$6,0,10*ROW('Sanitation Data'!H167)),NA())</f>
        <v>#N/A</v>
      </c>
      <c r="AR173" s="82" t="e">
        <f ca="true">+IF(AND(ISNUMBER(OFFSET('Sanitation Data'!$H$10,0,10*ROW('Sanitation Data'!H167))),'Data Summary'!DG173="Yes"),OFFSET('Sanitation Data'!$H$10,0,10*ROW('Sanitation Data'!H167)),NA())</f>
        <v>#N/A</v>
      </c>
      <c r="AS173" s="82" t="e">
        <f ca="true">+IF(AND(ISNUMBER(OFFSET('Sanitation Data'!$H$11,0,10*ROW('Sanitation Data'!H167))),'Data Summary'!DH173="Yes"),OFFSET('Sanitation Data'!$H$11,0,10*ROW('Sanitation Data'!H167)),NA())</f>
        <v>#N/A</v>
      </c>
      <c r="AT173" s="82" t="e">
        <f ca="true">+IF(AND(ISNUMBER(OFFSET('Sanitation Data'!$H$12,0,10*ROW('Sanitation Data'!H167))),'Data Summary'!DI173="Yes"),OFFSET('Sanitation Data'!$H$12,0,10*ROW('Sanitation Data'!H167)),NA())</f>
        <v>#N/A</v>
      </c>
      <c r="AU173" s="82" t="e">
        <f ca="true">+IF(AND(ISNUMBER(OFFSET('Sanitation Data'!$I$4,0,10*ROW('Sanitation Data'!I167))),'Data Summary'!DJ173="Yes"),100-OFFSET('Sanitation Data'!$I$4,0,10*ROW('Sanitation Data'!I167)),NA())</f>
        <v>#N/A</v>
      </c>
      <c r="AV173" s="82" t="e">
        <f ca="true">+IF(AND(ISNUMBER(OFFSET('Sanitation Data'!$I$6,0,10*ROW('Sanitation Data'!I167))),'Data Summary'!DK173="Yes"),OFFSET('Sanitation Data'!$I$6,0,10*ROW('Sanitation Data'!I167)),NA())</f>
        <v>#N/A</v>
      </c>
      <c r="AW173" s="82" t="e">
        <f ca="true">+IF(AND(ISNUMBER(OFFSET('Sanitation Data'!$I$10,0,10*ROW('Sanitation Data'!I167))),'Data Summary'!DL173="Yes"),OFFSET('Sanitation Data'!$I$10,0,10*ROW('Sanitation Data'!I167)),NA())</f>
        <v>#N/A</v>
      </c>
      <c r="AX173" s="82" t="e">
        <f ca="true">+IF(AND(ISNUMBER(OFFSET('Sanitation Data'!$I$11,0,10*ROW('Sanitation Data'!I167))),'Data Summary'!DM173="Yes"),OFFSET('Sanitation Data'!$I$11,0,10*ROW('Sanitation Data'!I167)),NA())</f>
        <v>#N/A</v>
      </c>
      <c r="AY173" s="82" t="e">
        <f ca="true">+IF(AND(ISNUMBER(OFFSET('Sanitation Data'!$I$12,0,10*ROW('Sanitation Data'!I167))),'Data Summary'!DN173="Yes"),OFFSET('Sanitation Data'!$I$12,0,10*ROW('Sanitation Data'!I167)),NA())</f>
        <v>#N/A</v>
      </c>
      <c r="AZ173" s="83" t="e">
        <f ca="true">+IF(AND(ISNUMBER(OFFSET('Hygiene Data'!$D$5,0,10*ROW('Hygiene Data'!D167))),'Data Summary'!DO173="Yes"),OFFSET('Hygiene Data'!$D$5,0,10*ROW('Hygiene Data'!D167)),NA())</f>
        <v>#N/A</v>
      </c>
      <c r="BA173" s="83" t="e">
        <f ca="true">+IF(AND(ISNUMBER(OFFSET('Hygiene Data'!$D$7,0,10*ROW('Hygiene Data'!D167))),'Data Summary'!DP173="Yes"),OFFSET('Hygiene Data'!$D$7,0,10*ROW('Hygiene Data'!D167)),NA())</f>
        <v>#N/A</v>
      </c>
      <c r="BB173" s="83" t="e">
        <f ca="true">+IF(AND(ISNUMBER(OFFSET('Hygiene Data'!$D$9,0,10*ROW('Hygiene Data'!D167))),'Data Summary'!DQ173="Yes"),OFFSET('Hygiene Data'!$D$9,0,10*ROW('Hygiene Data'!D167)),NA())</f>
        <v>#N/A</v>
      </c>
      <c r="BC173" s="83" t="e">
        <f ca="true">+IF(AND(ISNUMBER(OFFSET('Hygiene Data'!$E$5,0,10*ROW('Hygiene Data'!E167))),'Data Summary'!DR173="Yes"),OFFSET('Hygiene Data'!$E$5,0,10*ROW('Hygiene Data'!E167)),NA())</f>
        <v>#N/A</v>
      </c>
      <c r="BD173" s="83" t="e">
        <f ca="true">+IF(AND(ISNUMBER(OFFSET('Hygiene Data'!$E$7,0,10*ROW('Hygiene Data'!E167))),'Data Summary'!DS173="Yes"),OFFSET('Hygiene Data'!$E$7,0,10*ROW('Hygiene Data'!E167)),NA())</f>
        <v>#N/A</v>
      </c>
      <c r="BE173" s="83" t="e">
        <f ca="true">+IF(AND(ISNUMBER(OFFSET('Hygiene Data'!$E$9,0,10*ROW('Hygiene Data'!E167))),'Data Summary'!DT173="Yes"),OFFSET('Hygiene Data'!$E$9,0,10*ROW('Hygiene Data'!E167)),NA())</f>
        <v>#N/A</v>
      </c>
      <c r="BF173" s="83" t="e">
        <f ca="true">+IF(AND(ISNUMBER(OFFSET('Hygiene Data'!$F$5,0,10*ROW('Hygiene Data'!F167))),'Data Summary'!DU173="Yes"),OFFSET('Hygiene Data'!$F$5,0,10*ROW('Hygiene Data'!F167)),NA())</f>
        <v>#N/A</v>
      </c>
      <c r="BG173" s="83" t="e">
        <f ca="true">+IF(AND(ISNUMBER(OFFSET('Hygiene Data'!$F$7,0,10*ROW('Hygiene Data'!F167))),'Data Summary'!DV173="Yes"),OFFSET('Hygiene Data'!$F$7,0,10*ROW('Hygiene Data'!F167)),NA())</f>
        <v>#N/A</v>
      </c>
      <c r="BH173" s="83" t="e">
        <f ca="true">+IF(AND(ISNUMBER(OFFSET('Hygiene Data'!$F$9,0,10*ROW('Hygiene Data'!F167))),'Data Summary'!DW173="Yes"),OFFSET('Hygiene Data'!$F$9,0,10*ROW('Hygiene Data'!F167)),NA())</f>
        <v>#N/A</v>
      </c>
      <c r="BI173" s="83" t="e">
        <f ca="true">+IF(AND(ISNUMBER(OFFSET('Hygiene Data'!$G$5,0,10*ROW('Hygiene Data'!G167))),'Data Summary'!DX173="Yes"),OFFSET('Hygiene Data'!$G$5,0,10*ROW('Hygiene Data'!G167)),NA())</f>
        <v>#N/A</v>
      </c>
      <c r="BJ173" s="83" t="e">
        <f ca="true">+IF(AND(ISNUMBER(OFFSET('Hygiene Data'!$G$7,0,10*ROW('Hygiene Data'!G167))),'Data Summary'!DY173="Yes"),OFFSET('Hygiene Data'!$G$7,0,10*ROW('Hygiene Data'!G167)),NA())</f>
        <v>#N/A</v>
      </c>
      <c r="BK173" s="83" t="e">
        <f ca="true">+IF(AND(ISNUMBER(OFFSET('Hygiene Data'!$G$9,0,10*ROW('Hygiene Data'!G167))),'Data Summary'!DZ173="Yes"),OFFSET('Hygiene Data'!$G$9,0,10*ROW('Hygiene Data'!G167)),NA())</f>
        <v>#N/A</v>
      </c>
      <c r="BL173" s="83" t="e">
        <f ca="true">+IF(AND(ISNUMBER(OFFSET('Hygiene Data'!$H$5,0,10*ROW('Hygiene Data'!H167))),'Data Summary'!EA173="Yes"),OFFSET('Hygiene Data'!$H$5,0,10*ROW('Hygiene Data'!H167)),NA())</f>
        <v>#N/A</v>
      </c>
      <c r="BM173" s="83" t="e">
        <f ca="true">+IF(AND(ISNUMBER(OFFSET('Hygiene Data'!$H$7,0,10*ROW('Hygiene Data'!H167))),'Data Summary'!EB173="Yes"),OFFSET('Hygiene Data'!$H$7,0,10*ROW('Hygiene Data'!H167)),NA())</f>
        <v>#N/A</v>
      </c>
      <c r="BN173" s="83" t="e">
        <f ca="true">+IF(AND(ISNUMBER(OFFSET('Hygiene Data'!$H$9,0,10*ROW('Hygiene Data'!H167))),'Data Summary'!EC173="Yes"),OFFSET('Hygiene Data'!$H$9,0,10*ROW('Hygiene Data'!H167)),NA())</f>
        <v>#N/A</v>
      </c>
      <c r="BO173" s="83" t="e">
        <f ca="true">+IF(AND(ISNUMBER(OFFSET('Hygiene Data'!$I$5,0,10*ROW('Hygiene Data'!I167))),'Data Summary'!ED173="Yes"),OFFSET('Hygiene Data'!$I$5,0,10*ROW('Hygiene Data'!I167)),NA())</f>
        <v>#N/A</v>
      </c>
      <c r="BP173" s="83" t="e">
        <f ca="true">+IF(AND(ISNUMBER(OFFSET('Hygiene Data'!$I$7,0,10*ROW('Hygiene Data'!I167))),'Data Summary'!EE173="Yes"),OFFSET('Hygiene Data'!$I$7,0,10*ROW('Hygiene Data'!I167)),NA())</f>
        <v>#N/A</v>
      </c>
      <c r="BQ173" s="83" t="e">
        <f ca="true">+IF(AND(ISNUMBER(OFFSET('Hygiene Data'!$I$9,0,10*ROW('Hygiene Data'!I167))),'Data Summary'!EF173="Yes"),OFFSET('Hygiene Data'!$I$9,0,10*ROW('Hygiene Data'!I167)),NA())</f>
        <v>#N/A</v>
      </c>
    </row>
    <row xmlns:x14ac="http://schemas.microsoft.com/office/spreadsheetml/2009/9/ac" r="174" x14ac:dyDescent="0.2">
      <c r="A174" s="315" t="e">
        <f ca="true">+RIGHT('Data Summary'!A174,LEN('Data Summary'!A174)-9)</f>
        <v>#VALUE!</v>
      </c>
      <c r="B174" s="30" t="str">
        <f ca="true">+IF(ISTEXT('Data Summary'!B174),'Data Summary'!B174,"")</f>
        <v/>
      </c>
      <c r="C174" s="314" t="e">
        <f ca="true">+VALUE('Data Summary'!C174)</f>
        <v>#VALUE!</v>
      </c>
      <c r="D174" s="81" t="e">
        <f ca="true">+IF(AND(ISNUMBER(OFFSET('Water Data'!$D$4,0,10*ROW('Water Data'!D168))),'Data Summary'!BS174="Yes"),100-OFFSET('Water Data'!$D$4,0,10*ROW('Water Data'!D168)),NA())</f>
        <v>#N/A</v>
      </c>
      <c r="E174" s="81" t="e">
        <f ca="true">+IF(AND(ISNUMBER(OFFSET('Water Data'!$D$6,0,10*ROW('Water Data'!D168))),'Data Summary'!BT174="Yes"),OFFSET('Water Data'!$D$6,0,10*ROW('Water Data'!D168)),NA())</f>
        <v>#N/A</v>
      </c>
      <c r="F174" s="81" t="e">
        <f ca="true">+IF(AND(ISNUMBER(OFFSET('Water Data'!$D$9,0,10*ROW('Water Data'!D168))),'Data Summary'!BU174="Yes"),OFFSET('Water Data'!$D$9,0,10*ROW('Water Data'!D168)),NA())</f>
        <v>#N/A</v>
      </c>
      <c r="G174" s="81" t="e">
        <f ca="true">+IF(AND(ISNUMBER(OFFSET('Water Data'!$E$4,0,10*ROW('Water Data'!E168))),'Data Summary'!BV174="Yes"),100-OFFSET('Water Data'!$E$4,0,10*ROW('Water Data'!E168)),NA())</f>
        <v>#N/A</v>
      </c>
      <c r="H174" s="81" t="e">
        <f ca="true">+IF(AND(ISNUMBER(OFFSET('Water Data'!$E$6,0,10*ROW('Water Data'!E168))),'Data Summary'!BW174="Yes"),OFFSET('Water Data'!$E$6,0,10*ROW('Water Data'!E168)),NA())</f>
        <v>#N/A</v>
      </c>
      <c r="I174" s="81" t="e">
        <f ca="true">+IF(AND(ISNUMBER(OFFSET('Water Data'!$E$9,0,10*ROW('Water Data'!E168))),'Data Summary'!BX174="Yes"),OFFSET('Water Data'!$E$9,0,10*ROW('Water Data'!E168)),NA())</f>
        <v>#N/A</v>
      </c>
      <c r="J174" s="81" t="e">
        <f ca="true">+IF(AND(ISNUMBER(OFFSET('Water Data'!$F$4,0,10*ROW('Water Data'!F168))),'Data Summary'!BY174="Yes"),100-OFFSET('Water Data'!$F$4,0,10*ROW('Water Data'!F168)),NA())</f>
        <v>#N/A</v>
      </c>
      <c r="K174" s="81" t="e">
        <f ca="true">+IF(AND(ISNUMBER(OFFSET('Water Data'!$F$6,0,10*ROW('Water Data'!F168))),'Data Summary'!BZ174="Yes"),OFFSET('Water Data'!$F$6,0,10*ROW('Water Data'!F168)),NA())</f>
        <v>#N/A</v>
      </c>
      <c r="L174" s="81" t="e">
        <f ca="true">+IF(AND(ISNUMBER(OFFSET('Water Data'!$F$9,0,10*ROW('Water Data'!F168))),'Data Summary'!CA174="Yes"),OFFSET('Water Data'!$F$9,0,10*ROW('Water Data'!F168)),NA())</f>
        <v>#N/A</v>
      </c>
      <c r="M174" s="81" t="e">
        <f ca="true">+IF(AND(ISNUMBER(OFFSET('Water Data'!$G$4,0,10*ROW('Water Data'!G168))),'Data Summary'!CB174="Yes"),100-OFFSET('Water Data'!$G$4,0,10*ROW('Water Data'!G168)),NA())</f>
        <v>#N/A</v>
      </c>
      <c r="N174" s="81" t="e">
        <f ca="true">+IF(AND(ISNUMBER(OFFSET('Water Data'!$G$6,0,10*ROW('Water Data'!G168))),'Data Summary'!CC174="Yes"),OFFSET('Water Data'!$G$6,0,10*ROW('Water Data'!G168)),NA())</f>
        <v>#N/A</v>
      </c>
      <c r="O174" s="81" t="e">
        <f ca="true">+IF(AND(ISNUMBER(OFFSET('Water Data'!$G$9,0,10*ROW('Water Data'!G168))),'Data Summary'!CD174="Yes"),OFFSET('Water Data'!$G$9,0,10*ROW('Water Data'!G168)),NA())</f>
        <v>#N/A</v>
      </c>
      <c r="P174" s="81" t="e">
        <f ca="true">+IF(AND(ISNUMBER(OFFSET('Water Data'!$H$4,0,10*ROW('Water Data'!H168))),'Data Summary'!CE174="Yes"),100-OFFSET('Water Data'!$H$4,0,10*ROW('Water Data'!H168)),NA())</f>
        <v>#N/A</v>
      </c>
      <c r="Q174" s="81" t="e">
        <f ca="true">+IF(AND(ISNUMBER(OFFSET('Water Data'!$H$6,0,10*ROW('Water Data'!H168))),'Data Summary'!CF174="Yes"),OFFSET('Water Data'!$H$6,0,10*ROW('Water Data'!H168)),NA())</f>
        <v>#N/A</v>
      </c>
      <c r="R174" s="81" t="e">
        <f ca="true">+IF(AND(ISNUMBER(OFFSET('Water Data'!$H$9,0,10*ROW('Water Data'!H168))),'Data Summary'!CG174="Yes"),OFFSET('Water Data'!$H$9,0,10*ROW('Water Data'!H168)),NA())</f>
        <v>#N/A</v>
      </c>
      <c r="S174" s="81" t="e">
        <f ca="true">+IF(AND(ISNUMBER(OFFSET('Water Data'!$I$4,0,10*ROW('Water Data'!I168))),'Data Summary'!CH174="Yes"),100-OFFSET('Water Data'!$I$4,0,10*ROW('Water Data'!I168)),NA())</f>
        <v>#N/A</v>
      </c>
      <c r="T174" s="81" t="e">
        <f ca="true">+IF(AND(ISNUMBER(OFFSET('Water Data'!$I$6,0,10*ROW('Water Data'!I168))),'Data Summary'!CI174="Yes"),OFFSET('Water Data'!$I$6,0,10*ROW('Water Data'!I168)),NA())</f>
        <v>#N/A</v>
      </c>
      <c r="U174" s="81" t="e">
        <f ca="true">+IF(AND(ISNUMBER(OFFSET('Water Data'!$I$9,0,10*ROW('Water Data'!I168))),'Data Summary'!CJ174="Yes"),OFFSET('Water Data'!$I$9,0,10*ROW('Water Data'!I168)),NA())</f>
        <v>#N/A</v>
      </c>
      <c r="V174" s="82" t="e">
        <f ca="true">+IF(AND(ISNUMBER(OFFSET('Sanitation Data'!$D$4,0,10*ROW('Sanitation Data'!D168))),'Data Summary'!CK174="Yes"),100-OFFSET('Sanitation Data'!$D$4,0,10*ROW('Sanitation Data'!D168)),NA())</f>
        <v>#N/A</v>
      </c>
      <c r="W174" s="82" t="e">
        <f ca="true">+IF(AND(ISNUMBER(OFFSET('Sanitation Data'!$D$6,0,10*ROW('Sanitation Data'!D168))),'Data Summary'!CL174="Yes"),OFFSET('Sanitation Data'!$D$6,0,10*ROW('Sanitation Data'!D168)),NA())</f>
        <v>#N/A</v>
      </c>
      <c r="X174" s="82" t="e">
        <f ca="true">+IF(AND(ISNUMBER(OFFSET('Sanitation Data'!$D$10,0,10*ROW('Sanitation Data'!D168))),'Data Summary'!CM174="Yes"),OFFSET('Sanitation Data'!$D$10,0,10*ROW('Sanitation Data'!D168)),NA())</f>
        <v>#N/A</v>
      </c>
      <c r="Y174" s="82" t="e">
        <f ca="true">+IF(AND(ISNUMBER(OFFSET('Sanitation Data'!$D$11,0,10*ROW('Sanitation Data'!D168))),'Data Summary'!CN174="Yes"),OFFSET('Sanitation Data'!$D$11,0,10*ROW('Sanitation Data'!D168)),NA())</f>
        <v>#N/A</v>
      </c>
      <c r="Z174" s="82" t="e">
        <f ca="true">+IF(AND(ISNUMBER(OFFSET('Sanitation Data'!$D$12,0,10*ROW('Sanitation Data'!D168))),'Data Summary'!CO174="Yes"),OFFSET('Sanitation Data'!$D$12,0,10*ROW('Sanitation Data'!D168)),NA())</f>
        <v>#N/A</v>
      </c>
      <c r="AA174" s="82" t="e">
        <f ca="true">+IF(AND(ISNUMBER(OFFSET('Sanitation Data'!$E$4,0,10*ROW('Sanitation Data'!E168))),'Data Summary'!CP174="Yes"),100-OFFSET('Sanitation Data'!$E$4,0,10*ROW('Sanitation Data'!E168)),NA())</f>
        <v>#N/A</v>
      </c>
      <c r="AB174" s="82" t="e">
        <f ca="true">+IF(AND(ISNUMBER(OFFSET('Sanitation Data'!$E$6,0,10*ROW('Sanitation Data'!E168))),'Data Summary'!CQ174="Yes"),OFFSET('Sanitation Data'!$E$6,0,10*ROW('Sanitation Data'!E168)),NA())</f>
        <v>#N/A</v>
      </c>
      <c r="AC174" s="82" t="e">
        <f ca="true">+IF(AND(ISNUMBER(OFFSET('Sanitation Data'!$E$10,0,10*ROW('Sanitation Data'!E168))),'Data Summary'!CR174="Yes"),OFFSET('Sanitation Data'!$E$10,0,10*ROW('Sanitation Data'!E168)),NA())</f>
        <v>#N/A</v>
      </c>
      <c r="AD174" s="82" t="e">
        <f ca="true">+IF(AND(ISNUMBER(OFFSET('Sanitation Data'!$E$11,0,10*ROW('Sanitation Data'!E168))),'Data Summary'!CS174="Yes"),OFFSET('Sanitation Data'!$E$11,0,10*ROW('Sanitation Data'!E168)),NA())</f>
        <v>#N/A</v>
      </c>
      <c r="AE174" s="82" t="e">
        <f ca="true">+IF(AND(ISNUMBER(OFFSET('Sanitation Data'!$E$12,0,10*ROW('Sanitation Data'!E168))),'Data Summary'!CT174="Yes"),OFFSET('Sanitation Data'!$E$12,0,10*ROW('Sanitation Data'!E168)),NA())</f>
        <v>#N/A</v>
      </c>
      <c r="AF174" s="82" t="e">
        <f ca="true">+IF(AND(ISNUMBER(OFFSET('Sanitation Data'!$F$4,0,10*ROW('Sanitation Data'!F168))),'Data Summary'!CU174="Yes"),100-OFFSET('Sanitation Data'!$F$4,0,10*ROW('Sanitation Data'!F168)),NA())</f>
        <v>#N/A</v>
      </c>
      <c r="AG174" s="82" t="e">
        <f ca="true">+IF(AND(ISNUMBER(OFFSET('Sanitation Data'!$F$6,0,10*ROW('Sanitation Data'!F168))),'Data Summary'!CV174="Yes"),OFFSET('Sanitation Data'!$F$6,0,10*ROW('Sanitation Data'!F168)),NA())</f>
        <v>#N/A</v>
      </c>
      <c r="AH174" s="82" t="e">
        <f ca="true">+IF(AND(ISNUMBER(OFFSET('Sanitation Data'!$F$10,0,10*ROW('Sanitation Data'!F168))),'Data Summary'!CW174="Yes"),OFFSET('Sanitation Data'!$F$10,0,10*ROW('Sanitation Data'!F168)),NA())</f>
        <v>#N/A</v>
      </c>
      <c r="AI174" s="82" t="e">
        <f ca="true">+IF(AND(ISNUMBER(OFFSET('Sanitation Data'!$F$11,0,10*ROW('Sanitation Data'!F168))),'Data Summary'!CX174="Yes"),OFFSET('Sanitation Data'!$F$11,0,10*ROW('Sanitation Data'!F168)),NA())</f>
        <v>#N/A</v>
      </c>
      <c r="AJ174" s="82" t="e">
        <f ca="true">+IF(AND(ISNUMBER(OFFSET('Sanitation Data'!$F$12,0,10*ROW('Sanitation Data'!F168))),'Data Summary'!CY174="Yes"),OFFSET('Sanitation Data'!$F$12,0,10*ROW('Sanitation Data'!F168)),NA())</f>
        <v>#N/A</v>
      </c>
      <c r="AK174" s="82" t="e">
        <f ca="true">+IF(AND(ISNUMBER(OFFSET('Sanitation Data'!$G$4,0,10*ROW('Sanitation Data'!G168))),'Data Summary'!CZ174="Yes"),100-OFFSET('Sanitation Data'!$G$4,0,10*ROW('Sanitation Data'!G168)),NA())</f>
        <v>#N/A</v>
      </c>
      <c r="AL174" s="82" t="e">
        <f ca="true">+IF(AND(ISNUMBER(OFFSET('Sanitation Data'!$G$6,0,10*ROW('Sanitation Data'!G168))),'Data Summary'!DA174="Yes"),OFFSET('Sanitation Data'!$G$6,0,10*ROW('Sanitation Data'!G168)),NA())</f>
        <v>#N/A</v>
      </c>
      <c r="AM174" s="82" t="e">
        <f ca="true">+IF(AND(ISNUMBER(OFFSET('Sanitation Data'!$G$10,0,10*ROW('Sanitation Data'!G168))),'Data Summary'!DB174="Yes"),OFFSET('Sanitation Data'!$G$10,0,10*ROW('Sanitation Data'!G168)),NA())</f>
        <v>#N/A</v>
      </c>
      <c r="AN174" s="82" t="e">
        <f ca="true">+IF(AND(ISNUMBER(OFFSET('Sanitation Data'!$G$11,0,10*ROW('Sanitation Data'!G168))),'Data Summary'!DC174="Yes"),OFFSET('Sanitation Data'!$G$11,0,10*ROW('Sanitation Data'!G168)),NA())</f>
        <v>#N/A</v>
      </c>
      <c r="AO174" s="82" t="e">
        <f ca="true">+IF(AND(ISNUMBER(OFFSET('Sanitation Data'!$G$12,0,10*ROW('Sanitation Data'!G168))),'Data Summary'!DD174="Yes"),OFFSET('Sanitation Data'!$G$12,0,10*ROW('Sanitation Data'!G168)),NA())</f>
        <v>#N/A</v>
      </c>
      <c r="AP174" s="82" t="e">
        <f ca="true">+IF(AND(ISNUMBER(OFFSET('Sanitation Data'!$H$4,0,10*ROW('Sanitation Data'!H168))),'Data Summary'!DE174="Yes"),100-OFFSET('Sanitation Data'!$H$4,0,10*ROW('Sanitation Data'!H168)),NA())</f>
        <v>#N/A</v>
      </c>
      <c r="AQ174" s="82" t="e">
        <f ca="true">+IF(AND(ISNUMBER(OFFSET('Sanitation Data'!$H$6,0,10*ROW('Sanitation Data'!H168))),'Data Summary'!DF174="Yes"),OFFSET('Sanitation Data'!$H$6,0,10*ROW('Sanitation Data'!H168)),NA())</f>
        <v>#N/A</v>
      </c>
      <c r="AR174" s="82" t="e">
        <f ca="true">+IF(AND(ISNUMBER(OFFSET('Sanitation Data'!$H$10,0,10*ROW('Sanitation Data'!H168))),'Data Summary'!DG174="Yes"),OFFSET('Sanitation Data'!$H$10,0,10*ROW('Sanitation Data'!H168)),NA())</f>
        <v>#N/A</v>
      </c>
      <c r="AS174" s="82" t="e">
        <f ca="true">+IF(AND(ISNUMBER(OFFSET('Sanitation Data'!$H$11,0,10*ROW('Sanitation Data'!H168))),'Data Summary'!DH174="Yes"),OFFSET('Sanitation Data'!$H$11,0,10*ROW('Sanitation Data'!H168)),NA())</f>
        <v>#N/A</v>
      </c>
      <c r="AT174" s="82" t="e">
        <f ca="true">+IF(AND(ISNUMBER(OFFSET('Sanitation Data'!$H$12,0,10*ROW('Sanitation Data'!H168))),'Data Summary'!DI174="Yes"),OFFSET('Sanitation Data'!$H$12,0,10*ROW('Sanitation Data'!H168)),NA())</f>
        <v>#N/A</v>
      </c>
      <c r="AU174" s="82" t="e">
        <f ca="true">+IF(AND(ISNUMBER(OFFSET('Sanitation Data'!$I$4,0,10*ROW('Sanitation Data'!I168))),'Data Summary'!DJ174="Yes"),100-OFFSET('Sanitation Data'!$I$4,0,10*ROW('Sanitation Data'!I168)),NA())</f>
        <v>#N/A</v>
      </c>
      <c r="AV174" s="82" t="e">
        <f ca="true">+IF(AND(ISNUMBER(OFFSET('Sanitation Data'!$I$6,0,10*ROW('Sanitation Data'!I168))),'Data Summary'!DK174="Yes"),OFFSET('Sanitation Data'!$I$6,0,10*ROW('Sanitation Data'!I168)),NA())</f>
        <v>#N/A</v>
      </c>
      <c r="AW174" s="82" t="e">
        <f ca="true">+IF(AND(ISNUMBER(OFFSET('Sanitation Data'!$I$10,0,10*ROW('Sanitation Data'!I168))),'Data Summary'!DL174="Yes"),OFFSET('Sanitation Data'!$I$10,0,10*ROW('Sanitation Data'!I168)),NA())</f>
        <v>#N/A</v>
      </c>
      <c r="AX174" s="82" t="e">
        <f ca="true">+IF(AND(ISNUMBER(OFFSET('Sanitation Data'!$I$11,0,10*ROW('Sanitation Data'!I168))),'Data Summary'!DM174="Yes"),OFFSET('Sanitation Data'!$I$11,0,10*ROW('Sanitation Data'!I168)),NA())</f>
        <v>#N/A</v>
      </c>
      <c r="AY174" s="82" t="e">
        <f ca="true">+IF(AND(ISNUMBER(OFFSET('Sanitation Data'!$I$12,0,10*ROW('Sanitation Data'!I168))),'Data Summary'!DN174="Yes"),OFFSET('Sanitation Data'!$I$12,0,10*ROW('Sanitation Data'!I168)),NA())</f>
        <v>#N/A</v>
      </c>
      <c r="AZ174" s="83" t="e">
        <f ca="true">+IF(AND(ISNUMBER(OFFSET('Hygiene Data'!$D$5,0,10*ROW('Hygiene Data'!D168))),'Data Summary'!DO174="Yes"),OFFSET('Hygiene Data'!$D$5,0,10*ROW('Hygiene Data'!D168)),NA())</f>
        <v>#N/A</v>
      </c>
      <c r="BA174" s="83" t="e">
        <f ca="true">+IF(AND(ISNUMBER(OFFSET('Hygiene Data'!$D$7,0,10*ROW('Hygiene Data'!D168))),'Data Summary'!DP174="Yes"),OFFSET('Hygiene Data'!$D$7,0,10*ROW('Hygiene Data'!D168)),NA())</f>
        <v>#N/A</v>
      </c>
      <c r="BB174" s="83" t="e">
        <f ca="true">+IF(AND(ISNUMBER(OFFSET('Hygiene Data'!$D$9,0,10*ROW('Hygiene Data'!D168))),'Data Summary'!DQ174="Yes"),OFFSET('Hygiene Data'!$D$9,0,10*ROW('Hygiene Data'!D168)),NA())</f>
        <v>#N/A</v>
      </c>
      <c r="BC174" s="83" t="e">
        <f ca="true">+IF(AND(ISNUMBER(OFFSET('Hygiene Data'!$E$5,0,10*ROW('Hygiene Data'!E168))),'Data Summary'!DR174="Yes"),OFFSET('Hygiene Data'!$E$5,0,10*ROW('Hygiene Data'!E168)),NA())</f>
        <v>#N/A</v>
      </c>
      <c r="BD174" s="83" t="e">
        <f ca="true">+IF(AND(ISNUMBER(OFFSET('Hygiene Data'!$E$7,0,10*ROW('Hygiene Data'!E168))),'Data Summary'!DS174="Yes"),OFFSET('Hygiene Data'!$E$7,0,10*ROW('Hygiene Data'!E168)),NA())</f>
        <v>#N/A</v>
      </c>
      <c r="BE174" s="83" t="e">
        <f ca="true">+IF(AND(ISNUMBER(OFFSET('Hygiene Data'!$E$9,0,10*ROW('Hygiene Data'!E168))),'Data Summary'!DT174="Yes"),OFFSET('Hygiene Data'!$E$9,0,10*ROW('Hygiene Data'!E168)),NA())</f>
        <v>#N/A</v>
      </c>
      <c r="BF174" s="83" t="e">
        <f ca="true">+IF(AND(ISNUMBER(OFFSET('Hygiene Data'!$F$5,0,10*ROW('Hygiene Data'!F168))),'Data Summary'!DU174="Yes"),OFFSET('Hygiene Data'!$F$5,0,10*ROW('Hygiene Data'!F168)),NA())</f>
        <v>#N/A</v>
      </c>
      <c r="BG174" s="83" t="e">
        <f ca="true">+IF(AND(ISNUMBER(OFFSET('Hygiene Data'!$F$7,0,10*ROW('Hygiene Data'!F168))),'Data Summary'!DV174="Yes"),OFFSET('Hygiene Data'!$F$7,0,10*ROW('Hygiene Data'!F168)),NA())</f>
        <v>#N/A</v>
      </c>
      <c r="BH174" s="83" t="e">
        <f ca="true">+IF(AND(ISNUMBER(OFFSET('Hygiene Data'!$F$9,0,10*ROW('Hygiene Data'!F168))),'Data Summary'!DW174="Yes"),OFFSET('Hygiene Data'!$F$9,0,10*ROW('Hygiene Data'!F168)),NA())</f>
        <v>#N/A</v>
      </c>
      <c r="BI174" s="83" t="e">
        <f ca="true">+IF(AND(ISNUMBER(OFFSET('Hygiene Data'!$G$5,0,10*ROW('Hygiene Data'!G168))),'Data Summary'!DX174="Yes"),OFFSET('Hygiene Data'!$G$5,0,10*ROW('Hygiene Data'!G168)),NA())</f>
        <v>#N/A</v>
      </c>
      <c r="BJ174" s="83" t="e">
        <f ca="true">+IF(AND(ISNUMBER(OFFSET('Hygiene Data'!$G$7,0,10*ROW('Hygiene Data'!G168))),'Data Summary'!DY174="Yes"),OFFSET('Hygiene Data'!$G$7,0,10*ROW('Hygiene Data'!G168)),NA())</f>
        <v>#N/A</v>
      </c>
      <c r="BK174" s="83" t="e">
        <f ca="true">+IF(AND(ISNUMBER(OFFSET('Hygiene Data'!$G$9,0,10*ROW('Hygiene Data'!G168))),'Data Summary'!DZ174="Yes"),OFFSET('Hygiene Data'!$G$9,0,10*ROW('Hygiene Data'!G168)),NA())</f>
        <v>#N/A</v>
      </c>
      <c r="BL174" s="83" t="e">
        <f ca="true">+IF(AND(ISNUMBER(OFFSET('Hygiene Data'!$H$5,0,10*ROW('Hygiene Data'!H168))),'Data Summary'!EA174="Yes"),OFFSET('Hygiene Data'!$H$5,0,10*ROW('Hygiene Data'!H168)),NA())</f>
        <v>#N/A</v>
      </c>
      <c r="BM174" s="83" t="e">
        <f ca="true">+IF(AND(ISNUMBER(OFFSET('Hygiene Data'!$H$7,0,10*ROW('Hygiene Data'!H168))),'Data Summary'!EB174="Yes"),OFFSET('Hygiene Data'!$H$7,0,10*ROW('Hygiene Data'!H168)),NA())</f>
        <v>#N/A</v>
      </c>
      <c r="BN174" s="83" t="e">
        <f ca="true">+IF(AND(ISNUMBER(OFFSET('Hygiene Data'!$H$9,0,10*ROW('Hygiene Data'!H168))),'Data Summary'!EC174="Yes"),OFFSET('Hygiene Data'!$H$9,0,10*ROW('Hygiene Data'!H168)),NA())</f>
        <v>#N/A</v>
      </c>
      <c r="BO174" s="83" t="e">
        <f ca="true">+IF(AND(ISNUMBER(OFFSET('Hygiene Data'!$I$5,0,10*ROW('Hygiene Data'!I168))),'Data Summary'!ED174="Yes"),OFFSET('Hygiene Data'!$I$5,0,10*ROW('Hygiene Data'!I168)),NA())</f>
        <v>#N/A</v>
      </c>
      <c r="BP174" s="83" t="e">
        <f ca="true">+IF(AND(ISNUMBER(OFFSET('Hygiene Data'!$I$7,0,10*ROW('Hygiene Data'!I168))),'Data Summary'!EE174="Yes"),OFFSET('Hygiene Data'!$I$7,0,10*ROW('Hygiene Data'!I168)),NA())</f>
        <v>#N/A</v>
      </c>
      <c r="BQ174" s="83" t="e">
        <f ca="true">+IF(AND(ISNUMBER(OFFSET('Hygiene Data'!$I$9,0,10*ROW('Hygiene Data'!I168))),'Data Summary'!EF174="Yes"),OFFSET('Hygiene Data'!$I$9,0,10*ROW('Hygiene Data'!I168)),NA())</f>
        <v>#N/A</v>
      </c>
    </row>
    <row xmlns:x14ac="http://schemas.microsoft.com/office/spreadsheetml/2009/9/ac" r="175" x14ac:dyDescent="0.2">
      <c r="A175" s="315" t="e">
        <f ca="true">+RIGHT('Data Summary'!A175,LEN('Data Summary'!A175)-9)</f>
        <v>#VALUE!</v>
      </c>
      <c r="B175" s="30" t="str">
        <f ca="true">+IF(ISTEXT('Data Summary'!B175),'Data Summary'!B175,"")</f>
        <v/>
      </c>
      <c r="C175" s="314" t="e">
        <f ca="true">+VALUE('Data Summary'!C175)</f>
        <v>#VALUE!</v>
      </c>
      <c r="D175" s="81" t="e">
        <f ca="true">+IF(AND(ISNUMBER(OFFSET('Water Data'!$D$4,0,10*ROW('Water Data'!D169))),'Data Summary'!BS175="Yes"),100-OFFSET('Water Data'!$D$4,0,10*ROW('Water Data'!D169)),NA())</f>
        <v>#N/A</v>
      </c>
      <c r="E175" s="81" t="e">
        <f ca="true">+IF(AND(ISNUMBER(OFFSET('Water Data'!$D$6,0,10*ROW('Water Data'!D169))),'Data Summary'!BT175="Yes"),OFFSET('Water Data'!$D$6,0,10*ROW('Water Data'!D169)),NA())</f>
        <v>#N/A</v>
      </c>
      <c r="F175" s="81" t="e">
        <f ca="true">+IF(AND(ISNUMBER(OFFSET('Water Data'!$D$9,0,10*ROW('Water Data'!D169))),'Data Summary'!BU175="Yes"),OFFSET('Water Data'!$D$9,0,10*ROW('Water Data'!D169)),NA())</f>
        <v>#N/A</v>
      </c>
      <c r="G175" s="81" t="e">
        <f ca="true">+IF(AND(ISNUMBER(OFFSET('Water Data'!$E$4,0,10*ROW('Water Data'!E169))),'Data Summary'!BV175="Yes"),100-OFFSET('Water Data'!$E$4,0,10*ROW('Water Data'!E169)),NA())</f>
        <v>#N/A</v>
      </c>
      <c r="H175" s="81" t="e">
        <f ca="true">+IF(AND(ISNUMBER(OFFSET('Water Data'!$E$6,0,10*ROW('Water Data'!E169))),'Data Summary'!BW175="Yes"),OFFSET('Water Data'!$E$6,0,10*ROW('Water Data'!E169)),NA())</f>
        <v>#N/A</v>
      </c>
      <c r="I175" s="81" t="e">
        <f ca="true">+IF(AND(ISNUMBER(OFFSET('Water Data'!$E$9,0,10*ROW('Water Data'!E169))),'Data Summary'!BX175="Yes"),OFFSET('Water Data'!$E$9,0,10*ROW('Water Data'!E169)),NA())</f>
        <v>#N/A</v>
      </c>
      <c r="J175" s="81" t="e">
        <f ca="true">+IF(AND(ISNUMBER(OFFSET('Water Data'!$F$4,0,10*ROW('Water Data'!F169))),'Data Summary'!BY175="Yes"),100-OFFSET('Water Data'!$F$4,0,10*ROW('Water Data'!F169)),NA())</f>
        <v>#N/A</v>
      </c>
      <c r="K175" s="81" t="e">
        <f ca="true">+IF(AND(ISNUMBER(OFFSET('Water Data'!$F$6,0,10*ROW('Water Data'!F169))),'Data Summary'!BZ175="Yes"),OFFSET('Water Data'!$F$6,0,10*ROW('Water Data'!F169)),NA())</f>
        <v>#N/A</v>
      </c>
      <c r="L175" s="81" t="e">
        <f ca="true">+IF(AND(ISNUMBER(OFFSET('Water Data'!$F$9,0,10*ROW('Water Data'!F169))),'Data Summary'!CA175="Yes"),OFFSET('Water Data'!$F$9,0,10*ROW('Water Data'!F169)),NA())</f>
        <v>#N/A</v>
      </c>
      <c r="M175" s="81" t="e">
        <f ca="true">+IF(AND(ISNUMBER(OFFSET('Water Data'!$G$4,0,10*ROW('Water Data'!G169))),'Data Summary'!CB175="Yes"),100-OFFSET('Water Data'!$G$4,0,10*ROW('Water Data'!G169)),NA())</f>
        <v>#N/A</v>
      </c>
      <c r="N175" s="81" t="e">
        <f ca="true">+IF(AND(ISNUMBER(OFFSET('Water Data'!$G$6,0,10*ROW('Water Data'!G169))),'Data Summary'!CC175="Yes"),OFFSET('Water Data'!$G$6,0,10*ROW('Water Data'!G169)),NA())</f>
        <v>#N/A</v>
      </c>
      <c r="O175" s="81" t="e">
        <f ca="true">+IF(AND(ISNUMBER(OFFSET('Water Data'!$G$9,0,10*ROW('Water Data'!G169))),'Data Summary'!CD175="Yes"),OFFSET('Water Data'!$G$9,0,10*ROW('Water Data'!G169)),NA())</f>
        <v>#N/A</v>
      </c>
      <c r="P175" s="81" t="e">
        <f ca="true">+IF(AND(ISNUMBER(OFFSET('Water Data'!$H$4,0,10*ROW('Water Data'!H169))),'Data Summary'!CE175="Yes"),100-OFFSET('Water Data'!$H$4,0,10*ROW('Water Data'!H169)),NA())</f>
        <v>#N/A</v>
      </c>
      <c r="Q175" s="81" t="e">
        <f ca="true">+IF(AND(ISNUMBER(OFFSET('Water Data'!$H$6,0,10*ROW('Water Data'!H169))),'Data Summary'!CF175="Yes"),OFFSET('Water Data'!$H$6,0,10*ROW('Water Data'!H169)),NA())</f>
        <v>#N/A</v>
      </c>
      <c r="R175" s="81" t="e">
        <f ca="true">+IF(AND(ISNUMBER(OFFSET('Water Data'!$H$9,0,10*ROW('Water Data'!H169))),'Data Summary'!CG175="Yes"),OFFSET('Water Data'!$H$9,0,10*ROW('Water Data'!H169)),NA())</f>
        <v>#N/A</v>
      </c>
      <c r="S175" s="81" t="e">
        <f ca="true">+IF(AND(ISNUMBER(OFFSET('Water Data'!$I$4,0,10*ROW('Water Data'!I169))),'Data Summary'!CH175="Yes"),100-OFFSET('Water Data'!$I$4,0,10*ROW('Water Data'!I169)),NA())</f>
        <v>#N/A</v>
      </c>
      <c r="T175" s="81" t="e">
        <f ca="true">+IF(AND(ISNUMBER(OFFSET('Water Data'!$I$6,0,10*ROW('Water Data'!I169))),'Data Summary'!CI175="Yes"),OFFSET('Water Data'!$I$6,0,10*ROW('Water Data'!I169)),NA())</f>
        <v>#N/A</v>
      </c>
      <c r="U175" s="81" t="e">
        <f ca="true">+IF(AND(ISNUMBER(OFFSET('Water Data'!$I$9,0,10*ROW('Water Data'!I169))),'Data Summary'!CJ175="Yes"),OFFSET('Water Data'!$I$9,0,10*ROW('Water Data'!I169)),NA())</f>
        <v>#N/A</v>
      </c>
      <c r="V175" s="82" t="e">
        <f ca="true">+IF(AND(ISNUMBER(OFFSET('Sanitation Data'!$D$4,0,10*ROW('Sanitation Data'!D169))),'Data Summary'!CK175="Yes"),100-OFFSET('Sanitation Data'!$D$4,0,10*ROW('Sanitation Data'!D169)),NA())</f>
        <v>#N/A</v>
      </c>
      <c r="W175" s="82" t="e">
        <f ca="true">+IF(AND(ISNUMBER(OFFSET('Sanitation Data'!$D$6,0,10*ROW('Sanitation Data'!D169))),'Data Summary'!CL175="Yes"),OFFSET('Sanitation Data'!$D$6,0,10*ROW('Sanitation Data'!D169)),NA())</f>
        <v>#N/A</v>
      </c>
      <c r="X175" s="82" t="e">
        <f ca="true">+IF(AND(ISNUMBER(OFFSET('Sanitation Data'!$D$10,0,10*ROW('Sanitation Data'!D169))),'Data Summary'!CM175="Yes"),OFFSET('Sanitation Data'!$D$10,0,10*ROW('Sanitation Data'!D169)),NA())</f>
        <v>#N/A</v>
      </c>
      <c r="Y175" s="82" t="e">
        <f ca="true">+IF(AND(ISNUMBER(OFFSET('Sanitation Data'!$D$11,0,10*ROW('Sanitation Data'!D169))),'Data Summary'!CN175="Yes"),OFFSET('Sanitation Data'!$D$11,0,10*ROW('Sanitation Data'!D169)),NA())</f>
        <v>#N/A</v>
      </c>
      <c r="Z175" s="82" t="e">
        <f ca="true">+IF(AND(ISNUMBER(OFFSET('Sanitation Data'!$D$12,0,10*ROW('Sanitation Data'!D169))),'Data Summary'!CO175="Yes"),OFFSET('Sanitation Data'!$D$12,0,10*ROW('Sanitation Data'!D169)),NA())</f>
        <v>#N/A</v>
      </c>
      <c r="AA175" s="82" t="e">
        <f ca="true">+IF(AND(ISNUMBER(OFFSET('Sanitation Data'!$E$4,0,10*ROW('Sanitation Data'!E169))),'Data Summary'!CP175="Yes"),100-OFFSET('Sanitation Data'!$E$4,0,10*ROW('Sanitation Data'!E169)),NA())</f>
        <v>#N/A</v>
      </c>
      <c r="AB175" s="82" t="e">
        <f ca="true">+IF(AND(ISNUMBER(OFFSET('Sanitation Data'!$E$6,0,10*ROW('Sanitation Data'!E169))),'Data Summary'!CQ175="Yes"),OFFSET('Sanitation Data'!$E$6,0,10*ROW('Sanitation Data'!E169)),NA())</f>
        <v>#N/A</v>
      </c>
      <c r="AC175" s="82" t="e">
        <f ca="true">+IF(AND(ISNUMBER(OFFSET('Sanitation Data'!$E$10,0,10*ROW('Sanitation Data'!E169))),'Data Summary'!CR175="Yes"),OFFSET('Sanitation Data'!$E$10,0,10*ROW('Sanitation Data'!E169)),NA())</f>
        <v>#N/A</v>
      </c>
      <c r="AD175" s="82" t="e">
        <f ca="true">+IF(AND(ISNUMBER(OFFSET('Sanitation Data'!$E$11,0,10*ROW('Sanitation Data'!E169))),'Data Summary'!CS175="Yes"),OFFSET('Sanitation Data'!$E$11,0,10*ROW('Sanitation Data'!E169)),NA())</f>
        <v>#N/A</v>
      </c>
      <c r="AE175" s="82" t="e">
        <f ca="true">+IF(AND(ISNUMBER(OFFSET('Sanitation Data'!$E$12,0,10*ROW('Sanitation Data'!E169))),'Data Summary'!CT175="Yes"),OFFSET('Sanitation Data'!$E$12,0,10*ROW('Sanitation Data'!E169)),NA())</f>
        <v>#N/A</v>
      </c>
      <c r="AF175" s="82" t="e">
        <f ca="true">+IF(AND(ISNUMBER(OFFSET('Sanitation Data'!$F$4,0,10*ROW('Sanitation Data'!F169))),'Data Summary'!CU175="Yes"),100-OFFSET('Sanitation Data'!$F$4,0,10*ROW('Sanitation Data'!F169)),NA())</f>
        <v>#N/A</v>
      </c>
      <c r="AG175" s="82" t="e">
        <f ca="true">+IF(AND(ISNUMBER(OFFSET('Sanitation Data'!$F$6,0,10*ROW('Sanitation Data'!F169))),'Data Summary'!CV175="Yes"),OFFSET('Sanitation Data'!$F$6,0,10*ROW('Sanitation Data'!F169)),NA())</f>
        <v>#N/A</v>
      </c>
      <c r="AH175" s="82" t="e">
        <f ca="true">+IF(AND(ISNUMBER(OFFSET('Sanitation Data'!$F$10,0,10*ROW('Sanitation Data'!F169))),'Data Summary'!CW175="Yes"),OFFSET('Sanitation Data'!$F$10,0,10*ROW('Sanitation Data'!F169)),NA())</f>
        <v>#N/A</v>
      </c>
      <c r="AI175" s="82" t="e">
        <f ca="true">+IF(AND(ISNUMBER(OFFSET('Sanitation Data'!$F$11,0,10*ROW('Sanitation Data'!F169))),'Data Summary'!CX175="Yes"),OFFSET('Sanitation Data'!$F$11,0,10*ROW('Sanitation Data'!F169)),NA())</f>
        <v>#N/A</v>
      </c>
      <c r="AJ175" s="82" t="e">
        <f ca="true">+IF(AND(ISNUMBER(OFFSET('Sanitation Data'!$F$12,0,10*ROW('Sanitation Data'!F169))),'Data Summary'!CY175="Yes"),OFFSET('Sanitation Data'!$F$12,0,10*ROW('Sanitation Data'!F169)),NA())</f>
        <v>#N/A</v>
      </c>
      <c r="AK175" s="82" t="e">
        <f ca="true">+IF(AND(ISNUMBER(OFFSET('Sanitation Data'!$G$4,0,10*ROW('Sanitation Data'!G169))),'Data Summary'!CZ175="Yes"),100-OFFSET('Sanitation Data'!$G$4,0,10*ROW('Sanitation Data'!G169)),NA())</f>
        <v>#N/A</v>
      </c>
      <c r="AL175" s="82" t="e">
        <f ca="true">+IF(AND(ISNUMBER(OFFSET('Sanitation Data'!$G$6,0,10*ROW('Sanitation Data'!G169))),'Data Summary'!DA175="Yes"),OFFSET('Sanitation Data'!$G$6,0,10*ROW('Sanitation Data'!G169)),NA())</f>
        <v>#N/A</v>
      </c>
      <c r="AM175" s="82" t="e">
        <f ca="true">+IF(AND(ISNUMBER(OFFSET('Sanitation Data'!$G$10,0,10*ROW('Sanitation Data'!G169))),'Data Summary'!DB175="Yes"),OFFSET('Sanitation Data'!$G$10,0,10*ROW('Sanitation Data'!G169)),NA())</f>
        <v>#N/A</v>
      </c>
      <c r="AN175" s="82" t="e">
        <f ca="true">+IF(AND(ISNUMBER(OFFSET('Sanitation Data'!$G$11,0,10*ROW('Sanitation Data'!G169))),'Data Summary'!DC175="Yes"),OFFSET('Sanitation Data'!$G$11,0,10*ROW('Sanitation Data'!G169)),NA())</f>
        <v>#N/A</v>
      </c>
      <c r="AO175" s="82" t="e">
        <f ca="true">+IF(AND(ISNUMBER(OFFSET('Sanitation Data'!$G$12,0,10*ROW('Sanitation Data'!G169))),'Data Summary'!DD175="Yes"),OFFSET('Sanitation Data'!$G$12,0,10*ROW('Sanitation Data'!G169)),NA())</f>
        <v>#N/A</v>
      </c>
      <c r="AP175" s="82" t="e">
        <f ca="true">+IF(AND(ISNUMBER(OFFSET('Sanitation Data'!$H$4,0,10*ROW('Sanitation Data'!H169))),'Data Summary'!DE175="Yes"),100-OFFSET('Sanitation Data'!$H$4,0,10*ROW('Sanitation Data'!H169)),NA())</f>
        <v>#N/A</v>
      </c>
      <c r="AQ175" s="82" t="e">
        <f ca="true">+IF(AND(ISNUMBER(OFFSET('Sanitation Data'!$H$6,0,10*ROW('Sanitation Data'!H169))),'Data Summary'!DF175="Yes"),OFFSET('Sanitation Data'!$H$6,0,10*ROW('Sanitation Data'!H169)),NA())</f>
        <v>#N/A</v>
      </c>
      <c r="AR175" s="82" t="e">
        <f ca="true">+IF(AND(ISNUMBER(OFFSET('Sanitation Data'!$H$10,0,10*ROW('Sanitation Data'!H169))),'Data Summary'!DG175="Yes"),OFFSET('Sanitation Data'!$H$10,0,10*ROW('Sanitation Data'!H169)),NA())</f>
        <v>#N/A</v>
      </c>
      <c r="AS175" s="82" t="e">
        <f ca="true">+IF(AND(ISNUMBER(OFFSET('Sanitation Data'!$H$11,0,10*ROW('Sanitation Data'!H169))),'Data Summary'!DH175="Yes"),OFFSET('Sanitation Data'!$H$11,0,10*ROW('Sanitation Data'!H169)),NA())</f>
        <v>#N/A</v>
      </c>
      <c r="AT175" s="82" t="e">
        <f ca="true">+IF(AND(ISNUMBER(OFFSET('Sanitation Data'!$H$12,0,10*ROW('Sanitation Data'!H169))),'Data Summary'!DI175="Yes"),OFFSET('Sanitation Data'!$H$12,0,10*ROW('Sanitation Data'!H169)),NA())</f>
        <v>#N/A</v>
      </c>
      <c r="AU175" s="82" t="e">
        <f ca="true">+IF(AND(ISNUMBER(OFFSET('Sanitation Data'!$I$4,0,10*ROW('Sanitation Data'!I169))),'Data Summary'!DJ175="Yes"),100-OFFSET('Sanitation Data'!$I$4,0,10*ROW('Sanitation Data'!I169)),NA())</f>
        <v>#N/A</v>
      </c>
      <c r="AV175" s="82" t="e">
        <f ca="true">+IF(AND(ISNUMBER(OFFSET('Sanitation Data'!$I$6,0,10*ROW('Sanitation Data'!I169))),'Data Summary'!DK175="Yes"),OFFSET('Sanitation Data'!$I$6,0,10*ROW('Sanitation Data'!I169)),NA())</f>
        <v>#N/A</v>
      </c>
      <c r="AW175" s="82" t="e">
        <f ca="true">+IF(AND(ISNUMBER(OFFSET('Sanitation Data'!$I$10,0,10*ROW('Sanitation Data'!I169))),'Data Summary'!DL175="Yes"),OFFSET('Sanitation Data'!$I$10,0,10*ROW('Sanitation Data'!I169)),NA())</f>
        <v>#N/A</v>
      </c>
      <c r="AX175" s="82" t="e">
        <f ca="true">+IF(AND(ISNUMBER(OFFSET('Sanitation Data'!$I$11,0,10*ROW('Sanitation Data'!I169))),'Data Summary'!DM175="Yes"),OFFSET('Sanitation Data'!$I$11,0,10*ROW('Sanitation Data'!I169)),NA())</f>
        <v>#N/A</v>
      </c>
      <c r="AY175" s="82" t="e">
        <f ca="true">+IF(AND(ISNUMBER(OFFSET('Sanitation Data'!$I$12,0,10*ROW('Sanitation Data'!I169))),'Data Summary'!DN175="Yes"),OFFSET('Sanitation Data'!$I$12,0,10*ROW('Sanitation Data'!I169)),NA())</f>
        <v>#N/A</v>
      </c>
      <c r="AZ175" s="83" t="e">
        <f ca="true">+IF(AND(ISNUMBER(OFFSET('Hygiene Data'!$D$5,0,10*ROW('Hygiene Data'!D169))),'Data Summary'!DO175="Yes"),OFFSET('Hygiene Data'!$D$5,0,10*ROW('Hygiene Data'!D169)),NA())</f>
        <v>#N/A</v>
      </c>
      <c r="BA175" s="83" t="e">
        <f ca="true">+IF(AND(ISNUMBER(OFFSET('Hygiene Data'!$D$7,0,10*ROW('Hygiene Data'!D169))),'Data Summary'!DP175="Yes"),OFFSET('Hygiene Data'!$D$7,0,10*ROW('Hygiene Data'!D169)),NA())</f>
        <v>#N/A</v>
      </c>
      <c r="BB175" s="83" t="e">
        <f ca="true">+IF(AND(ISNUMBER(OFFSET('Hygiene Data'!$D$9,0,10*ROW('Hygiene Data'!D169))),'Data Summary'!DQ175="Yes"),OFFSET('Hygiene Data'!$D$9,0,10*ROW('Hygiene Data'!D169)),NA())</f>
        <v>#N/A</v>
      </c>
      <c r="BC175" s="83" t="e">
        <f ca="true">+IF(AND(ISNUMBER(OFFSET('Hygiene Data'!$E$5,0,10*ROW('Hygiene Data'!E169))),'Data Summary'!DR175="Yes"),OFFSET('Hygiene Data'!$E$5,0,10*ROW('Hygiene Data'!E169)),NA())</f>
        <v>#N/A</v>
      </c>
      <c r="BD175" s="83" t="e">
        <f ca="true">+IF(AND(ISNUMBER(OFFSET('Hygiene Data'!$E$7,0,10*ROW('Hygiene Data'!E169))),'Data Summary'!DS175="Yes"),OFFSET('Hygiene Data'!$E$7,0,10*ROW('Hygiene Data'!E169)),NA())</f>
        <v>#N/A</v>
      </c>
      <c r="BE175" s="83" t="e">
        <f ca="true">+IF(AND(ISNUMBER(OFFSET('Hygiene Data'!$E$9,0,10*ROW('Hygiene Data'!E169))),'Data Summary'!DT175="Yes"),OFFSET('Hygiene Data'!$E$9,0,10*ROW('Hygiene Data'!E169)),NA())</f>
        <v>#N/A</v>
      </c>
      <c r="BF175" s="83" t="e">
        <f ca="true">+IF(AND(ISNUMBER(OFFSET('Hygiene Data'!$F$5,0,10*ROW('Hygiene Data'!F169))),'Data Summary'!DU175="Yes"),OFFSET('Hygiene Data'!$F$5,0,10*ROW('Hygiene Data'!F169)),NA())</f>
        <v>#N/A</v>
      </c>
      <c r="BG175" s="83" t="e">
        <f ca="true">+IF(AND(ISNUMBER(OFFSET('Hygiene Data'!$F$7,0,10*ROW('Hygiene Data'!F169))),'Data Summary'!DV175="Yes"),OFFSET('Hygiene Data'!$F$7,0,10*ROW('Hygiene Data'!F169)),NA())</f>
        <v>#N/A</v>
      </c>
      <c r="BH175" s="83" t="e">
        <f ca="true">+IF(AND(ISNUMBER(OFFSET('Hygiene Data'!$F$9,0,10*ROW('Hygiene Data'!F169))),'Data Summary'!DW175="Yes"),OFFSET('Hygiene Data'!$F$9,0,10*ROW('Hygiene Data'!F169)),NA())</f>
        <v>#N/A</v>
      </c>
      <c r="BI175" s="83" t="e">
        <f ca="true">+IF(AND(ISNUMBER(OFFSET('Hygiene Data'!$G$5,0,10*ROW('Hygiene Data'!G169))),'Data Summary'!DX175="Yes"),OFFSET('Hygiene Data'!$G$5,0,10*ROW('Hygiene Data'!G169)),NA())</f>
        <v>#N/A</v>
      </c>
      <c r="BJ175" s="83" t="e">
        <f ca="true">+IF(AND(ISNUMBER(OFFSET('Hygiene Data'!$G$7,0,10*ROW('Hygiene Data'!G169))),'Data Summary'!DY175="Yes"),OFFSET('Hygiene Data'!$G$7,0,10*ROW('Hygiene Data'!G169)),NA())</f>
        <v>#N/A</v>
      </c>
      <c r="BK175" s="83" t="e">
        <f ca="true">+IF(AND(ISNUMBER(OFFSET('Hygiene Data'!$G$9,0,10*ROW('Hygiene Data'!G169))),'Data Summary'!DZ175="Yes"),OFFSET('Hygiene Data'!$G$9,0,10*ROW('Hygiene Data'!G169)),NA())</f>
        <v>#N/A</v>
      </c>
      <c r="BL175" s="83" t="e">
        <f ca="true">+IF(AND(ISNUMBER(OFFSET('Hygiene Data'!$H$5,0,10*ROW('Hygiene Data'!H169))),'Data Summary'!EA175="Yes"),OFFSET('Hygiene Data'!$H$5,0,10*ROW('Hygiene Data'!H169)),NA())</f>
        <v>#N/A</v>
      </c>
      <c r="BM175" s="83" t="e">
        <f ca="true">+IF(AND(ISNUMBER(OFFSET('Hygiene Data'!$H$7,0,10*ROW('Hygiene Data'!H169))),'Data Summary'!EB175="Yes"),OFFSET('Hygiene Data'!$H$7,0,10*ROW('Hygiene Data'!H169)),NA())</f>
        <v>#N/A</v>
      </c>
      <c r="BN175" s="83" t="e">
        <f ca="true">+IF(AND(ISNUMBER(OFFSET('Hygiene Data'!$H$9,0,10*ROW('Hygiene Data'!H169))),'Data Summary'!EC175="Yes"),OFFSET('Hygiene Data'!$H$9,0,10*ROW('Hygiene Data'!H169)),NA())</f>
        <v>#N/A</v>
      </c>
      <c r="BO175" s="83" t="e">
        <f ca="true">+IF(AND(ISNUMBER(OFFSET('Hygiene Data'!$I$5,0,10*ROW('Hygiene Data'!I169))),'Data Summary'!ED175="Yes"),OFFSET('Hygiene Data'!$I$5,0,10*ROW('Hygiene Data'!I169)),NA())</f>
        <v>#N/A</v>
      </c>
      <c r="BP175" s="83" t="e">
        <f ca="true">+IF(AND(ISNUMBER(OFFSET('Hygiene Data'!$I$7,0,10*ROW('Hygiene Data'!I169))),'Data Summary'!EE175="Yes"),OFFSET('Hygiene Data'!$I$7,0,10*ROW('Hygiene Data'!I169)),NA())</f>
        <v>#N/A</v>
      </c>
      <c r="BQ175" s="83" t="e">
        <f ca="true">+IF(AND(ISNUMBER(OFFSET('Hygiene Data'!$I$9,0,10*ROW('Hygiene Data'!I169))),'Data Summary'!EF175="Yes"),OFFSET('Hygiene Data'!$I$9,0,10*ROW('Hygiene Data'!I169)),NA())</f>
        <v>#N/A</v>
      </c>
    </row>
    <row xmlns:x14ac="http://schemas.microsoft.com/office/spreadsheetml/2009/9/ac" r="176" x14ac:dyDescent="0.2">
      <c r="A176" s="315" t="e">
        <f ca="true">+RIGHT('Data Summary'!A176,LEN('Data Summary'!A176)-9)</f>
        <v>#VALUE!</v>
      </c>
      <c r="B176" s="30" t="str">
        <f ca="true">+IF(ISTEXT('Data Summary'!B176),'Data Summary'!B176,"")</f>
        <v/>
      </c>
      <c r="C176" s="314" t="e">
        <f ca="true">+VALUE('Data Summary'!C176)</f>
        <v>#VALUE!</v>
      </c>
      <c r="D176" s="81" t="e">
        <f ca="true">+IF(AND(ISNUMBER(OFFSET('Water Data'!$D$4,0,10*ROW('Water Data'!D170))),'Data Summary'!BS176="Yes"),100-OFFSET('Water Data'!$D$4,0,10*ROW('Water Data'!D170)),NA())</f>
        <v>#N/A</v>
      </c>
      <c r="E176" s="81" t="e">
        <f ca="true">+IF(AND(ISNUMBER(OFFSET('Water Data'!$D$6,0,10*ROW('Water Data'!D170))),'Data Summary'!BT176="Yes"),OFFSET('Water Data'!$D$6,0,10*ROW('Water Data'!D170)),NA())</f>
        <v>#N/A</v>
      </c>
      <c r="F176" s="81" t="e">
        <f ca="true">+IF(AND(ISNUMBER(OFFSET('Water Data'!$D$9,0,10*ROW('Water Data'!D170))),'Data Summary'!BU176="Yes"),OFFSET('Water Data'!$D$9,0,10*ROW('Water Data'!D170)),NA())</f>
        <v>#N/A</v>
      </c>
      <c r="G176" s="81" t="e">
        <f ca="true">+IF(AND(ISNUMBER(OFFSET('Water Data'!$E$4,0,10*ROW('Water Data'!E170))),'Data Summary'!BV176="Yes"),100-OFFSET('Water Data'!$E$4,0,10*ROW('Water Data'!E170)),NA())</f>
        <v>#N/A</v>
      </c>
      <c r="H176" s="81" t="e">
        <f ca="true">+IF(AND(ISNUMBER(OFFSET('Water Data'!$E$6,0,10*ROW('Water Data'!E170))),'Data Summary'!BW176="Yes"),OFFSET('Water Data'!$E$6,0,10*ROW('Water Data'!E170)),NA())</f>
        <v>#N/A</v>
      </c>
      <c r="I176" s="81" t="e">
        <f ca="true">+IF(AND(ISNUMBER(OFFSET('Water Data'!$E$9,0,10*ROW('Water Data'!E170))),'Data Summary'!BX176="Yes"),OFFSET('Water Data'!$E$9,0,10*ROW('Water Data'!E170)),NA())</f>
        <v>#N/A</v>
      </c>
      <c r="J176" s="81" t="e">
        <f ca="true">+IF(AND(ISNUMBER(OFFSET('Water Data'!$F$4,0,10*ROW('Water Data'!F170))),'Data Summary'!BY176="Yes"),100-OFFSET('Water Data'!$F$4,0,10*ROW('Water Data'!F170)),NA())</f>
        <v>#N/A</v>
      </c>
      <c r="K176" s="81" t="e">
        <f ca="true">+IF(AND(ISNUMBER(OFFSET('Water Data'!$F$6,0,10*ROW('Water Data'!F170))),'Data Summary'!BZ176="Yes"),OFFSET('Water Data'!$F$6,0,10*ROW('Water Data'!F170)),NA())</f>
        <v>#N/A</v>
      </c>
      <c r="L176" s="81" t="e">
        <f ca="true">+IF(AND(ISNUMBER(OFFSET('Water Data'!$F$9,0,10*ROW('Water Data'!F170))),'Data Summary'!CA176="Yes"),OFFSET('Water Data'!$F$9,0,10*ROW('Water Data'!F170)),NA())</f>
        <v>#N/A</v>
      </c>
      <c r="M176" s="81" t="e">
        <f ca="true">+IF(AND(ISNUMBER(OFFSET('Water Data'!$G$4,0,10*ROW('Water Data'!G170))),'Data Summary'!CB176="Yes"),100-OFFSET('Water Data'!$G$4,0,10*ROW('Water Data'!G170)),NA())</f>
        <v>#N/A</v>
      </c>
      <c r="N176" s="81" t="e">
        <f ca="true">+IF(AND(ISNUMBER(OFFSET('Water Data'!$G$6,0,10*ROW('Water Data'!G170))),'Data Summary'!CC176="Yes"),OFFSET('Water Data'!$G$6,0,10*ROW('Water Data'!G170)),NA())</f>
        <v>#N/A</v>
      </c>
      <c r="O176" s="81" t="e">
        <f ca="true">+IF(AND(ISNUMBER(OFFSET('Water Data'!$G$9,0,10*ROW('Water Data'!G170))),'Data Summary'!CD176="Yes"),OFFSET('Water Data'!$G$9,0,10*ROW('Water Data'!G170)),NA())</f>
        <v>#N/A</v>
      </c>
      <c r="P176" s="81" t="e">
        <f ca="true">+IF(AND(ISNUMBER(OFFSET('Water Data'!$H$4,0,10*ROW('Water Data'!H170))),'Data Summary'!CE176="Yes"),100-OFFSET('Water Data'!$H$4,0,10*ROW('Water Data'!H170)),NA())</f>
        <v>#N/A</v>
      </c>
      <c r="Q176" s="81" t="e">
        <f ca="true">+IF(AND(ISNUMBER(OFFSET('Water Data'!$H$6,0,10*ROW('Water Data'!H170))),'Data Summary'!CF176="Yes"),OFFSET('Water Data'!$H$6,0,10*ROW('Water Data'!H170)),NA())</f>
        <v>#N/A</v>
      </c>
      <c r="R176" s="81" t="e">
        <f ca="true">+IF(AND(ISNUMBER(OFFSET('Water Data'!$H$9,0,10*ROW('Water Data'!H170))),'Data Summary'!CG176="Yes"),OFFSET('Water Data'!$H$9,0,10*ROW('Water Data'!H170)),NA())</f>
        <v>#N/A</v>
      </c>
      <c r="S176" s="81" t="e">
        <f ca="true">+IF(AND(ISNUMBER(OFFSET('Water Data'!$I$4,0,10*ROW('Water Data'!I170))),'Data Summary'!CH176="Yes"),100-OFFSET('Water Data'!$I$4,0,10*ROW('Water Data'!I170)),NA())</f>
        <v>#N/A</v>
      </c>
      <c r="T176" s="81" t="e">
        <f ca="true">+IF(AND(ISNUMBER(OFFSET('Water Data'!$I$6,0,10*ROW('Water Data'!I170))),'Data Summary'!CI176="Yes"),OFFSET('Water Data'!$I$6,0,10*ROW('Water Data'!I170)),NA())</f>
        <v>#N/A</v>
      </c>
      <c r="U176" s="81" t="e">
        <f ca="true">+IF(AND(ISNUMBER(OFFSET('Water Data'!$I$9,0,10*ROW('Water Data'!I170))),'Data Summary'!CJ176="Yes"),OFFSET('Water Data'!$I$9,0,10*ROW('Water Data'!I170)),NA())</f>
        <v>#N/A</v>
      </c>
      <c r="V176" s="82" t="e">
        <f ca="true">+IF(AND(ISNUMBER(OFFSET('Sanitation Data'!$D$4,0,10*ROW('Sanitation Data'!D170))),'Data Summary'!CK176="Yes"),100-OFFSET('Sanitation Data'!$D$4,0,10*ROW('Sanitation Data'!D170)),NA())</f>
        <v>#N/A</v>
      </c>
      <c r="W176" s="82" t="e">
        <f ca="true">+IF(AND(ISNUMBER(OFFSET('Sanitation Data'!$D$6,0,10*ROW('Sanitation Data'!D170))),'Data Summary'!CL176="Yes"),OFFSET('Sanitation Data'!$D$6,0,10*ROW('Sanitation Data'!D170)),NA())</f>
        <v>#N/A</v>
      </c>
      <c r="X176" s="82" t="e">
        <f ca="true">+IF(AND(ISNUMBER(OFFSET('Sanitation Data'!$D$10,0,10*ROW('Sanitation Data'!D170))),'Data Summary'!CM176="Yes"),OFFSET('Sanitation Data'!$D$10,0,10*ROW('Sanitation Data'!D170)),NA())</f>
        <v>#N/A</v>
      </c>
      <c r="Y176" s="82" t="e">
        <f ca="true">+IF(AND(ISNUMBER(OFFSET('Sanitation Data'!$D$11,0,10*ROW('Sanitation Data'!D170))),'Data Summary'!CN176="Yes"),OFFSET('Sanitation Data'!$D$11,0,10*ROW('Sanitation Data'!D170)),NA())</f>
        <v>#N/A</v>
      </c>
      <c r="Z176" s="82" t="e">
        <f ca="true">+IF(AND(ISNUMBER(OFFSET('Sanitation Data'!$D$12,0,10*ROW('Sanitation Data'!D170))),'Data Summary'!CO176="Yes"),OFFSET('Sanitation Data'!$D$12,0,10*ROW('Sanitation Data'!D170)),NA())</f>
        <v>#N/A</v>
      </c>
      <c r="AA176" s="82" t="e">
        <f ca="true">+IF(AND(ISNUMBER(OFFSET('Sanitation Data'!$E$4,0,10*ROW('Sanitation Data'!E170))),'Data Summary'!CP176="Yes"),100-OFFSET('Sanitation Data'!$E$4,0,10*ROW('Sanitation Data'!E170)),NA())</f>
        <v>#N/A</v>
      </c>
      <c r="AB176" s="82" t="e">
        <f ca="true">+IF(AND(ISNUMBER(OFFSET('Sanitation Data'!$E$6,0,10*ROW('Sanitation Data'!E170))),'Data Summary'!CQ176="Yes"),OFFSET('Sanitation Data'!$E$6,0,10*ROW('Sanitation Data'!E170)),NA())</f>
        <v>#N/A</v>
      </c>
      <c r="AC176" s="82" t="e">
        <f ca="true">+IF(AND(ISNUMBER(OFFSET('Sanitation Data'!$E$10,0,10*ROW('Sanitation Data'!E170))),'Data Summary'!CR176="Yes"),OFFSET('Sanitation Data'!$E$10,0,10*ROW('Sanitation Data'!E170)),NA())</f>
        <v>#N/A</v>
      </c>
      <c r="AD176" s="82" t="e">
        <f ca="true">+IF(AND(ISNUMBER(OFFSET('Sanitation Data'!$E$11,0,10*ROW('Sanitation Data'!E170))),'Data Summary'!CS176="Yes"),OFFSET('Sanitation Data'!$E$11,0,10*ROW('Sanitation Data'!E170)),NA())</f>
        <v>#N/A</v>
      </c>
      <c r="AE176" s="82" t="e">
        <f ca="true">+IF(AND(ISNUMBER(OFFSET('Sanitation Data'!$E$12,0,10*ROW('Sanitation Data'!E170))),'Data Summary'!CT176="Yes"),OFFSET('Sanitation Data'!$E$12,0,10*ROW('Sanitation Data'!E170)),NA())</f>
        <v>#N/A</v>
      </c>
      <c r="AF176" s="82" t="e">
        <f ca="true">+IF(AND(ISNUMBER(OFFSET('Sanitation Data'!$F$4,0,10*ROW('Sanitation Data'!F170))),'Data Summary'!CU176="Yes"),100-OFFSET('Sanitation Data'!$F$4,0,10*ROW('Sanitation Data'!F170)),NA())</f>
        <v>#N/A</v>
      </c>
      <c r="AG176" s="82" t="e">
        <f ca="true">+IF(AND(ISNUMBER(OFFSET('Sanitation Data'!$F$6,0,10*ROW('Sanitation Data'!F170))),'Data Summary'!CV176="Yes"),OFFSET('Sanitation Data'!$F$6,0,10*ROW('Sanitation Data'!F170)),NA())</f>
        <v>#N/A</v>
      </c>
      <c r="AH176" s="82" t="e">
        <f ca="true">+IF(AND(ISNUMBER(OFFSET('Sanitation Data'!$F$10,0,10*ROW('Sanitation Data'!F170))),'Data Summary'!CW176="Yes"),OFFSET('Sanitation Data'!$F$10,0,10*ROW('Sanitation Data'!F170)),NA())</f>
        <v>#N/A</v>
      </c>
      <c r="AI176" s="82" t="e">
        <f ca="true">+IF(AND(ISNUMBER(OFFSET('Sanitation Data'!$F$11,0,10*ROW('Sanitation Data'!F170))),'Data Summary'!CX176="Yes"),OFFSET('Sanitation Data'!$F$11,0,10*ROW('Sanitation Data'!F170)),NA())</f>
        <v>#N/A</v>
      </c>
      <c r="AJ176" s="82" t="e">
        <f ca="true">+IF(AND(ISNUMBER(OFFSET('Sanitation Data'!$F$12,0,10*ROW('Sanitation Data'!F170))),'Data Summary'!CY176="Yes"),OFFSET('Sanitation Data'!$F$12,0,10*ROW('Sanitation Data'!F170)),NA())</f>
        <v>#N/A</v>
      </c>
      <c r="AK176" s="82" t="e">
        <f ca="true">+IF(AND(ISNUMBER(OFFSET('Sanitation Data'!$G$4,0,10*ROW('Sanitation Data'!G170))),'Data Summary'!CZ176="Yes"),100-OFFSET('Sanitation Data'!$G$4,0,10*ROW('Sanitation Data'!G170)),NA())</f>
        <v>#N/A</v>
      </c>
      <c r="AL176" s="82" t="e">
        <f ca="true">+IF(AND(ISNUMBER(OFFSET('Sanitation Data'!$G$6,0,10*ROW('Sanitation Data'!G170))),'Data Summary'!DA176="Yes"),OFFSET('Sanitation Data'!$G$6,0,10*ROW('Sanitation Data'!G170)),NA())</f>
        <v>#N/A</v>
      </c>
      <c r="AM176" s="82" t="e">
        <f ca="true">+IF(AND(ISNUMBER(OFFSET('Sanitation Data'!$G$10,0,10*ROW('Sanitation Data'!G170))),'Data Summary'!DB176="Yes"),OFFSET('Sanitation Data'!$G$10,0,10*ROW('Sanitation Data'!G170)),NA())</f>
        <v>#N/A</v>
      </c>
      <c r="AN176" s="82" t="e">
        <f ca="true">+IF(AND(ISNUMBER(OFFSET('Sanitation Data'!$G$11,0,10*ROW('Sanitation Data'!G170))),'Data Summary'!DC176="Yes"),OFFSET('Sanitation Data'!$G$11,0,10*ROW('Sanitation Data'!G170)),NA())</f>
        <v>#N/A</v>
      </c>
      <c r="AO176" s="82" t="e">
        <f ca="true">+IF(AND(ISNUMBER(OFFSET('Sanitation Data'!$G$12,0,10*ROW('Sanitation Data'!G170))),'Data Summary'!DD176="Yes"),OFFSET('Sanitation Data'!$G$12,0,10*ROW('Sanitation Data'!G170)),NA())</f>
        <v>#N/A</v>
      </c>
      <c r="AP176" s="82" t="e">
        <f ca="true">+IF(AND(ISNUMBER(OFFSET('Sanitation Data'!$H$4,0,10*ROW('Sanitation Data'!H170))),'Data Summary'!DE176="Yes"),100-OFFSET('Sanitation Data'!$H$4,0,10*ROW('Sanitation Data'!H170)),NA())</f>
        <v>#N/A</v>
      </c>
      <c r="AQ176" s="82" t="e">
        <f ca="true">+IF(AND(ISNUMBER(OFFSET('Sanitation Data'!$H$6,0,10*ROW('Sanitation Data'!H170))),'Data Summary'!DF176="Yes"),OFFSET('Sanitation Data'!$H$6,0,10*ROW('Sanitation Data'!H170)),NA())</f>
        <v>#N/A</v>
      </c>
      <c r="AR176" s="82" t="e">
        <f ca="true">+IF(AND(ISNUMBER(OFFSET('Sanitation Data'!$H$10,0,10*ROW('Sanitation Data'!H170))),'Data Summary'!DG176="Yes"),OFFSET('Sanitation Data'!$H$10,0,10*ROW('Sanitation Data'!H170)),NA())</f>
        <v>#N/A</v>
      </c>
      <c r="AS176" s="82" t="e">
        <f ca="true">+IF(AND(ISNUMBER(OFFSET('Sanitation Data'!$H$11,0,10*ROW('Sanitation Data'!H170))),'Data Summary'!DH176="Yes"),OFFSET('Sanitation Data'!$H$11,0,10*ROW('Sanitation Data'!H170)),NA())</f>
        <v>#N/A</v>
      </c>
      <c r="AT176" s="82" t="e">
        <f ca="true">+IF(AND(ISNUMBER(OFFSET('Sanitation Data'!$H$12,0,10*ROW('Sanitation Data'!H170))),'Data Summary'!DI176="Yes"),OFFSET('Sanitation Data'!$H$12,0,10*ROW('Sanitation Data'!H170)),NA())</f>
        <v>#N/A</v>
      </c>
      <c r="AU176" s="82" t="e">
        <f ca="true">+IF(AND(ISNUMBER(OFFSET('Sanitation Data'!$I$4,0,10*ROW('Sanitation Data'!I170))),'Data Summary'!DJ176="Yes"),100-OFFSET('Sanitation Data'!$I$4,0,10*ROW('Sanitation Data'!I170)),NA())</f>
        <v>#N/A</v>
      </c>
      <c r="AV176" s="82" t="e">
        <f ca="true">+IF(AND(ISNUMBER(OFFSET('Sanitation Data'!$I$6,0,10*ROW('Sanitation Data'!I170))),'Data Summary'!DK176="Yes"),OFFSET('Sanitation Data'!$I$6,0,10*ROW('Sanitation Data'!I170)),NA())</f>
        <v>#N/A</v>
      </c>
      <c r="AW176" s="82" t="e">
        <f ca="true">+IF(AND(ISNUMBER(OFFSET('Sanitation Data'!$I$10,0,10*ROW('Sanitation Data'!I170))),'Data Summary'!DL176="Yes"),OFFSET('Sanitation Data'!$I$10,0,10*ROW('Sanitation Data'!I170)),NA())</f>
        <v>#N/A</v>
      </c>
      <c r="AX176" s="82" t="e">
        <f ca="true">+IF(AND(ISNUMBER(OFFSET('Sanitation Data'!$I$11,0,10*ROW('Sanitation Data'!I170))),'Data Summary'!DM176="Yes"),OFFSET('Sanitation Data'!$I$11,0,10*ROW('Sanitation Data'!I170)),NA())</f>
        <v>#N/A</v>
      </c>
      <c r="AY176" s="82" t="e">
        <f ca="true">+IF(AND(ISNUMBER(OFFSET('Sanitation Data'!$I$12,0,10*ROW('Sanitation Data'!I170))),'Data Summary'!DN176="Yes"),OFFSET('Sanitation Data'!$I$12,0,10*ROW('Sanitation Data'!I170)),NA())</f>
        <v>#N/A</v>
      </c>
      <c r="AZ176" s="83" t="e">
        <f ca="true">+IF(AND(ISNUMBER(OFFSET('Hygiene Data'!$D$5,0,10*ROW('Hygiene Data'!D170))),'Data Summary'!DO176="Yes"),OFFSET('Hygiene Data'!$D$5,0,10*ROW('Hygiene Data'!D170)),NA())</f>
        <v>#N/A</v>
      </c>
      <c r="BA176" s="83" t="e">
        <f ca="true">+IF(AND(ISNUMBER(OFFSET('Hygiene Data'!$D$7,0,10*ROW('Hygiene Data'!D170))),'Data Summary'!DP176="Yes"),OFFSET('Hygiene Data'!$D$7,0,10*ROW('Hygiene Data'!D170)),NA())</f>
        <v>#N/A</v>
      </c>
      <c r="BB176" s="83" t="e">
        <f ca="true">+IF(AND(ISNUMBER(OFFSET('Hygiene Data'!$D$9,0,10*ROW('Hygiene Data'!D170))),'Data Summary'!DQ176="Yes"),OFFSET('Hygiene Data'!$D$9,0,10*ROW('Hygiene Data'!D170)),NA())</f>
        <v>#N/A</v>
      </c>
      <c r="BC176" s="83" t="e">
        <f ca="true">+IF(AND(ISNUMBER(OFFSET('Hygiene Data'!$E$5,0,10*ROW('Hygiene Data'!E170))),'Data Summary'!DR176="Yes"),OFFSET('Hygiene Data'!$E$5,0,10*ROW('Hygiene Data'!E170)),NA())</f>
        <v>#N/A</v>
      </c>
      <c r="BD176" s="83" t="e">
        <f ca="true">+IF(AND(ISNUMBER(OFFSET('Hygiene Data'!$E$7,0,10*ROW('Hygiene Data'!E170))),'Data Summary'!DS176="Yes"),OFFSET('Hygiene Data'!$E$7,0,10*ROW('Hygiene Data'!E170)),NA())</f>
        <v>#N/A</v>
      </c>
      <c r="BE176" s="83" t="e">
        <f ca="true">+IF(AND(ISNUMBER(OFFSET('Hygiene Data'!$E$9,0,10*ROW('Hygiene Data'!E170))),'Data Summary'!DT176="Yes"),OFFSET('Hygiene Data'!$E$9,0,10*ROW('Hygiene Data'!E170)),NA())</f>
        <v>#N/A</v>
      </c>
      <c r="BF176" s="83" t="e">
        <f ca="true">+IF(AND(ISNUMBER(OFFSET('Hygiene Data'!$F$5,0,10*ROW('Hygiene Data'!F170))),'Data Summary'!DU176="Yes"),OFFSET('Hygiene Data'!$F$5,0,10*ROW('Hygiene Data'!F170)),NA())</f>
        <v>#N/A</v>
      </c>
      <c r="BG176" s="83" t="e">
        <f ca="true">+IF(AND(ISNUMBER(OFFSET('Hygiene Data'!$F$7,0,10*ROW('Hygiene Data'!F170))),'Data Summary'!DV176="Yes"),OFFSET('Hygiene Data'!$F$7,0,10*ROW('Hygiene Data'!F170)),NA())</f>
        <v>#N/A</v>
      </c>
      <c r="BH176" s="83" t="e">
        <f ca="true">+IF(AND(ISNUMBER(OFFSET('Hygiene Data'!$F$9,0,10*ROW('Hygiene Data'!F170))),'Data Summary'!DW176="Yes"),OFFSET('Hygiene Data'!$F$9,0,10*ROW('Hygiene Data'!F170)),NA())</f>
        <v>#N/A</v>
      </c>
      <c r="BI176" s="83" t="e">
        <f ca="true">+IF(AND(ISNUMBER(OFFSET('Hygiene Data'!$G$5,0,10*ROW('Hygiene Data'!G170))),'Data Summary'!DX176="Yes"),OFFSET('Hygiene Data'!$G$5,0,10*ROW('Hygiene Data'!G170)),NA())</f>
        <v>#N/A</v>
      </c>
      <c r="BJ176" s="83" t="e">
        <f ca="true">+IF(AND(ISNUMBER(OFFSET('Hygiene Data'!$G$7,0,10*ROW('Hygiene Data'!G170))),'Data Summary'!DY176="Yes"),OFFSET('Hygiene Data'!$G$7,0,10*ROW('Hygiene Data'!G170)),NA())</f>
        <v>#N/A</v>
      </c>
      <c r="BK176" s="83" t="e">
        <f ca="true">+IF(AND(ISNUMBER(OFFSET('Hygiene Data'!$G$9,0,10*ROW('Hygiene Data'!G170))),'Data Summary'!DZ176="Yes"),OFFSET('Hygiene Data'!$G$9,0,10*ROW('Hygiene Data'!G170)),NA())</f>
        <v>#N/A</v>
      </c>
      <c r="BL176" s="83" t="e">
        <f ca="true">+IF(AND(ISNUMBER(OFFSET('Hygiene Data'!$H$5,0,10*ROW('Hygiene Data'!H170))),'Data Summary'!EA176="Yes"),OFFSET('Hygiene Data'!$H$5,0,10*ROW('Hygiene Data'!H170)),NA())</f>
        <v>#N/A</v>
      </c>
      <c r="BM176" s="83" t="e">
        <f ca="true">+IF(AND(ISNUMBER(OFFSET('Hygiene Data'!$H$7,0,10*ROW('Hygiene Data'!H170))),'Data Summary'!EB176="Yes"),OFFSET('Hygiene Data'!$H$7,0,10*ROW('Hygiene Data'!H170)),NA())</f>
        <v>#N/A</v>
      </c>
      <c r="BN176" s="83" t="e">
        <f ca="true">+IF(AND(ISNUMBER(OFFSET('Hygiene Data'!$H$9,0,10*ROW('Hygiene Data'!H170))),'Data Summary'!EC176="Yes"),OFFSET('Hygiene Data'!$H$9,0,10*ROW('Hygiene Data'!H170)),NA())</f>
        <v>#N/A</v>
      </c>
      <c r="BO176" s="83" t="e">
        <f ca="true">+IF(AND(ISNUMBER(OFFSET('Hygiene Data'!$I$5,0,10*ROW('Hygiene Data'!I170))),'Data Summary'!ED176="Yes"),OFFSET('Hygiene Data'!$I$5,0,10*ROW('Hygiene Data'!I170)),NA())</f>
        <v>#N/A</v>
      </c>
      <c r="BP176" s="83" t="e">
        <f ca="true">+IF(AND(ISNUMBER(OFFSET('Hygiene Data'!$I$7,0,10*ROW('Hygiene Data'!I170))),'Data Summary'!EE176="Yes"),OFFSET('Hygiene Data'!$I$7,0,10*ROW('Hygiene Data'!I170)),NA())</f>
        <v>#N/A</v>
      </c>
      <c r="BQ176" s="83" t="e">
        <f ca="true">+IF(AND(ISNUMBER(OFFSET('Hygiene Data'!$I$9,0,10*ROW('Hygiene Data'!I170))),'Data Summary'!EF176="Yes"),OFFSET('Hygiene Data'!$I$9,0,10*ROW('Hygiene Data'!I170)),NA())</f>
        <v>#N/A</v>
      </c>
    </row>
    <row xmlns:x14ac="http://schemas.microsoft.com/office/spreadsheetml/2009/9/ac" r="177" x14ac:dyDescent="0.2">
      <c r="A177" s="315" t="e">
        <f ca="true">+RIGHT('Data Summary'!A177,LEN('Data Summary'!A177)-9)</f>
        <v>#VALUE!</v>
      </c>
      <c r="B177" s="30" t="str">
        <f ca="true">+IF(ISTEXT('Data Summary'!B177),'Data Summary'!B177,"")</f>
        <v/>
      </c>
      <c r="C177" s="314" t="e">
        <f ca="true">+VALUE('Data Summary'!C177)</f>
        <v>#VALUE!</v>
      </c>
      <c r="D177" s="81" t="e">
        <f ca="true">+IF(AND(ISNUMBER(OFFSET('Water Data'!$D$4,0,10*ROW('Water Data'!D171))),'Data Summary'!BS177="Yes"),100-OFFSET('Water Data'!$D$4,0,10*ROW('Water Data'!D171)),NA())</f>
        <v>#N/A</v>
      </c>
      <c r="E177" s="81" t="e">
        <f ca="true">+IF(AND(ISNUMBER(OFFSET('Water Data'!$D$6,0,10*ROW('Water Data'!D171))),'Data Summary'!BT177="Yes"),OFFSET('Water Data'!$D$6,0,10*ROW('Water Data'!D171)),NA())</f>
        <v>#N/A</v>
      </c>
      <c r="F177" s="81" t="e">
        <f ca="true">+IF(AND(ISNUMBER(OFFSET('Water Data'!$D$9,0,10*ROW('Water Data'!D171))),'Data Summary'!BU177="Yes"),OFFSET('Water Data'!$D$9,0,10*ROW('Water Data'!D171)),NA())</f>
        <v>#N/A</v>
      </c>
      <c r="G177" s="81" t="e">
        <f ca="true">+IF(AND(ISNUMBER(OFFSET('Water Data'!$E$4,0,10*ROW('Water Data'!E171))),'Data Summary'!BV177="Yes"),100-OFFSET('Water Data'!$E$4,0,10*ROW('Water Data'!E171)),NA())</f>
        <v>#N/A</v>
      </c>
      <c r="H177" s="81" t="e">
        <f ca="true">+IF(AND(ISNUMBER(OFFSET('Water Data'!$E$6,0,10*ROW('Water Data'!E171))),'Data Summary'!BW177="Yes"),OFFSET('Water Data'!$E$6,0,10*ROW('Water Data'!E171)),NA())</f>
        <v>#N/A</v>
      </c>
      <c r="I177" s="81" t="e">
        <f ca="true">+IF(AND(ISNUMBER(OFFSET('Water Data'!$E$9,0,10*ROW('Water Data'!E171))),'Data Summary'!BX177="Yes"),OFFSET('Water Data'!$E$9,0,10*ROW('Water Data'!E171)),NA())</f>
        <v>#N/A</v>
      </c>
      <c r="J177" s="81" t="e">
        <f ca="true">+IF(AND(ISNUMBER(OFFSET('Water Data'!$F$4,0,10*ROW('Water Data'!F171))),'Data Summary'!BY177="Yes"),100-OFFSET('Water Data'!$F$4,0,10*ROW('Water Data'!F171)),NA())</f>
        <v>#N/A</v>
      </c>
      <c r="K177" s="81" t="e">
        <f ca="true">+IF(AND(ISNUMBER(OFFSET('Water Data'!$F$6,0,10*ROW('Water Data'!F171))),'Data Summary'!BZ177="Yes"),OFFSET('Water Data'!$F$6,0,10*ROW('Water Data'!F171)),NA())</f>
        <v>#N/A</v>
      </c>
      <c r="L177" s="81" t="e">
        <f ca="true">+IF(AND(ISNUMBER(OFFSET('Water Data'!$F$9,0,10*ROW('Water Data'!F171))),'Data Summary'!CA177="Yes"),OFFSET('Water Data'!$F$9,0,10*ROW('Water Data'!F171)),NA())</f>
        <v>#N/A</v>
      </c>
      <c r="M177" s="81" t="e">
        <f ca="true">+IF(AND(ISNUMBER(OFFSET('Water Data'!$G$4,0,10*ROW('Water Data'!G171))),'Data Summary'!CB177="Yes"),100-OFFSET('Water Data'!$G$4,0,10*ROW('Water Data'!G171)),NA())</f>
        <v>#N/A</v>
      </c>
      <c r="N177" s="81" t="e">
        <f ca="true">+IF(AND(ISNUMBER(OFFSET('Water Data'!$G$6,0,10*ROW('Water Data'!G171))),'Data Summary'!CC177="Yes"),OFFSET('Water Data'!$G$6,0,10*ROW('Water Data'!G171)),NA())</f>
        <v>#N/A</v>
      </c>
      <c r="O177" s="81" t="e">
        <f ca="true">+IF(AND(ISNUMBER(OFFSET('Water Data'!$G$9,0,10*ROW('Water Data'!G171))),'Data Summary'!CD177="Yes"),OFFSET('Water Data'!$G$9,0,10*ROW('Water Data'!G171)),NA())</f>
        <v>#N/A</v>
      </c>
      <c r="P177" s="81" t="e">
        <f ca="true">+IF(AND(ISNUMBER(OFFSET('Water Data'!$H$4,0,10*ROW('Water Data'!H171))),'Data Summary'!CE177="Yes"),100-OFFSET('Water Data'!$H$4,0,10*ROW('Water Data'!H171)),NA())</f>
        <v>#N/A</v>
      </c>
      <c r="Q177" s="81" t="e">
        <f ca="true">+IF(AND(ISNUMBER(OFFSET('Water Data'!$H$6,0,10*ROW('Water Data'!H171))),'Data Summary'!CF177="Yes"),OFFSET('Water Data'!$H$6,0,10*ROW('Water Data'!H171)),NA())</f>
        <v>#N/A</v>
      </c>
      <c r="R177" s="81" t="e">
        <f ca="true">+IF(AND(ISNUMBER(OFFSET('Water Data'!$H$9,0,10*ROW('Water Data'!H171))),'Data Summary'!CG177="Yes"),OFFSET('Water Data'!$H$9,0,10*ROW('Water Data'!H171)),NA())</f>
        <v>#N/A</v>
      </c>
      <c r="S177" s="81" t="e">
        <f ca="true">+IF(AND(ISNUMBER(OFFSET('Water Data'!$I$4,0,10*ROW('Water Data'!I171))),'Data Summary'!CH177="Yes"),100-OFFSET('Water Data'!$I$4,0,10*ROW('Water Data'!I171)),NA())</f>
        <v>#N/A</v>
      </c>
      <c r="T177" s="81" t="e">
        <f ca="true">+IF(AND(ISNUMBER(OFFSET('Water Data'!$I$6,0,10*ROW('Water Data'!I171))),'Data Summary'!CI177="Yes"),OFFSET('Water Data'!$I$6,0,10*ROW('Water Data'!I171)),NA())</f>
        <v>#N/A</v>
      </c>
      <c r="U177" s="81" t="e">
        <f ca="true">+IF(AND(ISNUMBER(OFFSET('Water Data'!$I$9,0,10*ROW('Water Data'!I171))),'Data Summary'!CJ177="Yes"),OFFSET('Water Data'!$I$9,0,10*ROW('Water Data'!I171)),NA())</f>
        <v>#N/A</v>
      </c>
      <c r="V177" s="82" t="e">
        <f ca="true">+IF(AND(ISNUMBER(OFFSET('Sanitation Data'!$D$4,0,10*ROW('Sanitation Data'!D171))),'Data Summary'!CK177="Yes"),100-OFFSET('Sanitation Data'!$D$4,0,10*ROW('Sanitation Data'!D171)),NA())</f>
        <v>#N/A</v>
      </c>
      <c r="W177" s="82" t="e">
        <f ca="true">+IF(AND(ISNUMBER(OFFSET('Sanitation Data'!$D$6,0,10*ROW('Sanitation Data'!D171))),'Data Summary'!CL177="Yes"),OFFSET('Sanitation Data'!$D$6,0,10*ROW('Sanitation Data'!D171)),NA())</f>
        <v>#N/A</v>
      </c>
      <c r="X177" s="82" t="e">
        <f ca="true">+IF(AND(ISNUMBER(OFFSET('Sanitation Data'!$D$10,0,10*ROW('Sanitation Data'!D171))),'Data Summary'!CM177="Yes"),OFFSET('Sanitation Data'!$D$10,0,10*ROW('Sanitation Data'!D171)),NA())</f>
        <v>#N/A</v>
      </c>
      <c r="Y177" s="82" t="e">
        <f ca="true">+IF(AND(ISNUMBER(OFFSET('Sanitation Data'!$D$11,0,10*ROW('Sanitation Data'!D171))),'Data Summary'!CN177="Yes"),OFFSET('Sanitation Data'!$D$11,0,10*ROW('Sanitation Data'!D171)),NA())</f>
        <v>#N/A</v>
      </c>
      <c r="Z177" s="82" t="e">
        <f ca="true">+IF(AND(ISNUMBER(OFFSET('Sanitation Data'!$D$12,0,10*ROW('Sanitation Data'!D171))),'Data Summary'!CO177="Yes"),OFFSET('Sanitation Data'!$D$12,0,10*ROW('Sanitation Data'!D171)),NA())</f>
        <v>#N/A</v>
      </c>
      <c r="AA177" s="82" t="e">
        <f ca="true">+IF(AND(ISNUMBER(OFFSET('Sanitation Data'!$E$4,0,10*ROW('Sanitation Data'!E171))),'Data Summary'!CP177="Yes"),100-OFFSET('Sanitation Data'!$E$4,0,10*ROW('Sanitation Data'!E171)),NA())</f>
        <v>#N/A</v>
      </c>
      <c r="AB177" s="82" t="e">
        <f ca="true">+IF(AND(ISNUMBER(OFFSET('Sanitation Data'!$E$6,0,10*ROW('Sanitation Data'!E171))),'Data Summary'!CQ177="Yes"),OFFSET('Sanitation Data'!$E$6,0,10*ROW('Sanitation Data'!E171)),NA())</f>
        <v>#N/A</v>
      </c>
      <c r="AC177" s="82" t="e">
        <f ca="true">+IF(AND(ISNUMBER(OFFSET('Sanitation Data'!$E$10,0,10*ROW('Sanitation Data'!E171))),'Data Summary'!CR177="Yes"),OFFSET('Sanitation Data'!$E$10,0,10*ROW('Sanitation Data'!E171)),NA())</f>
        <v>#N/A</v>
      </c>
      <c r="AD177" s="82" t="e">
        <f ca="true">+IF(AND(ISNUMBER(OFFSET('Sanitation Data'!$E$11,0,10*ROW('Sanitation Data'!E171))),'Data Summary'!CS177="Yes"),OFFSET('Sanitation Data'!$E$11,0,10*ROW('Sanitation Data'!E171)),NA())</f>
        <v>#N/A</v>
      </c>
      <c r="AE177" s="82" t="e">
        <f ca="true">+IF(AND(ISNUMBER(OFFSET('Sanitation Data'!$E$12,0,10*ROW('Sanitation Data'!E171))),'Data Summary'!CT177="Yes"),OFFSET('Sanitation Data'!$E$12,0,10*ROW('Sanitation Data'!E171)),NA())</f>
        <v>#N/A</v>
      </c>
      <c r="AF177" s="82" t="e">
        <f ca="true">+IF(AND(ISNUMBER(OFFSET('Sanitation Data'!$F$4,0,10*ROW('Sanitation Data'!F171))),'Data Summary'!CU177="Yes"),100-OFFSET('Sanitation Data'!$F$4,0,10*ROW('Sanitation Data'!F171)),NA())</f>
        <v>#N/A</v>
      </c>
      <c r="AG177" s="82" t="e">
        <f ca="true">+IF(AND(ISNUMBER(OFFSET('Sanitation Data'!$F$6,0,10*ROW('Sanitation Data'!F171))),'Data Summary'!CV177="Yes"),OFFSET('Sanitation Data'!$F$6,0,10*ROW('Sanitation Data'!F171)),NA())</f>
        <v>#N/A</v>
      </c>
      <c r="AH177" s="82" t="e">
        <f ca="true">+IF(AND(ISNUMBER(OFFSET('Sanitation Data'!$F$10,0,10*ROW('Sanitation Data'!F171))),'Data Summary'!CW177="Yes"),OFFSET('Sanitation Data'!$F$10,0,10*ROW('Sanitation Data'!F171)),NA())</f>
        <v>#N/A</v>
      </c>
      <c r="AI177" s="82" t="e">
        <f ca="true">+IF(AND(ISNUMBER(OFFSET('Sanitation Data'!$F$11,0,10*ROW('Sanitation Data'!F171))),'Data Summary'!CX177="Yes"),OFFSET('Sanitation Data'!$F$11,0,10*ROW('Sanitation Data'!F171)),NA())</f>
        <v>#N/A</v>
      </c>
      <c r="AJ177" s="82" t="e">
        <f ca="true">+IF(AND(ISNUMBER(OFFSET('Sanitation Data'!$F$12,0,10*ROW('Sanitation Data'!F171))),'Data Summary'!CY177="Yes"),OFFSET('Sanitation Data'!$F$12,0,10*ROW('Sanitation Data'!F171)),NA())</f>
        <v>#N/A</v>
      </c>
      <c r="AK177" s="82" t="e">
        <f ca="true">+IF(AND(ISNUMBER(OFFSET('Sanitation Data'!$G$4,0,10*ROW('Sanitation Data'!G171))),'Data Summary'!CZ177="Yes"),100-OFFSET('Sanitation Data'!$G$4,0,10*ROW('Sanitation Data'!G171)),NA())</f>
        <v>#N/A</v>
      </c>
      <c r="AL177" s="82" t="e">
        <f ca="true">+IF(AND(ISNUMBER(OFFSET('Sanitation Data'!$G$6,0,10*ROW('Sanitation Data'!G171))),'Data Summary'!DA177="Yes"),OFFSET('Sanitation Data'!$G$6,0,10*ROW('Sanitation Data'!G171)),NA())</f>
        <v>#N/A</v>
      </c>
      <c r="AM177" s="82" t="e">
        <f ca="true">+IF(AND(ISNUMBER(OFFSET('Sanitation Data'!$G$10,0,10*ROW('Sanitation Data'!G171))),'Data Summary'!DB177="Yes"),OFFSET('Sanitation Data'!$G$10,0,10*ROW('Sanitation Data'!G171)),NA())</f>
        <v>#N/A</v>
      </c>
      <c r="AN177" s="82" t="e">
        <f ca="true">+IF(AND(ISNUMBER(OFFSET('Sanitation Data'!$G$11,0,10*ROW('Sanitation Data'!G171))),'Data Summary'!DC177="Yes"),OFFSET('Sanitation Data'!$G$11,0,10*ROW('Sanitation Data'!G171)),NA())</f>
        <v>#N/A</v>
      </c>
      <c r="AO177" s="82" t="e">
        <f ca="true">+IF(AND(ISNUMBER(OFFSET('Sanitation Data'!$G$12,0,10*ROW('Sanitation Data'!G171))),'Data Summary'!DD177="Yes"),OFFSET('Sanitation Data'!$G$12,0,10*ROW('Sanitation Data'!G171)),NA())</f>
        <v>#N/A</v>
      </c>
      <c r="AP177" s="82" t="e">
        <f ca="true">+IF(AND(ISNUMBER(OFFSET('Sanitation Data'!$H$4,0,10*ROW('Sanitation Data'!H171))),'Data Summary'!DE177="Yes"),100-OFFSET('Sanitation Data'!$H$4,0,10*ROW('Sanitation Data'!H171)),NA())</f>
        <v>#N/A</v>
      </c>
      <c r="AQ177" s="82" t="e">
        <f ca="true">+IF(AND(ISNUMBER(OFFSET('Sanitation Data'!$H$6,0,10*ROW('Sanitation Data'!H171))),'Data Summary'!DF177="Yes"),OFFSET('Sanitation Data'!$H$6,0,10*ROW('Sanitation Data'!H171)),NA())</f>
        <v>#N/A</v>
      </c>
      <c r="AR177" s="82" t="e">
        <f ca="true">+IF(AND(ISNUMBER(OFFSET('Sanitation Data'!$H$10,0,10*ROW('Sanitation Data'!H171))),'Data Summary'!DG177="Yes"),OFFSET('Sanitation Data'!$H$10,0,10*ROW('Sanitation Data'!H171)),NA())</f>
        <v>#N/A</v>
      </c>
      <c r="AS177" s="82" t="e">
        <f ca="true">+IF(AND(ISNUMBER(OFFSET('Sanitation Data'!$H$11,0,10*ROW('Sanitation Data'!H171))),'Data Summary'!DH177="Yes"),OFFSET('Sanitation Data'!$H$11,0,10*ROW('Sanitation Data'!H171)),NA())</f>
        <v>#N/A</v>
      </c>
      <c r="AT177" s="82" t="e">
        <f ca="true">+IF(AND(ISNUMBER(OFFSET('Sanitation Data'!$H$12,0,10*ROW('Sanitation Data'!H171))),'Data Summary'!DI177="Yes"),OFFSET('Sanitation Data'!$H$12,0,10*ROW('Sanitation Data'!H171)),NA())</f>
        <v>#N/A</v>
      </c>
      <c r="AU177" s="82" t="e">
        <f ca="true">+IF(AND(ISNUMBER(OFFSET('Sanitation Data'!$I$4,0,10*ROW('Sanitation Data'!I171))),'Data Summary'!DJ177="Yes"),100-OFFSET('Sanitation Data'!$I$4,0,10*ROW('Sanitation Data'!I171)),NA())</f>
        <v>#N/A</v>
      </c>
      <c r="AV177" s="82" t="e">
        <f ca="true">+IF(AND(ISNUMBER(OFFSET('Sanitation Data'!$I$6,0,10*ROW('Sanitation Data'!I171))),'Data Summary'!DK177="Yes"),OFFSET('Sanitation Data'!$I$6,0,10*ROW('Sanitation Data'!I171)),NA())</f>
        <v>#N/A</v>
      </c>
      <c r="AW177" s="82" t="e">
        <f ca="true">+IF(AND(ISNUMBER(OFFSET('Sanitation Data'!$I$10,0,10*ROW('Sanitation Data'!I171))),'Data Summary'!DL177="Yes"),OFFSET('Sanitation Data'!$I$10,0,10*ROW('Sanitation Data'!I171)),NA())</f>
        <v>#N/A</v>
      </c>
      <c r="AX177" s="82" t="e">
        <f ca="true">+IF(AND(ISNUMBER(OFFSET('Sanitation Data'!$I$11,0,10*ROW('Sanitation Data'!I171))),'Data Summary'!DM177="Yes"),OFFSET('Sanitation Data'!$I$11,0,10*ROW('Sanitation Data'!I171)),NA())</f>
        <v>#N/A</v>
      </c>
      <c r="AY177" s="82" t="e">
        <f ca="true">+IF(AND(ISNUMBER(OFFSET('Sanitation Data'!$I$12,0,10*ROW('Sanitation Data'!I171))),'Data Summary'!DN177="Yes"),OFFSET('Sanitation Data'!$I$12,0,10*ROW('Sanitation Data'!I171)),NA())</f>
        <v>#N/A</v>
      </c>
      <c r="AZ177" s="83" t="e">
        <f ca="true">+IF(AND(ISNUMBER(OFFSET('Hygiene Data'!$D$5,0,10*ROW('Hygiene Data'!D171))),'Data Summary'!DO177="Yes"),OFFSET('Hygiene Data'!$D$5,0,10*ROW('Hygiene Data'!D171)),NA())</f>
        <v>#N/A</v>
      </c>
      <c r="BA177" s="83" t="e">
        <f ca="true">+IF(AND(ISNUMBER(OFFSET('Hygiene Data'!$D$7,0,10*ROW('Hygiene Data'!D171))),'Data Summary'!DP177="Yes"),OFFSET('Hygiene Data'!$D$7,0,10*ROW('Hygiene Data'!D171)),NA())</f>
        <v>#N/A</v>
      </c>
      <c r="BB177" s="83" t="e">
        <f ca="true">+IF(AND(ISNUMBER(OFFSET('Hygiene Data'!$D$9,0,10*ROW('Hygiene Data'!D171))),'Data Summary'!DQ177="Yes"),OFFSET('Hygiene Data'!$D$9,0,10*ROW('Hygiene Data'!D171)),NA())</f>
        <v>#N/A</v>
      </c>
      <c r="BC177" s="83" t="e">
        <f ca="true">+IF(AND(ISNUMBER(OFFSET('Hygiene Data'!$E$5,0,10*ROW('Hygiene Data'!E171))),'Data Summary'!DR177="Yes"),OFFSET('Hygiene Data'!$E$5,0,10*ROW('Hygiene Data'!E171)),NA())</f>
        <v>#N/A</v>
      </c>
      <c r="BD177" s="83" t="e">
        <f ca="true">+IF(AND(ISNUMBER(OFFSET('Hygiene Data'!$E$7,0,10*ROW('Hygiene Data'!E171))),'Data Summary'!DS177="Yes"),OFFSET('Hygiene Data'!$E$7,0,10*ROW('Hygiene Data'!E171)),NA())</f>
        <v>#N/A</v>
      </c>
      <c r="BE177" s="83" t="e">
        <f ca="true">+IF(AND(ISNUMBER(OFFSET('Hygiene Data'!$E$9,0,10*ROW('Hygiene Data'!E171))),'Data Summary'!DT177="Yes"),OFFSET('Hygiene Data'!$E$9,0,10*ROW('Hygiene Data'!E171)),NA())</f>
        <v>#N/A</v>
      </c>
      <c r="BF177" s="83" t="e">
        <f ca="true">+IF(AND(ISNUMBER(OFFSET('Hygiene Data'!$F$5,0,10*ROW('Hygiene Data'!F171))),'Data Summary'!DU177="Yes"),OFFSET('Hygiene Data'!$F$5,0,10*ROW('Hygiene Data'!F171)),NA())</f>
        <v>#N/A</v>
      </c>
      <c r="BG177" s="83" t="e">
        <f ca="true">+IF(AND(ISNUMBER(OFFSET('Hygiene Data'!$F$7,0,10*ROW('Hygiene Data'!F171))),'Data Summary'!DV177="Yes"),OFFSET('Hygiene Data'!$F$7,0,10*ROW('Hygiene Data'!F171)),NA())</f>
        <v>#N/A</v>
      </c>
      <c r="BH177" s="83" t="e">
        <f ca="true">+IF(AND(ISNUMBER(OFFSET('Hygiene Data'!$F$9,0,10*ROW('Hygiene Data'!F171))),'Data Summary'!DW177="Yes"),OFFSET('Hygiene Data'!$F$9,0,10*ROW('Hygiene Data'!F171)),NA())</f>
        <v>#N/A</v>
      </c>
      <c r="BI177" s="83" t="e">
        <f ca="true">+IF(AND(ISNUMBER(OFFSET('Hygiene Data'!$G$5,0,10*ROW('Hygiene Data'!G171))),'Data Summary'!DX177="Yes"),OFFSET('Hygiene Data'!$G$5,0,10*ROW('Hygiene Data'!G171)),NA())</f>
        <v>#N/A</v>
      </c>
      <c r="BJ177" s="83" t="e">
        <f ca="true">+IF(AND(ISNUMBER(OFFSET('Hygiene Data'!$G$7,0,10*ROW('Hygiene Data'!G171))),'Data Summary'!DY177="Yes"),OFFSET('Hygiene Data'!$G$7,0,10*ROW('Hygiene Data'!G171)),NA())</f>
        <v>#N/A</v>
      </c>
      <c r="BK177" s="83" t="e">
        <f ca="true">+IF(AND(ISNUMBER(OFFSET('Hygiene Data'!$G$9,0,10*ROW('Hygiene Data'!G171))),'Data Summary'!DZ177="Yes"),OFFSET('Hygiene Data'!$G$9,0,10*ROW('Hygiene Data'!G171)),NA())</f>
        <v>#N/A</v>
      </c>
      <c r="BL177" s="83" t="e">
        <f ca="true">+IF(AND(ISNUMBER(OFFSET('Hygiene Data'!$H$5,0,10*ROW('Hygiene Data'!H171))),'Data Summary'!EA177="Yes"),OFFSET('Hygiene Data'!$H$5,0,10*ROW('Hygiene Data'!H171)),NA())</f>
        <v>#N/A</v>
      </c>
      <c r="BM177" s="83" t="e">
        <f ca="true">+IF(AND(ISNUMBER(OFFSET('Hygiene Data'!$H$7,0,10*ROW('Hygiene Data'!H171))),'Data Summary'!EB177="Yes"),OFFSET('Hygiene Data'!$H$7,0,10*ROW('Hygiene Data'!H171)),NA())</f>
        <v>#N/A</v>
      </c>
      <c r="BN177" s="83" t="e">
        <f ca="true">+IF(AND(ISNUMBER(OFFSET('Hygiene Data'!$H$9,0,10*ROW('Hygiene Data'!H171))),'Data Summary'!EC177="Yes"),OFFSET('Hygiene Data'!$H$9,0,10*ROW('Hygiene Data'!H171)),NA())</f>
        <v>#N/A</v>
      </c>
      <c r="BO177" s="83" t="e">
        <f ca="true">+IF(AND(ISNUMBER(OFFSET('Hygiene Data'!$I$5,0,10*ROW('Hygiene Data'!I171))),'Data Summary'!ED177="Yes"),OFFSET('Hygiene Data'!$I$5,0,10*ROW('Hygiene Data'!I171)),NA())</f>
        <v>#N/A</v>
      </c>
      <c r="BP177" s="83" t="e">
        <f ca="true">+IF(AND(ISNUMBER(OFFSET('Hygiene Data'!$I$7,0,10*ROW('Hygiene Data'!I171))),'Data Summary'!EE177="Yes"),OFFSET('Hygiene Data'!$I$7,0,10*ROW('Hygiene Data'!I171)),NA())</f>
        <v>#N/A</v>
      </c>
      <c r="BQ177" s="83" t="e">
        <f ca="true">+IF(AND(ISNUMBER(OFFSET('Hygiene Data'!$I$9,0,10*ROW('Hygiene Data'!I171))),'Data Summary'!EF177="Yes"),OFFSET('Hygiene Data'!$I$9,0,10*ROW('Hygiene Data'!I171)),NA())</f>
        <v>#N/A</v>
      </c>
    </row>
    <row xmlns:x14ac="http://schemas.microsoft.com/office/spreadsheetml/2009/9/ac" r="178" x14ac:dyDescent="0.2">
      <c r="A178" s="315" t="e">
        <f ca="true">+RIGHT('Data Summary'!A178,LEN('Data Summary'!A178)-9)</f>
        <v>#VALUE!</v>
      </c>
      <c r="B178" s="30" t="str">
        <f ca="true">+IF(ISTEXT('Data Summary'!B178),'Data Summary'!B178,"")</f>
        <v/>
      </c>
      <c r="C178" s="314" t="e">
        <f ca="true">+VALUE('Data Summary'!C178)</f>
        <v>#VALUE!</v>
      </c>
      <c r="D178" s="81" t="e">
        <f ca="true">+IF(AND(ISNUMBER(OFFSET('Water Data'!$D$4,0,10*ROW('Water Data'!D172))),'Data Summary'!BS178="Yes"),100-OFFSET('Water Data'!$D$4,0,10*ROW('Water Data'!D172)),NA())</f>
        <v>#N/A</v>
      </c>
      <c r="E178" s="81" t="e">
        <f ca="true">+IF(AND(ISNUMBER(OFFSET('Water Data'!$D$6,0,10*ROW('Water Data'!D172))),'Data Summary'!BT178="Yes"),OFFSET('Water Data'!$D$6,0,10*ROW('Water Data'!D172)),NA())</f>
        <v>#N/A</v>
      </c>
      <c r="F178" s="81" t="e">
        <f ca="true">+IF(AND(ISNUMBER(OFFSET('Water Data'!$D$9,0,10*ROW('Water Data'!D172))),'Data Summary'!BU178="Yes"),OFFSET('Water Data'!$D$9,0,10*ROW('Water Data'!D172)),NA())</f>
        <v>#N/A</v>
      </c>
      <c r="G178" s="81" t="e">
        <f ca="true">+IF(AND(ISNUMBER(OFFSET('Water Data'!$E$4,0,10*ROW('Water Data'!E172))),'Data Summary'!BV178="Yes"),100-OFFSET('Water Data'!$E$4,0,10*ROW('Water Data'!E172)),NA())</f>
        <v>#N/A</v>
      </c>
      <c r="H178" s="81" t="e">
        <f ca="true">+IF(AND(ISNUMBER(OFFSET('Water Data'!$E$6,0,10*ROW('Water Data'!E172))),'Data Summary'!BW178="Yes"),OFFSET('Water Data'!$E$6,0,10*ROW('Water Data'!E172)),NA())</f>
        <v>#N/A</v>
      </c>
      <c r="I178" s="81" t="e">
        <f ca="true">+IF(AND(ISNUMBER(OFFSET('Water Data'!$E$9,0,10*ROW('Water Data'!E172))),'Data Summary'!BX178="Yes"),OFFSET('Water Data'!$E$9,0,10*ROW('Water Data'!E172)),NA())</f>
        <v>#N/A</v>
      </c>
      <c r="J178" s="81" t="e">
        <f ca="true">+IF(AND(ISNUMBER(OFFSET('Water Data'!$F$4,0,10*ROW('Water Data'!F172))),'Data Summary'!BY178="Yes"),100-OFFSET('Water Data'!$F$4,0,10*ROW('Water Data'!F172)),NA())</f>
        <v>#N/A</v>
      </c>
      <c r="K178" s="81" t="e">
        <f ca="true">+IF(AND(ISNUMBER(OFFSET('Water Data'!$F$6,0,10*ROW('Water Data'!F172))),'Data Summary'!BZ178="Yes"),OFFSET('Water Data'!$F$6,0,10*ROW('Water Data'!F172)),NA())</f>
        <v>#N/A</v>
      </c>
      <c r="L178" s="81" t="e">
        <f ca="true">+IF(AND(ISNUMBER(OFFSET('Water Data'!$F$9,0,10*ROW('Water Data'!F172))),'Data Summary'!CA178="Yes"),OFFSET('Water Data'!$F$9,0,10*ROW('Water Data'!F172)),NA())</f>
        <v>#N/A</v>
      </c>
      <c r="M178" s="81" t="e">
        <f ca="true">+IF(AND(ISNUMBER(OFFSET('Water Data'!$G$4,0,10*ROW('Water Data'!G172))),'Data Summary'!CB178="Yes"),100-OFFSET('Water Data'!$G$4,0,10*ROW('Water Data'!G172)),NA())</f>
        <v>#N/A</v>
      </c>
      <c r="N178" s="81" t="e">
        <f ca="true">+IF(AND(ISNUMBER(OFFSET('Water Data'!$G$6,0,10*ROW('Water Data'!G172))),'Data Summary'!CC178="Yes"),OFFSET('Water Data'!$G$6,0,10*ROW('Water Data'!G172)),NA())</f>
        <v>#N/A</v>
      </c>
      <c r="O178" s="81" t="e">
        <f ca="true">+IF(AND(ISNUMBER(OFFSET('Water Data'!$G$9,0,10*ROW('Water Data'!G172))),'Data Summary'!CD178="Yes"),OFFSET('Water Data'!$G$9,0,10*ROW('Water Data'!G172)),NA())</f>
        <v>#N/A</v>
      </c>
      <c r="P178" s="81" t="e">
        <f ca="true">+IF(AND(ISNUMBER(OFFSET('Water Data'!$H$4,0,10*ROW('Water Data'!H172))),'Data Summary'!CE178="Yes"),100-OFFSET('Water Data'!$H$4,0,10*ROW('Water Data'!H172)),NA())</f>
        <v>#N/A</v>
      </c>
      <c r="Q178" s="81" t="e">
        <f ca="true">+IF(AND(ISNUMBER(OFFSET('Water Data'!$H$6,0,10*ROW('Water Data'!H172))),'Data Summary'!CF178="Yes"),OFFSET('Water Data'!$H$6,0,10*ROW('Water Data'!H172)),NA())</f>
        <v>#N/A</v>
      </c>
      <c r="R178" s="81" t="e">
        <f ca="true">+IF(AND(ISNUMBER(OFFSET('Water Data'!$H$9,0,10*ROW('Water Data'!H172))),'Data Summary'!CG178="Yes"),OFFSET('Water Data'!$H$9,0,10*ROW('Water Data'!H172)),NA())</f>
        <v>#N/A</v>
      </c>
      <c r="S178" s="81" t="e">
        <f ca="true">+IF(AND(ISNUMBER(OFFSET('Water Data'!$I$4,0,10*ROW('Water Data'!I172))),'Data Summary'!CH178="Yes"),100-OFFSET('Water Data'!$I$4,0,10*ROW('Water Data'!I172)),NA())</f>
        <v>#N/A</v>
      </c>
      <c r="T178" s="81" t="e">
        <f ca="true">+IF(AND(ISNUMBER(OFFSET('Water Data'!$I$6,0,10*ROW('Water Data'!I172))),'Data Summary'!CI178="Yes"),OFFSET('Water Data'!$I$6,0,10*ROW('Water Data'!I172)),NA())</f>
        <v>#N/A</v>
      </c>
      <c r="U178" s="81" t="e">
        <f ca="true">+IF(AND(ISNUMBER(OFFSET('Water Data'!$I$9,0,10*ROW('Water Data'!I172))),'Data Summary'!CJ178="Yes"),OFFSET('Water Data'!$I$9,0,10*ROW('Water Data'!I172)),NA())</f>
        <v>#N/A</v>
      </c>
      <c r="V178" s="82" t="e">
        <f ca="true">+IF(AND(ISNUMBER(OFFSET('Sanitation Data'!$D$4,0,10*ROW('Sanitation Data'!D172))),'Data Summary'!CK178="Yes"),100-OFFSET('Sanitation Data'!$D$4,0,10*ROW('Sanitation Data'!D172)),NA())</f>
        <v>#N/A</v>
      </c>
      <c r="W178" s="82" t="e">
        <f ca="true">+IF(AND(ISNUMBER(OFFSET('Sanitation Data'!$D$6,0,10*ROW('Sanitation Data'!D172))),'Data Summary'!CL178="Yes"),OFFSET('Sanitation Data'!$D$6,0,10*ROW('Sanitation Data'!D172)),NA())</f>
        <v>#N/A</v>
      </c>
      <c r="X178" s="82" t="e">
        <f ca="true">+IF(AND(ISNUMBER(OFFSET('Sanitation Data'!$D$10,0,10*ROW('Sanitation Data'!D172))),'Data Summary'!CM178="Yes"),OFFSET('Sanitation Data'!$D$10,0,10*ROW('Sanitation Data'!D172)),NA())</f>
        <v>#N/A</v>
      </c>
      <c r="Y178" s="82" t="e">
        <f ca="true">+IF(AND(ISNUMBER(OFFSET('Sanitation Data'!$D$11,0,10*ROW('Sanitation Data'!D172))),'Data Summary'!CN178="Yes"),OFFSET('Sanitation Data'!$D$11,0,10*ROW('Sanitation Data'!D172)),NA())</f>
        <v>#N/A</v>
      </c>
      <c r="Z178" s="82" t="e">
        <f ca="true">+IF(AND(ISNUMBER(OFFSET('Sanitation Data'!$D$12,0,10*ROW('Sanitation Data'!D172))),'Data Summary'!CO178="Yes"),OFFSET('Sanitation Data'!$D$12,0,10*ROW('Sanitation Data'!D172)),NA())</f>
        <v>#N/A</v>
      </c>
      <c r="AA178" s="82" t="e">
        <f ca="true">+IF(AND(ISNUMBER(OFFSET('Sanitation Data'!$E$4,0,10*ROW('Sanitation Data'!E172))),'Data Summary'!CP178="Yes"),100-OFFSET('Sanitation Data'!$E$4,0,10*ROW('Sanitation Data'!E172)),NA())</f>
        <v>#N/A</v>
      </c>
      <c r="AB178" s="82" t="e">
        <f ca="true">+IF(AND(ISNUMBER(OFFSET('Sanitation Data'!$E$6,0,10*ROW('Sanitation Data'!E172))),'Data Summary'!CQ178="Yes"),OFFSET('Sanitation Data'!$E$6,0,10*ROW('Sanitation Data'!E172)),NA())</f>
        <v>#N/A</v>
      </c>
      <c r="AC178" s="82" t="e">
        <f ca="true">+IF(AND(ISNUMBER(OFFSET('Sanitation Data'!$E$10,0,10*ROW('Sanitation Data'!E172))),'Data Summary'!CR178="Yes"),OFFSET('Sanitation Data'!$E$10,0,10*ROW('Sanitation Data'!E172)),NA())</f>
        <v>#N/A</v>
      </c>
      <c r="AD178" s="82" t="e">
        <f ca="true">+IF(AND(ISNUMBER(OFFSET('Sanitation Data'!$E$11,0,10*ROW('Sanitation Data'!E172))),'Data Summary'!CS178="Yes"),OFFSET('Sanitation Data'!$E$11,0,10*ROW('Sanitation Data'!E172)),NA())</f>
        <v>#N/A</v>
      </c>
      <c r="AE178" s="82" t="e">
        <f ca="true">+IF(AND(ISNUMBER(OFFSET('Sanitation Data'!$E$12,0,10*ROW('Sanitation Data'!E172))),'Data Summary'!CT178="Yes"),OFFSET('Sanitation Data'!$E$12,0,10*ROW('Sanitation Data'!E172)),NA())</f>
        <v>#N/A</v>
      </c>
      <c r="AF178" s="82" t="e">
        <f ca="true">+IF(AND(ISNUMBER(OFFSET('Sanitation Data'!$F$4,0,10*ROW('Sanitation Data'!F172))),'Data Summary'!CU178="Yes"),100-OFFSET('Sanitation Data'!$F$4,0,10*ROW('Sanitation Data'!F172)),NA())</f>
        <v>#N/A</v>
      </c>
      <c r="AG178" s="82" t="e">
        <f ca="true">+IF(AND(ISNUMBER(OFFSET('Sanitation Data'!$F$6,0,10*ROW('Sanitation Data'!F172))),'Data Summary'!CV178="Yes"),OFFSET('Sanitation Data'!$F$6,0,10*ROW('Sanitation Data'!F172)),NA())</f>
        <v>#N/A</v>
      </c>
      <c r="AH178" s="82" t="e">
        <f ca="true">+IF(AND(ISNUMBER(OFFSET('Sanitation Data'!$F$10,0,10*ROW('Sanitation Data'!F172))),'Data Summary'!CW178="Yes"),OFFSET('Sanitation Data'!$F$10,0,10*ROW('Sanitation Data'!F172)),NA())</f>
        <v>#N/A</v>
      </c>
      <c r="AI178" s="82" t="e">
        <f ca="true">+IF(AND(ISNUMBER(OFFSET('Sanitation Data'!$F$11,0,10*ROW('Sanitation Data'!F172))),'Data Summary'!CX178="Yes"),OFFSET('Sanitation Data'!$F$11,0,10*ROW('Sanitation Data'!F172)),NA())</f>
        <v>#N/A</v>
      </c>
      <c r="AJ178" s="82" t="e">
        <f ca="true">+IF(AND(ISNUMBER(OFFSET('Sanitation Data'!$F$12,0,10*ROW('Sanitation Data'!F172))),'Data Summary'!CY178="Yes"),OFFSET('Sanitation Data'!$F$12,0,10*ROW('Sanitation Data'!F172)),NA())</f>
        <v>#N/A</v>
      </c>
      <c r="AK178" s="82" t="e">
        <f ca="true">+IF(AND(ISNUMBER(OFFSET('Sanitation Data'!$G$4,0,10*ROW('Sanitation Data'!G172))),'Data Summary'!CZ178="Yes"),100-OFFSET('Sanitation Data'!$G$4,0,10*ROW('Sanitation Data'!G172)),NA())</f>
        <v>#N/A</v>
      </c>
      <c r="AL178" s="82" t="e">
        <f ca="true">+IF(AND(ISNUMBER(OFFSET('Sanitation Data'!$G$6,0,10*ROW('Sanitation Data'!G172))),'Data Summary'!DA178="Yes"),OFFSET('Sanitation Data'!$G$6,0,10*ROW('Sanitation Data'!G172)),NA())</f>
        <v>#N/A</v>
      </c>
      <c r="AM178" s="82" t="e">
        <f ca="true">+IF(AND(ISNUMBER(OFFSET('Sanitation Data'!$G$10,0,10*ROW('Sanitation Data'!G172))),'Data Summary'!DB178="Yes"),OFFSET('Sanitation Data'!$G$10,0,10*ROW('Sanitation Data'!G172)),NA())</f>
        <v>#N/A</v>
      </c>
      <c r="AN178" s="82" t="e">
        <f ca="true">+IF(AND(ISNUMBER(OFFSET('Sanitation Data'!$G$11,0,10*ROW('Sanitation Data'!G172))),'Data Summary'!DC178="Yes"),OFFSET('Sanitation Data'!$G$11,0,10*ROW('Sanitation Data'!G172)),NA())</f>
        <v>#N/A</v>
      </c>
      <c r="AO178" s="82" t="e">
        <f ca="true">+IF(AND(ISNUMBER(OFFSET('Sanitation Data'!$G$12,0,10*ROW('Sanitation Data'!G172))),'Data Summary'!DD178="Yes"),OFFSET('Sanitation Data'!$G$12,0,10*ROW('Sanitation Data'!G172)),NA())</f>
        <v>#N/A</v>
      </c>
      <c r="AP178" s="82" t="e">
        <f ca="true">+IF(AND(ISNUMBER(OFFSET('Sanitation Data'!$H$4,0,10*ROW('Sanitation Data'!H172))),'Data Summary'!DE178="Yes"),100-OFFSET('Sanitation Data'!$H$4,0,10*ROW('Sanitation Data'!H172)),NA())</f>
        <v>#N/A</v>
      </c>
      <c r="AQ178" s="82" t="e">
        <f ca="true">+IF(AND(ISNUMBER(OFFSET('Sanitation Data'!$H$6,0,10*ROW('Sanitation Data'!H172))),'Data Summary'!DF178="Yes"),OFFSET('Sanitation Data'!$H$6,0,10*ROW('Sanitation Data'!H172)),NA())</f>
        <v>#N/A</v>
      </c>
      <c r="AR178" s="82" t="e">
        <f ca="true">+IF(AND(ISNUMBER(OFFSET('Sanitation Data'!$H$10,0,10*ROW('Sanitation Data'!H172))),'Data Summary'!DG178="Yes"),OFFSET('Sanitation Data'!$H$10,0,10*ROW('Sanitation Data'!H172)),NA())</f>
        <v>#N/A</v>
      </c>
      <c r="AS178" s="82" t="e">
        <f ca="true">+IF(AND(ISNUMBER(OFFSET('Sanitation Data'!$H$11,0,10*ROW('Sanitation Data'!H172))),'Data Summary'!DH178="Yes"),OFFSET('Sanitation Data'!$H$11,0,10*ROW('Sanitation Data'!H172)),NA())</f>
        <v>#N/A</v>
      </c>
      <c r="AT178" s="82" t="e">
        <f ca="true">+IF(AND(ISNUMBER(OFFSET('Sanitation Data'!$H$12,0,10*ROW('Sanitation Data'!H172))),'Data Summary'!DI178="Yes"),OFFSET('Sanitation Data'!$H$12,0,10*ROW('Sanitation Data'!H172)),NA())</f>
        <v>#N/A</v>
      </c>
      <c r="AU178" s="82" t="e">
        <f ca="true">+IF(AND(ISNUMBER(OFFSET('Sanitation Data'!$I$4,0,10*ROW('Sanitation Data'!I172))),'Data Summary'!DJ178="Yes"),100-OFFSET('Sanitation Data'!$I$4,0,10*ROW('Sanitation Data'!I172)),NA())</f>
        <v>#N/A</v>
      </c>
      <c r="AV178" s="82" t="e">
        <f ca="true">+IF(AND(ISNUMBER(OFFSET('Sanitation Data'!$I$6,0,10*ROW('Sanitation Data'!I172))),'Data Summary'!DK178="Yes"),OFFSET('Sanitation Data'!$I$6,0,10*ROW('Sanitation Data'!I172)),NA())</f>
        <v>#N/A</v>
      </c>
      <c r="AW178" s="82" t="e">
        <f ca="true">+IF(AND(ISNUMBER(OFFSET('Sanitation Data'!$I$10,0,10*ROW('Sanitation Data'!I172))),'Data Summary'!DL178="Yes"),OFFSET('Sanitation Data'!$I$10,0,10*ROW('Sanitation Data'!I172)),NA())</f>
        <v>#N/A</v>
      </c>
      <c r="AX178" s="82" t="e">
        <f ca="true">+IF(AND(ISNUMBER(OFFSET('Sanitation Data'!$I$11,0,10*ROW('Sanitation Data'!I172))),'Data Summary'!DM178="Yes"),OFFSET('Sanitation Data'!$I$11,0,10*ROW('Sanitation Data'!I172)),NA())</f>
        <v>#N/A</v>
      </c>
      <c r="AY178" s="82" t="e">
        <f ca="true">+IF(AND(ISNUMBER(OFFSET('Sanitation Data'!$I$12,0,10*ROW('Sanitation Data'!I172))),'Data Summary'!DN178="Yes"),OFFSET('Sanitation Data'!$I$12,0,10*ROW('Sanitation Data'!I172)),NA())</f>
        <v>#N/A</v>
      </c>
      <c r="AZ178" s="83" t="e">
        <f ca="true">+IF(AND(ISNUMBER(OFFSET('Hygiene Data'!$D$5,0,10*ROW('Hygiene Data'!D172))),'Data Summary'!DO178="Yes"),OFFSET('Hygiene Data'!$D$5,0,10*ROW('Hygiene Data'!D172)),NA())</f>
        <v>#N/A</v>
      </c>
      <c r="BA178" s="83" t="e">
        <f ca="true">+IF(AND(ISNUMBER(OFFSET('Hygiene Data'!$D$7,0,10*ROW('Hygiene Data'!D172))),'Data Summary'!DP178="Yes"),OFFSET('Hygiene Data'!$D$7,0,10*ROW('Hygiene Data'!D172)),NA())</f>
        <v>#N/A</v>
      </c>
      <c r="BB178" s="83" t="e">
        <f ca="true">+IF(AND(ISNUMBER(OFFSET('Hygiene Data'!$D$9,0,10*ROW('Hygiene Data'!D172))),'Data Summary'!DQ178="Yes"),OFFSET('Hygiene Data'!$D$9,0,10*ROW('Hygiene Data'!D172)),NA())</f>
        <v>#N/A</v>
      </c>
      <c r="BC178" s="83" t="e">
        <f ca="true">+IF(AND(ISNUMBER(OFFSET('Hygiene Data'!$E$5,0,10*ROW('Hygiene Data'!E172))),'Data Summary'!DR178="Yes"),OFFSET('Hygiene Data'!$E$5,0,10*ROW('Hygiene Data'!E172)),NA())</f>
        <v>#N/A</v>
      </c>
      <c r="BD178" s="83" t="e">
        <f ca="true">+IF(AND(ISNUMBER(OFFSET('Hygiene Data'!$E$7,0,10*ROW('Hygiene Data'!E172))),'Data Summary'!DS178="Yes"),OFFSET('Hygiene Data'!$E$7,0,10*ROW('Hygiene Data'!E172)),NA())</f>
        <v>#N/A</v>
      </c>
      <c r="BE178" s="83" t="e">
        <f ca="true">+IF(AND(ISNUMBER(OFFSET('Hygiene Data'!$E$9,0,10*ROW('Hygiene Data'!E172))),'Data Summary'!DT178="Yes"),OFFSET('Hygiene Data'!$E$9,0,10*ROW('Hygiene Data'!E172)),NA())</f>
        <v>#N/A</v>
      </c>
      <c r="BF178" s="83" t="e">
        <f ca="true">+IF(AND(ISNUMBER(OFFSET('Hygiene Data'!$F$5,0,10*ROW('Hygiene Data'!F172))),'Data Summary'!DU178="Yes"),OFFSET('Hygiene Data'!$F$5,0,10*ROW('Hygiene Data'!F172)),NA())</f>
        <v>#N/A</v>
      </c>
      <c r="BG178" s="83" t="e">
        <f ca="true">+IF(AND(ISNUMBER(OFFSET('Hygiene Data'!$F$7,0,10*ROW('Hygiene Data'!F172))),'Data Summary'!DV178="Yes"),OFFSET('Hygiene Data'!$F$7,0,10*ROW('Hygiene Data'!F172)),NA())</f>
        <v>#N/A</v>
      </c>
      <c r="BH178" s="83" t="e">
        <f ca="true">+IF(AND(ISNUMBER(OFFSET('Hygiene Data'!$F$9,0,10*ROW('Hygiene Data'!F172))),'Data Summary'!DW178="Yes"),OFFSET('Hygiene Data'!$F$9,0,10*ROW('Hygiene Data'!F172)),NA())</f>
        <v>#N/A</v>
      </c>
      <c r="BI178" s="83" t="e">
        <f ca="true">+IF(AND(ISNUMBER(OFFSET('Hygiene Data'!$G$5,0,10*ROW('Hygiene Data'!G172))),'Data Summary'!DX178="Yes"),OFFSET('Hygiene Data'!$G$5,0,10*ROW('Hygiene Data'!G172)),NA())</f>
        <v>#N/A</v>
      </c>
      <c r="BJ178" s="83" t="e">
        <f ca="true">+IF(AND(ISNUMBER(OFFSET('Hygiene Data'!$G$7,0,10*ROW('Hygiene Data'!G172))),'Data Summary'!DY178="Yes"),OFFSET('Hygiene Data'!$G$7,0,10*ROW('Hygiene Data'!G172)),NA())</f>
        <v>#N/A</v>
      </c>
      <c r="BK178" s="83" t="e">
        <f ca="true">+IF(AND(ISNUMBER(OFFSET('Hygiene Data'!$G$9,0,10*ROW('Hygiene Data'!G172))),'Data Summary'!DZ178="Yes"),OFFSET('Hygiene Data'!$G$9,0,10*ROW('Hygiene Data'!G172)),NA())</f>
        <v>#N/A</v>
      </c>
      <c r="BL178" s="83" t="e">
        <f ca="true">+IF(AND(ISNUMBER(OFFSET('Hygiene Data'!$H$5,0,10*ROW('Hygiene Data'!H172))),'Data Summary'!EA178="Yes"),OFFSET('Hygiene Data'!$H$5,0,10*ROW('Hygiene Data'!H172)),NA())</f>
        <v>#N/A</v>
      </c>
      <c r="BM178" s="83" t="e">
        <f ca="true">+IF(AND(ISNUMBER(OFFSET('Hygiene Data'!$H$7,0,10*ROW('Hygiene Data'!H172))),'Data Summary'!EB178="Yes"),OFFSET('Hygiene Data'!$H$7,0,10*ROW('Hygiene Data'!H172)),NA())</f>
        <v>#N/A</v>
      </c>
      <c r="BN178" s="83" t="e">
        <f ca="true">+IF(AND(ISNUMBER(OFFSET('Hygiene Data'!$H$9,0,10*ROW('Hygiene Data'!H172))),'Data Summary'!EC178="Yes"),OFFSET('Hygiene Data'!$H$9,0,10*ROW('Hygiene Data'!H172)),NA())</f>
        <v>#N/A</v>
      </c>
      <c r="BO178" s="83" t="e">
        <f ca="true">+IF(AND(ISNUMBER(OFFSET('Hygiene Data'!$I$5,0,10*ROW('Hygiene Data'!I172))),'Data Summary'!ED178="Yes"),OFFSET('Hygiene Data'!$I$5,0,10*ROW('Hygiene Data'!I172)),NA())</f>
        <v>#N/A</v>
      </c>
      <c r="BP178" s="83" t="e">
        <f ca="true">+IF(AND(ISNUMBER(OFFSET('Hygiene Data'!$I$7,0,10*ROW('Hygiene Data'!I172))),'Data Summary'!EE178="Yes"),OFFSET('Hygiene Data'!$I$7,0,10*ROW('Hygiene Data'!I172)),NA())</f>
        <v>#N/A</v>
      </c>
      <c r="BQ178" s="83" t="e">
        <f ca="true">+IF(AND(ISNUMBER(OFFSET('Hygiene Data'!$I$9,0,10*ROW('Hygiene Data'!I172))),'Data Summary'!EF178="Yes"),OFFSET('Hygiene Data'!$I$9,0,10*ROW('Hygiene Data'!I172)),NA())</f>
        <v>#N/A</v>
      </c>
    </row>
    <row xmlns:x14ac="http://schemas.microsoft.com/office/spreadsheetml/2009/9/ac" r="179" x14ac:dyDescent="0.2">
      <c r="A179" s="315" t="e">
        <f ca="true">+RIGHT('Data Summary'!A179,LEN('Data Summary'!A179)-9)</f>
        <v>#VALUE!</v>
      </c>
      <c r="B179" s="30" t="str">
        <f ca="true">+IF(ISTEXT('Data Summary'!B179),'Data Summary'!B179,"")</f>
        <v/>
      </c>
      <c r="C179" s="314" t="e">
        <f ca="true">+VALUE('Data Summary'!C179)</f>
        <v>#VALUE!</v>
      </c>
      <c r="D179" s="81" t="e">
        <f ca="true">+IF(AND(ISNUMBER(OFFSET('Water Data'!$D$4,0,10*ROW('Water Data'!D173))),'Data Summary'!BS179="Yes"),100-OFFSET('Water Data'!$D$4,0,10*ROW('Water Data'!D173)),NA())</f>
        <v>#N/A</v>
      </c>
      <c r="E179" s="81" t="e">
        <f ca="true">+IF(AND(ISNUMBER(OFFSET('Water Data'!$D$6,0,10*ROW('Water Data'!D173))),'Data Summary'!BT179="Yes"),OFFSET('Water Data'!$D$6,0,10*ROW('Water Data'!D173)),NA())</f>
        <v>#N/A</v>
      </c>
      <c r="F179" s="81" t="e">
        <f ca="true">+IF(AND(ISNUMBER(OFFSET('Water Data'!$D$9,0,10*ROW('Water Data'!D173))),'Data Summary'!BU179="Yes"),OFFSET('Water Data'!$D$9,0,10*ROW('Water Data'!D173)),NA())</f>
        <v>#N/A</v>
      </c>
      <c r="G179" s="81" t="e">
        <f ca="true">+IF(AND(ISNUMBER(OFFSET('Water Data'!$E$4,0,10*ROW('Water Data'!E173))),'Data Summary'!BV179="Yes"),100-OFFSET('Water Data'!$E$4,0,10*ROW('Water Data'!E173)),NA())</f>
        <v>#N/A</v>
      </c>
      <c r="H179" s="81" t="e">
        <f ca="true">+IF(AND(ISNUMBER(OFFSET('Water Data'!$E$6,0,10*ROW('Water Data'!E173))),'Data Summary'!BW179="Yes"),OFFSET('Water Data'!$E$6,0,10*ROW('Water Data'!E173)),NA())</f>
        <v>#N/A</v>
      </c>
      <c r="I179" s="81" t="e">
        <f ca="true">+IF(AND(ISNUMBER(OFFSET('Water Data'!$E$9,0,10*ROW('Water Data'!E173))),'Data Summary'!BX179="Yes"),OFFSET('Water Data'!$E$9,0,10*ROW('Water Data'!E173)),NA())</f>
        <v>#N/A</v>
      </c>
      <c r="J179" s="81" t="e">
        <f ca="true">+IF(AND(ISNUMBER(OFFSET('Water Data'!$F$4,0,10*ROW('Water Data'!F173))),'Data Summary'!BY179="Yes"),100-OFFSET('Water Data'!$F$4,0,10*ROW('Water Data'!F173)),NA())</f>
        <v>#N/A</v>
      </c>
      <c r="K179" s="81" t="e">
        <f ca="true">+IF(AND(ISNUMBER(OFFSET('Water Data'!$F$6,0,10*ROW('Water Data'!F173))),'Data Summary'!BZ179="Yes"),OFFSET('Water Data'!$F$6,0,10*ROW('Water Data'!F173)),NA())</f>
        <v>#N/A</v>
      </c>
      <c r="L179" s="81" t="e">
        <f ca="true">+IF(AND(ISNUMBER(OFFSET('Water Data'!$F$9,0,10*ROW('Water Data'!F173))),'Data Summary'!CA179="Yes"),OFFSET('Water Data'!$F$9,0,10*ROW('Water Data'!F173)),NA())</f>
        <v>#N/A</v>
      </c>
      <c r="M179" s="81" t="e">
        <f ca="true">+IF(AND(ISNUMBER(OFFSET('Water Data'!$G$4,0,10*ROW('Water Data'!G173))),'Data Summary'!CB179="Yes"),100-OFFSET('Water Data'!$G$4,0,10*ROW('Water Data'!G173)),NA())</f>
        <v>#N/A</v>
      </c>
      <c r="N179" s="81" t="e">
        <f ca="true">+IF(AND(ISNUMBER(OFFSET('Water Data'!$G$6,0,10*ROW('Water Data'!G173))),'Data Summary'!CC179="Yes"),OFFSET('Water Data'!$G$6,0,10*ROW('Water Data'!G173)),NA())</f>
        <v>#N/A</v>
      </c>
      <c r="O179" s="81" t="e">
        <f ca="true">+IF(AND(ISNUMBER(OFFSET('Water Data'!$G$9,0,10*ROW('Water Data'!G173))),'Data Summary'!CD179="Yes"),OFFSET('Water Data'!$G$9,0,10*ROW('Water Data'!G173)),NA())</f>
        <v>#N/A</v>
      </c>
      <c r="P179" s="81" t="e">
        <f ca="true">+IF(AND(ISNUMBER(OFFSET('Water Data'!$H$4,0,10*ROW('Water Data'!H173))),'Data Summary'!CE179="Yes"),100-OFFSET('Water Data'!$H$4,0,10*ROW('Water Data'!H173)),NA())</f>
        <v>#N/A</v>
      </c>
      <c r="Q179" s="81" t="e">
        <f ca="true">+IF(AND(ISNUMBER(OFFSET('Water Data'!$H$6,0,10*ROW('Water Data'!H173))),'Data Summary'!CF179="Yes"),OFFSET('Water Data'!$H$6,0,10*ROW('Water Data'!H173)),NA())</f>
        <v>#N/A</v>
      </c>
      <c r="R179" s="81" t="e">
        <f ca="true">+IF(AND(ISNUMBER(OFFSET('Water Data'!$H$9,0,10*ROW('Water Data'!H173))),'Data Summary'!CG179="Yes"),OFFSET('Water Data'!$H$9,0,10*ROW('Water Data'!H173)),NA())</f>
        <v>#N/A</v>
      </c>
      <c r="S179" s="81" t="e">
        <f ca="true">+IF(AND(ISNUMBER(OFFSET('Water Data'!$I$4,0,10*ROW('Water Data'!I173))),'Data Summary'!CH179="Yes"),100-OFFSET('Water Data'!$I$4,0,10*ROW('Water Data'!I173)),NA())</f>
        <v>#N/A</v>
      </c>
      <c r="T179" s="81" t="e">
        <f ca="true">+IF(AND(ISNUMBER(OFFSET('Water Data'!$I$6,0,10*ROW('Water Data'!I173))),'Data Summary'!CI179="Yes"),OFFSET('Water Data'!$I$6,0,10*ROW('Water Data'!I173)),NA())</f>
        <v>#N/A</v>
      </c>
      <c r="U179" s="81" t="e">
        <f ca="true">+IF(AND(ISNUMBER(OFFSET('Water Data'!$I$9,0,10*ROW('Water Data'!I173))),'Data Summary'!CJ179="Yes"),OFFSET('Water Data'!$I$9,0,10*ROW('Water Data'!I173)),NA())</f>
        <v>#N/A</v>
      </c>
      <c r="V179" s="82" t="e">
        <f ca="true">+IF(AND(ISNUMBER(OFFSET('Sanitation Data'!$D$4,0,10*ROW('Sanitation Data'!D173))),'Data Summary'!CK179="Yes"),100-OFFSET('Sanitation Data'!$D$4,0,10*ROW('Sanitation Data'!D173)),NA())</f>
        <v>#N/A</v>
      </c>
      <c r="W179" s="82" t="e">
        <f ca="true">+IF(AND(ISNUMBER(OFFSET('Sanitation Data'!$D$6,0,10*ROW('Sanitation Data'!D173))),'Data Summary'!CL179="Yes"),OFFSET('Sanitation Data'!$D$6,0,10*ROW('Sanitation Data'!D173)),NA())</f>
        <v>#N/A</v>
      </c>
      <c r="X179" s="82" t="e">
        <f ca="true">+IF(AND(ISNUMBER(OFFSET('Sanitation Data'!$D$10,0,10*ROW('Sanitation Data'!D173))),'Data Summary'!CM179="Yes"),OFFSET('Sanitation Data'!$D$10,0,10*ROW('Sanitation Data'!D173)),NA())</f>
        <v>#N/A</v>
      </c>
      <c r="Y179" s="82" t="e">
        <f ca="true">+IF(AND(ISNUMBER(OFFSET('Sanitation Data'!$D$11,0,10*ROW('Sanitation Data'!D173))),'Data Summary'!CN179="Yes"),OFFSET('Sanitation Data'!$D$11,0,10*ROW('Sanitation Data'!D173)),NA())</f>
        <v>#N/A</v>
      </c>
      <c r="Z179" s="82" t="e">
        <f ca="true">+IF(AND(ISNUMBER(OFFSET('Sanitation Data'!$D$12,0,10*ROW('Sanitation Data'!D173))),'Data Summary'!CO179="Yes"),OFFSET('Sanitation Data'!$D$12,0,10*ROW('Sanitation Data'!D173)),NA())</f>
        <v>#N/A</v>
      </c>
      <c r="AA179" s="82" t="e">
        <f ca="true">+IF(AND(ISNUMBER(OFFSET('Sanitation Data'!$E$4,0,10*ROW('Sanitation Data'!E173))),'Data Summary'!CP179="Yes"),100-OFFSET('Sanitation Data'!$E$4,0,10*ROW('Sanitation Data'!E173)),NA())</f>
        <v>#N/A</v>
      </c>
      <c r="AB179" s="82" t="e">
        <f ca="true">+IF(AND(ISNUMBER(OFFSET('Sanitation Data'!$E$6,0,10*ROW('Sanitation Data'!E173))),'Data Summary'!CQ179="Yes"),OFFSET('Sanitation Data'!$E$6,0,10*ROW('Sanitation Data'!E173)),NA())</f>
        <v>#N/A</v>
      </c>
      <c r="AC179" s="82" t="e">
        <f ca="true">+IF(AND(ISNUMBER(OFFSET('Sanitation Data'!$E$10,0,10*ROW('Sanitation Data'!E173))),'Data Summary'!CR179="Yes"),OFFSET('Sanitation Data'!$E$10,0,10*ROW('Sanitation Data'!E173)),NA())</f>
        <v>#N/A</v>
      </c>
      <c r="AD179" s="82" t="e">
        <f ca="true">+IF(AND(ISNUMBER(OFFSET('Sanitation Data'!$E$11,0,10*ROW('Sanitation Data'!E173))),'Data Summary'!CS179="Yes"),OFFSET('Sanitation Data'!$E$11,0,10*ROW('Sanitation Data'!E173)),NA())</f>
        <v>#N/A</v>
      </c>
      <c r="AE179" s="82" t="e">
        <f ca="true">+IF(AND(ISNUMBER(OFFSET('Sanitation Data'!$E$12,0,10*ROW('Sanitation Data'!E173))),'Data Summary'!CT179="Yes"),OFFSET('Sanitation Data'!$E$12,0,10*ROW('Sanitation Data'!E173)),NA())</f>
        <v>#N/A</v>
      </c>
      <c r="AF179" s="82" t="e">
        <f ca="true">+IF(AND(ISNUMBER(OFFSET('Sanitation Data'!$F$4,0,10*ROW('Sanitation Data'!F173))),'Data Summary'!CU179="Yes"),100-OFFSET('Sanitation Data'!$F$4,0,10*ROW('Sanitation Data'!F173)),NA())</f>
        <v>#N/A</v>
      </c>
      <c r="AG179" s="82" t="e">
        <f ca="true">+IF(AND(ISNUMBER(OFFSET('Sanitation Data'!$F$6,0,10*ROW('Sanitation Data'!F173))),'Data Summary'!CV179="Yes"),OFFSET('Sanitation Data'!$F$6,0,10*ROW('Sanitation Data'!F173)),NA())</f>
        <v>#N/A</v>
      </c>
      <c r="AH179" s="82" t="e">
        <f ca="true">+IF(AND(ISNUMBER(OFFSET('Sanitation Data'!$F$10,0,10*ROW('Sanitation Data'!F173))),'Data Summary'!CW179="Yes"),OFFSET('Sanitation Data'!$F$10,0,10*ROW('Sanitation Data'!F173)),NA())</f>
        <v>#N/A</v>
      </c>
      <c r="AI179" s="82" t="e">
        <f ca="true">+IF(AND(ISNUMBER(OFFSET('Sanitation Data'!$F$11,0,10*ROW('Sanitation Data'!F173))),'Data Summary'!CX179="Yes"),OFFSET('Sanitation Data'!$F$11,0,10*ROW('Sanitation Data'!F173)),NA())</f>
        <v>#N/A</v>
      </c>
      <c r="AJ179" s="82" t="e">
        <f ca="true">+IF(AND(ISNUMBER(OFFSET('Sanitation Data'!$F$12,0,10*ROW('Sanitation Data'!F173))),'Data Summary'!CY179="Yes"),OFFSET('Sanitation Data'!$F$12,0,10*ROW('Sanitation Data'!F173)),NA())</f>
        <v>#N/A</v>
      </c>
      <c r="AK179" s="82" t="e">
        <f ca="true">+IF(AND(ISNUMBER(OFFSET('Sanitation Data'!$G$4,0,10*ROW('Sanitation Data'!G173))),'Data Summary'!CZ179="Yes"),100-OFFSET('Sanitation Data'!$G$4,0,10*ROW('Sanitation Data'!G173)),NA())</f>
        <v>#N/A</v>
      </c>
      <c r="AL179" s="82" t="e">
        <f ca="true">+IF(AND(ISNUMBER(OFFSET('Sanitation Data'!$G$6,0,10*ROW('Sanitation Data'!G173))),'Data Summary'!DA179="Yes"),OFFSET('Sanitation Data'!$G$6,0,10*ROW('Sanitation Data'!G173)),NA())</f>
        <v>#N/A</v>
      </c>
      <c r="AM179" s="82" t="e">
        <f ca="true">+IF(AND(ISNUMBER(OFFSET('Sanitation Data'!$G$10,0,10*ROW('Sanitation Data'!G173))),'Data Summary'!DB179="Yes"),OFFSET('Sanitation Data'!$G$10,0,10*ROW('Sanitation Data'!G173)),NA())</f>
        <v>#N/A</v>
      </c>
      <c r="AN179" s="82" t="e">
        <f ca="true">+IF(AND(ISNUMBER(OFFSET('Sanitation Data'!$G$11,0,10*ROW('Sanitation Data'!G173))),'Data Summary'!DC179="Yes"),OFFSET('Sanitation Data'!$G$11,0,10*ROW('Sanitation Data'!G173)),NA())</f>
        <v>#N/A</v>
      </c>
      <c r="AO179" s="82" t="e">
        <f ca="true">+IF(AND(ISNUMBER(OFFSET('Sanitation Data'!$G$12,0,10*ROW('Sanitation Data'!G173))),'Data Summary'!DD179="Yes"),OFFSET('Sanitation Data'!$G$12,0,10*ROW('Sanitation Data'!G173)),NA())</f>
        <v>#N/A</v>
      </c>
      <c r="AP179" s="82" t="e">
        <f ca="true">+IF(AND(ISNUMBER(OFFSET('Sanitation Data'!$H$4,0,10*ROW('Sanitation Data'!H173))),'Data Summary'!DE179="Yes"),100-OFFSET('Sanitation Data'!$H$4,0,10*ROW('Sanitation Data'!H173)),NA())</f>
        <v>#N/A</v>
      </c>
      <c r="AQ179" s="82" t="e">
        <f ca="true">+IF(AND(ISNUMBER(OFFSET('Sanitation Data'!$H$6,0,10*ROW('Sanitation Data'!H173))),'Data Summary'!DF179="Yes"),OFFSET('Sanitation Data'!$H$6,0,10*ROW('Sanitation Data'!H173)),NA())</f>
        <v>#N/A</v>
      </c>
      <c r="AR179" s="82" t="e">
        <f ca="true">+IF(AND(ISNUMBER(OFFSET('Sanitation Data'!$H$10,0,10*ROW('Sanitation Data'!H173))),'Data Summary'!DG179="Yes"),OFFSET('Sanitation Data'!$H$10,0,10*ROW('Sanitation Data'!H173)),NA())</f>
        <v>#N/A</v>
      </c>
      <c r="AS179" s="82" t="e">
        <f ca="true">+IF(AND(ISNUMBER(OFFSET('Sanitation Data'!$H$11,0,10*ROW('Sanitation Data'!H173))),'Data Summary'!DH179="Yes"),OFFSET('Sanitation Data'!$H$11,0,10*ROW('Sanitation Data'!H173)),NA())</f>
        <v>#N/A</v>
      </c>
      <c r="AT179" s="82" t="e">
        <f ca="true">+IF(AND(ISNUMBER(OFFSET('Sanitation Data'!$H$12,0,10*ROW('Sanitation Data'!H173))),'Data Summary'!DI179="Yes"),OFFSET('Sanitation Data'!$H$12,0,10*ROW('Sanitation Data'!H173)),NA())</f>
        <v>#N/A</v>
      </c>
      <c r="AU179" s="82" t="e">
        <f ca="true">+IF(AND(ISNUMBER(OFFSET('Sanitation Data'!$I$4,0,10*ROW('Sanitation Data'!I173))),'Data Summary'!DJ179="Yes"),100-OFFSET('Sanitation Data'!$I$4,0,10*ROW('Sanitation Data'!I173)),NA())</f>
        <v>#N/A</v>
      </c>
      <c r="AV179" s="82" t="e">
        <f ca="true">+IF(AND(ISNUMBER(OFFSET('Sanitation Data'!$I$6,0,10*ROW('Sanitation Data'!I173))),'Data Summary'!DK179="Yes"),OFFSET('Sanitation Data'!$I$6,0,10*ROW('Sanitation Data'!I173)),NA())</f>
        <v>#N/A</v>
      </c>
      <c r="AW179" s="82" t="e">
        <f ca="true">+IF(AND(ISNUMBER(OFFSET('Sanitation Data'!$I$10,0,10*ROW('Sanitation Data'!I173))),'Data Summary'!DL179="Yes"),OFFSET('Sanitation Data'!$I$10,0,10*ROW('Sanitation Data'!I173)),NA())</f>
        <v>#N/A</v>
      </c>
      <c r="AX179" s="82" t="e">
        <f ca="true">+IF(AND(ISNUMBER(OFFSET('Sanitation Data'!$I$11,0,10*ROW('Sanitation Data'!I173))),'Data Summary'!DM179="Yes"),OFFSET('Sanitation Data'!$I$11,0,10*ROW('Sanitation Data'!I173)),NA())</f>
        <v>#N/A</v>
      </c>
      <c r="AY179" s="82" t="e">
        <f ca="true">+IF(AND(ISNUMBER(OFFSET('Sanitation Data'!$I$12,0,10*ROW('Sanitation Data'!I173))),'Data Summary'!DN179="Yes"),OFFSET('Sanitation Data'!$I$12,0,10*ROW('Sanitation Data'!I173)),NA())</f>
        <v>#N/A</v>
      </c>
      <c r="AZ179" s="83" t="e">
        <f ca="true">+IF(AND(ISNUMBER(OFFSET('Hygiene Data'!$D$5,0,10*ROW('Hygiene Data'!D173))),'Data Summary'!DO179="Yes"),OFFSET('Hygiene Data'!$D$5,0,10*ROW('Hygiene Data'!D173)),NA())</f>
        <v>#N/A</v>
      </c>
      <c r="BA179" s="83" t="e">
        <f ca="true">+IF(AND(ISNUMBER(OFFSET('Hygiene Data'!$D$7,0,10*ROW('Hygiene Data'!D173))),'Data Summary'!DP179="Yes"),OFFSET('Hygiene Data'!$D$7,0,10*ROW('Hygiene Data'!D173)),NA())</f>
        <v>#N/A</v>
      </c>
      <c r="BB179" s="83" t="e">
        <f ca="true">+IF(AND(ISNUMBER(OFFSET('Hygiene Data'!$D$9,0,10*ROW('Hygiene Data'!D173))),'Data Summary'!DQ179="Yes"),OFFSET('Hygiene Data'!$D$9,0,10*ROW('Hygiene Data'!D173)),NA())</f>
        <v>#N/A</v>
      </c>
      <c r="BC179" s="83" t="e">
        <f ca="true">+IF(AND(ISNUMBER(OFFSET('Hygiene Data'!$E$5,0,10*ROW('Hygiene Data'!E173))),'Data Summary'!DR179="Yes"),OFFSET('Hygiene Data'!$E$5,0,10*ROW('Hygiene Data'!E173)),NA())</f>
        <v>#N/A</v>
      </c>
      <c r="BD179" s="83" t="e">
        <f ca="true">+IF(AND(ISNUMBER(OFFSET('Hygiene Data'!$E$7,0,10*ROW('Hygiene Data'!E173))),'Data Summary'!DS179="Yes"),OFFSET('Hygiene Data'!$E$7,0,10*ROW('Hygiene Data'!E173)),NA())</f>
        <v>#N/A</v>
      </c>
      <c r="BE179" s="83" t="e">
        <f ca="true">+IF(AND(ISNUMBER(OFFSET('Hygiene Data'!$E$9,0,10*ROW('Hygiene Data'!E173))),'Data Summary'!DT179="Yes"),OFFSET('Hygiene Data'!$E$9,0,10*ROW('Hygiene Data'!E173)),NA())</f>
        <v>#N/A</v>
      </c>
      <c r="BF179" s="83" t="e">
        <f ca="true">+IF(AND(ISNUMBER(OFFSET('Hygiene Data'!$F$5,0,10*ROW('Hygiene Data'!F173))),'Data Summary'!DU179="Yes"),OFFSET('Hygiene Data'!$F$5,0,10*ROW('Hygiene Data'!F173)),NA())</f>
        <v>#N/A</v>
      </c>
      <c r="BG179" s="83" t="e">
        <f ca="true">+IF(AND(ISNUMBER(OFFSET('Hygiene Data'!$F$7,0,10*ROW('Hygiene Data'!F173))),'Data Summary'!DV179="Yes"),OFFSET('Hygiene Data'!$F$7,0,10*ROW('Hygiene Data'!F173)),NA())</f>
        <v>#N/A</v>
      </c>
      <c r="BH179" s="83" t="e">
        <f ca="true">+IF(AND(ISNUMBER(OFFSET('Hygiene Data'!$F$9,0,10*ROW('Hygiene Data'!F173))),'Data Summary'!DW179="Yes"),OFFSET('Hygiene Data'!$F$9,0,10*ROW('Hygiene Data'!F173)),NA())</f>
        <v>#N/A</v>
      </c>
      <c r="BI179" s="83" t="e">
        <f ca="true">+IF(AND(ISNUMBER(OFFSET('Hygiene Data'!$G$5,0,10*ROW('Hygiene Data'!G173))),'Data Summary'!DX179="Yes"),OFFSET('Hygiene Data'!$G$5,0,10*ROW('Hygiene Data'!G173)),NA())</f>
        <v>#N/A</v>
      </c>
      <c r="BJ179" s="83" t="e">
        <f ca="true">+IF(AND(ISNUMBER(OFFSET('Hygiene Data'!$G$7,0,10*ROW('Hygiene Data'!G173))),'Data Summary'!DY179="Yes"),OFFSET('Hygiene Data'!$G$7,0,10*ROW('Hygiene Data'!G173)),NA())</f>
        <v>#N/A</v>
      </c>
      <c r="BK179" s="83" t="e">
        <f ca="true">+IF(AND(ISNUMBER(OFFSET('Hygiene Data'!$G$9,0,10*ROW('Hygiene Data'!G173))),'Data Summary'!DZ179="Yes"),OFFSET('Hygiene Data'!$G$9,0,10*ROW('Hygiene Data'!G173)),NA())</f>
        <v>#N/A</v>
      </c>
      <c r="BL179" s="83" t="e">
        <f ca="true">+IF(AND(ISNUMBER(OFFSET('Hygiene Data'!$H$5,0,10*ROW('Hygiene Data'!H173))),'Data Summary'!EA179="Yes"),OFFSET('Hygiene Data'!$H$5,0,10*ROW('Hygiene Data'!H173)),NA())</f>
        <v>#N/A</v>
      </c>
      <c r="BM179" s="83" t="e">
        <f ca="true">+IF(AND(ISNUMBER(OFFSET('Hygiene Data'!$H$7,0,10*ROW('Hygiene Data'!H173))),'Data Summary'!EB179="Yes"),OFFSET('Hygiene Data'!$H$7,0,10*ROW('Hygiene Data'!H173)),NA())</f>
        <v>#N/A</v>
      </c>
      <c r="BN179" s="83" t="e">
        <f ca="true">+IF(AND(ISNUMBER(OFFSET('Hygiene Data'!$H$9,0,10*ROW('Hygiene Data'!H173))),'Data Summary'!EC179="Yes"),OFFSET('Hygiene Data'!$H$9,0,10*ROW('Hygiene Data'!H173)),NA())</f>
        <v>#N/A</v>
      </c>
      <c r="BO179" s="83" t="e">
        <f ca="true">+IF(AND(ISNUMBER(OFFSET('Hygiene Data'!$I$5,0,10*ROW('Hygiene Data'!I173))),'Data Summary'!ED179="Yes"),OFFSET('Hygiene Data'!$I$5,0,10*ROW('Hygiene Data'!I173)),NA())</f>
        <v>#N/A</v>
      </c>
      <c r="BP179" s="83" t="e">
        <f ca="true">+IF(AND(ISNUMBER(OFFSET('Hygiene Data'!$I$7,0,10*ROW('Hygiene Data'!I173))),'Data Summary'!EE179="Yes"),OFFSET('Hygiene Data'!$I$7,0,10*ROW('Hygiene Data'!I173)),NA())</f>
        <v>#N/A</v>
      </c>
      <c r="BQ179" s="83" t="e">
        <f ca="true">+IF(AND(ISNUMBER(OFFSET('Hygiene Data'!$I$9,0,10*ROW('Hygiene Data'!I173))),'Data Summary'!EF179="Yes"),OFFSET('Hygiene Data'!$I$9,0,10*ROW('Hygiene Data'!I173)),NA())</f>
        <v>#N/A</v>
      </c>
    </row>
    <row xmlns:x14ac="http://schemas.microsoft.com/office/spreadsheetml/2009/9/ac" r="180" x14ac:dyDescent="0.2">
      <c r="A180" s="315" t="e">
        <f ca="true">+RIGHT('Data Summary'!A180,LEN('Data Summary'!A180)-9)</f>
        <v>#VALUE!</v>
      </c>
      <c r="B180" s="30" t="str">
        <f ca="true">+IF(ISTEXT('Data Summary'!B180),'Data Summary'!B180,"")</f>
        <v/>
      </c>
      <c r="C180" s="314" t="e">
        <f ca="true">+VALUE('Data Summary'!C180)</f>
        <v>#VALUE!</v>
      </c>
      <c r="D180" s="81" t="e">
        <f ca="true">+IF(AND(ISNUMBER(OFFSET('Water Data'!$D$4,0,10*ROW('Water Data'!D174))),'Data Summary'!BS180="Yes"),100-OFFSET('Water Data'!$D$4,0,10*ROW('Water Data'!D174)),NA())</f>
        <v>#N/A</v>
      </c>
      <c r="E180" s="81" t="e">
        <f ca="true">+IF(AND(ISNUMBER(OFFSET('Water Data'!$D$6,0,10*ROW('Water Data'!D174))),'Data Summary'!BT180="Yes"),OFFSET('Water Data'!$D$6,0,10*ROW('Water Data'!D174)),NA())</f>
        <v>#N/A</v>
      </c>
      <c r="F180" s="81" t="e">
        <f ca="true">+IF(AND(ISNUMBER(OFFSET('Water Data'!$D$9,0,10*ROW('Water Data'!D174))),'Data Summary'!BU180="Yes"),OFFSET('Water Data'!$D$9,0,10*ROW('Water Data'!D174)),NA())</f>
        <v>#N/A</v>
      </c>
      <c r="G180" s="81" t="e">
        <f ca="true">+IF(AND(ISNUMBER(OFFSET('Water Data'!$E$4,0,10*ROW('Water Data'!E174))),'Data Summary'!BV180="Yes"),100-OFFSET('Water Data'!$E$4,0,10*ROW('Water Data'!E174)),NA())</f>
        <v>#N/A</v>
      </c>
      <c r="H180" s="81" t="e">
        <f ca="true">+IF(AND(ISNUMBER(OFFSET('Water Data'!$E$6,0,10*ROW('Water Data'!E174))),'Data Summary'!BW180="Yes"),OFFSET('Water Data'!$E$6,0,10*ROW('Water Data'!E174)),NA())</f>
        <v>#N/A</v>
      </c>
      <c r="I180" s="81" t="e">
        <f ca="true">+IF(AND(ISNUMBER(OFFSET('Water Data'!$E$9,0,10*ROW('Water Data'!E174))),'Data Summary'!BX180="Yes"),OFFSET('Water Data'!$E$9,0,10*ROW('Water Data'!E174)),NA())</f>
        <v>#N/A</v>
      </c>
      <c r="J180" s="81" t="e">
        <f ca="true">+IF(AND(ISNUMBER(OFFSET('Water Data'!$F$4,0,10*ROW('Water Data'!F174))),'Data Summary'!BY180="Yes"),100-OFFSET('Water Data'!$F$4,0,10*ROW('Water Data'!F174)),NA())</f>
        <v>#N/A</v>
      </c>
      <c r="K180" s="81" t="e">
        <f ca="true">+IF(AND(ISNUMBER(OFFSET('Water Data'!$F$6,0,10*ROW('Water Data'!F174))),'Data Summary'!BZ180="Yes"),OFFSET('Water Data'!$F$6,0,10*ROW('Water Data'!F174)),NA())</f>
        <v>#N/A</v>
      </c>
      <c r="L180" s="81" t="e">
        <f ca="true">+IF(AND(ISNUMBER(OFFSET('Water Data'!$F$9,0,10*ROW('Water Data'!F174))),'Data Summary'!CA180="Yes"),OFFSET('Water Data'!$F$9,0,10*ROW('Water Data'!F174)),NA())</f>
        <v>#N/A</v>
      </c>
      <c r="M180" s="81" t="e">
        <f ca="true">+IF(AND(ISNUMBER(OFFSET('Water Data'!$G$4,0,10*ROW('Water Data'!G174))),'Data Summary'!CB180="Yes"),100-OFFSET('Water Data'!$G$4,0,10*ROW('Water Data'!G174)),NA())</f>
        <v>#N/A</v>
      </c>
      <c r="N180" s="81" t="e">
        <f ca="true">+IF(AND(ISNUMBER(OFFSET('Water Data'!$G$6,0,10*ROW('Water Data'!G174))),'Data Summary'!CC180="Yes"),OFFSET('Water Data'!$G$6,0,10*ROW('Water Data'!G174)),NA())</f>
        <v>#N/A</v>
      </c>
      <c r="O180" s="81" t="e">
        <f ca="true">+IF(AND(ISNUMBER(OFFSET('Water Data'!$G$9,0,10*ROW('Water Data'!G174))),'Data Summary'!CD180="Yes"),OFFSET('Water Data'!$G$9,0,10*ROW('Water Data'!G174)),NA())</f>
        <v>#N/A</v>
      </c>
      <c r="P180" s="81" t="e">
        <f ca="true">+IF(AND(ISNUMBER(OFFSET('Water Data'!$H$4,0,10*ROW('Water Data'!H174))),'Data Summary'!CE180="Yes"),100-OFFSET('Water Data'!$H$4,0,10*ROW('Water Data'!H174)),NA())</f>
        <v>#N/A</v>
      </c>
      <c r="Q180" s="81" t="e">
        <f ca="true">+IF(AND(ISNUMBER(OFFSET('Water Data'!$H$6,0,10*ROW('Water Data'!H174))),'Data Summary'!CF180="Yes"),OFFSET('Water Data'!$H$6,0,10*ROW('Water Data'!H174)),NA())</f>
        <v>#N/A</v>
      </c>
      <c r="R180" s="81" t="e">
        <f ca="true">+IF(AND(ISNUMBER(OFFSET('Water Data'!$H$9,0,10*ROW('Water Data'!H174))),'Data Summary'!CG180="Yes"),OFFSET('Water Data'!$H$9,0,10*ROW('Water Data'!H174)),NA())</f>
        <v>#N/A</v>
      </c>
      <c r="S180" s="81" t="e">
        <f ca="true">+IF(AND(ISNUMBER(OFFSET('Water Data'!$I$4,0,10*ROW('Water Data'!I174))),'Data Summary'!CH180="Yes"),100-OFFSET('Water Data'!$I$4,0,10*ROW('Water Data'!I174)),NA())</f>
        <v>#N/A</v>
      </c>
      <c r="T180" s="81" t="e">
        <f ca="true">+IF(AND(ISNUMBER(OFFSET('Water Data'!$I$6,0,10*ROW('Water Data'!I174))),'Data Summary'!CI180="Yes"),OFFSET('Water Data'!$I$6,0,10*ROW('Water Data'!I174)),NA())</f>
        <v>#N/A</v>
      </c>
      <c r="U180" s="81" t="e">
        <f ca="true">+IF(AND(ISNUMBER(OFFSET('Water Data'!$I$9,0,10*ROW('Water Data'!I174))),'Data Summary'!CJ180="Yes"),OFFSET('Water Data'!$I$9,0,10*ROW('Water Data'!I174)),NA())</f>
        <v>#N/A</v>
      </c>
      <c r="V180" s="82" t="e">
        <f ca="true">+IF(AND(ISNUMBER(OFFSET('Sanitation Data'!$D$4,0,10*ROW('Sanitation Data'!D174))),'Data Summary'!CK180="Yes"),100-OFFSET('Sanitation Data'!$D$4,0,10*ROW('Sanitation Data'!D174)),NA())</f>
        <v>#N/A</v>
      </c>
      <c r="W180" s="82" t="e">
        <f ca="true">+IF(AND(ISNUMBER(OFFSET('Sanitation Data'!$D$6,0,10*ROW('Sanitation Data'!D174))),'Data Summary'!CL180="Yes"),OFFSET('Sanitation Data'!$D$6,0,10*ROW('Sanitation Data'!D174)),NA())</f>
        <v>#N/A</v>
      </c>
      <c r="X180" s="82" t="e">
        <f ca="true">+IF(AND(ISNUMBER(OFFSET('Sanitation Data'!$D$10,0,10*ROW('Sanitation Data'!D174))),'Data Summary'!CM180="Yes"),OFFSET('Sanitation Data'!$D$10,0,10*ROW('Sanitation Data'!D174)),NA())</f>
        <v>#N/A</v>
      </c>
      <c r="Y180" s="82" t="e">
        <f ca="true">+IF(AND(ISNUMBER(OFFSET('Sanitation Data'!$D$11,0,10*ROW('Sanitation Data'!D174))),'Data Summary'!CN180="Yes"),OFFSET('Sanitation Data'!$D$11,0,10*ROW('Sanitation Data'!D174)),NA())</f>
        <v>#N/A</v>
      </c>
      <c r="Z180" s="82" t="e">
        <f ca="true">+IF(AND(ISNUMBER(OFFSET('Sanitation Data'!$D$12,0,10*ROW('Sanitation Data'!D174))),'Data Summary'!CO180="Yes"),OFFSET('Sanitation Data'!$D$12,0,10*ROW('Sanitation Data'!D174)),NA())</f>
        <v>#N/A</v>
      </c>
      <c r="AA180" s="82" t="e">
        <f ca="true">+IF(AND(ISNUMBER(OFFSET('Sanitation Data'!$E$4,0,10*ROW('Sanitation Data'!E174))),'Data Summary'!CP180="Yes"),100-OFFSET('Sanitation Data'!$E$4,0,10*ROW('Sanitation Data'!E174)),NA())</f>
        <v>#N/A</v>
      </c>
      <c r="AB180" s="82" t="e">
        <f ca="true">+IF(AND(ISNUMBER(OFFSET('Sanitation Data'!$E$6,0,10*ROW('Sanitation Data'!E174))),'Data Summary'!CQ180="Yes"),OFFSET('Sanitation Data'!$E$6,0,10*ROW('Sanitation Data'!E174)),NA())</f>
        <v>#N/A</v>
      </c>
      <c r="AC180" s="82" t="e">
        <f ca="true">+IF(AND(ISNUMBER(OFFSET('Sanitation Data'!$E$10,0,10*ROW('Sanitation Data'!E174))),'Data Summary'!CR180="Yes"),OFFSET('Sanitation Data'!$E$10,0,10*ROW('Sanitation Data'!E174)),NA())</f>
        <v>#N/A</v>
      </c>
      <c r="AD180" s="82" t="e">
        <f ca="true">+IF(AND(ISNUMBER(OFFSET('Sanitation Data'!$E$11,0,10*ROW('Sanitation Data'!E174))),'Data Summary'!CS180="Yes"),OFFSET('Sanitation Data'!$E$11,0,10*ROW('Sanitation Data'!E174)),NA())</f>
        <v>#N/A</v>
      </c>
      <c r="AE180" s="82" t="e">
        <f ca="true">+IF(AND(ISNUMBER(OFFSET('Sanitation Data'!$E$12,0,10*ROW('Sanitation Data'!E174))),'Data Summary'!CT180="Yes"),OFFSET('Sanitation Data'!$E$12,0,10*ROW('Sanitation Data'!E174)),NA())</f>
        <v>#N/A</v>
      </c>
      <c r="AF180" s="82" t="e">
        <f ca="true">+IF(AND(ISNUMBER(OFFSET('Sanitation Data'!$F$4,0,10*ROW('Sanitation Data'!F174))),'Data Summary'!CU180="Yes"),100-OFFSET('Sanitation Data'!$F$4,0,10*ROW('Sanitation Data'!F174)),NA())</f>
        <v>#N/A</v>
      </c>
      <c r="AG180" s="82" t="e">
        <f ca="true">+IF(AND(ISNUMBER(OFFSET('Sanitation Data'!$F$6,0,10*ROW('Sanitation Data'!F174))),'Data Summary'!CV180="Yes"),OFFSET('Sanitation Data'!$F$6,0,10*ROW('Sanitation Data'!F174)),NA())</f>
        <v>#N/A</v>
      </c>
      <c r="AH180" s="82" t="e">
        <f ca="true">+IF(AND(ISNUMBER(OFFSET('Sanitation Data'!$F$10,0,10*ROW('Sanitation Data'!F174))),'Data Summary'!CW180="Yes"),OFFSET('Sanitation Data'!$F$10,0,10*ROW('Sanitation Data'!F174)),NA())</f>
        <v>#N/A</v>
      </c>
      <c r="AI180" s="82" t="e">
        <f ca="true">+IF(AND(ISNUMBER(OFFSET('Sanitation Data'!$F$11,0,10*ROW('Sanitation Data'!F174))),'Data Summary'!CX180="Yes"),OFFSET('Sanitation Data'!$F$11,0,10*ROW('Sanitation Data'!F174)),NA())</f>
        <v>#N/A</v>
      </c>
      <c r="AJ180" s="82" t="e">
        <f ca="true">+IF(AND(ISNUMBER(OFFSET('Sanitation Data'!$F$12,0,10*ROW('Sanitation Data'!F174))),'Data Summary'!CY180="Yes"),OFFSET('Sanitation Data'!$F$12,0,10*ROW('Sanitation Data'!F174)),NA())</f>
        <v>#N/A</v>
      </c>
      <c r="AK180" s="82" t="e">
        <f ca="true">+IF(AND(ISNUMBER(OFFSET('Sanitation Data'!$G$4,0,10*ROW('Sanitation Data'!G174))),'Data Summary'!CZ180="Yes"),100-OFFSET('Sanitation Data'!$G$4,0,10*ROW('Sanitation Data'!G174)),NA())</f>
        <v>#N/A</v>
      </c>
      <c r="AL180" s="82" t="e">
        <f ca="true">+IF(AND(ISNUMBER(OFFSET('Sanitation Data'!$G$6,0,10*ROW('Sanitation Data'!G174))),'Data Summary'!DA180="Yes"),OFFSET('Sanitation Data'!$G$6,0,10*ROW('Sanitation Data'!G174)),NA())</f>
        <v>#N/A</v>
      </c>
      <c r="AM180" s="82" t="e">
        <f ca="true">+IF(AND(ISNUMBER(OFFSET('Sanitation Data'!$G$10,0,10*ROW('Sanitation Data'!G174))),'Data Summary'!DB180="Yes"),OFFSET('Sanitation Data'!$G$10,0,10*ROW('Sanitation Data'!G174)),NA())</f>
        <v>#N/A</v>
      </c>
      <c r="AN180" s="82" t="e">
        <f ca="true">+IF(AND(ISNUMBER(OFFSET('Sanitation Data'!$G$11,0,10*ROW('Sanitation Data'!G174))),'Data Summary'!DC180="Yes"),OFFSET('Sanitation Data'!$G$11,0,10*ROW('Sanitation Data'!G174)),NA())</f>
        <v>#N/A</v>
      </c>
      <c r="AO180" s="82" t="e">
        <f ca="true">+IF(AND(ISNUMBER(OFFSET('Sanitation Data'!$G$12,0,10*ROW('Sanitation Data'!G174))),'Data Summary'!DD180="Yes"),OFFSET('Sanitation Data'!$G$12,0,10*ROW('Sanitation Data'!G174)),NA())</f>
        <v>#N/A</v>
      </c>
      <c r="AP180" s="82" t="e">
        <f ca="true">+IF(AND(ISNUMBER(OFFSET('Sanitation Data'!$H$4,0,10*ROW('Sanitation Data'!H174))),'Data Summary'!DE180="Yes"),100-OFFSET('Sanitation Data'!$H$4,0,10*ROW('Sanitation Data'!H174)),NA())</f>
        <v>#N/A</v>
      </c>
      <c r="AQ180" s="82" t="e">
        <f ca="true">+IF(AND(ISNUMBER(OFFSET('Sanitation Data'!$H$6,0,10*ROW('Sanitation Data'!H174))),'Data Summary'!DF180="Yes"),OFFSET('Sanitation Data'!$H$6,0,10*ROW('Sanitation Data'!H174)),NA())</f>
        <v>#N/A</v>
      </c>
      <c r="AR180" s="82" t="e">
        <f ca="true">+IF(AND(ISNUMBER(OFFSET('Sanitation Data'!$H$10,0,10*ROW('Sanitation Data'!H174))),'Data Summary'!DG180="Yes"),OFFSET('Sanitation Data'!$H$10,0,10*ROW('Sanitation Data'!H174)),NA())</f>
        <v>#N/A</v>
      </c>
      <c r="AS180" s="82" t="e">
        <f ca="true">+IF(AND(ISNUMBER(OFFSET('Sanitation Data'!$H$11,0,10*ROW('Sanitation Data'!H174))),'Data Summary'!DH180="Yes"),OFFSET('Sanitation Data'!$H$11,0,10*ROW('Sanitation Data'!H174)),NA())</f>
        <v>#N/A</v>
      </c>
      <c r="AT180" s="82" t="e">
        <f ca="true">+IF(AND(ISNUMBER(OFFSET('Sanitation Data'!$H$12,0,10*ROW('Sanitation Data'!H174))),'Data Summary'!DI180="Yes"),OFFSET('Sanitation Data'!$H$12,0,10*ROW('Sanitation Data'!H174)),NA())</f>
        <v>#N/A</v>
      </c>
      <c r="AU180" s="82" t="e">
        <f ca="true">+IF(AND(ISNUMBER(OFFSET('Sanitation Data'!$I$4,0,10*ROW('Sanitation Data'!I174))),'Data Summary'!DJ180="Yes"),100-OFFSET('Sanitation Data'!$I$4,0,10*ROW('Sanitation Data'!I174)),NA())</f>
        <v>#N/A</v>
      </c>
      <c r="AV180" s="82" t="e">
        <f ca="true">+IF(AND(ISNUMBER(OFFSET('Sanitation Data'!$I$6,0,10*ROW('Sanitation Data'!I174))),'Data Summary'!DK180="Yes"),OFFSET('Sanitation Data'!$I$6,0,10*ROW('Sanitation Data'!I174)),NA())</f>
        <v>#N/A</v>
      </c>
      <c r="AW180" s="82" t="e">
        <f ca="true">+IF(AND(ISNUMBER(OFFSET('Sanitation Data'!$I$10,0,10*ROW('Sanitation Data'!I174))),'Data Summary'!DL180="Yes"),OFFSET('Sanitation Data'!$I$10,0,10*ROW('Sanitation Data'!I174)),NA())</f>
        <v>#N/A</v>
      </c>
      <c r="AX180" s="82" t="e">
        <f ca="true">+IF(AND(ISNUMBER(OFFSET('Sanitation Data'!$I$11,0,10*ROW('Sanitation Data'!I174))),'Data Summary'!DM180="Yes"),OFFSET('Sanitation Data'!$I$11,0,10*ROW('Sanitation Data'!I174)),NA())</f>
        <v>#N/A</v>
      </c>
      <c r="AY180" s="82" t="e">
        <f ca="true">+IF(AND(ISNUMBER(OFFSET('Sanitation Data'!$I$12,0,10*ROW('Sanitation Data'!I174))),'Data Summary'!DN180="Yes"),OFFSET('Sanitation Data'!$I$12,0,10*ROW('Sanitation Data'!I174)),NA())</f>
        <v>#N/A</v>
      </c>
      <c r="AZ180" s="83" t="e">
        <f ca="true">+IF(AND(ISNUMBER(OFFSET('Hygiene Data'!$D$5,0,10*ROW('Hygiene Data'!D174))),'Data Summary'!DO180="Yes"),OFFSET('Hygiene Data'!$D$5,0,10*ROW('Hygiene Data'!D174)),NA())</f>
        <v>#N/A</v>
      </c>
      <c r="BA180" s="83" t="e">
        <f ca="true">+IF(AND(ISNUMBER(OFFSET('Hygiene Data'!$D$7,0,10*ROW('Hygiene Data'!D174))),'Data Summary'!DP180="Yes"),OFFSET('Hygiene Data'!$D$7,0,10*ROW('Hygiene Data'!D174)),NA())</f>
        <v>#N/A</v>
      </c>
      <c r="BB180" s="83" t="e">
        <f ca="true">+IF(AND(ISNUMBER(OFFSET('Hygiene Data'!$D$9,0,10*ROW('Hygiene Data'!D174))),'Data Summary'!DQ180="Yes"),OFFSET('Hygiene Data'!$D$9,0,10*ROW('Hygiene Data'!D174)),NA())</f>
        <v>#N/A</v>
      </c>
      <c r="BC180" s="83" t="e">
        <f ca="true">+IF(AND(ISNUMBER(OFFSET('Hygiene Data'!$E$5,0,10*ROW('Hygiene Data'!E174))),'Data Summary'!DR180="Yes"),OFFSET('Hygiene Data'!$E$5,0,10*ROW('Hygiene Data'!E174)),NA())</f>
        <v>#N/A</v>
      </c>
      <c r="BD180" s="83" t="e">
        <f ca="true">+IF(AND(ISNUMBER(OFFSET('Hygiene Data'!$E$7,0,10*ROW('Hygiene Data'!E174))),'Data Summary'!DS180="Yes"),OFFSET('Hygiene Data'!$E$7,0,10*ROW('Hygiene Data'!E174)),NA())</f>
        <v>#N/A</v>
      </c>
      <c r="BE180" s="83" t="e">
        <f ca="true">+IF(AND(ISNUMBER(OFFSET('Hygiene Data'!$E$9,0,10*ROW('Hygiene Data'!E174))),'Data Summary'!DT180="Yes"),OFFSET('Hygiene Data'!$E$9,0,10*ROW('Hygiene Data'!E174)),NA())</f>
        <v>#N/A</v>
      </c>
      <c r="BF180" s="83" t="e">
        <f ca="true">+IF(AND(ISNUMBER(OFFSET('Hygiene Data'!$F$5,0,10*ROW('Hygiene Data'!F174))),'Data Summary'!DU180="Yes"),OFFSET('Hygiene Data'!$F$5,0,10*ROW('Hygiene Data'!F174)),NA())</f>
        <v>#N/A</v>
      </c>
      <c r="BG180" s="83" t="e">
        <f ca="true">+IF(AND(ISNUMBER(OFFSET('Hygiene Data'!$F$7,0,10*ROW('Hygiene Data'!F174))),'Data Summary'!DV180="Yes"),OFFSET('Hygiene Data'!$F$7,0,10*ROW('Hygiene Data'!F174)),NA())</f>
        <v>#N/A</v>
      </c>
      <c r="BH180" s="83" t="e">
        <f ca="true">+IF(AND(ISNUMBER(OFFSET('Hygiene Data'!$F$9,0,10*ROW('Hygiene Data'!F174))),'Data Summary'!DW180="Yes"),OFFSET('Hygiene Data'!$F$9,0,10*ROW('Hygiene Data'!F174)),NA())</f>
        <v>#N/A</v>
      </c>
      <c r="BI180" s="83" t="e">
        <f ca="true">+IF(AND(ISNUMBER(OFFSET('Hygiene Data'!$G$5,0,10*ROW('Hygiene Data'!G174))),'Data Summary'!DX180="Yes"),OFFSET('Hygiene Data'!$G$5,0,10*ROW('Hygiene Data'!G174)),NA())</f>
        <v>#N/A</v>
      </c>
      <c r="BJ180" s="83" t="e">
        <f ca="true">+IF(AND(ISNUMBER(OFFSET('Hygiene Data'!$G$7,0,10*ROW('Hygiene Data'!G174))),'Data Summary'!DY180="Yes"),OFFSET('Hygiene Data'!$G$7,0,10*ROW('Hygiene Data'!G174)),NA())</f>
        <v>#N/A</v>
      </c>
      <c r="BK180" s="83" t="e">
        <f ca="true">+IF(AND(ISNUMBER(OFFSET('Hygiene Data'!$G$9,0,10*ROW('Hygiene Data'!G174))),'Data Summary'!DZ180="Yes"),OFFSET('Hygiene Data'!$G$9,0,10*ROW('Hygiene Data'!G174)),NA())</f>
        <v>#N/A</v>
      </c>
      <c r="BL180" s="83" t="e">
        <f ca="true">+IF(AND(ISNUMBER(OFFSET('Hygiene Data'!$H$5,0,10*ROW('Hygiene Data'!H174))),'Data Summary'!EA180="Yes"),OFFSET('Hygiene Data'!$H$5,0,10*ROW('Hygiene Data'!H174)),NA())</f>
        <v>#N/A</v>
      </c>
      <c r="BM180" s="83" t="e">
        <f ca="true">+IF(AND(ISNUMBER(OFFSET('Hygiene Data'!$H$7,0,10*ROW('Hygiene Data'!H174))),'Data Summary'!EB180="Yes"),OFFSET('Hygiene Data'!$H$7,0,10*ROW('Hygiene Data'!H174)),NA())</f>
        <v>#N/A</v>
      </c>
      <c r="BN180" s="83" t="e">
        <f ca="true">+IF(AND(ISNUMBER(OFFSET('Hygiene Data'!$H$9,0,10*ROW('Hygiene Data'!H174))),'Data Summary'!EC180="Yes"),OFFSET('Hygiene Data'!$H$9,0,10*ROW('Hygiene Data'!H174)),NA())</f>
        <v>#N/A</v>
      </c>
      <c r="BO180" s="83" t="e">
        <f ca="true">+IF(AND(ISNUMBER(OFFSET('Hygiene Data'!$I$5,0,10*ROW('Hygiene Data'!I174))),'Data Summary'!ED180="Yes"),OFFSET('Hygiene Data'!$I$5,0,10*ROW('Hygiene Data'!I174)),NA())</f>
        <v>#N/A</v>
      </c>
      <c r="BP180" s="83" t="e">
        <f ca="true">+IF(AND(ISNUMBER(OFFSET('Hygiene Data'!$I$7,0,10*ROW('Hygiene Data'!I174))),'Data Summary'!EE180="Yes"),OFFSET('Hygiene Data'!$I$7,0,10*ROW('Hygiene Data'!I174)),NA())</f>
        <v>#N/A</v>
      </c>
      <c r="BQ180" s="83" t="e">
        <f ca="true">+IF(AND(ISNUMBER(OFFSET('Hygiene Data'!$I$9,0,10*ROW('Hygiene Data'!I174))),'Data Summary'!EF180="Yes"),OFFSET('Hygiene Data'!$I$9,0,10*ROW('Hygiene Data'!I174)),NA())</f>
        <v>#N/A</v>
      </c>
    </row>
    <row xmlns:x14ac="http://schemas.microsoft.com/office/spreadsheetml/2009/9/ac" r="181" x14ac:dyDescent="0.2">
      <c r="A181" s="315" t="e">
        <f ca="true">+RIGHT('Data Summary'!A181,LEN('Data Summary'!A181)-9)</f>
        <v>#VALUE!</v>
      </c>
      <c r="B181" s="30" t="str">
        <f ca="true">+IF(ISTEXT('Data Summary'!B181),'Data Summary'!B181,"")</f>
        <v/>
      </c>
      <c r="C181" s="314" t="e">
        <f ca="true">+VALUE('Data Summary'!C181)</f>
        <v>#VALUE!</v>
      </c>
      <c r="D181" s="81" t="e">
        <f ca="true">+IF(AND(ISNUMBER(OFFSET('Water Data'!$D$4,0,10*ROW('Water Data'!D175))),'Data Summary'!BS181="Yes"),100-OFFSET('Water Data'!$D$4,0,10*ROW('Water Data'!D175)),NA())</f>
        <v>#N/A</v>
      </c>
      <c r="E181" s="81" t="e">
        <f ca="true">+IF(AND(ISNUMBER(OFFSET('Water Data'!$D$6,0,10*ROW('Water Data'!D175))),'Data Summary'!BT181="Yes"),OFFSET('Water Data'!$D$6,0,10*ROW('Water Data'!D175)),NA())</f>
        <v>#N/A</v>
      </c>
      <c r="F181" s="81" t="e">
        <f ca="true">+IF(AND(ISNUMBER(OFFSET('Water Data'!$D$9,0,10*ROW('Water Data'!D175))),'Data Summary'!BU181="Yes"),OFFSET('Water Data'!$D$9,0,10*ROW('Water Data'!D175)),NA())</f>
        <v>#N/A</v>
      </c>
      <c r="G181" s="81" t="e">
        <f ca="true">+IF(AND(ISNUMBER(OFFSET('Water Data'!$E$4,0,10*ROW('Water Data'!E175))),'Data Summary'!BV181="Yes"),100-OFFSET('Water Data'!$E$4,0,10*ROW('Water Data'!E175)),NA())</f>
        <v>#N/A</v>
      </c>
      <c r="H181" s="81" t="e">
        <f ca="true">+IF(AND(ISNUMBER(OFFSET('Water Data'!$E$6,0,10*ROW('Water Data'!E175))),'Data Summary'!BW181="Yes"),OFFSET('Water Data'!$E$6,0,10*ROW('Water Data'!E175)),NA())</f>
        <v>#N/A</v>
      </c>
      <c r="I181" s="81" t="e">
        <f ca="true">+IF(AND(ISNUMBER(OFFSET('Water Data'!$E$9,0,10*ROW('Water Data'!E175))),'Data Summary'!BX181="Yes"),OFFSET('Water Data'!$E$9,0,10*ROW('Water Data'!E175)),NA())</f>
        <v>#N/A</v>
      </c>
      <c r="J181" s="81" t="e">
        <f ca="true">+IF(AND(ISNUMBER(OFFSET('Water Data'!$F$4,0,10*ROW('Water Data'!F175))),'Data Summary'!BY181="Yes"),100-OFFSET('Water Data'!$F$4,0,10*ROW('Water Data'!F175)),NA())</f>
        <v>#N/A</v>
      </c>
      <c r="K181" s="81" t="e">
        <f ca="true">+IF(AND(ISNUMBER(OFFSET('Water Data'!$F$6,0,10*ROW('Water Data'!F175))),'Data Summary'!BZ181="Yes"),OFFSET('Water Data'!$F$6,0,10*ROW('Water Data'!F175)),NA())</f>
        <v>#N/A</v>
      </c>
      <c r="L181" s="81" t="e">
        <f ca="true">+IF(AND(ISNUMBER(OFFSET('Water Data'!$F$9,0,10*ROW('Water Data'!F175))),'Data Summary'!CA181="Yes"),OFFSET('Water Data'!$F$9,0,10*ROW('Water Data'!F175)),NA())</f>
        <v>#N/A</v>
      </c>
      <c r="M181" s="81" t="e">
        <f ca="true">+IF(AND(ISNUMBER(OFFSET('Water Data'!$G$4,0,10*ROW('Water Data'!G175))),'Data Summary'!CB181="Yes"),100-OFFSET('Water Data'!$G$4,0,10*ROW('Water Data'!G175)),NA())</f>
        <v>#N/A</v>
      </c>
      <c r="N181" s="81" t="e">
        <f ca="true">+IF(AND(ISNUMBER(OFFSET('Water Data'!$G$6,0,10*ROW('Water Data'!G175))),'Data Summary'!CC181="Yes"),OFFSET('Water Data'!$G$6,0,10*ROW('Water Data'!G175)),NA())</f>
        <v>#N/A</v>
      </c>
      <c r="O181" s="81" t="e">
        <f ca="true">+IF(AND(ISNUMBER(OFFSET('Water Data'!$G$9,0,10*ROW('Water Data'!G175))),'Data Summary'!CD181="Yes"),OFFSET('Water Data'!$G$9,0,10*ROW('Water Data'!G175)),NA())</f>
        <v>#N/A</v>
      </c>
      <c r="P181" s="81" t="e">
        <f ca="true">+IF(AND(ISNUMBER(OFFSET('Water Data'!$H$4,0,10*ROW('Water Data'!H175))),'Data Summary'!CE181="Yes"),100-OFFSET('Water Data'!$H$4,0,10*ROW('Water Data'!H175)),NA())</f>
        <v>#N/A</v>
      </c>
      <c r="Q181" s="81" t="e">
        <f ca="true">+IF(AND(ISNUMBER(OFFSET('Water Data'!$H$6,0,10*ROW('Water Data'!H175))),'Data Summary'!CF181="Yes"),OFFSET('Water Data'!$H$6,0,10*ROW('Water Data'!H175)),NA())</f>
        <v>#N/A</v>
      </c>
      <c r="R181" s="81" t="e">
        <f ca="true">+IF(AND(ISNUMBER(OFFSET('Water Data'!$H$9,0,10*ROW('Water Data'!H175))),'Data Summary'!CG181="Yes"),OFFSET('Water Data'!$H$9,0,10*ROW('Water Data'!H175)),NA())</f>
        <v>#N/A</v>
      </c>
      <c r="S181" s="81" t="e">
        <f ca="true">+IF(AND(ISNUMBER(OFFSET('Water Data'!$I$4,0,10*ROW('Water Data'!I175))),'Data Summary'!CH181="Yes"),100-OFFSET('Water Data'!$I$4,0,10*ROW('Water Data'!I175)),NA())</f>
        <v>#N/A</v>
      </c>
      <c r="T181" s="81" t="e">
        <f ca="true">+IF(AND(ISNUMBER(OFFSET('Water Data'!$I$6,0,10*ROW('Water Data'!I175))),'Data Summary'!CI181="Yes"),OFFSET('Water Data'!$I$6,0,10*ROW('Water Data'!I175)),NA())</f>
        <v>#N/A</v>
      </c>
      <c r="U181" s="81" t="e">
        <f ca="true">+IF(AND(ISNUMBER(OFFSET('Water Data'!$I$9,0,10*ROW('Water Data'!I175))),'Data Summary'!CJ181="Yes"),OFFSET('Water Data'!$I$9,0,10*ROW('Water Data'!I175)),NA())</f>
        <v>#N/A</v>
      </c>
      <c r="V181" s="82" t="e">
        <f ca="true">+IF(AND(ISNUMBER(OFFSET('Sanitation Data'!$D$4,0,10*ROW('Sanitation Data'!D175))),'Data Summary'!CK181="Yes"),100-OFFSET('Sanitation Data'!$D$4,0,10*ROW('Sanitation Data'!D175)),NA())</f>
        <v>#N/A</v>
      </c>
      <c r="W181" s="82" t="e">
        <f ca="true">+IF(AND(ISNUMBER(OFFSET('Sanitation Data'!$D$6,0,10*ROW('Sanitation Data'!D175))),'Data Summary'!CL181="Yes"),OFFSET('Sanitation Data'!$D$6,0,10*ROW('Sanitation Data'!D175)),NA())</f>
        <v>#N/A</v>
      </c>
      <c r="X181" s="82" t="e">
        <f ca="true">+IF(AND(ISNUMBER(OFFSET('Sanitation Data'!$D$10,0,10*ROW('Sanitation Data'!D175))),'Data Summary'!CM181="Yes"),OFFSET('Sanitation Data'!$D$10,0,10*ROW('Sanitation Data'!D175)),NA())</f>
        <v>#N/A</v>
      </c>
      <c r="Y181" s="82" t="e">
        <f ca="true">+IF(AND(ISNUMBER(OFFSET('Sanitation Data'!$D$11,0,10*ROW('Sanitation Data'!D175))),'Data Summary'!CN181="Yes"),OFFSET('Sanitation Data'!$D$11,0,10*ROW('Sanitation Data'!D175)),NA())</f>
        <v>#N/A</v>
      </c>
      <c r="Z181" s="82" t="e">
        <f ca="true">+IF(AND(ISNUMBER(OFFSET('Sanitation Data'!$D$12,0,10*ROW('Sanitation Data'!D175))),'Data Summary'!CO181="Yes"),OFFSET('Sanitation Data'!$D$12,0,10*ROW('Sanitation Data'!D175)),NA())</f>
        <v>#N/A</v>
      </c>
      <c r="AA181" s="82" t="e">
        <f ca="true">+IF(AND(ISNUMBER(OFFSET('Sanitation Data'!$E$4,0,10*ROW('Sanitation Data'!E175))),'Data Summary'!CP181="Yes"),100-OFFSET('Sanitation Data'!$E$4,0,10*ROW('Sanitation Data'!E175)),NA())</f>
        <v>#N/A</v>
      </c>
      <c r="AB181" s="82" t="e">
        <f ca="true">+IF(AND(ISNUMBER(OFFSET('Sanitation Data'!$E$6,0,10*ROW('Sanitation Data'!E175))),'Data Summary'!CQ181="Yes"),OFFSET('Sanitation Data'!$E$6,0,10*ROW('Sanitation Data'!E175)),NA())</f>
        <v>#N/A</v>
      </c>
      <c r="AC181" s="82" t="e">
        <f ca="true">+IF(AND(ISNUMBER(OFFSET('Sanitation Data'!$E$10,0,10*ROW('Sanitation Data'!E175))),'Data Summary'!CR181="Yes"),OFFSET('Sanitation Data'!$E$10,0,10*ROW('Sanitation Data'!E175)),NA())</f>
        <v>#N/A</v>
      </c>
      <c r="AD181" s="82" t="e">
        <f ca="true">+IF(AND(ISNUMBER(OFFSET('Sanitation Data'!$E$11,0,10*ROW('Sanitation Data'!E175))),'Data Summary'!CS181="Yes"),OFFSET('Sanitation Data'!$E$11,0,10*ROW('Sanitation Data'!E175)),NA())</f>
        <v>#N/A</v>
      </c>
      <c r="AE181" s="82" t="e">
        <f ca="true">+IF(AND(ISNUMBER(OFFSET('Sanitation Data'!$E$12,0,10*ROW('Sanitation Data'!E175))),'Data Summary'!CT181="Yes"),OFFSET('Sanitation Data'!$E$12,0,10*ROW('Sanitation Data'!E175)),NA())</f>
        <v>#N/A</v>
      </c>
      <c r="AF181" s="82" t="e">
        <f ca="true">+IF(AND(ISNUMBER(OFFSET('Sanitation Data'!$F$4,0,10*ROW('Sanitation Data'!F175))),'Data Summary'!CU181="Yes"),100-OFFSET('Sanitation Data'!$F$4,0,10*ROW('Sanitation Data'!F175)),NA())</f>
        <v>#N/A</v>
      </c>
      <c r="AG181" s="82" t="e">
        <f ca="true">+IF(AND(ISNUMBER(OFFSET('Sanitation Data'!$F$6,0,10*ROW('Sanitation Data'!F175))),'Data Summary'!CV181="Yes"),OFFSET('Sanitation Data'!$F$6,0,10*ROW('Sanitation Data'!F175)),NA())</f>
        <v>#N/A</v>
      </c>
      <c r="AH181" s="82" t="e">
        <f ca="true">+IF(AND(ISNUMBER(OFFSET('Sanitation Data'!$F$10,0,10*ROW('Sanitation Data'!F175))),'Data Summary'!CW181="Yes"),OFFSET('Sanitation Data'!$F$10,0,10*ROW('Sanitation Data'!F175)),NA())</f>
        <v>#N/A</v>
      </c>
      <c r="AI181" s="82" t="e">
        <f ca="true">+IF(AND(ISNUMBER(OFFSET('Sanitation Data'!$F$11,0,10*ROW('Sanitation Data'!F175))),'Data Summary'!CX181="Yes"),OFFSET('Sanitation Data'!$F$11,0,10*ROW('Sanitation Data'!F175)),NA())</f>
        <v>#N/A</v>
      </c>
      <c r="AJ181" s="82" t="e">
        <f ca="true">+IF(AND(ISNUMBER(OFFSET('Sanitation Data'!$F$12,0,10*ROW('Sanitation Data'!F175))),'Data Summary'!CY181="Yes"),OFFSET('Sanitation Data'!$F$12,0,10*ROW('Sanitation Data'!F175)),NA())</f>
        <v>#N/A</v>
      </c>
      <c r="AK181" s="82" t="e">
        <f ca="true">+IF(AND(ISNUMBER(OFFSET('Sanitation Data'!$G$4,0,10*ROW('Sanitation Data'!G175))),'Data Summary'!CZ181="Yes"),100-OFFSET('Sanitation Data'!$G$4,0,10*ROW('Sanitation Data'!G175)),NA())</f>
        <v>#N/A</v>
      </c>
      <c r="AL181" s="82" t="e">
        <f ca="true">+IF(AND(ISNUMBER(OFFSET('Sanitation Data'!$G$6,0,10*ROW('Sanitation Data'!G175))),'Data Summary'!DA181="Yes"),OFFSET('Sanitation Data'!$G$6,0,10*ROW('Sanitation Data'!G175)),NA())</f>
        <v>#N/A</v>
      </c>
      <c r="AM181" s="82" t="e">
        <f ca="true">+IF(AND(ISNUMBER(OFFSET('Sanitation Data'!$G$10,0,10*ROW('Sanitation Data'!G175))),'Data Summary'!DB181="Yes"),OFFSET('Sanitation Data'!$G$10,0,10*ROW('Sanitation Data'!G175)),NA())</f>
        <v>#N/A</v>
      </c>
      <c r="AN181" s="82" t="e">
        <f ca="true">+IF(AND(ISNUMBER(OFFSET('Sanitation Data'!$G$11,0,10*ROW('Sanitation Data'!G175))),'Data Summary'!DC181="Yes"),OFFSET('Sanitation Data'!$G$11,0,10*ROW('Sanitation Data'!G175)),NA())</f>
        <v>#N/A</v>
      </c>
      <c r="AO181" s="82" t="e">
        <f ca="true">+IF(AND(ISNUMBER(OFFSET('Sanitation Data'!$G$12,0,10*ROW('Sanitation Data'!G175))),'Data Summary'!DD181="Yes"),OFFSET('Sanitation Data'!$G$12,0,10*ROW('Sanitation Data'!G175)),NA())</f>
        <v>#N/A</v>
      </c>
      <c r="AP181" s="82" t="e">
        <f ca="true">+IF(AND(ISNUMBER(OFFSET('Sanitation Data'!$H$4,0,10*ROW('Sanitation Data'!H175))),'Data Summary'!DE181="Yes"),100-OFFSET('Sanitation Data'!$H$4,0,10*ROW('Sanitation Data'!H175)),NA())</f>
        <v>#N/A</v>
      </c>
      <c r="AQ181" s="82" t="e">
        <f ca="true">+IF(AND(ISNUMBER(OFFSET('Sanitation Data'!$H$6,0,10*ROW('Sanitation Data'!H175))),'Data Summary'!DF181="Yes"),OFFSET('Sanitation Data'!$H$6,0,10*ROW('Sanitation Data'!H175)),NA())</f>
        <v>#N/A</v>
      </c>
      <c r="AR181" s="82" t="e">
        <f ca="true">+IF(AND(ISNUMBER(OFFSET('Sanitation Data'!$H$10,0,10*ROW('Sanitation Data'!H175))),'Data Summary'!DG181="Yes"),OFFSET('Sanitation Data'!$H$10,0,10*ROW('Sanitation Data'!H175)),NA())</f>
        <v>#N/A</v>
      </c>
      <c r="AS181" s="82" t="e">
        <f ca="true">+IF(AND(ISNUMBER(OFFSET('Sanitation Data'!$H$11,0,10*ROW('Sanitation Data'!H175))),'Data Summary'!DH181="Yes"),OFFSET('Sanitation Data'!$H$11,0,10*ROW('Sanitation Data'!H175)),NA())</f>
        <v>#N/A</v>
      </c>
      <c r="AT181" s="82" t="e">
        <f ca="true">+IF(AND(ISNUMBER(OFFSET('Sanitation Data'!$H$12,0,10*ROW('Sanitation Data'!H175))),'Data Summary'!DI181="Yes"),OFFSET('Sanitation Data'!$H$12,0,10*ROW('Sanitation Data'!H175)),NA())</f>
        <v>#N/A</v>
      </c>
      <c r="AU181" s="82" t="e">
        <f ca="true">+IF(AND(ISNUMBER(OFFSET('Sanitation Data'!$I$4,0,10*ROW('Sanitation Data'!I175))),'Data Summary'!DJ181="Yes"),100-OFFSET('Sanitation Data'!$I$4,0,10*ROW('Sanitation Data'!I175)),NA())</f>
        <v>#N/A</v>
      </c>
      <c r="AV181" s="82" t="e">
        <f ca="true">+IF(AND(ISNUMBER(OFFSET('Sanitation Data'!$I$6,0,10*ROW('Sanitation Data'!I175))),'Data Summary'!DK181="Yes"),OFFSET('Sanitation Data'!$I$6,0,10*ROW('Sanitation Data'!I175)),NA())</f>
        <v>#N/A</v>
      </c>
      <c r="AW181" s="82" t="e">
        <f ca="true">+IF(AND(ISNUMBER(OFFSET('Sanitation Data'!$I$10,0,10*ROW('Sanitation Data'!I175))),'Data Summary'!DL181="Yes"),OFFSET('Sanitation Data'!$I$10,0,10*ROW('Sanitation Data'!I175)),NA())</f>
        <v>#N/A</v>
      </c>
      <c r="AX181" s="82" t="e">
        <f ca="true">+IF(AND(ISNUMBER(OFFSET('Sanitation Data'!$I$11,0,10*ROW('Sanitation Data'!I175))),'Data Summary'!DM181="Yes"),OFFSET('Sanitation Data'!$I$11,0,10*ROW('Sanitation Data'!I175)),NA())</f>
        <v>#N/A</v>
      </c>
      <c r="AY181" s="82" t="e">
        <f ca="true">+IF(AND(ISNUMBER(OFFSET('Sanitation Data'!$I$12,0,10*ROW('Sanitation Data'!I175))),'Data Summary'!DN181="Yes"),OFFSET('Sanitation Data'!$I$12,0,10*ROW('Sanitation Data'!I175)),NA())</f>
        <v>#N/A</v>
      </c>
      <c r="AZ181" s="83" t="e">
        <f ca="true">+IF(AND(ISNUMBER(OFFSET('Hygiene Data'!$D$5,0,10*ROW('Hygiene Data'!D175))),'Data Summary'!DO181="Yes"),OFFSET('Hygiene Data'!$D$5,0,10*ROW('Hygiene Data'!D175)),NA())</f>
        <v>#N/A</v>
      </c>
      <c r="BA181" s="83" t="e">
        <f ca="true">+IF(AND(ISNUMBER(OFFSET('Hygiene Data'!$D$7,0,10*ROW('Hygiene Data'!D175))),'Data Summary'!DP181="Yes"),OFFSET('Hygiene Data'!$D$7,0,10*ROW('Hygiene Data'!D175)),NA())</f>
        <v>#N/A</v>
      </c>
      <c r="BB181" s="83" t="e">
        <f ca="true">+IF(AND(ISNUMBER(OFFSET('Hygiene Data'!$D$9,0,10*ROW('Hygiene Data'!D175))),'Data Summary'!DQ181="Yes"),OFFSET('Hygiene Data'!$D$9,0,10*ROW('Hygiene Data'!D175)),NA())</f>
        <v>#N/A</v>
      </c>
      <c r="BC181" s="83" t="e">
        <f ca="true">+IF(AND(ISNUMBER(OFFSET('Hygiene Data'!$E$5,0,10*ROW('Hygiene Data'!E175))),'Data Summary'!DR181="Yes"),OFFSET('Hygiene Data'!$E$5,0,10*ROW('Hygiene Data'!E175)),NA())</f>
        <v>#N/A</v>
      </c>
      <c r="BD181" s="83" t="e">
        <f ca="true">+IF(AND(ISNUMBER(OFFSET('Hygiene Data'!$E$7,0,10*ROW('Hygiene Data'!E175))),'Data Summary'!DS181="Yes"),OFFSET('Hygiene Data'!$E$7,0,10*ROW('Hygiene Data'!E175)),NA())</f>
        <v>#N/A</v>
      </c>
      <c r="BE181" s="83" t="e">
        <f ca="true">+IF(AND(ISNUMBER(OFFSET('Hygiene Data'!$E$9,0,10*ROW('Hygiene Data'!E175))),'Data Summary'!DT181="Yes"),OFFSET('Hygiene Data'!$E$9,0,10*ROW('Hygiene Data'!E175)),NA())</f>
        <v>#N/A</v>
      </c>
      <c r="BF181" s="83" t="e">
        <f ca="true">+IF(AND(ISNUMBER(OFFSET('Hygiene Data'!$F$5,0,10*ROW('Hygiene Data'!F175))),'Data Summary'!DU181="Yes"),OFFSET('Hygiene Data'!$F$5,0,10*ROW('Hygiene Data'!F175)),NA())</f>
        <v>#N/A</v>
      </c>
      <c r="BG181" s="83" t="e">
        <f ca="true">+IF(AND(ISNUMBER(OFFSET('Hygiene Data'!$F$7,0,10*ROW('Hygiene Data'!F175))),'Data Summary'!DV181="Yes"),OFFSET('Hygiene Data'!$F$7,0,10*ROW('Hygiene Data'!F175)),NA())</f>
        <v>#N/A</v>
      </c>
      <c r="BH181" s="83" t="e">
        <f ca="true">+IF(AND(ISNUMBER(OFFSET('Hygiene Data'!$F$9,0,10*ROW('Hygiene Data'!F175))),'Data Summary'!DW181="Yes"),OFFSET('Hygiene Data'!$F$9,0,10*ROW('Hygiene Data'!F175)),NA())</f>
        <v>#N/A</v>
      </c>
      <c r="BI181" s="83" t="e">
        <f ca="true">+IF(AND(ISNUMBER(OFFSET('Hygiene Data'!$G$5,0,10*ROW('Hygiene Data'!G175))),'Data Summary'!DX181="Yes"),OFFSET('Hygiene Data'!$G$5,0,10*ROW('Hygiene Data'!G175)),NA())</f>
        <v>#N/A</v>
      </c>
      <c r="BJ181" s="83" t="e">
        <f ca="true">+IF(AND(ISNUMBER(OFFSET('Hygiene Data'!$G$7,0,10*ROW('Hygiene Data'!G175))),'Data Summary'!DY181="Yes"),OFFSET('Hygiene Data'!$G$7,0,10*ROW('Hygiene Data'!G175)),NA())</f>
        <v>#N/A</v>
      </c>
      <c r="BK181" s="83" t="e">
        <f ca="true">+IF(AND(ISNUMBER(OFFSET('Hygiene Data'!$G$9,0,10*ROW('Hygiene Data'!G175))),'Data Summary'!DZ181="Yes"),OFFSET('Hygiene Data'!$G$9,0,10*ROW('Hygiene Data'!G175)),NA())</f>
        <v>#N/A</v>
      </c>
      <c r="BL181" s="83" t="e">
        <f ca="true">+IF(AND(ISNUMBER(OFFSET('Hygiene Data'!$H$5,0,10*ROW('Hygiene Data'!H175))),'Data Summary'!EA181="Yes"),OFFSET('Hygiene Data'!$H$5,0,10*ROW('Hygiene Data'!H175)),NA())</f>
        <v>#N/A</v>
      </c>
      <c r="BM181" s="83" t="e">
        <f ca="true">+IF(AND(ISNUMBER(OFFSET('Hygiene Data'!$H$7,0,10*ROW('Hygiene Data'!H175))),'Data Summary'!EB181="Yes"),OFFSET('Hygiene Data'!$H$7,0,10*ROW('Hygiene Data'!H175)),NA())</f>
        <v>#N/A</v>
      </c>
      <c r="BN181" s="83" t="e">
        <f ca="true">+IF(AND(ISNUMBER(OFFSET('Hygiene Data'!$H$9,0,10*ROW('Hygiene Data'!H175))),'Data Summary'!EC181="Yes"),OFFSET('Hygiene Data'!$H$9,0,10*ROW('Hygiene Data'!H175)),NA())</f>
        <v>#N/A</v>
      </c>
      <c r="BO181" s="83" t="e">
        <f ca="true">+IF(AND(ISNUMBER(OFFSET('Hygiene Data'!$I$5,0,10*ROW('Hygiene Data'!I175))),'Data Summary'!ED181="Yes"),OFFSET('Hygiene Data'!$I$5,0,10*ROW('Hygiene Data'!I175)),NA())</f>
        <v>#N/A</v>
      </c>
      <c r="BP181" s="83" t="e">
        <f ca="true">+IF(AND(ISNUMBER(OFFSET('Hygiene Data'!$I$7,0,10*ROW('Hygiene Data'!I175))),'Data Summary'!EE181="Yes"),OFFSET('Hygiene Data'!$I$7,0,10*ROW('Hygiene Data'!I175)),NA())</f>
        <v>#N/A</v>
      </c>
      <c r="BQ181" s="83" t="e">
        <f ca="true">+IF(AND(ISNUMBER(OFFSET('Hygiene Data'!$I$9,0,10*ROW('Hygiene Data'!I175))),'Data Summary'!EF181="Yes"),OFFSET('Hygiene Data'!$I$9,0,10*ROW('Hygiene Data'!I175)),NA())</f>
        <v>#N/A</v>
      </c>
    </row>
    <row xmlns:x14ac="http://schemas.microsoft.com/office/spreadsheetml/2009/9/ac" r="182" x14ac:dyDescent="0.2">
      <c r="A182" s="315" t="e">
        <f ca="true">+RIGHT('Data Summary'!A182,LEN('Data Summary'!A182)-9)</f>
        <v>#VALUE!</v>
      </c>
      <c r="B182" s="30" t="str">
        <f ca="true">+IF(ISTEXT('Data Summary'!B182),'Data Summary'!B182,"")</f>
        <v/>
      </c>
      <c r="C182" s="314" t="e">
        <f ca="true">+VALUE('Data Summary'!C182)</f>
        <v>#VALUE!</v>
      </c>
      <c r="D182" s="81" t="e">
        <f ca="true">+IF(AND(ISNUMBER(OFFSET('Water Data'!$D$4,0,10*ROW('Water Data'!D176))),'Data Summary'!BS182="Yes"),100-OFFSET('Water Data'!$D$4,0,10*ROW('Water Data'!D176)),NA())</f>
        <v>#N/A</v>
      </c>
      <c r="E182" s="81" t="e">
        <f ca="true">+IF(AND(ISNUMBER(OFFSET('Water Data'!$D$6,0,10*ROW('Water Data'!D176))),'Data Summary'!BT182="Yes"),OFFSET('Water Data'!$D$6,0,10*ROW('Water Data'!D176)),NA())</f>
        <v>#N/A</v>
      </c>
      <c r="F182" s="81" t="e">
        <f ca="true">+IF(AND(ISNUMBER(OFFSET('Water Data'!$D$9,0,10*ROW('Water Data'!D176))),'Data Summary'!BU182="Yes"),OFFSET('Water Data'!$D$9,0,10*ROW('Water Data'!D176)),NA())</f>
        <v>#N/A</v>
      </c>
      <c r="G182" s="81" t="e">
        <f ca="true">+IF(AND(ISNUMBER(OFFSET('Water Data'!$E$4,0,10*ROW('Water Data'!E176))),'Data Summary'!BV182="Yes"),100-OFFSET('Water Data'!$E$4,0,10*ROW('Water Data'!E176)),NA())</f>
        <v>#N/A</v>
      </c>
      <c r="H182" s="81" t="e">
        <f ca="true">+IF(AND(ISNUMBER(OFFSET('Water Data'!$E$6,0,10*ROW('Water Data'!E176))),'Data Summary'!BW182="Yes"),OFFSET('Water Data'!$E$6,0,10*ROW('Water Data'!E176)),NA())</f>
        <v>#N/A</v>
      </c>
      <c r="I182" s="81" t="e">
        <f ca="true">+IF(AND(ISNUMBER(OFFSET('Water Data'!$E$9,0,10*ROW('Water Data'!E176))),'Data Summary'!BX182="Yes"),OFFSET('Water Data'!$E$9,0,10*ROW('Water Data'!E176)),NA())</f>
        <v>#N/A</v>
      </c>
      <c r="J182" s="81" t="e">
        <f ca="true">+IF(AND(ISNUMBER(OFFSET('Water Data'!$F$4,0,10*ROW('Water Data'!F176))),'Data Summary'!BY182="Yes"),100-OFFSET('Water Data'!$F$4,0,10*ROW('Water Data'!F176)),NA())</f>
        <v>#N/A</v>
      </c>
      <c r="K182" s="81" t="e">
        <f ca="true">+IF(AND(ISNUMBER(OFFSET('Water Data'!$F$6,0,10*ROW('Water Data'!F176))),'Data Summary'!BZ182="Yes"),OFFSET('Water Data'!$F$6,0,10*ROW('Water Data'!F176)),NA())</f>
        <v>#N/A</v>
      </c>
      <c r="L182" s="81" t="e">
        <f ca="true">+IF(AND(ISNUMBER(OFFSET('Water Data'!$F$9,0,10*ROW('Water Data'!F176))),'Data Summary'!CA182="Yes"),OFFSET('Water Data'!$F$9,0,10*ROW('Water Data'!F176)),NA())</f>
        <v>#N/A</v>
      </c>
      <c r="M182" s="81" t="e">
        <f ca="true">+IF(AND(ISNUMBER(OFFSET('Water Data'!$G$4,0,10*ROW('Water Data'!G176))),'Data Summary'!CB182="Yes"),100-OFFSET('Water Data'!$G$4,0,10*ROW('Water Data'!G176)),NA())</f>
        <v>#N/A</v>
      </c>
      <c r="N182" s="81" t="e">
        <f ca="true">+IF(AND(ISNUMBER(OFFSET('Water Data'!$G$6,0,10*ROW('Water Data'!G176))),'Data Summary'!CC182="Yes"),OFFSET('Water Data'!$G$6,0,10*ROW('Water Data'!G176)),NA())</f>
        <v>#N/A</v>
      </c>
      <c r="O182" s="81" t="e">
        <f ca="true">+IF(AND(ISNUMBER(OFFSET('Water Data'!$G$9,0,10*ROW('Water Data'!G176))),'Data Summary'!CD182="Yes"),OFFSET('Water Data'!$G$9,0,10*ROW('Water Data'!G176)),NA())</f>
        <v>#N/A</v>
      </c>
      <c r="P182" s="81" t="e">
        <f ca="true">+IF(AND(ISNUMBER(OFFSET('Water Data'!$H$4,0,10*ROW('Water Data'!H176))),'Data Summary'!CE182="Yes"),100-OFFSET('Water Data'!$H$4,0,10*ROW('Water Data'!H176)),NA())</f>
        <v>#N/A</v>
      </c>
      <c r="Q182" s="81" t="e">
        <f ca="true">+IF(AND(ISNUMBER(OFFSET('Water Data'!$H$6,0,10*ROW('Water Data'!H176))),'Data Summary'!CF182="Yes"),OFFSET('Water Data'!$H$6,0,10*ROW('Water Data'!H176)),NA())</f>
        <v>#N/A</v>
      </c>
      <c r="R182" s="81" t="e">
        <f ca="true">+IF(AND(ISNUMBER(OFFSET('Water Data'!$H$9,0,10*ROW('Water Data'!H176))),'Data Summary'!CG182="Yes"),OFFSET('Water Data'!$H$9,0,10*ROW('Water Data'!H176)),NA())</f>
        <v>#N/A</v>
      </c>
      <c r="S182" s="81" t="e">
        <f ca="true">+IF(AND(ISNUMBER(OFFSET('Water Data'!$I$4,0,10*ROW('Water Data'!I176))),'Data Summary'!CH182="Yes"),100-OFFSET('Water Data'!$I$4,0,10*ROW('Water Data'!I176)),NA())</f>
        <v>#N/A</v>
      </c>
      <c r="T182" s="81" t="e">
        <f ca="true">+IF(AND(ISNUMBER(OFFSET('Water Data'!$I$6,0,10*ROW('Water Data'!I176))),'Data Summary'!CI182="Yes"),OFFSET('Water Data'!$I$6,0,10*ROW('Water Data'!I176)),NA())</f>
        <v>#N/A</v>
      </c>
      <c r="U182" s="81" t="e">
        <f ca="true">+IF(AND(ISNUMBER(OFFSET('Water Data'!$I$9,0,10*ROW('Water Data'!I176))),'Data Summary'!CJ182="Yes"),OFFSET('Water Data'!$I$9,0,10*ROW('Water Data'!I176)),NA())</f>
        <v>#N/A</v>
      </c>
      <c r="V182" s="82" t="e">
        <f ca="true">+IF(AND(ISNUMBER(OFFSET('Sanitation Data'!$D$4,0,10*ROW('Sanitation Data'!D176))),'Data Summary'!CK182="Yes"),100-OFFSET('Sanitation Data'!$D$4,0,10*ROW('Sanitation Data'!D176)),NA())</f>
        <v>#N/A</v>
      </c>
      <c r="W182" s="82" t="e">
        <f ca="true">+IF(AND(ISNUMBER(OFFSET('Sanitation Data'!$D$6,0,10*ROW('Sanitation Data'!D176))),'Data Summary'!CL182="Yes"),OFFSET('Sanitation Data'!$D$6,0,10*ROW('Sanitation Data'!D176)),NA())</f>
        <v>#N/A</v>
      </c>
      <c r="X182" s="82" t="e">
        <f ca="true">+IF(AND(ISNUMBER(OFFSET('Sanitation Data'!$D$10,0,10*ROW('Sanitation Data'!D176))),'Data Summary'!CM182="Yes"),OFFSET('Sanitation Data'!$D$10,0,10*ROW('Sanitation Data'!D176)),NA())</f>
        <v>#N/A</v>
      </c>
      <c r="Y182" s="82" t="e">
        <f ca="true">+IF(AND(ISNUMBER(OFFSET('Sanitation Data'!$D$11,0,10*ROW('Sanitation Data'!D176))),'Data Summary'!CN182="Yes"),OFFSET('Sanitation Data'!$D$11,0,10*ROW('Sanitation Data'!D176)),NA())</f>
        <v>#N/A</v>
      </c>
      <c r="Z182" s="82" t="e">
        <f ca="true">+IF(AND(ISNUMBER(OFFSET('Sanitation Data'!$D$12,0,10*ROW('Sanitation Data'!D176))),'Data Summary'!CO182="Yes"),OFFSET('Sanitation Data'!$D$12,0,10*ROW('Sanitation Data'!D176)),NA())</f>
        <v>#N/A</v>
      </c>
      <c r="AA182" s="82" t="e">
        <f ca="true">+IF(AND(ISNUMBER(OFFSET('Sanitation Data'!$E$4,0,10*ROW('Sanitation Data'!E176))),'Data Summary'!CP182="Yes"),100-OFFSET('Sanitation Data'!$E$4,0,10*ROW('Sanitation Data'!E176)),NA())</f>
        <v>#N/A</v>
      </c>
      <c r="AB182" s="82" t="e">
        <f ca="true">+IF(AND(ISNUMBER(OFFSET('Sanitation Data'!$E$6,0,10*ROW('Sanitation Data'!E176))),'Data Summary'!CQ182="Yes"),OFFSET('Sanitation Data'!$E$6,0,10*ROW('Sanitation Data'!E176)),NA())</f>
        <v>#N/A</v>
      </c>
      <c r="AC182" s="82" t="e">
        <f ca="true">+IF(AND(ISNUMBER(OFFSET('Sanitation Data'!$E$10,0,10*ROW('Sanitation Data'!E176))),'Data Summary'!CR182="Yes"),OFFSET('Sanitation Data'!$E$10,0,10*ROW('Sanitation Data'!E176)),NA())</f>
        <v>#N/A</v>
      </c>
      <c r="AD182" s="82" t="e">
        <f ca="true">+IF(AND(ISNUMBER(OFFSET('Sanitation Data'!$E$11,0,10*ROW('Sanitation Data'!E176))),'Data Summary'!CS182="Yes"),OFFSET('Sanitation Data'!$E$11,0,10*ROW('Sanitation Data'!E176)),NA())</f>
        <v>#N/A</v>
      </c>
      <c r="AE182" s="82" t="e">
        <f ca="true">+IF(AND(ISNUMBER(OFFSET('Sanitation Data'!$E$12,0,10*ROW('Sanitation Data'!E176))),'Data Summary'!CT182="Yes"),OFFSET('Sanitation Data'!$E$12,0,10*ROW('Sanitation Data'!E176)),NA())</f>
        <v>#N/A</v>
      </c>
      <c r="AF182" s="82" t="e">
        <f ca="true">+IF(AND(ISNUMBER(OFFSET('Sanitation Data'!$F$4,0,10*ROW('Sanitation Data'!F176))),'Data Summary'!CU182="Yes"),100-OFFSET('Sanitation Data'!$F$4,0,10*ROW('Sanitation Data'!F176)),NA())</f>
        <v>#N/A</v>
      </c>
      <c r="AG182" s="82" t="e">
        <f ca="true">+IF(AND(ISNUMBER(OFFSET('Sanitation Data'!$F$6,0,10*ROW('Sanitation Data'!F176))),'Data Summary'!CV182="Yes"),OFFSET('Sanitation Data'!$F$6,0,10*ROW('Sanitation Data'!F176)),NA())</f>
        <v>#N/A</v>
      </c>
      <c r="AH182" s="82" t="e">
        <f ca="true">+IF(AND(ISNUMBER(OFFSET('Sanitation Data'!$F$10,0,10*ROW('Sanitation Data'!F176))),'Data Summary'!CW182="Yes"),OFFSET('Sanitation Data'!$F$10,0,10*ROW('Sanitation Data'!F176)),NA())</f>
        <v>#N/A</v>
      </c>
      <c r="AI182" s="82" t="e">
        <f ca="true">+IF(AND(ISNUMBER(OFFSET('Sanitation Data'!$F$11,0,10*ROW('Sanitation Data'!F176))),'Data Summary'!CX182="Yes"),OFFSET('Sanitation Data'!$F$11,0,10*ROW('Sanitation Data'!F176)),NA())</f>
        <v>#N/A</v>
      </c>
      <c r="AJ182" s="82" t="e">
        <f ca="true">+IF(AND(ISNUMBER(OFFSET('Sanitation Data'!$F$12,0,10*ROW('Sanitation Data'!F176))),'Data Summary'!CY182="Yes"),OFFSET('Sanitation Data'!$F$12,0,10*ROW('Sanitation Data'!F176)),NA())</f>
        <v>#N/A</v>
      </c>
      <c r="AK182" s="82" t="e">
        <f ca="true">+IF(AND(ISNUMBER(OFFSET('Sanitation Data'!$G$4,0,10*ROW('Sanitation Data'!G176))),'Data Summary'!CZ182="Yes"),100-OFFSET('Sanitation Data'!$G$4,0,10*ROW('Sanitation Data'!G176)),NA())</f>
        <v>#N/A</v>
      </c>
      <c r="AL182" s="82" t="e">
        <f ca="true">+IF(AND(ISNUMBER(OFFSET('Sanitation Data'!$G$6,0,10*ROW('Sanitation Data'!G176))),'Data Summary'!DA182="Yes"),OFFSET('Sanitation Data'!$G$6,0,10*ROW('Sanitation Data'!G176)),NA())</f>
        <v>#N/A</v>
      </c>
      <c r="AM182" s="82" t="e">
        <f ca="true">+IF(AND(ISNUMBER(OFFSET('Sanitation Data'!$G$10,0,10*ROW('Sanitation Data'!G176))),'Data Summary'!DB182="Yes"),OFFSET('Sanitation Data'!$G$10,0,10*ROW('Sanitation Data'!G176)),NA())</f>
        <v>#N/A</v>
      </c>
      <c r="AN182" s="82" t="e">
        <f ca="true">+IF(AND(ISNUMBER(OFFSET('Sanitation Data'!$G$11,0,10*ROW('Sanitation Data'!G176))),'Data Summary'!DC182="Yes"),OFFSET('Sanitation Data'!$G$11,0,10*ROW('Sanitation Data'!G176)),NA())</f>
        <v>#N/A</v>
      </c>
      <c r="AO182" s="82" t="e">
        <f ca="true">+IF(AND(ISNUMBER(OFFSET('Sanitation Data'!$G$12,0,10*ROW('Sanitation Data'!G176))),'Data Summary'!DD182="Yes"),OFFSET('Sanitation Data'!$G$12,0,10*ROW('Sanitation Data'!G176)),NA())</f>
        <v>#N/A</v>
      </c>
      <c r="AP182" s="82" t="e">
        <f ca="true">+IF(AND(ISNUMBER(OFFSET('Sanitation Data'!$H$4,0,10*ROW('Sanitation Data'!H176))),'Data Summary'!DE182="Yes"),100-OFFSET('Sanitation Data'!$H$4,0,10*ROW('Sanitation Data'!H176)),NA())</f>
        <v>#N/A</v>
      </c>
      <c r="AQ182" s="82" t="e">
        <f ca="true">+IF(AND(ISNUMBER(OFFSET('Sanitation Data'!$H$6,0,10*ROW('Sanitation Data'!H176))),'Data Summary'!DF182="Yes"),OFFSET('Sanitation Data'!$H$6,0,10*ROW('Sanitation Data'!H176)),NA())</f>
        <v>#N/A</v>
      </c>
      <c r="AR182" s="82" t="e">
        <f ca="true">+IF(AND(ISNUMBER(OFFSET('Sanitation Data'!$H$10,0,10*ROW('Sanitation Data'!H176))),'Data Summary'!DG182="Yes"),OFFSET('Sanitation Data'!$H$10,0,10*ROW('Sanitation Data'!H176)),NA())</f>
        <v>#N/A</v>
      </c>
      <c r="AS182" s="82" t="e">
        <f ca="true">+IF(AND(ISNUMBER(OFFSET('Sanitation Data'!$H$11,0,10*ROW('Sanitation Data'!H176))),'Data Summary'!DH182="Yes"),OFFSET('Sanitation Data'!$H$11,0,10*ROW('Sanitation Data'!H176)),NA())</f>
        <v>#N/A</v>
      </c>
      <c r="AT182" s="82" t="e">
        <f ca="true">+IF(AND(ISNUMBER(OFFSET('Sanitation Data'!$H$12,0,10*ROW('Sanitation Data'!H176))),'Data Summary'!DI182="Yes"),OFFSET('Sanitation Data'!$H$12,0,10*ROW('Sanitation Data'!H176)),NA())</f>
        <v>#N/A</v>
      </c>
      <c r="AU182" s="82" t="e">
        <f ca="true">+IF(AND(ISNUMBER(OFFSET('Sanitation Data'!$I$4,0,10*ROW('Sanitation Data'!I176))),'Data Summary'!DJ182="Yes"),100-OFFSET('Sanitation Data'!$I$4,0,10*ROW('Sanitation Data'!I176)),NA())</f>
        <v>#N/A</v>
      </c>
      <c r="AV182" s="82" t="e">
        <f ca="true">+IF(AND(ISNUMBER(OFFSET('Sanitation Data'!$I$6,0,10*ROW('Sanitation Data'!I176))),'Data Summary'!DK182="Yes"),OFFSET('Sanitation Data'!$I$6,0,10*ROW('Sanitation Data'!I176)),NA())</f>
        <v>#N/A</v>
      </c>
      <c r="AW182" s="82" t="e">
        <f ca="true">+IF(AND(ISNUMBER(OFFSET('Sanitation Data'!$I$10,0,10*ROW('Sanitation Data'!I176))),'Data Summary'!DL182="Yes"),OFFSET('Sanitation Data'!$I$10,0,10*ROW('Sanitation Data'!I176)),NA())</f>
        <v>#N/A</v>
      </c>
      <c r="AX182" s="82" t="e">
        <f ca="true">+IF(AND(ISNUMBER(OFFSET('Sanitation Data'!$I$11,0,10*ROW('Sanitation Data'!I176))),'Data Summary'!DM182="Yes"),OFFSET('Sanitation Data'!$I$11,0,10*ROW('Sanitation Data'!I176)),NA())</f>
        <v>#N/A</v>
      </c>
      <c r="AY182" s="82" t="e">
        <f ca="true">+IF(AND(ISNUMBER(OFFSET('Sanitation Data'!$I$12,0,10*ROW('Sanitation Data'!I176))),'Data Summary'!DN182="Yes"),OFFSET('Sanitation Data'!$I$12,0,10*ROW('Sanitation Data'!I176)),NA())</f>
        <v>#N/A</v>
      </c>
      <c r="AZ182" s="83" t="e">
        <f ca="true">+IF(AND(ISNUMBER(OFFSET('Hygiene Data'!$D$5,0,10*ROW('Hygiene Data'!D176))),'Data Summary'!DO182="Yes"),OFFSET('Hygiene Data'!$D$5,0,10*ROW('Hygiene Data'!D176)),NA())</f>
        <v>#N/A</v>
      </c>
      <c r="BA182" s="83" t="e">
        <f ca="true">+IF(AND(ISNUMBER(OFFSET('Hygiene Data'!$D$7,0,10*ROW('Hygiene Data'!D176))),'Data Summary'!DP182="Yes"),OFFSET('Hygiene Data'!$D$7,0,10*ROW('Hygiene Data'!D176)),NA())</f>
        <v>#N/A</v>
      </c>
      <c r="BB182" s="83" t="e">
        <f ca="true">+IF(AND(ISNUMBER(OFFSET('Hygiene Data'!$D$9,0,10*ROW('Hygiene Data'!D176))),'Data Summary'!DQ182="Yes"),OFFSET('Hygiene Data'!$D$9,0,10*ROW('Hygiene Data'!D176)),NA())</f>
        <v>#N/A</v>
      </c>
      <c r="BC182" s="83" t="e">
        <f ca="true">+IF(AND(ISNUMBER(OFFSET('Hygiene Data'!$E$5,0,10*ROW('Hygiene Data'!E176))),'Data Summary'!DR182="Yes"),OFFSET('Hygiene Data'!$E$5,0,10*ROW('Hygiene Data'!E176)),NA())</f>
        <v>#N/A</v>
      </c>
      <c r="BD182" s="83" t="e">
        <f ca="true">+IF(AND(ISNUMBER(OFFSET('Hygiene Data'!$E$7,0,10*ROW('Hygiene Data'!E176))),'Data Summary'!DS182="Yes"),OFFSET('Hygiene Data'!$E$7,0,10*ROW('Hygiene Data'!E176)),NA())</f>
        <v>#N/A</v>
      </c>
      <c r="BE182" s="83" t="e">
        <f ca="true">+IF(AND(ISNUMBER(OFFSET('Hygiene Data'!$E$9,0,10*ROW('Hygiene Data'!E176))),'Data Summary'!DT182="Yes"),OFFSET('Hygiene Data'!$E$9,0,10*ROW('Hygiene Data'!E176)),NA())</f>
        <v>#N/A</v>
      </c>
      <c r="BF182" s="83" t="e">
        <f ca="true">+IF(AND(ISNUMBER(OFFSET('Hygiene Data'!$F$5,0,10*ROW('Hygiene Data'!F176))),'Data Summary'!DU182="Yes"),OFFSET('Hygiene Data'!$F$5,0,10*ROW('Hygiene Data'!F176)),NA())</f>
        <v>#N/A</v>
      </c>
      <c r="BG182" s="83" t="e">
        <f ca="true">+IF(AND(ISNUMBER(OFFSET('Hygiene Data'!$F$7,0,10*ROW('Hygiene Data'!F176))),'Data Summary'!DV182="Yes"),OFFSET('Hygiene Data'!$F$7,0,10*ROW('Hygiene Data'!F176)),NA())</f>
        <v>#N/A</v>
      </c>
      <c r="BH182" s="83" t="e">
        <f ca="true">+IF(AND(ISNUMBER(OFFSET('Hygiene Data'!$F$9,0,10*ROW('Hygiene Data'!F176))),'Data Summary'!DW182="Yes"),OFFSET('Hygiene Data'!$F$9,0,10*ROW('Hygiene Data'!F176)),NA())</f>
        <v>#N/A</v>
      </c>
      <c r="BI182" s="83" t="e">
        <f ca="true">+IF(AND(ISNUMBER(OFFSET('Hygiene Data'!$G$5,0,10*ROW('Hygiene Data'!G176))),'Data Summary'!DX182="Yes"),OFFSET('Hygiene Data'!$G$5,0,10*ROW('Hygiene Data'!G176)),NA())</f>
        <v>#N/A</v>
      </c>
      <c r="BJ182" s="83" t="e">
        <f ca="true">+IF(AND(ISNUMBER(OFFSET('Hygiene Data'!$G$7,0,10*ROW('Hygiene Data'!G176))),'Data Summary'!DY182="Yes"),OFFSET('Hygiene Data'!$G$7,0,10*ROW('Hygiene Data'!G176)),NA())</f>
        <v>#N/A</v>
      </c>
      <c r="BK182" s="83" t="e">
        <f ca="true">+IF(AND(ISNUMBER(OFFSET('Hygiene Data'!$G$9,0,10*ROW('Hygiene Data'!G176))),'Data Summary'!DZ182="Yes"),OFFSET('Hygiene Data'!$G$9,0,10*ROW('Hygiene Data'!G176)),NA())</f>
        <v>#N/A</v>
      </c>
      <c r="BL182" s="83" t="e">
        <f ca="true">+IF(AND(ISNUMBER(OFFSET('Hygiene Data'!$H$5,0,10*ROW('Hygiene Data'!H176))),'Data Summary'!EA182="Yes"),OFFSET('Hygiene Data'!$H$5,0,10*ROW('Hygiene Data'!H176)),NA())</f>
        <v>#N/A</v>
      </c>
      <c r="BM182" s="83" t="e">
        <f ca="true">+IF(AND(ISNUMBER(OFFSET('Hygiene Data'!$H$7,0,10*ROW('Hygiene Data'!H176))),'Data Summary'!EB182="Yes"),OFFSET('Hygiene Data'!$H$7,0,10*ROW('Hygiene Data'!H176)),NA())</f>
        <v>#N/A</v>
      </c>
      <c r="BN182" s="83" t="e">
        <f ca="true">+IF(AND(ISNUMBER(OFFSET('Hygiene Data'!$H$9,0,10*ROW('Hygiene Data'!H176))),'Data Summary'!EC182="Yes"),OFFSET('Hygiene Data'!$H$9,0,10*ROW('Hygiene Data'!H176)),NA())</f>
        <v>#N/A</v>
      </c>
      <c r="BO182" s="83" t="e">
        <f ca="true">+IF(AND(ISNUMBER(OFFSET('Hygiene Data'!$I$5,0,10*ROW('Hygiene Data'!I176))),'Data Summary'!ED182="Yes"),OFFSET('Hygiene Data'!$I$5,0,10*ROW('Hygiene Data'!I176)),NA())</f>
        <v>#N/A</v>
      </c>
      <c r="BP182" s="83" t="e">
        <f ca="true">+IF(AND(ISNUMBER(OFFSET('Hygiene Data'!$I$7,0,10*ROW('Hygiene Data'!I176))),'Data Summary'!EE182="Yes"),OFFSET('Hygiene Data'!$I$7,0,10*ROW('Hygiene Data'!I176)),NA())</f>
        <v>#N/A</v>
      </c>
      <c r="BQ182" s="83" t="e">
        <f ca="true">+IF(AND(ISNUMBER(OFFSET('Hygiene Data'!$I$9,0,10*ROW('Hygiene Data'!I176))),'Data Summary'!EF182="Yes"),OFFSET('Hygiene Data'!$I$9,0,10*ROW('Hygiene Data'!I176)),NA())</f>
        <v>#N/A</v>
      </c>
    </row>
    <row xmlns:x14ac="http://schemas.microsoft.com/office/spreadsheetml/2009/9/ac" r="183" x14ac:dyDescent="0.2">
      <c r="A183" s="315" t="e">
        <f ca="true">+RIGHT('Data Summary'!A183,LEN('Data Summary'!A183)-9)</f>
        <v>#VALUE!</v>
      </c>
      <c r="B183" s="30" t="str">
        <f ca="true">+IF(ISTEXT('Data Summary'!B183),'Data Summary'!B183,"")</f>
        <v/>
      </c>
      <c r="C183" s="314" t="e">
        <f ca="true">+VALUE('Data Summary'!C183)</f>
        <v>#VALUE!</v>
      </c>
      <c r="D183" s="81" t="e">
        <f ca="true">+IF(AND(ISNUMBER(OFFSET('Water Data'!$D$4,0,10*ROW('Water Data'!D177))),'Data Summary'!BS183="Yes"),100-OFFSET('Water Data'!$D$4,0,10*ROW('Water Data'!D177)),NA())</f>
        <v>#N/A</v>
      </c>
      <c r="E183" s="81" t="e">
        <f ca="true">+IF(AND(ISNUMBER(OFFSET('Water Data'!$D$6,0,10*ROW('Water Data'!D177))),'Data Summary'!BT183="Yes"),OFFSET('Water Data'!$D$6,0,10*ROW('Water Data'!D177)),NA())</f>
        <v>#N/A</v>
      </c>
      <c r="F183" s="81" t="e">
        <f ca="true">+IF(AND(ISNUMBER(OFFSET('Water Data'!$D$9,0,10*ROW('Water Data'!D177))),'Data Summary'!BU183="Yes"),OFFSET('Water Data'!$D$9,0,10*ROW('Water Data'!D177)),NA())</f>
        <v>#N/A</v>
      </c>
      <c r="G183" s="81" t="e">
        <f ca="true">+IF(AND(ISNUMBER(OFFSET('Water Data'!$E$4,0,10*ROW('Water Data'!E177))),'Data Summary'!BV183="Yes"),100-OFFSET('Water Data'!$E$4,0,10*ROW('Water Data'!E177)),NA())</f>
        <v>#N/A</v>
      </c>
      <c r="H183" s="81" t="e">
        <f ca="true">+IF(AND(ISNUMBER(OFFSET('Water Data'!$E$6,0,10*ROW('Water Data'!E177))),'Data Summary'!BW183="Yes"),OFFSET('Water Data'!$E$6,0,10*ROW('Water Data'!E177)),NA())</f>
        <v>#N/A</v>
      </c>
      <c r="I183" s="81" t="e">
        <f ca="true">+IF(AND(ISNUMBER(OFFSET('Water Data'!$E$9,0,10*ROW('Water Data'!E177))),'Data Summary'!BX183="Yes"),OFFSET('Water Data'!$E$9,0,10*ROW('Water Data'!E177)),NA())</f>
        <v>#N/A</v>
      </c>
      <c r="J183" s="81" t="e">
        <f ca="true">+IF(AND(ISNUMBER(OFFSET('Water Data'!$F$4,0,10*ROW('Water Data'!F177))),'Data Summary'!BY183="Yes"),100-OFFSET('Water Data'!$F$4,0,10*ROW('Water Data'!F177)),NA())</f>
        <v>#N/A</v>
      </c>
      <c r="K183" s="81" t="e">
        <f ca="true">+IF(AND(ISNUMBER(OFFSET('Water Data'!$F$6,0,10*ROW('Water Data'!F177))),'Data Summary'!BZ183="Yes"),OFFSET('Water Data'!$F$6,0,10*ROW('Water Data'!F177)),NA())</f>
        <v>#N/A</v>
      </c>
      <c r="L183" s="81" t="e">
        <f ca="true">+IF(AND(ISNUMBER(OFFSET('Water Data'!$F$9,0,10*ROW('Water Data'!F177))),'Data Summary'!CA183="Yes"),OFFSET('Water Data'!$F$9,0,10*ROW('Water Data'!F177)),NA())</f>
        <v>#N/A</v>
      </c>
      <c r="M183" s="81" t="e">
        <f ca="true">+IF(AND(ISNUMBER(OFFSET('Water Data'!$G$4,0,10*ROW('Water Data'!G177))),'Data Summary'!CB183="Yes"),100-OFFSET('Water Data'!$G$4,0,10*ROW('Water Data'!G177)),NA())</f>
        <v>#N/A</v>
      </c>
      <c r="N183" s="81" t="e">
        <f ca="true">+IF(AND(ISNUMBER(OFFSET('Water Data'!$G$6,0,10*ROW('Water Data'!G177))),'Data Summary'!CC183="Yes"),OFFSET('Water Data'!$G$6,0,10*ROW('Water Data'!G177)),NA())</f>
        <v>#N/A</v>
      </c>
      <c r="O183" s="81" t="e">
        <f ca="true">+IF(AND(ISNUMBER(OFFSET('Water Data'!$G$9,0,10*ROW('Water Data'!G177))),'Data Summary'!CD183="Yes"),OFFSET('Water Data'!$G$9,0,10*ROW('Water Data'!G177)),NA())</f>
        <v>#N/A</v>
      </c>
      <c r="P183" s="81" t="e">
        <f ca="true">+IF(AND(ISNUMBER(OFFSET('Water Data'!$H$4,0,10*ROW('Water Data'!H177))),'Data Summary'!CE183="Yes"),100-OFFSET('Water Data'!$H$4,0,10*ROW('Water Data'!H177)),NA())</f>
        <v>#N/A</v>
      </c>
      <c r="Q183" s="81" t="e">
        <f ca="true">+IF(AND(ISNUMBER(OFFSET('Water Data'!$H$6,0,10*ROW('Water Data'!H177))),'Data Summary'!CF183="Yes"),OFFSET('Water Data'!$H$6,0,10*ROW('Water Data'!H177)),NA())</f>
        <v>#N/A</v>
      </c>
      <c r="R183" s="81" t="e">
        <f ca="true">+IF(AND(ISNUMBER(OFFSET('Water Data'!$H$9,0,10*ROW('Water Data'!H177))),'Data Summary'!CG183="Yes"),OFFSET('Water Data'!$H$9,0,10*ROW('Water Data'!H177)),NA())</f>
        <v>#N/A</v>
      </c>
      <c r="S183" s="81" t="e">
        <f ca="true">+IF(AND(ISNUMBER(OFFSET('Water Data'!$I$4,0,10*ROW('Water Data'!I177))),'Data Summary'!CH183="Yes"),100-OFFSET('Water Data'!$I$4,0,10*ROW('Water Data'!I177)),NA())</f>
        <v>#N/A</v>
      </c>
      <c r="T183" s="81" t="e">
        <f ca="true">+IF(AND(ISNUMBER(OFFSET('Water Data'!$I$6,0,10*ROW('Water Data'!I177))),'Data Summary'!CI183="Yes"),OFFSET('Water Data'!$I$6,0,10*ROW('Water Data'!I177)),NA())</f>
        <v>#N/A</v>
      </c>
      <c r="U183" s="81" t="e">
        <f ca="true">+IF(AND(ISNUMBER(OFFSET('Water Data'!$I$9,0,10*ROW('Water Data'!I177))),'Data Summary'!CJ183="Yes"),OFFSET('Water Data'!$I$9,0,10*ROW('Water Data'!I177)),NA())</f>
        <v>#N/A</v>
      </c>
      <c r="V183" s="82" t="e">
        <f ca="true">+IF(AND(ISNUMBER(OFFSET('Sanitation Data'!$D$4,0,10*ROW('Sanitation Data'!D177))),'Data Summary'!CK183="Yes"),100-OFFSET('Sanitation Data'!$D$4,0,10*ROW('Sanitation Data'!D177)),NA())</f>
        <v>#N/A</v>
      </c>
      <c r="W183" s="82" t="e">
        <f ca="true">+IF(AND(ISNUMBER(OFFSET('Sanitation Data'!$D$6,0,10*ROW('Sanitation Data'!D177))),'Data Summary'!CL183="Yes"),OFFSET('Sanitation Data'!$D$6,0,10*ROW('Sanitation Data'!D177)),NA())</f>
        <v>#N/A</v>
      </c>
      <c r="X183" s="82" t="e">
        <f ca="true">+IF(AND(ISNUMBER(OFFSET('Sanitation Data'!$D$10,0,10*ROW('Sanitation Data'!D177))),'Data Summary'!CM183="Yes"),OFFSET('Sanitation Data'!$D$10,0,10*ROW('Sanitation Data'!D177)),NA())</f>
        <v>#N/A</v>
      </c>
      <c r="Y183" s="82" t="e">
        <f ca="true">+IF(AND(ISNUMBER(OFFSET('Sanitation Data'!$D$11,0,10*ROW('Sanitation Data'!D177))),'Data Summary'!CN183="Yes"),OFFSET('Sanitation Data'!$D$11,0,10*ROW('Sanitation Data'!D177)),NA())</f>
        <v>#N/A</v>
      </c>
      <c r="Z183" s="82" t="e">
        <f ca="true">+IF(AND(ISNUMBER(OFFSET('Sanitation Data'!$D$12,0,10*ROW('Sanitation Data'!D177))),'Data Summary'!CO183="Yes"),OFFSET('Sanitation Data'!$D$12,0,10*ROW('Sanitation Data'!D177)),NA())</f>
        <v>#N/A</v>
      </c>
      <c r="AA183" s="82" t="e">
        <f ca="true">+IF(AND(ISNUMBER(OFFSET('Sanitation Data'!$E$4,0,10*ROW('Sanitation Data'!E177))),'Data Summary'!CP183="Yes"),100-OFFSET('Sanitation Data'!$E$4,0,10*ROW('Sanitation Data'!E177)),NA())</f>
        <v>#N/A</v>
      </c>
      <c r="AB183" s="82" t="e">
        <f ca="true">+IF(AND(ISNUMBER(OFFSET('Sanitation Data'!$E$6,0,10*ROW('Sanitation Data'!E177))),'Data Summary'!CQ183="Yes"),OFFSET('Sanitation Data'!$E$6,0,10*ROW('Sanitation Data'!E177)),NA())</f>
        <v>#N/A</v>
      </c>
      <c r="AC183" s="82" t="e">
        <f ca="true">+IF(AND(ISNUMBER(OFFSET('Sanitation Data'!$E$10,0,10*ROW('Sanitation Data'!E177))),'Data Summary'!CR183="Yes"),OFFSET('Sanitation Data'!$E$10,0,10*ROW('Sanitation Data'!E177)),NA())</f>
        <v>#N/A</v>
      </c>
      <c r="AD183" s="82" t="e">
        <f ca="true">+IF(AND(ISNUMBER(OFFSET('Sanitation Data'!$E$11,0,10*ROW('Sanitation Data'!E177))),'Data Summary'!CS183="Yes"),OFFSET('Sanitation Data'!$E$11,0,10*ROW('Sanitation Data'!E177)),NA())</f>
        <v>#N/A</v>
      </c>
      <c r="AE183" s="82" t="e">
        <f ca="true">+IF(AND(ISNUMBER(OFFSET('Sanitation Data'!$E$12,0,10*ROW('Sanitation Data'!E177))),'Data Summary'!CT183="Yes"),OFFSET('Sanitation Data'!$E$12,0,10*ROW('Sanitation Data'!E177)),NA())</f>
        <v>#N/A</v>
      </c>
      <c r="AF183" s="82" t="e">
        <f ca="true">+IF(AND(ISNUMBER(OFFSET('Sanitation Data'!$F$4,0,10*ROW('Sanitation Data'!F177))),'Data Summary'!CU183="Yes"),100-OFFSET('Sanitation Data'!$F$4,0,10*ROW('Sanitation Data'!F177)),NA())</f>
        <v>#N/A</v>
      </c>
      <c r="AG183" s="82" t="e">
        <f ca="true">+IF(AND(ISNUMBER(OFFSET('Sanitation Data'!$F$6,0,10*ROW('Sanitation Data'!F177))),'Data Summary'!CV183="Yes"),OFFSET('Sanitation Data'!$F$6,0,10*ROW('Sanitation Data'!F177)),NA())</f>
        <v>#N/A</v>
      </c>
      <c r="AH183" s="82" t="e">
        <f ca="true">+IF(AND(ISNUMBER(OFFSET('Sanitation Data'!$F$10,0,10*ROW('Sanitation Data'!F177))),'Data Summary'!CW183="Yes"),OFFSET('Sanitation Data'!$F$10,0,10*ROW('Sanitation Data'!F177)),NA())</f>
        <v>#N/A</v>
      </c>
      <c r="AI183" s="82" t="e">
        <f ca="true">+IF(AND(ISNUMBER(OFFSET('Sanitation Data'!$F$11,0,10*ROW('Sanitation Data'!F177))),'Data Summary'!CX183="Yes"),OFFSET('Sanitation Data'!$F$11,0,10*ROW('Sanitation Data'!F177)),NA())</f>
        <v>#N/A</v>
      </c>
      <c r="AJ183" s="82" t="e">
        <f ca="true">+IF(AND(ISNUMBER(OFFSET('Sanitation Data'!$F$12,0,10*ROW('Sanitation Data'!F177))),'Data Summary'!CY183="Yes"),OFFSET('Sanitation Data'!$F$12,0,10*ROW('Sanitation Data'!F177)),NA())</f>
        <v>#N/A</v>
      </c>
      <c r="AK183" s="82" t="e">
        <f ca="true">+IF(AND(ISNUMBER(OFFSET('Sanitation Data'!$G$4,0,10*ROW('Sanitation Data'!G177))),'Data Summary'!CZ183="Yes"),100-OFFSET('Sanitation Data'!$G$4,0,10*ROW('Sanitation Data'!G177)),NA())</f>
        <v>#N/A</v>
      </c>
      <c r="AL183" s="82" t="e">
        <f ca="true">+IF(AND(ISNUMBER(OFFSET('Sanitation Data'!$G$6,0,10*ROW('Sanitation Data'!G177))),'Data Summary'!DA183="Yes"),OFFSET('Sanitation Data'!$G$6,0,10*ROW('Sanitation Data'!G177)),NA())</f>
        <v>#N/A</v>
      </c>
      <c r="AM183" s="82" t="e">
        <f ca="true">+IF(AND(ISNUMBER(OFFSET('Sanitation Data'!$G$10,0,10*ROW('Sanitation Data'!G177))),'Data Summary'!DB183="Yes"),OFFSET('Sanitation Data'!$G$10,0,10*ROW('Sanitation Data'!G177)),NA())</f>
        <v>#N/A</v>
      </c>
      <c r="AN183" s="82" t="e">
        <f ca="true">+IF(AND(ISNUMBER(OFFSET('Sanitation Data'!$G$11,0,10*ROW('Sanitation Data'!G177))),'Data Summary'!DC183="Yes"),OFFSET('Sanitation Data'!$G$11,0,10*ROW('Sanitation Data'!G177)),NA())</f>
        <v>#N/A</v>
      </c>
      <c r="AO183" s="82" t="e">
        <f ca="true">+IF(AND(ISNUMBER(OFFSET('Sanitation Data'!$G$12,0,10*ROW('Sanitation Data'!G177))),'Data Summary'!DD183="Yes"),OFFSET('Sanitation Data'!$G$12,0,10*ROW('Sanitation Data'!G177)),NA())</f>
        <v>#N/A</v>
      </c>
      <c r="AP183" s="82" t="e">
        <f ca="true">+IF(AND(ISNUMBER(OFFSET('Sanitation Data'!$H$4,0,10*ROW('Sanitation Data'!H177))),'Data Summary'!DE183="Yes"),100-OFFSET('Sanitation Data'!$H$4,0,10*ROW('Sanitation Data'!H177)),NA())</f>
        <v>#N/A</v>
      </c>
      <c r="AQ183" s="82" t="e">
        <f ca="true">+IF(AND(ISNUMBER(OFFSET('Sanitation Data'!$H$6,0,10*ROW('Sanitation Data'!H177))),'Data Summary'!DF183="Yes"),OFFSET('Sanitation Data'!$H$6,0,10*ROW('Sanitation Data'!H177)),NA())</f>
        <v>#N/A</v>
      </c>
      <c r="AR183" s="82" t="e">
        <f ca="true">+IF(AND(ISNUMBER(OFFSET('Sanitation Data'!$H$10,0,10*ROW('Sanitation Data'!H177))),'Data Summary'!DG183="Yes"),OFFSET('Sanitation Data'!$H$10,0,10*ROW('Sanitation Data'!H177)),NA())</f>
        <v>#N/A</v>
      </c>
      <c r="AS183" s="82" t="e">
        <f ca="true">+IF(AND(ISNUMBER(OFFSET('Sanitation Data'!$H$11,0,10*ROW('Sanitation Data'!H177))),'Data Summary'!DH183="Yes"),OFFSET('Sanitation Data'!$H$11,0,10*ROW('Sanitation Data'!H177)),NA())</f>
        <v>#N/A</v>
      </c>
      <c r="AT183" s="82" t="e">
        <f ca="true">+IF(AND(ISNUMBER(OFFSET('Sanitation Data'!$H$12,0,10*ROW('Sanitation Data'!H177))),'Data Summary'!DI183="Yes"),OFFSET('Sanitation Data'!$H$12,0,10*ROW('Sanitation Data'!H177)),NA())</f>
        <v>#N/A</v>
      </c>
      <c r="AU183" s="82" t="e">
        <f ca="true">+IF(AND(ISNUMBER(OFFSET('Sanitation Data'!$I$4,0,10*ROW('Sanitation Data'!I177))),'Data Summary'!DJ183="Yes"),100-OFFSET('Sanitation Data'!$I$4,0,10*ROW('Sanitation Data'!I177)),NA())</f>
        <v>#N/A</v>
      </c>
      <c r="AV183" s="82" t="e">
        <f ca="true">+IF(AND(ISNUMBER(OFFSET('Sanitation Data'!$I$6,0,10*ROW('Sanitation Data'!I177))),'Data Summary'!DK183="Yes"),OFFSET('Sanitation Data'!$I$6,0,10*ROW('Sanitation Data'!I177)),NA())</f>
        <v>#N/A</v>
      </c>
      <c r="AW183" s="82" t="e">
        <f ca="true">+IF(AND(ISNUMBER(OFFSET('Sanitation Data'!$I$10,0,10*ROW('Sanitation Data'!I177))),'Data Summary'!DL183="Yes"),OFFSET('Sanitation Data'!$I$10,0,10*ROW('Sanitation Data'!I177)),NA())</f>
        <v>#N/A</v>
      </c>
      <c r="AX183" s="82" t="e">
        <f ca="true">+IF(AND(ISNUMBER(OFFSET('Sanitation Data'!$I$11,0,10*ROW('Sanitation Data'!I177))),'Data Summary'!DM183="Yes"),OFFSET('Sanitation Data'!$I$11,0,10*ROW('Sanitation Data'!I177)),NA())</f>
        <v>#N/A</v>
      </c>
      <c r="AY183" s="82" t="e">
        <f ca="true">+IF(AND(ISNUMBER(OFFSET('Sanitation Data'!$I$12,0,10*ROW('Sanitation Data'!I177))),'Data Summary'!DN183="Yes"),OFFSET('Sanitation Data'!$I$12,0,10*ROW('Sanitation Data'!I177)),NA())</f>
        <v>#N/A</v>
      </c>
      <c r="AZ183" s="83" t="e">
        <f ca="true">+IF(AND(ISNUMBER(OFFSET('Hygiene Data'!$D$5,0,10*ROW('Hygiene Data'!D177))),'Data Summary'!DO183="Yes"),OFFSET('Hygiene Data'!$D$5,0,10*ROW('Hygiene Data'!D177)),NA())</f>
        <v>#N/A</v>
      </c>
      <c r="BA183" s="83" t="e">
        <f ca="true">+IF(AND(ISNUMBER(OFFSET('Hygiene Data'!$D$7,0,10*ROW('Hygiene Data'!D177))),'Data Summary'!DP183="Yes"),OFFSET('Hygiene Data'!$D$7,0,10*ROW('Hygiene Data'!D177)),NA())</f>
        <v>#N/A</v>
      </c>
      <c r="BB183" s="83" t="e">
        <f ca="true">+IF(AND(ISNUMBER(OFFSET('Hygiene Data'!$D$9,0,10*ROW('Hygiene Data'!D177))),'Data Summary'!DQ183="Yes"),OFFSET('Hygiene Data'!$D$9,0,10*ROW('Hygiene Data'!D177)),NA())</f>
        <v>#N/A</v>
      </c>
      <c r="BC183" s="83" t="e">
        <f ca="true">+IF(AND(ISNUMBER(OFFSET('Hygiene Data'!$E$5,0,10*ROW('Hygiene Data'!E177))),'Data Summary'!DR183="Yes"),OFFSET('Hygiene Data'!$E$5,0,10*ROW('Hygiene Data'!E177)),NA())</f>
        <v>#N/A</v>
      </c>
      <c r="BD183" s="83" t="e">
        <f ca="true">+IF(AND(ISNUMBER(OFFSET('Hygiene Data'!$E$7,0,10*ROW('Hygiene Data'!E177))),'Data Summary'!DS183="Yes"),OFFSET('Hygiene Data'!$E$7,0,10*ROW('Hygiene Data'!E177)),NA())</f>
        <v>#N/A</v>
      </c>
      <c r="BE183" s="83" t="e">
        <f ca="true">+IF(AND(ISNUMBER(OFFSET('Hygiene Data'!$E$9,0,10*ROW('Hygiene Data'!E177))),'Data Summary'!DT183="Yes"),OFFSET('Hygiene Data'!$E$9,0,10*ROW('Hygiene Data'!E177)),NA())</f>
        <v>#N/A</v>
      </c>
      <c r="BF183" s="83" t="e">
        <f ca="true">+IF(AND(ISNUMBER(OFFSET('Hygiene Data'!$F$5,0,10*ROW('Hygiene Data'!F177))),'Data Summary'!DU183="Yes"),OFFSET('Hygiene Data'!$F$5,0,10*ROW('Hygiene Data'!F177)),NA())</f>
        <v>#N/A</v>
      </c>
      <c r="BG183" s="83" t="e">
        <f ca="true">+IF(AND(ISNUMBER(OFFSET('Hygiene Data'!$F$7,0,10*ROW('Hygiene Data'!F177))),'Data Summary'!DV183="Yes"),OFFSET('Hygiene Data'!$F$7,0,10*ROW('Hygiene Data'!F177)),NA())</f>
        <v>#N/A</v>
      </c>
      <c r="BH183" s="83" t="e">
        <f ca="true">+IF(AND(ISNUMBER(OFFSET('Hygiene Data'!$F$9,0,10*ROW('Hygiene Data'!F177))),'Data Summary'!DW183="Yes"),OFFSET('Hygiene Data'!$F$9,0,10*ROW('Hygiene Data'!F177)),NA())</f>
        <v>#N/A</v>
      </c>
      <c r="BI183" s="83" t="e">
        <f ca="true">+IF(AND(ISNUMBER(OFFSET('Hygiene Data'!$G$5,0,10*ROW('Hygiene Data'!G177))),'Data Summary'!DX183="Yes"),OFFSET('Hygiene Data'!$G$5,0,10*ROW('Hygiene Data'!G177)),NA())</f>
        <v>#N/A</v>
      </c>
      <c r="BJ183" s="83" t="e">
        <f ca="true">+IF(AND(ISNUMBER(OFFSET('Hygiene Data'!$G$7,0,10*ROW('Hygiene Data'!G177))),'Data Summary'!DY183="Yes"),OFFSET('Hygiene Data'!$G$7,0,10*ROW('Hygiene Data'!G177)),NA())</f>
        <v>#N/A</v>
      </c>
      <c r="BK183" s="83" t="e">
        <f ca="true">+IF(AND(ISNUMBER(OFFSET('Hygiene Data'!$G$9,0,10*ROW('Hygiene Data'!G177))),'Data Summary'!DZ183="Yes"),OFFSET('Hygiene Data'!$G$9,0,10*ROW('Hygiene Data'!G177)),NA())</f>
        <v>#N/A</v>
      </c>
      <c r="BL183" s="83" t="e">
        <f ca="true">+IF(AND(ISNUMBER(OFFSET('Hygiene Data'!$H$5,0,10*ROW('Hygiene Data'!H177))),'Data Summary'!EA183="Yes"),OFFSET('Hygiene Data'!$H$5,0,10*ROW('Hygiene Data'!H177)),NA())</f>
        <v>#N/A</v>
      </c>
      <c r="BM183" s="83" t="e">
        <f ca="true">+IF(AND(ISNUMBER(OFFSET('Hygiene Data'!$H$7,0,10*ROW('Hygiene Data'!H177))),'Data Summary'!EB183="Yes"),OFFSET('Hygiene Data'!$H$7,0,10*ROW('Hygiene Data'!H177)),NA())</f>
        <v>#N/A</v>
      </c>
      <c r="BN183" s="83" t="e">
        <f ca="true">+IF(AND(ISNUMBER(OFFSET('Hygiene Data'!$H$9,0,10*ROW('Hygiene Data'!H177))),'Data Summary'!EC183="Yes"),OFFSET('Hygiene Data'!$H$9,0,10*ROW('Hygiene Data'!H177)),NA())</f>
        <v>#N/A</v>
      </c>
      <c r="BO183" s="83" t="e">
        <f ca="true">+IF(AND(ISNUMBER(OFFSET('Hygiene Data'!$I$5,0,10*ROW('Hygiene Data'!I177))),'Data Summary'!ED183="Yes"),OFFSET('Hygiene Data'!$I$5,0,10*ROW('Hygiene Data'!I177)),NA())</f>
        <v>#N/A</v>
      </c>
      <c r="BP183" s="83" t="e">
        <f ca="true">+IF(AND(ISNUMBER(OFFSET('Hygiene Data'!$I$7,0,10*ROW('Hygiene Data'!I177))),'Data Summary'!EE183="Yes"),OFFSET('Hygiene Data'!$I$7,0,10*ROW('Hygiene Data'!I177)),NA())</f>
        <v>#N/A</v>
      </c>
      <c r="BQ183" s="83" t="e">
        <f ca="true">+IF(AND(ISNUMBER(OFFSET('Hygiene Data'!$I$9,0,10*ROW('Hygiene Data'!I177))),'Data Summary'!EF183="Yes"),OFFSET('Hygiene Data'!$I$9,0,10*ROW('Hygiene Data'!I177)),NA())</f>
        <v>#N/A</v>
      </c>
    </row>
    <row xmlns:x14ac="http://schemas.microsoft.com/office/spreadsheetml/2009/9/ac" r="184" x14ac:dyDescent="0.2">
      <c r="A184" s="315" t="e">
        <f ca="true">+RIGHT('Data Summary'!A184,LEN('Data Summary'!A184)-9)</f>
        <v>#VALUE!</v>
      </c>
      <c r="B184" s="30" t="str">
        <f ca="true">+IF(ISTEXT('Data Summary'!B184),'Data Summary'!B184,"")</f>
        <v/>
      </c>
      <c r="C184" s="314" t="e">
        <f ca="true">+VALUE('Data Summary'!C184)</f>
        <v>#VALUE!</v>
      </c>
      <c r="D184" s="81" t="e">
        <f ca="true">+IF(AND(ISNUMBER(OFFSET('Water Data'!$D$4,0,10*ROW('Water Data'!D178))),'Data Summary'!BS184="Yes"),100-OFFSET('Water Data'!$D$4,0,10*ROW('Water Data'!D178)),NA())</f>
        <v>#N/A</v>
      </c>
      <c r="E184" s="81" t="e">
        <f ca="true">+IF(AND(ISNUMBER(OFFSET('Water Data'!$D$6,0,10*ROW('Water Data'!D178))),'Data Summary'!BT184="Yes"),OFFSET('Water Data'!$D$6,0,10*ROW('Water Data'!D178)),NA())</f>
        <v>#N/A</v>
      </c>
      <c r="F184" s="81" t="e">
        <f ca="true">+IF(AND(ISNUMBER(OFFSET('Water Data'!$D$9,0,10*ROW('Water Data'!D178))),'Data Summary'!BU184="Yes"),OFFSET('Water Data'!$D$9,0,10*ROW('Water Data'!D178)),NA())</f>
        <v>#N/A</v>
      </c>
      <c r="G184" s="81" t="e">
        <f ca="true">+IF(AND(ISNUMBER(OFFSET('Water Data'!$E$4,0,10*ROW('Water Data'!E178))),'Data Summary'!BV184="Yes"),100-OFFSET('Water Data'!$E$4,0,10*ROW('Water Data'!E178)),NA())</f>
        <v>#N/A</v>
      </c>
      <c r="H184" s="81" t="e">
        <f ca="true">+IF(AND(ISNUMBER(OFFSET('Water Data'!$E$6,0,10*ROW('Water Data'!E178))),'Data Summary'!BW184="Yes"),OFFSET('Water Data'!$E$6,0,10*ROW('Water Data'!E178)),NA())</f>
        <v>#N/A</v>
      </c>
      <c r="I184" s="81" t="e">
        <f ca="true">+IF(AND(ISNUMBER(OFFSET('Water Data'!$E$9,0,10*ROW('Water Data'!E178))),'Data Summary'!BX184="Yes"),OFFSET('Water Data'!$E$9,0,10*ROW('Water Data'!E178)),NA())</f>
        <v>#N/A</v>
      </c>
      <c r="J184" s="81" t="e">
        <f ca="true">+IF(AND(ISNUMBER(OFFSET('Water Data'!$F$4,0,10*ROW('Water Data'!F178))),'Data Summary'!BY184="Yes"),100-OFFSET('Water Data'!$F$4,0,10*ROW('Water Data'!F178)),NA())</f>
        <v>#N/A</v>
      </c>
      <c r="K184" s="81" t="e">
        <f ca="true">+IF(AND(ISNUMBER(OFFSET('Water Data'!$F$6,0,10*ROW('Water Data'!F178))),'Data Summary'!BZ184="Yes"),OFFSET('Water Data'!$F$6,0,10*ROW('Water Data'!F178)),NA())</f>
        <v>#N/A</v>
      </c>
      <c r="L184" s="81" t="e">
        <f ca="true">+IF(AND(ISNUMBER(OFFSET('Water Data'!$F$9,0,10*ROW('Water Data'!F178))),'Data Summary'!CA184="Yes"),OFFSET('Water Data'!$F$9,0,10*ROW('Water Data'!F178)),NA())</f>
        <v>#N/A</v>
      </c>
      <c r="M184" s="81" t="e">
        <f ca="true">+IF(AND(ISNUMBER(OFFSET('Water Data'!$G$4,0,10*ROW('Water Data'!G178))),'Data Summary'!CB184="Yes"),100-OFFSET('Water Data'!$G$4,0,10*ROW('Water Data'!G178)),NA())</f>
        <v>#N/A</v>
      </c>
      <c r="N184" s="81" t="e">
        <f ca="true">+IF(AND(ISNUMBER(OFFSET('Water Data'!$G$6,0,10*ROW('Water Data'!G178))),'Data Summary'!CC184="Yes"),OFFSET('Water Data'!$G$6,0,10*ROW('Water Data'!G178)),NA())</f>
        <v>#N/A</v>
      </c>
      <c r="O184" s="81" t="e">
        <f ca="true">+IF(AND(ISNUMBER(OFFSET('Water Data'!$G$9,0,10*ROW('Water Data'!G178))),'Data Summary'!CD184="Yes"),OFFSET('Water Data'!$G$9,0,10*ROW('Water Data'!G178)),NA())</f>
        <v>#N/A</v>
      </c>
      <c r="P184" s="81" t="e">
        <f ca="true">+IF(AND(ISNUMBER(OFFSET('Water Data'!$H$4,0,10*ROW('Water Data'!H178))),'Data Summary'!CE184="Yes"),100-OFFSET('Water Data'!$H$4,0,10*ROW('Water Data'!H178)),NA())</f>
        <v>#N/A</v>
      </c>
      <c r="Q184" s="81" t="e">
        <f ca="true">+IF(AND(ISNUMBER(OFFSET('Water Data'!$H$6,0,10*ROW('Water Data'!H178))),'Data Summary'!CF184="Yes"),OFFSET('Water Data'!$H$6,0,10*ROW('Water Data'!H178)),NA())</f>
        <v>#N/A</v>
      </c>
      <c r="R184" s="81" t="e">
        <f ca="true">+IF(AND(ISNUMBER(OFFSET('Water Data'!$H$9,0,10*ROW('Water Data'!H178))),'Data Summary'!CG184="Yes"),OFFSET('Water Data'!$H$9,0,10*ROW('Water Data'!H178)),NA())</f>
        <v>#N/A</v>
      </c>
      <c r="S184" s="81" t="e">
        <f ca="true">+IF(AND(ISNUMBER(OFFSET('Water Data'!$I$4,0,10*ROW('Water Data'!I178))),'Data Summary'!CH184="Yes"),100-OFFSET('Water Data'!$I$4,0,10*ROW('Water Data'!I178)),NA())</f>
        <v>#N/A</v>
      </c>
      <c r="T184" s="81" t="e">
        <f ca="true">+IF(AND(ISNUMBER(OFFSET('Water Data'!$I$6,0,10*ROW('Water Data'!I178))),'Data Summary'!CI184="Yes"),OFFSET('Water Data'!$I$6,0,10*ROW('Water Data'!I178)),NA())</f>
        <v>#N/A</v>
      </c>
      <c r="U184" s="81" t="e">
        <f ca="true">+IF(AND(ISNUMBER(OFFSET('Water Data'!$I$9,0,10*ROW('Water Data'!I178))),'Data Summary'!CJ184="Yes"),OFFSET('Water Data'!$I$9,0,10*ROW('Water Data'!I178)),NA())</f>
        <v>#N/A</v>
      </c>
      <c r="V184" s="82" t="e">
        <f ca="true">+IF(AND(ISNUMBER(OFFSET('Sanitation Data'!$D$4,0,10*ROW('Sanitation Data'!D178))),'Data Summary'!CK184="Yes"),100-OFFSET('Sanitation Data'!$D$4,0,10*ROW('Sanitation Data'!D178)),NA())</f>
        <v>#N/A</v>
      </c>
      <c r="W184" s="82" t="e">
        <f ca="true">+IF(AND(ISNUMBER(OFFSET('Sanitation Data'!$D$6,0,10*ROW('Sanitation Data'!D178))),'Data Summary'!CL184="Yes"),OFFSET('Sanitation Data'!$D$6,0,10*ROW('Sanitation Data'!D178)),NA())</f>
        <v>#N/A</v>
      </c>
      <c r="X184" s="82" t="e">
        <f ca="true">+IF(AND(ISNUMBER(OFFSET('Sanitation Data'!$D$10,0,10*ROW('Sanitation Data'!D178))),'Data Summary'!CM184="Yes"),OFFSET('Sanitation Data'!$D$10,0,10*ROW('Sanitation Data'!D178)),NA())</f>
        <v>#N/A</v>
      </c>
      <c r="Y184" s="82" t="e">
        <f ca="true">+IF(AND(ISNUMBER(OFFSET('Sanitation Data'!$D$11,0,10*ROW('Sanitation Data'!D178))),'Data Summary'!CN184="Yes"),OFFSET('Sanitation Data'!$D$11,0,10*ROW('Sanitation Data'!D178)),NA())</f>
        <v>#N/A</v>
      </c>
      <c r="Z184" s="82" t="e">
        <f ca="true">+IF(AND(ISNUMBER(OFFSET('Sanitation Data'!$D$12,0,10*ROW('Sanitation Data'!D178))),'Data Summary'!CO184="Yes"),OFFSET('Sanitation Data'!$D$12,0,10*ROW('Sanitation Data'!D178)),NA())</f>
        <v>#N/A</v>
      </c>
      <c r="AA184" s="82" t="e">
        <f ca="true">+IF(AND(ISNUMBER(OFFSET('Sanitation Data'!$E$4,0,10*ROW('Sanitation Data'!E178))),'Data Summary'!CP184="Yes"),100-OFFSET('Sanitation Data'!$E$4,0,10*ROW('Sanitation Data'!E178)),NA())</f>
        <v>#N/A</v>
      </c>
      <c r="AB184" s="82" t="e">
        <f ca="true">+IF(AND(ISNUMBER(OFFSET('Sanitation Data'!$E$6,0,10*ROW('Sanitation Data'!E178))),'Data Summary'!CQ184="Yes"),OFFSET('Sanitation Data'!$E$6,0,10*ROW('Sanitation Data'!E178)),NA())</f>
        <v>#N/A</v>
      </c>
      <c r="AC184" s="82" t="e">
        <f ca="true">+IF(AND(ISNUMBER(OFFSET('Sanitation Data'!$E$10,0,10*ROW('Sanitation Data'!E178))),'Data Summary'!CR184="Yes"),OFFSET('Sanitation Data'!$E$10,0,10*ROW('Sanitation Data'!E178)),NA())</f>
        <v>#N/A</v>
      </c>
      <c r="AD184" s="82" t="e">
        <f ca="true">+IF(AND(ISNUMBER(OFFSET('Sanitation Data'!$E$11,0,10*ROW('Sanitation Data'!E178))),'Data Summary'!CS184="Yes"),OFFSET('Sanitation Data'!$E$11,0,10*ROW('Sanitation Data'!E178)),NA())</f>
        <v>#N/A</v>
      </c>
      <c r="AE184" s="82" t="e">
        <f ca="true">+IF(AND(ISNUMBER(OFFSET('Sanitation Data'!$E$12,0,10*ROW('Sanitation Data'!E178))),'Data Summary'!CT184="Yes"),OFFSET('Sanitation Data'!$E$12,0,10*ROW('Sanitation Data'!E178)),NA())</f>
        <v>#N/A</v>
      </c>
      <c r="AF184" s="82" t="e">
        <f ca="true">+IF(AND(ISNUMBER(OFFSET('Sanitation Data'!$F$4,0,10*ROW('Sanitation Data'!F178))),'Data Summary'!CU184="Yes"),100-OFFSET('Sanitation Data'!$F$4,0,10*ROW('Sanitation Data'!F178)),NA())</f>
        <v>#N/A</v>
      </c>
      <c r="AG184" s="82" t="e">
        <f ca="true">+IF(AND(ISNUMBER(OFFSET('Sanitation Data'!$F$6,0,10*ROW('Sanitation Data'!F178))),'Data Summary'!CV184="Yes"),OFFSET('Sanitation Data'!$F$6,0,10*ROW('Sanitation Data'!F178)),NA())</f>
        <v>#N/A</v>
      </c>
      <c r="AH184" s="82" t="e">
        <f ca="true">+IF(AND(ISNUMBER(OFFSET('Sanitation Data'!$F$10,0,10*ROW('Sanitation Data'!F178))),'Data Summary'!CW184="Yes"),OFFSET('Sanitation Data'!$F$10,0,10*ROW('Sanitation Data'!F178)),NA())</f>
        <v>#N/A</v>
      </c>
      <c r="AI184" s="82" t="e">
        <f ca="true">+IF(AND(ISNUMBER(OFFSET('Sanitation Data'!$F$11,0,10*ROW('Sanitation Data'!F178))),'Data Summary'!CX184="Yes"),OFFSET('Sanitation Data'!$F$11,0,10*ROW('Sanitation Data'!F178)),NA())</f>
        <v>#N/A</v>
      </c>
      <c r="AJ184" s="82" t="e">
        <f ca="true">+IF(AND(ISNUMBER(OFFSET('Sanitation Data'!$F$12,0,10*ROW('Sanitation Data'!F178))),'Data Summary'!CY184="Yes"),OFFSET('Sanitation Data'!$F$12,0,10*ROW('Sanitation Data'!F178)),NA())</f>
        <v>#N/A</v>
      </c>
      <c r="AK184" s="82" t="e">
        <f ca="true">+IF(AND(ISNUMBER(OFFSET('Sanitation Data'!$G$4,0,10*ROW('Sanitation Data'!G178))),'Data Summary'!CZ184="Yes"),100-OFFSET('Sanitation Data'!$G$4,0,10*ROW('Sanitation Data'!G178)),NA())</f>
        <v>#N/A</v>
      </c>
      <c r="AL184" s="82" t="e">
        <f ca="true">+IF(AND(ISNUMBER(OFFSET('Sanitation Data'!$G$6,0,10*ROW('Sanitation Data'!G178))),'Data Summary'!DA184="Yes"),OFFSET('Sanitation Data'!$G$6,0,10*ROW('Sanitation Data'!G178)),NA())</f>
        <v>#N/A</v>
      </c>
      <c r="AM184" s="82" t="e">
        <f ca="true">+IF(AND(ISNUMBER(OFFSET('Sanitation Data'!$G$10,0,10*ROW('Sanitation Data'!G178))),'Data Summary'!DB184="Yes"),OFFSET('Sanitation Data'!$G$10,0,10*ROW('Sanitation Data'!G178)),NA())</f>
        <v>#N/A</v>
      </c>
      <c r="AN184" s="82" t="e">
        <f ca="true">+IF(AND(ISNUMBER(OFFSET('Sanitation Data'!$G$11,0,10*ROW('Sanitation Data'!G178))),'Data Summary'!DC184="Yes"),OFFSET('Sanitation Data'!$G$11,0,10*ROW('Sanitation Data'!G178)),NA())</f>
        <v>#N/A</v>
      </c>
      <c r="AO184" s="82" t="e">
        <f ca="true">+IF(AND(ISNUMBER(OFFSET('Sanitation Data'!$G$12,0,10*ROW('Sanitation Data'!G178))),'Data Summary'!DD184="Yes"),OFFSET('Sanitation Data'!$G$12,0,10*ROW('Sanitation Data'!G178)),NA())</f>
        <v>#N/A</v>
      </c>
      <c r="AP184" s="82" t="e">
        <f ca="true">+IF(AND(ISNUMBER(OFFSET('Sanitation Data'!$H$4,0,10*ROW('Sanitation Data'!H178))),'Data Summary'!DE184="Yes"),100-OFFSET('Sanitation Data'!$H$4,0,10*ROW('Sanitation Data'!H178)),NA())</f>
        <v>#N/A</v>
      </c>
      <c r="AQ184" s="82" t="e">
        <f ca="true">+IF(AND(ISNUMBER(OFFSET('Sanitation Data'!$H$6,0,10*ROW('Sanitation Data'!H178))),'Data Summary'!DF184="Yes"),OFFSET('Sanitation Data'!$H$6,0,10*ROW('Sanitation Data'!H178)),NA())</f>
        <v>#N/A</v>
      </c>
      <c r="AR184" s="82" t="e">
        <f ca="true">+IF(AND(ISNUMBER(OFFSET('Sanitation Data'!$H$10,0,10*ROW('Sanitation Data'!H178))),'Data Summary'!DG184="Yes"),OFFSET('Sanitation Data'!$H$10,0,10*ROW('Sanitation Data'!H178)),NA())</f>
        <v>#N/A</v>
      </c>
      <c r="AS184" s="82" t="e">
        <f ca="true">+IF(AND(ISNUMBER(OFFSET('Sanitation Data'!$H$11,0,10*ROW('Sanitation Data'!H178))),'Data Summary'!DH184="Yes"),OFFSET('Sanitation Data'!$H$11,0,10*ROW('Sanitation Data'!H178)),NA())</f>
        <v>#N/A</v>
      </c>
      <c r="AT184" s="82" t="e">
        <f ca="true">+IF(AND(ISNUMBER(OFFSET('Sanitation Data'!$H$12,0,10*ROW('Sanitation Data'!H178))),'Data Summary'!DI184="Yes"),OFFSET('Sanitation Data'!$H$12,0,10*ROW('Sanitation Data'!H178)),NA())</f>
        <v>#N/A</v>
      </c>
      <c r="AU184" s="82" t="e">
        <f ca="true">+IF(AND(ISNUMBER(OFFSET('Sanitation Data'!$I$4,0,10*ROW('Sanitation Data'!I178))),'Data Summary'!DJ184="Yes"),100-OFFSET('Sanitation Data'!$I$4,0,10*ROW('Sanitation Data'!I178)),NA())</f>
        <v>#N/A</v>
      </c>
      <c r="AV184" s="82" t="e">
        <f ca="true">+IF(AND(ISNUMBER(OFFSET('Sanitation Data'!$I$6,0,10*ROW('Sanitation Data'!I178))),'Data Summary'!DK184="Yes"),OFFSET('Sanitation Data'!$I$6,0,10*ROW('Sanitation Data'!I178)),NA())</f>
        <v>#N/A</v>
      </c>
      <c r="AW184" s="82" t="e">
        <f ca="true">+IF(AND(ISNUMBER(OFFSET('Sanitation Data'!$I$10,0,10*ROW('Sanitation Data'!I178))),'Data Summary'!DL184="Yes"),OFFSET('Sanitation Data'!$I$10,0,10*ROW('Sanitation Data'!I178)),NA())</f>
        <v>#N/A</v>
      </c>
      <c r="AX184" s="82" t="e">
        <f ca="true">+IF(AND(ISNUMBER(OFFSET('Sanitation Data'!$I$11,0,10*ROW('Sanitation Data'!I178))),'Data Summary'!DM184="Yes"),OFFSET('Sanitation Data'!$I$11,0,10*ROW('Sanitation Data'!I178)),NA())</f>
        <v>#N/A</v>
      </c>
      <c r="AY184" s="82" t="e">
        <f ca="true">+IF(AND(ISNUMBER(OFFSET('Sanitation Data'!$I$12,0,10*ROW('Sanitation Data'!I178))),'Data Summary'!DN184="Yes"),OFFSET('Sanitation Data'!$I$12,0,10*ROW('Sanitation Data'!I178)),NA())</f>
        <v>#N/A</v>
      </c>
      <c r="AZ184" s="83" t="e">
        <f ca="true">+IF(AND(ISNUMBER(OFFSET('Hygiene Data'!$D$5,0,10*ROW('Hygiene Data'!D178))),'Data Summary'!DO184="Yes"),OFFSET('Hygiene Data'!$D$5,0,10*ROW('Hygiene Data'!D178)),NA())</f>
        <v>#N/A</v>
      </c>
      <c r="BA184" s="83" t="e">
        <f ca="true">+IF(AND(ISNUMBER(OFFSET('Hygiene Data'!$D$7,0,10*ROW('Hygiene Data'!D178))),'Data Summary'!DP184="Yes"),OFFSET('Hygiene Data'!$D$7,0,10*ROW('Hygiene Data'!D178)),NA())</f>
        <v>#N/A</v>
      </c>
      <c r="BB184" s="83" t="e">
        <f ca="true">+IF(AND(ISNUMBER(OFFSET('Hygiene Data'!$D$9,0,10*ROW('Hygiene Data'!D178))),'Data Summary'!DQ184="Yes"),OFFSET('Hygiene Data'!$D$9,0,10*ROW('Hygiene Data'!D178)),NA())</f>
        <v>#N/A</v>
      </c>
      <c r="BC184" s="83" t="e">
        <f ca="true">+IF(AND(ISNUMBER(OFFSET('Hygiene Data'!$E$5,0,10*ROW('Hygiene Data'!E178))),'Data Summary'!DR184="Yes"),OFFSET('Hygiene Data'!$E$5,0,10*ROW('Hygiene Data'!E178)),NA())</f>
        <v>#N/A</v>
      </c>
      <c r="BD184" s="83" t="e">
        <f ca="true">+IF(AND(ISNUMBER(OFFSET('Hygiene Data'!$E$7,0,10*ROW('Hygiene Data'!E178))),'Data Summary'!DS184="Yes"),OFFSET('Hygiene Data'!$E$7,0,10*ROW('Hygiene Data'!E178)),NA())</f>
        <v>#N/A</v>
      </c>
      <c r="BE184" s="83" t="e">
        <f ca="true">+IF(AND(ISNUMBER(OFFSET('Hygiene Data'!$E$9,0,10*ROW('Hygiene Data'!E178))),'Data Summary'!DT184="Yes"),OFFSET('Hygiene Data'!$E$9,0,10*ROW('Hygiene Data'!E178)),NA())</f>
        <v>#N/A</v>
      </c>
      <c r="BF184" s="83" t="e">
        <f ca="true">+IF(AND(ISNUMBER(OFFSET('Hygiene Data'!$F$5,0,10*ROW('Hygiene Data'!F178))),'Data Summary'!DU184="Yes"),OFFSET('Hygiene Data'!$F$5,0,10*ROW('Hygiene Data'!F178)),NA())</f>
        <v>#N/A</v>
      </c>
      <c r="BG184" s="83" t="e">
        <f ca="true">+IF(AND(ISNUMBER(OFFSET('Hygiene Data'!$F$7,0,10*ROW('Hygiene Data'!F178))),'Data Summary'!DV184="Yes"),OFFSET('Hygiene Data'!$F$7,0,10*ROW('Hygiene Data'!F178)),NA())</f>
        <v>#N/A</v>
      </c>
      <c r="BH184" s="83" t="e">
        <f ca="true">+IF(AND(ISNUMBER(OFFSET('Hygiene Data'!$F$9,0,10*ROW('Hygiene Data'!F178))),'Data Summary'!DW184="Yes"),OFFSET('Hygiene Data'!$F$9,0,10*ROW('Hygiene Data'!F178)),NA())</f>
        <v>#N/A</v>
      </c>
      <c r="BI184" s="83" t="e">
        <f ca="true">+IF(AND(ISNUMBER(OFFSET('Hygiene Data'!$G$5,0,10*ROW('Hygiene Data'!G178))),'Data Summary'!DX184="Yes"),OFFSET('Hygiene Data'!$G$5,0,10*ROW('Hygiene Data'!G178)),NA())</f>
        <v>#N/A</v>
      </c>
      <c r="BJ184" s="83" t="e">
        <f ca="true">+IF(AND(ISNUMBER(OFFSET('Hygiene Data'!$G$7,0,10*ROW('Hygiene Data'!G178))),'Data Summary'!DY184="Yes"),OFFSET('Hygiene Data'!$G$7,0,10*ROW('Hygiene Data'!G178)),NA())</f>
        <v>#N/A</v>
      </c>
      <c r="BK184" s="83" t="e">
        <f ca="true">+IF(AND(ISNUMBER(OFFSET('Hygiene Data'!$G$9,0,10*ROW('Hygiene Data'!G178))),'Data Summary'!DZ184="Yes"),OFFSET('Hygiene Data'!$G$9,0,10*ROW('Hygiene Data'!G178)),NA())</f>
        <v>#N/A</v>
      </c>
      <c r="BL184" s="83" t="e">
        <f ca="true">+IF(AND(ISNUMBER(OFFSET('Hygiene Data'!$H$5,0,10*ROW('Hygiene Data'!H178))),'Data Summary'!EA184="Yes"),OFFSET('Hygiene Data'!$H$5,0,10*ROW('Hygiene Data'!H178)),NA())</f>
        <v>#N/A</v>
      </c>
      <c r="BM184" s="83" t="e">
        <f ca="true">+IF(AND(ISNUMBER(OFFSET('Hygiene Data'!$H$7,0,10*ROW('Hygiene Data'!H178))),'Data Summary'!EB184="Yes"),OFFSET('Hygiene Data'!$H$7,0,10*ROW('Hygiene Data'!H178)),NA())</f>
        <v>#N/A</v>
      </c>
      <c r="BN184" s="83" t="e">
        <f ca="true">+IF(AND(ISNUMBER(OFFSET('Hygiene Data'!$H$9,0,10*ROW('Hygiene Data'!H178))),'Data Summary'!EC184="Yes"),OFFSET('Hygiene Data'!$H$9,0,10*ROW('Hygiene Data'!H178)),NA())</f>
        <v>#N/A</v>
      </c>
      <c r="BO184" s="83" t="e">
        <f ca="true">+IF(AND(ISNUMBER(OFFSET('Hygiene Data'!$I$5,0,10*ROW('Hygiene Data'!I178))),'Data Summary'!ED184="Yes"),OFFSET('Hygiene Data'!$I$5,0,10*ROW('Hygiene Data'!I178)),NA())</f>
        <v>#N/A</v>
      </c>
      <c r="BP184" s="83" t="e">
        <f ca="true">+IF(AND(ISNUMBER(OFFSET('Hygiene Data'!$I$7,0,10*ROW('Hygiene Data'!I178))),'Data Summary'!EE184="Yes"),OFFSET('Hygiene Data'!$I$7,0,10*ROW('Hygiene Data'!I178)),NA())</f>
        <v>#N/A</v>
      </c>
      <c r="BQ184" s="83" t="e">
        <f ca="true">+IF(AND(ISNUMBER(OFFSET('Hygiene Data'!$I$9,0,10*ROW('Hygiene Data'!I178))),'Data Summary'!EF184="Yes"),OFFSET('Hygiene Data'!$I$9,0,10*ROW('Hygiene Data'!I178)),NA())</f>
        <v>#N/A</v>
      </c>
    </row>
    <row xmlns:x14ac="http://schemas.microsoft.com/office/spreadsheetml/2009/9/ac" r="185" x14ac:dyDescent="0.2">
      <c r="A185" s="315" t="e">
        <f ca="true">+RIGHT('Data Summary'!A185,LEN('Data Summary'!A185)-9)</f>
        <v>#VALUE!</v>
      </c>
      <c r="B185" s="30" t="str">
        <f ca="true">+IF(ISTEXT('Data Summary'!B185),'Data Summary'!B185,"")</f>
        <v/>
      </c>
      <c r="C185" s="314" t="e">
        <f ca="true">+VALUE('Data Summary'!C185)</f>
        <v>#VALUE!</v>
      </c>
      <c r="D185" s="81" t="e">
        <f ca="true">+IF(AND(ISNUMBER(OFFSET('Water Data'!$D$4,0,10*ROW('Water Data'!D179))),'Data Summary'!BS185="Yes"),100-OFFSET('Water Data'!$D$4,0,10*ROW('Water Data'!D179)),NA())</f>
        <v>#N/A</v>
      </c>
      <c r="E185" s="81" t="e">
        <f ca="true">+IF(AND(ISNUMBER(OFFSET('Water Data'!$D$6,0,10*ROW('Water Data'!D179))),'Data Summary'!BT185="Yes"),OFFSET('Water Data'!$D$6,0,10*ROW('Water Data'!D179)),NA())</f>
        <v>#N/A</v>
      </c>
      <c r="F185" s="81" t="e">
        <f ca="true">+IF(AND(ISNUMBER(OFFSET('Water Data'!$D$9,0,10*ROW('Water Data'!D179))),'Data Summary'!BU185="Yes"),OFFSET('Water Data'!$D$9,0,10*ROW('Water Data'!D179)),NA())</f>
        <v>#N/A</v>
      </c>
      <c r="G185" s="81" t="e">
        <f ca="true">+IF(AND(ISNUMBER(OFFSET('Water Data'!$E$4,0,10*ROW('Water Data'!E179))),'Data Summary'!BV185="Yes"),100-OFFSET('Water Data'!$E$4,0,10*ROW('Water Data'!E179)),NA())</f>
        <v>#N/A</v>
      </c>
      <c r="H185" s="81" t="e">
        <f ca="true">+IF(AND(ISNUMBER(OFFSET('Water Data'!$E$6,0,10*ROW('Water Data'!E179))),'Data Summary'!BW185="Yes"),OFFSET('Water Data'!$E$6,0,10*ROW('Water Data'!E179)),NA())</f>
        <v>#N/A</v>
      </c>
      <c r="I185" s="81" t="e">
        <f ca="true">+IF(AND(ISNUMBER(OFFSET('Water Data'!$E$9,0,10*ROW('Water Data'!E179))),'Data Summary'!BX185="Yes"),OFFSET('Water Data'!$E$9,0,10*ROW('Water Data'!E179)),NA())</f>
        <v>#N/A</v>
      </c>
      <c r="J185" s="81" t="e">
        <f ca="true">+IF(AND(ISNUMBER(OFFSET('Water Data'!$F$4,0,10*ROW('Water Data'!F179))),'Data Summary'!BY185="Yes"),100-OFFSET('Water Data'!$F$4,0,10*ROW('Water Data'!F179)),NA())</f>
        <v>#N/A</v>
      </c>
      <c r="K185" s="81" t="e">
        <f ca="true">+IF(AND(ISNUMBER(OFFSET('Water Data'!$F$6,0,10*ROW('Water Data'!F179))),'Data Summary'!BZ185="Yes"),OFFSET('Water Data'!$F$6,0,10*ROW('Water Data'!F179)),NA())</f>
        <v>#N/A</v>
      </c>
      <c r="L185" s="81" t="e">
        <f ca="true">+IF(AND(ISNUMBER(OFFSET('Water Data'!$F$9,0,10*ROW('Water Data'!F179))),'Data Summary'!CA185="Yes"),OFFSET('Water Data'!$F$9,0,10*ROW('Water Data'!F179)),NA())</f>
        <v>#N/A</v>
      </c>
      <c r="M185" s="81" t="e">
        <f ca="true">+IF(AND(ISNUMBER(OFFSET('Water Data'!$G$4,0,10*ROW('Water Data'!G179))),'Data Summary'!CB185="Yes"),100-OFFSET('Water Data'!$G$4,0,10*ROW('Water Data'!G179)),NA())</f>
        <v>#N/A</v>
      </c>
      <c r="N185" s="81" t="e">
        <f ca="true">+IF(AND(ISNUMBER(OFFSET('Water Data'!$G$6,0,10*ROW('Water Data'!G179))),'Data Summary'!CC185="Yes"),OFFSET('Water Data'!$G$6,0,10*ROW('Water Data'!G179)),NA())</f>
        <v>#N/A</v>
      </c>
      <c r="O185" s="81" t="e">
        <f ca="true">+IF(AND(ISNUMBER(OFFSET('Water Data'!$G$9,0,10*ROW('Water Data'!G179))),'Data Summary'!CD185="Yes"),OFFSET('Water Data'!$G$9,0,10*ROW('Water Data'!G179)),NA())</f>
        <v>#N/A</v>
      </c>
      <c r="P185" s="81" t="e">
        <f ca="true">+IF(AND(ISNUMBER(OFFSET('Water Data'!$H$4,0,10*ROW('Water Data'!H179))),'Data Summary'!CE185="Yes"),100-OFFSET('Water Data'!$H$4,0,10*ROW('Water Data'!H179)),NA())</f>
        <v>#N/A</v>
      </c>
      <c r="Q185" s="81" t="e">
        <f ca="true">+IF(AND(ISNUMBER(OFFSET('Water Data'!$H$6,0,10*ROW('Water Data'!H179))),'Data Summary'!CF185="Yes"),OFFSET('Water Data'!$H$6,0,10*ROW('Water Data'!H179)),NA())</f>
        <v>#N/A</v>
      </c>
      <c r="R185" s="81" t="e">
        <f ca="true">+IF(AND(ISNUMBER(OFFSET('Water Data'!$H$9,0,10*ROW('Water Data'!H179))),'Data Summary'!CG185="Yes"),OFFSET('Water Data'!$H$9,0,10*ROW('Water Data'!H179)),NA())</f>
        <v>#N/A</v>
      </c>
      <c r="S185" s="81" t="e">
        <f ca="true">+IF(AND(ISNUMBER(OFFSET('Water Data'!$I$4,0,10*ROW('Water Data'!I179))),'Data Summary'!CH185="Yes"),100-OFFSET('Water Data'!$I$4,0,10*ROW('Water Data'!I179)),NA())</f>
        <v>#N/A</v>
      </c>
      <c r="T185" s="81" t="e">
        <f ca="true">+IF(AND(ISNUMBER(OFFSET('Water Data'!$I$6,0,10*ROW('Water Data'!I179))),'Data Summary'!CI185="Yes"),OFFSET('Water Data'!$I$6,0,10*ROW('Water Data'!I179)),NA())</f>
        <v>#N/A</v>
      </c>
      <c r="U185" s="81" t="e">
        <f ca="true">+IF(AND(ISNUMBER(OFFSET('Water Data'!$I$9,0,10*ROW('Water Data'!I179))),'Data Summary'!CJ185="Yes"),OFFSET('Water Data'!$I$9,0,10*ROW('Water Data'!I179)),NA())</f>
        <v>#N/A</v>
      </c>
      <c r="V185" s="82" t="e">
        <f ca="true">+IF(AND(ISNUMBER(OFFSET('Sanitation Data'!$D$4,0,10*ROW('Sanitation Data'!D179))),'Data Summary'!CK185="Yes"),100-OFFSET('Sanitation Data'!$D$4,0,10*ROW('Sanitation Data'!D179)),NA())</f>
        <v>#N/A</v>
      </c>
      <c r="W185" s="82" t="e">
        <f ca="true">+IF(AND(ISNUMBER(OFFSET('Sanitation Data'!$D$6,0,10*ROW('Sanitation Data'!D179))),'Data Summary'!CL185="Yes"),OFFSET('Sanitation Data'!$D$6,0,10*ROW('Sanitation Data'!D179)),NA())</f>
        <v>#N/A</v>
      </c>
      <c r="X185" s="82" t="e">
        <f ca="true">+IF(AND(ISNUMBER(OFFSET('Sanitation Data'!$D$10,0,10*ROW('Sanitation Data'!D179))),'Data Summary'!CM185="Yes"),OFFSET('Sanitation Data'!$D$10,0,10*ROW('Sanitation Data'!D179)),NA())</f>
        <v>#N/A</v>
      </c>
      <c r="Y185" s="82" t="e">
        <f ca="true">+IF(AND(ISNUMBER(OFFSET('Sanitation Data'!$D$11,0,10*ROW('Sanitation Data'!D179))),'Data Summary'!CN185="Yes"),OFFSET('Sanitation Data'!$D$11,0,10*ROW('Sanitation Data'!D179)),NA())</f>
        <v>#N/A</v>
      </c>
      <c r="Z185" s="82" t="e">
        <f ca="true">+IF(AND(ISNUMBER(OFFSET('Sanitation Data'!$D$12,0,10*ROW('Sanitation Data'!D179))),'Data Summary'!CO185="Yes"),OFFSET('Sanitation Data'!$D$12,0,10*ROW('Sanitation Data'!D179)),NA())</f>
        <v>#N/A</v>
      </c>
      <c r="AA185" s="82" t="e">
        <f ca="true">+IF(AND(ISNUMBER(OFFSET('Sanitation Data'!$E$4,0,10*ROW('Sanitation Data'!E179))),'Data Summary'!CP185="Yes"),100-OFFSET('Sanitation Data'!$E$4,0,10*ROW('Sanitation Data'!E179)),NA())</f>
        <v>#N/A</v>
      </c>
      <c r="AB185" s="82" t="e">
        <f ca="true">+IF(AND(ISNUMBER(OFFSET('Sanitation Data'!$E$6,0,10*ROW('Sanitation Data'!E179))),'Data Summary'!CQ185="Yes"),OFFSET('Sanitation Data'!$E$6,0,10*ROW('Sanitation Data'!E179)),NA())</f>
        <v>#N/A</v>
      </c>
      <c r="AC185" s="82" t="e">
        <f ca="true">+IF(AND(ISNUMBER(OFFSET('Sanitation Data'!$E$10,0,10*ROW('Sanitation Data'!E179))),'Data Summary'!CR185="Yes"),OFFSET('Sanitation Data'!$E$10,0,10*ROW('Sanitation Data'!E179)),NA())</f>
        <v>#N/A</v>
      </c>
      <c r="AD185" s="82" t="e">
        <f ca="true">+IF(AND(ISNUMBER(OFFSET('Sanitation Data'!$E$11,0,10*ROW('Sanitation Data'!E179))),'Data Summary'!CS185="Yes"),OFFSET('Sanitation Data'!$E$11,0,10*ROW('Sanitation Data'!E179)),NA())</f>
        <v>#N/A</v>
      </c>
      <c r="AE185" s="82" t="e">
        <f ca="true">+IF(AND(ISNUMBER(OFFSET('Sanitation Data'!$E$12,0,10*ROW('Sanitation Data'!E179))),'Data Summary'!CT185="Yes"),OFFSET('Sanitation Data'!$E$12,0,10*ROW('Sanitation Data'!E179)),NA())</f>
        <v>#N/A</v>
      </c>
      <c r="AF185" s="82" t="e">
        <f ca="true">+IF(AND(ISNUMBER(OFFSET('Sanitation Data'!$F$4,0,10*ROW('Sanitation Data'!F179))),'Data Summary'!CU185="Yes"),100-OFFSET('Sanitation Data'!$F$4,0,10*ROW('Sanitation Data'!F179)),NA())</f>
        <v>#N/A</v>
      </c>
      <c r="AG185" s="82" t="e">
        <f ca="true">+IF(AND(ISNUMBER(OFFSET('Sanitation Data'!$F$6,0,10*ROW('Sanitation Data'!F179))),'Data Summary'!CV185="Yes"),OFFSET('Sanitation Data'!$F$6,0,10*ROW('Sanitation Data'!F179)),NA())</f>
        <v>#N/A</v>
      </c>
      <c r="AH185" s="82" t="e">
        <f ca="true">+IF(AND(ISNUMBER(OFFSET('Sanitation Data'!$F$10,0,10*ROW('Sanitation Data'!F179))),'Data Summary'!CW185="Yes"),OFFSET('Sanitation Data'!$F$10,0,10*ROW('Sanitation Data'!F179)),NA())</f>
        <v>#N/A</v>
      </c>
      <c r="AI185" s="82" t="e">
        <f ca="true">+IF(AND(ISNUMBER(OFFSET('Sanitation Data'!$F$11,0,10*ROW('Sanitation Data'!F179))),'Data Summary'!CX185="Yes"),OFFSET('Sanitation Data'!$F$11,0,10*ROW('Sanitation Data'!F179)),NA())</f>
        <v>#N/A</v>
      </c>
      <c r="AJ185" s="82" t="e">
        <f ca="true">+IF(AND(ISNUMBER(OFFSET('Sanitation Data'!$F$12,0,10*ROW('Sanitation Data'!F179))),'Data Summary'!CY185="Yes"),OFFSET('Sanitation Data'!$F$12,0,10*ROW('Sanitation Data'!F179)),NA())</f>
        <v>#N/A</v>
      </c>
      <c r="AK185" s="82" t="e">
        <f ca="true">+IF(AND(ISNUMBER(OFFSET('Sanitation Data'!$G$4,0,10*ROW('Sanitation Data'!G179))),'Data Summary'!CZ185="Yes"),100-OFFSET('Sanitation Data'!$G$4,0,10*ROW('Sanitation Data'!G179)),NA())</f>
        <v>#N/A</v>
      </c>
      <c r="AL185" s="82" t="e">
        <f ca="true">+IF(AND(ISNUMBER(OFFSET('Sanitation Data'!$G$6,0,10*ROW('Sanitation Data'!G179))),'Data Summary'!DA185="Yes"),OFFSET('Sanitation Data'!$G$6,0,10*ROW('Sanitation Data'!G179)),NA())</f>
        <v>#N/A</v>
      </c>
      <c r="AM185" s="82" t="e">
        <f ca="true">+IF(AND(ISNUMBER(OFFSET('Sanitation Data'!$G$10,0,10*ROW('Sanitation Data'!G179))),'Data Summary'!DB185="Yes"),OFFSET('Sanitation Data'!$G$10,0,10*ROW('Sanitation Data'!G179)),NA())</f>
        <v>#N/A</v>
      </c>
      <c r="AN185" s="82" t="e">
        <f ca="true">+IF(AND(ISNUMBER(OFFSET('Sanitation Data'!$G$11,0,10*ROW('Sanitation Data'!G179))),'Data Summary'!DC185="Yes"),OFFSET('Sanitation Data'!$G$11,0,10*ROW('Sanitation Data'!G179)),NA())</f>
        <v>#N/A</v>
      </c>
      <c r="AO185" s="82" t="e">
        <f ca="true">+IF(AND(ISNUMBER(OFFSET('Sanitation Data'!$G$12,0,10*ROW('Sanitation Data'!G179))),'Data Summary'!DD185="Yes"),OFFSET('Sanitation Data'!$G$12,0,10*ROW('Sanitation Data'!G179)),NA())</f>
        <v>#N/A</v>
      </c>
      <c r="AP185" s="82" t="e">
        <f ca="true">+IF(AND(ISNUMBER(OFFSET('Sanitation Data'!$H$4,0,10*ROW('Sanitation Data'!H179))),'Data Summary'!DE185="Yes"),100-OFFSET('Sanitation Data'!$H$4,0,10*ROW('Sanitation Data'!H179)),NA())</f>
        <v>#N/A</v>
      </c>
      <c r="AQ185" s="82" t="e">
        <f ca="true">+IF(AND(ISNUMBER(OFFSET('Sanitation Data'!$H$6,0,10*ROW('Sanitation Data'!H179))),'Data Summary'!DF185="Yes"),OFFSET('Sanitation Data'!$H$6,0,10*ROW('Sanitation Data'!H179)),NA())</f>
        <v>#N/A</v>
      </c>
      <c r="AR185" s="82" t="e">
        <f ca="true">+IF(AND(ISNUMBER(OFFSET('Sanitation Data'!$H$10,0,10*ROW('Sanitation Data'!H179))),'Data Summary'!DG185="Yes"),OFFSET('Sanitation Data'!$H$10,0,10*ROW('Sanitation Data'!H179)),NA())</f>
        <v>#N/A</v>
      </c>
      <c r="AS185" s="82" t="e">
        <f ca="true">+IF(AND(ISNUMBER(OFFSET('Sanitation Data'!$H$11,0,10*ROW('Sanitation Data'!H179))),'Data Summary'!DH185="Yes"),OFFSET('Sanitation Data'!$H$11,0,10*ROW('Sanitation Data'!H179)),NA())</f>
        <v>#N/A</v>
      </c>
      <c r="AT185" s="82" t="e">
        <f ca="true">+IF(AND(ISNUMBER(OFFSET('Sanitation Data'!$H$12,0,10*ROW('Sanitation Data'!H179))),'Data Summary'!DI185="Yes"),OFFSET('Sanitation Data'!$H$12,0,10*ROW('Sanitation Data'!H179)),NA())</f>
        <v>#N/A</v>
      </c>
      <c r="AU185" s="82" t="e">
        <f ca="true">+IF(AND(ISNUMBER(OFFSET('Sanitation Data'!$I$4,0,10*ROW('Sanitation Data'!I179))),'Data Summary'!DJ185="Yes"),100-OFFSET('Sanitation Data'!$I$4,0,10*ROW('Sanitation Data'!I179)),NA())</f>
        <v>#N/A</v>
      </c>
      <c r="AV185" s="82" t="e">
        <f ca="true">+IF(AND(ISNUMBER(OFFSET('Sanitation Data'!$I$6,0,10*ROW('Sanitation Data'!I179))),'Data Summary'!DK185="Yes"),OFFSET('Sanitation Data'!$I$6,0,10*ROW('Sanitation Data'!I179)),NA())</f>
        <v>#N/A</v>
      </c>
      <c r="AW185" s="82" t="e">
        <f ca="true">+IF(AND(ISNUMBER(OFFSET('Sanitation Data'!$I$10,0,10*ROW('Sanitation Data'!I179))),'Data Summary'!DL185="Yes"),OFFSET('Sanitation Data'!$I$10,0,10*ROW('Sanitation Data'!I179)),NA())</f>
        <v>#N/A</v>
      </c>
      <c r="AX185" s="82" t="e">
        <f ca="true">+IF(AND(ISNUMBER(OFFSET('Sanitation Data'!$I$11,0,10*ROW('Sanitation Data'!I179))),'Data Summary'!DM185="Yes"),OFFSET('Sanitation Data'!$I$11,0,10*ROW('Sanitation Data'!I179)),NA())</f>
        <v>#N/A</v>
      </c>
      <c r="AY185" s="82" t="e">
        <f ca="true">+IF(AND(ISNUMBER(OFFSET('Sanitation Data'!$I$12,0,10*ROW('Sanitation Data'!I179))),'Data Summary'!DN185="Yes"),OFFSET('Sanitation Data'!$I$12,0,10*ROW('Sanitation Data'!I179)),NA())</f>
        <v>#N/A</v>
      </c>
      <c r="AZ185" s="83" t="e">
        <f ca="true">+IF(AND(ISNUMBER(OFFSET('Hygiene Data'!$D$5,0,10*ROW('Hygiene Data'!D179))),'Data Summary'!DO185="Yes"),OFFSET('Hygiene Data'!$D$5,0,10*ROW('Hygiene Data'!D179)),NA())</f>
        <v>#N/A</v>
      </c>
      <c r="BA185" s="83" t="e">
        <f ca="true">+IF(AND(ISNUMBER(OFFSET('Hygiene Data'!$D$7,0,10*ROW('Hygiene Data'!D179))),'Data Summary'!DP185="Yes"),OFFSET('Hygiene Data'!$D$7,0,10*ROW('Hygiene Data'!D179)),NA())</f>
        <v>#N/A</v>
      </c>
      <c r="BB185" s="83" t="e">
        <f ca="true">+IF(AND(ISNUMBER(OFFSET('Hygiene Data'!$D$9,0,10*ROW('Hygiene Data'!D179))),'Data Summary'!DQ185="Yes"),OFFSET('Hygiene Data'!$D$9,0,10*ROW('Hygiene Data'!D179)),NA())</f>
        <v>#N/A</v>
      </c>
      <c r="BC185" s="83" t="e">
        <f ca="true">+IF(AND(ISNUMBER(OFFSET('Hygiene Data'!$E$5,0,10*ROW('Hygiene Data'!E179))),'Data Summary'!DR185="Yes"),OFFSET('Hygiene Data'!$E$5,0,10*ROW('Hygiene Data'!E179)),NA())</f>
        <v>#N/A</v>
      </c>
      <c r="BD185" s="83" t="e">
        <f ca="true">+IF(AND(ISNUMBER(OFFSET('Hygiene Data'!$E$7,0,10*ROW('Hygiene Data'!E179))),'Data Summary'!DS185="Yes"),OFFSET('Hygiene Data'!$E$7,0,10*ROW('Hygiene Data'!E179)),NA())</f>
        <v>#N/A</v>
      </c>
      <c r="BE185" s="83" t="e">
        <f ca="true">+IF(AND(ISNUMBER(OFFSET('Hygiene Data'!$E$9,0,10*ROW('Hygiene Data'!E179))),'Data Summary'!DT185="Yes"),OFFSET('Hygiene Data'!$E$9,0,10*ROW('Hygiene Data'!E179)),NA())</f>
        <v>#N/A</v>
      </c>
      <c r="BF185" s="83" t="e">
        <f ca="true">+IF(AND(ISNUMBER(OFFSET('Hygiene Data'!$F$5,0,10*ROW('Hygiene Data'!F179))),'Data Summary'!DU185="Yes"),OFFSET('Hygiene Data'!$F$5,0,10*ROW('Hygiene Data'!F179)),NA())</f>
        <v>#N/A</v>
      </c>
      <c r="BG185" s="83" t="e">
        <f ca="true">+IF(AND(ISNUMBER(OFFSET('Hygiene Data'!$F$7,0,10*ROW('Hygiene Data'!F179))),'Data Summary'!DV185="Yes"),OFFSET('Hygiene Data'!$F$7,0,10*ROW('Hygiene Data'!F179)),NA())</f>
        <v>#N/A</v>
      </c>
      <c r="BH185" s="83" t="e">
        <f ca="true">+IF(AND(ISNUMBER(OFFSET('Hygiene Data'!$F$9,0,10*ROW('Hygiene Data'!F179))),'Data Summary'!DW185="Yes"),OFFSET('Hygiene Data'!$F$9,0,10*ROW('Hygiene Data'!F179)),NA())</f>
        <v>#N/A</v>
      </c>
      <c r="BI185" s="83" t="e">
        <f ca="true">+IF(AND(ISNUMBER(OFFSET('Hygiene Data'!$G$5,0,10*ROW('Hygiene Data'!G179))),'Data Summary'!DX185="Yes"),OFFSET('Hygiene Data'!$G$5,0,10*ROW('Hygiene Data'!G179)),NA())</f>
        <v>#N/A</v>
      </c>
      <c r="BJ185" s="83" t="e">
        <f ca="true">+IF(AND(ISNUMBER(OFFSET('Hygiene Data'!$G$7,0,10*ROW('Hygiene Data'!G179))),'Data Summary'!DY185="Yes"),OFFSET('Hygiene Data'!$G$7,0,10*ROW('Hygiene Data'!G179)),NA())</f>
        <v>#N/A</v>
      </c>
      <c r="BK185" s="83" t="e">
        <f ca="true">+IF(AND(ISNUMBER(OFFSET('Hygiene Data'!$G$9,0,10*ROW('Hygiene Data'!G179))),'Data Summary'!DZ185="Yes"),OFFSET('Hygiene Data'!$G$9,0,10*ROW('Hygiene Data'!G179)),NA())</f>
        <v>#N/A</v>
      </c>
      <c r="BL185" s="83" t="e">
        <f ca="true">+IF(AND(ISNUMBER(OFFSET('Hygiene Data'!$H$5,0,10*ROW('Hygiene Data'!H179))),'Data Summary'!EA185="Yes"),OFFSET('Hygiene Data'!$H$5,0,10*ROW('Hygiene Data'!H179)),NA())</f>
        <v>#N/A</v>
      </c>
      <c r="BM185" s="83" t="e">
        <f ca="true">+IF(AND(ISNUMBER(OFFSET('Hygiene Data'!$H$7,0,10*ROW('Hygiene Data'!H179))),'Data Summary'!EB185="Yes"),OFFSET('Hygiene Data'!$H$7,0,10*ROW('Hygiene Data'!H179)),NA())</f>
        <v>#N/A</v>
      </c>
      <c r="BN185" s="83" t="e">
        <f ca="true">+IF(AND(ISNUMBER(OFFSET('Hygiene Data'!$H$9,0,10*ROW('Hygiene Data'!H179))),'Data Summary'!EC185="Yes"),OFFSET('Hygiene Data'!$H$9,0,10*ROW('Hygiene Data'!H179)),NA())</f>
        <v>#N/A</v>
      </c>
      <c r="BO185" s="83" t="e">
        <f ca="true">+IF(AND(ISNUMBER(OFFSET('Hygiene Data'!$I$5,0,10*ROW('Hygiene Data'!I179))),'Data Summary'!ED185="Yes"),OFFSET('Hygiene Data'!$I$5,0,10*ROW('Hygiene Data'!I179)),NA())</f>
        <v>#N/A</v>
      </c>
      <c r="BP185" s="83" t="e">
        <f ca="true">+IF(AND(ISNUMBER(OFFSET('Hygiene Data'!$I$7,0,10*ROW('Hygiene Data'!I179))),'Data Summary'!EE185="Yes"),OFFSET('Hygiene Data'!$I$7,0,10*ROW('Hygiene Data'!I179)),NA())</f>
        <v>#N/A</v>
      </c>
      <c r="BQ185" s="83" t="e">
        <f ca="true">+IF(AND(ISNUMBER(OFFSET('Hygiene Data'!$I$9,0,10*ROW('Hygiene Data'!I179))),'Data Summary'!EF185="Yes"),OFFSET('Hygiene Data'!$I$9,0,10*ROW('Hygiene Data'!I179)),NA())</f>
        <v>#N/A</v>
      </c>
    </row>
    <row xmlns:x14ac="http://schemas.microsoft.com/office/spreadsheetml/2009/9/ac" r="186" x14ac:dyDescent="0.2">
      <c r="A186" s="315" t="e">
        <f ca="true">+RIGHT('Data Summary'!A186,LEN('Data Summary'!A186)-9)</f>
        <v>#VALUE!</v>
      </c>
      <c r="B186" s="30" t="str">
        <f ca="true">+IF(ISTEXT('Data Summary'!B186),'Data Summary'!B186,"")</f>
        <v/>
      </c>
      <c r="C186" s="314" t="e">
        <f ca="true">+VALUE('Data Summary'!C186)</f>
        <v>#VALUE!</v>
      </c>
      <c r="D186" s="81" t="e">
        <f ca="true">+IF(AND(ISNUMBER(OFFSET('Water Data'!$D$4,0,10*ROW('Water Data'!D180))),'Data Summary'!BS186="Yes"),100-OFFSET('Water Data'!$D$4,0,10*ROW('Water Data'!D180)),NA())</f>
        <v>#N/A</v>
      </c>
      <c r="E186" s="81" t="e">
        <f ca="true">+IF(AND(ISNUMBER(OFFSET('Water Data'!$D$6,0,10*ROW('Water Data'!D180))),'Data Summary'!BT186="Yes"),OFFSET('Water Data'!$D$6,0,10*ROW('Water Data'!D180)),NA())</f>
        <v>#N/A</v>
      </c>
      <c r="F186" s="81" t="e">
        <f ca="true">+IF(AND(ISNUMBER(OFFSET('Water Data'!$D$9,0,10*ROW('Water Data'!D180))),'Data Summary'!BU186="Yes"),OFFSET('Water Data'!$D$9,0,10*ROW('Water Data'!D180)),NA())</f>
        <v>#N/A</v>
      </c>
      <c r="G186" s="81" t="e">
        <f ca="true">+IF(AND(ISNUMBER(OFFSET('Water Data'!$E$4,0,10*ROW('Water Data'!E180))),'Data Summary'!BV186="Yes"),100-OFFSET('Water Data'!$E$4,0,10*ROW('Water Data'!E180)),NA())</f>
        <v>#N/A</v>
      </c>
      <c r="H186" s="81" t="e">
        <f ca="true">+IF(AND(ISNUMBER(OFFSET('Water Data'!$E$6,0,10*ROW('Water Data'!E180))),'Data Summary'!BW186="Yes"),OFFSET('Water Data'!$E$6,0,10*ROW('Water Data'!E180)),NA())</f>
        <v>#N/A</v>
      </c>
      <c r="I186" s="81" t="e">
        <f ca="true">+IF(AND(ISNUMBER(OFFSET('Water Data'!$E$9,0,10*ROW('Water Data'!E180))),'Data Summary'!BX186="Yes"),OFFSET('Water Data'!$E$9,0,10*ROW('Water Data'!E180)),NA())</f>
        <v>#N/A</v>
      </c>
      <c r="J186" s="81" t="e">
        <f ca="true">+IF(AND(ISNUMBER(OFFSET('Water Data'!$F$4,0,10*ROW('Water Data'!F180))),'Data Summary'!BY186="Yes"),100-OFFSET('Water Data'!$F$4,0,10*ROW('Water Data'!F180)),NA())</f>
        <v>#N/A</v>
      </c>
      <c r="K186" s="81" t="e">
        <f ca="true">+IF(AND(ISNUMBER(OFFSET('Water Data'!$F$6,0,10*ROW('Water Data'!F180))),'Data Summary'!BZ186="Yes"),OFFSET('Water Data'!$F$6,0,10*ROW('Water Data'!F180)),NA())</f>
        <v>#N/A</v>
      </c>
      <c r="L186" s="81" t="e">
        <f ca="true">+IF(AND(ISNUMBER(OFFSET('Water Data'!$F$9,0,10*ROW('Water Data'!F180))),'Data Summary'!CA186="Yes"),OFFSET('Water Data'!$F$9,0,10*ROW('Water Data'!F180)),NA())</f>
        <v>#N/A</v>
      </c>
      <c r="M186" s="81" t="e">
        <f ca="true">+IF(AND(ISNUMBER(OFFSET('Water Data'!$G$4,0,10*ROW('Water Data'!G180))),'Data Summary'!CB186="Yes"),100-OFFSET('Water Data'!$G$4,0,10*ROW('Water Data'!G180)),NA())</f>
        <v>#N/A</v>
      </c>
      <c r="N186" s="81" t="e">
        <f ca="true">+IF(AND(ISNUMBER(OFFSET('Water Data'!$G$6,0,10*ROW('Water Data'!G180))),'Data Summary'!CC186="Yes"),OFFSET('Water Data'!$G$6,0,10*ROW('Water Data'!G180)),NA())</f>
        <v>#N/A</v>
      </c>
      <c r="O186" s="81" t="e">
        <f ca="true">+IF(AND(ISNUMBER(OFFSET('Water Data'!$G$9,0,10*ROW('Water Data'!G180))),'Data Summary'!CD186="Yes"),OFFSET('Water Data'!$G$9,0,10*ROW('Water Data'!G180)),NA())</f>
        <v>#N/A</v>
      </c>
      <c r="P186" s="81" t="e">
        <f ca="true">+IF(AND(ISNUMBER(OFFSET('Water Data'!$H$4,0,10*ROW('Water Data'!H180))),'Data Summary'!CE186="Yes"),100-OFFSET('Water Data'!$H$4,0,10*ROW('Water Data'!H180)),NA())</f>
        <v>#N/A</v>
      </c>
      <c r="Q186" s="81" t="e">
        <f ca="true">+IF(AND(ISNUMBER(OFFSET('Water Data'!$H$6,0,10*ROW('Water Data'!H180))),'Data Summary'!CF186="Yes"),OFFSET('Water Data'!$H$6,0,10*ROW('Water Data'!H180)),NA())</f>
        <v>#N/A</v>
      </c>
      <c r="R186" s="81" t="e">
        <f ca="true">+IF(AND(ISNUMBER(OFFSET('Water Data'!$H$9,0,10*ROW('Water Data'!H180))),'Data Summary'!CG186="Yes"),OFFSET('Water Data'!$H$9,0,10*ROW('Water Data'!H180)),NA())</f>
        <v>#N/A</v>
      </c>
      <c r="S186" s="81" t="e">
        <f ca="true">+IF(AND(ISNUMBER(OFFSET('Water Data'!$I$4,0,10*ROW('Water Data'!I180))),'Data Summary'!CH186="Yes"),100-OFFSET('Water Data'!$I$4,0,10*ROW('Water Data'!I180)),NA())</f>
        <v>#N/A</v>
      </c>
      <c r="T186" s="81" t="e">
        <f ca="true">+IF(AND(ISNUMBER(OFFSET('Water Data'!$I$6,0,10*ROW('Water Data'!I180))),'Data Summary'!CI186="Yes"),OFFSET('Water Data'!$I$6,0,10*ROW('Water Data'!I180)),NA())</f>
        <v>#N/A</v>
      </c>
      <c r="U186" s="81" t="e">
        <f ca="true">+IF(AND(ISNUMBER(OFFSET('Water Data'!$I$9,0,10*ROW('Water Data'!I180))),'Data Summary'!CJ186="Yes"),OFFSET('Water Data'!$I$9,0,10*ROW('Water Data'!I180)),NA())</f>
        <v>#N/A</v>
      </c>
      <c r="V186" s="82" t="e">
        <f ca="true">+IF(AND(ISNUMBER(OFFSET('Sanitation Data'!$D$4,0,10*ROW('Sanitation Data'!D180))),'Data Summary'!CK186="Yes"),100-OFFSET('Sanitation Data'!$D$4,0,10*ROW('Sanitation Data'!D180)),NA())</f>
        <v>#N/A</v>
      </c>
      <c r="W186" s="82" t="e">
        <f ca="true">+IF(AND(ISNUMBER(OFFSET('Sanitation Data'!$D$6,0,10*ROW('Sanitation Data'!D180))),'Data Summary'!CL186="Yes"),OFFSET('Sanitation Data'!$D$6,0,10*ROW('Sanitation Data'!D180)),NA())</f>
        <v>#N/A</v>
      </c>
      <c r="X186" s="82" t="e">
        <f ca="true">+IF(AND(ISNUMBER(OFFSET('Sanitation Data'!$D$10,0,10*ROW('Sanitation Data'!D180))),'Data Summary'!CM186="Yes"),OFFSET('Sanitation Data'!$D$10,0,10*ROW('Sanitation Data'!D180)),NA())</f>
        <v>#N/A</v>
      </c>
      <c r="Y186" s="82" t="e">
        <f ca="true">+IF(AND(ISNUMBER(OFFSET('Sanitation Data'!$D$11,0,10*ROW('Sanitation Data'!D180))),'Data Summary'!CN186="Yes"),OFFSET('Sanitation Data'!$D$11,0,10*ROW('Sanitation Data'!D180)),NA())</f>
        <v>#N/A</v>
      </c>
      <c r="Z186" s="82" t="e">
        <f ca="true">+IF(AND(ISNUMBER(OFFSET('Sanitation Data'!$D$12,0,10*ROW('Sanitation Data'!D180))),'Data Summary'!CO186="Yes"),OFFSET('Sanitation Data'!$D$12,0,10*ROW('Sanitation Data'!D180)),NA())</f>
        <v>#N/A</v>
      </c>
      <c r="AA186" s="82" t="e">
        <f ca="true">+IF(AND(ISNUMBER(OFFSET('Sanitation Data'!$E$4,0,10*ROW('Sanitation Data'!E180))),'Data Summary'!CP186="Yes"),100-OFFSET('Sanitation Data'!$E$4,0,10*ROW('Sanitation Data'!E180)),NA())</f>
        <v>#N/A</v>
      </c>
      <c r="AB186" s="82" t="e">
        <f ca="true">+IF(AND(ISNUMBER(OFFSET('Sanitation Data'!$E$6,0,10*ROW('Sanitation Data'!E180))),'Data Summary'!CQ186="Yes"),OFFSET('Sanitation Data'!$E$6,0,10*ROW('Sanitation Data'!E180)),NA())</f>
        <v>#N/A</v>
      </c>
      <c r="AC186" s="82" t="e">
        <f ca="true">+IF(AND(ISNUMBER(OFFSET('Sanitation Data'!$E$10,0,10*ROW('Sanitation Data'!E180))),'Data Summary'!CR186="Yes"),OFFSET('Sanitation Data'!$E$10,0,10*ROW('Sanitation Data'!E180)),NA())</f>
        <v>#N/A</v>
      </c>
      <c r="AD186" s="82" t="e">
        <f ca="true">+IF(AND(ISNUMBER(OFFSET('Sanitation Data'!$E$11,0,10*ROW('Sanitation Data'!E180))),'Data Summary'!CS186="Yes"),OFFSET('Sanitation Data'!$E$11,0,10*ROW('Sanitation Data'!E180)),NA())</f>
        <v>#N/A</v>
      </c>
      <c r="AE186" s="82" t="e">
        <f ca="true">+IF(AND(ISNUMBER(OFFSET('Sanitation Data'!$E$12,0,10*ROW('Sanitation Data'!E180))),'Data Summary'!CT186="Yes"),OFFSET('Sanitation Data'!$E$12,0,10*ROW('Sanitation Data'!E180)),NA())</f>
        <v>#N/A</v>
      </c>
      <c r="AF186" s="82" t="e">
        <f ca="true">+IF(AND(ISNUMBER(OFFSET('Sanitation Data'!$F$4,0,10*ROW('Sanitation Data'!F180))),'Data Summary'!CU186="Yes"),100-OFFSET('Sanitation Data'!$F$4,0,10*ROW('Sanitation Data'!F180)),NA())</f>
        <v>#N/A</v>
      </c>
      <c r="AG186" s="82" t="e">
        <f ca="true">+IF(AND(ISNUMBER(OFFSET('Sanitation Data'!$F$6,0,10*ROW('Sanitation Data'!F180))),'Data Summary'!CV186="Yes"),OFFSET('Sanitation Data'!$F$6,0,10*ROW('Sanitation Data'!F180)),NA())</f>
        <v>#N/A</v>
      </c>
      <c r="AH186" s="82" t="e">
        <f ca="true">+IF(AND(ISNUMBER(OFFSET('Sanitation Data'!$F$10,0,10*ROW('Sanitation Data'!F180))),'Data Summary'!CW186="Yes"),OFFSET('Sanitation Data'!$F$10,0,10*ROW('Sanitation Data'!F180)),NA())</f>
        <v>#N/A</v>
      </c>
      <c r="AI186" s="82" t="e">
        <f ca="true">+IF(AND(ISNUMBER(OFFSET('Sanitation Data'!$F$11,0,10*ROW('Sanitation Data'!F180))),'Data Summary'!CX186="Yes"),OFFSET('Sanitation Data'!$F$11,0,10*ROW('Sanitation Data'!F180)),NA())</f>
        <v>#N/A</v>
      </c>
      <c r="AJ186" s="82" t="e">
        <f ca="true">+IF(AND(ISNUMBER(OFFSET('Sanitation Data'!$F$12,0,10*ROW('Sanitation Data'!F180))),'Data Summary'!CY186="Yes"),OFFSET('Sanitation Data'!$F$12,0,10*ROW('Sanitation Data'!F180)),NA())</f>
        <v>#N/A</v>
      </c>
      <c r="AK186" s="82" t="e">
        <f ca="true">+IF(AND(ISNUMBER(OFFSET('Sanitation Data'!$G$4,0,10*ROW('Sanitation Data'!G180))),'Data Summary'!CZ186="Yes"),100-OFFSET('Sanitation Data'!$G$4,0,10*ROW('Sanitation Data'!G180)),NA())</f>
        <v>#N/A</v>
      </c>
      <c r="AL186" s="82" t="e">
        <f ca="true">+IF(AND(ISNUMBER(OFFSET('Sanitation Data'!$G$6,0,10*ROW('Sanitation Data'!G180))),'Data Summary'!DA186="Yes"),OFFSET('Sanitation Data'!$G$6,0,10*ROW('Sanitation Data'!G180)),NA())</f>
        <v>#N/A</v>
      </c>
      <c r="AM186" s="82" t="e">
        <f ca="true">+IF(AND(ISNUMBER(OFFSET('Sanitation Data'!$G$10,0,10*ROW('Sanitation Data'!G180))),'Data Summary'!DB186="Yes"),OFFSET('Sanitation Data'!$G$10,0,10*ROW('Sanitation Data'!G180)),NA())</f>
        <v>#N/A</v>
      </c>
      <c r="AN186" s="82" t="e">
        <f ca="true">+IF(AND(ISNUMBER(OFFSET('Sanitation Data'!$G$11,0,10*ROW('Sanitation Data'!G180))),'Data Summary'!DC186="Yes"),OFFSET('Sanitation Data'!$G$11,0,10*ROW('Sanitation Data'!G180)),NA())</f>
        <v>#N/A</v>
      </c>
      <c r="AO186" s="82" t="e">
        <f ca="true">+IF(AND(ISNUMBER(OFFSET('Sanitation Data'!$G$12,0,10*ROW('Sanitation Data'!G180))),'Data Summary'!DD186="Yes"),OFFSET('Sanitation Data'!$G$12,0,10*ROW('Sanitation Data'!G180)),NA())</f>
        <v>#N/A</v>
      </c>
      <c r="AP186" s="82" t="e">
        <f ca="true">+IF(AND(ISNUMBER(OFFSET('Sanitation Data'!$H$4,0,10*ROW('Sanitation Data'!H180))),'Data Summary'!DE186="Yes"),100-OFFSET('Sanitation Data'!$H$4,0,10*ROW('Sanitation Data'!H180)),NA())</f>
        <v>#N/A</v>
      </c>
      <c r="AQ186" s="82" t="e">
        <f ca="true">+IF(AND(ISNUMBER(OFFSET('Sanitation Data'!$H$6,0,10*ROW('Sanitation Data'!H180))),'Data Summary'!DF186="Yes"),OFFSET('Sanitation Data'!$H$6,0,10*ROW('Sanitation Data'!H180)),NA())</f>
        <v>#N/A</v>
      </c>
      <c r="AR186" s="82" t="e">
        <f ca="true">+IF(AND(ISNUMBER(OFFSET('Sanitation Data'!$H$10,0,10*ROW('Sanitation Data'!H180))),'Data Summary'!DG186="Yes"),OFFSET('Sanitation Data'!$H$10,0,10*ROW('Sanitation Data'!H180)),NA())</f>
        <v>#N/A</v>
      </c>
      <c r="AS186" s="82" t="e">
        <f ca="true">+IF(AND(ISNUMBER(OFFSET('Sanitation Data'!$H$11,0,10*ROW('Sanitation Data'!H180))),'Data Summary'!DH186="Yes"),OFFSET('Sanitation Data'!$H$11,0,10*ROW('Sanitation Data'!H180)),NA())</f>
        <v>#N/A</v>
      </c>
      <c r="AT186" s="82" t="e">
        <f ca="true">+IF(AND(ISNUMBER(OFFSET('Sanitation Data'!$H$12,0,10*ROW('Sanitation Data'!H180))),'Data Summary'!DI186="Yes"),OFFSET('Sanitation Data'!$H$12,0,10*ROW('Sanitation Data'!H180)),NA())</f>
        <v>#N/A</v>
      </c>
      <c r="AU186" s="82" t="e">
        <f ca="true">+IF(AND(ISNUMBER(OFFSET('Sanitation Data'!$I$4,0,10*ROW('Sanitation Data'!I180))),'Data Summary'!DJ186="Yes"),100-OFFSET('Sanitation Data'!$I$4,0,10*ROW('Sanitation Data'!I180)),NA())</f>
        <v>#N/A</v>
      </c>
      <c r="AV186" s="82" t="e">
        <f ca="true">+IF(AND(ISNUMBER(OFFSET('Sanitation Data'!$I$6,0,10*ROW('Sanitation Data'!I180))),'Data Summary'!DK186="Yes"),OFFSET('Sanitation Data'!$I$6,0,10*ROW('Sanitation Data'!I180)),NA())</f>
        <v>#N/A</v>
      </c>
      <c r="AW186" s="82" t="e">
        <f ca="true">+IF(AND(ISNUMBER(OFFSET('Sanitation Data'!$I$10,0,10*ROW('Sanitation Data'!I180))),'Data Summary'!DL186="Yes"),OFFSET('Sanitation Data'!$I$10,0,10*ROW('Sanitation Data'!I180)),NA())</f>
        <v>#N/A</v>
      </c>
      <c r="AX186" s="82" t="e">
        <f ca="true">+IF(AND(ISNUMBER(OFFSET('Sanitation Data'!$I$11,0,10*ROW('Sanitation Data'!I180))),'Data Summary'!DM186="Yes"),OFFSET('Sanitation Data'!$I$11,0,10*ROW('Sanitation Data'!I180)),NA())</f>
        <v>#N/A</v>
      </c>
      <c r="AY186" s="82" t="e">
        <f ca="true">+IF(AND(ISNUMBER(OFFSET('Sanitation Data'!$I$12,0,10*ROW('Sanitation Data'!I180))),'Data Summary'!DN186="Yes"),OFFSET('Sanitation Data'!$I$12,0,10*ROW('Sanitation Data'!I180)),NA())</f>
        <v>#N/A</v>
      </c>
      <c r="AZ186" s="83" t="e">
        <f ca="true">+IF(AND(ISNUMBER(OFFSET('Hygiene Data'!$D$5,0,10*ROW('Hygiene Data'!D180))),'Data Summary'!DO186="Yes"),OFFSET('Hygiene Data'!$D$5,0,10*ROW('Hygiene Data'!D180)),NA())</f>
        <v>#N/A</v>
      </c>
      <c r="BA186" s="83" t="e">
        <f ca="true">+IF(AND(ISNUMBER(OFFSET('Hygiene Data'!$D$7,0,10*ROW('Hygiene Data'!D180))),'Data Summary'!DP186="Yes"),OFFSET('Hygiene Data'!$D$7,0,10*ROW('Hygiene Data'!D180)),NA())</f>
        <v>#N/A</v>
      </c>
      <c r="BB186" s="83" t="e">
        <f ca="true">+IF(AND(ISNUMBER(OFFSET('Hygiene Data'!$D$9,0,10*ROW('Hygiene Data'!D180))),'Data Summary'!DQ186="Yes"),OFFSET('Hygiene Data'!$D$9,0,10*ROW('Hygiene Data'!D180)),NA())</f>
        <v>#N/A</v>
      </c>
      <c r="BC186" s="83" t="e">
        <f ca="true">+IF(AND(ISNUMBER(OFFSET('Hygiene Data'!$E$5,0,10*ROW('Hygiene Data'!E180))),'Data Summary'!DR186="Yes"),OFFSET('Hygiene Data'!$E$5,0,10*ROW('Hygiene Data'!E180)),NA())</f>
        <v>#N/A</v>
      </c>
      <c r="BD186" s="83" t="e">
        <f ca="true">+IF(AND(ISNUMBER(OFFSET('Hygiene Data'!$E$7,0,10*ROW('Hygiene Data'!E180))),'Data Summary'!DS186="Yes"),OFFSET('Hygiene Data'!$E$7,0,10*ROW('Hygiene Data'!E180)),NA())</f>
        <v>#N/A</v>
      </c>
      <c r="BE186" s="83" t="e">
        <f ca="true">+IF(AND(ISNUMBER(OFFSET('Hygiene Data'!$E$9,0,10*ROW('Hygiene Data'!E180))),'Data Summary'!DT186="Yes"),OFFSET('Hygiene Data'!$E$9,0,10*ROW('Hygiene Data'!E180)),NA())</f>
        <v>#N/A</v>
      </c>
      <c r="BF186" s="83" t="e">
        <f ca="true">+IF(AND(ISNUMBER(OFFSET('Hygiene Data'!$F$5,0,10*ROW('Hygiene Data'!F180))),'Data Summary'!DU186="Yes"),OFFSET('Hygiene Data'!$F$5,0,10*ROW('Hygiene Data'!F180)),NA())</f>
        <v>#N/A</v>
      </c>
      <c r="BG186" s="83" t="e">
        <f ca="true">+IF(AND(ISNUMBER(OFFSET('Hygiene Data'!$F$7,0,10*ROW('Hygiene Data'!F180))),'Data Summary'!DV186="Yes"),OFFSET('Hygiene Data'!$F$7,0,10*ROW('Hygiene Data'!F180)),NA())</f>
        <v>#N/A</v>
      </c>
      <c r="BH186" s="83" t="e">
        <f ca="true">+IF(AND(ISNUMBER(OFFSET('Hygiene Data'!$F$9,0,10*ROW('Hygiene Data'!F180))),'Data Summary'!DW186="Yes"),OFFSET('Hygiene Data'!$F$9,0,10*ROW('Hygiene Data'!F180)),NA())</f>
        <v>#N/A</v>
      </c>
      <c r="BI186" s="83" t="e">
        <f ca="true">+IF(AND(ISNUMBER(OFFSET('Hygiene Data'!$G$5,0,10*ROW('Hygiene Data'!G180))),'Data Summary'!DX186="Yes"),OFFSET('Hygiene Data'!$G$5,0,10*ROW('Hygiene Data'!G180)),NA())</f>
        <v>#N/A</v>
      </c>
      <c r="BJ186" s="83" t="e">
        <f ca="true">+IF(AND(ISNUMBER(OFFSET('Hygiene Data'!$G$7,0,10*ROW('Hygiene Data'!G180))),'Data Summary'!DY186="Yes"),OFFSET('Hygiene Data'!$G$7,0,10*ROW('Hygiene Data'!G180)),NA())</f>
        <v>#N/A</v>
      </c>
      <c r="BK186" s="83" t="e">
        <f ca="true">+IF(AND(ISNUMBER(OFFSET('Hygiene Data'!$G$9,0,10*ROW('Hygiene Data'!G180))),'Data Summary'!DZ186="Yes"),OFFSET('Hygiene Data'!$G$9,0,10*ROW('Hygiene Data'!G180)),NA())</f>
        <v>#N/A</v>
      </c>
      <c r="BL186" s="83" t="e">
        <f ca="true">+IF(AND(ISNUMBER(OFFSET('Hygiene Data'!$H$5,0,10*ROW('Hygiene Data'!H180))),'Data Summary'!EA186="Yes"),OFFSET('Hygiene Data'!$H$5,0,10*ROW('Hygiene Data'!H180)),NA())</f>
        <v>#N/A</v>
      </c>
      <c r="BM186" s="83" t="e">
        <f ca="true">+IF(AND(ISNUMBER(OFFSET('Hygiene Data'!$H$7,0,10*ROW('Hygiene Data'!H180))),'Data Summary'!EB186="Yes"),OFFSET('Hygiene Data'!$H$7,0,10*ROW('Hygiene Data'!H180)),NA())</f>
        <v>#N/A</v>
      </c>
      <c r="BN186" s="83" t="e">
        <f ca="true">+IF(AND(ISNUMBER(OFFSET('Hygiene Data'!$H$9,0,10*ROW('Hygiene Data'!H180))),'Data Summary'!EC186="Yes"),OFFSET('Hygiene Data'!$H$9,0,10*ROW('Hygiene Data'!H180)),NA())</f>
        <v>#N/A</v>
      </c>
      <c r="BO186" s="83" t="e">
        <f ca="true">+IF(AND(ISNUMBER(OFFSET('Hygiene Data'!$I$5,0,10*ROW('Hygiene Data'!I180))),'Data Summary'!ED186="Yes"),OFFSET('Hygiene Data'!$I$5,0,10*ROW('Hygiene Data'!I180)),NA())</f>
        <v>#N/A</v>
      </c>
      <c r="BP186" s="83" t="e">
        <f ca="true">+IF(AND(ISNUMBER(OFFSET('Hygiene Data'!$I$7,0,10*ROW('Hygiene Data'!I180))),'Data Summary'!EE186="Yes"),OFFSET('Hygiene Data'!$I$7,0,10*ROW('Hygiene Data'!I180)),NA())</f>
        <v>#N/A</v>
      </c>
      <c r="BQ186" s="83" t="e">
        <f ca="true">+IF(AND(ISNUMBER(OFFSET('Hygiene Data'!$I$9,0,10*ROW('Hygiene Data'!I180))),'Data Summary'!EF186="Yes"),OFFSET('Hygiene Data'!$I$9,0,10*ROW('Hygiene Data'!I180)),NA())</f>
        <v>#N/A</v>
      </c>
    </row>
    <row xmlns:x14ac="http://schemas.microsoft.com/office/spreadsheetml/2009/9/ac" r="187" x14ac:dyDescent="0.2">
      <c r="A187" s="315" t="e">
        <f ca="true">+RIGHT('Data Summary'!A187,LEN('Data Summary'!A187)-9)</f>
        <v>#VALUE!</v>
      </c>
      <c r="B187" s="30" t="str">
        <f ca="true">+IF(ISTEXT('Data Summary'!B187),'Data Summary'!B187,"")</f>
        <v/>
      </c>
      <c r="C187" s="314" t="e">
        <f ca="true">+VALUE('Data Summary'!C187)</f>
        <v>#VALUE!</v>
      </c>
      <c r="D187" s="81" t="e">
        <f ca="true">+IF(AND(ISNUMBER(OFFSET('Water Data'!$D$4,0,10*ROW('Water Data'!D181))),'Data Summary'!BS187="Yes"),100-OFFSET('Water Data'!$D$4,0,10*ROW('Water Data'!D181)),NA())</f>
        <v>#N/A</v>
      </c>
      <c r="E187" s="81" t="e">
        <f ca="true">+IF(AND(ISNUMBER(OFFSET('Water Data'!$D$6,0,10*ROW('Water Data'!D181))),'Data Summary'!BT187="Yes"),OFFSET('Water Data'!$D$6,0,10*ROW('Water Data'!D181)),NA())</f>
        <v>#N/A</v>
      </c>
      <c r="F187" s="81" t="e">
        <f ca="true">+IF(AND(ISNUMBER(OFFSET('Water Data'!$D$9,0,10*ROW('Water Data'!D181))),'Data Summary'!BU187="Yes"),OFFSET('Water Data'!$D$9,0,10*ROW('Water Data'!D181)),NA())</f>
        <v>#N/A</v>
      </c>
      <c r="G187" s="81" t="e">
        <f ca="true">+IF(AND(ISNUMBER(OFFSET('Water Data'!$E$4,0,10*ROW('Water Data'!E181))),'Data Summary'!BV187="Yes"),100-OFFSET('Water Data'!$E$4,0,10*ROW('Water Data'!E181)),NA())</f>
        <v>#N/A</v>
      </c>
      <c r="H187" s="81" t="e">
        <f ca="true">+IF(AND(ISNUMBER(OFFSET('Water Data'!$E$6,0,10*ROW('Water Data'!E181))),'Data Summary'!BW187="Yes"),OFFSET('Water Data'!$E$6,0,10*ROW('Water Data'!E181)),NA())</f>
        <v>#N/A</v>
      </c>
      <c r="I187" s="81" t="e">
        <f ca="true">+IF(AND(ISNUMBER(OFFSET('Water Data'!$E$9,0,10*ROW('Water Data'!E181))),'Data Summary'!BX187="Yes"),OFFSET('Water Data'!$E$9,0,10*ROW('Water Data'!E181)),NA())</f>
        <v>#N/A</v>
      </c>
      <c r="J187" s="81" t="e">
        <f ca="true">+IF(AND(ISNUMBER(OFFSET('Water Data'!$F$4,0,10*ROW('Water Data'!F181))),'Data Summary'!BY187="Yes"),100-OFFSET('Water Data'!$F$4,0,10*ROW('Water Data'!F181)),NA())</f>
        <v>#N/A</v>
      </c>
      <c r="K187" s="81" t="e">
        <f ca="true">+IF(AND(ISNUMBER(OFFSET('Water Data'!$F$6,0,10*ROW('Water Data'!F181))),'Data Summary'!BZ187="Yes"),OFFSET('Water Data'!$F$6,0,10*ROW('Water Data'!F181)),NA())</f>
        <v>#N/A</v>
      </c>
      <c r="L187" s="81" t="e">
        <f ca="true">+IF(AND(ISNUMBER(OFFSET('Water Data'!$F$9,0,10*ROW('Water Data'!F181))),'Data Summary'!CA187="Yes"),OFFSET('Water Data'!$F$9,0,10*ROW('Water Data'!F181)),NA())</f>
        <v>#N/A</v>
      </c>
      <c r="M187" s="81" t="e">
        <f ca="true">+IF(AND(ISNUMBER(OFFSET('Water Data'!$G$4,0,10*ROW('Water Data'!G181))),'Data Summary'!CB187="Yes"),100-OFFSET('Water Data'!$G$4,0,10*ROW('Water Data'!G181)),NA())</f>
        <v>#N/A</v>
      </c>
      <c r="N187" s="81" t="e">
        <f ca="true">+IF(AND(ISNUMBER(OFFSET('Water Data'!$G$6,0,10*ROW('Water Data'!G181))),'Data Summary'!CC187="Yes"),OFFSET('Water Data'!$G$6,0,10*ROW('Water Data'!G181)),NA())</f>
        <v>#N/A</v>
      </c>
      <c r="O187" s="81" t="e">
        <f ca="true">+IF(AND(ISNUMBER(OFFSET('Water Data'!$G$9,0,10*ROW('Water Data'!G181))),'Data Summary'!CD187="Yes"),OFFSET('Water Data'!$G$9,0,10*ROW('Water Data'!G181)),NA())</f>
        <v>#N/A</v>
      </c>
      <c r="P187" s="81" t="e">
        <f ca="true">+IF(AND(ISNUMBER(OFFSET('Water Data'!$H$4,0,10*ROW('Water Data'!H181))),'Data Summary'!CE187="Yes"),100-OFFSET('Water Data'!$H$4,0,10*ROW('Water Data'!H181)),NA())</f>
        <v>#N/A</v>
      </c>
      <c r="Q187" s="81" t="e">
        <f ca="true">+IF(AND(ISNUMBER(OFFSET('Water Data'!$H$6,0,10*ROW('Water Data'!H181))),'Data Summary'!CF187="Yes"),OFFSET('Water Data'!$H$6,0,10*ROW('Water Data'!H181)),NA())</f>
        <v>#N/A</v>
      </c>
      <c r="R187" s="81" t="e">
        <f ca="true">+IF(AND(ISNUMBER(OFFSET('Water Data'!$H$9,0,10*ROW('Water Data'!H181))),'Data Summary'!CG187="Yes"),OFFSET('Water Data'!$H$9,0,10*ROW('Water Data'!H181)),NA())</f>
        <v>#N/A</v>
      </c>
      <c r="S187" s="81" t="e">
        <f ca="true">+IF(AND(ISNUMBER(OFFSET('Water Data'!$I$4,0,10*ROW('Water Data'!I181))),'Data Summary'!CH187="Yes"),100-OFFSET('Water Data'!$I$4,0,10*ROW('Water Data'!I181)),NA())</f>
        <v>#N/A</v>
      </c>
      <c r="T187" s="81" t="e">
        <f ca="true">+IF(AND(ISNUMBER(OFFSET('Water Data'!$I$6,0,10*ROW('Water Data'!I181))),'Data Summary'!CI187="Yes"),OFFSET('Water Data'!$I$6,0,10*ROW('Water Data'!I181)),NA())</f>
        <v>#N/A</v>
      </c>
      <c r="U187" s="81" t="e">
        <f ca="true">+IF(AND(ISNUMBER(OFFSET('Water Data'!$I$9,0,10*ROW('Water Data'!I181))),'Data Summary'!CJ187="Yes"),OFFSET('Water Data'!$I$9,0,10*ROW('Water Data'!I181)),NA())</f>
        <v>#N/A</v>
      </c>
      <c r="V187" s="82" t="e">
        <f ca="true">+IF(AND(ISNUMBER(OFFSET('Sanitation Data'!$D$4,0,10*ROW('Sanitation Data'!D181))),'Data Summary'!CK187="Yes"),100-OFFSET('Sanitation Data'!$D$4,0,10*ROW('Sanitation Data'!D181)),NA())</f>
        <v>#N/A</v>
      </c>
      <c r="W187" s="82" t="e">
        <f ca="true">+IF(AND(ISNUMBER(OFFSET('Sanitation Data'!$D$6,0,10*ROW('Sanitation Data'!D181))),'Data Summary'!CL187="Yes"),OFFSET('Sanitation Data'!$D$6,0,10*ROW('Sanitation Data'!D181)),NA())</f>
        <v>#N/A</v>
      </c>
      <c r="X187" s="82" t="e">
        <f ca="true">+IF(AND(ISNUMBER(OFFSET('Sanitation Data'!$D$10,0,10*ROW('Sanitation Data'!D181))),'Data Summary'!CM187="Yes"),OFFSET('Sanitation Data'!$D$10,0,10*ROW('Sanitation Data'!D181)),NA())</f>
        <v>#N/A</v>
      </c>
      <c r="Y187" s="82" t="e">
        <f ca="true">+IF(AND(ISNUMBER(OFFSET('Sanitation Data'!$D$11,0,10*ROW('Sanitation Data'!D181))),'Data Summary'!CN187="Yes"),OFFSET('Sanitation Data'!$D$11,0,10*ROW('Sanitation Data'!D181)),NA())</f>
        <v>#N/A</v>
      </c>
      <c r="Z187" s="82" t="e">
        <f ca="true">+IF(AND(ISNUMBER(OFFSET('Sanitation Data'!$D$12,0,10*ROW('Sanitation Data'!D181))),'Data Summary'!CO187="Yes"),OFFSET('Sanitation Data'!$D$12,0,10*ROW('Sanitation Data'!D181)),NA())</f>
        <v>#N/A</v>
      </c>
      <c r="AA187" s="82" t="e">
        <f ca="true">+IF(AND(ISNUMBER(OFFSET('Sanitation Data'!$E$4,0,10*ROW('Sanitation Data'!E181))),'Data Summary'!CP187="Yes"),100-OFFSET('Sanitation Data'!$E$4,0,10*ROW('Sanitation Data'!E181)),NA())</f>
        <v>#N/A</v>
      </c>
      <c r="AB187" s="82" t="e">
        <f ca="true">+IF(AND(ISNUMBER(OFFSET('Sanitation Data'!$E$6,0,10*ROW('Sanitation Data'!E181))),'Data Summary'!CQ187="Yes"),OFFSET('Sanitation Data'!$E$6,0,10*ROW('Sanitation Data'!E181)),NA())</f>
        <v>#N/A</v>
      </c>
      <c r="AC187" s="82" t="e">
        <f ca="true">+IF(AND(ISNUMBER(OFFSET('Sanitation Data'!$E$10,0,10*ROW('Sanitation Data'!E181))),'Data Summary'!CR187="Yes"),OFFSET('Sanitation Data'!$E$10,0,10*ROW('Sanitation Data'!E181)),NA())</f>
        <v>#N/A</v>
      </c>
      <c r="AD187" s="82" t="e">
        <f ca="true">+IF(AND(ISNUMBER(OFFSET('Sanitation Data'!$E$11,0,10*ROW('Sanitation Data'!E181))),'Data Summary'!CS187="Yes"),OFFSET('Sanitation Data'!$E$11,0,10*ROW('Sanitation Data'!E181)),NA())</f>
        <v>#N/A</v>
      </c>
      <c r="AE187" s="82" t="e">
        <f ca="true">+IF(AND(ISNUMBER(OFFSET('Sanitation Data'!$E$12,0,10*ROW('Sanitation Data'!E181))),'Data Summary'!CT187="Yes"),OFFSET('Sanitation Data'!$E$12,0,10*ROW('Sanitation Data'!E181)),NA())</f>
        <v>#N/A</v>
      </c>
      <c r="AF187" s="82" t="e">
        <f ca="true">+IF(AND(ISNUMBER(OFFSET('Sanitation Data'!$F$4,0,10*ROW('Sanitation Data'!F181))),'Data Summary'!CU187="Yes"),100-OFFSET('Sanitation Data'!$F$4,0,10*ROW('Sanitation Data'!F181)),NA())</f>
        <v>#N/A</v>
      </c>
      <c r="AG187" s="82" t="e">
        <f ca="true">+IF(AND(ISNUMBER(OFFSET('Sanitation Data'!$F$6,0,10*ROW('Sanitation Data'!F181))),'Data Summary'!CV187="Yes"),OFFSET('Sanitation Data'!$F$6,0,10*ROW('Sanitation Data'!F181)),NA())</f>
        <v>#N/A</v>
      </c>
      <c r="AH187" s="82" t="e">
        <f ca="true">+IF(AND(ISNUMBER(OFFSET('Sanitation Data'!$F$10,0,10*ROW('Sanitation Data'!F181))),'Data Summary'!CW187="Yes"),OFFSET('Sanitation Data'!$F$10,0,10*ROW('Sanitation Data'!F181)),NA())</f>
        <v>#N/A</v>
      </c>
      <c r="AI187" s="82" t="e">
        <f ca="true">+IF(AND(ISNUMBER(OFFSET('Sanitation Data'!$F$11,0,10*ROW('Sanitation Data'!F181))),'Data Summary'!CX187="Yes"),OFFSET('Sanitation Data'!$F$11,0,10*ROW('Sanitation Data'!F181)),NA())</f>
        <v>#N/A</v>
      </c>
      <c r="AJ187" s="82" t="e">
        <f ca="true">+IF(AND(ISNUMBER(OFFSET('Sanitation Data'!$F$12,0,10*ROW('Sanitation Data'!F181))),'Data Summary'!CY187="Yes"),OFFSET('Sanitation Data'!$F$12,0,10*ROW('Sanitation Data'!F181)),NA())</f>
        <v>#N/A</v>
      </c>
      <c r="AK187" s="82" t="e">
        <f ca="true">+IF(AND(ISNUMBER(OFFSET('Sanitation Data'!$G$4,0,10*ROW('Sanitation Data'!G181))),'Data Summary'!CZ187="Yes"),100-OFFSET('Sanitation Data'!$G$4,0,10*ROW('Sanitation Data'!G181)),NA())</f>
        <v>#N/A</v>
      </c>
      <c r="AL187" s="82" t="e">
        <f ca="true">+IF(AND(ISNUMBER(OFFSET('Sanitation Data'!$G$6,0,10*ROW('Sanitation Data'!G181))),'Data Summary'!DA187="Yes"),OFFSET('Sanitation Data'!$G$6,0,10*ROW('Sanitation Data'!G181)),NA())</f>
        <v>#N/A</v>
      </c>
      <c r="AM187" s="82" t="e">
        <f ca="true">+IF(AND(ISNUMBER(OFFSET('Sanitation Data'!$G$10,0,10*ROW('Sanitation Data'!G181))),'Data Summary'!DB187="Yes"),OFFSET('Sanitation Data'!$G$10,0,10*ROW('Sanitation Data'!G181)),NA())</f>
        <v>#N/A</v>
      </c>
      <c r="AN187" s="82" t="e">
        <f ca="true">+IF(AND(ISNUMBER(OFFSET('Sanitation Data'!$G$11,0,10*ROW('Sanitation Data'!G181))),'Data Summary'!DC187="Yes"),OFFSET('Sanitation Data'!$G$11,0,10*ROW('Sanitation Data'!G181)),NA())</f>
        <v>#N/A</v>
      </c>
      <c r="AO187" s="82" t="e">
        <f ca="true">+IF(AND(ISNUMBER(OFFSET('Sanitation Data'!$G$12,0,10*ROW('Sanitation Data'!G181))),'Data Summary'!DD187="Yes"),OFFSET('Sanitation Data'!$G$12,0,10*ROW('Sanitation Data'!G181)),NA())</f>
        <v>#N/A</v>
      </c>
      <c r="AP187" s="82" t="e">
        <f ca="true">+IF(AND(ISNUMBER(OFFSET('Sanitation Data'!$H$4,0,10*ROW('Sanitation Data'!H181))),'Data Summary'!DE187="Yes"),100-OFFSET('Sanitation Data'!$H$4,0,10*ROW('Sanitation Data'!H181)),NA())</f>
        <v>#N/A</v>
      </c>
      <c r="AQ187" s="82" t="e">
        <f ca="true">+IF(AND(ISNUMBER(OFFSET('Sanitation Data'!$H$6,0,10*ROW('Sanitation Data'!H181))),'Data Summary'!DF187="Yes"),OFFSET('Sanitation Data'!$H$6,0,10*ROW('Sanitation Data'!H181)),NA())</f>
        <v>#N/A</v>
      </c>
      <c r="AR187" s="82" t="e">
        <f ca="true">+IF(AND(ISNUMBER(OFFSET('Sanitation Data'!$H$10,0,10*ROW('Sanitation Data'!H181))),'Data Summary'!DG187="Yes"),OFFSET('Sanitation Data'!$H$10,0,10*ROW('Sanitation Data'!H181)),NA())</f>
        <v>#N/A</v>
      </c>
      <c r="AS187" s="82" t="e">
        <f ca="true">+IF(AND(ISNUMBER(OFFSET('Sanitation Data'!$H$11,0,10*ROW('Sanitation Data'!H181))),'Data Summary'!DH187="Yes"),OFFSET('Sanitation Data'!$H$11,0,10*ROW('Sanitation Data'!H181)),NA())</f>
        <v>#N/A</v>
      </c>
      <c r="AT187" s="82" t="e">
        <f ca="true">+IF(AND(ISNUMBER(OFFSET('Sanitation Data'!$H$12,0,10*ROW('Sanitation Data'!H181))),'Data Summary'!DI187="Yes"),OFFSET('Sanitation Data'!$H$12,0,10*ROW('Sanitation Data'!H181)),NA())</f>
        <v>#N/A</v>
      </c>
      <c r="AU187" s="82" t="e">
        <f ca="true">+IF(AND(ISNUMBER(OFFSET('Sanitation Data'!$I$4,0,10*ROW('Sanitation Data'!I181))),'Data Summary'!DJ187="Yes"),100-OFFSET('Sanitation Data'!$I$4,0,10*ROW('Sanitation Data'!I181)),NA())</f>
        <v>#N/A</v>
      </c>
      <c r="AV187" s="82" t="e">
        <f ca="true">+IF(AND(ISNUMBER(OFFSET('Sanitation Data'!$I$6,0,10*ROW('Sanitation Data'!I181))),'Data Summary'!DK187="Yes"),OFFSET('Sanitation Data'!$I$6,0,10*ROW('Sanitation Data'!I181)),NA())</f>
        <v>#N/A</v>
      </c>
      <c r="AW187" s="82" t="e">
        <f ca="true">+IF(AND(ISNUMBER(OFFSET('Sanitation Data'!$I$10,0,10*ROW('Sanitation Data'!I181))),'Data Summary'!DL187="Yes"),OFFSET('Sanitation Data'!$I$10,0,10*ROW('Sanitation Data'!I181)),NA())</f>
        <v>#N/A</v>
      </c>
      <c r="AX187" s="82" t="e">
        <f ca="true">+IF(AND(ISNUMBER(OFFSET('Sanitation Data'!$I$11,0,10*ROW('Sanitation Data'!I181))),'Data Summary'!DM187="Yes"),OFFSET('Sanitation Data'!$I$11,0,10*ROW('Sanitation Data'!I181)),NA())</f>
        <v>#N/A</v>
      </c>
      <c r="AY187" s="82" t="e">
        <f ca="true">+IF(AND(ISNUMBER(OFFSET('Sanitation Data'!$I$12,0,10*ROW('Sanitation Data'!I181))),'Data Summary'!DN187="Yes"),OFFSET('Sanitation Data'!$I$12,0,10*ROW('Sanitation Data'!I181)),NA())</f>
        <v>#N/A</v>
      </c>
      <c r="AZ187" s="83" t="e">
        <f ca="true">+IF(AND(ISNUMBER(OFFSET('Hygiene Data'!$D$5,0,10*ROW('Hygiene Data'!D181))),'Data Summary'!DO187="Yes"),OFFSET('Hygiene Data'!$D$5,0,10*ROW('Hygiene Data'!D181)),NA())</f>
        <v>#N/A</v>
      </c>
      <c r="BA187" s="83" t="e">
        <f ca="true">+IF(AND(ISNUMBER(OFFSET('Hygiene Data'!$D$7,0,10*ROW('Hygiene Data'!D181))),'Data Summary'!DP187="Yes"),OFFSET('Hygiene Data'!$D$7,0,10*ROW('Hygiene Data'!D181)),NA())</f>
        <v>#N/A</v>
      </c>
      <c r="BB187" s="83" t="e">
        <f ca="true">+IF(AND(ISNUMBER(OFFSET('Hygiene Data'!$D$9,0,10*ROW('Hygiene Data'!D181))),'Data Summary'!DQ187="Yes"),OFFSET('Hygiene Data'!$D$9,0,10*ROW('Hygiene Data'!D181)),NA())</f>
        <v>#N/A</v>
      </c>
      <c r="BC187" s="83" t="e">
        <f ca="true">+IF(AND(ISNUMBER(OFFSET('Hygiene Data'!$E$5,0,10*ROW('Hygiene Data'!E181))),'Data Summary'!DR187="Yes"),OFFSET('Hygiene Data'!$E$5,0,10*ROW('Hygiene Data'!E181)),NA())</f>
        <v>#N/A</v>
      </c>
      <c r="BD187" s="83" t="e">
        <f ca="true">+IF(AND(ISNUMBER(OFFSET('Hygiene Data'!$E$7,0,10*ROW('Hygiene Data'!E181))),'Data Summary'!DS187="Yes"),OFFSET('Hygiene Data'!$E$7,0,10*ROW('Hygiene Data'!E181)),NA())</f>
        <v>#N/A</v>
      </c>
      <c r="BE187" s="83" t="e">
        <f ca="true">+IF(AND(ISNUMBER(OFFSET('Hygiene Data'!$E$9,0,10*ROW('Hygiene Data'!E181))),'Data Summary'!DT187="Yes"),OFFSET('Hygiene Data'!$E$9,0,10*ROW('Hygiene Data'!E181)),NA())</f>
        <v>#N/A</v>
      </c>
      <c r="BF187" s="83" t="e">
        <f ca="true">+IF(AND(ISNUMBER(OFFSET('Hygiene Data'!$F$5,0,10*ROW('Hygiene Data'!F181))),'Data Summary'!DU187="Yes"),OFFSET('Hygiene Data'!$F$5,0,10*ROW('Hygiene Data'!F181)),NA())</f>
        <v>#N/A</v>
      </c>
      <c r="BG187" s="83" t="e">
        <f ca="true">+IF(AND(ISNUMBER(OFFSET('Hygiene Data'!$F$7,0,10*ROW('Hygiene Data'!F181))),'Data Summary'!DV187="Yes"),OFFSET('Hygiene Data'!$F$7,0,10*ROW('Hygiene Data'!F181)),NA())</f>
        <v>#N/A</v>
      </c>
      <c r="BH187" s="83" t="e">
        <f ca="true">+IF(AND(ISNUMBER(OFFSET('Hygiene Data'!$F$9,0,10*ROW('Hygiene Data'!F181))),'Data Summary'!DW187="Yes"),OFFSET('Hygiene Data'!$F$9,0,10*ROW('Hygiene Data'!F181)),NA())</f>
        <v>#N/A</v>
      </c>
      <c r="BI187" s="83" t="e">
        <f ca="true">+IF(AND(ISNUMBER(OFFSET('Hygiene Data'!$G$5,0,10*ROW('Hygiene Data'!G181))),'Data Summary'!DX187="Yes"),OFFSET('Hygiene Data'!$G$5,0,10*ROW('Hygiene Data'!G181)),NA())</f>
        <v>#N/A</v>
      </c>
      <c r="BJ187" s="83" t="e">
        <f ca="true">+IF(AND(ISNUMBER(OFFSET('Hygiene Data'!$G$7,0,10*ROW('Hygiene Data'!G181))),'Data Summary'!DY187="Yes"),OFFSET('Hygiene Data'!$G$7,0,10*ROW('Hygiene Data'!G181)),NA())</f>
        <v>#N/A</v>
      </c>
      <c r="BK187" s="83" t="e">
        <f ca="true">+IF(AND(ISNUMBER(OFFSET('Hygiene Data'!$G$9,0,10*ROW('Hygiene Data'!G181))),'Data Summary'!DZ187="Yes"),OFFSET('Hygiene Data'!$G$9,0,10*ROW('Hygiene Data'!G181)),NA())</f>
        <v>#N/A</v>
      </c>
      <c r="BL187" s="83" t="e">
        <f ca="true">+IF(AND(ISNUMBER(OFFSET('Hygiene Data'!$H$5,0,10*ROW('Hygiene Data'!H181))),'Data Summary'!EA187="Yes"),OFFSET('Hygiene Data'!$H$5,0,10*ROW('Hygiene Data'!H181)),NA())</f>
        <v>#N/A</v>
      </c>
      <c r="BM187" s="83" t="e">
        <f ca="true">+IF(AND(ISNUMBER(OFFSET('Hygiene Data'!$H$7,0,10*ROW('Hygiene Data'!H181))),'Data Summary'!EB187="Yes"),OFFSET('Hygiene Data'!$H$7,0,10*ROW('Hygiene Data'!H181)),NA())</f>
        <v>#N/A</v>
      </c>
      <c r="BN187" s="83" t="e">
        <f ca="true">+IF(AND(ISNUMBER(OFFSET('Hygiene Data'!$H$9,0,10*ROW('Hygiene Data'!H181))),'Data Summary'!EC187="Yes"),OFFSET('Hygiene Data'!$H$9,0,10*ROW('Hygiene Data'!H181)),NA())</f>
        <v>#N/A</v>
      </c>
      <c r="BO187" s="83" t="e">
        <f ca="true">+IF(AND(ISNUMBER(OFFSET('Hygiene Data'!$I$5,0,10*ROW('Hygiene Data'!I181))),'Data Summary'!ED187="Yes"),OFFSET('Hygiene Data'!$I$5,0,10*ROW('Hygiene Data'!I181)),NA())</f>
        <v>#N/A</v>
      </c>
      <c r="BP187" s="83" t="e">
        <f ca="true">+IF(AND(ISNUMBER(OFFSET('Hygiene Data'!$I$7,0,10*ROW('Hygiene Data'!I181))),'Data Summary'!EE187="Yes"),OFFSET('Hygiene Data'!$I$7,0,10*ROW('Hygiene Data'!I181)),NA())</f>
        <v>#N/A</v>
      </c>
      <c r="BQ187" s="83" t="e">
        <f ca="true">+IF(AND(ISNUMBER(OFFSET('Hygiene Data'!$I$9,0,10*ROW('Hygiene Data'!I181))),'Data Summary'!EF187="Yes"),OFFSET('Hygiene Data'!$I$9,0,10*ROW('Hygiene Data'!I181)),NA())</f>
        <v>#N/A</v>
      </c>
    </row>
    <row xmlns:x14ac="http://schemas.microsoft.com/office/spreadsheetml/2009/9/ac" r="188" x14ac:dyDescent="0.2">
      <c r="A188" s="315" t="e">
        <f ca="true">+RIGHT('Data Summary'!A188,LEN('Data Summary'!A188)-9)</f>
        <v>#VALUE!</v>
      </c>
      <c r="B188" s="30" t="str">
        <f ca="true">+IF(ISTEXT('Data Summary'!B188),'Data Summary'!B188,"")</f>
        <v/>
      </c>
      <c r="C188" s="314" t="e">
        <f ca="true">+VALUE('Data Summary'!C188)</f>
        <v>#VALUE!</v>
      </c>
      <c r="D188" s="81" t="e">
        <f ca="true">+IF(AND(ISNUMBER(OFFSET('Water Data'!$D$4,0,10*ROW('Water Data'!D182))),'Data Summary'!BS188="Yes"),100-OFFSET('Water Data'!$D$4,0,10*ROW('Water Data'!D182)),NA())</f>
        <v>#N/A</v>
      </c>
      <c r="E188" s="81" t="e">
        <f ca="true">+IF(AND(ISNUMBER(OFFSET('Water Data'!$D$6,0,10*ROW('Water Data'!D182))),'Data Summary'!BT188="Yes"),OFFSET('Water Data'!$D$6,0,10*ROW('Water Data'!D182)),NA())</f>
        <v>#N/A</v>
      </c>
      <c r="F188" s="81" t="e">
        <f ca="true">+IF(AND(ISNUMBER(OFFSET('Water Data'!$D$9,0,10*ROW('Water Data'!D182))),'Data Summary'!BU188="Yes"),OFFSET('Water Data'!$D$9,0,10*ROW('Water Data'!D182)),NA())</f>
        <v>#N/A</v>
      </c>
      <c r="G188" s="81" t="e">
        <f ca="true">+IF(AND(ISNUMBER(OFFSET('Water Data'!$E$4,0,10*ROW('Water Data'!E182))),'Data Summary'!BV188="Yes"),100-OFFSET('Water Data'!$E$4,0,10*ROW('Water Data'!E182)),NA())</f>
        <v>#N/A</v>
      </c>
      <c r="H188" s="81" t="e">
        <f ca="true">+IF(AND(ISNUMBER(OFFSET('Water Data'!$E$6,0,10*ROW('Water Data'!E182))),'Data Summary'!BW188="Yes"),OFFSET('Water Data'!$E$6,0,10*ROW('Water Data'!E182)),NA())</f>
        <v>#N/A</v>
      </c>
      <c r="I188" s="81" t="e">
        <f ca="true">+IF(AND(ISNUMBER(OFFSET('Water Data'!$E$9,0,10*ROW('Water Data'!E182))),'Data Summary'!BX188="Yes"),OFFSET('Water Data'!$E$9,0,10*ROW('Water Data'!E182)),NA())</f>
        <v>#N/A</v>
      </c>
      <c r="J188" s="81" t="e">
        <f ca="true">+IF(AND(ISNUMBER(OFFSET('Water Data'!$F$4,0,10*ROW('Water Data'!F182))),'Data Summary'!BY188="Yes"),100-OFFSET('Water Data'!$F$4,0,10*ROW('Water Data'!F182)),NA())</f>
        <v>#N/A</v>
      </c>
      <c r="K188" s="81" t="e">
        <f ca="true">+IF(AND(ISNUMBER(OFFSET('Water Data'!$F$6,0,10*ROW('Water Data'!F182))),'Data Summary'!BZ188="Yes"),OFFSET('Water Data'!$F$6,0,10*ROW('Water Data'!F182)),NA())</f>
        <v>#N/A</v>
      </c>
      <c r="L188" s="81" t="e">
        <f ca="true">+IF(AND(ISNUMBER(OFFSET('Water Data'!$F$9,0,10*ROW('Water Data'!F182))),'Data Summary'!CA188="Yes"),OFFSET('Water Data'!$F$9,0,10*ROW('Water Data'!F182)),NA())</f>
        <v>#N/A</v>
      </c>
      <c r="M188" s="81" t="e">
        <f ca="true">+IF(AND(ISNUMBER(OFFSET('Water Data'!$G$4,0,10*ROW('Water Data'!G182))),'Data Summary'!CB188="Yes"),100-OFFSET('Water Data'!$G$4,0,10*ROW('Water Data'!G182)),NA())</f>
        <v>#N/A</v>
      </c>
      <c r="N188" s="81" t="e">
        <f ca="true">+IF(AND(ISNUMBER(OFFSET('Water Data'!$G$6,0,10*ROW('Water Data'!G182))),'Data Summary'!CC188="Yes"),OFFSET('Water Data'!$G$6,0,10*ROW('Water Data'!G182)),NA())</f>
        <v>#N/A</v>
      </c>
      <c r="O188" s="81" t="e">
        <f ca="true">+IF(AND(ISNUMBER(OFFSET('Water Data'!$G$9,0,10*ROW('Water Data'!G182))),'Data Summary'!CD188="Yes"),OFFSET('Water Data'!$G$9,0,10*ROW('Water Data'!G182)),NA())</f>
        <v>#N/A</v>
      </c>
      <c r="P188" s="81" t="e">
        <f ca="true">+IF(AND(ISNUMBER(OFFSET('Water Data'!$H$4,0,10*ROW('Water Data'!H182))),'Data Summary'!CE188="Yes"),100-OFFSET('Water Data'!$H$4,0,10*ROW('Water Data'!H182)),NA())</f>
        <v>#N/A</v>
      </c>
      <c r="Q188" s="81" t="e">
        <f ca="true">+IF(AND(ISNUMBER(OFFSET('Water Data'!$H$6,0,10*ROW('Water Data'!H182))),'Data Summary'!CF188="Yes"),OFFSET('Water Data'!$H$6,0,10*ROW('Water Data'!H182)),NA())</f>
        <v>#N/A</v>
      </c>
      <c r="R188" s="81" t="e">
        <f ca="true">+IF(AND(ISNUMBER(OFFSET('Water Data'!$H$9,0,10*ROW('Water Data'!H182))),'Data Summary'!CG188="Yes"),OFFSET('Water Data'!$H$9,0,10*ROW('Water Data'!H182)),NA())</f>
        <v>#N/A</v>
      </c>
      <c r="S188" s="81" t="e">
        <f ca="true">+IF(AND(ISNUMBER(OFFSET('Water Data'!$I$4,0,10*ROW('Water Data'!I182))),'Data Summary'!CH188="Yes"),100-OFFSET('Water Data'!$I$4,0,10*ROW('Water Data'!I182)),NA())</f>
        <v>#N/A</v>
      </c>
      <c r="T188" s="81" t="e">
        <f ca="true">+IF(AND(ISNUMBER(OFFSET('Water Data'!$I$6,0,10*ROW('Water Data'!I182))),'Data Summary'!CI188="Yes"),OFFSET('Water Data'!$I$6,0,10*ROW('Water Data'!I182)),NA())</f>
        <v>#N/A</v>
      </c>
      <c r="U188" s="81" t="e">
        <f ca="true">+IF(AND(ISNUMBER(OFFSET('Water Data'!$I$9,0,10*ROW('Water Data'!I182))),'Data Summary'!CJ188="Yes"),OFFSET('Water Data'!$I$9,0,10*ROW('Water Data'!I182)),NA())</f>
        <v>#N/A</v>
      </c>
      <c r="V188" s="82" t="e">
        <f ca="true">+IF(AND(ISNUMBER(OFFSET('Sanitation Data'!$D$4,0,10*ROW('Sanitation Data'!D182))),'Data Summary'!CK188="Yes"),100-OFFSET('Sanitation Data'!$D$4,0,10*ROW('Sanitation Data'!D182)),NA())</f>
        <v>#N/A</v>
      </c>
      <c r="W188" s="82" t="e">
        <f ca="true">+IF(AND(ISNUMBER(OFFSET('Sanitation Data'!$D$6,0,10*ROW('Sanitation Data'!D182))),'Data Summary'!CL188="Yes"),OFFSET('Sanitation Data'!$D$6,0,10*ROW('Sanitation Data'!D182)),NA())</f>
        <v>#N/A</v>
      </c>
      <c r="X188" s="82" t="e">
        <f ca="true">+IF(AND(ISNUMBER(OFFSET('Sanitation Data'!$D$10,0,10*ROW('Sanitation Data'!D182))),'Data Summary'!CM188="Yes"),OFFSET('Sanitation Data'!$D$10,0,10*ROW('Sanitation Data'!D182)),NA())</f>
        <v>#N/A</v>
      </c>
      <c r="Y188" s="82" t="e">
        <f ca="true">+IF(AND(ISNUMBER(OFFSET('Sanitation Data'!$D$11,0,10*ROW('Sanitation Data'!D182))),'Data Summary'!CN188="Yes"),OFFSET('Sanitation Data'!$D$11,0,10*ROW('Sanitation Data'!D182)),NA())</f>
        <v>#N/A</v>
      </c>
      <c r="Z188" s="82" t="e">
        <f ca="true">+IF(AND(ISNUMBER(OFFSET('Sanitation Data'!$D$12,0,10*ROW('Sanitation Data'!D182))),'Data Summary'!CO188="Yes"),OFFSET('Sanitation Data'!$D$12,0,10*ROW('Sanitation Data'!D182)),NA())</f>
        <v>#N/A</v>
      </c>
      <c r="AA188" s="82" t="e">
        <f ca="true">+IF(AND(ISNUMBER(OFFSET('Sanitation Data'!$E$4,0,10*ROW('Sanitation Data'!E182))),'Data Summary'!CP188="Yes"),100-OFFSET('Sanitation Data'!$E$4,0,10*ROW('Sanitation Data'!E182)),NA())</f>
        <v>#N/A</v>
      </c>
      <c r="AB188" s="82" t="e">
        <f ca="true">+IF(AND(ISNUMBER(OFFSET('Sanitation Data'!$E$6,0,10*ROW('Sanitation Data'!E182))),'Data Summary'!CQ188="Yes"),OFFSET('Sanitation Data'!$E$6,0,10*ROW('Sanitation Data'!E182)),NA())</f>
        <v>#N/A</v>
      </c>
      <c r="AC188" s="82" t="e">
        <f ca="true">+IF(AND(ISNUMBER(OFFSET('Sanitation Data'!$E$10,0,10*ROW('Sanitation Data'!E182))),'Data Summary'!CR188="Yes"),OFFSET('Sanitation Data'!$E$10,0,10*ROW('Sanitation Data'!E182)),NA())</f>
        <v>#N/A</v>
      </c>
      <c r="AD188" s="82" t="e">
        <f ca="true">+IF(AND(ISNUMBER(OFFSET('Sanitation Data'!$E$11,0,10*ROW('Sanitation Data'!E182))),'Data Summary'!CS188="Yes"),OFFSET('Sanitation Data'!$E$11,0,10*ROW('Sanitation Data'!E182)),NA())</f>
        <v>#N/A</v>
      </c>
      <c r="AE188" s="82" t="e">
        <f ca="true">+IF(AND(ISNUMBER(OFFSET('Sanitation Data'!$E$12,0,10*ROW('Sanitation Data'!E182))),'Data Summary'!CT188="Yes"),OFFSET('Sanitation Data'!$E$12,0,10*ROW('Sanitation Data'!E182)),NA())</f>
        <v>#N/A</v>
      </c>
      <c r="AF188" s="82" t="e">
        <f ca="true">+IF(AND(ISNUMBER(OFFSET('Sanitation Data'!$F$4,0,10*ROW('Sanitation Data'!F182))),'Data Summary'!CU188="Yes"),100-OFFSET('Sanitation Data'!$F$4,0,10*ROW('Sanitation Data'!F182)),NA())</f>
        <v>#N/A</v>
      </c>
      <c r="AG188" s="82" t="e">
        <f ca="true">+IF(AND(ISNUMBER(OFFSET('Sanitation Data'!$F$6,0,10*ROW('Sanitation Data'!F182))),'Data Summary'!CV188="Yes"),OFFSET('Sanitation Data'!$F$6,0,10*ROW('Sanitation Data'!F182)),NA())</f>
        <v>#N/A</v>
      </c>
      <c r="AH188" s="82" t="e">
        <f ca="true">+IF(AND(ISNUMBER(OFFSET('Sanitation Data'!$F$10,0,10*ROW('Sanitation Data'!F182))),'Data Summary'!CW188="Yes"),OFFSET('Sanitation Data'!$F$10,0,10*ROW('Sanitation Data'!F182)),NA())</f>
        <v>#N/A</v>
      </c>
      <c r="AI188" s="82" t="e">
        <f ca="true">+IF(AND(ISNUMBER(OFFSET('Sanitation Data'!$F$11,0,10*ROW('Sanitation Data'!F182))),'Data Summary'!CX188="Yes"),OFFSET('Sanitation Data'!$F$11,0,10*ROW('Sanitation Data'!F182)),NA())</f>
        <v>#N/A</v>
      </c>
      <c r="AJ188" s="82" t="e">
        <f ca="true">+IF(AND(ISNUMBER(OFFSET('Sanitation Data'!$F$12,0,10*ROW('Sanitation Data'!F182))),'Data Summary'!CY188="Yes"),OFFSET('Sanitation Data'!$F$12,0,10*ROW('Sanitation Data'!F182)),NA())</f>
        <v>#N/A</v>
      </c>
      <c r="AK188" s="82" t="e">
        <f ca="true">+IF(AND(ISNUMBER(OFFSET('Sanitation Data'!$G$4,0,10*ROW('Sanitation Data'!G182))),'Data Summary'!CZ188="Yes"),100-OFFSET('Sanitation Data'!$G$4,0,10*ROW('Sanitation Data'!G182)),NA())</f>
        <v>#N/A</v>
      </c>
      <c r="AL188" s="82" t="e">
        <f ca="true">+IF(AND(ISNUMBER(OFFSET('Sanitation Data'!$G$6,0,10*ROW('Sanitation Data'!G182))),'Data Summary'!DA188="Yes"),OFFSET('Sanitation Data'!$G$6,0,10*ROW('Sanitation Data'!G182)),NA())</f>
        <v>#N/A</v>
      </c>
      <c r="AM188" s="82" t="e">
        <f ca="true">+IF(AND(ISNUMBER(OFFSET('Sanitation Data'!$G$10,0,10*ROW('Sanitation Data'!G182))),'Data Summary'!DB188="Yes"),OFFSET('Sanitation Data'!$G$10,0,10*ROW('Sanitation Data'!G182)),NA())</f>
        <v>#N/A</v>
      </c>
      <c r="AN188" s="82" t="e">
        <f ca="true">+IF(AND(ISNUMBER(OFFSET('Sanitation Data'!$G$11,0,10*ROW('Sanitation Data'!G182))),'Data Summary'!DC188="Yes"),OFFSET('Sanitation Data'!$G$11,0,10*ROW('Sanitation Data'!G182)),NA())</f>
        <v>#N/A</v>
      </c>
      <c r="AO188" s="82" t="e">
        <f ca="true">+IF(AND(ISNUMBER(OFFSET('Sanitation Data'!$G$12,0,10*ROW('Sanitation Data'!G182))),'Data Summary'!DD188="Yes"),OFFSET('Sanitation Data'!$G$12,0,10*ROW('Sanitation Data'!G182)),NA())</f>
        <v>#N/A</v>
      </c>
      <c r="AP188" s="82" t="e">
        <f ca="true">+IF(AND(ISNUMBER(OFFSET('Sanitation Data'!$H$4,0,10*ROW('Sanitation Data'!H182))),'Data Summary'!DE188="Yes"),100-OFFSET('Sanitation Data'!$H$4,0,10*ROW('Sanitation Data'!H182)),NA())</f>
        <v>#N/A</v>
      </c>
      <c r="AQ188" s="82" t="e">
        <f ca="true">+IF(AND(ISNUMBER(OFFSET('Sanitation Data'!$H$6,0,10*ROW('Sanitation Data'!H182))),'Data Summary'!DF188="Yes"),OFFSET('Sanitation Data'!$H$6,0,10*ROW('Sanitation Data'!H182)),NA())</f>
        <v>#N/A</v>
      </c>
      <c r="AR188" s="82" t="e">
        <f ca="true">+IF(AND(ISNUMBER(OFFSET('Sanitation Data'!$H$10,0,10*ROW('Sanitation Data'!H182))),'Data Summary'!DG188="Yes"),OFFSET('Sanitation Data'!$H$10,0,10*ROW('Sanitation Data'!H182)),NA())</f>
        <v>#N/A</v>
      </c>
      <c r="AS188" s="82" t="e">
        <f ca="true">+IF(AND(ISNUMBER(OFFSET('Sanitation Data'!$H$11,0,10*ROW('Sanitation Data'!H182))),'Data Summary'!DH188="Yes"),OFFSET('Sanitation Data'!$H$11,0,10*ROW('Sanitation Data'!H182)),NA())</f>
        <v>#N/A</v>
      </c>
      <c r="AT188" s="82" t="e">
        <f ca="true">+IF(AND(ISNUMBER(OFFSET('Sanitation Data'!$H$12,0,10*ROW('Sanitation Data'!H182))),'Data Summary'!DI188="Yes"),OFFSET('Sanitation Data'!$H$12,0,10*ROW('Sanitation Data'!H182)),NA())</f>
        <v>#N/A</v>
      </c>
      <c r="AU188" s="82" t="e">
        <f ca="true">+IF(AND(ISNUMBER(OFFSET('Sanitation Data'!$I$4,0,10*ROW('Sanitation Data'!I182))),'Data Summary'!DJ188="Yes"),100-OFFSET('Sanitation Data'!$I$4,0,10*ROW('Sanitation Data'!I182)),NA())</f>
        <v>#N/A</v>
      </c>
      <c r="AV188" s="82" t="e">
        <f ca="true">+IF(AND(ISNUMBER(OFFSET('Sanitation Data'!$I$6,0,10*ROW('Sanitation Data'!I182))),'Data Summary'!DK188="Yes"),OFFSET('Sanitation Data'!$I$6,0,10*ROW('Sanitation Data'!I182)),NA())</f>
        <v>#N/A</v>
      </c>
      <c r="AW188" s="82" t="e">
        <f ca="true">+IF(AND(ISNUMBER(OFFSET('Sanitation Data'!$I$10,0,10*ROW('Sanitation Data'!I182))),'Data Summary'!DL188="Yes"),OFFSET('Sanitation Data'!$I$10,0,10*ROW('Sanitation Data'!I182)),NA())</f>
        <v>#N/A</v>
      </c>
      <c r="AX188" s="82" t="e">
        <f ca="true">+IF(AND(ISNUMBER(OFFSET('Sanitation Data'!$I$11,0,10*ROW('Sanitation Data'!I182))),'Data Summary'!DM188="Yes"),OFFSET('Sanitation Data'!$I$11,0,10*ROW('Sanitation Data'!I182)),NA())</f>
        <v>#N/A</v>
      </c>
      <c r="AY188" s="82" t="e">
        <f ca="true">+IF(AND(ISNUMBER(OFFSET('Sanitation Data'!$I$12,0,10*ROW('Sanitation Data'!I182))),'Data Summary'!DN188="Yes"),OFFSET('Sanitation Data'!$I$12,0,10*ROW('Sanitation Data'!I182)),NA())</f>
        <v>#N/A</v>
      </c>
      <c r="AZ188" s="83" t="e">
        <f ca="true">+IF(AND(ISNUMBER(OFFSET('Hygiene Data'!$D$5,0,10*ROW('Hygiene Data'!D182))),'Data Summary'!DO188="Yes"),OFFSET('Hygiene Data'!$D$5,0,10*ROW('Hygiene Data'!D182)),NA())</f>
        <v>#N/A</v>
      </c>
      <c r="BA188" s="83" t="e">
        <f ca="true">+IF(AND(ISNUMBER(OFFSET('Hygiene Data'!$D$7,0,10*ROW('Hygiene Data'!D182))),'Data Summary'!DP188="Yes"),OFFSET('Hygiene Data'!$D$7,0,10*ROW('Hygiene Data'!D182)),NA())</f>
        <v>#N/A</v>
      </c>
      <c r="BB188" s="83" t="e">
        <f ca="true">+IF(AND(ISNUMBER(OFFSET('Hygiene Data'!$D$9,0,10*ROW('Hygiene Data'!D182))),'Data Summary'!DQ188="Yes"),OFFSET('Hygiene Data'!$D$9,0,10*ROW('Hygiene Data'!D182)),NA())</f>
        <v>#N/A</v>
      </c>
      <c r="BC188" s="83" t="e">
        <f ca="true">+IF(AND(ISNUMBER(OFFSET('Hygiene Data'!$E$5,0,10*ROW('Hygiene Data'!E182))),'Data Summary'!DR188="Yes"),OFFSET('Hygiene Data'!$E$5,0,10*ROW('Hygiene Data'!E182)),NA())</f>
        <v>#N/A</v>
      </c>
      <c r="BD188" s="83" t="e">
        <f ca="true">+IF(AND(ISNUMBER(OFFSET('Hygiene Data'!$E$7,0,10*ROW('Hygiene Data'!E182))),'Data Summary'!DS188="Yes"),OFFSET('Hygiene Data'!$E$7,0,10*ROW('Hygiene Data'!E182)),NA())</f>
        <v>#N/A</v>
      </c>
      <c r="BE188" s="83" t="e">
        <f ca="true">+IF(AND(ISNUMBER(OFFSET('Hygiene Data'!$E$9,0,10*ROW('Hygiene Data'!E182))),'Data Summary'!DT188="Yes"),OFFSET('Hygiene Data'!$E$9,0,10*ROW('Hygiene Data'!E182)),NA())</f>
        <v>#N/A</v>
      </c>
      <c r="BF188" s="83" t="e">
        <f ca="true">+IF(AND(ISNUMBER(OFFSET('Hygiene Data'!$F$5,0,10*ROW('Hygiene Data'!F182))),'Data Summary'!DU188="Yes"),OFFSET('Hygiene Data'!$F$5,0,10*ROW('Hygiene Data'!F182)),NA())</f>
        <v>#N/A</v>
      </c>
      <c r="BG188" s="83" t="e">
        <f ca="true">+IF(AND(ISNUMBER(OFFSET('Hygiene Data'!$F$7,0,10*ROW('Hygiene Data'!F182))),'Data Summary'!DV188="Yes"),OFFSET('Hygiene Data'!$F$7,0,10*ROW('Hygiene Data'!F182)),NA())</f>
        <v>#N/A</v>
      </c>
      <c r="BH188" s="83" t="e">
        <f ca="true">+IF(AND(ISNUMBER(OFFSET('Hygiene Data'!$F$9,0,10*ROW('Hygiene Data'!F182))),'Data Summary'!DW188="Yes"),OFFSET('Hygiene Data'!$F$9,0,10*ROW('Hygiene Data'!F182)),NA())</f>
        <v>#N/A</v>
      </c>
      <c r="BI188" s="83" t="e">
        <f ca="true">+IF(AND(ISNUMBER(OFFSET('Hygiene Data'!$G$5,0,10*ROW('Hygiene Data'!G182))),'Data Summary'!DX188="Yes"),OFFSET('Hygiene Data'!$G$5,0,10*ROW('Hygiene Data'!G182)),NA())</f>
        <v>#N/A</v>
      </c>
      <c r="BJ188" s="83" t="e">
        <f ca="true">+IF(AND(ISNUMBER(OFFSET('Hygiene Data'!$G$7,0,10*ROW('Hygiene Data'!G182))),'Data Summary'!DY188="Yes"),OFFSET('Hygiene Data'!$G$7,0,10*ROW('Hygiene Data'!G182)),NA())</f>
        <v>#N/A</v>
      </c>
      <c r="BK188" s="83" t="e">
        <f ca="true">+IF(AND(ISNUMBER(OFFSET('Hygiene Data'!$G$9,0,10*ROW('Hygiene Data'!G182))),'Data Summary'!DZ188="Yes"),OFFSET('Hygiene Data'!$G$9,0,10*ROW('Hygiene Data'!G182)),NA())</f>
        <v>#N/A</v>
      </c>
      <c r="BL188" s="83" t="e">
        <f ca="true">+IF(AND(ISNUMBER(OFFSET('Hygiene Data'!$H$5,0,10*ROW('Hygiene Data'!H182))),'Data Summary'!EA188="Yes"),OFFSET('Hygiene Data'!$H$5,0,10*ROW('Hygiene Data'!H182)),NA())</f>
        <v>#N/A</v>
      </c>
      <c r="BM188" s="83" t="e">
        <f ca="true">+IF(AND(ISNUMBER(OFFSET('Hygiene Data'!$H$7,0,10*ROW('Hygiene Data'!H182))),'Data Summary'!EB188="Yes"),OFFSET('Hygiene Data'!$H$7,0,10*ROW('Hygiene Data'!H182)),NA())</f>
        <v>#N/A</v>
      </c>
      <c r="BN188" s="83" t="e">
        <f ca="true">+IF(AND(ISNUMBER(OFFSET('Hygiene Data'!$H$9,0,10*ROW('Hygiene Data'!H182))),'Data Summary'!EC188="Yes"),OFFSET('Hygiene Data'!$H$9,0,10*ROW('Hygiene Data'!H182)),NA())</f>
        <v>#N/A</v>
      </c>
      <c r="BO188" s="83" t="e">
        <f ca="true">+IF(AND(ISNUMBER(OFFSET('Hygiene Data'!$I$5,0,10*ROW('Hygiene Data'!I182))),'Data Summary'!ED188="Yes"),OFFSET('Hygiene Data'!$I$5,0,10*ROW('Hygiene Data'!I182)),NA())</f>
        <v>#N/A</v>
      </c>
      <c r="BP188" s="83" t="e">
        <f ca="true">+IF(AND(ISNUMBER(OFFSET('Hygiene Data'!$I$7,0,10*ROW('Hygiene Data'!I182))),'Data Summary'!EE188="Yes"),OFFSET('Hygiene Data'!$I$7,0,10*ROW('Hygiene Data'!I182)),NA())</f>
        <v>#N/A</v>
      </c>
      <c r="BQ188" s="83" t="e">
        <f ca="true">+IF(AND(ISNUMBER(OFFSET('Hygiene Data'!$I$9,0,10*ROW('Hygiene Data'!I182))),'Data Summary'!EF188="Yes"),OFFSET('Hygiene Data'!$I$9,0,10*ROW('Hygiene Data'!I182)),NA())</f>
        <v>#N/A</v>
      </c>
    </row>
    <row xmlns:x14ac="http://schemas.microsoft.com/office/spreadsheetml/2009/9/ac" r="189" x14ac:dyDescent="0.2">
      <c r="A189" s="315" t="e">
        <f ca="true">+RIGHT('Data Summary'!A189,LEN('Data Summary'!A189)-9)</f>
        <v>#VALUE!</v>
      </c>
      <c r="B189" s="30" t="str">
        <f ca="true">+IF(ISTEXT('Data Summary'!B189),'Data Summary'!B189,"")</f>
        <v/>
      </c>
      <c r="C189" s="314" t="e">
        <f ca="true">+VALUE('Data Summary'!C189)</f>
        <v>#VALUE!</v>
      </c>
      <c r="D189" s="81" t="e">
        <f ca="true">+IF(AND(ISNUMBER(OFFSET('Water Data'!$D$4,0,10*ROW('Water Data'!D183))),'Data Summary'!BS189="Yes"),100-OFFSET('Water Data'!$D$4,0,10*ROW('Water Data'!D183)),NA())</f>
        <v>#N/A</v>
      </c>
      <c r="E189" s="81" t="e">
        <f ca="true">+IF(AND(ISNUMBER(OFFSET('Water Data'!$D$6,0,10*ROW('Water Data'!D183))),'Data Summary'!BT189="Yes"),OFFSET('Water Data'!$D$6,0,10*ROW('Water Data'!D183)),NA())</f>
        <v>#N/A</v>
      </c>
      <c r="F189" s="81" t="e">
        <f ca="true">+IF(AND(ISNUMBER(OFFSET('Water Data'!$D$9,0,10*ROW('Water Data'!D183))),'Data Summary'!BU189="Yes"),OFFSET('Water Data'!$D$9,0,10*ROW('Water Data'!D183)),NA())</f>
        <v>#N/A</v>
      </c>
      <c r="G189" s="81" t="e">
        <f ca="true">+IF(AND(ISNUMBER(OFFSET('Water Data'!$E$4,0,10*ROW('Water Data'!E183))),'Data Summary'!BV189="Yes"),100-OFFSET('Water Data'!$E$4,0,10*ROW('Water Data'!E183)),NA())</f>
        <v>#N/A</v>
      </c>
      <c r="H189" s="81" t="e">
        <f ca="true">+IF(AND(ISNUMBER(OFFSET('Water Data'!$E$6,0,10*ROW('Water Data'!E183))),'Data Summary'!BW189="Yes"),OFFSET('Water Data'!$E$6,0,10*ROW('Water Data'!E183)),NA())</f>
        <v>#N/A</v>
      </c>
      <c r="I189" s="81" t="e">
        <f ca="true">+IF(AND(ISNUMBER(OFFSET('Water Data'!$E$9,0,10*ROW('Water Data'!E183))),'Data Summary'!BX189="Yes"),OFFSET('Water Data'!$E$9,0,10*ROW('Water Data'!E183)),NA())</f>
        <v>#N/A</v>
      </c>
      <c r="J189" s="81" t="e">
        <f ca="true">+IF(AND(ISNUMBER(OFFSET('Water Data'!$F$4,0,10*ROW('Water Data'!F183))),'Data Summary'!BY189="Yes"),100-OFFSET('Water Data'!$F$4,0,10*ROW('Water Data'!F183)),NA())</f>
        <v>#N/A</v>
      </c>
      <c r="K189" s="81" t="e">
        <f ca="true">+IF(AND(ISNUMBER(OFFSET('Water Data'!$F$6,0,10*ROW('Water Data'!F183))),'Data Summary'!BZ189="Yes"),OFFSET('Water Data'!$F$6,0,10*ROW('Water Data'!F183)),NA())</f>
        <v>#N/A</v>
      </c>
      <c r="L189" s="81" t="e">
        <f ca="true">+IF(AND(ISNUMBER(OFFSET('Water Data'!$F$9,0,10*ROW('Water Data'!F183))),'Data Summary'!CA189="Yes"),OFFSET('Water Data'!$F$9,0,10*ROW('Water Data'!F183)),NA())</f>
        <v>#N/A</v>
      </c>
      <c r="M189" s="81" t="e">
        <f ca="true">+IF(AND(ISNUMBER(OFFSET('Water Data'!$G$4,0,10*ROW('Water Data'!G183))),'Data Summary'!CB189="Yes"),100-OFFSET('Water Data'!$G$4,0,10*ROW('Water Data'!G183)),NA())</f>
        <v>#N/A</v>
      </c>
      <c r="N189" s="81" t="e">
        <f ca="true">+IF(AND(ISNUMBER(OFFSET('Water Data'!$G$6,0,10*ROW('Water Data'!G183))),'Data Summary'!CC189="Yes"),OFFSET('Water Data'!$G$6,0,10*ROW('Water Data'!G183)),NA())</f>
        <v>#N/A</v>
      </c>
      <c r="O189" s="81" t="e">
        <f ca="true">+IF(AND(ISNUMBER(OFFSET('Water Data'!$G$9,0,10*ROW('Water Data'!G183))),'Data Summary'!CD189="Yes"),OFFSET('Water Data'!$G$9,0,10*ROW('Water Data'!G183)),NA())</f>
        <v>#N/A</v>
      </c>
      <c r="P189" s="81" t="e">
        <f ca="true">+IF(AND(ISNUMBER(OFFSET('Water Data'!$H$4,0,10*ROW('Water Data'!H183))),'Data Summary'!CE189="Yes"),100-OFFSET('Water Data'!$H$4,0,10*ROW('Water Data'!H183)),NA())</f>
        <v>#N/A</v>
      </c>
      <c r="Q189" s="81" t="e">
        <f ca="true">+IF(AND(ISNUMBER(OFFSET('Water Data'!$H$6,0,10*ROW('Water Data'!H183))),'Data Summary'!CF189="Yes"),OFFSET('Water Data'!$H$6,0,10*ROW('Water Data'!H183)),NA())</f>
        <v>#N/A</v>
      </c>
      <c r="R189" s="81" t="e">
        <f ca="true">+IF(AND(ISNUMBER(OFFSET('Water Data'!$H$9,0,10*ROW('Water Data'!H183))),'Data Summary'!CG189="Yes"),OFFSET('Water Data'!$H$9,0,10*ROW('Water Data'!H183)),NA())</f>
        <v>#N/A</v>
      </c>
      <c r="S189" s="81" t="e">
        <f ca="true">+IF(AND(ISNUMBER(OFFSET('Water Data'!$I$4,0,10*ROW('Water Data'!I183))),'Data Summary'!CH189="Yes"),100-OFFSET('Water Data'!$I$4,0,10*ROW('Water Data'!I183)),NA())</f>
        <v>#N/A</v>
      </c>
      <c r="T189" s="81" t="e">
        <f ca="true">+IF(AND(ISNUMBER(OFFSET('Water Data'!$I$6,0,10*ROW('Water Data'!I183))),'Data Summary'!CI189="Yes"),OFFSET('Water Data'!$I$6,0,10*ROW('Water Data'!I183)),NA())</f>
        <v>#N/A</v>
      </c>
      <c r="U189" s="81" t="e">
        <f ca="true">+IF(AND(ISNUMBER(OFFSET('Water Data'!$I$9,0,10*ROW('Water Data'!I183))),'Data Summary'!CJ189="Yes"),OFFSET('Water Data'!$I$9,0,10*ROW('Water Data'!I183)),NA())</f>
        <v>#N/A</v>
      </c>
      <c r="V189" s="82" t="e">
        <f ca="true">+IF(AND(ISNUMBER(OFFSET('Sanitation Data'!$D$4,0,10*ROW('Sanitation Data'!D183))),'Data Summary'!CK189="Yes"),100-OFFSET('Sanitation Data'!$D$4,0,10*ROW('Sanitation Data'!D183)),NA())</f>
        <v>#N/A</v>
      </c>
      <c r="W189" s="82" t="e">
        <f ca="true">+IF(AND(ISNUMBER(OFFSET('Sanitation Data'!$D$6,0,10*ROW('Sanitation Data'!D183))),'Data Summary'!CL189="Yes"),OFFSET('Sanitation Data'!$D$6,0,10*ROW('Sanitation Data'!D183)),NA())</f>
        <v>#N/A</v>
      </c>
      <c r="X189" s="82" t="e">
        <f ca="true">+IF(AND(ISNUMBER(OFFSET('Sanitation Data'!$D$10,0,10*ROW('Sanitation Data'!D183))),'Data Summary'!CM189="Yes"),OFFSET('Sanitation Data'!$D$10,0,10*ROW('Sanitation Data'!D183)),NA())</f>
        <v>#N/A</v>
      </c>
      <c r="Y189" s="82" t="e">
        <f ca="true">+IF(AND(ISNUMBER(OFFSET('Sanitation Data'!$D$11,0,10*ROW('Sanitation Data'!D183))),'Data Summary'!CN189="Yes"),OFFSET('Sanitation Data'!$D$11,0,10*ROW('Sanitation Data'!D183)),NA())</f>
        <v>#N/A</v>
      </c>
      <c r="Z189" s="82" t="e">
        <f ca="true">+IF(AND(ISNUMBER(OFFSET('Sanitation Data'!$D$12,0,10*ROW('Sanitation Data'!D183))),'Data Summary'!CO189="Yes"),OFFSET('Sanitation Data'!$D$12,0,10*ROW('Sanitation Data'!D183)),NA())</f>
        <v>#N/A</v>
      </c>
      <c r="AA189" s="82" t="e">
        <f ca="true">+IF(AND(ISNUMBER(OFFSET('Sanitation Data'!$E$4,0,10*ROW('Sanitation Data'!E183))),'Data Summary'!CP189="Yes"),100-OFFSET('Sanitation Data'!$E$4,0,10*ROW('Sanitation Data'!E183)),NA())</f>
        <v>#N/A</v>
      </c>
      <c r="AB189" s="82" t="e">
        <f ca="true">+IF(AND(ISNUMBER(OFFSET('Sanitation Data'!$E$6,0,10*ROW('Sanitation Data'!E183))),'Data Summary'!CQ189="Yes"),OFFSET('Sanitation Data'!$E$6,0,10*ROW('Sanitation Data'!E183)),NA())</f>
        <v>#N/A</v>
      </c>
      <c r="AC189" s="82" t="e">
        <f ca="true">+IF(AND(ISNUMBER(OFFSET('Sanitation Data'!$E$10,0,10*ROW('Sanitation Data'!E183))),'Data Summary'!CR189="Yes"),OFFSET('Sanitation Data'!$E$10,0,10*ROW('Sanitation Data'!E183)),NA())</f>
        <v>#N/A</v>
      </c>
      <c r="AD189" s="82" t="e">
        <f ca="true">+IF(AND(ISNUMBER(OFFSET('Sanitation Data'!$E$11,0,10*ROW('Sanitation Data'!E183))),'Data Summary'!CS189="Yes"),OFFSET('Sanitation Data'!$E$11,0,10*ROW('Sanitation Data'!E183)),NA())</f>
        <v>#N/A</v>
      </c>
      <c r="AE189" s="82" t="e">
        <f ca="true">+IF(AND(ISNUMBER(OFFSET('Sanitation Data'!$E$12,0,10*ROW('Sanitation Data'!E183))),'Data Summary'!CT189="Yes"),OFFSET('Sanitation Data'!$E$12,0,10*ROW('Sanitation Data'!E183)),NA())</f>
        <v>#N/A</v>
      </c>
      <c r="AF189" s="82" t="e">
        <f ca="true">+IF(AND(ISNUMBER(OFFSET('Sanitation Data'!$F$4,0,10*ROW('Sanitation Data'!F183))),'Data Summary'!CU189="Yes"),100-OFFSET('Sanitation Data'!$F$4,0,10*ROW('Sanitation Data'!F183)),NA())</f>
        <v>#N/A</v>
      </c>
      <c r="AG189" s="82" t="e">
        <f ca="true">+IF(AND(ISNUMBER(OFFSET('Sanitation Data'!$F$6,0,10*ROW('Sanitation Data'!F183))),'Data Summary'!CV189="Yes"),OFFSET('Sanitation Data'!$F$6,0,10*ROW('Sanitation Data'!F183)),NA())</f>
        <v>#N/A</v>
      </c>
      <c r="AH189" s="82" t="e">
        <f ca="true">+IF(AND(ISNUMBER(OFFSET('Sanitation Data'!$F$10,0,10*ROW('Sanitation Data'!F183))),'Data Summary'!CW189="Yes"),OFFSET('Sanitation Data'!$F$10,0,10*ROW('Sanitation Data'!F183)),NA())</f>
        <v>#N/A</v>
      </c>
      <c r="AI189" s="82" t="e">
        <f ca="true">+IF(AND(ISNUMBER(OFFSET('Sanitation Data'!$F$11,0,10*ROW('Sanitation Data'!F183))),'Data Summary'!CX189="Yes"),OFFSET('Sanitation Data'!$F$11,0,10*ROW('Sanitation Data'!F183)),NA())</f>
        <v>#N/A</v>
      </c>
      <c r="AJ189" s="82" t="e">
        <f ca="true">+IF(AND(ISNUMBER(OFFSET('Sanitation Data'!$F$12,0,10*ROW('Sanitation Data'!F183))),'Data Summary'!CY189="Yes"),OFFSET('Sanitation Data'!$F$12,0,10*ROW('Sanitation Data'!F183)),NA())</f>
        <v>#N/A</v>
      </c>
      <c r="AK189" s="82" t="e">
        <f ca="true">+IF(AND(ISNUMBER(OFFSET('Sanitation Data'!$G$4,0,10*ROW('Sanitation Data'!G183))),'Data Summary'!CZ189="Yes"),100-OFFSET('Sanitation Data'!$G$4,0,10*ROW('Sanitation Data'!G183)),NA())</f>
        <v>#N/A</v>
      </c>
      <c r="AL189" s="82" t="e">
        <f ca="true">+IF(AND(ISNUMBER(OFFSET('Sanitation Data'!$G$6,0,10*ROW('Sanitation Data'!G183))),'Data Summary'!DA189="Yes"),OFFSET('Sanitation Data'!$G$6,0,10*ROW('Sanitation Data'!G183)),NA())</f>
        <v>#N/A</v>
      </c>
      <c r="AM189" s="82" t="e">
        <f ca="true">+IF(AND(ISNUMBER(OFFSET('Sanitation Data'!$G$10,0,10*ROW('Sanitation Data'!G183))),'Data Summary'!DB189="Yes"),OFFSET('Sanitation Data'!$G$10,0,10*ROW('Sanitation Data'!G183)),NA())</f>
        <v>#N/A</v>
      </c>
      <c r="AN189" s="82" t="e">
        <f ca="true">+IF(AND(ISNUMBER(OFFSET('Sanitation Data'!$G$11,0,10*ROW('Sanitation Data'!G183))),'Data Summary'!DC189="Yes"),OFFSET('Sanitation Data'!$G$11,0,10*ROW('Sanitation Data'!G183)),NA())</f>
        <v>#N/A</v>
      </c>
      <c r="AO189" s="82" t="e">
        <f ca="true">+IF(AND(ISNUMBER(OFFSET('Sanitation Data'!$G$12,0,10*ROW('Sanitation Data'!G183))),'Data Summary'!DD189="Yes"),OFFSET('Sanitation Data'!$G$12,0,10*ROW('Sanitation Data'!G183)),NA())</f>
        <v>#N/A</v>
      </c>
      <c r="AP189" s="82" t="e">
        <f ca="true">+IF(AND(ISNUMBER(OFFSET('Sanitation Data'!$H$4,0,10*ROW('Sanitation Data'!H183))),'Data Summary'!DE189="Yes"),100-OFFSET('Sanitation Data'!$H$4,0,10*ROW('Sanitation Data'!H183)),NA())</f>
        <v>#N/A</v>
      </c>
      <c r="AQ189" s="82" t="e">
        <f ca="true">+IF(AND(ISNUMBER(OFFSET('Sanitation Data'!$H$6,0,10*ROW('Sanitation Data'!H183))),'Data Summary'!DF189="Yes"),OFFSET('Sanitation Data'!$H$6,0,10*ROW('Sanitation Data'!H183)),NA())</f>
        <v>#N/A</v>
      </c>
      <c r="AR189" s="82" t="e">
        <f ca="true">+IF(AND(ISNUMBER(OFFSET('Sanitation Data'!$H$10,0,10*ROW('Sanitation Data'!H183))),'Data Summary'!DG189="Yes"),OFFSET('Sanitation Data'!$H$10,0,10*ROW('Sanitation Data'!H183)),NA())</f>
        <v>#N/A</v>
      </c>
      <c r="AS189" s="82" t="e">
        <f ca="true">+IF(AND(ISNUMBER(OFFSET('Sanitation Data'!$H$11,0,10*ROW('Sanitation Data'!H183))),'Data Summary'!DH189="Yes"),OFFSET('Sanitation Data'!$H$11,0,10*ROW('Sanitation Data'!H183)),NA())</f>
        <v>#N/A</v>
      </c>
      <c r="AT189" s="82" t="e">
        <f ca="true">+IF(AND(ISNUMBER(OFFSET('Sanitation Data'!$H$12,0,10*ROW('Sanitation Data'!H183))),'Data Summary'!DI189="Yes"),OFFSET('Sanitation Data'!$H$12,0,10*ROW('Sanitation Data'!H183)),NA())</f>
        <v>#N/A</v>
      </c>
      <c r="AU189" s="82" t="e">
        <f ca="true">+IF(AND(ISNUMBER(OFFSET('Sanitation Data'!$I$4,0,10*ROW('Sanitation Data'!I183))),'Data Summary'!DJ189="Yes"),100-OFFSET('Sanitation Data'!$I$4,0,10*ROW('Sanitation Data'!I183)),NA())</f>
        <v>#N/A</v>
      </c>
      <c r="AV189" s="82" t="e">
        <f ca="true">+IF(AND(ISNUMBER(OFFSET('Sanitation Data'!$I$6,0,10*ROW('Sanitation Data'!I183))),'Data Summary'!DK189="Yes"),OFFSET('Sanitation Data'!$I$6,0,10*ROW('Sanitation Data'!I183)),NA())</f>
        <v>#N/A</v>
      </c>
      <c r="AW189" s="82" t="e">
        <f ca="true">+IF(AND(ISNUMBER(OFFSET('Sanitation Data'!$I$10,0,10*ROW('Sanitation Data'!I183))),'Data Summary'!DL189="Yes"),OFFSET('Sanitation Data'!$I$10,0,10*ROW('Sanitation Data'!I183)),NA())</f>
        <v>#N/A</v>
      </c>
      <c r="AX189" s="82" t="e">
        <f ca="true">+IF(AND(ISNUMBER(OFFSET('Sanitation Data'!$I$11,0,10*ROW('Sanitation Data'!I183))),'Data Summary'!DM189="Yes"),OFFSET('Sanitation Data'!$I$11,0,10*ROW('Sanitation Data'!I183)),NA())</f>
        <v>#N/A</v>
      </c>
      <c r="AY189" s="82" t="e">
        <f ca="true">+IF(AND(ISNUMBER(OFFSET('Sanitation Data'!$I$12,0,10*ROW('Sanitation Data'!I183))),'Data Summary'!DN189="Yes"),OFFSET('Sanitation Data'!$I$12,0,10*ROW('Sanitation Data'!I183)),NA())</f>
        <v>#N/A</v>
      </c>
      <c r="AZ189" s="83" t="e">
        <f ca="true">+IF(AND(ISNUMBER(OFFSET('Hygiene Data'!$D$5,0,10*ROW('Hygiene Data'!D183))),'Data Summary'!DO189="Yes"),OFFSET('Hygiene Data'!$D$5,0,10*ROW('Hygiene Data'!D183)),NA())</f>
        <v>#N/A</v>
      </c>
      <c r="BA189" s="83" t="e">
        <f ca="true">+IF(AND(ISNUMBER(OFFSET('Hygiene Data'!$D$7,0,10*ROW('Hygiene Data'!D183))),'Data Summary'!DP189="Yes"),OFFSET('Hygiene Data'!$D$7,0,10*ROW('Hygiene Data'!D183)),NA())</f>
        <v>#N/A</v>
      </c>
      <c r="BB189" s="83" t="e">
        <f ca="true">+IF(AND(ISNUMBER(OFFSET('Hygiene Data'!$D$9,0,10*ROW('Hygiene Data'!D183))),'Data Summary'!DQ189="Yes"),OFFSET('Hygiene Data'!$D$9,0,10*ROW('Hygiene Data'!D183)),NA())</f>
        <v>#N/A</v>
      </c>
      <c r="BC189" s="83" t="e">
        <f ca="true">+IF(AND(ISNUMBER(OFFSET('Hygiene Data'!$E$5,0,10*ROW('Hygiene Data'!E183))),'Data Summary'!DR189="Yes"),OFFSET('Hygiene Data'!$E$5,0,10*ROW('Hygiene Data'!E183)),NA())</f>
        <v>#N/A</v>
      </c>
      <c r="BD189" s="83" t="e">
        <f ca="true">+IF(AND(ISNUMBER(OFFSET('Hygiene Data'!$E$7,0,10*ROW('Hygiene Data'!E183))),'Data Summary'!DS189="Yes"),OFFSET('Hygiene Data'!$E$7,0,10*ROW('Hygiene Data'!E183)),NA())</f>
        <v>#N/A</v>
      </c>
      <c r="BE189" s="83" t="e">
        <f ca="true">+IF(AND(ISNUMBER(OFFSET('Hygiene Data'!$E$9,0,10*ROW('Hygiene Data'!E183))),'Data Summary'!DT189="Yes"),OFFSET('Hygiene Data'!$E$9,0,10*ROW('Hygiene Data'!E183)),NA())</f>
        <v>#N/A</v>
      </c>
      <c r="BF189" s="83" t="e">
        <f ca="true">+IF(AND(ISNUMBER(OFFSET('Hygiene Data'!$F$5,0,10*ROW('Hygiene Data'!F183))),'Data Summary'!DU189="Yes"),OFFSET('Hygiene Data'!$F$5,0,10*ROW('Hygiene Data'!F183)),NA())</f>
        <v>#N/A</v>
      </c>
      <c r="BG189" s="83" t="e">
        <f ca="true">+IF(AND(ISNUMBER(OFFSET('Hygiene Data'!$F$7,0,10*ROW('Hygiene Data'!F183))),'Data Summary'!DV189="Yes"),OFFSET('Hygiene Data'!$F$7,0,10*ROW('Hygiene Data'!F183)),NA())</f>
        <v>#N/A</v>
      </c>
      <c r="BH189" s="83" t="e">
        <f ca="true">+IF(AND(ISNUMBER(OFFSET('Hygiene Data'!$F$9,0,10*ROW('Hygiene Data'!F183))),'Data Summary'!DW189="Yes"),OFFSET('Hygiene Data'!$F$9,0,10*ROW('Hygiene Data'!F183)),NA())</f>
        <v>#N/A</v>
      </c>
      <c r="BI189" s="83" t="e">
        <f ca="true">+IF(AND(ISNUMBER(OFFSET('Hygiene Data'!$G$5,0,10*ROW('Hygiene Data'!G183))),'Data Summary'!DX189="Yes"),OFFSET('Hygiene Data'!$G$5,0,10*ROW('Hygiene Data'!G183)),NA())</f>
        <v>#N/A</v>
      </c>
      <c r="BJ189" s="83" t="e">
        <f ca="true">+IF(AND(ISNUMBER(OFFSET('Hygiene Data'!$G$7,0,10*ROW('Hygiene Data'!G183))),'Data Summary'!DY189="Yes"),OFFSET('Hygiene Data'!$G$7,0,10*ROW('Hygiene Data'!G183)),NA())</f>
        <v>#N/A</v>
      </c>
      <c r="BK189" s="83" t="e">
        <f ca="true">+IF(AND(ISNUMBER(OFFSET('Hygiene Data'!$G$9,0,10*ROW('Hygiene Data'!G183))),'Data Summary'!DZ189="Yes"),OFFSET('Hygiene Data'!$G$9,0,10*ROW('Hygiene Data'!G183)),NA())</f>
        <v>#N/A</v>
      </c>
      <c r="BL189" s="83" t="e">
        <f ca="true">+IF(AND(ISNUMBER(OFFSET('Hygiene Data'!$H$5,0,10*ROW('Hygiene Data'!H183))),'Data Summary'!EA189="Yes"),OFFSET('Hygiene Data'!$H$5,0,10*ROW('Hygiene Data'!H183)),NA())</f>
        <v>#N/A</v>
      </c>
      <c r="BM189" s="83" t="e">
        <f ca="true">+IF(AND(ISNUMBER(OFFSET('Hygiene Data'!$H$7,0,10*ROW('Hygiene Data'!H183))),'Data Summary'!EB189="Yes"),OFFSET('Hygiene Data'!$H$7,0,10*ROW('Hygiene Data'!H183)),NA())</f>
        <v>#N/A</v>
      </c>
      <c r="BN189" s="83" t="e">
        <f ca="true">+IF(AND(ISNUMBER(OFFSET('Hygiene Data'!$H$9,0,10*ROW('Hygiene Data'!H183))),'Data Summary'!EC189="Yes"),OFFSET('Hygiene Data'!$H$9,0,10*ROW('Hygiene Data'!H183)),NA())</f>
        <v>#N/A</v>
      </c>
      <c r="BO189" s="83" t="e">
        <f ca="true">+IF(AND(ISNUMBER(OFFSET('Hygiene Data'!$I$5,0,10*ROW('Hygiene Data'!I183))),'Data Summary'!ED189="Yes"),OFFSET('Hygiene Data'!$I$5,0,10*ROW('Hygiene Data'!I183)),NA())</f>
        <v>#N/A</v>
      </c>
      <c r="BP189" s="83" t="e">
        <f ca="true">+IF(AND(ISNUMBER(OFFSET('Hygiene Data'!$I$7,0,10*ROW('Hygiene Data'!I183))),'Data Summary'!EE189="Yes"),OFFSET('Hygiene Data'!$I$7,0,10*ROW('Hygiene Data'!I183)),NA())</f>
        <v>#N/A</v>
      </c>
      <c r="BQ189" s="83" t="e">
        <f ca="true">+IF(AND(ISNUMBER(OFFSET('Hygiene Data'!$I$9,0,10*ROW('Hygiene Data'!I183))),'Data Summary'!EF189="Yes"),OFFSET('Hygiene Data'!$I$9,0,10*ROW('Hygiene Data'!I183)),NA())</f>
        <v>#N/A</v>
      </c>
    </row>
    <row xmlns:x14ac="http://schemas.microsoft.com/office/spreadsheetml/2009/9/ac" r="190" x14ac:dyDescent="0.2">
      <c r="A190" s="315" t="e">
        <f ca="true">+RIGHT('Data Summary'!A190,LEN('Data Summary'!A190)-9)</f>
        <v>#VALUE!</v>
      </c>
      <c r="B190" s="30" t="str">
        <f ca="true">+IF(ISTEXT('Data Summary'!B190),'Data Summary'!B190,"")</f>
        <v/>
      </c>
      <c r="C190" s="314" t="e">
        <f ca="true">+VALUE('Data Summary'!C190)</f>
        <v>#VALUE!</v>
      </c>
      <c r="D190" s="81" t="e">
        <f ca="true">+IF(AND(ISNUMBER(OFFSET('Water Data'!$D$4,0,10*ROW('Water Data'!D184))),'Data Summary'!BS190="Yes"),100-OFFSET('Water Data'!$D$4,0,10*ROW('Water Data'!D184)),NA())</f>
        <v>#N/A</v>
      </c>
      <c r="E190" s="81" t="e">
        <f ca="true">+IF(AND(ISNUMBER(OFFSET('Water Data'!$D$6,0,10*ROW('Water Data'!D184))),'Data Summary'!BT190="Yes"),OFFSET('Water Data'!$D$6,0,10*ROW('Water Data'!D184)),NA())</f>
        <v>#N/A</v>
      </c>
      <c r="F190" s="81" t="e">
        <f ca="true">+IF(AND(ISNUMBER(OFFSET('Water Data'!$D$9,0,10*ROW('Water Data'!D184))),'Data Summary'!BU190="Yes"),OFFSET('Water Data'!$D$9,0,10*ROW('Water Data'!D184)),NA())</f>
        <v>#N/A</v>
      </c>
      <c r="G190" s="81" t="e">
        <f ca="true">+IF(AND(ISNUMBER(OFFSET('Water Data'!$E$4,0,10*ROW('Water Data'!E184))),'Data Summary'!BV190="Yes"),100-OFFSET('Water Data'!$E$4,0,10*ROW('Water Data'!E184)),NA())</f>
        <v>#N/A</v>
      </c>
      <c r="H190" s="81" t="e">
        <f ca="true">+IF(AND(ISNUMBER(OFFSET('Water Data'!$E$6,0,10*ROW('Water Data'!E184))),'Data Summary'!BW190="Yes"),OFFSET('Water Data'!$E$6,0,10*ROW('Water Data'!E184)),NA())</f>
        <v>#N/A</v>
      </c>
      <c r="I190" s="81" t="e">
        <f ca="true">+IF(AND(ISNUMBER(OFFSET('Water Data'!$E$9,0,10*ROW('Water Data'!E184))),'Data Summary'!BX190="Yes"),OFFSET('Water Data'!$E$9,0,10*ROW('Water Data'!E184)),NA())</f>
        <v>#N/A</v>
      </c>
      <c r="J190" s="81" t="e">
        <f ca="true">+IF(AND(ISNUMBER(OFFSET('Water Data'!$F$4,0,10*ROW('Water Data'!F184))),'Data Summary'!BY190="Yes"),100-OFFSET('Water Data'!$F$4,0,10*ROW('Water Data'!F184)),NA())</f>
        <v>#N/A</v>
      </c>
      <c r="K190" s="81" t="e">
        <f ca="true">+IF(AND(ISNUMBER(OFFSET('Water Data'!$F$6,0,10*ROW('Water Data'!F184))),'Data Summary'!BZ190="Yes"),OFFSET('Water Data'!$F$6,0,10*ROW('Water Data'!F184)),NA())</f>
        <v>#N/A</v>
      </c>
      <c r="L190" s="81" t="e">
        <f ca="true">+IF(AND(ISNUMBER(OFFSET('Water Data'!$F$9,0,10*ROW('Water Data'!F184))),'Data Summary'!CA190="Yes"),OFFSET('Water Data'!$F$9,0,10*ROW('Water Data'!F184)),NA())</f>
        <v>#N/A</v>
      </c>
      <c r="M190" s="81" t="e">
        <f ca="true">+IF(AND(ISNUMBER(OFFSET('Water Data'!$G$4,0,10*ROW('Water Data'!G184))),'Data Summary'!CB190="Yes"),100-OFFSET('Water Data'!$G$4,0,10*ROW('Water Data'!G184)),NA())</f>
        <v>#N/A</v>
      </c>
      <c r="N190" s="81" t="e">
        <f ca="true">+IF(AND(ISNUMBER(OFFSET('Water Data'!$G$6,0,10*ROW('Water Data'!G184))),'Data Summary'!CC190="Yes"),OFFSET('Water Data'!$G$6,0,10*ROW('Water Data'!G184)),NA())</f>
        <v>#N/A</v>
      </c>
      <c r="O190" s="81" t="e">
        <f ca="true">+IF(AND(ISNUMBER(OFFSET('Water Data'!$G$9,0,10*ROW('Water Data'!G184))),'Data Summary'!CD190="Yes"),OFFSET('Water Data'!$G$9,0,10*ROW('Water Data'!G184)),NA())</f>
        <v>#N/A</v>
      </c>
      <c r="P190" s="81" t="e">
        <f ca="true">+IF(AND(ISNUMBER(OFFSET('Water Data'!$H$4,0,10*ROW('Water Data'!H184))),'Data Summary'!CE190="Yes"),100-OFFSET('Water Data'!$H$4,0,10*ROW('Water Data'!H184)),NA())</f>
        <v>#N/A</v>
      </c>
      <c r="Q190" s="81" t="e">
        <f ca="true">+IF(AND(ISNUMBER(OFFSET('Water Data'!$H$6,0,10*ROW('Water Data'!H184))),'Data Summary'!CF190="Yes"),OFFSET('Water Data'!$H$6,0,10*ROW('Water Data'!H184)),NA())</f>
        <v>#N/A</v>
      </c>
      <c r="R190" s="81" t="e">
        <f ca="true">+IF(AND(ISNUMBER(OFFSET('Water Data'!$H$9,0,10*ROW('Water Data'!H184))),'Data Summary'!CG190="Yes"),OFFSET('Water Data'!$H$9,0,10*ROW('Water Data'!H184)),NA())</f>
        <v>#N/A</v>
      </c>
      <c r="S190" s="81" t="e">
        <f ca="true">+IF(AND(ISNUMBER(OFFSET('Water Data'!$I$4,0,10*ROW('Water Data'!I184))),'Data Summary'!CH190="Yes"),100-OFFSET('Water Data'!$I$4,0,10*ROW('Water Data'!I184)),NA())</f>
        <v>#N/A</v>
      </c>
      <c r="T190" s="81" t="e">
        <f ca="true">+IF(AND(ISNUMBER(OFFSET('Water Data'!$I$6,0,10*ROW('Water Data'!I184))),'Data Summary'!CI190="Yes"),OFFSET('Water Data'!$I$6,0,10*ROW('Water Data'!I184)),NA())</f>
        <v>#N/A</v>
      </c>
      <c r="U190" s="81" t="e">
        <f ca="true">+IF(AND(ISNUMBER(OFFSET('Water Data'!$I$9,0,10*ROW('Water Data'!I184))),'Data Summary'!CJ190="Yes"),OFFSET('Water Data'!$I$9,0,10*ROW('Water Data'!I184)),NA())</f>
        <v>#N/A</v>
      </c>
      <c r="V190" s="82" t="e">
        <f ca="true">+IF(AND(ISNUMBER(OFFSET('Sanitation Data'!$D$4,0,10*ROW('Sanitation Data'!D184))),'Data Summary'!CK190="Yes"),100-OFFSET('Sanitation Data'!$D$4,0,10*ROW('Sanitation Data'!D184)),NA())</f>
        <v>#N/A</v>
      </c>
      <c r="W190" s="82" t="e">
        <f ca="true">+IF(AND(ISNUMBER(OFFSET('Sanitation Data'!$D$6,0,10*ROW('Sanitation Data'!D184))),'Data Summary'!CL190="Yes"),OFFSET('Sanitation Data'!$D$6,0,10*ROW('Sanitation Data'!D184)),NA())</f>
        <v>#N/A</v>
      </c>
      <c r="X190" s="82" t="e">
        <f ca="true">+IF(AND(ISNUMBER(OFFSET('Sanitation Data'!$D$10,0,10*ROW('Sanitation Data'!D184))),'Data Summary'!CM190="Yes"),OFFSET('Sanitation Data'!$D$10,0,10*ROW('Sanitation Data'!D184)),NA())</f>
        <v>#N/A</v>
      </c>
      <c r="Y190" s="82" t="e">
        <f ca="true">+IF(AND(ISNUMBER(OFFSET('Sanitation Data'!$D$11,0,10*ROW('Sanitation Data'!D184))),'Data Summary'!CN190="Yes"),OFFSET('Sanitation Data'!$D$11,0,10*ROW('Sanitation Data'!D184)),NA())</f>
        <v>#N/A</v>
      </c>
      <c r="Z190" s="82" t="e">
        <f ca="true">+IF(AND(ISNUMBER(OFFSET('Sanitation Data'!$D$12,0,10*ROW('Sanitation Data'!D184))),'Data Summary'!CO190="Yes"),OFFSET('Sanitation Data'!$D$12,0,10*ROW('Sanitation Data'!D184)),NA())</f>
        <v>#N/A</v>
      </c>
      <c r="AA190" s="82" t="e">
        <f ca="true">+IF(AND(ISNUMBER(OFFSET('Sanitation Data'!$E$4,0,10*ROW('Sanitation Data'!E184))),'Data Summary'!CP190="Yes"),100-OFFSET('Sanitation Data'!$E$4,0,10*ROW('Sanitation Data'!E184)),NA())</f>
        <v>#N/A</v>
      </c>
      <c r="AB190" s="82" t="e">
        <f ca="true">+IF(AND(ISNUMBER(OFFSET('Sanitation Data'!$E$6,0,10*ROW('Sanitation Data'!E184))),'Data Summary'!CQ190="Yes"),OFFSET('Sanitation Data'!$E$6,0,10*ROW('Sanitation Data'!E184)),NA())</f>
        <v>#N/A</v>
      </c>
      <c r="AC190" s="82" t="e">
        <f ca="true">+IF(AND(ISNUMBER(OFFSET('Sanitation Data'!$E$10,0,10*ROW('Sanitation Data'!E184))),'Data Summary'!CR190="Yes"),OFFSET('Sanitation Data'!$E$10,0,10*ROW('Sanitation Data'!E184)),NA())</f>
        <v>#N/A</v>
      </c>
      <c r="AD190" s="82" t="e">
        <f ca="true">+IF(AND(ISNUMBER(OFFSET('Sanitation Data'!$E$11,0,10*ROW('Sanitation Data'!E184))),'Data Summary'!CS190="Yes"),OFFSET('Sanitation Data'!$E$11,0,10*ROW('Sanitation Data'!E184)),NA())</f>
        <v>#N/A</v>
      </c>
      <c r="AE190" s="82" t="e">
        <f ca="true">+IF(AND(ISNUMBER(OFFSET('Sanitation Data'!$E$12,0,10*ROW('Sanitation Data'!E184))),'Data Summary'!CT190="Yes"),OFFSET('Sanitation Data'!$E$12,0,10*ROW('Sanitation Data'!E184)),NA())</f>
        <v>#N/A</v>
      </c>
      <c r="AF190" s="82" t="e">
        <f ca="true">+IF(AND(ISNUMBER(OFFSET('Sanitation Data'!$F$4,0,10*ROW('Sanitation Data'!F184))),'Data Summary'!CU190="Yes"),100-OFFSET('Sanitation Data'!$F$4,0,10*ROW('Sanitation Data'!F184)),NA())</f>
        <v>#N/A</v>
      </c>
      <c r="AG190" s="82" t="e">
        <f ca="true">+IF(AND(ISNUMBER(OFFSET('Sanitation Data'!$F$6,0,10*ROW('Sanitation Data'!F184))),'Data Summary'!CV190="Yes"),OFFSET('Sanitation Data'!$F$6,0,10*ROW('Sanitation Data'!F184)),NA())</f>
        <v>#N/A</v>
      </c>
      <c r="AH190" s="82" t="e">
        <f ca="true">+IF(AND(ISNUMBER(OFFSET('Sanitation Data'!$F$10,0,10*ROW('Sanitation Data'!F184))),'Data Summary'!CW190="Yes"),OFFSET('Sanitation Data'!$F$10,0,10*ROW('Sanitation Data'!F184)),NA())</f>
        <v>#N/A</v>
      </c>
      <c r="AI190" s="82" t="e">
        <f ca="true">+IF(AND(ISNUMBER(OFFSET('Sanitation Data'!$F$11,0,10*ROW('Sanitation Data'!F184))),'Data Summary'!CX190="Yes"),OFFSET('Sanitation Data'!$F$11,0,10*ROW('Sanitation Data'!F184)),NA())</f>
        <v>#N/A</v>
      </c>
      <c r="AJ190" s="82" t="e">
        <f ca="true">+IF(AND(ISNUMBER(OFFSET('Sanitation Data'!$F$12,0,10*ROW('Sanitation Data'!F184))),'Data Summary'!CY190="Yes"),OFFSET('Sanitation Data'!$F$12,0,10*ROW('Sanitation Data'!F184)),NA())</f>
        <v>#N/A</v>
      </c>
      <c r="AK190" s="82" t="e">
        <f ca="true">+IF(AND(ISNUMBER(OFFSET('Sanitation Data'!$G$4,0,10*ROW('Sanitation Data'!G184))),'Data Summary'!CZ190="Yes"),100-OFFSET('Sanitation Data'!$G$4,0,10*ROW('Sanitation Data'!G184)),NA())</f>
        <v>#N/A</v>
      </c>
      <c r="AL190" s="82" t="e">
        <f ca="true">+IF(AND(ISNUMBER(OFFSET('Sanitation Data'!$G$6,0,10*ROW('Sanitation Data'!G184))),'Data Summary'!DA190="Yes"),OFFSET('Sanitation Data'!$G$6,0,10*ROW('Sanitation Data'!G184)),NA())</f>
        <v>#N/A</v>
      </c>
      <c r="AM190" s="82" t="e">
        <f ca="true">+IF(AND(ISNUMBER(OFFSET('Sanitation Data'!$G$10,0,10*ROW('Sanitation Data'!G184))),'Data Summary'!DB190="Yes"),OFFSET('Sanitation Data'!$G$10,0,10*ROW('Sanitation Data'!G184)),NA())</f>
        <v>#N/A</v>
      </c>
      <c r="AN190" s="82" t="e">
        <f ca="true">+IF(AND(ISNUMBER(OFFSET('Sanitation Data'!$G$11,0,10*ROW('Sanitation Data'!G184))),'Data Summary'!DC190="Yes"),OFFSET('Sanitation Data'!$G$11,0,10*ROW('Sanitation Data'!G184)),NA())</f>
        <v>#N/A</v>
      </c>
      <c r="AO190" s="82" t="e">
        <f ca="true">+IF(AND(ISNUMBER(OFFSET('Sanitation Data'!$G$12,0,10*ROW('Sanitation Data'!G184))),'Data Summary'!DD190="Yes"),OFFSET('Sanitation Data'!$G$12,0,10*ROW('Sanitation Data'!G184)),NA())</f>
        <v>#N/A</v>
      </c>
      <c r="AP190" s="82" t="e">
        <f ca="true">+IF(AND(ISNUMBER(OFFSET('Sanitation Data'!$H$4,0,10*ROW('Sanitation Data'!H184))),'Data Summary'!DE190="Yes"),100-OFFSET('Sanitation Data'!$H$4,0,10*ROW('Sanitation Data'!H184)),NA())</f>
        <v>#N/A</v>
      </c>
      <c r="AQ190" s="82" t="e">
        <f ca="true">+IF(AND(ISNUMBER(OFFSET('Sanitation Data'!$H$6,0,10*ROW('Sanitation Data'!H184))),'Data Summary'!DF190="Yes"),OFFSET('Sanitation Data'!$H$6,0,10*ROW('Sanitation Data'!H184)),NA())</f>
        <v>#N/A</v>
      </c>
      <c r="AR190" s="82" t="e">
        <f ca="true">+IF(AND(ISNUMBER(OFFSET('Sanitation Data'!$H$10,0,10*ROW('Sanitation Data'!H184))),'Data Summary'!DG190="Yes"),OFFSET('Sanitation Data'!$H$10,0,10*ROW('Sanitation Data'!H184)),NA())</f>
        <v>#N/A</v>
      </c>
      <c r="AS190" s="82" t="e">
        <f ca="true">+IF(AND(ISNUMBER(OFFSET('Sanitation Data'!$H$11,0,10*ROW('Sanitation Data'!H184))),'Data Summary'!DH190="Yes"),OFFSET('Sanitation Data'!$H$11,0,10*ROW('Sanitation Data'!H184)),NA())</f>
        <v>#N/A</v>
      </c>
      <c r="AT190" s="82" t="e">
        <f ca="true">+IF(AND(ISNUMBER(OFFSET('Sanitation Data'!$H$12,0,10*ROW('Sanitation Data'!H184))),'Data Summary'!DI190="Yes"),OFFSET('Sanitation Data'!$H$12,0,10*ROW('Sanitation Data'!H184)),NA())</f>
        <v>#N/A</v>
      </c>
      <c r="AU190" s="82" t="e">
        <f ca="true">+IF(AND(ISNUMBER(OFFSET('Sanitation Data'!$I$4,0,10*ROW('Sanitation Data'!I184))),'Data Summary'!DJ190="Yes"),100-OFFSET('Sanitation Data'!$I$4,0,10*ROW('Sanitation Data'!I184)),NA())</f>
        <v>#N/A</v>
      </c>
      <c r="AV190" s="82" t="e">
        <f ca="true">+IF(AND(ISNUMBER(OFFSET('Sanitation Data'!$I$6,0,10*ROW('Sanitation Data'!I184))),'Data Summary'!DK190="Yes"),OFFSET('Sanitation Data'!$I$6,0,10*ROW('Sanitation Data'!I184)),NA())</f>
        <v>#N/A</v>
      </c>
      <c r="AW190" s="82" t="e">
        <f ca="true">+IF(AND(ISNUMBER(OFFSET('Sanitation Data'!$I$10,0,10*ROW('Sanitation Data'!I184))),'Data Summary'!DL190="Yes"),OFFSET('Sanitation Data'!$I$10,0,10*ROW('Sanitation Data'!I184)),NA())</f>
        <v>#N/A</v>
      </c>
      <c r="AX190" s="82" t="e">
        <f ca="true">+IF(AND(ISNUMBER(OFFSET('Sanitation Data'!$I$11,0,10*ROW('Sanitation Data'!I184))),'Data Summary'!DM190="Yes"),OFFSET('Sanitation Data'!$I$11,0,10*ROW('Sanitation Data'!I184)),NA())</f>
        <v>#N/A</v>
      </c>
      <c r="AY190" s="82" t="e">
        <f ca="true">+IF(AND(ISNUMBER(OFFSET('Sanitation Data'!$I$12,0,10*ROW('Sanitation Data'!I184))),'Data Summary'!DN190="Yes"),OFFSET('Sanitation Data'!$I$12,0,10*ROW('Sanitation Data'!I184)),NA())</f>
        <v>#N/A</v>
      </c>
      <c r="AZ190" s="83" t="e">
        <f ca="true">+IF(AND(ISNUMBER(OFFSET('Hygiene Data'!$D$5,0,10*ROW('Hygiene Data'!D184))),'Data Summary'!DO190="Yes"),OFFSET('Hygiene Data'!$D$5,0,10*ROW('Hygiene Data'!D184)),NA())</f>
        <v>#N/A</v>
      </c>
      <c r="BA190" s="83" t="e">
        <f ca="true">+IF(AND(ISNUMBER(OFFSET('Hygiene Data'!$D$7,0,10*ROW('Hygiene Data'!D184))),'Data Summary'!DP190="Yes"),OFFSET('Hygiene Data'!$D$7,0,10*ROW('Hygiene Data'!D184)),NA())</f>
        <v>#N/A</v>
      </c>
      <c r="BB190" s="83" t="e">
        <f ca="true">+IF(AND(ISNUMBER(OFFSET('Hygiene Data'!$D$9,0,10*ROW('Hygiene Data'!D184))),'Data Summary'!DQ190="Yes"),OFFSET('Hygiene Data'!$D$9,0,10*ROW('Hygiene Data'!D184)),NA())</f>
        <v>#N/A</v>
      </c>
      <c r="BC190" s="83" t="e">
        <f ca="true">+IF(AND(ISNUMBER(OFFSET('Hygiene Data'!$E$5,0,10*ROW('Hygiene Data'!E184))),'Data Summary'!DR190="Yes"),OFFSET('Hygiene Data'!$E$5,0,10*ROW('Hygiene Data'!E184)),NA())</f>
        <v>#N/A</v>
      </c>
      <c r="BD190" s="83" t="e">
        <f ca="true">+IF(AND(ISNUMBER(OFFSET('Hygiene Data'!$E$7,0,10*ROW('Hygiene Data'!E184))),'Data Summary'!DS190="Yes"),OFFSET('Hygiene Data'!$E$7,0,10*ROW('Hygiene Data'!E184)),NA())</f>
        <v>#N/A</v>
      </c>
      <c r="BE190" s="83" t="e">
        <f ca="true">+IF(AND(ISNUMBER(OFFSET('Hygiene Data'!$E$9,0,10*ROW('Hygiene Data'!E184))),'Data Summary'!DT190="Yes"),OFFSET('Hygiene Data'!$E$9,0,10*ROW('Hygiene Data'!E184)),NA())</f>
        <v>#N/A</v>
      </c>
      <c r="BF190" s="83" t="e">
        <f ca="true">+IF(AND(ISNUMBER(OFFSET('Hygiene Data'!$F$5,0,10*ROW('Hygiene Data'!F184))),'Data Summary'!DU190="Yes"),OFFSET('Hygiene Data'!$F$5,0,10*ROW('Hygiene Data'!F184)),NA())</f>
        <v>#N/A</v>
      </c>
      <c r="BG190" s="83" t="e">
        <f ca="true">+IF(AND(ISNUMBER(OFFSET('Hygiene Data'!$F$7,0,10*ROW('Hygiene Data'!F184))),'Data Summary'!DV190="Yes"),OFFSET('Hygiene Data'!$F$7,0,10*ROW('Hygiene Data'!F184)),NA())</f>
        <v>#N/A</v>
      </c>
      <c r="BH190" s="83" t="e">
        <f ca="true">+IF(AND(ISNUMBER(OFFSET('Hygiene Data'!$F$9,0,10*ROW('Hygiene Data'!F184))),'Data Summary'!DW190="Yes"),OFFSET('Hygiene Data'!$F$9,0,10*ROW('Hygiene Data'!F184)),NA())</f>
        <v>#N/A</v>
      </c>
      <c r="BI190" s="83" t="e">
        <f ca="true">+IF(AND(ISNUMBER(OFFSET('Hygiene Data'!$G$5,0,10*ROW('Hygiene Data'!G184))),'Data Summary'!DX190="Yes"),OFFSET('Hygiene Data'!$G$5,0,10*ROW('Hygiene Data'!G184)),NA())</f>
        <v>#N/A</v>
      </c>
      <c r="BJ190" s="83" t="e">
        <f ca="true">+IF(AND(ISNUMBER(OFFSET('Hygiene Data'!$G$7,0,10*ROW('Hygiene Data'!G184))),'Data Summary'!DY190="Yes"),OFFSET('Hygiene Data'!$G$7,0,10*ROW('Hygiene Data'!G184)),NA())</f>
        <v>#N/A</v>
      </c>
      <c r="BK190" s="83" t="e">
        <f ca="true">+IF(AND(ISNUMBER(OFFSET('Hygiene Data'!$G$9,0,10*ROW('Hygiene Data'!G184))),'Data Summary'!DZ190="Yes"),OFFSET('Hygiene Data'!$G$9,0,10*ROW('Hygiene Data'!G184)),NA())</f>
        <v>#N/A</v>
      </c>
      <c r="BL190" s="83" t="e">
        <f ca="true">+IF(AND(ISNUMBER(OFFSET('Hygiene Data'!$H$5,0,10*ROW('Hygiene Data'!H184))),'Data Summary'!EA190="Yes"),OFFSET('Hygiene Data'!$H$5,0,10*ROW('Hygiene Data'!H184)),NA())</f>
        <v>#N/A</v>
      </c>
      <c r="BM190" s="83" t="e">
        <f ca="true">+IF(AND(ISNUMBER(OFFSET('Hygiene Data'!$H$7,0,10*ROW('Hygiene Data'!H184))),'Data Summary'!EB190="Yes"),OFFSET('Hygiene Data'!$H$7,0,10*ROW('Hygiene Data'!H184)),NA())</f>
        <v>#N/A</v>
      </c>
      <c r="BN190" s="83" t="e">
        <f ca="true">+IF(AND(ISNUMBER(OFFSET('Hygiene Data'!$H$9,0,10*ROW('Hygiene Data'!H184))),'Data Summary'!EC190="Yes"),OFFSET('Hygiene Data'!$H$9,0,10*ROW('Hygiene Data'!H184)),NA())</f>
        <v>#N/A</v>
      </c>
      <c r="BO190" s="83" t="e">
        <f ca="true">+IF(AND(ISNUMBER(OFFSET('Hygiene Data'!$I$5,0,10*ROW('Hygiene Data'!I184))),'Data Summary'!ED190="Yes"),OFFSET('Hygiene Data'!$I$5,0,10*ROW('Hygiene Data'!I184)),NA())</f>
        <v>#N/A</v>
      </c>
      <c r="BP190" s="83" t="e">
        <f ca="true">+IF(AND(ISNUMBER(OFFSET('Hygiene Data'!$I$7,0,10*ROW('Hygiene Data'!I184))),'Data Summary'!EE190="Yes"),OFFSET('Hygiene Data'!$I$7,0,10*ROW('Hygiene Data'!I184)),NA())</f>
        <v>#N/A</v>
      </c>
      <c r="BQ190" s="83" t="e">
        <f ca="true">+IF(AND(ISNUMBER(OFFSET('Hygiene Data'!$I$9,0,10*ROW('Hygiene Data'!I184))),'Data Summary'!EF190="Yes"),OFFSET('Hygiene Data'!$I$9,0,10*ROW('Hygiene Data'!I184)),NA())</f>
        <v>#N/A</v>
      </c>
    </row>
    <row xmlns:x14ac="http://schemas.microsoft.com/office/spreadsheetml/2009/9/ac" r="191" x14ac:dyDescent="0.2">
      <c r="A191" s="315" t="e">
        <f ca="true">+RIGHT('Data Summary'!A191,LEN('Data Summary'!A191)-9)</f>
        <v>#VALUE!</v>
      </c>
      <c r="B191" s="30" t="str">
        <f ca="true">+IF(ISTEXT('Data Summary'!B191),'Data Summary'!B191,"")</f>
        <v/>
      </c>
      <c r="C191" s="314" t="e">
        <f ca="true">+VALUE('Data Summary'!C191)</f>
        <v>#VALUE!</v>
      </c>
      <c r="D191" s="81" t="e">
        <f ca="true">+IF(AND(ISNUMBER(OFFSET('Water Data'!$D$4,0,10*ROW('Water Data'!D185))),'Data Summary'!BS191="Yes"),100-OFFSET('Water Data'!$D$4,0,10*ROW('Water Data'!D185)),NA())</f>
        <v>#N/A</v>
      </c>
      <c r="E191" s="81" t="e">
        <f ca="true">+IF(AND(ISNUMBER(OFFSET('Water Data'!$D$6,0,10*ROW('Water Data'!D185))),'Data Summary'!BT191="Yes"),OFFSET('Water Data'!$D$6,0,10*ROW('Water Data'!D185)),NA())</f>
        <v>#N/A</v>
      </c>
      <c r="F191" s="81" t="e">
        <f ca="true">+IF(AND(ISNUMBER(OFFSET('Water Data'!$D$9,0,10*ROW('Water Data'!D185))),'Data Summary'!BU191="Yes"),OFFSET('Water Data'!$D$9,0,10*ROW('Water Data'!D185)),NA())</f>
        <v>#N/A</v>
      </c>
      <c r="G191" s="81" t="e">
        <f ca="true">+IF(AND(ISNUMBER(OFFSET('Water Data'!$E$4,0,10*ROW('Water Data'!E185))),'Data Summary'!BV191="Yes"),100-OFFSET('Water Data'!$E$4,0,10*ROW('Water Data'!E185)),NA())</f>
        <v>#N/A</v>
      </c>
      <c r="H191" s="81" t="e">
        <f ca="true">+IF(AND(ISNUMBER(OFFSET('Water Data'!$E$6,0,10*ROW('Water Data'!E185))),'Data Summary'!BW191="Yes"),OFFSET('Water Data'!$E$6,0,10*ROW('Water Data'!E185)),NA())</f>
        <v>#N/A</v>
      </c>
      <c r="I191" s="81" t="e">
        <f ca="true">+IF(AND(ISNUMBER(OFFSET('Water Data'!$E$9,0,10*ROW('Water Data'!E185))),'Data Summary'!BX191="Yes"),OFFSET('Water Data'!$E$9,0,10*ROW('Water Data'!E185)),NA())</f>
        <v>#N/A</v>
      </c>
      <c r="J191" s="81" t="e">
        <f ca="true">+IF(AND(ISNUMBER(OFFSET('Water Data'!$F$4,0,10*ROW('Water Data'!F185))),'Data Summary'!BY191="Yes"),100-OFFSET('Water Data'!$F$4,0,10*ROW('Water Data'!F185)),NA())</f>
        <v>#N/A</v>
      </c>
      <c r="K191" s="81" t="e">
        <f ca="true">+IF(AND(ISNUMBER(OFFSET('Water Data'!$F$6,0,10*ROW('Water Data'!F185))),'Data Summary'!BZ191="Yes"),OFFSET('Water Data'!$F$6,0,10*ROW('Water Data'!F185)),NA())</f>
        <v>#N/A</v>
      </c>
      <c r="L191" s="81" t="e">
        <f ca="true">+IF(AND(ISNUMBER(OFFSET('Water Data'!$F$9,0,10*ROW('Water Data'!F185))),'Data Summary'!CA191="Yes"),OFFSET('Water Data'!$F$9,0,10*ROW('Water Data'!F185)),NA())</f>
        <v>#N/A</v>
      </c>
      <c r="M191" s="81" t="e">
        <f ca="true">+IF(AND(ISNUMBER(OFFSET('Water Data'!$G$4,0,10*ROW('Water Data'!G185))),'Data Summary'!CB191="Yes"),100-OFFSET('Water Data'!$G$4,0,10*ROW('Water Data'!G185)),NA())</f>
        <v>#N/A</v>
      </c>
      <c r="N191" s="81" t="e">
        <f ca="true">+IF(AND(ISNUMBER(OFFSET('Water Data'!$G$6,0,10*ROW('Water Data'!G185))),'Data Summary'!CC191="Yes"),OFFSET('Water Data'!$G$6,0,10*ROW('Water Data'!G185)),NA())</f>
        <v>#N/A</v>
      </c>
      <c r="O191" s="81" t="e">
        <f ca="true">+IF(AND(ISNUMBER(OFFSET('Water Data'!$G$9,0,10*ROW('Water Data'!G185))),'Data Summary'!CD191="Yes"),OFFSET('Water Data'!$G$9,0,10*ROW('Water Data'!G185)),NA())</f>
        <v>#N/A</v>
      </c>
      <c r="P191" s="81" t="e">
        <f ca="true">+IF(AND(ISNUMBER(OFFSET('Water Data'!$H$4,0,10*ROW('Water Data'!H185))),'Data Summary'!CE191="Yes"),100-OFFSET('Water Data'!$H$4,0,10*ROW('Water Data'!H185)),NA())</f>
        <v>#N/A</v>
      </c>
      <c r="Q191" s="81" t="e">
        <f ca="true">+IF(AND(ISNUMBER(OFFSET('Water Data'!$H$6,0,10*ROW('Water Data'!H185))),'Data Summary'!CF191="Yes"),OFFSET('Water Data'!$H$6,0,10*ROW('Water Data'!H185)),NA())</f>
        <v>#N/A</v>
      </c>
      <c r="R191" s="81" t="e">
        <f ca="true">+IF(AND(ISNUMBER(OFFSET('Water Data'!$H$9,0,10*ROW('Water Data'!H185))),'Data Summary'!CG191="Yes"),OFFSET('Water Data'!$H$9,0,10*ROW('Water Data'!H185)),NA())</f>
        <v>#N/A</v>
      </c>
      <c r="S191" s="81" t="e">
        <f ca="true">+IF(AND(ISNUMBER(OFFSET('Water Data'!$I$4,0,10*ROW('Water Data'!I185))),'Data Summary'!CH191="Yes"),100-OFFSET('Water Data'!$I$4,0,10*ROW('Water Data'!I185)),NA())</f>
        <v>#N/A</v>
      </c>
      <c r="T191" s="81" t="e">
        <f ca="true">+IF(AND(ISNUMBER(OFFSET('Water Data'!$I$6,0,10*ROW('Water Data'!I185))),'Data Summary'!CI191="Yes"),OFFSET('Water Data'!$I$6,0,10*ROW('Water Data'!I185)),NA())</f>
        <v>#N/A</v>
      </c>
      <c r="U191" s="81" t="e">
        <f ca="true">+IF(AND(ISNUMBER(OFFSET('Water Data'!$I$9,0,10*ROW('Water Data'!I185))),'Data Summary'!CJ191="Yes"),OFFSET('Water Data'!$I$9,0,10*ROW('Water Data'!I185)),NA())</f>
        <v>#N/A</v>
      </c>
      <c r="V191" s="82" t="e">
        <f ca="true">+IF(AND(ISNUMBER(OFFSET('Sanitation Data'!$D$4,0,10*ROW('Sanitation Data'!D185))),'Data Summary'!CK191="Yes"),100-OFFSET('Sanitation Data'!$D$4,0,10*ROW('Sanitation Data'!D185)),NA())</f>
        <v>#N/A</v>
      </c>
      <c r="W191" s="82" t="e">
        <f ca="true">+IF(AND(ISNUMBER(OFFSET('Sanitation Data'!$D$6,0,10*ROW('Sanitation Data'!D185))),'Data Summary'!CL191="Yes"),OFFSET('Sanitation Data'!$D$6,0,10*ROW('Sanitation Data'!D185)),NA())</f>
        <v>#N/A</v>
      </c>
      <c r="X191" s="82" t="e">
        <f ca="true">+IF(AND(ISNUMBER(OFFSET('Sanitation Data'!$D$10,0,10*ROW('Sanitation Data'!D185))),'Data Summary'!CM191="Yes"),OFFSET('Sanitation Data'!$D$10,0,10*ROW('Sanitation Data'!D185)),NA())</f>
        <v>#N/A</v>
      </c>
      <c r="Y191" s="82" t="e">
        <f ca="true">+IF(AND(ISNUMBER(OFFSET('Sanitation Data'!$D$11,0,10*ROW('Sanitation Data'!D185))),'Data Summary'!CN191="Yes"),OFFSET('Sanitation Data'!$D$11,0,10*ROW('Sanitation Data'!D185)),NA())</f>
        <v>#N/A</v>
      </c>
      <c r="Z191" s="82" t="e">
        <f ca="true">+IF(AND(ISNUMBER(OFFSET('Sanitation Data'!$D$12,0,10*ROW('Sanitation Data'!D185))),'Data Summary'!CO191="Yes"),OFFSET('Sanitation Data'!$D$12,0,10*ROW('Sanitation Data'!D185)),NA())</f>
        <v>#N/A</v>
      </c>
      <c r="AA191" s="82" t="e">
        <f ca="true">+IF(AND(ISNUMBER(OFFSET('Sanitation Data'!$E$4,0,10*ROW('Sanitation Data'!E185))),'Data Summary'!CP191="Yes"),100-OFFSET('Sanitation Data'!$E$4,0,10*ROW('Sanitation Data'!E185)),NA())</f>
        <v>#N/A</v>
      </c>
      <c r="AB191" s="82" t="e">
        <f ca="true">+IF(AND(ISNUMBER(OFFSET('Sanitation Data'!$E$6,0,10*ROW('Sanitation Data'!E185))),'Data Summary'!CQ191="Yes"),OFFSET('Sanitation Data'!$E$6,0,10*ROW('Sanitation Data'!E185)),NA())</f>
        <v>#N/A</v>
      </c>
      <c r="AC191" s="82" t="e">
        <f ca="true">+IF(AND(ISNUMBER(OFFSET('Sanitation Data'!$E$10,0,10*ROW('Sanitation Data'!E185))),'Data Summary'!CR191="Yes"),OFFSET('Sanitation Data'!$E$10,0,10*ROW('Sanitation Data'!E185)),NA())</f>
        <v>#N/A</v>
      </c>
      <c r="AD191" s="82" t="e">
        <f ca="true">+IF(AND(ISNUMBER(OFFSET('Sanitation Data'!$E$11,0,10*ROW('Sanitation Data'!E185))),'Data Summary'!CS191="Yes"),OFFSET('Sanitation Data'!$E$11,0,10*ROW('Sanitation Data'!E185)),NA())</f>
        <v>#N/A</v>
      </c>
      <c r="AE191" s="82" t="e">
        <f ca="true">+IF(AND(ISNUMBER(OFFSET('Sanitation Data'!$E$12,0,10*ROW('Sanitation Data'!E185))),'Data Summary'!CT191="Yes"),OFFSET('Sanitation Data'!$E$12,0,10*ROW('Sanitation Data'!E185)),NA())</f>
        <v>#N/A</v>
      </c>
      <c r="AF191" s="82" t="e">
        <f ca="true">+IF(AND(ISNUMBER(OFFSET('Sanitation Data'!$F$4,0,10*ROW('Sanitation Data'!F185))),'Data Summary'!CU191="Yes"),100-OFFSET('Sanitation Data'!$F$4,0,10*ROW('Sanitation Data'!F185)),NA())</f>
        <v>#N/A</v>
      </c>
      <c r="AG191" s="82" t="e">
        <f ca="true">+IF(AND(ISNUMBER(OFFSET('Sanitation Data'!$F$6,0,10*ROW('Sanitation Data'!F185))),'Data Summary'!CV191="Yes"),OFFSET('Sanitation Data'!$F$6,0,10*ROW('Sanitation Data'!F185)),NA())</f>
        <v>#N/A</v>
      </c>
      <c r="AH191" s="82" t="e">
        <f ca="true">+IF(AND(ISNUMBER(OFFSET('Sanitation Data'!$F$10,0,10*ROW('Sanitation Data'!F185))),'Data Summary'!CW191="Yes"),OFFSET('Sanitation Data'!$F$10,0,10*ROW('Sanitation Data'!F185)),NA())</f>
        <v>#N/A</v>
      </c>
      <c r="AI191" s="82" t="e">
        <f ca="true">+IF(AND(ISNUMBER(OFFSET('Sanitation Data'!$F$11,0,10*ROW('Sanitation Data'!F185))),'Data Summary'!CX191="Yes"),OFFSET('Sanitation Data'!$F$11,0,10*ROW('Sanitation Data'!F185)),NA())</f>
        <v>#N/A</v>
      </c>
      <c r="AJ191" s="82" t="e">
        <f ca="true">+IF(AND(ISNUMBER(OFFSET('Sanitation Data'!$F$12,0,10*ROW('Sanitation Data'!F185))),'Data Summary'!CY191="Yes"),OFFSET('Sanitation Data'!$F$12,0,10*ROW('Sanitation Data'!F185)),NA())</f>
        <v>#N/A</v>
      </c>
      <c r="AK191" s="82" t="e">
        <f ca="true">+IF(AND(ISNUMBER(OFFSET('Sanitation Data'!$G$4,0,10*ROW('Sanitation Data'!G185))),'Data Summary'!CZ191="Yes"),100-OFFSET('Sanitation Data'!$G$4,0,10*ROW('Sanitation Data'!G185)),NA())</f>
        <v>#N/A</v>
      </c>
      <c r="AL191" s="82" t="e">
        <f ca="true">+IF(AND(ISNUMBER(OFFSET('Sanitation Data'!$G$6,0,10*ROW('Sanitation Data'!G185))),'Data Summary'!DA191="Yes"),OFFSET('Sanitation Data'!$G$6,0,10*ROW('Sanitation Data'!G185)),NA())</f>
        <v>#N/A</v>
      </c>
      <c r="AM191" s="82" t="e">
        <f ca="true">+IF(AND(ISNUMBER(OFFSET('Sanitation Data'!$G$10,0,10*ROW('Sanitation Data'!G185))),'Data Summary'!DB191="Yes"),OFFSET('Sanitation Data'!$G$10,0,10*ROW('Sanitation Data'!G185)),NA())</f>
        <v>#N/A</v>
      </c>
      <c r="AN191" s="82" t="e">
        <f ca="true">+IF(AND(ISNUMBER(OFFSET('Sanitation Data'!$G$11,0,10*ROW('Sanitation Data'!G185))),'Data Summary'!DC191="Yes"),OFFSET('Sanitation Data'!$G$11,0,10*ROW('Sanitation Data'!G185)),NA())</f>
        <v>#N/A</v>
      </c>
      <c r="AO191" s="82" t="e">
        <f ca="true">+IF(AND(ISNUMBER(OFFSET('Sanitation Data'!$G$12,0,10*ROW('Sanitation Data'!G185))),'Data Summary'!DD191="Yes"),OFFSET('Sanitation Data'!$G$12,0,10*ROW('Sanitation Data'!G185)),NA())</f>
        <v>#N/A</v>
      </c>
      <c r="AP191" s="82" t="e">
        <f ca="true">+IF(AND(ISNUMBER(OFFSET('Sanitation Data'!$H$4,0,10*ROW('Sanitation Data'!H185))),'Data Summary'!DE191="Yes"),100-OFFSET('Sanitation Data'!$H$4,0,10*ROW('Sanitation Data'!H185)),NA())</f>
        <v>#N/A</v>
      </c>
      <c r="AQ191" s="82" t="e">
        <f ca="true">+IF(AND(ISNUMBER(OFFSET('Sanitation Data'!$H$6,0,10*ROW('Sanitation Data'!H185))),'Data Summary'!DF191="Yes"),OFFSET('Sanitation Data'!$H$6,0,10*ROW('Sanitation Data'!H185)),NA())</f>
        <v>#N/A</v>
      </c>
      <c r="AR191" s="82" t="e">
        <f ca="true">+IF(AND(ISNUMBER(OFFSET('Sanitation Data'!$H$10,0,10*ROW('Sanitation Data'!H185))),'Data Summary'!DG191="Yes"),OFFSET('Sanitation Data'!$H$10,0,10*ROW('Sanitation Data'!H185)),NA())</f>
        <v>#N/A</v>
      </c>
      <c r="AS191" s="82" t="e">
        <f ca="true">+IF(AND(ISNUMBER(OFFSET('Sanitation Data'!$H$11,0,10*ROW('Sanitation Data'!H185))),'Data Summary'!DH191="Yes"),OFFSET('Sanitation Data'!$H$11,0,10*ROW('Sanitation Data'!H185)),NA())</f>
        <v>#N/A</v>
      </c>
      <c r="AT191" s="82" t="e">
        <f ca="true">+IF(AND(ISNUMBER(OFFSET('Sanitation Data'!$H$12,0,10*ROW('Sanitation Data'!H185))),'Data Summary'!DI191="Yes"),OFFSET('Sanitation Data'!$H$12,0,10*ROW('Sanitation Data'!H185)),NA())</f>
        <v>#N/A</v>
      </c>
      <c r="AU191" s="82" t="e">
        <f ca="true">+IF(AND(ISNUMBER(OFFSET('Sanitation Data'!$I$4,0,10*ROW('Sanitation Data'!I185))),'Data Summary'!DJ191="Yes"),100-OFFSET('Sanitation Data'!$I$4,0,10*ROW('Sanitation Data'!I185)),NA())</f>
        <v>#N/A</v>
      </c>
      <c r="AV191" s="82" t="e">
        <f ca="true">+IF(AND(ISNUMBER(OFFSET('Sanitation Data'!$I$6,0,10*ROW('Sanitation Data'!I185))),'Data Summary'!DK191="Yes"),OFFSET('Sanitation Data'!$I$6,0,10*ROW('Sanitation Data'!I185)),NA())</f>
        <v>#N/A</v>
      </c>
      <c r="AW191" s="82" t="e">
        <f ca="true">+IF(AND(ISNUMBER(OFFSET('Sanitation Data'!$I$10,0,10*ROW('Sanitation Data'!I185))),'Data Summary'!DL191="Yes"),OFFSET('Sanitation Data'!$I$10,0,10*ROW('Sanitation Data'!I185)),NA())</f>
        <v>#N/A</v>
      </c>
      <c r="AX191" s="82" t="e">
        <f ca="true">+IF(AND(ISNUMBER(OFFSET('Sanitation Data'!$I$11,0,10*ROW('Sanitation Data'!I185))),'Data Summary'!DM191="Yes"),OFFSET('Sanitation Data'!$I$11,0,10*ROW('Sanitation Data'!I185)),NA())</f>
        <v>#N/A</v>
      </c>
      <c r="AY191" s="82" t="e">
        <f ca="true">+IF(AND(ISNUMBER(OFFSET('Sanitation Data'!$I$12,0,10*ROW('Sanitation Data'!I185))),'Data Summary'!DN191="Yes"),OFFSET('Sanitation Data'!$I$12,0,10*ROW('Sanitation Data'!I185)),NA())</f>
        <v>#N/A</v>
      </c>
      <c r="AZ191" s="83" t="e">
        <f ca="true">+IF(AND(ISNUMBER(OFFSET('Hygiene Data'!$D$5,0,10*ROW('Hygiene Data'!D185))),'Data Summary'!DO191="Yes"),OFFSET('Hygiene Data'!$D$5,0,10*ROW('Hygiene Data'!D185)),NA())</f>
        <v>#N/A</v>
      </c>
      <c r="BA191" s="83" t="e">
        <f ca="true">+IF(AND(ISNUMBER(OFFSET('Hygiene Data'!$D$7,0,10*ROW('Hygiene Data'!D185))),'Data Summary'!DP191="Yes"),OFFSET('Hygiene Data'!$D$7,0,10*ROW('Hygiene Data'!D185)),NA())</f>
        <v>#N/A</v>
      </c>
      <c r="BB191" s="83" t="e">
        <f ca="true">+IF(AND(ISNUMBER(OFFSET('Hygiene Data'!$D$9,0,10*ROW('Hygiene Data'!D185))),'Data Summary'!DQ191="Yes"),OFFSET('Hygiene Data'!$D$9,0,10*ROW('Hygiene Data'!D185)),NA())</f>
        <v>#N/A</v>
      </c>
      <c r="BC191" s="83" t="e">
        <f ca="true">+IF(AND(ISNUMBER(OFFSET('Hygiene Data'!$E$5,0,10*ROW('Hygiene Data'!E185))),'Data Summary'!DR191="Yes"),OFFSET('Hygiene Data'!$E$5,0,10*ROW('Hygiene Data'!E185)),NA())</f>
        <v>#N/A</v>
      </c>
      <c r="BD191" s="83" t="e">
        <f ca="true">+IF(AND(ISNUMBER(OFFSET('Hygiene Data'!$E$7,0,10*ROW('Hygiene Data'!E185))),'Data Summary'!DS191="Yes"),OFFSET('Hygiene Data'!$E$7,0,10*ROW('Hygiene Data'!E185)),NA())</f>
        <v>#N/A</v>
      </c>
      <c r="BE191" s="83" t="e">
        <f ca="true">+IF(AND(ISNUMBER(OFFSET('Hygiene Data'!$E$9,0,10*ROW('Hygiene Data'!E185))),'Data Summary'!DT191="Yes"),OFFSET('Hygiene Data'!$E$9,0,10*ROW('Hygiene Data'!E185)),NA())</f>
        <v>#N/A</v>
      </c>
      <c r="BF191" s="83" t="e">
        <f ca="true">+IF(AND(ISNUMBER(OFFSET('Hygiene Data'!$F$5,0,10*ROW('Hygiene Data'!F185))),'Data Summary'!DU191="Yes"),OFFSET('Hygiene Data'!$F$5,0,10*ROW('Hygiene Data'!F185)),NA())</f>
        <v>#N/A</v>
      </c>
      <c r="BG191" s="83" t="e">
        <f ca="true">+IF(AND(ISNUMBER(OFFSET('Hygiene Data'!$F$7,0,10*ROW('Hygiene Data'!F185))),'Data Summary'!DV191="Yes"),OFFSET('Hygiene Data'!$F$7,0,10*ROW('Hygiene Data'!F185)),NA())</f>
        <v>#N/A</v>
      </c>
      <c r="BH191" s="83" t="e">
        <f ca="true">+IF(AND(ISNUMBER(OFFSET('Hygiene Data'!$F$9,0,10*ROW('Hygiene Data'!F185))),'Data Summary'!DW191="Yes"),OFFSET('Hygiene Data'!$F$9,0,10*ROW('Hygiene Data'!F185)),NA())</f>
        <v>#N/A</v>
      </c>
      <c r="BI191" s="83" t="e">
        <f ca="true">+IF(AND(ISNUMBER(OFFSET('Hygiene Data'!$G$5,0,10*ROW('Hygiene Data'!G185))),'Data Summary'!DX191="Yes"),OFFSET('Hygiene Data'!$G$5,0,10*ROW('Hygiene Data'!G185)),NA())</f>
        <v>#N/A</v>
      </c>
      <c r="BJ191" s="83" t="e">
        <f ca="true">+IF(AND(ISNUMBER(OFFSET('Hygiene Data'!$G$7,0,10*ROW('Hygiene Data'!G185))),'Data Summary'!DY191="Yes"),OFFSET('Hygiene Data'!$G$7,0,10*ROW('Hygiene Data'!G185)),NA())</f>
        <v>#N/A</v>
      </c>
      <c r="BK191" s="83" t="e">
        <f ca="true">+IF(AND(ISNUMBER(OFFSET('Hygiene Data'!$G$9,0,10*ROW('Hygiene Data'!G185))),'Data Summary'!DZ191="Yes"),OFFSET('Hygiene Data'!$G$9,0,10*ROW('Hygiene Data'!G185)),NA())</f>
        <v>#N/A</v>
      </c>
      <c r="BL191" s="83" t="e">
        <f ca="true">+IF(AND(ISNUMBER(OFFSET('Hygiene Data'!$H$5,0,10*ROW('Hygiene Data'!H185))),'Data Summary'!EA191="Yes"),OFFSET('Hygiene Data'!$H$5,0,10*ROW('Hygiene Data'!H185)),NA())</f>
        <v>#N/A</v>
      </c>
      <c r="BM191" s="83" t="e">
        <f ca="true">+IF(AND(ISNUMBER(OFFSET('Hygiene Data'!$H$7,0,10*ROW('Hygiene Data'!H185))),'Data Summary'!EB191="Yes"),OFFSET('Hygiene Data'!$H$7,0,10*ROW('Hygiene Data'!H185)),NA())</f>
        <v>#N/A</v>
      </c>
      <c r="BN191" s="83" t="e">
        <f ca="true">+IF(AND(ISNUMBER(OFFSET('Hygiene Data'!$H$9,0,10*ROW('Hygiene Data'!H185))),'Data Summary'!EC191="Yes"),OFFSET('Hygiene Data'!$H$9,0,10*ROW('Hygiene Data'!H185)),NA())</f>
        <v>#N/A</v>
      </c>
      <c r="BO191" s="83" t="e">
        <f ca="true">+IF(AND(ISNUMBER(OFFSET('Hygiene Data'!$I$5,0,10*ROW('Hygiene Data'!I185))),'Data Summary'!ED191="Yes"),OFFSET('Hygiene Data'!$I$5,0,10*ROW('Hygiene Data'!I185)),NA())</f>
        <v>#N/A</v>
      </c>
      <c r="BP191" s="83" t="e">
        <f ca="true">+IF(AND(ISNUMBER(OFFSET('Hygiene Data'!$I$7,0,10*ROW('Hygiene Data'!I185))),'Data Summary'!EE191="Yes"),OFFSET('Hygiene Data'!$I$7,0,10*ROW('Hygiene Data'!I185)),NA())</f>
        <v>#N/A</v>
      </c>
      <c r="BQ191" s="83" t="e">
        <f ca="true">+IF(AND(ISNUMBER(OFFSET('Hygiene Data'!$I$9,0,10*ROW('Hygiene Data'!I185))),'Data Summary'!EF191="Yes"),OFFSET('Hygiene Data'!$I$9,0,10*ROW('Hygiene Data'!I185)),NA())</f>
        <v>#N/A</v>
      </c>
    </row>
    <row xmlns:x14ac="http://schemas.microsoft.com/office/spreadsheetml/2009/9/ac" r="192" x14ac:dyDescent="0.2">
      <c r="A192" s="315" t="e">
        <f ca="true">+RIGHT('Data Summary'!A192,LEN('Data Summary'!A192)-9)</f>
        <v>#VALUE!</v>
      </c>
      <c r="B192" s="30" t="str">
        <f ca="true">+IF(ISTEXT('Data Summary'!B192),'Data Summary'!B192,"")</f>
        <v/>
      </c>
      <c r="C192" s="314" t="e">
        <f ca="true">+VALUE('Data Summary'!C192)</f>
        <v>#VALUE!</v>
      </c>
      <c r="D192" s="81" t="e">
        <f ca="true">+IF(AND(ISNUMBER(OFFSET('Water Data'!$D$4,0,10*ROW('Water Data'!D186))),'Data Summary'!BS192="Yes"),100-OFFSET('Water Data'!$D$4,0,10*ROW('Water Data'!D186)),NA())</f>
        <v>#N/A</v>
      </c>
      <c r="E192" s="81" t="e">
        <f ca="true">+IF(AND(ISNUMBER(OFFSET('Water Data'!$D$6,0,10*ROW('Water Data'!D186))),'Data Summary'!BT192="Yes"),OFFSET('Water Data'!$D$6,0,10*ROW('Water Data'!D186)),NA())</f>
        <v>#N/A</v>
      </c>
      <c r="F192" s="81" t="e">
        <f ca="true">+IF(AND(ISNUMBER(OFFSET('Water Data'!$D$9,0,10*ROW('Water Data'!D186))),'Data Summary'!BU192="Yes"),OFFSET('Water Data'!$D$9,0,10*ROW('Water Data'!D186)),NA())</f>
        <v>#N/A</v>
      </c>
      <c r="G192" s="81" t="e">
        <f ca="true">+IF(AND(ISNUMBER(OFFSET('Water Data'!$E$4,0,10*ROW('Water Data'!E186))),'Data Summary'!BV192="Yes"),100-OFFSET('Water Data'!$E$4,0,10*ROW('Water Data'!E186)),NA())</f>
        <v>#N/A</v>
      </c>
      <c r="H192" s="81" t="e">
        <f ca="true">+IF(AND(ISNUMBER(OFFSET('Water Data'!$E$6,0,10*ROW('Water Data'!E186))),'Data Summary'!BW192="Yes"),OFFSET('Water Data'!$E$6,0,10*ROW('Water Data'!E186)),NA())</f>
        <v>#N/A</v>
      </c>
      <c r="I192" s="81" t="e">
        <f ca="true">+IF(AND(ISNUMBER(OFFSET('Water Data'!$E$9,0,10*ROW('Water Data'!E186))),'Data Summary'!BX192="Yes"),OFFSET('Water Data'!$E$9,0,10*ROW('Water Data'!E186)),NA())</f>
        <v>#N/A</v>
      </c>
      <c r="J192" s="81" t="e">
        <f ca="true">+IF(AND(ISNUMBER(OFFSET('Water Data'!$F$4,0,10*ROW('Water Data'!F186))),'Data Summary'!BY192="Yes"),100-OFFSET('Water Data'!$F$4,0,10*ROW('Water Data'!F186)),NA())</f>
        <v>#N/A</v>
      </c>
      <c r="K192" s="81" t="e">
        <f ca="true">+IF(AND(ISNUMBER(OFFSET('Water Data'!$F$6,0,10*ROW('Water Data'!F186))),'Data Summary'!BZ192="Yes"),OFFSET('Water Data'!$F$6,0,10*ROW('Water Data'!F186)),NA())</f>
        <v>#N/A</v>
      </c>
      <c r="L192" s="81" t="e">
        <f ca="true">+IF(AND(ISNUMBER(OFFSET('Water Data'!$F$9,0,10*ROW('Water Data'!F186))),'Data Summary'!CA192="Yes"),OFFSET('Water Data'!$F$9,0,10*ROW('Water Data'!F186)),NA())</f>
        <v>#N/A</v>
      </c>
      <c r="M192" s="81" t="e">
        <f ca="true">+IF(AND(ISNUMBER(OFFSET('Water Data'!$G$4,0,10*ROW('Water Data'!G186))),'Data Summary'!CB192="Yes"),100-OFFSET('Water Data'!$G$4,0,10*ROW('Water Data'!G186)),NA())</f>
        <v>#N/A</v>
      </c>
      <c r="N192" s="81" t="e">
        <f ca="true">+IF(AND(ISNUMBER(OFFSET('Water Data'!$G$6,0,10*ROW('Water Data'!G186))),'Data Summary'!CC192="Yes"),OFFSET('Water Data'!$G$6,0,10*ROW('Water Data'!G186)),NA())</f>
        <v>#N/A</v>
      </c>
      <c r="O192" s="81" t="e">
        <f ca="true">+IF(AND(ISNUMBER(OFFSET('Water Data'!$G$9,0,10*ROW('Water Data'!G186))),'Data Summary'!CD192="Yes"),OFFSET('Water Data'!$G$9,0,10*ROW('Water Data'!G186)),NA())</f>
        <v>#N/A</v>
      </c>
      <c r="P192" s="81" t="e">
        <f ca="true">+IF(AND(ISNUMBER(OFFSET('Water Data'!$H$4,0,10*ROW('Water Data'!H186))),'Data Summary'!CE192="Yes"),100-OFFSET('Water Data'!$H$4,0,10*ROW('Water Data'!H186)),NA())</f>
        <v>#N/A</v>
      </c>
      <c r="Q192" s="81" t="e">
        <f ca="true">+IF(AND(ISNUMBER(OFFSET('Water Data'!$H$6,0,10*ROW('Water Data'!H186))),'Data Summary'!CF192="Yes"),OFFSET('Water Data'!$H$6,0,10*ROW('Water Data'!H186)),NA())</f>
        <v>#N/A</v>
      </c>
      <c r="R192" s="81" t="e">
        <f ca="true">+IF(AND(ISNUMBER(OFFSET('Water Data'!$H$9,0,10*ROW('Water Data'!H186))),'Data Summary'!CG192="Yes"),OFFSET('Water Data'!$H$9,0,10*ROW('Water Data'!H186)),NA())</f>
        <v>#N/A</v>
      </c>
      <c r="S192" s="81" t="e">
        <f ca="true">+IF(AND(ISNUMBER(OFFSET('Water Data'!$I$4,0,10*ROW('Water Data'!I186))),'Data Summary'!CH192="Yes"),100-OFFSET('Water Data'!$I$4,0,10*ROW('Water Data'!I186)),NA())</f>
        <v>#N/A</v>
      </c>
      <c r="T192" s="81" t="e">
        <f ca="true">+IF(AND(ISNUMBER(OFFSET('Water Data'!$I$6,0,10*ROW('Water Data'!I186))),'Data Summary'!CI192="Yes"),OFFSET('Water Data'!$I$6,0,10*ROW('Water Data'!I186)),NA())</f>
        <v>#N/A</v>
      </c>
      <c r="U192" s="81" t="e">
        <f ca="true">+IF(AND(ISNUMBER(OFFSET('Water Data'!$I$9,0,10*ROW('Water Data'!I186))),'Data Summary'!CJ192="Yes"),OFFSET('Water Data'!$I$9,0,10*ROW('Water Data'!I186)),NA())</f>
        <v>#N/A</v>
      </c>
      <c r="V192" s="82" t="e">
        <f ca="true">+IF(AND(ISNUMBER(OFFSET('Sanitation Data'!$D$4,0,10*ROW('Sanitation Data'!D186))),'Data Summary'!CK192="Yes"),100-OFFSET('Sanitation Data'!$D$4,0,10*ROW('Sanitation Data'!D186)),NA())</f>
        <v>#N/A</v>
      </c>
      <c r="W192" s="82" t="e">
        <f ca="true">+IF(AND(ISNUMBER(OFFSET('Sanitation Data'!$D$6,0,10*ROW('Sanitation Data'!D186))),'Data Summary'!CL192="Yes"),OFFSET('Sanitation Data'!$D$6,0,10*ROW('Sanitation Data'!D186)),NA())</f>
        <v>#N/A</v>
      </c>
      <c r="X192" s="82" t="e">
        <f ca="true">+IF(AND(ISNUMBER(OFFSET('Sanitation Data'!$D$10,0,10*ROW('Sanitation Data'!D186))),'Data Summary'!CM192="Yes"),OFFSET('Sanitation Data'!$D$10,0,10*ROW('Sanitation Data'!D186)),NA())</f>
        <v>#N/A</v>
      </c>
      <c r="Y192" s="82" t="e">
        <f ca="true">+IF(AND(ISNUMBER(OFFSET('Sanitation Data'!$D$11,0,10*ROW('Sanitation Data'!D186))),'Data Summary'!CN192="Yes"),OFFSET('Sanitation Data'!$D$11,0,10*ROW('Sanitation Data'!D186)),NA())</f>
        <v>#N/A</v>
      </c>
      <c r="Z192" s="82" t="e">
        <f ca="true">+IF(AND(ISNUMBER(OFFSET('Sanitation Data'!$D$12,0,10*ROW('Sanitation Data'!D186))),'Data Summary'!CO192="Yes"),OFFSET('Sanitation Data'!$D$12,0,10*ROW('Sanitation Data'!D186)),NA())</f>
        <v>#N/A</v>
      </c>
      <c r="AA192" s="82" t="e">
        <f ca="true">+IF(AND(ISNUMBER(OFFSET('Sanitation Data'!$E$4,0,10*ROW('Sanitation Data'!E186))),'Data Summary'!CP192="Yes"),100-OFFSET('Sanitation Data'!$E$4,0,10*ROW('Sanitation Data'!E186)),NA())</f>
        <v>#N/A</v>
      </c>
      <c r="AB192" s="82" t="e">
        <f ca="true">+IF(AND(ISNUMBER(OFFSET('Sanitation Data'!$E$6,0,10*ROW('Sanitation Data'!E186))),'Data Summary'!CQ192="Yes"),OFFSET('Sanitation Data'!$E$6,0,10*ROW('Sanitation Data'!E186)),NA())</f>
        <v>#N/A</v>
      </c>
      <c r="AC192" s="82" t="e">
        <f ca="true">+IF(AND(ISNUMBER(OFFSET('Sanitation Data'!$E$10,0,10*ROW('Sanitation Data'!E186))),'Data Summary'!CR192="Yes"),OFFSET('Sanitation Data'!$E$10,0,10*ROW('Sanitation Data'!E186)),NA())</f>
        <v>#N/A</v>
      </c>
      <c r="AD192" s="82" t="e">
        <f ca="true">+IF(AND(ISNUMBER(OFFSET('Sanitation Data'!$E$11,0,10*ROW('Sanitation Data'!E186))),'Data Summary'!CS192="Yes"),OFFSET('Sanitation Data'!$E$11,0,10*ROW('Sanitation Data'!E186)),NA())</f>
        <v>#N/A</v>
      </c>
      <c r="AE192" s="82" t="e">
        <f ca="true">+IF(AND(ISNUMBER(OFFSET('Sanitation Data'!$E$12,0,10*ROW('Sanitation Data'!E186))),'Data Summary'!CT192="Yes"),OFFSET('Sanitation Data'!$E$12,0,10*ROW('Sanitation Data'!E186)),NA())</f>
        <v>#N/A</v>
      </c>
      <c r="AF192" s="82" t="e">
        <f ca="true">+IF(AND(ISNUMBER(OFFSET('Sanitation Data'!$F$4,0,10*ROW('Sanitation Data'!F186))),'Data Summary'!CU192="Yes"),100-OFFSET('Sanitation Data'!$F$4,0,10*ROW('Sanitation Data'!F186)),NA())</f>
        <v>#N/A</v>
      </c>
      <c r="AG192" s="82" t="e">
        <f ca="true">+IF(AND(ISNUMBER(OFFSET('Sanitation Data'!$F$6,0,10*ROW('Sanitation Data'!F186))),'Data Summary'!CV192="Yes"),OFFSET('Sanitation Data'!$F$6,0,10*ROW('Sanitation Data'!F186)),NA())</f>
        <v>#N/A</v>
      </c>
      <c r="AH192" s="82" t="e">
        <f ca="true">+IF(AND(ISNUMBER(OFFSET('Sanitation Data'!$F$10,0,10*ROW('Sanitation Data'!F186))),'Data Summary'!CW192="Yes"),OFFSET('Sanitation Data'!$F$10,0,10*ROW('Sanitation Data'!F186)),NA())</f>
        <v>#N/A</v>
      </c>
      <c r="AI192" s="82" t="e">
        <f ca="true">+IF(AND(ISNUMBER(OFFSET('Sanitation Data'!$F$11,0,10*ROW('Sanitation Data'!F186))),'Data Summary'!CX192="Yes"),OFFSET('Sanitation Data'!$F$11,0,10*ROW('Sanitation Data'!F186)),NA())</f>
        <v>#N/A</v>
      </c>
      <c r="AJ192" s="82" t="e">
        <f ca="true">+IF(AND(ISNUMBER(OFFSET('Sanitation Data'!$F$12,0,10*ROW('Sanitation Data'!F186))),'Data Summary'!CY192="Yes"),OFFSET('Sanitation Data'!$F$12,0,10*ROW('Sanitation Data'!F186)),NA())</f>
        <v>#N/A</v>
      </c>
      <c r="AK192" s="82" t="e">
        <f ca="true">+IF(AND(ISNUMBER(OFFSET('Sanitation Data'!$G$4,0,10*ROW('Sanitation Data'!G186))),'Data Summary'!CZ192="Yes"),100-OFFSET('Sanitation Data'!$G$4,0,10*ROW('Sanitation Data'!G186)),NA())</f>
        <v>#N/A</v>
      </c>
      <c r="AL192" s="82" t="e">
        <f ca="true">+IF(AND(ISNUMBER(OFFSET('Sanitation Data'!$G$6,0,10*ROW('Sanitation Data'!G186))),'Data Summary'!DA192="Yes"),OFFSET('Sanitation Data'!$G$6,0,10*ROW('Sanitation Data'!G186)),NA())</f>
        <v>#N/A</v>
      </c>
      <c r="AM192" s="82" t="e">
        <f ca="true">+IF(AND(ISNUMBER(OFFSET('Sanitation Data'!$G$10,0,10*ROW('Sanitation Data'!G186))),'Data Summary'!DB192="Yes"),OFFSET('Sanitation Data'!$G$10,0,10*ROW('Sanitation Data'!G186)),NA())</f>
        <v>#N/A</v>
      </c>
      <c r="AN192" s="82" t="e">
        <f ca="true">+IF(AND(ISNUMBER(OFFSET('Sanitation Data'!$G$11,0,10*ROW('Sanitation Data'!G186))),'Data Summary'!DC192="Yes"),OFFSET('Sanitation Data'!$G$11,0,10*ROW('Sanitation Data'!G186)),NA())</f>
        <v>#N/A</v>
      </c>
      <c r="AO192" s="82" t="e">
        <f ca="true">+IF(AND(ISNUMBER(OFFSET('Sanitation Data'!$G$12,0,10*ROW('Sanitation Data'!G186))),'Data Summary'!DD192="Yes"),OFFSET('Sanitation Data'!$G$12,0,10*ROW('Sanitation Data'!G186)),NA())</f>
        <v>#N/A</v>
      </c>
      <c r="AP192" s="82" t="e">
        <f ca="true">+IF(AND(ISNUMBER(OFFSET('Sanitation Data'!$H$4,0,10*ROW('Sanitation Data'!H186))),'Data Summary'!DE192="Yes"),100-OFFSET('Sanitation Data'!$H$4,0,10*ROW('Sanitation Data'!H186)),NA())</f>
        <v>#N/A</v>
      </c>
      <c r="AQ192" s="82" t="e">
        <f ca="true">+IF(AND(ISNUMBER(OFFSET('Sanitation Data'!$H$6,0,10*ROW('Sanitation Data'!H186))),'Data Summary'!DF192="Yes"),OFFSET('Sanitation Data'!$H$6,0,10*ROW('Sanitation Data'!H186)),NA())</f>
        <v>#N/A</v>
      </c>
      <c r="AR192" s="82" t="e">
        <f ca="true">+IF(AND(ISNUMBER(OFFSET('Sanitation Data'!$H$10,0,10*ROW('Sanitation Data'!H186))),'Data Summary'!DG192="Yes"),OFFSET('Sanitation Data'!$H$10,0,10*ROW('Sanitation Data'!H186)),NA())</f>
        <v>#N/A</v>
      </c>
      <c r="AS192" s="82" t="e">
        <f ca="true">+IF(AND(ISNUMBER(OFFSET('Sanitation Data'!$H$11,0,10*ROW('Sanitation Data'!H186))),'Data Summary'!DH192="Yes"),OFFSET('Sanitation Data'!$H$11,0,10*ROW('Sanitation Data'!H186)),NA())</f>
        <v>#N/A</v>
      </c>
      <c r="AT192" s="82" t="e">
        <f ca="true">+IF(AND(ISNUMBER(OFFSET('Sanitation Data'!$H$12,0,10*ROW('Sanitation Data'!H186))),'Data Summary'!DI192="Yes"),OFFSET('Sanitation Data'!$H$12,0,10*ROW('Sanitation Data'!H186)),NA())</f>
        <v>#N/A</v>
      </c>
      <c r="AU192" s="82" t="e">
        <f ca="true">+IF(AND(ISNUMBER(OFFSET('Sanitation Data'!$I$4,0,10*ROW('Sanitation Data'!I186))),'Data Summary'!DJ192="Yes"),100-OFFSET('Sanitation Data'!$I$4,0,10*ROW('Sanitation Data'!I186)),NA())</f>
        <v>#N/A</v>
      </c>
      <c r="AV192" s="82" t="e">
        <f ca="true">+IF(AND(ISNUMBER(OFFSET('Sanitation Data'!$I$6,0,10*ROW('Sanitation Data'!I186))),'Data Summary'!DK192="Yes"),OFFSET('Sanitation Data'!$I$6,0,10*ROW('Sanitation Data'!I186)),NA())</f>
        <v>#N/A</v>
      </c>
      <c r="AW192" s="82" t="e">
        <f ca="true">+IF(AND(ISNUMBER(OFFSET('Sanitation Data'!$I$10,0,10*ROW('Sanitation Data'!I186))),'Data Summary'!DL192="Yes"),OFFSET('Sanitation Data'!$I$10,0,10*ROW('Sanitation Data'!I186)),NA())</f>
        <v>#N/A</v>
      </c>
      <c r="AX192" s="82" t="e">
        <f ca="true">+IF(AND(ISNUMBER(OFFSET('Sanitation Data'!$I$11,0,10*ROW('Sanitation Data'!I186))),'Data Summary'!DM192="Yes"),OFFSET('Sanitation Data'!$I$11,0,10*ROW('Sanitation Data'!I186)),NA())</f>
        <v>#N/A</v>
      </c>
      <c r="AY192" s="82" t="e">
        <f ca="true">+IF(AND(ISNUMBER(OFFSET('Sanitation Data'!$I$12,0,10*ROW('Sanitation Data'!I186))),'Data Summary'!DN192="Yes"),OFFSET('Sanitation Data'!$I$12,0,10*ROW('Sanitation Data'!I186)),NA())</f>
        <v>#N/A</v>
      </c>
      <c r="AZ192" s="83" t="e">
        <f ca="true">+IF(AND(ISNUMBER(OFFSET('Hygiene Data'!$D$5,0,10*ROW('Hygiene Data'!D186))),'Data Summary'!DO192="Yes"),OFFSET('Hygiene Data'!$D$5,0,10*ROW('Hygiene Data'!D186)),NA())</f>
        <v>#N/A</v>
      </c>
      <c r="BA192" s="83" t="e">
        <f ca="true">+IF(AND(ISNUMBER(OFFSET('Hygiene Data'!$D$7,0,10*ROW('Hygiene Data'!D186))),'Data Summary'!DP192="Yes"),OFFSET('Hygiene Data'!$D$7,0,10*ROW('Hygiene Data'!D186)),NA())</f>
        <v>#N/A</v>
      </c>
      <c r="BB192" s="83" t="e">
        <f ca="true">+IF(AND(ISNUMBER(OFFSET('Hygiene Data'!$D$9,0,10*ROW('Hygiene Data'!D186))),'Data Summary'!DQ192="Yes"),OFFSET('Hygiene Data'!$D$9,0,10*ROW('Hygiene Data'!D186)),NA())</f>
        <v>#N/A</v>
      </c>
      <c r="BC192" s="83" t="e">
        <f ca="true">+IF(AND(ISNUMBER(OFFSET('Hygiene Data'!$E$5,0,10*ROW('Hygiene Data'!E186))),'Data Summary'!DR192="Yes"),OFFSET('Hygiene Data'!$E$5,0,10*ROW('Hygiene Data'!E186)),NA())</f>
        <v>#N/A</v>
      </c>
      <c r="BD192" s="83" t="e">
        <f ca="true">+IF(AND(ISNUMBER(OFFSET('Hygiene Data'!$E$7,0,10*ROW('Hygiene Data'!E186))),'Data Summary'!DS192="Yes"),OFFSET('Hygiene Data'!$E$7,0,10*ROW('Hygiene Data'!E186)),NA())</f>
        <v>#N/A</v>
      </c>
      <c r="BE192" s="83" t="e">
        <f ca="true">+IF(AND(ISNUMBER(OFFSET('Hygiene Data'!$E$9,0,10*ROW('Hygiene Data'!E186))),'Data Summary'!DT192="Yes"),OFFSET('Hygiene Data'!$E$9,0,10*ROW('Hygiene Data'!E186)),NA())</f>
        <v>#N/A</v>
      </c>
      <c r="BF192" s="83" t="e">
        <f ca="true">+IF(AND(ISNUMBER(OFFSET('Hygiene Data'!$F$5,0,10*ROW('Hygiene Data'!F186))),'Data Summary'!DU192="Yes"),OFFSET('Hygiene Data'!$F$5,0,10*ROW('Hygiene Data'!F186)),NA())</f>
        <v>#N/A</v>
      </c>
      <c r="BG192" s="83" t="e">
        <f ca="true">+IF(AND(ISNUMBER(OFFSET('Hygiene Data'!$F$7,0,10*ROW('Hygiene Data'!F186))),'Data Summary'!DV192="Yes"),OFFSET('Hygiene Data'!$F$7,0,10*ROW('Hygiene Data'!F186)),NA())</f>
        <v>#N/A</v>
      </c>
      <c r="BH192" s="83" t="e">
        <f ca="true">+IF(AND(ISNUMBER(OFFSET('Hygiene Data'!$F$9,0,10*ROW('Hygiene Data'!F186))),'Data Summary'!DW192="Yes"),OFFSET('Hygiene Data'!$F$9,0,10*ROW('Hygiene Data'!F186)),NA())</f>
        <v>#N/A</v>
      </c>
      <c r="BI192" s="83" t="e">
        <f ca="true">+IF(AND(ISNUMBER(OFFSET('Hygiene Data'!$G$5,0,10*ROW('Hygiene Data'!G186))),'Data Summary'!DX192="Yes"),OFFSET('Hygiene Data'!$G$5,0,10*ROW('Hygiene Data'!G186)),NA())</f>
        <v>#N/A</v>
      </c>
      <c r="BJ192" s="83" t="e">
        <f ca="true">+IF(AND(ISNUMBER(OFFSET('Hygiene Data'!$G$7,0,10*ROW('Hygiene Data'!G186))),'Data Summary'!DY192="Yes"),OFFSET('Hygiene Data'!$G$7,0,10*ROW('Hygiene Data'!G186)),NA())</f>
        <v>#N/A</v>
      </c>
      <c r="BK192" s="83" t="e">
        <f ca="true">+IF(AND(ISNUMBER(OFFSET('Hygiene Data'!$G$9,0,10*ROW('Hygiene Data'!G186))),'Data Summary'!DZ192="Yes"),OFFSET('Hygiene Data'!$G$9,0,10*ROW('Hygiene Data'!G186)),NA())</f>
        <v>#N/A</v>
      </c>
      <c r="BL192" s="83" t="e">
        <f ca="true">+IF(AND(ISNUMBER(OFFSET('Hygiene Data'!$H$5,0,10*ROW('Hygiene Data'!H186))),'Data Summary'!EA192="Yes"),OFFSET('Hygiene Data'!$H$5,0,10*ROW('Hygiene Data'!H186)),NA())</f>
        <v>#N/A</v>
      </c>
      <c r="BM192" s="83" t="e">
        <f ca="true">+IF(AND(ISNUMBER(OFFSET('Hygiene Data'!$H$7,0,10*ROW('Hygiene Data'!H186))),'Data Summary'!EB192="Yes"),OFFSET('Hygiene Data'!$H$7,0,10*ROW('Hygiene Data'!H186)),NA())</f>
        <v>#N/A</v>
      </c>
      <c r="BN192" s="83" t="e">
        <f ca="true">+IF(AND(ISNUMBER(OFFSET('Hygiene Data'!$H$9,0,10*ROW('Hygiene Data'!H186))),'Data Summary'!EC192="Yes"),OFFSET('Hygiene Data'!$H$9,0,10*ROW('Hygiene Data'!H186)),NA())</f>
        <v>#N/A</v>
      </c>
      <c r="BO192" s="83" t="e">
        <f ca="true">+IF(AND(ISNUMBER(OFFSET('Hygiene Data'!$I$5,0,10*ROW('Hygiene Data'!I186))),'Data Summary'!ED192="Yes"),OFFSET('Hygiene Data'!$I$5,0,10*ROW('Hygiene Data'!I186)),NA())</f>
        <v>#N/A</v>
      </c>
      <c r="BP192" s="83" t="e">
        <f ca="true">+IF(AND(ISNUMBER(OFFSET('Hygiene Data'!$I$7,0,10*ROW('Hygiene Data'!I186))),'Data Summary'!EE192="Yes"),OFFSET('Hygiene Data'!$I$7,0,10*ROW('Hygiene Data'!I186)),NA())</f>
        <v>#N/A</v>
      </c>
      <c r="BQ192" s="83" t="e">
        <f ca="true">+IF(AND(ISNUMBER(OFFSET('Hygiene Data'!$I$9,0,10*ROW('Hygiene Data'!I186))),'Data Summary'!EF192="Yes"),OFFSET('Hygiene Data'!$I$9,0,10*ROW('Hygiene Data'!I186)),NA())</f>
        <v>#N/A</v>
      </c>
    </row>
    <row xmlns:x14ac="http://schemas.microsoft.com/office/spreadsheetml/2009/9/ac" r="193" x14ac:dyDescent="0.2">
      <c r="A193" s="315" t="e">
        <f ca="true">+RIGHT('Data Summary'!A193,LEN('Data Summary'!A193)-9)</f>
        <v>#VALUE!</v>
      </c>
      <c r="B193" s="30" t="str">
        <f ca="true">+IF(ISTEXT('Data Summary'!B193),'Data Summary'!B193,"")</f>
        <v/>
      </c>
      <c r="C193" s="314" t="e">
        <f ca="true">+VALUE('Data Summary'!C193)</f>
        <v>#VALUE!</v>
      </c>
      <c r="D193" s="81" t="e">
        <f ca="true">+IF(AND(ISNUMBER(OFFSET('Water Data'!$D$4,0,10*ROW('Water Data'!D187))),'Data Summary'!BS193="Yes"),100-OFFSET('Water Data'!$D$4,0,10*ROW('Water Data'!D187)),NA())</f>
        <v>#N/A</v>
      </c>
      <c r="E193" s="81" t="e">
        <f ca="true">+IF(AND(ISNUMBER(OFFSET('Water Data'!$D$6,0,10*ROW('Water Data'!D187))),'Data Summary'!BT193="Yes"),OFFSET('Water Data'!$D$6,0,10*ROW('Water Data'!D187)),NA())</f>
        <v>#N/A</v>
      </c>
      <c r="F193" s="81" t="e">
        <f ca="true">+IF(AND(ISNUMBER(OFFSET('Water Data'!$D$9,0,10*ROW('Water Data'!D187))),'Data Summary'!BU193="Yes"),OFFSET('Water Data'!$D$9,0,10*ROW('Water Data'!D187)),NA())</f>
        <v>#N/A</v>
      </c>
      <c r="G193" s="81" t="e">
        <f ca="true">+IF(AND(ISNUMBER(OFFSET('Water Data'!$E$4,0,10*ROW('Water Data'!E187))),'Data Summary'!BV193="Yes"),100-OFFSET('Water Data'!$E$4,0,10*ROW('Water Data'!E187)),NA())</f>
        <v>#N/A</v>
      </c>
      <c r="H193" s="81" t="e">
        <f ca="true">+IF(AND(ISNUMBER(OFFSET('Water Data'!$E$6,0,10*ROW('Water Data'!E187))),'Data Summary'!BW193="Yes"),OFFSET('Water Data'!$E$6,0,10*ROW('Water Data'!E187)),NA())</f>
        <v>#N/A</v>
      </c>
      <c r="I193" s="81" t="e">
        <f ca="true">+IF(AND(ISNUMBER(OFFSET('Water Data'!$E$9,0,10*ROW('Water Data'!E187))),'Data Summary'!BX193="Yes"),OFFSET('Water Data'!$E$9,0,10*ROW('Water Data'!E187)),NA())</f>
        <v>#N/A</v>
      </c>
      <c r="J193" s="81" t="e">
        <f ca="true">+IF(AND(ISNUMBER(OFFSET('Water Data'!$F$4,0,10*ROW('Water Data'!F187))),'Data Summary'!BY193="Yes"),100-OFFSET('Water Data'!$F$4,0,10*ROW('Water Data'!F187)),NA())</f>
        <v>#N/A</v>
      </c>
      <c r="K193" s="81" t="e">
        <f ca="true">+IF(AND(ISNUMBER(OFFSET('Water Data'!$F$6,0,10*ROW('Water Data'!F187))),'Data Summary'!BZ193="Yes"),OFFSET('Water Data'!$F$6,0,10*ROW('Water Data'!F187)),NA())</f>
        <v>#N/A</v>
      </c>
      <c r="L193" s="81" t="e">
        <f ca="true">+IF(AND(ISNUMBER(OFFSET('Water Data'!$F$9,0,10*ROW('Water Data'!F187))),'Data Summary'!CA193="Yes"),OFFSET('Water Data'!$F$9,0,10*ROW('Water Data'!F187)),NA())</f>
        <v>#N/A</v>
      </c>
      <c r="M193" s="81" t="e">
        <f ca="true">+IF(AND(ISNUMBER(OFFSET('Water Data'!$G$4,0,10*ROW('Water Data'!G187))),'Data Summary'!CB193="Yes"),100-OFFSET('Water Data'!$G$4,0,10*ROW('Water Data'!G187)),NA())</f>
        <v>#N/A</v>
      </c>
      <c r="N193" s="81" t="e">
        <f ca="true">+IF(AND(ISNUMBER(OFFSET('Water Data'!$G$6,0,10*ROW('Water Data'!G187))),'Data Summary'!CC193="Yes"),OFFSET('Water Data'!$G$6,0,10*ROW('Water Data'!G187)),NA())</f>
        <v>#N/A</v>
      </c>
      <c r="O193" s="81" t="e">
        <f ca="true">+IF(AND(ISNUMBER(OFFSET('Water Data'!$G$9,0,10*ROW('Water Data'!G187))),'Data Summary'!CD193="Yes"),OFFSET('Water Data'!$G$9,0,10*ROW('Water Data'!G187)),NA())</f>
        <v>#N/A</v>
      </c>
      <c r="P193" s="81" t="e">
        <f ca="true">+IF(AND(ISNUMBER(OFFSET('Water Data'!$H$4,0,10*ROW('Water Data'!H187))),'Data Summary'!CE193="Yes"),100-OFFSET('Water Data'!$H$4,0,10*ROW('Water Data'!H187)),NA())</f>
        <v>#N/A</v>
      </c>
      <c r="Q193" s="81" t="e">
        <f ca="true">+IF(AND(ISNUMBER(OFFSET('Water Data'!$H$6,0,10*ROW('Water Data'!H187))),'Data Summary'!CF193="Yes"),OFFSET('Water Data'!$H$6,0,10*ROW('Water Data'!H187)),NA())</f>
        <v>#N/A</v>
      </c>
      <c r="R193" s="81" t="e">
        <f ca="true">+IF(AND(ISNUMBER(OFFSET('Water Data'!$H$9,0,10*ROW('Water Data'!H187))),'Data Summary'!CG193="Yes"),OFFSET('Water Data'!$H$9,0,10*ROW('Water Data'!H187)),NA())</f>
        <v>#N/A</v>
      </c>
      <c r="S193" s="81" t="e">
        <f ca="true">+IF(AND(ISNUMBER(OFFSET('Water Data'!$I$4,0,10*ROW('Water Data'!I187))),'Data Summary'!CH193="Yes"),100-OFFSET('Water Data'!$I$4,0,10*ROW('Water Data'!I187)),NA())</f>
        <v>#N/A</v>
      </c>
      <c r="T193" s="81" t="e">
        <f ca="true">+IF(AND(ISNUMBER(OFFSET('Water Data'!$I$6,0,10*ROW('Water Data'!I187))),'Data Summary'!CI193="Yes"),OFFSET('Water Data'!$I$6,0,10*ROW('Water Data'!I187)),NA())</f>
        <v>#N/A</v>
      </c>
      <c r="U193" s="81" t="e">
        <f ca="true">+IF(AND(ISNUMBER(OFFSET('Water Data'!$I$9,0,10*ROW('Water Data'!I187))),'Data Summary'!CJ193="Yes"),OFFSET('Water Data'!$I$9,0,10*ROW('Water Data'!I187)),NA())</f>
        <v>#N/A</v>
      </c>
      <c r="V193" s="82" t="e">
        <f ca="true">+IF(AND(ISNUMBER(OFFSET('Sanitation Data'!$D$4,0,10*ROW('Sanitation Data'!D187))),'Data Summary'!CK193="Yes"),100-OFFSET('Sanitation Data'!$D$4,0,10*ROW('Sanitation Data'!D187)),NA())</f>
        <v>#N/A</v>
      </c>
      <c r="W193" s="82" t="e">
        <f ca="true">+IF(AND(ISNUMBER(OFFSET('Sanitation Data'!$D$6,0,10*ROW('Sanitation Data'!D187))),'Data Summary'!CL193="Yes"),OFFSET('Sanitation Data'!$D$6,0,10*ROW('Sanitation Data'!D187)),NA())</f>
        <v>#N/A</v>
      </c>
      <c r="X193" s="82" t="e">
        <f ca="true">+IF(AND(ISNUMBER(OFFSET('Sanitation Data'!$D$10,0,10*ROW('Sanitation Data'!D187))),'Data Summary'!CM193="Yes"),OFFSET('Sanitation Data'!$D$10,0,10*ROW('Sanitation Data'!D187)),NA())</f>
        <v>#N/A</v>
      </c>
      <c r="Y193" s="82" t="e">
        <f ca="true">+IF(AND(ISNUMBER(OFFSET('Sanitation Data'!$D$11,0,10*ROW('Sanitation Data'!D187))),'Data Summary'!CN193="Yes"),OFFSET('Sanitation Data'!$D$11,0,10*ROW('Sanitation Data'!D187)),NA())</f>
        <v>#N/A</v>
      </c>
      <c r="Z193" s="82" t="e">
        <f ca="true">+IF(AND(ISNUMBER(OFFSET('Sanitation Data'!$D$12,0,10*ROW('Sanitation Data'!D187))),'Data Summary'!CO193="Yes"),OFFSET('Sanitation Data'!$D$12,0,10*ROW('Sanitation Data'!D187)),NA())</f>
        <v>#N/A</v>
      </c>
      <c r="AA193" s="82" t="e">
        <f ca="true">+IF(AND(ISNUMBER(OFFSET('Sanitation Data'!$E$4,0,10*ROW('Sanitation Data'!E187))),'Data Summary'!CP193="Yes"),100-OFFSET('Sanitation Data'!$E$4,0,10*ROW('Sanitation Data'!E187)),NA())</f>
        <v>#N/A</v>
      </c>
      <c r="AB193" s="82" t="e">
        <f ca="true">+IF(AND(ISNUMBER(OFFSET('Sanitation Data'!$E$6,0,10*ROW('Sanitation Data'!E187))),'Data Summary'!CQ193="Yes"),OFFSET('Sanitation Data'!$E$6,0,10*ROW('Sanitation Data'!E187)),NA())</f>
        <v>#N/A</v>
      </c>
      <c r="AC193" s="82" t="e">
        <f ca="true">+IF(AND(ISNUMBER(OFFSET('Sanitation Data'!$E$10,0,10*ROW('Sanitation Data'!E187))),'Data Summary'!CR193="Yes"),OFFSET('Sanitation Data'!$E$10,0,10*ROW('Sanitation Data'!E187)),NA())</f>
        <v>#N/A</v>
      </c>
      <c r="AD193" s="82" t="e">
        <f ca="true">+IF(AND(ISNUMBER(OFFSET('Sanitation Data'!$E$11,0,10*ROW('Sanitation Data'!E187))),'Data Summary'!CS193="Yes"),OFFSET('Sanitation Data'!$E$11,0,10*ROW('Sanitation Data'!E187)),NA())</f>
        <v>#N/A</v>
      </c>
      <c r="AE193" s="82" t="e">
        <f ca="true">+IF(AND(ISNUMBER(OFFSET('Sanitation Data'!$E$12,0,10*ROW('Sanitation Data'!E187))),'Data Summary'!CT193="Yes"),OFFSET('Sanitation Data'!$E$12,0,10*ROW('Sanitation Data'!E187)),NA())</f>
        <v>#N/A</v>
      </c>
      <c r="AF193" s="82" t="e">
        <f ca="true">+IF(AND(ISNUMBER(OFFSET('Sanitation Data'!$F$4,0,10*ROW('Sanitation Data'!F187))),'Data Summary'!CU193="Yes"),100-OFFSET('Sanitation Data'!$F$4,0,10*ROW('Sanitation Data'!F187)),NA())</f>
        <v>#N/A</v>
      </c>
      <c r="AG193" s="82" t="e">
        <f ca="true">+IF(AND(ISNUMBER(OFFSET('Sanitation Data'!$F$6,0,10*ROW('Sanitation Data'!F187))),'Data Summary'!CV193="Yes"),OFFSET('Sanitation Data'!$F$6,0,10*ROW('Sanitation Data'!F187)),NA())</f>
        <v>#N/A</v>
      </c>
      <c r="AH193" s="82" t="e">
        <f ca="true">+IF(AND(ISNUMBER(OFFSET('Sanitation Data'!$F$10,0,10*ROW('Sanitation Data'!F187))),'Data Summary'!CW193="Yes"),OFFSET('Sanitation Data'!$F$10,0,10*ROW('Sanitation Data'!F187)),NA())</f>
        <v>#N/A</v>
      </c>
      <c r="AI193" s="82" t="e">
        <f ca="true">+IF(AND(ISNUMBER(OFFSET('Sanitation Data'!$F$11,0,10*ROW('Sanitation Data'!F187))),'Data Summary'!CX193="Yes"),OFFSET('Sanitation Data'!$F$11,0,10*ROW('Sanitation Data'!F187)),NA())</f>
        <v>#N/A</v>
      </c>
      <c r="AJ193" s="82" t="e">
        <f ca="true">+IF(AND(ISNUMBER(OFFSET('Sanitation Data'!$F$12,0,10*ROW('Sanitation Data'!F187))),'Data Summary'!CY193="Yes"),OFFSET('Sanitation Data'!$F$12,0,10*ROW('Sanitation Data'!F187)),NA())</f>
        <v>#N/A</v>
      </c>
      <c r="AK193" s="82" t="e">
        <f ca="true">+IF(AND(ISNUMBER(OFFSET('Sanitation Data'!$G$4,0,10*ROW('Sanitation Data'!G187))),'Data Summary'!CZ193="Yes"),100-OFFSET('Sanitation Data'!$G$4,0,10*ROW('Sanitation Data'!G187)),NA())</f>
        <v>#N/A</v>
      </c>
      <c r="AL193" s="82" t="e">
        <f ca="true">+IF(AND(ISNUMBER(OFFSET('Sanitation Data'!$G$6,0,10*ROW('Sanitation Data'!G187))),'Data Summary'!DA193="Yes"),OFFSET('Sanitation Data'!$G$6,0,10*ROW('Sanitation Data'!G187)),NA())</f>
        <v>#N/A</v>
      </c>
      <c r="AM193" s="82" t="e">
        <f ca="true">+IF(AND(ISNUMBER(OFFSET('Sanitation Data'!$G$10,0,10*ROW('Sanitation Data'!G187))),'Data Summary'!DB193="Yes"),OFFSET('Sanitation Data'!$G$10,0,10*ROW('Sanitation Data'!G187)),NA())</f>
        <v>#N/A</v>
      </c>
      <c r="AN193" s="82" t="e">
        <f ca="true">+IF(AND(ISNUMBER(OFFSET('Sanitation Data'!$G$11,0,10*ROW('Sanitation Data'!G187))),'Data Summary'!DC193="Yes"),OFFSET('Sanitation Data'!$G$11,0,10*ROW('Sanitation Data'!G187)),NA())</f>
        <v>#N/A</v>
      </c>
      <c r="AO193" s="82" t="e">
        <f ca="true">+IF(AND(ISNUMBER(OFFSET('Sanitation Data'!$G$12,0,10*ROW('Sanitation Data'!G187))),'Data Summary'!DD193="Yes"),OFFSET('Sanitation Data'!$G$12,0,10*ROW('Sanitation Data'!G187)),NA())</f>
        <v>#N/A</v>
      </c>
      <c r="AP193" s="82" t="e">
        <f ca="true">+IF(AND(ISNUMBER(OFFSET('Sanitation Data'!$H$4,0,10*ROW('Sanitation Data'!H187))),'Data Summary'!DE193="Yes"),100-OFFSET('Sanitation Data'!$H$4,0,10*ROW('Sanitation Data'!H187)),NA())</f>
        <v>#N/A</v>
      </c>
      <c r="AQ193" s="82" t="e">
        <f ca="true">+IF(AND(ISNUMBER(OFFSET('Sanitation Data'!$H$6,0,10*ROW('Sanitation Data'!H187))),'Data Summary'!DF193="Yes"),OFFSET('Sanitation Data'!$H$6,0,10*ROW('Sanitation Data'!H187)),NA())</f>
        <v>#N/A</v>
      </c>
      <c r="AR193" s="82" t="e">
        <f ca="true">+IF(AND(ISNUMBER(OFFSET('Sanitation Data'!$H$10,0,10*ROW('Sanitation Data'!H187))),'Data Summary'!DG193="Yes"),OFFSET('Sanitation Data'!$H$10,0,10*ROW('Sanitation Data'!H187)),NA())</f>
        <v>#N/A</v>
      </c>
      <c r="AS193" s="82" t="e">
        <f ca="true">+IF(AND(ISNUMBER(OFFSET('Sanitation Data'!$H$11,0,10*ROW('Sanitation Data'!H187))),'Data Summary'!DH193="Yes"),OFFSET('Sanitation Data'!$H$11,0,10*ROW('Sanitation Data'!H187)),NA())</f>
        <v>#N/A</v>
      </c>
      <c r="AT193" s="82" t="e">
        <f ca="true">+IF(AND(ISNUMBER(OFFSET('Sanitation Data'!$H$12,0,10*ROW('Sanitation Data'!H187))),'Data Summary'!DI193="Yes"),OFFSET('Sanitation Data'!$H$12,0,10*ROW('Sanitation Data'!H187)),NA())</f>
        <v>#N/A</v>
      </c>
      <c r="AU193" s="82" t="e">
        <f ca="true">+IF(AND(ISNUMBER(OFFSET('Sanitation Data'!$I$4,0,10*ROW('Sanitation Data'!I187))),'Data Summary'!DJ193="Yes"),100-OFFSET('Sanitation Data'!$I$4,0,10*ROW('Sanitation Data'!I187)),NA())</f>
        <v>#N/A</v>
      </c>
      <c r="AV193" s="82" t="e">
        <f ca="true">+IF(AND(ISNUMBER(OFFSET('Sanitation Data'!$I$6,0,10*ROW('Sanitation Data'!I187))),'Data Summary'!DK193="Yes"),OFFSET('Sanitation Data'!$I$6,0,10*ROW('Sanitation Data'!I187)),NA())</f>
        <v>#N/A</v>
      </c>
      <c r="AW193" s="82" t="e">
        <f ca="true">+IF(AND(ISNUMBER(OFFSET('Sanitation Data'!$I$10,0,10*ROW('Sanitation Data'!I187))),'Data Summary'!DL193="Yes"),OFFSET('Sanitation Data'!$I$10,0,10*ROW('Sanitation Data'!I187)),NA())</f>
        <v>#N/A</v>
      </c>
      <c r="AX193" s="82" t="e">
        <f ca="true">+IF(AND(ISNUMBER(OFFSET('Sanitation Data'!$I$11,0,10*ROW('Sanitation Data'!I187))),'Data Summary'!DM193="Yes"),OFFSET('Sanitation Data'!$I$11,0,10*ROW('Sanitation Data'!I187)),NA())</f>
        <v>#N/A</v>
      </c>
      <c r="AY193" s="82" t="e">
        <f ca="true">+IF(AND(ISNUMBER(OFFSET('Sanitation Data'!$I$12,0,10*ROW('Sanitation Data'!I187))),'Data Summary'!DN193="Yes"),OFFSET('Sanitation Data'!$I$12,0,10*ROW('Sanitation Data'!I187)),NA())</f>
        <v>#N/A</v>
      </c>
      <c r="AZ193" s="83" t="e">
        <f ca="true">+IF(AND(ISNUMBER(OFFSET('Hygiene Data'!$D$5,0,10*ROW('Hygiene Data'!D187))),'Data Summary'!DO193="Yes"),OFFSET('Hygiene Data'!$D$5,0,10*ROW('Hygiene Data'!D187)),NA())</f>
        <v>#N/A</v>
      </c>
      <c r="BA193" s="83" t="e">
        <f ca="true">+IF(AND(ISNUMBER(OFFSET('Hygiene Data'!$D$7,0,10*ROW('Hygiene Data'!D187))),'Data Summary'!DP193="Yes"),OFFSET('Hygiene Data'!$D$7,0,10*ROW('Hygiene Data'!D187)),NA())</f>
        <v>#N/A</v>
      </c>
      <c r="BB193" s="83" t="e">
        <f ca="true">+IF(AND(ISNUMBER(OFFSET('Hygiene Data'!$D$9,0,10*ROW('Hygiene Data'!D187))),'Data Summary'!DQ193="Yes"),OFFSET('Hygiene Data'!$D$9,0,10*ROW('Hygiene Data'!D187)),NA())</f>
        <v>#N/A</v>
      </c>
      <c r="BC193" s="83" t="e">
        <f ca="true">+IF(AND(ISNUMBER(OFFSET('Hygiene Data'!$E$5,0,10*ROW('Hygiene Data'!E187))),'Data Summary'!DR193="Yes"),OFFSET('Hygiene Data'!$E$5,0,10*ROW('Hygiene Data'!E187)),NA())</f>
        <v>#N/A</v>
      </c>
      <c r="BD193" s="83" t="e">
        <f ca="true">+IF(AND(ISNUMBER(OFFSET('Hygiene Data'!$E$7,0,10*ROW('Hygiene Data'!E187))),'Data Summary'!DS193="Yes"),OFFSET('Hygiene Data'!$E$7,0,10*ROW('Hygiene Data'!E187)),NA())</f>
        <v>#N/A</v>
      </c>
      <c r="BE193" s="83" t="e">
        <f ca="true">+IF(AND(ISNUMBER(OFFSET('Hygiene Data'!$E$9,0,10*ROW('Hygiene Data'!E187))),'Data Summary'!DT193="Yes"),OFFSET('Hygiene Data'!$E$9,0,10*ROW('Hygiene Data'!E187)),NA())</f>
        <v>#N/A</v>
      </c>
      <c r="BF193" s="83" t="e">
        <f ca="true">+IF(AND(ISNUMBER(OFFSET('Hygiene Data'!$F$5,0,10*ROW('Hygiene Data'!F187))),'Data Summary'!DU193="Yes"),OFFSET('Hygiene Data'!$F$5,0,10*ROW('Hygiene Data'!F187)),NA())</f>
        <v>#N/A</v>
      </c>
      <c r="BG193" s="83" t="e">
        <f ca="true">+IF(AND(ISNUMBER(OFFSET('Hygiene Data'!$F$7,0,10*ROW('Hygiene Data'!F187))),'Data Summary'!DV193="Yes"),OFFSET('Hygiene Data'!$F$7,0,10*ROW('Hygiene Data'!F187)),NA())</f>
        <v>#N/A</v>
      </c>
      <c r="BH193" s="83" t="e">
        <f ca="true">+IF(AND(ISNUMBER(OFFSET('Hygiene Data'!$F$9,0,10*ROW('Hygiene Data'!F187))),'Data Summary'!DW193="Yes"),OFFSET('Hygiene Data'!$F$9,0,10*ROW('Hygiene Data'!F187)),NA())</f>
        <v>#N/A</v>
      </c>
      <c r="BI193" s="83" t="e">
        <f ca="true">+IF(AND(ISNUMBER(OFFSET('Hygiene Data'!$G$5,0,10*ROW('Hygiene Data'!G187))),'Data Summary'!DX193="Yes"),OFFSET('Hygiene Data'!$G$5,0,10*ROW('Hygiene Data'!G187)),NA())</f>
        <v>#N/A</v>
      </c>
      <c r="BJ193" s="83" t="e">
        <f ca="true">+IF(AND(ISNUMBER(OFFSET('Hygiene Data'!$G$7,0,10*ROW('Hygiene Data'!G187))),'Data Summary'!DY193="Yes"),OFFSET('Hygiene Data'!$G$7,0,10*ROW('Hygiene Data'!G187)),NA())</f>
        <v>#N/A</v>
      </c>
      <c r="BK193" s="83" t="e">
        <f ca="true">+IF(AND(ISNUMBER(OFFSET('Hygiene Data'!$G$9,0,10*ROW('Hygiene Data'!G187))),'Data Summary'!DZ193="Yes"),OFFSET('Hygiene Data'!$G$9,0,10*ROW('Hygiene Data'!G187)),NA())</f>
        <v>#N/A</v>
      </c>
      <c r="BL193" s="83" t="e">
        <f ca="true">+IF(AND(ISNUMBER(OFFSET('Hygiene Data'!$H$5,0,10*ROW('Hygiene Data'!H187))),'Data Summary'!EA193="Yes"),OFFSET('Hygiene Data'!$H$5,0,10*ROW('Hygiene Data'!H187)),NA())</f>
        <v>#N/A</v>
      </c>
      <c r="BM193" s="83" t="e">
        <f ca="true">+IF(AND(ISNUMBER(OFFSET('Hygiene Data'!$H$7,0,10*ROW('Hygiene Data'!H187))),'Data Summary'!EB193="Yes"),OFFSET('Hygiene Data'!$H$7,0,10*ROW('Hygiene Data'!H187)),NA())</f>
        <v>#N/A</v>
      </c>
      <c r="BN193" s="83" t="e">
        <f ca="true">+IF(AND(ISNUMBER(OFFSET('Hygiene Data'!$H$9,0,10*ROW('Hygiene Data'!H187))),'Data Summary'!EC193="Yes"),OFFSET('Hygiene Data'!$H$9,0,10*ROW('Hygiene Data'!H187)),NA())</f>
        <v>#N/A</v>
      </c>
      <c r="BO193" s="83" t="e">
        <f ca="true">+IF(AND(ISNUMBER(OFFSET('Hygiene Data'!$I$5,0,10*ROW('Hygiene Data'!I187))),'Data Summary'!ED193="Yes"),OFFSET('Hygiene Data'!$I$5,0,10*ROW('Hygiene Data'!I187)),NA())</f>
        <v>#N/A</v>
      </c>
      <c r="BP193" s="83" t="e">
        <f ca="true">+IF(AND(ISNUMBER(OFFSET('Hygiene Data'!$I$7,0,10*ROW('Hygiene Data'!I187))),'Data Summary'!EE193="Yes"),OFFSET('Hygiene Data'!$I$7,0,10*ROW('Hygiene Data'!I187)),NA())</f>
        <v>#N/A</v>
      </c>
      <c r="BQ193" s="83" t="e">
        <f ca="true">+IF(AND(ISNUMBER(OFFSET('Hygiene Data'!$I$9,0,10*ROW('Hygiene Data'!I187))),'Data Summary'!EF193="Yes"),OFFSET('Hygiene Data'!$I$9,0,10*ROW('Hygiene Data'!I187)),NA())</f>
        <v>#N/A</v>
      </c>
    </row>
    <row xmlns:x14ac="http://schemas.microsoft.com/office/spreadsheetml/2009/9/ac" r="194" x14ac:dyDescent="0.2">
      <c r="A194" s="315" t="e">
        <f ca="true">+RIGHT('Data Summary'!A194,LEN('Data Summary'!A194)-9)</f>
        <v>#VALUE!</v>
      </c>
      <c r="B194" s="30" t="str">
        <f ca="true">+IF(ISTEXT('Data Summary'!B194),'Data Summary'!B194,"")</f>
        <v/>
      </c>
      <c r="C194" s="314" t="e">
        <f ca="true">+VALUE('Data Summary'!C194)</f>
        <v>#VALUE!</v>
      </c>
      <c r="D194" s="81" t="e">
        <f ca="true">+IF(AND(ISNUMBER(OFFSET('Water Data'!$D$4,0,10*ROW('Water Data'!D188))),'Data Summary'!BS194="Yes"),100-OFFSET('Water Data'!$D$4,0,10*ROW('Water Data'!D188)),NA())</f>
        <v>#N/A</v>
      </c>
      <c r="E194" s="81" t="e">
        <f ca="true">+IF(AND(ISNUMBER(OFFSET('Water Data'!$D$6,0,10*ROW('Water Data'!D188))),'Data Summary'!BT194="Yes"),OFFSET('Water Data'!$D$6,0,10*ROW('Water Data'!D188)),NA())</f>
        <v>#N/A</v>
      </c>
      <c r="F194" s="81" t="e">
        <f ca="true">+IF(AND(ISNUMBER(OFFSET('Water Data'!$D$9,0,10*ROW('Water Data'!D188))),'Data Summary'!BU194="Yes"),OFFSET('Water Data'!$D$9,0,10*ROW('Water Data'!D188)),NA())</f>
        <v>#N/A</v>
      </c>
      <c r="G194" s="81" t="e">
        <f ca="true">+IF(AND(ISNUMBER(OFFSET('Water Data'!$E$4,0,10*ROW('Water Data'!E188))),'Data Summary'!BV194="Yes"),100-OFFSET('Water Data'!$E$4,0,10*ROW('Water Data'!E188)),NA())</f>
        <v>#N/A</v>
      </c>
      <c r="H194" s="81" t="e">
        <f ca="true">+IF(AND(ISNUMBER(OFFSET('Water Data'!$E$6,0,10*ROW('Water Data'!E188))),'Data Summary'!BW194="Yes"),OFFSET('Water Data'!$E$6,0,10*ROW('Water Data'!E188)),NA())</f>
        <v>#N/A</v>
      </c>
      <c r="I194" s="81" t="e">
        <f ca="true">+IF(AND(ISNUMBER(OFFSET('Water Data'!$E$9,0,10*ROW('Water Data'!E188))),'Data Summary'!BX194="Yes"),OFFSET('Water Data'!$E$9,0,10*ROW('Water Data'!E188)),NA())</f>
        <v>#N/A</v>
      </c>
      <c r="J194" s="81" t="e">
        <f ca="true">+IF(AND(ISNUMBER(OFFSET('Water Data'!$F$4,0,10*ROW('Water Data'!F188))),'Data Summary'!BY194="Yes"),100-OFFSET('Water Data'!$F$4,0,10*ROW('Water Data'!F188)),NA())</f>
        <v>#N/A</v>
      </c>
      <c r="K194" s="81" t="e">
        <f ca="true">+IF(AND(ISNUMBER(OFFSET('Water Data'!$F$6,0,10*ROW('Water Data'!F188))),'Data Summary'!BZ194="Yes"),OFFSET('Water Data'!$F$6,0,10*ROW('Water Data'!F188)),NA())</f>
        <v>#N/A</v>
      </c>
      <c r="L194" s="81" t="e">
        <f ca="true">+IF(AND(ISNUMBER(OFFSET('Water Data'!$F$9,0,10*ROW('Water Data'!F188))),'Data Summary'!CA194="Yes"),OFFSET('Water Data'!$F$9,0,10*ROW('Water Data'!F188)),NA())</f>
        <v>#N/A</v>
      </c>
      <c r="M194" s="81" t="e">
        <f ca="true">+IF(AND(ISNUMBER(OFFSET('Water Data'!$G$4,0,10*ROW('Water Data'!G188))),'Data Summary'!CB194="Yes"),100-OFFSET('Water Data'!$G$4,0,10*ROW('Water Data'!G188)),NA())</f>
        <v>#N/A</v>
      </c>
      <c r="N194" s="81" t="e">
        <f ca="true">+IF(AND(ISNUMBER(OFFSET('Water Data'!$G$6,0,10*ROW('Water Data'!G188))),'Data Summary'!CC194="Yes"),OFFSET('Water Data'!$G$6,0,10*ROW('Water Data'!G188)),NA())</f>
        <v>#N/A</v>
      </c>
      <c r="O194" s="81" t="e">
        <f ca="true">+IF(AND(ISNUMBER(OFFSET('Water Data'!$G$9,0,10*ROW('Water Data'!G188))),'Data Summary'!CD194="Yes"),OFFSET('Water Data'!$G$9,0,10*ROW('Water Data'!G188)),NA())</f>
        <v>#N/A</v>
      </c>
      <c r="P194" s="81" t="e">
        <f ca="true">+IF(AND(ISNUMBER(OFFSET('Water Data'!$H$4,0,10*ROW('Water Data'!H188))),'Data Summary'!CE194="Yes"),100-OFFSET('Water Data'!$H$4,0,10*ROW('Water Data'!H188)),NA())</f>
        <v>#N/A</v>
      </c>
      <c r="Q194" s="81" t="e">
        <f ca="true">+IF(AND(ISNUMBER(OFFSET('Water Data'!$H$6,0,10*ROW('Water Data'!H188))),'Data Summary'!CF194="Yes"),OFFSET('Water Data'!$H$6,0,10*ROW('Water Data'!H188)),NA())</f>
        <v>#N/A</v>
      </c>
      <c r="R194" s="81" t="e">
        <f ca="true">+IF(AND(ISNUMBER(OFFSET('Water Data'!$H$9,0,10*ROW('Water Data'!H188))),'Data Summary'!CG194="Yes"),OFFSET('Water Data'!$H$9,0,10*ROW('Water Data'!H188)),NA())</f>
        <v>#N/A</v>
      </c>
      <c r="S194" s="81" t="e">
        <f ca="true">+IF(AND(ISNUMBER(OFFSET('Water Data'!$I$4,0,10*ROW('Water Data'!I188))),'Data Summary'!CH194="Yes"),100-OFFSET('Water Data'!$I$4,0,10*ROW('Water Data'!I188)),NA())</f>
        <v>#N/A</v>
      </c>
      <c r="T194" s="81" t="e">
        <f ca="true">+IF(AND(ISNUMBER(OFFSET('Water Data'!$I$6,0,10*ROW('Water Data'!I188))),'Data Summary'!CI194="Yes"),OFFSET('Water Data'!$I$6,0,10*ROW('Water Data'!I188)),NA())</f>
        <v>#N/A</v>
      </c>
      <c r="U194" s="81" t="e">
        <f ca="true">+IF(AND(ISNUMBER(OFFSET('Water Data'!$I$9,0,10*ROW('Water Data'!I188))),'Data Summary'!CJ194="Yes"),OFFSET('Water Data'!$I$9,0,10*ROW('Water Data'!I188)),NA())</f>
        <v>#N/A</v>
      </c>
      <c r="V194" s="82" t="e">
        <f ca="true">+IF(AND(ISNUMBER(OFFSET('Sanitation Data'!$D$4,0,10*ROW('Sanitation Data'!D188))),'Data Summary'!CK194="Yes"),100-OFFSET('Sanitation Data'!$D$4,0,10*ROW('Sanitation Data'!D188)),NA())</f>
        <v>#N/A</v>
      </c>
      <c r="W194" s="82" t="e">
        <f ca="true">+IF(AND(ISNUMBER(OFFSET('Sanitation Data'!$D$6,0,10*ROW('Sanitation Data'!D188))),'Data Summary'!CL194="Yes"),OFFSET('Sanitation Data'!$D$6,0,10*ROW('Sanitation Data'!D188)),NA())</f>
        <v>#N/A</v>
      </c>
      <c r="X194" s="82" t="e">
        <f ca="true">+IF(AND(ISNUMBER(OFFSET('Sanitation Data'!$D$10,0,10*ROW('Sanitation Data'!D188))),'Data Summary'!CM194="Yes"),OFFSET('Sanitation Data'!$D$10,0,10*ROW('Sanitation Data'!D188)),NA())</f>
        <v>#N/A</v>
      </c>
      <c r="Y194" s="82" t="e">
        <f ca="true">+IF(AND(ISNUMBER(OFFSET('Sanitation Data'!$D$11,0,10*ROW('Sanitation Data'!D188))),'Data Summary'!CN194="Yes"),OFFSET('Sanitation Data'!$D$11,0,10*ROW('Sanitation Data'!D188)),NA())</f>
        <v>#N/A</v>
      </c>
      <c r="Z194" s="82" t="e">
        <f ca="true">+IF(AND(ISNUMBER(OFFSET('Sanitation Data'!$D$12,0,10*ROW('Sanitation Data'!D188))),'Data Summary'!CO194="Yes"),OFFSET('Sanitation Data'!$D$12,0,10*ROW('Sanitation Data'!D188)),NA())</f>
        <v>#N/A</v>
      </c>
      <c r="AA194" s="82" t="e">
        <f ca="true">+IF(AND(ISNUMBER(OFFSET('Sanitation Data'!$E$4,0,10*ROW('Sanitation Data'!E188))),'Data Summary'!CP194="Yes"),100-OFFSET('Sanitation Data'!$E$4,0,10*ROW('Sanitation Data'!E188)),NA())</f>
        <v>#N/A</v>
      </c>
      <c r="AB194" s="82" t="e">
        <f ca="true">+IF(AND(ISNUMBER(OFFSET('Sanitation Data'!$E$6,0,10*ROW('Sanitation Data'!E188))),'Data Summary'!CQ194="Yes"),OFFSET('Sanitation Data'!$E$6,0,10*ROW('Sanitation Data'!E188)),NA())</f>
        <v>#N/A</v>
      </c>
      <c r="AC194" s="82" t="e">
        <f ca="true">+IF(AND(ISNUMBER(OFFSET('Sanitation Data'!$E$10,0,10*ROW('Sanitation Data'!E188))),'Data Summary'!CR194="Yes"),OFFSET('Sanitation Data'!$E$10,0,10*ROW('Sanitation Data'!E188)),NA())</f>
        <v>#N/A</v>
      </c>
      <c r="AD194" s="82" t="e">
        <f ca="true">+IF(AND(ISNUMBER(OFFSET('Sanitation Data'!$E$11,0,10*ROW('Sanitation Data'!E188))),'Data Summary'!CS194="Yes"),OFFSET('Sanitation Data'!$E$11,0,10*ROW('Sanitation Data'!E188)),NA())</f>
        <v>#N/A</v>
      </c>
      <c r="AE194" s="82" t="e">
        <f ca="true">+IF(AND(ISNUMBER(OFFSET('Sanitation Data'!$E$12,0,10*ROW('Sanitation Data'!E188))),'Data Summary'!CT194="Yes"),OFFSET('Sanitation Data'!$E$12,0,10*ROW('Sanitation Data'!E188)),NA())</f>
        <v>#N/A</v>
      </c>
      <c r="AF194" s="82" t="e">
        <f ca="true">+IF(AND(ISNUMBER(OFFSET('Sanitation Data'!$F$4,0,10*ROW('Sanitation Data'!F188))),'Data Summary'!CU194="Yes"),100-OFFSET('Sanitation Data'!$F$4,0,10*ROW('Sanitation Data'!F188)),NA())</f>
        <v>#N/A</v>
      </c>
      <c r="AG194" s="82" t="e">
        <f ca="true">+IF(AND(ISNUMBER(OFFSET('Sanitation Data'!$F$6,0,10*ROW('Sanitation Data'!F188))),'Data Summary'!CV194="Yes"),OFFSET('Sanitation Data'!$F$6,0,10*ROW('Sanitation Data'!F188)),NA())</f>
        <v>#N/A</v>
      </c>
      <c r="AH194" s="82" t="e">
        <f ca="true">+IF(AND(ISNUMBER(OFFSET('Sanitation Data'!$F$10,0,10*ROW('Sanitation Data'!F188))),'Data Summary'!CW194="Yes"),OFFSET('Sanitation Data'!$F$10,0,10*ROW('Sanitation Data'!F188)),NA())</f>
        <v>#N/A</v>
      </c>
      <c r="AI194" s="82" t="e">
        <f ca="true">+IF(AND(ISNUMBER(OFFSET('Sanitation Data'!$F$11,0,10*ROW('Sanitation Data'!F188))),'Data Summary'!CX194="Yes"),OFFSET('Sanitation Data'!$F$11,0,10*ROW('Sanitation Data'!F188)),NA())</f>
        <v>#N/A</v>
      </c>
      <c r="AJ194" s="82" t="e">
        <f ca="true">+IF(AND(ISNUMBER(OFFSET('Sanitation Data'!$F$12,0,10*ROW('Sanitation Data'!F188))),'Data Summary'!CY194="Yes"),OFFSET('Sanitation Data'!$F$12,0,10*ROW('Sanitation Data'!F188)),NA())</f>
        <v>#N/A</v>
      </c>
      <c r="AK194" s="82" t="e">
        <f ca="true">+IF(AND(ISNUMBER(OFFSET('Sanitation Data'!$G$4,0,10*ROW('Sanitation Data'!G188))),'Data Summary'!CZ194="Yes"),100-OFFSET('Sanitation Data'!$G$4,0,10*ROW('Sanitation Data'!G188)),NA())</f>
        <v>#N/A</v>
      </c>
      <c r="AL194" s="82" t="e">
        <f ca="true">+IF(AND(ISNUMBER(OFFSET('Sanitation Data'!$G$6,0,10*ROW('Sanitation Data'!G188))),'Data Summary'!DA194="Yes"),OFFSET('Sanitation Data'!$G$6,0,10*ROW('Sanitation Data'!G188)),NA())</f>
        <v>#N/A</v>
      </c>
      <c r="AM194" s="82" t="e">
        <f ca="true">+IF(AND(ISNUMBER(OFFSET('Sanitation Data'!$G$10,0,10*ROW('Sanitation Data'!G188))),'Data Summary'!DB194="Yes"),OFFSET('Sanitation Data'!$G$10,0,10*ROW('Sanitation Data'!G188)),NA())</f>
        <v>#N/A</v>
      </c>
      <c r="AN194" s="82" t="e">
        <f ca="true">+IF(AND(ISNUMBER(OFFSET('Sanitation Data'!$G$11,0,10*ROW('Sanitation Data'!G188))),'Data Summary'!DC194="Yes"),OFFSET('Sanitation Data'!$G$11,0,10*ROW('Sanitation Data'!G188)),NA())</f>
        <v>#N/A</v>
      </c>
      <c r="AO194" s="82" t="e">
        <f ca="true">+IF(AND(ISNUMBER(OFFSET('Sanitation Data'!$G$12,0,10*ROW('Sanitation Data'!G188))),'Data Summary'!DD194="Yes"),OFFSET('Sanitation Data'!$G$12,0,10*ROW('Sanitation Data'!G188)),NA())</f>
        <v>#N/A</v>
      </c>
      <c r="AP194" s="82" t="e">
        <f ca="true">+IF(AND(ISNUMBER(OFFSET('Sanitation Data'!$H$4,0,10*ROW('Sanitation Data'!H188))),'Data Summary'!DE194="Yes"),100-OFFSET('Sanitation Data'!$H$4,0,10*ROW('Sanitation Data'!H188)),NA())</f>
        <v>#N/A</v>
      </c>
      <c r="AQ194" s="82" t="e">
        <f ca="true">+IF(AND(ISNUMBER(OFFSET('Sanitation Data'!$H$6,0,10*ROW('Sanitation Data'!H188))),'Data Summary'!DF194="Yes"),OFFSET('Sanitation Data'!$H$6,0,10*ROW('Sanitation Data'!H188)),NA())</f>
        <v>#N/A</v>
      </c>
      <c r="AR194" s="82" t="e">
        <f ca="true">+IF(AND(ISNUMBER(OFFSET('Sanitation Data'!$H$10,0,10*ROW('Sanitation Data'!H188))),'Data Summary'!DG194="Yes"),OFFSET('Sanitation Data'!$H$10,0,10*ROW('Sanitation Data'!H188)),NA())</f>
        <v>#N/A</v>
      </c>
      <c r="AS194" s="82" t="e">
        <f ca="true">+IF(AND(ISNUMBER(OFFSET('Sanitation Data'!$H$11,0,10*ROW('Sanitation Data'!H188))),'Data Summary'!DH194="Yes"),OFFSET('Sanitation Data'!$H$11,0,10*ROW('Sanitation Data'!H188)),NA())</f>
        <v>#N/A</v>
      </c>
      <c r="AT194" s="82" t="e">
        <f ca="true">+IF(AND(ISNUMBER(OFFSET('Sanitation Data'!$H$12,0,10*ROW('Sanitation Data'!H188))),'Data Summary'!DI194="Yes"),OFFSET('Sanitation Data'!$H$12,0,10*ROW('Sanitation Data'!H188)),NA())</f>
        <v>#N/A</v>
      </c>
      <c r="AU194" s="82" t="e">
        <f ca="true">+IF(AND(ISNUMBER(OFFSET('Sanitation Data'!$I$4,0,10*ROW('Sanitation Data'!I188))),'Data Summary'!DJ194="Yes"),100-OFFSET('Sanitation Data'!$I$4,0,10*ROW('Sanitation Data'!I188)),NA())</f>
        <v>#N/A</v>
      </c>
      <c r="AV194" s="82" t="e">
        <f ca="true">+IF(AND(ISNUMBER(OFFSET('Sanitation Data'!$I$6,0,10*ROW('Sanitation Data'!I188))),'Data Summary'!DK194="Yes"),OFFSET('Sanitation Data'!$I$6,0,10*ROW('Sanitation Data'!I188)),NA())</f>
        <v>#N/A</v>
      </c>
      <c r="AW194" s="82" t="e">
        <f ca="true">+IF(AND(ISNUMBER(OFFSET('Sanitation Data'!$I$10,0,10*ROW('Sanitation Data'!I188))),'Data Summary'!DL194="Yes"),OFFSET('Sanitation Data'!$I$10,0,10*ROW('Sanitation Data'!I188)),NA())</f>
        <v>#N/A</v>
      </c>
      <c r="AX194" s="82" t="e">
        <f ca="true">+IF(AND(ISNUMBER(OFFSET('Sanitation Data'!$I$11,0,10*ROW('Sanitation Data'!I188))),'Data Summary'!DM194="Yes"),OFFSET('Sanitation Data'!$I$11,0,10*ROW('Sanitation Data'!I188)),NA())</f>
        <v>#N/A</v>
      </c>
      <c r="AY194" s="82" t="e">
        <f ca="true">+IF(AND(ISNUMBER(OFFSET('Sanitation Data'!$I$12,0,10*ROW('Sanitation Data'!I188))),'Data Summary'!DN194="Yes"),OFFSET('Sanitation Data'!$I$12,0,10*ROW('Sanitation Data'!I188)),NA())</f>
        <v>#N/A</v>
      </c>
      <c r="AZ194" s="83" t="e">
        <f ca="true">+IF(AND(ISNUMBER(OFFSET('Hygiene Data'!$D$5,0,10*ROW('Hygiene Data'!D188))),'Data Summary'!DO194="Yes"),OFFSET('Hygiene Data'!$D$5,0,10*ROW('Hygiene Data'!D188)),NA())</f>
        <v>#N/A</v>
      </c>
      <c r="BA194" s="83" t="e">
        <f ca="true">+IF(AND(ISNUMBER(OFFSET('Hygiene Data'!$D$7,0,10*ROW('Hygiene Data'!D188))),'Data Summary'!DP194="Yes"),OFFSET('Hygiene Data'!$D$7,0,10*ROW('Hygiene Data'!D188)),NA())</f>
        <v>#N/A</v>
      </c>
      <c r="BB194" s="83" t="e">
        <f ca="true">+IF(AND(ISNUMBER(OFFSET('Hygiene Data'!$D$9,0,10*ROW('Hygiene Data'!D188))),'Data Summary'!DQ194="Yes"),OFFSET('Hygiene Data'!$D$9,0,10*ROW('Hygiene Data'!D188)),NA())</f>
        <v>#N/A</v>
      </c>
      <c r="BC194" s="83" t="e">
        <f ca="true">+IF(AND(ISNUMBER(OFFSET('Hygiene Data'!$E$5,0,10*ROW('Hygiene Data'!E188))),'Data Summary'!DR194="Yes"),OFFSET('Hygiene Data'!$E$5,0,10*ROW('Hygiene Data'!E188)),NA())</f>
        <v>#N/A</v>
      </c>
      <c r="BD194" s="83" t="e">
        <f ca="true">+IF(AND(ISNUMBER(OFFSET('Hygiene Data'!$E$7,0,10*ROW('Hygiene Data'!E188))),'Data Summary'!DS194="Yes"),OFFSET('Hygiene Data'!$E$7,0,10*ROW('Hygiene Data'!E188)),NA())</f>
        <v>#N/A</v>
      </c>
      <c r="BE194" s="83" t="e">
        <f ca="true">+IF(AND(ISNUMBER(OFFSET('Hygiene Data'!$E$9,0,10*ROW('Hygiene Data'!E188))),'Data Summary'!DT194="Yes"),OFFSET('Hygiene Data'!$E$9,0,10*ROW('Hygiene Data'!E188)),NA())</f>
        <v>#N/A</v>
      </c>
      <c r="BF194" s="83" t="e">
        <f ca="true">+IF(AND(ISNUMBER(OFFSET('Hygiene Data'!$F$5,0,10*ROW('Hygiene Data'!F188))),'Data Summary'!DU194="Yes"),OFFSET('Hygiene Data'!$F$5,0,10*ROW('Hygiene Data'!F188)),NA())</f>
        <v>#N/A</v>
      </c>
      <c r="BG194" s="83" t="e">
        <f ca="true">+IF(AND(ISNUMBER(OFFSET('Hygiene Data'!$F$7,0,10*ROW('Hygiene Data'!F188))),'Data Summary'!DV194="Yes"),OFFSET('Hygiene Data'!$F$7,0,10*ROW('Hygiene Data'!F188)),NA())</f>
        <v>#N/A</v>
      </c>
      <c r="BH194" s="83" t="e">
        <f ca="true">+IF(AND(ISNUMBER(OFFSET('Hygiene Data'!$F$9,0,10*ROW('Hygiene Data'!F188))),'Data Summary'!DW194="Yes"),OFFSET('Hygiene Data'!$F$9,0,10*ROW('Hygiene Data'!F188)),NA())</f>
        <v>#N/A</v>
      </c>
      <c r="BI194" s="83" t="e">
        <f ca="true">+IF(AND(ISNUMBER(OFFSET('Hygiene Data'!$G$5,0,10*ROW('Hygiene Data'!G188))),'Data Summary'!DX194="Yes"),OFFSET('Hygiene Data'!$G$5,0,10*ROW('Hygiene Data'!G188)),NA())</f>
        <v>#N/A</v>
      </c>
      <c r="BJ194" s="83" t="e">
        <f ca="true">+IF(AND(ISNUMBER(OFFSET('Hygiene Data'!$G$7,0,10*ROW('Hygiene Data'!G188))),'Data Summary'!DY194="Yes"),OFFSET('Hygiene Data'!$G$7,0,10*ROW('Hygiene Data'!G188)),NA())</f>
        <v>#N/A</v>
      </c>
      <c r="BK194" s="83" t="e">
        <f ca="true">+IF(AND(ISNUMBER(OFFSET('Hygiene Data'!$G$9,0,10*ROW('Hygiene Data'!G188))),'Data Summary'!DZ194="Yes"),OFFSET('Hygiene Data'!$G$9,0,10*ROW('Hygiene Data'!G188)),NA())</f>
        <v>#N/A</v>
      </c>
      <c r="BL194" s="83" t="e">
        <f ca="true">+IF(AND(ISNUMBER(OFFSET('Hygiene Data'!$H$5,0,10*ROW('Hygiene Data'!H188))),'Data Summary'!EA194="Yes"),OFFSET('Hygiene Data'!$H$5,0,10*ROW('Hygiene Data'!H188)),NA())</f>
        <v>#N/A</v>
      </c>
      <c r="BM194" s="83" t="e">
        <f ca="true">+IF(AND(ISNUMBER(OFFSET('Hygiene Data'!$H$7,0,10*ROW('Hygiene Data'!H188))),'Data Summary'!EB194="Yes"),OFFSET('Hygiene Data'!$H$7,0,10*ROW('Hygiene Data'!H188)),NA())</f>
        <v>#N/A</v>
      </c>
      <c r="BN194" s="83" t="e">
        <f ca="true">+IF(AND(ISNUMBER(OFFSET('Hygiene Data'!$H$9,0,10*ROW('Hygiene Data'!H188))),'Data Summary'!EC194="Yes"),OFFSET('Hygiene Data'!$H$9,0,10*ROW('Hygiene Data'!H188)),NA())</f>
        <v>#N/A</v>
      </c>
      <c r="BO194" s="83" t="e">
        <f ca="true">+IF(AND(ISNUMBER(OFFSET('Hygiene Data'!$I$5,0,10*ROW('Hygiene Data'!I188))),'Data Summary'!ED194="Yes"),OFFSET('Hygiene Data'!$I$5,0,10*ROW('Hygiene Data'!I188)),NA())</f>
        <v>#N/A</v>
      </c>
      <c r="BP194" s="83" t="e">
        <f ca="true">+IF(AND(ISNUMBER(OFFSET('Hygiene Data'!$I$7,0,10*ROW('Hygiene Data'!I188))),'Data Summary'!EE194="Yes"),OFFSET('Hygiene Data'!$I$7,0,10*ROW('Hygiene Data'!I188)),NA())</f>
        <v>#N/A</v>
      </c>
      <c r="BQ194" s="83" t="e">
        <f ca="true">+IF(AND(ISNUMBER(OFFSET('Hygiene Data'!$I$9,0,10*ROW('Hygiene Data'!I188))),'Data Summary'!EF194="Yes"),OFFSET('Hygiene Data'!$I$9,0,10*ROW('Hygiene Data'!I188)),NA())</f>
        <v>#N/A</v>
      </c>
    </row>
    <row xmlns:x14ac="http://schemas.microsoft.com/office/spreadsheetml/2009/9/ac" r="195" x14ac:dyDescent="0.2">
      <c r="A195" s="315" t="e">
        <f ca="true">+RIGHT('Data Summary'!A195,LEN('Data Summary'!A195)-9)</f>
        <v>#VALUE!</v>
      </c>
      <c r="B195" s="30" t="str">
        <f ca="true">+IF(ISTEXT('Data Summary'!B195),'Data Summary'!B195,"")</f>
        <v/>
      </c>
      <c r="C195" s="314" t="e">
        <f ca="true">+VALUE('Data Summary'!C195)</f>
        <v>#VALUE!</v>
      </c>
      <c r="D195" s="81" t="e">
        <f ca="true">+IF(AND(ISNUMBER(OFFSET('Water Data'!$D$4,0,10*ROW('Water Data'!D189))),'Data Summary'!BS195="Yes"),100-OFFSET('Water Data'!$D$4,0,10*ROW('Water Data'!D189)),NA())</f>
        <v>#N/A</v>
      </c>
      <c r="E195" s="81" t="e">
        <f ca="true">+IF(AND(ISNUMBER(OFFSET('Water Data'!$D$6,0,10*ROW('Water Data'!D189))),'Data Summary'!BT195="Yes"),OFFSET('Water Data'!$D$6,0,10*ROW('Water Data'!D189)),NA())</f>
        <v>#N/A</v>
      </c>
      <c r="F195" s="81" t="e">
        <f ca="true">+IF(AND(ISNUMBER(OFFSET('Water Data'!$D$9,0,10*ROW('Water Data'!D189))),'Data Summary'!BU195="Yes"),OFFSET('Water Data'!$D$9,0,10*ROW('Water Data'!D189)),NA())</f>
        <v>#N/A</v>
      </c>
      <c r="G195" s="81" t="e">
        <f ca="true">+IF(AND(ISNUMBER(OFFSET('Water Data'!$E$4,0,10*ROW('Water Data'!E189))),'Data Summary'!BV195="Yes"),100-OFFSET('Water Data'!$E$4,0,10*ROW('Water Data'!E189)),NA())</f>
        <v>#N/A</v>
      </c>
      <c r="H195" s="81" t="e">
        <f ca="true">+IF(AND(ISNUMBER(OFFSET('Water Data'!$E$6,0,10*ROW('Water Data'!E189))),'Data Summary'!BW195="Yes"),OFFSET('Water Data'!$E$6,0,10*ROW('Water Data'!E189)),NA())</f>
        <v>#N/A</v>
      </c>
      <c r="I195" s="81" t="e">
        <f ca="true">+IF(AND(ISNUMBER(OFFSET('Water Data'!$E$9,0,10*ROW('Water Data'!E189))),'Data Summary'!BX195="Yes"),OFFSET('Water Data'!$E$9,0,10*ROW('Water Data'!E189)),NA())</f>
        <v>#N/A</v>
      </c>
      <c r="J195" s="81" t="e">
        <f ca="true">+IF(AND(ISNUMBER(OFFSET('Water Data'!$F$4,0,10*ROW('Water Data'!F189))),'Data Summary'!BY195="Yes"),100-OFFSET('Water Data'!$F$4,0,10*ROW('Water Data'!F189)),NA())</f>
        <v>#N/A</v>
      </c>
      <c r="K195" s="81" t="e">
        <f ca="true">+IF(AND(ISNUMBER(OFFSET('Water Data'!$F$6,0,10*ROW('Water Data'!F189))),'Data Summary'!BZ195="Yes"),OFFSET('Water Data'!$F$6,0,10*ROW('Water Data'!F189)),NA())</f>
        <v>#N/A</v>
      </c>
      <c r="L195" s="81" t="e">
        <f ca="true">+IF(AND(ISNUMBER(OFFSET('Water Data'!$F$9,0,10*ROW('Water Data'!F189))),'Data Summary'!CA195="Yes"),OFFSET('Water Data'!$F$9,0,10*ROW('Water Data'!F189)),NA())</f>
        <v>#N/A</v>
      </c>
      <c r="M195" s="81" t="e">
        <f ca="true">+IF(AND(ISNUMBER(OFFSET('Water Data'!$G$4,0,10*ROW('Water Data'!G189))),'Data Summary'!CB195="Yes"),100-OFFSET('Water Data'!$G$4,0,10*ROW('Water Data'!G189)),NA())</f>
        <v>#N/A</v>
      </c>
      <c r="N195" s="81" t="e">
        <f ca="true">+IF(AND(ISNUMBER(OFFSET('Water Data'!$G$6,0,10*ROW('Water Data'!G189))),'Data Summary'!CC195="Yes"),OFFSET('Water Data'!$G$6,0,10*ROW('Water Data'!G189)),NA())</f>
        <v>#N/A</v>
      </c>
      <c r="O195" s="81" t="e">
        <f ca="true">+IF(AND(ISNUMBER(OFFSET('Water Data'!$G$9,0,10*ROW('Water Data'!G189))),'Data Summary'!CD195="Yes"),OFFSET('Water Data'!$G$9,0,10*ROW('Water Data'!G189)),NA())</f>
        <v>#N/A</v>
      </c>
      <c r="P195" s="81" t="e">
        <f ca="true">+IF(AND(ISNUMBER(OFFSET('Water Data'!$H$4,0,10*ROW('Water Data'!H189))),'Data Summary'!CE195="Yes"),100-OFFSET('Water Data'!$H$4,0,10*ROW('Water Data'!H189)),NA())</f>
        <v>#N/A</v>
      </c>
      <c r="Q195" s="81" t="e">
        <f ca="true">+IF(AND(ISNUMBER(OFFSET('Water Data'!$H$6,0,10*ROW('Water Data'!H189))),'Data Summary'!CF195="Yes"),OFFSET('Water Data'!$H$6,0,10*ROW('Water Data'!H189)),NA())</f>
        <v>#N/A</v>
      </c>
      <c r="R195" s="81" t="e">
        <f ca="true">+IF(AND(ISNUMBER(OFFSET('Water Data'!$H$9,0,10*ROW('Water Data'!H189))),'Data Summary'!CG195="Yes"),OFFSET('Water Data'!$H$9,0,10*ROW('Water Data'!H189)),NA())</f>
        <v>#N/A</v>
      </c>
      <c r="S195" s="81" t="e">
        <f ca="true">+IF(AND(ISNUMBER(OFFSET('Water Data'!$I$4,0,10*ROW('Water Data'!I189))),'Data Summary'!CH195="Yes"),100-OFFSET('Water Data'!$I$4,0,10*ROW('Water Data'!I189)),NA())</f>
        <v>#N/A</v>
      </c>
      <c r="T195" s="81" t="e">
        <f ca="true">+IF(AND(ISNUMBER(OFFSET('Water Data'!$I$6,0,10*ROW('Water Data'!I189))),'Data Summary'!CI195="Yes"),OFFSET('Water Data'!$I$6,0,10*ROW('Water Data'!I189)),NA())</f>
        <v>#N/A</v>
      </c>
      <c r="U195" s="81" t="e">
        <f ca="true">+IF(AND(ISNUMBER(OFFSET('Water Data'!$I$9,0,10*ROW('Water Data'!I189))),'Data Summary'!CJ195="Yes"),OFFSET('Water Data'!$I$9,0,10*ROW('Water Data'!I189)),NA())</f>
        <v>#N/A</v>
      </c>
      <c r="V195" s="82" t="e">
        <f ca="true">+IF(AND(ISNUMBER(OFFSET('Sanitation Data'!$D$4,0,10*ROW('Sanitation Data'!D189))),'Data Summary'!CK195="Yes"),100-OFFSET('Sanitation Data'!$D$4,0,10*ROW('Sanitation Data'!D189)),NA())</f>
        <v>#N/A</v>
      </c>
      <c r="W195" s="82" t="e">
        <f ca="true">+IF(AND(ISNUMBER(OFFSET('Sanitation Data'!$D$6,0,10*ROW('Sanitation Data'!D189))),'Data Summary'!CL195="Yes"),OFFSET('Sanitation Data'!$D$6,0,10*ROW('Sanitation Data'!D189)),NA())</f>
        <v>#N/A</v>
      </c>
      <c r="X195" s="82" t="e">
        <f ca="true">+IF(AND(ISNUMBER(OFFSET('Sanitation Data'!$D$10,0,10*ROW('Sanitation Data'!D189))),'Data Summary'!CM195="Yes"),OFFSET('Sanitation Data'!$D$10,0,10*ROW('Sanitation Data'!D189)),NA())</f>
        <v>#N/A</v>
      </c>
      <c r="Y195" s="82" t="e">
        <f ca="true">+IF(AND(ISNUMBER(OFFSET('Sanitation Data'!$D$11,0,10*ROW('Sanitation Data'!D189))),'Data Summary'!CN195="Yes"),OFFSET('Sanitation Data'!$D$11,0,10*ROW('Sanitation Data'!D189)),NA())</f>
        <v>#N/A</v>
      </c>
      <c r="Z195" s="82" t="e">
        <f ca="true">+IF(AND(ISNUMBER(OFFSET('Sanitation Data'!$D$12,0,10*ROW('Sanitation Data'!D189))),'Data Summary'!CO195="Yes"),OFFSET('Sanitation Data'!$D$12,0,10*ROW('Sanitation Data'!D189)),NA())</f>
        <v>#N/A</v>
      </c>
      <c r="AA195" s="82" t="e">
        <f ca="true">+IF(AND(ISNUMBER(OFFSET('Sanitation Data'!$E$4,0,10*ROW('Sanitation Data'!E189))),'Data Summary'!CP195="Yes"),100-OFFSET('Sanitation Data'!$E$4,0,10*ROW('Sanitation Data'!E189)),NA())</f>
        <v>#N/A</v>
      </c>
      <c r="AB195" s="82" t="e">
        <f ca="true">+IF(AND(ISNUMBER(OFFSET('Sanitation Data'!$E$6,0,10*ROW('Sanitation Data'!E189))),'Data Summary'!CQ195="Yes"),OFFSET('Sanitation Data'!$E$6,0,10*ROW('Sanitation Data'!E189)),NA())</f>
        <v>#N/A</v>
      </c>
      <c r="AC195" s="82" t="e">
        <f ca="true">+IF(AND(ISNUMBER(OFFSET('Sanitation Data'!$E$10,0,10*ROW('Sanitation Data'!E189))),'Data Summary'!CR195="Yes"),OFFSET('Sanitation Data'!$E$10,0,10*ROW('Sanitation Data'!E189)),NA())</f>
        <v>#N/A</v>
      </c>
      <c r="AD195" s="82" t="e">
        <f ca="true">+IF(AND(ISNUMBER(OFFSET('Sanitation Data'!$E$11,0,10*ROW('Sanitation Data'!E189))),'Data Summary'!CS195="Yes"),OFFSET('Sanitation Data'!$E$11,0,10*ROW('Sanitation Data'!E189)),NA())</f>
        <v>#N/A</v>
      </c>
      <c r="AE195" s="82" t="e">
        <f ca="true">+IF(AND(ISNUMBER(OFFSET('Sanitation Data'!$E$12,0,10*ROW('Sanitation Data'!E189))),'Data Summary'!CT195="Yes"),OFFSET('Sanitation Data'!$E$12,0,10*ROW('Sanitation Data'!E189)),NA())</f>
        <v>#N/A</v>
      </c>
      <c r="AF195" s="82" t="e">
        <f ca="true">+IF(AND(ISNUMBER(OFFSET('Sanitation Data'!$F$4,0,10*ROW('Sanitation Data'!F189))),'Data Summary'!CU195="Yes"),100-OFFSET('Sanitation Data'!$F$4,0,10*ROW('Sanitation Data'!F189)),NA())</f>
        <v>#N/A</v>
      </c>
      <c r="AG195" s="82" t="e">
        <f ca="true">+IF(AND(ISNUMBER(OFFSET('Sanitation Data'!$F$6,0,10*ROW('Sanitation Data'!F189))),'Data Summary'!CV195="Yes"),OFFSET('Sanitation Data'!$F$6,0,10*ROW('Sanitation Data'!F189)),NA())</f>
        <v>#N/A</v>
      </c>
      <c r="AH195" s="82" t="e">
        <f ca="true">+IF(AND(ISNUMBER(OFFSET('Sanitation Data'!$F$10,0,10*ROW('Sanitation Data'!F189))),'Data Summary'!CW195="Yes"),OFFSET('Sanitation Data'!$F$10,0,10*ROW('Sanitation Data'!F189)),NA())</f>
        <v>#N/A</v>
      </c>
      <c r="AI195" s="82" t="e">
        <f ca="true">+IF(AND(ISNUMBER(OFFSET('Sanitation Data'!$F$11,0,10*ROW('Sanitation Data'!F189))),'Data Summary'!CX195="Yes"),OFFSET('Sanitation Data'!$F$11,0,10*ROW('Sanitation Data'!F189)),NA())</f>
        <v>#N/A</v>
      </c>
      <c r="AJ195" s="82" t="e">
        <f ca="true">+IF(AND(ISNUMBER(OFFSET('Sanitation Data'!$F$12,0,10*ROW('Sanitation Data'!F189))),'Data Summary'!CY195="Yes"),OFFSET('Sanitation Data'!$F$12,0,10*ROW('Sanitation Data'!F189)),NA())</f>
        <v>#N/A</v>
      </c>
      <c r="AK195" s="82" t="e">
        <f ca="true">+IF(AND(ISNUMBER(OFFSET('Sanitation Data'!$G$4,0,10*ROW('Sanitation Data'!G189))),'Data Summary'!CZ195="Yes"),100-OFFSET('Sanitation Data'!$G$4,0,10*ROW('Sanitation Data'!G189)),NA())</f>
        <v>#N/A</v>
      </c>
      <c r="AL195" s="82" t="e">
        <f ca="true">+IF(AND(ISNUMBER(OFFSET('Sanitation Data'!$G$6,0,10*ROW('Sanitation Data'!G189))),'Data Summary'!DA195="Yes"),OFFSET('Sanitation Data'!$G$6,0,10*ROW('Sanitation Data'!G189)),NA())</f>
        <v>#N/A</v>
      </c>
      <c r="AM195" s="82" t="e">
        <f ca="true">+IF(AND(ISNUMBER(OFFSET('Sanitation Data'!$G$10,0,10*ROW('Sanitation Data'!G189))),'Data Summary'!DB195="Yes"),OFFSET('Sanitation Data'!$G$10,0,10*ROW('Sanitation Data'!G189)),NA())</f>
        <v>#N/A</v>
      </c>
      <c r="AN195" s="82" t="e">
        <f ca="true">+IF(AND(ISNUMBER(OFFSET('Sanitation Data'!$G$11,0,10*ROW('Sanitation Data'!G189))),'Data Summary'!DC195="Yes"),OFFSET('Sanitation Data'!$G$11,0,10*ROW('Sanitation Data'!G189)),NA())</f>
        <v>#N/A</v>
      </c>
      <c r="AO195" s="82" t="e">
        <f ca="true">+IF(AND(ISNUMBER(OFFSET('Sanitation Data'!$G$12,0,10*ROW('Sanitation Data'!G189))),'Data Summary'!DD195="Yes"),OFFSET('Sanitation Data'!$G$12,0,10*ROW('Sanitation Data'!G189)),NA())</f>
        <v>#N/A</v>
      </c>
      <c r="AP195" s="82" t="e">
        <f ca="true">+IF(AND(ISNUMBER(OFFSET('Sanitation Data'!$H$4,0,10*ROW('Sanitation Data'!H189))),'Data Summary'!DE195="Yes"),100-OFFSET('Sanitation Data'!$H$4,0,10*ROW('Sanitation Data'!H189)),NA())</f>
        <v>#N/A</v>
      </c>
      <c r="AQ195" s="82" t="e">
        <f ca="true">+IF(AND(ISNUMBER(OFFSET('Sanitation Data'!$H$6,0,10*ROW('Sanitation Data'!H189))),'Data Summary'!DF195="Yes"),OFFSET('Sanitation Data'!$H$6,0,10*ROW('Sanitation Data'!H189)),NA())</f>
        <v>#N/A</v>
      </c>
      <c r="AR195" s="82" t="e">
        <f ca="true">+IF(AND(ISNUMBER(OFFSET('Sanitation Data'!$H$10,0,10*ROW('Sanitation Data'!H189))),'Data Summary'!DG195="Yes"),OFFSET('Sanitation Data'!$H$10,0,10*ROW('Sanitation Data'!H189)),NA())</f>
        <v>#N/A</v>
      </c>
      <c r="AS195" s="82" t="e">
        <f ca="true">+IF(AND(ISNUMBER(OFFSET('Sanitation Data'!$H$11,0,10*ROW('Sanitation Data'!H189))),'Data Summary'!DH195="Yes"),OFFSET('Sanitation Data'!$H$11,0,10*ROW('Sanitation Data'!H189)),NA())</f>
        <v>#N/A</v>
      </c>
      <c r="AT195" s="82" t="e">
        <f ca="true">+IF(AND(ISNUMBER(OFFSET('Sanitation Data'!$H$12,0,10*ROW('Sanitation Data'!H189))),'Data Summary'!DI195="Yes"),OFFSET('Sanitation Data'!$H$12,0,10*ROW('Sanitation Data'!H189)),NA())</f>
        <v>#N/A</v>
      </c>
      <c r="AU195" s="82" t="e">
        <f ca="true">+IF(AND(ISNUMBER(OFFSET('Sanitation Data'!$I$4,0,10*ROW('Sanitation Data'!I189))),'Data Summary'!DJ195="Yes"),100-OFFSET('Sanitation Data'!$I$4,0,10*ROW('Sanitation Data'!I189)),NA())</f>
        <v>#N/A</v>
      </c>
      <c r="AV195" s="82" t="e">
        <f ca="true">+IF(AND(ISNUMBER(OFFSET('Sanitation Data'!$I$6,0,10*ROW('Sanitation Data'!I189))),'Data Summary'!DK195="Yes"),OFFSET('Sanitation Data'!$I$6,0,10*ROW('Sanitation Data'!I189)),NA())</f>
        <v>#N/A</v>
      </c>
      <c r="AW195" s="82" t="e">
        <f ca="true">+IF(AND(ISNUMBER(OFFSET('Sanitation Data'!$I$10,0,10*ROW('Sanitation Data'!I189))),'Data Summary'!DL195="Yes"),OFFSET('Sanitation Data'!$I$10,0,10*ROW('Sanitation Data'!I189)),NA())</f>
        <v>#N/A</v>
      </c>
      <c r="AX195" s="82" t="e">
        <f ca="true">+IF(AND(ISNUMBER(OFFSET('Sanitation Data'!$I$11,0,10*ROW('Sanitation Data'!I189))),'Data Summary'!DM195="Yes"),OFFSET('Sanitation Data'!$I$11,0,10*ROW('Sanitation Data'!I189)),NA())</f>
        <v>#N/A</v>
      </c>
      <c r="AY195" s="82" t="e">
        <f ca="true">+IF(AND(ISNUMBER(OFFSET('Sanitation Data'!$I$12,0,10*ROW('Sanitation Data'!I189))),'Data Summary'!DN195="Yes"),OFFSET('Sanitation Data'!$I$12,0,10*ROW('Sanitation Data'!I189)),NA())</f>
        <v>#N/A</v>
      </c>
      <c r="AZ195" s="83" t="e">
        <f ca="true">+IF(AND(ISNUMBER(OFFSET('Hygiene Data'!$D$5,0,10*ROW('Hygiene Data'!D189))),'Data Summary'!DO195="Yes"),OFFSET('Hygiene Data'!$D$5,0,10*ROW('Hygiene Data'!D189)),NA())</f>
        <v>#N/A</v>
      </c>
      <c r="BA195" s="83" t="e">
        <f ca="true">+IF(AND(ISNUMBER(OFFSET('Hygiene Data'!$D$7,0,10*ROW('Hygiene Data'!D189))),'Data Summary'!DP195="Yes"),OFFSET('Hygiene Data'!$D$7,0,10*ROW('Hygiene Data'!D189)),NA())</f>
        <v>#N/A</v>
      </c>
      <c r="BB195" s="83" t="e">
        <f ca="true">+IF(AND(ISNUMBER(OFFSET('Hygiene Data'!$D$9,0,10*ROW('Hygiene Data'!D189))),'Data Summary'!DQ195="Yes"),OFFSET('Hygiene Data'!$D$9,0,10*ROW('Hygiene Data'!D189)),NA())</f>
        <v>#N/A</v>
      </c>
      <c r="BC195" s="83" t="e">
        <f ca="true">+IF(AND(ISNUMBER(OFFSET('Hygiene Data'!$E$5,0,10*ROW('Hygiene Data'!E189))),'Data Summary'!DR195="Yes"),OFFSET('Hygiene Data'!$E$5,0,10*ROW('Hygiene Data'!E189)),NA())</f>
        <v>#N/A</v>
      </c>
      <c r="BD195" s="83" t="e">
        <f ca="true">+IF(AND(ISNUMBER(OFFSET('Hygiene Data'!$E$7,0,10*ROW('Hygiene Data'!E189))),'Data Summary'!DS195="Yes"),OFFSET('Hygiene Data'!$E$7,0,10*ROW('Hygiene Data'!E189)),NA())</f>
        <v>#N/A</v>
      </c>
      <c r="BE195" s="83" t="e">
        <f ca="true">+IF(AND(ISNUMBER(OFFSET('Hygiene Data'!$E$9,0,10*ROW('Hygiene Data'!E189))),'Data Summary'!DT195="Yes"),OFFSET('Hygiene Data'!$E$9,0,10*ROW('Hygiene Data'!E189)),NA())</f>
        <v>#N/A</v>
      </c>
      <c r="BF195" s="83" t="e">
        <f ca="true">+IF(AND(ISNUMBER(OFFSET('Hygiene Data'!$F$5,0,10*ROW('Hygiene Data'!F189))),'Data Summary'!DU195="Yes"),OFFSET('Hygiene Data'!$F$5,0,10*ROW('Hygiene Data'!F189)),NA())</f>
        <v>#N/A</v>
      </c>
      <c r="BG195" s="83" t="e">
        <f ca="true">+IF(AND(ISNUMBER(OFFSET('Hygiene Data'!$F$7,0,10*ROW('Hygiene Data'!F189))),'Data Summary'!DV195="Yes"),OFFSET('Hygiene Data'!$F$7,0,10*ROW('Hygiene Data'!F189)),NA())</f>
        <v>#N/A</v>
      </c>
      <c r="BH195" s="83" t="e">
        <f ca="true">+IF(AND(ISNUMBER(OFFSET('Hygiene Data'!$F$9,0,10*ROW('Hygiene Data'!F189))),'Data Summary'!DW195="Yes"),OFFSET('Hygiene Data'!$F$9,0,10*ROW('Hygiene Data'!F189)),NA())</f>
        <v>#N/A</v>
      </c>
      <c r="BI195" s="83" t="e">
        <f ca="true">+IF(AND(ISNUMBER(OFFSET('Hygiene Data'!$G$5,0,10*ROW('Hygiene Data'!G189))),'Data Summary'!DX195="Yes"),OFFSET('Hygiene Data'!$G$5,0,10*ROW('Hygiene Data'!G189)),NA())</f>
        <v>#N/A</v>
      </c>
      <c r="BJ195" s="83" t="e">
        <f ca="true">+IF(AND(ISNUMBER(OFFSET('Hygiene Data'!$G$7,0,10*ROW('Hygiene Data'!G189))),'Data Summary'!DY195="Yes"),OFFSET('Hygiene Data'!$G$7,0,10*ROW('Hygiene Data'!G189)),NA())</f>
        <v>#N/A</v>
      </c>
      <c r="BK195" s="83" t="e">
        <f ca="true">+IF(AND(ISNUMBER(OFFSET('Hygiene Data'!$G$9,0,10*ROW('Hygiene Data'!G189))),'Data Summary'!DZ195="Yes"),OFFSET('Hygiene Data'!$G$9,0,10*ROW('Hygiene Data'!G189)),NA())</f>
        <v>#N/A</v>
      </c>
      <c r="BL195" s="83" t="e">
        <f ca="true">+IF(AND(ISNUMBER(OFFSET('Hygiene Data'!$H$5,0,10*ROW('Hygiene Data'!H189))),'Data Summary'!EA195="Yes"),OFFSET('Hygiene Data'!$H$5,0,10*ROW('Hygiene Data'!H189)),NA())</f>
        <v>#N/A</v>
      </c>
      <c r="BM195" s="83" t="e">
        <f ca="true">+IF(AND(ISNUMBER(OFFSET('Hygiene Data'!$H$7,0,10*ROW('Hygiene Data'!H189))),'Data Summary'!EB195="Yes"),OFFSET('Hygiene Data'!$H$7,0,10*ROW('Hygiene Data'!H189)),NA())</f>
        <v>#N/A</v>
      </c>
      <c r="BN195" s="83" t="e">
        <f ca="true">+IF(AND(ISNUMBER(OFFSET('Hygiene Data'!$H$9,0,10*ROW('Hygiene Data'!H189))),'Data Summary'!EC195="Yes"),OFFSET('Hygiene Data'!$H$9,0,10*ROW('Hygiene Data'!H189)),NA())</f>
        <v>#N/A</v>
      </c>
      <c r="BO195" s="83" t="e">
        <f ca="true">+IF(AND(ISNUMBER(OFFSET('Hygiene Data'!$I$5,0,10*ROW('Hygiene Data'!I189))),'Data Summary'!ED195="Yes"),OFFSET('Hygiene Data'!$I$5,0,10*ROW('Hygiene Data'!I189)),NA())</f>
        <v>#N/A</v>
      </c>
      <c r="BP195" s="83" t="e">
        <f ca="true">+IF(AND(ISNUMBER(OFFSET('Hygiene Data'!$I$7,0,10*ROW('Hygiene Data'!I189))),'Data Summary'!EE195="Yes"),OFFSET('Hygiene Data'!$I$7,0,10*ROW('Hygiene Data'!I189)),NA())</f>
        <v>#N/A</v>
      </c>
      <c r="BQ195" s="83" t="e">
        <f ca="true">+IF(AND(ISNUMBER(OFFSET('Hygiene Data'!$I$9,0,10*ROW('Hygiene Data'!I189))),'Data Summary'!EF195="Yes"),OFFSET('Hygiene Data'!$I$9,0,10*ROW('Hygiene Data'!I189)),NA())</f>
        <v>#N/A</v>
      </c>
    </row>
    <row xmlns:x14ac="http://schemas.microsoft.com/office/spreadsheetml/2009/9/ac" r="196" x14ac:dyDescent="0.2">
      <c r="A196" s="315" t="e">
        <f ca="true">+RIGHT('Data Summary'!A196,LEN('Data Summary'!A196)-9)</f>
        <v>#VALUE!</v>
      </c>
      <c r="B196" s="30" t="str">
        <f ca="true">+IF(ISTEXT('Data Summary'!B196),'Data Summary'!B196,"")</f>
        <v/>
      </c>
      <c r="C196" s="314" t="e">
        <f ca="true">+VALUE('Data Summary'!C196)</f>
        <v>#VALUE!</v>
      </c>
      <c r="D196" s="81" t="e">
        <f ca="true">+IF(AND(ISNUMBER(OFFSET('Water Data'!$D$4,0,10*ROW('Water Data'!D190))),'Data Summary'!BS196="Yes"),100-OFFSET('Water Data'!$D$4,0,10*ROW('Water Data'!D190)),NA())</f>
        <v>#N/A</v>
      </c>
      <c r="E196" s="81" t="e">
        <f ca="true">+IF(AND(ISNUMBER(OFFSET('Water Data'!$D$6,0,10*ROW('Water Data'!D190))),'Data Summary'!BT196="Yes"),OFFSET('Water Data'!$D$6,0,10*ROW('Water Data'!D190)),NA())</f>
        <v>#N/A</v>
      </c>
      <c r="F196" s="81" t="e">
        <f ca="true">+IF(AND(ISNUMBER(OFFSET('Water Data'!$D$9,0,10*ROW('Water Data'!D190))),'Data Summary'!BU196="Yes"),OFFSET('Water Data'!$D$9,0,10*ROW('Water Data'!D190)),NA())</f>
        <v>#N/A</v>
      </c>
      <c r="G196" s="81" t="e">
        <f ca="true">+IF(AND(ISNUMBER(OFFSET('Water Data'!$E$4,0,10*ROW('Water Data'!E190))),'Data Summary'!BV196="Yes"),100-OFFSET('Water Data'!$E$4,0,10*ROW('Water Data'!E190)),NA())</f>
        <v>#N/A</v>
      </c>
      <c r="H196" s="81" t="e">
        <f ca="true">+IF(AND(ISNUMBER(OFFSET('Water Data'!$E$6,0,10*ROW('Water Data'!E190))),'Data Summary'!BW196="Yes"),OFFSET('Water Data'!$E$6,0,10*ROW('Water Data'!E190)),NA())</f>
        <v>#N/A</v>
      </c>
      <c r="I196" s="81" t="e">
        <f ca="true">+IF(AND(ISNUMBER(OFFSET('Water Data'!$E$9,0,10*ROW('Water Data'!E190))),'Data Summary'!BX196="Yes"),OFFSET('Water Data'!$E$9,0,10*ROW('Water Data'!E190)),NA())</f>
        <v>#N/A</v>
      </c>
      <c r="J196" s="81" t="e">
        <f ca="true">+IF(AND(ISNUMBER(OFFSET('Water Data'!$F$4,0,10*ROW('Water Data'!F190))),'Data Summary'!BY196="Yes"),100-OFFSET('Water Data'!$F$4,0,10*ROW('Water Data'!F190)),NA())</f>
        <v>#N/A</v>
      </c>
      <c r="K196" s="81" t="e">
        <f ca="true">+IF(AND(ISNUMBER(OFFSET('Water Data'!$F$6,0,10*ROW('Water Data'!F190))),'Data Summary'!BZ196="Yes"),OFFSET('Water Data'!$F$6,0,10*ROW('Water Data'!F190)),NA())</f>
        <v>#N/A</v>
      </c>
      <c r="L196" s="81" t="e">
        <f ca="true">+IF(AND(ISNUMBER(OFFSET('Water Data'!$F$9,0,10*ROW('Water Data'!F190))),'Data Summary'!CA196="Yes"),OFFSET('Water Data'!$F$9,0,10*ROW('Water Data'!F190)),NA())</f>
        <v>#N/A</v>
      </c>
      <c r="M196" s="81" t="e">
        <f ca="true">+IF(AND(ISNUMBER(OFFSET('Water Data'!$G$4,0,10*ROW('Water Data'!G190))),'Data Summary'!CB196="Yes"),100-OFFSET('Water Data'!$G$4,0,10*ROW('Water Data'!G190)),NA())</f>
        <v>#N/A</v>
      </c>
      <c r="N196" s="81" t="e">
        <f ca="true">+IF(AND(ISNUMBER(OFFSET('Water Data'!$G$6,0,10*ROW('Water Data'!G190))),'Data Summary'!CC196="Yes"),OFFSET('Water Data'!$G$6,0,10*ROW('Water Data'!G190)),NA())</f>
        <v>#N/A</v>
      </c>
      <c r="O196" s="81" t="e">
        <f ca="true">+IF(AND(ISNUMBER(OFFSET('Water Data'!$G$9,0,10*ROW('Water Data'!G190))),'Data Summary'!CD196="Yes"),OFFSET('Water Data'!$G$9,0,10*ROW('Water Data'!G190)),NA())</f>
        <v>#N/A</v>
      </c>
      <c r="P196" s="81" t="e">
        <f ca="true">+IF(AND(ISNUMBER(OFFSET('Water Data'!$H$4,0,10*ROW('Water Data'!H190))),'Data Summary'!CE196="Yes"),100-OFFSET('Water Data'!$H$4,0,10*ROW('Water Data'!H190)),NA())</f>
        <v>#N/A</v>
      </c>
      <c r="Q196" s="81" t="e">
        <f ca="true">+IF(AND(ISNUMBER(OFFSET('Water Data'!$H$6,0,10*ROW('Water Data'!H190))),'Data Summary'!CF196="Yes"),OFFSET('Water Data'!$H$6,0,10*ROW('Water Data'!H190)),NA())</f>
        <v>#N/A</v>
      </c>
      <c r="R196" s="81" t="e">
        <f ca="true">+IF(AND(ISNUMBER(OFFSET('Water Data'!$H$9,0,10*ROW('Water Data'!H190))),'Data Summary'!CG196="Yes"),OFFSET('Water Data'!$H$9,0,10*ROW('Water Data'!H190)),NA())</f>
        <v>#N/A</v>
      </c>
      <c r="S196" s="81" t="e">
        <f ca="true">+IF(AND(ISNUMBER(OFFSET('Water Data'!$I$4,0,10*ROW('Water Data'!I190))),'Data Summary'!CH196="Yes"),100-OFFSET('Water Data'!$I$4,0,10*ROW('Water Data'!I190)),NA())</f>
        <v>#N/A</v>
      </c>
      <c r="T196" s="81" t="e">
        <f ca="true">+IF(AND(ISNUMBER(OFFSET('Water Data'!$I$6,0,10*ROW('Water Data'!I190))),'Data Summary'!CI196="Yes"),OFFSET('Water Data'!$I$6,0,10*ROW('Water Data'!I190)),NA())</f>
        <v>#N/A</v>
      </c>
      <c r="U196" s="81" t="e">
        <f ca="true">+IF(AND(ISNUMBER(OFFSET('Water Data'!$I$9,0,10*ROW('Water Data'!I190))),'Data Summary'!CJ196="Yes"),OFFSET('Water Data'!$I$9,0,10*ROW('Water Data'!I190)),NA())</f>
        <v>#N/A</v>
      </c>
      <c r="V196" s="82" t="e">
        <f ca="true">+IF(AND(ISNUMBER(OFFSET('Sanitation Data'!$D$4,0,10*ROW('Sanitation Data'!D190))),'Data Summary'!CK196="Yes"),100-OFFSET('Sanitation Data'!$D$4,0,10*ROW('Sanitation Data'!D190)),NA())</f>
        <v>#N/A</v>
      </c>
      <c r="W196" s="82" t="e">
        <f ca="true">+IF(AND(ISNUMBER(OFFSET('Sanitation Data'!$D$6,0,10*ROW('Sanitation Data'!D190))),'Data Summary'!CL196="Yes"),OFFSET('Sanitation Data'!$D$6,0,10*ROW('Sanitation Data'!D190)),NA())</f>
        <v>#N/A</v>
      </c>
      <c r="X196" s="82" t="e">
        <f ca="true">+IF(AND(ISNUMBER(OFFSET('Sanitation Data'!$D$10,0,10*ROW('Sanitation Data'!D190))),'Data Summary'!CM196="Yes"),OFFSET('Sanitation Data'!$D$10,0,10*ROW('Sanitation Data'!D190)),NA())</f>
        <v>#N/A</v>
      </c>
      <c r="Y196" s="82" t="e">
        <f ca="true">+IF(AND(ISNUMBER(OFFSET('Sanitation Data'!$D$11,0,10*ROW('Sanitation Data'!D190))),'Data Summary'!CN196="Yes"),OFFSET('Sanitation Data'!$D$11,0,10*ROW('Sanitation Data'!D190)),NA())</f>
        <v>#N/A</v>
      </c>
      <c r="Z196" s="82" t="e">
        <f ca="true">+IF(AND(ISNUMBER(OFFSET('Sanitation Data'!$D$12,0,10*ROW('Sanitation Data'!D190))),'Data Summary'!CO196="Yes"),OFFSET('Sanitation Data'!$D$12,0,10*ROW('Sanitation Data'!D190)),NA())</f>
        <v>#N/A</v>
      </c>
      <c r="AA196" s="82" t="e">
        <f ca="true">+IF(AND(ISNUMBER(OFFSET('Sanitation Data'!$E$4,0,10*ROW('Sanitation Data'!E190))),'Data Summary'!CP196="Yes"),100-OFFSET('Sanitation Data'!$E$4,0,10*ROW('Sanitation Data'!E190)),NA())</f>
        <v>#N/A</v>
      </c>
      <c r="AB196" s="82" t="e">
        <f ca="true">+IF(AND(ISNUMBER(OFFSET('Sanitation Data'!$E$6,0,10*ROW('Sanitation Data'!E190))),'Data Summary'!CQ196="Yes"),OFFSET('Sanitation Data'!$E$6,0,10*ROW('Sanitation Data'!E190)),NA())</f>
        <v>#N/A</v>
      </c>
      <c r="AC196" s="82" t="e">
        <f ca="true">+IF(AND(ISNUMBER(OFFSET('Sanitation Data'!$E$10,0,10*ROW('Sanitation Data'!E190))),'Data Summary'!CR196="Yes"),OFFSET('Sanitation Data'!$E$10,0,10*ROW('Sanitation Data'!E190)),NA())</f>
        <v>#N/A</v>
      </c>
      <c r="AD196" s="82" t="e">
        <f ca="true">+IF(AND(ISNUMBER(OFFSET('Sanitation Data'!$E$11,0,10*ROW('Sanitation Data'!E190))),'Data Summary'!CS196="Yes"),OFFSET('Sanitation Data'!$E$11,0,10*ROW('Sanitation Data'!E190)),NA())</f>
        <v>#N/A</v>
      </c>
      <c r="AE196" s="82" t="e">
        <f ca="true">+IF(AND(ISNUMBER(OFFSET('Sanitation Data'!$E$12,0,10*ROW('Sanitation Data'!E190))),'Data Summary'!CT196="Yes"),OFFSET('Sanitation Data'!$E$12,0,10*ROW('Sanitation Data'!E190)),NA())</f>
        <v>#N/A</v>
      </c>
      <c r="AF196" s="82" t="e">
        <f ca="true">+IF(AND(ISNUMBER(OFFSET('Sanitation Data'!$F$4,0,10*ROW('Sanitation Data'!F190))),'Data Summary'!CU196="Yes"),100-OFFSET('Sanitation Data'!$F$4,0,10*ROW('Sanitation Data'!F190)),NA())</f>
        <v>#N/A</v>
      </c>
      <c r="AG196" s="82" t="e">
        <f ca="true">+IF(AND(ISNUMBER(OFFSET('Sanitation Data'!$F$6,0,10*ROW('Sanitation Data'!F190))),'Data Summary'!CV196="Yes"),OFFSET('Sanitation Data'!$F$6,0,10*ROW('Sanitation Data'!F190)),NA())</f>
        <v>#N/A</v>
      </c>
      <c r="AH196" s="82" t="e">
        <f ca="true">+IF(AND(ISNUMBER(OFFSET('Sanitation Data'!$F$10,0,10*ROW('Sanitation Data'!F190))),'Data Summary'!CW196="Yes"),OFFSET('Sanitation Data'!$F$10,0,10*ROW('Sanitation Data'!F190)),NA())</f>
        <v>#N/A</v>
      </c>
      <c r="AI196" s="82" t="e">
        <f ca="true">+IF(AND(ISNUMBER(OFFSET('Sanitation Data'!$F$11,0,10*ROW('Sanitation Data'!F190))),'Data Summary'!CX196="Yes"),OFFSET('Sanitation Data'!$F$11,0,10*ROW('Sanitation Data'!F190)),NA())</f>
        <v>#N/A</v>
      </c>
      <c r="AJ196" s="82" t="e">
        <f ca="true">+IF(AND(ISNUMBER(OFFSET('Sanitation Data'!$F$12,0,10*ROW('Sanitation Data'!F190))),'Data Summary'!CY196="Yes"),OFFSET('Sanitation Data'!$F$12,0,10*ROW('Sanitation Data'!F190)),NA())</f>
        <v>#N/A</v>
      </c>
      <c r="AK196" s="82" t="e">
        <f ca="true">+IF(AND(ISNUMBER(OFFSET('Sanitation Data'!$G$4,0,10*ROW('Sanitation Data'!G190))),'Data Summary'!CZ196="Yes"),100-OFFSET('Sanitation Data'!$G$4,0,10*ROW('Sanitation Data'!G190)),NA())</f>
        <v>#N/A</v>
      </c>
      <c r="AL196" s="82" t="e">
        <f ca="true">+IF(AND(ISNUMBER(OFFSET('Sanitation Data'!$G$6,0,10*ROW('Sanitation Data'!G190))),'Data Summary'!DA196="Yes"),OFFSET('Sanitation Data'!$G$6,0,10*ROW('Sanitation Data'!G190)),NA())</f>
        <v>#N/A</v>
      </c>
      <c r="AM196" s="82" t="e">
        <f ca="true">+IF(AND(ISNUMBER(OFFSET('Sanitation Data'!$G$10,0,10*ROW('Sanitation Data'!G190))),'Data Summary'!DB196="Yes"),OFFSET('Sanitation Data'!$G$10,0,10*ROW('Sanitation Data'!G190)),NA())</f>
        <v>#N/A</v>
      </c>
      <c r="AN196" s="82" t="e">
        <f ca="true">+IF(AND(ISNUMBER(OFFSET('Sanitation Data'!$G$11,0,10*ROW('Sanitation Data'!G190))),'Data Summary'!DC196="Yes"),OFFSET('Sanitation Data'!$G$11,0,10*ROW('Sanitation Data'!G190)),NA())</f>
        <v>#N/A</v>
      </c>
      <c r="AO196" s="82" t="e">
        <f ca="true">+IF(AND(ISNUMBER(OFFSET('Sanitation Data'!$G$12,0,10*ROW('Sanitation Data'!G190))),'Data Summary'!DD196="Yes"),OFFSET('Sanitation Data'!$G$12,0,10*ROW('Sanitation Data'!G190)),NA())</f>
        <v>#N/A</v>
      </c>
      <c r="AP196" s="82" t="e">
        <f ca="true">+IF(AND(ISNUMBER(OFFSET('Sanitation Data'!$H$4,0,10*ROW('Sanitation Data'!H190))),'Data Summary'!DE196="Yes"),100-OFFSET('Sanitation Data'!$H$4,0,10*ROW('Sanitation Data'!H190)),NA())</f>
        <v>#N/A</v>
      </c>
      <c r="AQ196" s="82" t="e">
        <f ca="true">+IF(AND(ISNUMBER(OFFSET('Sanitation Data'!$H$6,0,10*ROW('Sanitation Data'!H190))),'Data Summary'!DF196="Yes"),OFFSET('Sanitation Data'!$H$6,0,10*ROW('Sanitation Data'!H190)),NA())</f>
        <v>#N/A</v>
      </c>
      <c r="AR196" s="82" t="e">
        <f ca="true">+IF(AND(ISNUMBER(OFFSET('Sanitation Data'!$H$10,0,10*ROW('Sanitation Data'!H190))),'Data Summary'!DG196="Yes"),OFFSET('Sanitation Data'!$H$10,0,10*ROW('Sanitation Data'!H190)),NA())</f>
        <v>#N/A</v>
      </c>
      <c r="AS196" s="82" t="e">
        <f ca="true">+IF(AND(ISNUMBER(OFFSET('Sanitation Data'!$H$11,0,10*ROW('Sanitation Data'!H190))),'Data Summary'!DH196="Yes"),OFFSET('Sanitation Data'!$H$11,0,10*ROW('Sanitation Data'!H190)),NA())</f>
        <v>#N/A</v>
      </c>
      <c r="AT196" s="82" t="e">
        <f ca="true">+IF(AND(ISNUMBER(OFFSET('Sanitation Data'!$H$12,0,10*ROW('Sanitation Data'!H190))),'Data Summary'!DI196="Yes"),OFFSET('Sanitation Data'!$H$12,0,10*ROW('Sanitation Data'!H190)),NA())</f>
        <v>#N/A</v>
      </c>
      <c r="AU196" s="82" t="e">
        <f ca="true">+IF(AND(ISNUMBER(OFFSET('Sanitation Data'!$I$4,0,10*ROW('Sanitation Data'!I190))),'Data Summary'!DJ196="Yes"),100-OFFSET('Sanitation Data'!$I$4,0,10*ROW('Sanitation Data'!I190)),NA())</f>
        <v>#N/A</v>
      </c>
      <c r="AV196" s="82" t="e">
        <f ca="true">+IF(AND(ISNUMBER(OFFSET('Sanitation Data'!$I$6,0,10*ROW('Sanitation Data'!I190))),'Data Summary'!DK196="Yes"),OFFSET('Sanitation Data'!$I$6,0,10*ROW('Sanitation Data'!I190)),NA())</f>
        <v>#N/A</v>
      </c>
      <c r="AW196" s="82" t="e">
        <f ca="true">+IF(AND(ISNUMBER(OFFSET('Sanitation Data'!$I$10,0,10*ROW('Sanitation Data'!I190))),'Data Summary'!DL196="Yes"),OFFSET('Sanitation Data'!$I$10,0,10*ROW('Sanitation Data'!I190)),NA())</f>
        <v>#N/A</v>
      </c>
      <c r="AX196" s="82" t="e">
        <f ca="true">+IF(AND(ISNUMBER(OFFSET('Sanitation Data'!$I$11,0,10*ROW('Sanitation Data'!I190))),'Data Summary'!DM196="Yes"),OFFSET('Sanitation Data'!$I$11,0,10*ROW('Sanitation Data'!I190)),NA())</f>
        <v>#N/A</v>
      </c>
      <c r="AY196" s="82" t="e">
        <f ca="true">+IF(AND(ISNUMBER(OFFSET('Sanitation Data'!$I$12,0,10*ROW('Sanitation Data'!I190))),'Data Summary'!DN196="Yes"),OFFSET('Sanitation Data'!$I$12,0,10*ROW('Sanitation Data'!I190)),NA())</f>
        <v>#N/A</v>
      </c>
      <c r="AZ196" s="83" t="e">
        <f ca="true">+IF(AND(ISNUMBER(OFFSET('Hygiene Data'!$D$5,0,10*ROW('Hygiene Data'!D190))),'Data Summary'!DO196="Yes"),OFFSET('Hygiene Data'!$D$5,0,10*ROW('Hygiene Data'!D190)),NA())</f>
        <v>#N/A</v>
      </c>
      <c r="BA196" s="83" t="e">
        <f ca="true">+IF(AND(ISNUMBER(OFFSET('Hygiene Data'!$D$7,0,10*ROW('Hygiene Data'!D190))),'Data Summary'!DP196="Yes"),OFFSET('Hygiene Data'!$D$7,0,10*ROW('Hygiene Data'!D190)),NA())</f>
        <v>#N/A</v>
      </c>
      <c r="BB196" s="83" t="e">
        <f ca="true">+IF(AND(ISNUMBER(OFFSET('Hygiene Data'!$D$9,0,10*ROW('Hygiene Data'!D190))),'Data Summary'!DQ196="Yes"),OFFSET('Hygiene Data'!$D$9,0,10*ROW('Hygiene Data'!D190)),NA())</f>
        <v>#N/A</v>
      </c>
      <c r="BC196" s="83" t="e">
        <f ca="true">+IF(AND(ISNUMBER(OFFSET('Hygiene Data'!$E$5,0,10*ROW('Hygiene Data'!E190))),'Data Summary'!DR196="Yes"),OFFSET('Hygiene Data'!$E$5,0,10*ROW('Hygiene Data'!E190)),NA())</f>
        <v>#N/A</v>
      </c>
      <c r="BD196" s="83" t="e">
        <f ca="true">+IF(AND(ISNUMBER(OFFSET('Hygiene Data'!$E$7,0,10*ROW('Hygiene Data'!E190))),'Data Summary'!DS196="Yes"),OFFSET('Hygiene Data'!$E$7,0,10*ROW('Hygiene Data'!E190)),NA())</f>
        <v>#N/A</v>
      </c>
      <c r="BE196" s="83" t="e">
        <f ca="true">+IF(AND(ISNUMBER(OFFSET('Hygiene Data'!$E$9,0,10*ROW('Hygiene Data'!E190))),'Data Summary'!DT196="Yes"),OFFSET('Hygiene Data'!$E$9,0,10*ROW('Hygiene Data'!E190)),NA())</f>
        <v>#N/A</v>
      </c>
      <c r="BF196" s="83" t="e">
        <f ca="true">+IF(AND(ISNUMBER(OFFSET('Hygiene Data'!$F$5,0,10*ROW('Hygiene Data'!F190))),'Data Summary'!DU196="Yes"),OFFSET('Hygiene Data'!$F$5,0,10*ROW('Hygiene Data'!F190)),NA())</f>
        <v>#N/A</v>
      </c>
      <c r="BG196" s="83" t="e">
        <f ca="true">+IF(AND(ISNUMBER(OFFSET('Hygiene Data'!$F$7,0,10*ROW('Hygiene Data'!F190))),'Data Summary'!DV196="Yes"),OFFSET('Hygiene Data'!$F$7,0,10*ROW('Hygiene Data'!F190)),NA())</f>
        <v>#N/A</v>
      </c>
      <c r="BH196" s="83" t="e">
        <f ca="true">+IF(AND(ISNUMBER(OFFSET('Hygiene Data'!$F$9,0,10*ROW('Hygiene Data'!F190))),'Data Summary'!DW196="Yes"),OFFSET('Hygiene Data'!$F$9,0,10*ROW('Hygiene Data'!F190)),NA())</f>
        <v>#N/A</v>
      </c>
      <c r="BI196" s="83" t="e">
        <f ca="true">+IF(AND(ISNUMBER(OFFSET('Hygiene Data'!$G$5,0,10*ROW('Hygiene Data'!G190))),'Data Summary'!DX196="Yes"),OFFSET('Hygiene Data'!$G$5,0,10*ROW('Hygiene Data'!G190)),NA())</f>
        <v>#N/A</v>
      </c>
      <c r="BJ196" s="83" t="e">
        <f ca="true">+IF(AND(ISNUMBER(OFFSET('Hygiene Data'!$G$7,0,10*ROW('Hygiene Data'!G190))),'Data Summary'!DY196="Yes"),OFFSET('Hygiene Data'!$G$7,0,10*ROW('Hygiene Data'!G190)),NA())</f>
        <v>#N/A</v>
      </c>
      <c r="BK196" s="83" t="e">
        <f ca="true">+IF(AND(ISNUMBER(OFFSET('Hygiene Data'!$G$9,0,10*ROW('Hygiene Data'!G190))),'Data Summary'!DZ196="Yes"),OFFSET('Hygiene Data'!$G$9,0,10*ROW('Hygiene Data'!G190)),NA())</f>
        <v>#N/A</v>
      </c>
      <c r="BL196" s="83" t="e">
        <f ca="true">+IF(AND(ISNUMBER(OFFSET('Hygiene Data'!$H$5,0,10*ROW('Hygiene Data'!H190))),'Data Summary'!EA196="Yes"),OFFSET('Hygiene Data'!$H$5,0,10*ROW('Hygiene Data'!H190)),NA())</f>
        <v>#N/A</v>
      </c>
      <c r="BM196" s="83" t="e">
        <f ca="true">+IF(AND(ISNUMBER(OFFSET('Hygiene Data'!$H$7,0,10*ROW('Hygiene Data'!H190))),'Data Summary'!EB196="Yes"),OFFSET('Hygiene Data'!$H$7,0,10*ROW('Hygiene Data'!H190)),NA())</f>
        <v>#N/A</v>
      </c>
      <c r="BN196" s="83" t="e">
        <f ca="true">+IF(AND(ISNUMBER(OFFSET('Hygiene Data'!$H$9,0,10*ROW('Hygiene Data'!H190))),'Data Summary'!EC196="Yes"),OFFSET('Hygiene Data'!$H$9,0,10*ROW('Hygiene Data'!H190)),NA())</f>
        <v>#N/A</v>
      </c>
      <c r="BO196" s="83" t="e">
        <f ca="true">+IF(AND(ISNUMBER(OFFSET('Hygiene Data'!$I$5,0,10*ROW('Hygiene Data'!I190))),'Data Summary'!ED196="Yes"),OFFSET('Hygiene Data'!$I$5,0,10*ROW('Hygiene Data'!I190)),NA())</f>
        <v>#N/A</v>
      </c>
      <c r="BP196" s="83" t="e">
        <f ca="true">+IF(AND(ISNUMBER(OFFSET('Hygiene Data'!$I$7,0,10*ROW('Hygiene Data'!I190))),'Data Summary'!EE196="Yes"),OFFSET('Hygiene Data'!$I$7,0,10*ROW('Hygiene Data'!I190)),NA())</f>
        <v>#N/A</v>
      </c>
      <c r="BQ196" s="83" t="e">
        <f ca="true">+IF(AND(ISNUMBER(OFFSET('Hygiene Data'!$I$9,0,10*ROW('Hygiene Data'!I190))),'Data Summary'!EF196="Yes"),OFFSET('Hygiene Data'!$I$9,0,10*ROW('Hygiene Data'!I190)),NA())</f>
        <v>#N/A</v>
      </c>
    </row>
    <row xmlns:x14ac="http://schemas.microsoft.com/office/spreadsheetml/2009/9/ac" r="197" x14ac:dyDescent="0.2">
      <c r="A197" s="315" t="e">
        <f ca="true">+RIGHT('Data Summary'!A197,LEN('Data Summary'!A197)-9)</f>
        <v>#VALUE!</v>
      </c>
      <c r="B197" s="30" t="str">
        <f ca="true">+IF(ISTEXT('Data Summary'!B197),'Data Summary'!B197,"")</f>
        <v/>
      </c>
      <c r="C197" s="314" t="e">
        <f ca="true">+VALUE('Data Summary'!C197)</f>
        <v>#VALUE!</v>
      </c>
      <c r="D197" s="81" t="e">
        <f ca="true">+IF(AND(ISNUMBER(OFFSET('Water Data'!$D$4,0,10*ROW('Water Data'!D191))),'Data Summary'!BS197="Yes"),100-OFFSET('Water Data'!$D$4,0,10*ROW('Water Data'!D191)),NA())</f>
        <v>#N/A</v>
      </c>
      <c r="E197" s="81" t="e">
        <f ca="true">+IF(AND(ISNUMBER(OFFSET('Water Data'!$D$6,0,10*ROW('Water Data'!D191))),'Data Summary'!BT197="Yes"),OFFSET('Water Data'!$D$6,0,10*ROW('Water Data'!D191)),NA())</f>
        <v>#N/A</v>
      </c>
      <c r="F197" s="81" t="e">
        <f ca="true">+IF(AND(ISNUMBER(OFFSET('Water Data'!$D$9,0,10*ROW('Water Data'!D191))),'Data Summary'!BU197="Yes"),OFFSET('Water Data'!$D$9,0,10*ROW('Water Data'!D191)),NA())</f>
        <v>#N/A</v>
      </c>
      <c r="G197" s="81" t="e">
        <f ca="true">+IF(AND(ISNUMBER(OFFSET('Water Data'!$E$4,0,10*ROW('Water Data'!E191))),'Data Summary'!BV197="Yes"),100-OFFSET('Water Data'!$E$4,0,10*ROW('Water Data'!E191)),NA())</f>
        <v>#N/A</v>
      </c>
      <c r="H197" s="81" t="e">
        <f ca="true">+IF(AND(ISNUMBER(OFFSET('Water Data'!$E$6,0,10*ROW('Water Data'!E191))),'Data Summary'!BW197="Yes"),OFFSET('Water Data'!$E$6,0,10*ROW('Water Data'!E191)),NA())</f>
        <v>#N/A</v>
      </c>
      <c r="I197" s="81" t="e">
        <f ca="true">+IF(AND(ISNUMBER(OFFSET('Water Data'!$E$9,0,10*ROW('Water Data'!E191))),'Data Summary'!BX197="Yes"),OFFSET('Water Data'!$E$9,0,10*ROW('Water Data'!E191)),NA())</f>
        <v>#N/A</v>
      </c>
      <c r="J197" s="81" t="e">
        <f ca="true">+IF(AND(ISNUMBER(OFFSET('Water Data'!$F$4,0,10*ROW('Water Data'!F191))),'Data Summary'!BY197="Yes"),100-OFFSET('Water Data'!$F$4,0,10*ROW('Water Data'!F191)),NA())</f>
        <v>#N/A</v>
      </c>
      <c r="K197" s="81" t="e">
        <f ca="true">+IF(AND(ISNUMBER(OFFSET('Water Data'!$F$6,0,10*ROW('Water Data'!F191))),'Data Summary'!BZ197="Yes"),OFFSET('Water Data'!$F$6,0,10*ROW('Water Data'!F191)),NA())</f>
        <v>#N/A</v>
      </c>
      <c r="L197" s="81" t="e">
        <f ca="true">+IF(AND(ISNUMBER(OFFSET('Water Data'!$F$9,0,10*ROW('Water Data'!F191))),'Data Summary'!CA197="Yes"),OFFSET('Water Data'!$F$9,0,10*ROW('Water Data'!F191)),NA())</f>
        <v>#N/A</v>
      </c>
      <c r="M197" s="81" t="e">
        <f ca="true">+IF(AND(ISNUMBER(OFFSET('Water Data'!$G$4,0,10*ROW('Water Data'!G191))),'Data Summary'!CB197="Yes"),100-OFFSET('Water Data'!$G$4,0,10*ROW('Water Data'!G191)),NA())</f>
        <v>#N/A</v>
      </c>
      <c r="N197" s="81" t="e">
        <f ca="true">+IF(AND(ISNUMBER(OFFSET('Water Data'!$G$6,0,10*ROW('Water Data'!G191))),'Data Summary'!CC197="Yes"),OFFSET('Water Data'!$G$6,0,10*ROW('Water Data'!G191)),NA())</f>
        <v>#N/A</v>
      </c>
      <c r="O197" s="81" t="e">
        <f ca="true">+IF(AND(ISNUMBER(OFFSET('Water Data'!$G$9,0,10*ROW('Water Data'!G191))),'Data Summary'!CD197="Yes"),OFFSET('Water Data'!$G$9,0,10*ROW('Water Data'!G191)),NA())</f>
        <v>#N/A</v>
      </c>
      <c r="P197" s="81" t="e">
        <f ca="true">+IF(AND(ISNUMBER(OFFSET('Water Data'!$H$4,0,10*ROW('Water Data'!H191))),'Data Summary'!CE197="Yes"),100-OFFSET('Water Data'!$H$4,0,10*ROW('Water Data'!H191)),NA())</f>
        <v>#N/A</v>
      </c>
      <c r="Q197" s="81" t="e">
        <f ca="true">+IF(AND(ISNUMBER(OFFSET('Water Data'!$H$6,0,10*ROW('Water Data'!H191))),'Data Summary'!CF197="Yes"),OFFSET('Water Data'!$H$6,0,10*ROW('Water Data'!H191)),NA())</f>
        <v>#N/A</v>
      </c>
      <c r="R197" s="81" t="e">
        <f ca="true">+IF(AND(ISNUMBER(OFFSET('Water Data'!$H$9,0,10*ROW('Water Data'!H191))),'Data Summary'!CG197="Yes"),OFFSET('Water Data'!$H$9,0,10*ROW('Water Data'!H191)),NA())</f>
        <v>#N/A</v>
      </c>
      <c r="S197" s="81" t="e">
        <f ca="true">+IF(AND(ISNUMBER(OFFSET('Water Data'!$I$4,0,10*ROW('Water Data'!I191))),'Data Summary'!CH197="Yes"),100-OFFSET('Water Data'!$I$4,0,10*ROW('Water Data'!I191)),NA())</f>
        <v>#N/A</v>
      </c>
      <c r="T197" s="81" t="e">
        <f ca="true">+IF(AND(ISNUMBER(OFFSET('Water Data'!$I$6,0,10*ROW('Water Data'!I191))),'Data Summary'!CI197="Yes"),OFFSET('Water Data'!$I$6,0,10*ROW('Water Data'!I191)),NA())</f>
        <v>#N/A</v>
      </c>
      <c r="U197" s="81" t="e">
        <f ca="true">+IF(AND(ISNUMBER(OFFSET('Water Data'!$I$9,0,10*ROW('Water Data'!I191))),'Data Summary'!CJ197="Yes"),OFFSET('Water Data'!$I$9,0,10*ROW('Water Data'!I191)),NA())</f>
        <v>#N/A</v>
      </c>
      <c r="V197" s="82" t="e">
        <f ca="true">+IF(AND(ISNUMBER(OFFSET('Sanitation Data'!$D$4,0,10*ROW('Sanitation Data'!D191))),'Data Summary'!CK197="Yes"),100-OFFSET('Sanitation Data'!$D$4,0,10*ROW('Sanitation Data'!D191)),NA())</f>
        <v>#N/A</v>
      </c>
      <c r="W197" s="82" t="e">
        <f ca="true">+IF(AND(ISNUMBER(OFFSET('Sanitation Data'!$D$6,0,10*ROW('Sanitation Data'!D191))),'Data Summary'!CL197="Yes"),OFFSET('Sanitation Data'!$D$6,0,10*ROW('Sanitation Data'!D191)),NA())</f>
        <v>#N/A</v>
      </c>
      <c r="X197" s="82" t="e">
        <f ca="true">+IF(AND(ISNUMBER(OFFSET('Sanitation Data'!$D$10,0,10*ROW('Sanitation Data'!D191))),'Data Summary'!CM197="Yes"),OFFSET('Sanitation Data'!$D$10,0,10*ROW('Sanitation Data'!D191)),NA())</f>
        <v>#N/A</v>
      </c>
      <c r="Y197" s="82" t="e">
        <f ca="true">+IF(AND(ISNUMBER(OFFSET('Sanitation Data'!$D$11,0,10*ROW('Sanitation Data'!D191))),'Data Summary'!CN197="Yes"),OFFSET('Sanitation Data'!$D$11,0,10*ROW('Sanitation Data'!D191)),NA())</f>
        <v>#N/A</v>
      </c>
      <c r="Z197" s="82" t="e">
        <f ca="true">+IF(AND(ISNUMBER(OFFSET('Sanitation Data'!$D$12,0,10*ROW('Sanitation Data'!D191))),'Data Summary'!CO197="Yes"),OFFSET('Sanitation Data'!$D$12,0,10*ROW('Sanitation Data'!D191)),NA())</f>
        <v>#N/A</v>
      </c>
      <c r="AA197" s="82" t="e">
        <f ca="true">+IF(AND(ISNUMBER(OFFSET('Sanitation Data'!$E$4,0,10*ROW('Sanitation Data'!E191))),'Data Summary'!CP197="Yes"),100-OFFSET('Sanitation Data'!$E$4,0,10*ROW('Sanitation Data'!E191)),NA())</f>
        <v>#N/A</v>
      </c>
      <c r="AB197" s="82" t="e">
        <f ca="true">+IF(AND(ISNUMBER(OFFSET('Sanitation Data'!$E$6,0,10*ROW('Sanitation Data'!E191))),'Data Summary'!CQ197="Yes"),OFFSET('Sanitation Data'!$E$6,0,10*ROW('Sanitation Data'!E191)),NA())</f>
        <v>#N/A</v>
      </c>
      <c r="AC197" s="82" t="e">
        <f ca="true">+IF(AND(ISNUMBER(OFFSET('Sanitation Data'!$E$10,0,10*ROW('Sanitation Data'!E191))),'Data Summary'!CR197="Yes"),OFFSET('Sanitation Data'!$E$10,0,10*ROW('Sanitation Data'!E191)),NA())</f>
        <v>#N/A</v>
      </c>
      <c r="AD197" s="82" t="e">
        <f ca="true">+IF(AND(ISNUMBER(OFFSET('Sanitation Data'!$E$11,0,10*ROW('Sanitation Data'!E191))),'Data Summary'!CS197="Yes"),OFFSET('Sanitation Data'!$E$11,0,10*ROW('Sanitation Data'!E191)),NA())</f>
        <v>#N/A</v>
      </c>
      <c r="AE197" s="82" t="e">
        <f ca="true">+IF(AND(ISNUMBER(OFFSET('Sanitation Data'!$E$12,0,10*ROW('Sanitation Data'!E191))),'Data Summary'!CT197="Yes"),OFFSET('Sanitation Data'!$E$12,0,10*ROW('Sanitation Data'!E191)),NA())</f>
        <v>#N/A</v>
      </c>
      <c r="AF197" s="82" t="e">
        <f ca="true">+IF(AND(ISNUMBER(OFFSET('Sanitation Data'!$F$4,0,10*ROW('Sanitation Data'!F191))),'Data Summary'!CU197="Yes"),100-OFFSET('Sanitation Data'!$F$4,0,10*ROW('Sanitation Data'!F191)),NA())</f>
        <v>#N/A</v>
      </c>
      <c r="AG197" s="82" t="e">
        <f ca="true">+IF(AND(ISNUMBER(OFFSET('Sanitation Data'!$F$6,0,10*ROW('Sanitation Data'!F191))),'Data Summary'!CV197="Yes"),OFFSET('Sanitation Data'!$F$6,0,10*ROW('Sanitation Data'!F191)),NA())</f>
        <v>#N/A</v>
      </c>
      <c r="AH197" s="82" t="e">
        <f ca="true">+IF(AND(ISNUMBER(OFFSET('Sanitation Data'!$F$10,0,10*ROW('Sanitation Data'!F191))),'Data Summary'!CW197="Yes"),OFFSET('Sanitation Data'!$F$10,0,10*ROW('Sanitation Data'!F191)),NA())</f>
        <v>#N/A</v>
      </c>
      <c r="AI197" s="82" t="e">
        <f ca="true">+IF(AND(ISNUMBER(OFFSET('Sanitation Data'!$F$11,0,10*ROW('Sanitation Data'!F191))),'Data Summary'!CX197="Yes"),OFFSET('Sanitation Data'!$F$11,0,10*ROW('Sanitation Data'!F191)),NA())</f>
        <v>#N/A</v>
      </c>
      <c r="AJ197" s="82" t="e">
        <f ca="true">+IF(AND(ISNUMBER(OFFSET('Sanitation Data'!$F$12,0,10*ROW('Sanitation Data'!F191))),'Data Summary'!CY197="Yes"),OFFSET('Sanitation Data'!$F$12,0,10*ROW('Sanitation Data'!F191)),NA())</f>
        <v>#N/A</v>
      </c>
      <c r="AK197" s="82" t="e">
        <f ca="true">+IF(AND(ISNUMBER(OFFSET('Sanitation Data'!$G$4,0,10*ROW('Sanitation Data'!G191))),'Data Summary'!CZ197="Yes"),100-OFFSET('Sanitation Data'!$G$4,0,10*ROW('Sanitation Data'!G191)),NA())</f>
        <v>#N/A</v>
      </c>
      <c r="AL197" s="82" t="e">
        <f ca="true">+IF(AND(ISNUMBER(OFFSET('Sanitation Data'!$G$6,0,10*ROW('Sanitation Data'!G191))),'Data Summary'!DA197="Yes"),OFFSET('Sanitation Data'!$G$6,0,10*ROW('Sanitation Data'!G191)),NA())</f>
        <v>#N/A</v>
      </c>
      <c r="AM197" s="82" t="e">
        <f ca="true">+IF(AND(ISNUMBER(OFFSET('Sanitation Data'!$G$10,0,10*ROW('Sanitation Data'!G191))),'Data Summary'!DB197="Yes"),OFFSET('Sanitation Data'!$G$10,0,10*ROW('Sanitation Data'!G191)),NA())</f>
        <v>#N/A</v>
      </c>
      <c r="AN197" s="82" t="e">
        <f ca="true">+IF(AND(ISNUMBER(OFFSET('Sanitation Data'!$G$11,0,10*ROW('Sanitation Data'!G191))),'Data Summary'!DC197="Yes"),OFFSET('Sanitation Data'!$G$11,0,10*ROW('Sanitation Data'!G191)),NA())</f>
        <v>#N/A</v>
      </c>
      <c r="AO197" s="82" t="e">
        <f ca="true">+IF(AND(ISNUMBER(OFFSET('Sanitation Data'!$G$12,0,10*ROW('Sanitation Data'!G191))),'Data Summary'!DD197="Yes"),OFFSET('Sanitation Data'!$G$12,0,10*ROW('Sanitation Data'!G191)),NA())</f>
        <v>#N/A</v>
      </c>
      <c r="AP197" s="82" t="e">
        <f ca="true">+IF(AND(ISNUMBER(OFFSET('Sanitation Data'!$H$4,0,10*ROW('Sanitation Data'!H191))),'Data Summary'!DE197="Yes"),100-OFFSET('Sanitation Data'!$H$4,0,10*ROW('Sanitation Data'!H191)),NA())</f>
        <v>#N/A</v>
      </c>
      <c r="AQ197" s="82" t="e">
        <f ca="true">+IF(AND(ISNUMBER(OFFSET('Sanitation Data'!$H$6,0,10*ROW('Sanitation Data'!H191))),'Data Summary'!DF197="Yes"),OFFSET('Sanitation Data'!$H$6,0,10*ROW('Sanitation Data'!H191)),NA())</f>
        <v>#N/A</v>
      </c>
      <c r="AR197" s="82" t="e">
        <f ca="true">+IF(AND(ISNUMBER(OFFSET('Sanitation Data'!$H$10,0,10*ROW('Sanitation Data'!H191))),'Data Summary'!DG197="Yes"),OFFSET('Sanitation Data'!$H$10,0,10*ROW('Sanitation Data'!H191)),NA())</f>
        <v>#N/A</v>
      </c>
      <c r="AS197" s="82" t="e">
        <f ca="true">+IF(AND(ISNUMBER(OFFSET('Sanitation Data'!$H$11,0,10*ROW('Sanitation Data'!H191))),'Data Summary'!DH197="Yes"),OFFSET('Sanitation Data'!$H$11,0,10*ROW('Sanitation Data'!H191)),NA())</f>
        <v>#N/A</v>
      </c>
      <c r="AT197" s="82" t="e">
        <f ca="true">+IF(AND(ISNUMBER(OFFSET('Sanitation Data'!$H$12,0,10*ROW('Sanitation Data'!H191))),'Data Summary'!DI197="Yes"),OFFSET('Sanitation Data'!$H$12,0,10*ROW('Sanitation Data'!H191)),NA())</f>
        <v>#N/A</v>
      </c>
      <c r="AU197" s="82" t="e">
        <f ca="true">+IF(AND(ISNUMBER(OFFSET('Sanitation Data'!$I$4,0,10*ROW('Sanitation Data'!I191))),'Data Summary'!DJ197="Yes"),100-OFFSET('Sanitation Data'!$I$4,0,10*ROW('Sanitation Data'!I191)),NA())</f>
        <v>#N/A</v>
      </c>
      <c r="AV197" s="82" t="e">
        <f ca="true">+IF(AND(ISNUMBER(OFFSET('Sanitation Data'!$I$6,0,10*ROW('Sanitation Data'!I191))),'Data Summary'!DK197="Yes"),OFFSET('Sanitation Data'!$I$6,0,10*ROW('Sanitation Data'!I191)),NA())</f>
        <v>#N/A</v>
      </c>
      <c r="AW197" s="82" t="e">
        <f ca="true">+IF(AND(ISNUMBER(OFFSET('Sanitation Data'!$I$10,0,10*ROW('Sanitation Data'!I191))),'Data Summary'!DL197="Yes"),OFFSET('Sanitation Data'!$I$10,0,10*ROW('Sanitation Data'!I191)),NA())</f>
        <v>#N/A</v>
      </c>
      <c r="AX197" s="82" t="e">
        <f ca="true">+IF(AND(ISNUMBER(OFFSET('Sanitation Data'!$I$11,0,10*ROW('Sanitation Data'!I191))),'Data Summary'!DM197="Yes"),OFFSET('Sanitation Data'!$I$11,0,10*ROW('Sanitation Data'!I191)),NA())</f>
        <v>#N/A</v>
      </c>
      <c r="AY197" s="82" t="e">
        <f ca="true">+IF(AND(ISNUMBER(OFFSET('Sanitation Data'!$I$12,0,10*ROW('Sanitation Data'!I191))),'Data Summary'!DN197="Yes"),OFFSET('Sanitation Data'!$I$12,0,10*ROW('Sanitation Data'!I191)),NA())</f>
        <v>#N/A</v>
      </c>
      <c r="AZ197" s="83" t="e">
        <f ca="true">+IF(AND(ISNUMBER(OFFSET('Hygiene Data'!$D$5,0,10*ROW('Hygiene Data'!D191))),'Data Summary'!DO197="Yes"),OFFSET('Hygiene Data'!$D$5,0,10*ROW('Hygiene Data'!D191)),NA())</f>
        <v>#N/A</v>
      </c>
      <c r="BA197" s="83" t="e">
        <f ca="true">+IF(AND(ISNUMBER(OFFSET('Hygiene Data'!$D$7,0,10*ROW('Hygiene Data'!D191))),'Data Summary'!DP197="Yes"),OFFSET('Hygiene Data'!$D$7,0,10*ROW('Hygiene Data'!D191)),NA())</f>
        <v>#N/A</v>
      </c>
      <c r="BB197" s="83" t="e">
        <f ca="true">+IF(AND(ISNUMBER(OFFSET('Hygiene Data'!$D$9,0,10*ROW('Hygiene Data'!D191))),'Data Summary'!DQ197="Yes"),OFFSET('Hygiene Data'!$D$9,0,10*ROW('Hygiene Data'!D191)),NA())</f>
        <v>#N/A</v>
      </c>
      <c r="BC197" s="83" t="e">
        <f ca="true">+IF(AND(ISNUMBER(OFFSET('Hygiene Data'!$E$5,0,10*ROW('Hygiene Data'!E191))),'Data Summary'!DR197="Yes"),OFFSET('Hygiene Data'!$E$5,0,10*ROW('Hygiene Data'!E191)),NA())</f>
        <v>#N/A</v>
      </c>
      <c r="BD197" s="83" t="e">
        <f ca="true">+IF(AND(ISNUMBER(OFFSET('Hygiene Data'!$E$7,0,10*ROW('Hygiene Data'!E191))),'Data Summary'!DS197="Yes"),OFFSET('Hygiene Data'!$E$7,0,10*ROW('Hygiene Data'!E191)),NA())</f>
        <v>#N/A</v>
      </c>
      <c r="BE197" s="83" t="e">
        <f ca="true">+IF(AND(ISNUMBER(OFFSET('Hygiene Data'!$E$9,0,10*ROW('Hygiene Data'!E191))),'Data Summary'!DT197="Yes"),OFFSET('Hygiene Data'!$E$9,0,10*ROW('Hygiene Data'!E191)),NA())</f>
        <v>#N/A</v>
      </c>
      <c r="BF197" s="83" t="e">
        <f ca="true">+IF(AND(ISNUMBER(OFFSET('Hygiene Data'!$F$5,0,10*ROW('Hygiene Data'!F191))),'Data Summary'!DU197="Yes"),OFFSET('Hygiene Data'!$F$5,0,10*ROW('Hygiene Data'!F191)),NA())</f>
        <v>#N/A</v>
      </c>
      <c r="BG197" s="83" t="e">
        <f ca="true">+IF(AND(ISNUMBER(OFFSET('Hygiene Data'!$F$7,0,10*ROW('Hygiene Data'!F191))),'Data Summary'!DV197="Yes"),OFFSET('Hygiene Data'!$F$7,0,10*ROW('Hygiene Data'!F191)),NA())</f>
        <v>#N/A</v>
      </c>
      <c r="BH197" s="83" t="e">
        <f ca="true">+IF(AND(ISNUMBER(OFFSET('Hygiene Data'!$F$9,0,10*ROW('Hygiene Data'!F191))),'Data Summary'!DW197="Yes"),OFFSET('Hygiene Data'!$F$9,0,10*ROW('Hygiene Data'!F191)),NA())</f>
        <v>#N/A</v>
      </c>
      <c r="BI197" s="83" t="e">
        <f ca="true">+IF(AND(ISNUMBER(OFFSET('Hygiene Data'!$G$5,0,10*ROW('Hygiene Data'!G191))),'Data Summary'!DX197="Yes"),OFFSET('Hygiene Data'!$G$5,0,10*ROW('Hygiene Data'!G191)),NA())</f>
        <v>#N/A</v>
      </c>
      <c r="BJ197" s="83" t="e">
        <f ca="true">+IF(AND(ISNUMBER(OFFSET('Hygiene Data'!$G$7,0,10*ROW('Hygiene Data'!G191))),'Data Summary'!DY197="Yes"),OFFSET('Hygiene Data'!$G$7,0,10*ROW('Hygiene Data'!G191)),NA())</f>
        <v>#N/A</v>
      </c>
      <c r="BK197" s="83" t="e">
        <f ca="true">+IF(AND(ISNUMBER(OFFSET('Hygiene Data'!$G$9,0,10*ROW('Hygiene Data'!G191))),'Data Summary'!DZ197="Yes"),OFFSET('Hygiene Data'!$G$9,0,10*ROW('Hygiene Data'!G191)),NA())</f>
        <v>#N/A</v>
      </c>
      <c r="BL197" s="83" t="e">
        <f ca="true">+IF(AND(ISNUMBER(OFFSET('Hygiene Data'!$H$5,0,10*ROW('Hygiene Data'!H191))),'Data Summary'!EA197="Yes"),OFFSET('Hygiene Data'!$H$5,0,10*ROW('Hygiene Data'!H191)),NA())</f>
        <v>#N/A</v>
      </c>
      <c r="BM197" s="83" t="e">
        <f ca="true">+IF(AND(ISNUMBER(OFFSET('Hygiene Data'!$H$7,0,10*ROW('Hygiene Data'!H191))),'Data Summary'!EB197="Yes"),OFFSET('Hygiene Data'!$H$7,0,10*ROW('Hygiene Data'!H191)),NA())</f>
        <v>#N/A</v>
      </c>
      <c r="BN197" s="83" t="e">
        <f ca="true">+IF(AND(ISNUMBER(OFFSET('Hygiene Data'!$H$9,0,10*ROW('Hygiene Data'!H191))),'Data Summary'!EC197="Yes"),OFFSET('Hygiene Data'!$H$9,0,10*ROW('Hygiene Data'!H191)),NA())</f>
        <v>#N/A</v>
      </c>
      <c r="BO197" s="83" t="e">
        <f ca="true">+IF(AND(ISNUMBER(OFFSET('Hygiene Data'!$I$5,0,10*ROW('Hygiene Data'!I191))),'Data Summary'!ED197="Yes"),OFFSET('Hygiene Data'!$I$5,0,10*ROW('Hygiene Data'!I191)),NA())</f>
        <v>#N/A</v>
      </c>
      <c r="BP197" s="83" t="e">
        <f ca="true">+IF(AND(ISNUMBER(OFFSET('Hygiene Data'!$I$7,0,10*ROW('Hygiene Data'!I191))),'Data Summary'!EE197="Yes"),OFFSET('Hygiene Data'!$I$7,0,10*ROW('Hygiene Data'!I191)),NA())</f>
        <v>#N/A</v>
      </c>
      <c r="BQ197" s="83" t="e">
        <f ca="true">+IF(AND(ISNUMBER(OFFSET('Hygiene Data'!$I$9,0,10*ROW('Hygiene Data'!I191))),'Data Summary'!EF197="Yes"),OFFSET('Hygiene Data'!$I$9,0,10*ROW('Hygiene Data'!I191)),NA())</f>
        <v>#N/A</v>
      </c>
    </row>
    <row xmlns:x14ac="http://schemas.microsoft.com/office/spreadsheetml/2009/9/ac" r="198" x14ac:dyDescent="0.2">
      <c r="A198" s="315" t="e">
        <f ca="true">+RIGHT('Data Summary'!A198,LEN('Data Summary'!A198)-9)</f>
        <v>#VALUE!</v>
      </c>
      <c r="B198" s="30" t="str">
        <f ca="true">+IF(ISTEXT('Data Summary'!B198),'Data Summary'!B198,"")</f>
        <v/>
      </c>
      <c r="C198" s="314" t="e">
        <f ca="true">+VALUE('Data Summary'!C198)</f>
        <v>#VALUE!</v>
      </c>
      <c r="D198" s="81" t="e">
        <f ca="true">+IF(AND(ISNUMBER(OFFSET('Water Data'!$D$4,0,10*ROW('Water Data'!D192))),'Data Summary'!BS198="Yes"),100-OFFSET('Water Data'!$D$4,0,10*ROW('Water Data'!D192)),NA())</f>
        <v>#N/A</v>
      </c>
      <c r="E198" s="81" t="e">
        <f ca="true">+IF(AND(ISNUMBER(OFFSET('Water Data'!$D$6,0,10*ROW('Water Data'!D192))),'Data Summary'!BT198="Yes"),OFFSET('Water Data'!$D$6,0,10*ROW('Water Data'!D192)),NA())</f>
        <v>#N/A</v>
      </c>
      <c r="F198" s="81" t="e">
        <f ca="true">+IF(AND(ISNUMBER(OFFSET('Water Data'!$D$9,0,10*ROW('Water Data'!D192))),'Data Summary'!BU198="Yes"),OFFSET('Water Data'!$D$9,0,10*ROW('Water Data'!D192)),NA())</f>
        <v>#N/A</v>
      </c>
      <c r="G198" s="81" t="e">
        <f ca="true">+IF(AND(ISNUMBER(OFFSET('Water Data'!$E$4,0,10*ROW('Water Data'!E192))),'Data Summary'!BV198="Yes"),100-OFFSET('Water Data'!$E$4,0,10*ROW('Water Data'!E192)),NA())</f>
        <v>#N/A</v>
      </c>
      <c r="H198" s="81" t="e">
        <f ca="true">+IF(AND(ISNUMBER(OFFSET('Water Data'!$E$6,0,10*ROW('Water Data'!E192))),'Data Summary'!BW198="Yes"),OFFSET('Water Data'!$E$6,0,10*ROW('Water Data'!E192)),NA())</f>
        <v>#N/A</v>
      </c>
      <c r="I198" s="81" t="e">
        <f ca="true">+IF(AND(ISNUMBER(OFFSET('Water Data'!$E$9,0,10*ROW('Water Data'!E192))),'Data Summary'!BX198="Yes"),OFFSET('Water Data'!$E$9,0,10*ROW('Water Data'!E192)),NA())</f>
        <v>#N/A</v>
      </c>
      <c r="J198" s="81" t="e">
        <f ca="true">+IF(AND(ISNUMBER(OFFSET('Water Data'!$F$4,0,10*ROW('Water Data'!F192))),'Data Summary'!BY198="Yes"),100-OFFSET('Water Data'!$F$4,0,10*ROW('Water Data'!F192)),NA())</f>
        <v>#N/A</v>
      </c>
      <c r="K198" s="81" t="e">
        <f ca="true">+IF(AND(ISNUMBER(OFFSET('Water Data'!$F$6,0,10*ROW('Water Data'!F192))),'Data Summary'!BZ198="Yes"),OFFSET('Water Data'!$F$6,0,10*ROW('Water Data'!F192)),NA())</f>
        <v>#N/A</v>
      </c>
      <c r="L198" s="81" t="e">
        <f ca="true">+IF(AND(ISNUMBER(OFFSET('Water Data'!$F$9,0,10*ROW('Water Data'!F192))),'Data Summary'!CA198="Yes"),OFFSET('Water Data'!$F$9,0,10*ROW('Water Data'!F192)),NA())</f>
        <v>#N/A</v>
      </c>
      <c r="M198" s="81" t="e">
        <f ca="true">+IF(AND(ISNUMBER(OFFSET('Water Data'!$G$4,0,10*ROW('Water Data'!G192))),'Data Summary'!CB198="Yes"),100-OFFSET('Water Data'!$G$4,0,10*ROW('Water Data'!G192)),NA())</f>
        <v>#N/A</v>
      </c>
      <c r="N198" s="81" t="e">
        <f ca="true">+IF(AND(ISNUMBER(OFFSET('Water Data'!$G$6,0,10*ROW('Water Data'!G192))),'Data Summary'!CC198="Yes"),OFFSET('Water Data'!$G$6,0,10*ROW('Water Data'!G192)),NA())</f>
        <v>#N/A</v>
      </c>
      <c r="O198" s="81" t="e">
        <f ca="true">+IF(AND(ISNUMBER(OFFSET('Water Data'!$G$9,0,10*ROW('Water Data'!G192))),'Data Summary'!CD198="Yes"),OFFSET('Water Data'!$G$9,0,10*ROW('Water Data'!G192)),NA())</f>
        <v>#N/A</v>
      </c>
      <c r="P198" s="81" t="e">
        <f ca="true">+IF(AND(ISNUMBER(OFFSET('Water Data'!$H$4,0,10*ROW('Water Data'!H192))),'Data Summary'!CE198="Yes"),100-OFFSET('Water Data'!$H$4,0,10*ROW('Water Data'!H192)),NA())</f>
        <v>#N/A</v>
      </c>
      <c r="Q198" s="81" t="e">
        <f ca="true">+IF(AND(ISNUMBER(OFFSET('Water Data'!$H$6,0,10*ROW('Water Data'!H192))),'Data Summary'!CF198="Yes"),OFFSET('Water Data'!$H$6,0,10*ROW('Water Data'!H192)),NA())</f>
        <v>#N/A</v>
      </c>
      <c r="R198" s="81" t="e">
        <f ca="true">+IF(AND(ISNUMBER(OFFSET('Water Data'!$H$9,0,10*ROW('Water Data'!H192))),'Data Summary'!CG198="Yes"),OFFSET('Water Data'!$H$9,0,10*ROW('Water Data'!H192)),NA())</f>
        <v>#N/A</v>
      </c>
      <c r="S198" s="81" t="e">
        <f ca="true">+IF(AND(ISNUMBER(OFFSET('Water Data'!$I$4,0,10*ROW('Water Data'!I192))),'Data Summary'!CH198="Yes"),100-OFFSET('Water Data'!$I$4,0,10*ROW('Water Data'!I192)),NA())</f>
        <v>#N/A</v>
      </c>
      <c r="T198" s="81" t="e">
        <f ca="true">+IF(AND(ISNUMBER(OFFSET('Water Data'!$I$6,0,10*ROW('Water Data'!I192))),'Data Summary'!CI198="Yes"),OFFSET('Water Data'!$I$6,0,10*ROW('Water Data'!I192)),NA())</f>
        <v>#N/A</v>
      </c>
      <c r="U198" s="81" t="e">
        <f ca="true">+IF(AND(ISNUMBER(OFFSET('Water Data'!$I$9,0,10*ROW('Water Data'!I192))),'Data Summary'!CJ198="Yes"),OFFSET('Water Data'!$I$9,0,10*ROW('Water Data'!I192)),NA())</f>
        <v>#N/A</v>
      </c>
      <c r="V198" s="82" t="e">
        <f ca="true">+IF(AND(ISNUMBER(OFFSET('Sanitation Data'!$D$4,0,10*ROW('Sanitation Data'!D192))),'Data Summary'!CK198="Yes"),100-OFFSET('Sanitation Data'!$D$4,0,10*ROW('Sanitation Data'!D192)),NA())</f>
        <v>#N/A</v>
      </c>
      <c r="W198" s="82" t="e">
        <f ca="true">+IF(AND(ISNUMBER(OFFSET('Sanitation Data'!$D$6,0,10*ROW('Sanitation Data'!D192))),'Data Summary'!CL198="Yes"),OFFSET('Sanitation Data'!$D$6,0,10*ROW('Sanitation Data'!D192)),NA())</f>
        <v>#N/A</v>
      </c>
      <c r="X198" s="82" t="e">
        <f ca="true">+IF(AND(ISNUMBER(OFFSET('Sanitation Data'!$D$10,0,10*ROW('Sanitation Data'!D192))),'Data Summary'!CM198="Yes"),OFFSET('Sanitation Data'!$D$10,0,10*ROW('Sanitation Data'!D192)),NA())</f>
        <v>#N/A</v>
      </c>
      <c r="Y198" s="82" t="e">
        <f ca="true">+IF(AND(ISNUMBER(OFFSET('Sanitation Data'!$D$11,0,10*ROW('Sanitation Data'!D192))),'Data Summary'!CN198="Yes"),OFFSET('Sanitation Data'!$D$11,0,10*ROW('Sanitation Data'!D192)),NA())</f>
        <v>#N/A</v>
      </c>
      <c r="Z198" s="82" t="e">
        <f ca="true">+IF(AND(ISNUMBER(OFFSET('Sanitation Data'!$D$12,0,10*ROW('Sanitation Data'!D192))),'Data Summary'!CO198="Yes"),OFFSET('Sanitation Data'!$D$12,0,10*ROW('Sanitation Data'!D192)),NA())</f>
        <v>#N/A</v>
      </c>
      <c r="AA198" s="82" t="e">
        <f ca="true">+IF(AND(ISNUMBER(OFFSET('Sanitation Data'!$E$4,0,10*ROW('Sanitation Data'!E192))),'Data Summary'!CP198="Yes"),100-OFFSET('Sanitation Data'!$E$4,0,10*ROW('Sanitation Data'!E192)),NA())</f>
        <v>#N/A</v>
      </c>
      <c r="AB198" s="82" t="e">
        <f ca="true">+IF(AND(ISNUMBER(OFFSET('Sanitation Data'!$E$6,0,10*ROW('Sanitation Data'!E192))),'Data Summary'!CQ198="Yes"),OFFSET('Sanitation Data'!$E$6,0,10*ROW('Sanitation Data'!E192)),NA())</f>
        <v>#N/A</v>
      </c>
      <c r="AC198" s="82" t="e">
        <f ca="true">+IF(AND(ISNUMBER(OFFSET('Sanitation Data'!$E$10,0,10*ROW('Sanitation Data'!E192))),'Data Summary'!CR198="Yes"),OFFSET('Sanitation Data'!$E$10,0,10*ROW('Sanitation Data'!E192)),NA())</f>
        <v>#N/A</v>
      </c>
      <c r="AD198" s="82" t="e">
        <f ca="true">+IF(AND(ISNUMBER(OFFSET('Sanitation Data'!$E$11,0,10*ROW('Sanitation Data'!E192))),'Data Summary'!CS198="Yes"),OFFSET('Sanitation Data'!$E$11,0,10*ROW('Sanitation Data'!E192)),NA())</f>
        <v>#N/A</v>
      </c>
      <c r="AE198" s="82" t="e">
        <f ca="true">+IF(AND(ISNUMBER(OFFSET('Sanitation Data'!$E$12,0,10*ROW('Sanitation Data'!E192))),'Data Summary'!CT198="Yes"),OFFSET('Sanitation Data'!$E$12,0,10*ROW('Sanitation Data'!E192)),NA())</f>
        <v>#N/A</v>
      </c>
      <c r="AF198" s="82" t="e">
        <f ca="true">+IF(AND(ISNUMBER(OFFSET('Sanitation Data'!$F$4,0,10*ROW('Sanitation Data'!F192))),'Data Summary'!CU198="Yes"),100-OFFSET('Sanitation Data'!$F$4,0,10*ROW('Sanitation Data'!F192)),NA())</f>
        <v>#N/A</v>
      </c>
      <c r="AG198" s="82" t="e">
        <f ca="true">+IF(AND(ISNUMBER(OFFSET('Sanitation Data'!$F$6,0,10*ROW('Sanitation Data'!F192))),'Data Summary'!CV198="Yes"),OFFSET('Sanitation Data'!$F$6,0,10*ROW('Sanitation Data'!F192)),NA())</f>
        <v>#N/A</v>
      </c>
      <c r="AH198" s="82" t="e">
        <f ca="true">+IF(AND(ISNUMBER(OFFSET('Sanitation Data'!$F$10,0,10*ROW('Sanitation Data'!F192))),'Data Summary'!CW198="Yes"),OFFSET('Sanitation Data'!$F$10,0,10*ROW('Sanitation Data'!F192)),NA())</f>
        <v>#N/A</v>
      </c>
      <c r="AI198" s="82" t="e">
        <f ca="true">+IF(AND(ISNUMBER(OFFSET('Sanitation Data'!$F$11,0,10*ROW('Sanitation Data'!F192))),'Data Summary'!CX198="Yes"),OFFSET('Sanitation Data'!$F$11,0,10*ROW('Sanitation Data'!F192)),NA())</f>
        <v>#N/A</v>
      </c>
      <c r="AJ198" s="82" t="e">
        <f ca="true">+IF(AND(ISNUMBER(OFFSET('Sanitation Data'!$F$12,0,10*ROW('Sanitation Data'!F192))),'Data Summary'!CY198="Yes"),OFFSET('Sanitation Data'!$F$12,0,10*ROW('Sanitation Data'!F192)),NA())</f>
        <v>#N/A</v>
      </c>
      <c r="AK198" s="82" t="e">
        <f ca="true">+IF(AND(ISNUMBER(OFFSET('Sanitation Data'!$G$4,0,10*ROW('Sanitation Data'!G192))),'Data Summary'!CZ198="Yes"),100-OFFSET('Sanitation Data'!$G$4,0,10*ROW('Sanitation Data'!G192)),NA())</f>
        <v>#N/A</v>
      </c>
      <c r="AL198" s="82" t="e">
        <f ca="true">+IF(AND(ISNUMBER(OFFSET('Sanitation Data'!$G$6,0,10*ROW('Sanitation Data'!G192))),'Data Summary'!DA198="Yes"),OFFSET('Sanitation Data'!$G$6,0,10*ROW('Sanitation Data'!G192)),NA())</f>
        <v>#N/A</v>
      </c>
      <c r="AM198" s="82" t="e">
        <f ca="true">+IF(AND(ISNUMBER(OFFSET('Sanitation Data'!$G$10,0,10*ROW('Sanitation Data'!G192))),'Data Summary'!DB198="Yes"),OFFSET('Sanitation Data'!$G$10,0,10*ROW('Sanitation Data'!G192)),NA())</f>
        <v>#N/A</v>
      </c>
      <c r="AN198" s="82" t="e">
        <f ca="true">+IF(AND(ISNUMBER(OFFSET('Sanitation Data'!$G$11,0,10*ROW('Sanitation Data'!G192))),'Data Summary'!DC198="Yes"),OFFSET('Sanitation Data'!$G$11,0,10*ROW('Sanitation Data'!G192)),NA())</f>
        <v>#N/A</v>
      </c>
      <c r="AO198" s="82" t="e">
        <f ca="true">+IF(AND(ISNUMBER(OFFSET('Sanitation Data'!$G$12,0,10*ROW('Sanitation Data'!G192))),'Data Summary'!DD198="Yes"),OFFSET('Sanitation Data'!$G$12,0,10*ROW('Sanitation Data'!G192)),NA())</f>
        <v>#N/A</v>
      </c>
      <c r="AP198" s="82" t="e">
        <f ca="true">+IF(AND(ISNUMBER(OFFSET('Sanitation Data'!$H$4,0,10*ROW('Sanitation Data'!H192))),'Data Summary'!DE198="Yes"),100-OFFSET('Sanitation Data'!$H$4,0,10*ROW('Sanitation Data'!H192)),NA())</f>
        <v>#N/A</v>
      </c>
      <c r="AQ198" s="82" t="e">
        <f ca="true">+IF(AND(ISNUMBER(OFFSET('Sanitation Data'!$H$6,0,10*ROW('Sanitation Data'!H192))),'Data Summary'!DF198="Yes"),OFFSET('Sanitation Data'!$H$6,0,10*ROW('Sanitation Data'!H192)),NA())</f>
        <v>#N/A</v>
      </c>
      <c r="AR198" s="82" t="e">
        <f ca="true">+IF(AND(ISNUMBER(OFFSET('Sanitation Data'!$H$10,0,10*ROW('Sanitation Data'!H192))),'Data Summary'!DG198="Yes"),OFFSET('Sanitation Data'!$H$10,0,10*ROW('Sanitation Data'!H192)),NA())</f>
        <v>#N/A</v>
      </c>
      <c r="AS198" s="82" t="e">
        <f ca="true">+IF(AND(ISNUMBER(OFFSET('Sanitation Data'!$H$11,0,10*ROW('Sanitation Data'!H192))),'Data Summary'!DH198="Yes"),OFFSET('Sanitation Data'!$H$11,0,10*ROW('Sanitation Data'!H192)),NA())</f>
        <v>#N/A</v>
      </c>
      <c r="AT198" s="82" t="e">
        <f ca="true">+IF(AND(ISNUMBER(OFFSET('Sanitation Data'!$H$12,0,10*ROW('Sanitation Data'!H192))),'Data Summary'!DI198="Yes"),OFFSET('Sanitation Data'!$H$12,0,10*ROW('Sanitation Data'!H192)),NA())</f>
        <v>#N/A</v>
      </c>
      <c r="AU198" s="82" t="e">
        <f ca="true">+IF(AND(ISNUMBER(OFFSET('Sanitation Data'!$I$4,0,10*ROW('Sanitation Data'!I192))),'Data Summary'!DJ198="Yes"),100-OFFSET('Sanitation Data'!$I$4,0,10*ROW('Sanitation Data'!I192)),NA())</f>
        <v>#N/A</v>
      </c>
      <c r="AV198" s="82" t="e">
        <f ca="true">+IF(AND(ISNUMBER(OFFSET('Sanitation Data'!$I$6,0,10*ROW('Sanitation Data'!I192))),'Data Summary'!DK198="Yes"),OFFSET('Sanitation Data'!$I$6,0,10*ROW('Sanitation Data'!I192)),NA())</f>
        <v>#N/A</v>
      </c>
      <c r="AW198" s="82" t="e">
        <f ca="true">+IF(AND(ISNUMBER(OFFSET('Sanitation Data'!$I$10,0,10*ROW('Sanitation Data'!I192))),'Data Summary'!DL198="Yes"),OFFSET('Sanitation Data'!$I$10,0,10*ROW('Sanitation Data'!I192)),NA())</f>
        <v>#N/A</v>
      </c>
      <c r="AX198" s="82" t="e">
        <f ca="true">+IF(AND(ISNUMBER(OFFSET('Sanitation Data'!$I$11,0,10*ROW('Sanitation Data'!I192))),'Data Summary'!DM198="Yes"),OFFSET('Sanitation Data'!$I$11,0,10*ROW('Sanitation Data'!I192)),NA())</f>
        <v>#N/A</v>
      </c>
      <c r="AY198" s="82" t="e">
        <f ca="true">+IF(AND(ISNUMBER(OFFSET('Sanitation Data'!$I$12,0,10*ROW('Sanitation Data'!I192))),'Data Summary'!DN198="Yes"),OFFSET('Sanitation Data'!$I$12,0,10*ROW('Sanitation Data'!I192)),NA())</f>
        <v>#N/A</v>
      </c>
      <c r="AZ198" s="83" t="e">
        <f ca="true">+IF(AND(ISNUMBER(OFFSET('Hygiene Data'!$D$5,0,10*ROW('Hygiene Data'!D192))),'Data Summary'!DO198="Yes"),OFFSET('Hygiene Data'!$D$5,0,10*ROW('Hygiene Data'!D192)),NA())</f>
        <v>#N/A</v>
      </c>
      <c r="BA198" s="83" t="e">
        <f ca="true">+IF(AND(ISNUMBER(OFFSET('Hygiene Data'!$D$7,0,10*ROW('Hygiene Data'!D192))),'Data Summary'!DP198="Yes"),OFFSET('Hygiene Data'!$D$7,0,10*ROW('Hygiene Data'!D192)),NA())</f>
        <v>#N/A</v>
      </c>
      <c r="BB198" s="83" t="e">
        <f ca="true">+IF(AND(ISNUMBER(OFFSET('Hygiene Data'!$D$9,0,10*ROW('Hygiene Data'!D192))),'Data Summary'!DQ198="Yes"),OFFSET('Hygiene Data'!$D$9,0,10*ROW('Hygiene Data'!D192)),NA())</f>
        <v>#N/A</v>
      </c>
      <c r="BC198" s="83" t="e">
        <f ca="true">+IF(AND(ISNUMBER(OFFSET('Hygiene Data'!$E$5,0,10*ROW('Hygiene Data'!E192))),'Data Summary'!DR198="Yes"),OFFSET('Hygiene Data'!$E$5,0,10*ROW('Hygiene Data'!E192)),NA())</f>
        <v>#N/A</v>
      </c>
      <c r="BD198" s="83" t="e">
        <f ca="true">+IF(AND(ISNUMBER(OFFSET('Hygiene Data'!$E$7,0,10*ROW('Hygiene Data'!E192))),'Data Summary'!DS198="Yes"),OFFSET('Hygiene Data'!$E$7,0,10*ROW('Hygiene Data'!E192)),NA())</f>
        <v>#N/A</v>
      </c>
      <c r="BE198" s="83" t="e">
        <f ca="true">+IF(AND(ISNUMBER(OFFSET('Hygiene Data'!$E$9,0,10*ROW('Hygiene Data'!E192))),'Data Summary'!DT198="Yes"),OFFSET('Hygiene Data'!$E$9,0,10*ROW('Hygiene Data'!E192)),NA())</f>
        <v>#N/A</v>
      </c>
      <c r="BF198" s="83" t="e">
        <f ca="true">+IF(AND(ISNUMBER(OFFSET('Hygiene Data'!$F$5,0,10*ROW('Hygiene Data'!F192))),'Data Summary'!DU198="Yes"),OFFSET('Hygiene Data'!$F$5,0,10*ROW('Hygiene Data'!F192)),NA())</f>
        <v>#N/A</v>
      </c>
      <c r="BG198" s="83" t="e">
        <f ca="true">+IF(AND(ISNUMBER(OFFSET('Hygiene Data'!$F$7,0,10*ROW('Hygiene Data'!F192))),'Data Summary'!DV198="Yes"),OFFSET('Hygiene Data'!$F$7,0,10*ROW('Hygiene Data'!F192)),NA())</f>
        <v>#N/A</v>
      </c>
      <c r="BH198" s="83" t="e">
        <f ca="true">+IF(AND(ISNUMBER(OFFSET('Hygiene Data'!$F$9,0,10*ROW('Hygiene Data'!F192))),'Data Summary'!DW198="Yes"),OFFSET('Hygiene Data'!$F$9,0,10*ROW('Hygiene Data'!F192)),NA())</f>
        <v>#N/A</v>
      </c>
      <c r="BI198" s="83" t="e">
        <f ca="true">+IF(AND(ISNUMBER(OFFSET('Hygiene Data'!$G$5,0,10*ROW('Hygiene Data'!G192))),'Data Summary'!DX198="Yes"),OFFSET('Hygiene Data'!$G$5,0,10*ROW('Hygiene Data'!G192)),NA())</f>
        <v>#N/A</v>
      </c>
      <c r="BJ198" s="83" t="e">
        <f ca="true">+IF(AND(ISNUMBER(OFFSET('Hygiene Data'!$G$7,0,10*ROW('Hygiene Data'!G192))),'Data Summary'!DY198="Yes"),OFFSET('Hygiene Data'!$G$7,0,10*ROW('Hygiene Data'!G192)),NA())</f>
        <v>#N/A</v>
      </c>
      <c r="BK198" s="83" t="e">
        <f ca="true">+IF(AND(ISNUMBER(OFFSET('Hygiene Data'!$G$9,0,10*ROW('Hygiene Data'!G192))),'Data Summary'!DZ198="Yes"),OFFSET('Hygiene Data'!$G$9,0,10*ROW('Hygiene Data'!G192)),NA())</f>
        <v>#N/A</v>
      </c>
      <c r="BL198" s="83" t="e">
        <f ca="true">+IF(AND(ISNUMBER(OFFSET('Hygiene Data'!$H$5,0,10*ROW('Hygiene Data'!H192))),'Data Summary'!EA198="Yes"),OFFSET('Hygiene Data'!$H$5,0,10*ROW('Hygiene Data'!H192)),NA())</f>
        <v>#N/A</v>
      </c>
      <c r="BM198" s="83" t="e">
        <f ca="true">+IF(AND(ISNUMBER(OFFSET('Hygiene Data'!$H$7,0,10*ROW('Hygiene Data'!H192))),'Data Summary'!EB198="Yes"),OFFSET('Hygiene Data'!$H$7,0,10*ROW('Hygiene Data'!H192)),NA())</f>
        <v>#N/A</v>
      </c>
      <c r="BN198" s="83" t="e">
        <f ca="true">+IF(AND(ISNUMBER(OFFSET('Hygiene Data'!$H$9,0,10*ROW('Hygiene Data'!H192))),'Data Summary'!EC198="Yes"),OFFSET('Hygiene Data'!$H$9,0,10*ROW('Hygiene Data'!H192)),NA())</f>
        <v>#N/A</v>
      </c>
      <c r="BO198" s="83" t="e">
        <f ca="true">+IF(AND(ISNUMBER(OFFSET('Hygiene Data'!$I$5,0,10*ROW('Hygiene Data'!I192))),'Data Summary'!ED198="Yes"),OFFSET('Hygiene Data'!$I$5,0,10*ROW('Hygiene Data'!I192)),NA())</f>
        <v>#N/A</v>
      </c>
      <c r="BP198" s="83" t="e">
        <f ca="true">+IF(AND(ISNUMBER(OFFSET('Hygiene Data'!$I$7,0,10*ROW('Hygiene Data'!I192))),'Data Summary'!EE198="Yes"),OFFSET('Hygiene Data'!$I$7,0,10*ROW('Hygiene Data'!I192)),NA())</f>
        <v>#N/A</v>
      </c>
      <c r="BQ198" s="83" t="e">
        <f ca="true">+IF(AND(ISNUMBER(OFFSET('Hygiene Data'!$I$9,0,10*ROW('Hygiene Data'!I192))),'Data Summary'!EF198="Yes"),OFFSET('Hygiene Data'!$I$9,0,10*ROW('Hygiene Data'!I192)),NA())</f>
        <v>#N/A</v>
      </c>
    </row>
    <row xmlns:x14ac="http://schemas.microsoft.com/office/spreadsheetml/2009/9/ac" r="199" x14ac:dyDescent="0.2">
      <c r="A199" s="315" t="e">
        <f ca="true">+RIGHT('Data Summary'!A199,LEN('Data Summary'!A199)-9)</f>
        <v>#VALUE!</v>
      </c>
      <c r="B199" s="30" t="str">
        <f ca="true">+IF(ISTEXT('Data Summary'!B199),'Data Summary'!B199,"")</f>
        <v/>
      </c>
      <c r="C199" s="314" t="e">
        <f ca="true">+VALUE('Data Summary'!C199)</f>
        <v>#VALUE!</v>
      </c>
      <c r="D199" s="81" t="e">
        <f ca="true">+IF(AND(ISNUMBER(OFFSET('Water Data'!$D$4,0,10*ROW('Water Data'!D193))),'Data Summary'!BS199="Yes"),100-OFFSET('Water Data'!$D$4,0,10*ROW('Water Data'!D193)),NA())</f>
        <v>#N/A</v>
      </c>
      <c r="E199" s="81" t="e">
        <f ca="true">+IF(AND(ISNUMBER(OFFSET('Water Data'!$D$6,0,10*ROW('Water Data'!D193))),'Data Summary'!BT199="Yes"),OFFSET('Water Data'!$D$6,0,10*ROW('Water Data'!D193)),NA())</f>
        <v>#N/A</v>
      </c>
      <c r="F199" s="81" t="e">
        <f ca="true">+IF(AND(ISNUMBER(OFFSET('Water Data'!$D$9,0,10*ROW('Water Data'!D193))),'Data Summary'!BU199="Yes"),OFFSET('Water Data'!$D$9,0,10*ROW('Water Data'!D193)),NA())</f>
        <v>#N/A</v>
      </c>
      <c r="G199" s="81" t="e">
        <f ca="true">+IF(AND(ISNUMBER(OFFSET('Water Data'!$E$4,0,10*ROW('Water Data'!E193))),'Data Summary'!BV199="Yes"),100-OFFSET('Water Data'!$E$4,0,10*ROW('Water Data'!E193)),NA())</f>
        <v>#N/A</v>
      </c>
      <c r="H199" s="81" t="e">
        <f ca="true">+IF(AND(ISNUMBER(OFFSET('Water Data'!$E$6,0,10*ROW('Water Data'!E193))),'Data Summary'!BW199="Yes"),OFFSET('Water Data'!$E$6,0,10*ROW('Water Data'!E193)),NA())</f>
        <v>#N/A</v>
      </c>
      <c r="I199" s="81" t="e">
        <f ca="true">+IF(AND(ISNUMBER(OFFSET('Water Data'!$E$9,0,10*ROW('Water Data'!E193))),'Data Summary'!BX199="Yes"),OFFSET('Water Data'!$E$9,0,10*ROW('Water Data'!E193)),NA())</f>
        <v>#N/A</v>
      </c>
      <c r="J199" s="81" t="e">
        <f ca="true">+IF(AND(ISNUMBER(OFFSET('Water Data'!$F$4,0,10*ROW('Water Data'!F193))),'Data Summary'!BY199="Yes"),100-OFFSET('Water Data'!$F$4,0,10*ROW('Water Data'!F193)),NA())</f>
        <v>#N/A</v>
      </c>
      <c r="K199" s="81" t="e">
        <f ca="true">+IF(AND(ISNUMBER(OFFSET('Water Data'!$F$6,0,10*ROW('Water Data'!F193))),'Data Summary'!BZ199="Yes"),OFFSET('Water Data'!$F$6,0,10*ROW('Water Data'!F193)),NA())</f>
        <v>#N/A</v>
      </c>
      <c r="L199" s="81" t="e">
        <f ca="true">+IF(AND(ISNUMBER(OFFSET('Water Data'!$F$9,0,10*ROW('Water Data'!F193))),'Data Summary'!CA199="Yes"),OFFSET('Water Data'!$F$9,0,10*ROW('Water Data'!F193)),NA())</f>
        <v>#N/A</v>
      </c>
      <c r="M199" s="81" t="e">
        <f ca="true">+IF(AND(ISNUMBER(OFFSET('Water Data'!$G$4,0,10*ROW('Water Data'!G193))),'Data Summary'!CB199="Yes"),100-OFFSET('Water Data'!$G$4,0,10*ROW('Water Data'!G193)),NA())</f>
        <v>#N/A</v>
      </c>
      <c r="N199" s="81" t="e">
        <f ca="true">+IF(AND(ISNUMBER(OFFSET('Water Data'!$G$6,0,10*ROW('Water Data'!G193))),'Data Summary'!CC199="Yes"),OFFSET('Water Data'!$G$6,0,10*ROW('Water Data'!G193)),NA())</f>
        <v>#N/A</v>
      </c>
      <c r="O199" s="81" t="e">
        <f ca="true">+IF(AND(ISNUMBER(OFFSET('Water Data'!$G$9,0,10*ROW('Water Data'!G193))),'Data Summary'!CD199="Yes"),OFFSET('Water Data'!$G$9,0,10*ROW('Water Data'!G193)),NA())</f>
        <v>#N/A</v>
      </c>
      <c r="P199" s="81" t="e">
        <f ca="true">+IF(AND(ISNUMBER(OFFSET('Water Data'!$H$4,0,10*ROW('Water Data'!H193))),'Data Summary'!CE199="Yes"),100-OFFSET('Water Data'!$H$4,0,10*ROW('Water Data'!H193)),NA())</f>
        <v>#N/A</v>
      </c>
      <c r="Q199" s="81" t="e">
        <f ca="true">+IF(AND(ISNUMBER(OFFSET('Water Data'!$H$6,0,10*ROW('Water Data'!H193))),'Data Summary'!CF199="Yes"),OFFSET('Water Data'!$H$6,0,10*ROW('Water Data'!H193)),NA())</f>
        <v>#N/A</v>
      </c>
      <c r="R199" s="81" t="e">
        <f ca="true">+IF(AND(ISNUMBER(OFFSET('Water Data'!$H$9,0,10*ROW('Water Data'!H193))),'Data Summary'!CG199="Yes"),OFFSET('Water Data'!$H$9,0,10*ROW('Water Data'!H193)),NA())</f>
        <v>#N/A</v>
      </c>
      <c r="S199" s="81" t="e">
        <f ca="true">+IF(AND(ISNUMBER(OFFSET('Water Data'!$I$4,0,10*ROW('Water Data'!I193))),'Data Summary'!CH199="Yes"),100-OFFSET('Water Data'!$I$4,0,10*ROW('Water Data'!I193)),NA())</f>
        <v>#N/A</v>
      </c>
      <c r="T199" s="81" t="e">
        <f ca="true">+IF(AND(ISNUMBER(OFFSET('Water Data'!$I$6,0,10*ROW('Water Data'!I193))),'Data Summary'!CI199="Yes"),OFFSET('Water Data'!$I$6,0,10*ROW('Water Data'!I193)),NA())</f>
        <v>#N/A</v>
      </c>
      <c r="U199" s="81" t="e">
        <f ca="true">+IF(AND(ISNUMBER(OFFSET('Water Data'!$I$9,0,10*ROW('Water Data'!I193))),'Data Summary'!CJ199="Yes"),OFFSET('Water Data'!$I$9,0,10*ROW('Water Data'!I193)),NA())</f>
        <v>#N/A</v>
      </c>
      <c r="V199" s="82" t="e">
        <f ca="true">+IF(AND(ISNUMBER(OFFSET('Sanitation Data'!$D$4,0,10*ROW('Sanitation Data'!D193))),'Data Summary'!CK199="Yes"),100-OFFSET('Sanitation Data'!$D$4,0,10*ROW('Sanitation Data'!D193)),NA())</f>
        <v>#N/A</v>
      </c>
      <c r="W199" s="82" t="e">
        <f ca="true">+IF(AND(ISNUMBER(OFFSET('Sanitation Data'!$D$6,0,10*ROW('Sanitation Data'!D193))),'Data Summary'!CL199="Yes"),OFFSET('Sanitation Data'!$D$6,0,10*ROW('Sanitation Data'!D193)),NA())</f>
        <v>#N/A</v>
      </c>
      <c r="X199" s="82" t="e">
        <f ca="true">+IF(AND(ISNUMBER(OFFSET('Sanitation Data'!$D$10,0,10*ROW('Sanitation Data'!D193))),'Data Summary'!CM199="Yes"),OFFSET('Sanitation Data'!$D$10,0,10*ROW('Sanitation Data'!D193)),NA())</f>
        <v>#N/A</v>
      </c>
      <c r="Y199" s="82" t="e">
        <f ca="true">+IF(AND(ISNUMBER(OFFSET('Sanitation Data'!$D$11,0,10*ROW('Sanitation Data'!D193))),'Data Summary'!CN199="Yes"),OFFSET('Sanitation Data'!$D$11,0,10*ROW('Sanitation Data'!D193)),NA())</f>
        <v>#N/A</v>
      </c>
      <c r="Z199" s="82" t="e">
        <f ca="true">+IF(AND(ISNUMBER(OFFSET('Sanitation Data'!$D$12,0,10*ROW('Sanitation Data'!D193))),'Data Summary'!CO199="Yes"),OFFSET('Sanitation Data'!$D$12,0,10*ROW('Sanitation Data'!D193)),NA())</f>
        <v>#N/A</v>
      </c>
      <c r="AA199" s="82" t="e">
        <f ca="true">+IF(AND(ISNUMBER(OFFSET('Sanitation Data'!$E$4,0,10*ROW('Sanitation Data'!E193))),'Data Summary'!CP199="Yes"),100-OFFSET('Sanitation Data'!$E$4,0,10*ROW('Sanitation Data'!E193)),NA())</f>
        <v>#N/A</v>
      </c>
      <c r="AB199" s="82" t="e">
        <f ca="true">+IF(AND(ISNUMBER(OFFSET('Sanitation Data'!$E$6,0,10*ROW('Sanitation Data'!E193))),'Data Summary'!CQ199="Yes"),OFFSET('Sanitation Data'!$E$6,0,10*ROW('Sanitation Data'!E193)),NA())</f>
        <v>#N/A</v>
      </c>
      <c r="AC199" s="82" t="e">
        <f ca="true">+IF(AND(ISNUMBER(OFFSET('Sanitation Data'!$E$10,0,10*ROW('Sanitation Data'!E193))),'Data Summary'!CR199="Yes"),OFFSET('Sanitation Data'!$E$10,0,10*ROW('Sanitation Data'!E193)),NA())</f>
        <v>#N/A</v>
      </c>
      <c r="AD199" s="82" t="e">
        <f ca="true">+IF(AND(ISNUMBER(OFFSET('Sanitation Data'!$E$11,0,10*ROW('Sanitation Data'!E193))),'Data Summary'!CS199="Yes"),OFFSET('Sanitation Data'!$E$11,0,10*ROW('Sanitation Data'!E193)),NA())</f>
        <v>#N/A</v>
      </c>
      <c r="AE199" s="82" t="e">
        <f ca="true">+IF(AND(ISNUMBER(OFFSET('Sanitation Data'!$E$12,0,10*ROW('Sanitation Data'!E193))),'Data Summary'!CT199="Yes"),OFFSET('Sanitation Data'!$E$12,0,10*ROW('Sanitation Data'!E193)),NA())</f>
        <v>#N/A</v>
      </c>
      <c r="AF199" s="82" t="e">
        <f ca="true">+IF(AND(ISNUMBER(OFFSET('Sanitation Data'!$F$4,0,10*ROW('Sanitation Data'!F193))),'Data Summary'!CU199="Yes"),100-OFFSET('Sanitation Data'!$F$4,0,10*ROW('Sanitation Data'!F193)),NA())</f>
        <v>#N/A</v>
      </c>
      <c r="AG199" s="82" t="e">
        <f ca="true">+IF(AND(ISNUMBER(OFFSET('Sanitation Data'!$F$6,0,10*ROW('Sanitation Data'!F193))),'Data Summary'!CV199="Yes"),OFFSET('Sanitation Data'!$F$6,0,10*ROW('Sanitation Data'!F193)),NA())</f>
        <v>#N/A</v>
      </c>
      <c r="AH199" s="82" t="e">
        <f ca="true">+IF(AND(ISNUMBER(OFFSET('Sanitation Data'!$F$10,0,10*ROW('Sanitation Data'!F193))),'Data Summary'!CW199="Yes"),OFFSET('Sanitation Data'!$F$10,0,10*ROW('Sanitation Data'!F193)),NA())</f>
        <v>#N/A</v>
      </c>
      <c r="AI199" s="82" t="e">
        <f ca="true">+IF(AND(ISNUMBER(OFFSET('Sanitation Data'!$F$11,0,10*ROW('Sanitation Data'!F193))),'Data Summary'!CX199="Yes"),OFFSET('Sanitation Data'!$F$11,0,10*ROW('Sanitation Data'!F193)),NA())</f>
        <v>#N/A</v>
      </c>
      <c r="AJ199" s="82" t="e">
        <f ca="true">+IF(AND(ISNUMBER(OFFSET('Sanitation Data'!$F$12,0,10*ROW('Sanitation Data'!F193))),'Data Summary'!CY199="Yes"),OFFSET('Sanitation Data'!$F$12,0,10*ROW('Sanitation Data'!F193)),NA())</f>
        <v>#N/A</v>
      </c>
      <c r="AK199" s="82" t="e">
        <f ca="true">+IF(AND(ISNUMBER(OFFSET('Sanitation Data'!$G$4,0,10*ROW('Sanitation Data'!G193))),'Data Summary'!CZ199="Yes"),100-OFFSET('Sanitation Data'!$G$4,0,10*ROW('Sanitation Data'!G193)),NA())</f>
        <v>#N/A</v>
      </c>
      <c r="AL199" s="82" t="e">
        <f ca="true">+IF(AND(ISNUMBER(OFFSET('Sanitation Data'!$G$6,0,10*ROW('Sanitation Data'!G193))),'Data Summary'!DA199="Yes"),OFFSET('Sanitation Data'!$G$6,0,10*ROW('Sanitation Data'!G193)),NA())</f>
        <v>#N/A</v>
      </c>
      <c r="AM199" s="82" t="e">
        <f ca="true">+IF(AND(ISNUMBER(OFFSET('Sanitation Data'!$G$10,0,10*ROW('Sanitation Data'!G193))),'Data Summary'!DB199="Yes"),OFFSET('Sanitation Data'!$G$10,0,10*ROW('Sanitation Data'!G193)),NA())</f>
        <v>#N/A</v>
      </c>
      <c r="AN199" s="82" t="e">
        <f ca="true">+IF(AND(ISNUMBER(OFFSET('Sanitation Data'!$G$11,0,10*ROW('Sanitation Data'!G193))),'Data Summary'!DC199="Yes"),OFFSET('Sanitation Data'!$G$11,0,10*ROW('Sanitation Data'!G193)),NA())</f>
        <v>#N/A</v>
      </c>
      <c r="AO199" s="82" t="e">
        <f ca="true">+IF(AND(ISNUMBER(OFFSET('Sanitation Data'!$G$12,0,10*ROW('Sanitation Data'!G193))),'Data Summary'!DD199="Yes"),OFFSET('Sanitation Data'!$G$12,0,10*ROW('Sanitation Data'!G193)),NA())</f>
        <v>#N/A</v>
      </c>
      <c r="AP199" s="82" t="e">
        <f ca="true">+IF(AND(ISNUMBER(OFFSET('Sanitation Data'!$H$4,0,10*ROW('Sanitation Data'!H193))),'Data Summary'!DE199="Yes"),100-OFFSET('Sanitation Data'!$H$4,0,10*ROW('Sanitation Data'!H193)),NA())</f>
        <v>#N/A</v>
      </c>
      <c r="AQ199" s="82" t="e">
        <f ca="true">+IF(AND(ISNUMBER(OFFSET('Sanitation Data'!$H$6,0,10*ROW('Sanitation Data'!H193))),'Data Summary'!DF199="Yes"),OFFSET('Sanitation Data'!$H$6,0,10*ROW('Sanitation Data'!H193)),NA())</f>
        <v>#N/A</v>
      </c>
      <c r="AR199" s="82" t="e">
        <f ca="true">+IF(AND(ISNUMBER(OFFSET('Sanitation Data'!$H$10,0,10*ROW('Sanitation Data'!H193))),'Data Summary'!DG199="Yes"),OFFSET('Sanitation Data'!$H$10,0,10*ROW('Sanitation Data'!H193)),NA())</f>
        <v>#N/A</v>
      </c>
      <c r="AS199" s="82" t="e">
        <f ca="true">+IF(AND(ISNUMBER(OFFSET('Sanitation Data'!$H$11,0,10*ROW('Sanitation Data'!H193))),'Data Summary'!DH199="Yes"),OFFSET('Sanitation Data'!$H$11,0,10*ROW('Sanitation Data'!H193)),NA())</f>
        <v>#N/A</v>
      </c>
      <c r="AT199" s="82" t="e">
        <f ca="true">+IF(AND(ISNUMBER(OFFSET('Sanitation Data'!$H$12,0,10*ROW('Sanitation Data'!H193))),'Data Summary'!DI199="Yes"),OFFSET('Sanitation Data'!$H$12,0,10*ROW('Sanitation Data'!H193)),NA())</f>
        <v>#N/A</v>
      </c>
      <c r="AU199" s="82" t="e">
        <f ca="true">+IF(AND(ISNUMBER(OFFSET('Sanitation Data'!$I$4,0,10*ROW('Sanitation Data'!I193))),'Data Summary'!DJ199="Yes"),100-OFFSET('Sanitation Data'!$I$4,0,10*ROW('Sanitation Data'!I193)),NA())</f>
        <v>#N/A</v>
      </c>
      <c r="AV199" s="82" t="e">
        <f ca="true">+IF(AND(ISNUMBER(OFFSET('Sanitation Data'!$I$6,0,10*ROW('Sanitation Data'!I193))),'Data Summary'!DK199="Yes"),OFFSET('Sanitation Data'!$I$6,0,10*ROW('Sanitation Data'!I193)),NA())</f>
        <v>#N/A</v>
      </c>
      <c r="AW199" s="82" t="e">
        <f ca="true">+IF(AND(ISNUMBER(OFFSET('Sanitation Data'!$I$10,0,10*ROW('Sanitation Data'!I193))),'Data Summary'!DL199="Yes"),OFFSET('Sanitation Data'!$I$10,0,10*ROW('Sanitation Data'!I193)),NA())</f>
        <v>#N/A</v>
      </c>
      <c r="AX199" s="82" t="e">
        <f ca="true">+IF(AND(ISNUMBER(OFFSET('Sanitation Data'!$I$11,0,10*ROW('Sanitation Data'!I193))),'Data Summary'!DM199="Yes"),OFFSET('Sanitation Data'!$I$11,0,10*ROW('Sanitation Data'!I193)),NA())</f>
        <v>#N/A</v>
      </c>
      <c r="AY199" s="82" t="e">
        <f ca="true">+IF(AND(ISNUMBER(OFFSET('Sanitation Data'!$I$12,0,10*ROW('Sanitation Data'!I193))),'Data Summary'!DN199="Yes"),OFFSET('Sanitation Data'!$I$12,0,10*ROW('Sanitation Data'!I193)),NA())</f>
        <v>#N/A</v>
      </c>
      <c r="AZ199" s="83" t="e">
        <f ca="true">+IF(AND(ISNUMBER(OFFSET('Hygiene Data'!$D$5,0,10*ROW('Hygiene Data'!D193))),'Data Summary'!DO199="Yes"),OFFSET('Hygiene Data'!$D$5,0,10*ROW('Hygiene Data'!D193)),NA())</f>
        <v>#N/A</v>
      </c>
      <c r="BA199" s="83" t="e">
        <f ca="true">+IF(AND(ISNUMBER(OFFSET('Hygiene Data'!$D$7,0,10*ROW('Hygiene Data'!D193))),'Data Summary'!DP199="Yes"),OFFSET('Hygiene Data'!$D$7,0,10*ROW('Hygiene Data'!D193)),NA())</f>
        <v>#N/A</v>
      </c>
      <c r="BB199" s="83" t="e">
        <f ca="true">+IF(AND(ISNUMBER(OFFSET('Hygiene Data'!$D$9,0,10*ROW('Hygiene Data'!D193))),'Data Summary'!DQ199="Yes"),OFFSET('Hygiene Data'!$D$9,0,10*ROW('Hygiene Data'!D193)),NA())</f>
        <v>#N/A</v>
      </c>
      <c r="BC199" s="83" t="e">
        <f ca="true">+IF(AND(ISNUMBER(OFFSET('Hygiene Data'!$E$5,0,10*ROW('Hygiene Data'!E193))),'Data Summary'!DR199="Yes"),OFFSET('Hygiene Data'!$E$5,0,10*ROW('Hygiene Data'!E193)),NA())</f>
        <v>#N/A</v>
      </c>
      <c r="BD199" s="83" t="e">
        <f ca="true">+IF(AND(ISNUMBER(OFFSET('Hygiene Data'!$E$7,0,10*ROW('Hygiene Data'!E193))),'Data Summary'!DS199="Yes"),OFFSET('Hygiene Data'!$E$7,0,10*ROW('Hygiene Data'!E193)),NA())</f>
        <v>#N/A</v>
      </c>
      <c r="BE199" s="83" t="e">
        <f ca="true">+IF(AND(ISNUMBER(OFFSET('Hygiene Data'!$E$9,0,10*ROW('Hygiene Data'!E193))),'Data Summary'!DT199="Yes"),OFFSET('Hygiene Data'!$E$9,0,10*ROW('Hygiene Data'!E193)),NA())</f>
        <v>#N/A</v>
      </c>
      <c r="BF199" s="83" t="e">
        <f ca="true">+IF(AND(ISNUMBER(OFFSET('Hygiene Data'!$F$5,0,10*ROW('Hygiene Data'!F193))),'Data Summary'!DU199="Yes"),OFFSET('Hygiene Data'!$F$5,0,10*ROW('Hygiene Data'!F193)),NA())</f>
        <v>#N/A</v>
      </c>
      <c r="BG199" s="83" t="e">
        <f ca="true">+IF(AND(ISNUMBER(OFFSET('Hygiene Data'!$F$7,0,10*ROW('Hygiene Data'!F193))),'Data Summary'!DV199="Yes"),OFFSET('Hygiene Data'!$F$7,0,10*ROW('Hygiene Data'!F193)),NA())</f>
        <v>#N/A</v>
      </c>
      <c r="BH199" s="83" t="e">
        <f ca="true">+IF(AND(ISNUMBER(OFFSET('Hygiene Data'!$F$9,0,10*ROW('Hygiene Data'!F193))),'Data Summary'!DW199="Yes"),OFFSET('Hygiene Data'!$F$9,0,10*ROW('Hygiene Data'!F193)),NA())</f>
        <v>#N/A</v>
      </c>
      <c r="BI199" s="83" t="e">
        <f ca="true">+IF(AND(ISNUMBER(OFFSET('Hygiene Data'!$G$5,0,10*ROW('Hygiene Data'!G193))),'Data Summary'!DX199="Yes"),OFFSET('Hygiene Data'!$G$5,0,10*ROW('Hygiene Data'!G193)),NA())</f>
        <v>#N/A</v>
      </c>
      <c r="BJ199" s="83" t="e">
        <f ca="true">+IF(AND(ISNUMBER(OFFSET('Hygiene Data'!$G$7,0,10*ROW('Hygiene Data'!G193))),'Data Summary'!DY199="Yes"),OFFSET('Hygiene Data'!$G$7,0,10*ROW('Hygiene Data'!G193)),NA())</f>
        <v>#N/A</v>
      </c>
      <c r="BK199" s="83" t="e">
        <f ca="true">+IF(AND(ISNUMBER(OFFSET('Hygiene Data'!$G$9,0,10*ROW('Hygiene Data'!G193))),'Data Summary'!DZ199="Yes"),OFFSET('Hygiene Data'!$G$9,0,10*ROW('Hygiene Data'!G193)),NA())</f>
        <v>#N/A</v>
      </c>
      <c r="BL199" s="83" t="e">
        <f ca="true">+IF(AND(ISNUMBER(OFFSET('Hygiene Data'!$H$5,0,10*ROW('Hygiene Data'!H193))),'Data Summary'!EA199="Yes"),OFFSET('Hygiene Data'!$H$5,0,10*ROW('Hygiene Data'!H193)),NA())</f>
        <v>#N/A</v>
      </c>
      <c r="BM199" s="83" t="e">
        <f ca="true">+IF(AND(ISNUMBER(OFFSET('Hygiene Data'!$H$7,0,10*ROW('Hygiene Data'!H193))),'Data Summary'!EB199="Yes"),OFFSET('Hygiene Data'!$H$7,0,10*ROW('Hygiene Data'!H193)),NA())</f>
        <v>#N/A</v>
      </c>
      <c r="BN199" s="83" t="e">
        <f ca="true">+IF(AND(ISNUMBER(OFFSET('Hygiene Data'!$H$9,0,10*ROW('Hygiene Data'!H193))),'Data Summary'!EC199="Yes"),OFFSET('Hygiene Data'!$H$9,0,10*ROW('Hygiene Data'!H193)),NA())</f>
        <v>#N/A</v>
      </c>
      <c r="BO199" s="83" t="e">
        <f ca="true">+IF(AND(ISNUMBER(OFFSET('Hygiene Data'!$I$5,0,10*ROW('Hygiene Data'!I193))),'Data Summary'!ED199="Yes"),OFFSET('Hygiene Data'!$I$5,0,10*ROW('Hygiene Data'!I193)),NA())</f>
        <v>#N/A</v>
      </c>
      <c r="BP199" s="83" t="e">
        <f ca="true">+IF(AND(ISNUMBER(OFFSET('Hygiene Data'!$I$7,0,10*ROW('Hygiene Data'!I193))),'Data Summary'!EE199="Yes"),OFFSET('Hygiene Data'!$I$7,0,10*ROW('Hygiene Data'!I193)),NA())</f>
        <v>#N/A</v>
      </c>
      <c r="BQ199" s="83" t="e">
        <f ca="true">+IF(AND(ISNUMBER(OFFSET('Hygiene Data'!$I$9,0,10*ROW('Hygiene Data'!I193))),'Data Summary'!EF199="Yes"),OFFSET('Hygiene Data'!$I$9,0,10*ROW('Hygiene Data'!I193)),NA())</f>
        <v>#N/A</v>
      </c>
    </row>
    <row xmlns:x14ac="http://schemas.microsoft.com/office/spreadsheetml/2009/9/ac" r="200" x14ac:dyDescent="0.2">
      <c r="A200" s="315" t="e">
        <f ca="true">+RIGHT('Data Summary'!A200,LEN('Data Summary'!A200)-9)</f>
        <v>#VALUE!</v>
      </c>
      <c r="B200" s="30" t="str">
        <f ca="true">+IF(ISTEXT('Data Summary'!B200),'Data Summary'!B200,"")</f>
        <v/>
      </c>
      <c r="C200" s="314" t="e">
        <f ca="true">+VALUE('Data Summary'!C200)</f>
        <v>#VALUE!</v>
      </c>
      <c r="D200" s="81" t="e">
        <f ca="true">+IF(AND(ISNUMBER(OFFSET('Water Data'!$D$4,0,10*ROW('Water Data'!D194))),'Data Summary'!BS200="Yes"),100-OFFSET('Water Data'!$D$4,0,10*ROW('Water Data'!D194)),NA())</f>
        <v>#N/A</v>
      </c>
      <c r="E200" s="81" t="e">
        <f ca="true">+IF(AND(ISNUMBER(OFFSET('Water Data'!$D$6,0,10*ROW('Water Data'!D194))),'Data Summary'!BT200="Yes"),OFFSET('Water Data'!$D$6,0,10*ROW('Water Data'!D194)),NA())</f>
        <v>#N/A</v>
      </c>
      <c r="F200" s="81" t="e">
        <f ca="true">+IF(AND(ISNUMBER(OFFSET('Water Data'!$D$9,0,10*ROW('Water Data'!D194))),'Data Summary'!BU200="Yes"),OFFSET('Water Data'!$D$9,0,10*ROW('Water Data'!D194)),NA())</f>
        <v>#N/A</v>
      </c>
      <c r="G200" s="81" t="e">
        <f ca="true">+IF(AND(ISNUMBER(OFFSET('Water Data'!$E$4,0,10*ROW('Water Data'!E194))),'Data Summary'!BV200="Yes"),100-OFFSET('Water Data'!$E$4,0,10*ROW('Water Data'!E194)),NA())</f>
        <v>#N/A</v>
      </c>
      <c r="H200" s="81" t="e">
        <f ca="true">+IF(AND(ISNUMBER(OFFSET('Water Data'!$E$6,0,10*ROW('Water Data'!E194))),'Data Summary'!BW200="Yes"),OFFSET('Water Data'!$E$6,0,10*ROW('Water Data'!E194)),NA())</f>
        <v>#N/A</v>
      </c>
      <c r="I200" s="81" t="e">
        <f ca="true">+IF(AND(ISNUMBER(OFFSET('Water Data'!$E$9,0,10*ROW('Water Data'!E194))),'Data Summary'!BX200="Yes"),OFFSET('Water Data'!$E$9,0,10*ROW('Water Data'!E194)),NA())</f>
        <v>#N/A</v>
      </c>
      <c r="J200" s="81" t="e">
        <f ca="true">+IF(AND(ISNUMBER(OFFSET('Water Data'!$F$4,0,10*ROW('Water Data'!F194))),'Data Summary'!BY200="Yes"),100-OFFSET('Water Data'!$F$4,0,10*ROW('Water Data'!F194)),NA())</f>
        <v>#N/A</v>
      </c>
      <c r="K200" s="81" t="e">
        <f ca="true">+IF(AND(ISNUMBER(OFFSET('Water Data'!$F$6,0,10*ROW('Water Data'!F194))),'Data Summary'!BZ200="Yes"),OFFSET('Water Data'!$F$6,0,10*ROW('Water Data'!F194)),NA())</f>
        <v>#N/A</v>
      </c>
      <c r="L200" s="81" t="e">
        <f ca="true">+IF(AND(ISNUMBER(OFFSET('Water Data'!$F$9,0,10*ROW('Water Data'!F194))),'Data Summary'!CA200="Yes"),OFFSET('Water Data'!$F$9,0,10*ROW('Water Data'!F194)),NA())</f>
        <v>#N/A</v>
      </c>
      <c r="M200" s="81" t="e">
        <f ca="true">+IF(AND(ISNUMBER(OFFSET('Water Data'!$G$4,0,10*ROW('Water Data'!G194))),'Data Summary'!CB200="Yes"),100-OFFSET('Water Data'!$G$4,0,10*ROW('Water Data'!G194)),NA())</f>
        <v>#N/A</v>
      </c>
      <c r="N200" s="81" t="e">
        <f ca="true">+IF(AND(ISNUMBER(OFFSET('Water Data'!$G$6,0,10*ROW('Water Data'!G194))),'Data Summary'!CC200="Yes"),OFFSET('Water Data'!$G$6,0,10*ROW('Water Data'!G194)),NA())</f>
        <v>#N/A</v>
      </c>
      <c r="O200" s="81" t="e">
        <f ca="true">+IF(AND(ISNUMBER(OFFSET('Water Data'!$G$9,0,10*ROW('Water Data'!G194))),'Data Summary'!CD200="Yes"),OFFSET('Water Data'!$G$9,0,10*ROW('Water Data'!G194)),NA())</f>
        <v>#N/A</v>
      </c>
      <c r="P200" s="81" t="e">
        <f ca="true">+IF(AND(ISNUMBER(OFFSET('Water Data'!$H$4,0,10*ROW('Water Data'!H194))),'Data Summary'!CE200="Yes"),100-OFFSET('Water Data'!$H$4,0,10*ROW('Water Data'!H194)),NA())</f>
        <v>#N/A</v>
      </c>
      <c r="Q200" s="81" t="e">
        <f ca="true">+IF(AND(ISNUMBER(OFFSET('Water Data'!$H$6,0,10*ROW('Water Data'!H194))),'Data Summary'!CF200="Yes"),OFFSET('Water Data'!$H$6,0,10*ROW('Water Data'!H194)),NA())</f>
        <v>#N/A</v>
      </c>
      <c r="R200" s="81" t="e">
        <f ca="true">+IF(AND(ISNUMBER(OFFSET('Water Data'!$H$9,0,10*ROW('Water Data'!H194))),'Data Summary'!CG200="Yes"),OFFSET('Water Data'!$H$9,0,10*ROW('Water Data'!H194)),NA())</f>
        <v>#N/A</v>
      </c>
      <c r="S200" s="81" t="e">
        <f ca="true">+IF(AND(ISNUMBER(OFFSET('Water Data'!$I$4,0,10*ROW('Water Data'!I194))),'Data Summary'!CH200="Yes"),100-OFFSET('Water Data'!$I$4,0,10*ROW('Water Data'!I194)),NA())</f>
        <v>#N/A</v>
      </c>
      <c r="T200" s="81" t="e">
        <f ca="true">+IF(AND(ISNUMBER(OFFSET('Water Data'!$I$6,0,10*ROW('Water Data'!I194))),'Data Summary'!CI200="Yes"),OFFSET('Water Data'!$I$6,0,10*ROW('Water Data'!I194)),NA())</f>
        <v>#N/A</v>
      </c>
      <c r="U200" s="81" t="e">
        <f ca="true">+IF(AND(ISNUMBER(OFFSET('Water Data'!$I$9,0,10*ROW('Water Data'!I194))),'Data Summary'!CJ200="Yes"),OFFSET('Water Data'!$I$9,0,10*ROW('Water Data'!I194)),NA())</f>
        <v>#N/A</v>
      </c>
      <c r="V200" s="82" t="e">
        <f ca="true">+IF(AND(ISNUMBER(OFFSET('Sanitation Data'!$D$4,0,10*ROW('Sanitation Data'!D194))),'Data Summary'!CK200="Yes"),100-OFFSET('Sanitation Data'!$D$4,0,10*ROW('Sanitation Data'!D194)),NA())</f>
        <v>#N/A</v>
      </c>
      <c r="W200" s="82" t="e">
        <f ca="true">+IF(AND(ISNUMBER(OFFSET('Sanitation Data'!$D$6,0,10*ROW('Sanitation Data'!D194))),'Data Summary'!CL200="Yes"),OFFSET('Sanitation Data'!$D$6,0,10*ROW('Sanitation Data'!D194)),NA())</f>
        <v>#N/A</v>
      </c>
      <c r="X200" s="82" t="e">
        <f ca="true">+IF(AND(ISNUMBER(OFFSET('Sanitation Data'!$D$10,0,10*ROW('Sanitation Data'!D194))),'Data Summary'!CM200="Yes"),OFFSET('Sanitation Data'!$D$10,0,10*ROW('Sanitation Data'!D194)),NA())</f>
        <v>#N/A</v>
      </c>
      <c r="Y200" s="82" t="e">
        <f ca="true">+IF(AND(ISNUMBER(OFFSET('Sanitation Data'!$D$11,0,10*ROW('Sanitation Data'!D194))),'Data Summary'!CN200="Yes"),OFFSET('Sanitation Data'!$D$11,0,10*ROW('Sanitation Data'!D194)),NA())</f>
        <v>#N/A</v>
      </c>
      <c r="Z200" s="82" t="e">
        <f ca="true">+IF(AND(ISNUMBER(OFFSET('Sanitation Data'!$D$12,0,10*ROW('Sanitation Data'!D194))),'Data Summary'!CO200="Yes"),OFFSET('Sanitation Data'!$D$12,0,10*ROW('Sanitation Data'!D194)),NA())</f>
        <v>#N/A</v>
      </c>
      <c r="AA200" s="82" t="e">
        <f ca="true">+IF(AND(ISNUMBER(OFFSET('Sanitation Data'!$E$4,0,10*ROW('Sanitation Data'!E194))),'Data Summary'!CP200="Yes"),100-OFFSET('Sanitation Data'!$E$4,0,10*ROW('Sanitation Data'!E194)),NA())</f>
        <v>#N/A</v>
      </c>
      <c r="AB200" s="82" t="e">
        <f ca="true">+IF(AND(ISNUMBER(OFFSET('Sanitation Data'!$E$6,0,10*ROW('Sanitation Data'!E194))),'Data Summary'!CQ200="Yes"),OFFSET('Sanitation Data'!$E$6,0,10*ROW('Sanitation Data'!E194)),NA())</f>
        <v>#N/A</v>
      </c>
      <c r="AC200" s="82" t="e">
        <f ca="true">+IF(AND(ISNUMBER(OFFSET('Sanitation Data'!$E$10,0,10*ROW('Sanitation Data'!E194))),'Data Summary'!CR200="Yes"),OFFSET('Sanitation Data'!$E$10,0,10*ROW('Sanitation Data'!E194)),NA())</f>
        <v>#N/A</v>
      </c>
      <c r="AD200" s="82" t="e">
        <f ca="true">+IF(AND(ISNUMBER(OFFSET('Sanitation Data'!$E$11,0,10*ROW('Sanitation Data'!E194))),'Data Summary'!CS200="Yes"),OFFSET('Sanitation Data'!$E$11,0,10*ROW('Sanitation Data'!E194)),NA())</f>
        <v>#N/A</v>
      </c>
      <c r="AE200" s="82" t="e">
        <f ca="true">+IF(AND(ISNUMBER(OFFSET('Sanitation Data'!$E$12,0,10*ROW('Sanitation Data'!E194))),'Data Summary'!CT200="Yes"),OFFSET('Sanitation Data'!$E$12,0,10*ROW('Sanitation Data'!E194)),NA())</f>
        <v>#N/A</v>
      </c>
      <c r="AF200" s="82" t="e">
        <f ca="true">+IF(AND(ISNUMBER(OFFSET('Sanitation Data'!$F$4,0,10*ROW('Sanitation Data'!F194))),'Data Summary'!CU200="Yes"),100-OFFSET('Sanitation Data'!$F$4,0,10*ROW('Sanitation Data'!F194)),NA())</f>
        <v>#N/A</v>
      </c>
      <c r="AG200" s="82" t="e">
        <f ca="true">+IF(AND(ISNUMBER(OFFSET('Sanitation Data'!$F$6,0,10*ROW('Sanitation Data'!F194))),'Data Summary'!CV200="Yes"),OFFSET('Sanitation Data'!$F$6,0,10*ROW('Sanitation Data'!F194)),NA())</f>
        <v>#N/A</v>
      </c>
      <c r="AH200" s="82" t="e">
        <f ca="true">+IF(AND(ISNUMBER(OFFSET('Sanitation Data'!$F$10,0,10*ROW('Sanitation Data'!F194))),'Data Summary'!CW200="Yes"),OFFSET('Sanitation Data'!$F$10,0,10*ROW('Sanitation Data'!F194)),NA())</f>
        <v>#N/A</v>
      </c>
      <c r="AI200" s="82" t="e">
        <f ca="true">+IF(AND(ISNUMBER(OFFSET('Sanitation Data'!$F$11,0,10*ROW('Sanitation Data'!F194))),'Data Summary'!CX200="Yes"),OFFSET('Sanitation Data'!$F$11,0,10*ROW('Sanitation Data'!F194)),NA())</f>
        <v>#N/A</v>
      </c>
      <c r="AJ200" s="82" t="e">
        <f ca="true">+IF(AND(ISNUMBER(OFFSET('Sanitation Data'!$F$12,0,10*ROW('Sanitation Data'!F194))),'Data Summary'!CY200="Yes"),OFFSET('Sanitation Data'!$F$12,0,10*ROW('Sanitation Data'!F194)),NA())</f>
        <v>#N/A</v>
      </c>
      <c r="AK200" s="82" t="e">
        <f ca="true">+IF(AND(ISNUMBER(OFFSET('Sanitation Data'!$G$4,0,10*ROW('Sanitation Data'!G194))),'Data Summary'!CZ200="Yes"),100-OFFSET('Sanitation Data'!$G$4,0,10*ROW('Sanitation Data'!G194)),NA())</f>
        <v>#N/A</v>
      </c>
      <c r="AL200" s="82" t="e">
        <f ca="true">+IF(AND(ISNUMBER(OFFSET('Sanitation Data'!$G$6,0,10*ROW('Sanitation Data'!G194))),'Data Summary'!DA200="Yes"),OFFSET('Sanitation Data'!$G$6,0,10*ROW('Sanitation Data'!G194)),NA())</f>
        <v>#N/A</v>
      </c>
      <c r="AM200" s="82" t="e">
        <f ca="true">+IF(AND(ISNUMBER(OFFSET('Sanitation Data'!$G$10,0,10*ROW('Sanitation Data'!G194))),'Data Summary'!DB200="Yes"),OFFSET('Sanitation Data'!$G$10,0,10*ROW('Sanitation Data'!G194)),NA())</f>
        <v>#N/A</v>
      </c>
      <c r="AN200" s="82" t="e">
        <f ca="true">+IF(AND(ISNUMBER(OFFSET('Sanitation Data'!$G$11,0,10*ROW('Sanitation Data'!G194))),'Data Summary'!DC200="Yes"),OFFSET('Sanitation Data'!$G$11,0,10*ROW('Sanitation Data'!G194)),NA())</f>
        <v>#N/A</v>
      </c>
      <c r="AO200" s="82" t="e">
        <f ca="true">+IF(AND(ISNUMBER(OFFSET('Sanitation Data'!$G$12,0,10*ROW('Sanitation Data'!G194))),'Data Summary'!DD200="Yes"),OFFSET('Sanitation Data'!$G$12,0,10*ROW('Sanitation Data'!G194)),NA())</f>
        <v>#N/A</v>
      </c>
      <c r="AP200" s="82" t="e">
        <f ca="true">+IF(AND(ISNUMBER(OFFSET('Sanitation Data'!$H$4,0,10*ROW('Sanitation Data'!H194))),'Data Summary'!DE200="Yes"),100-OFFSET('Sanitation Data'!$H$4,0,10*ROW('Sanitation Data'!H194)),NA())</f>
        <v>#N/A</v>
      </c>
      <c r="AQ200" s="82" t="e">
        <f ca="true">+IF(AND(ISNUMBER(OFFSET('Sanitation Data'!$H$6,0,10*ROW('Sanitation Data'!H194))),'Data Summary'!DF200="Yes"),OFFSET('Sanitation Data'!$H$6,0,10*ROW('Sanitation Data'!H194)),NA())</f>
        <v>#N/A</v>
      </c>
      <c r="AR200" s="82" t="e">
        <f ca="true">+IF(AND(ISNUMBER(OFFSET('Sanitation Data'!$H$10,0,10*ROW('Sanitation Data'!H194))),'Data Summary'!DG200="Yes"),OFFSET('Sanitation Data'!$H$10,0,10*ROW('Sanitation Data'!H194)),NA())</f>
        <v>#N/A</v>
      </c>
      <c r="AS200" s="82" t="e">
        <f ca="true">+IF(AND(ISNUMBER(OFFSET('Sanitation Data'!$H$11,0,10*ROW('Sanitation Data'!H194))),'Data Summary'!DH200="Yes"),OFFSET('Sanitation Data'!$H$11,0,10*ROW('Sanitation Data'!H194)),NA())</f>
        <v>#N/A</v>
      </c>
      <c r="AT200" s="82" t="e">
        <f ca="true">+IF(AND(ISNUMBER(OFFSET('Sanitation Data'!$H$12,0,10*ROW('Sanitation Data'!H194))),'Data Summary'!DI200="Yes"),OFFSET('Sanitation Data'!$H$12,0,10*ROW('Sanitation Data'!H194)),NA())</f>
        <v>#N/A</v>
      </c>
      <c r="AU200" s="82" t="e">
        <f ca="true">+IF(AND(ISNUMBER(OFFSET('Sanitation Data'!$I$4,0,10*ROW('Sanitation Data'!I194))),'Data Summary'!DJ200="Yes"),100-OFFSET('Sanitation Data'!$I$4,0,10*ROW('Sanitation Data'!I194)),NA())</f>
        <v>#N/A</v>
      </c>
      <c r="AV200" s="82" t="e">
        <f ca="true">+IF(AND(ISNUMBER(OFFSET('Sanitation Data'!$I$6,0,10*ROW('Sanitation Data'!I194))),'Data Summary'!DK200="Yes"),OFFSET('Sanitation Data'!$I$6,0,10*ROW('Sanitation Data'!I194)),NA())</f>
        <v>#N/A</v>
      </c>
      <c r="AW200" s="82" t="e">
        <f ca="true">+IF(AND(ISNUMBER(OFFSET('Sanitation Data'!$I$10,0,10*ROW('Sanitation Data'!I194))),'Data Summary'!DL200="Yes"),OFFSET('Sanitation Data'!$I$10,0,10*ROW('Sanitation Data'!I194)),NA())</f>
        <v>#N/A</v>
      </c>
      <c r="AX200" s="82" t="e">
        <f ca="true">+IF(AND(ISNUMBER(OFFSET('Sanitation Data'!$I$11,0,10*ROW('Sanitation Data'!I194))),'Data Summary'!DM200="Yes"),OFFSET('Sanitation Data'!$I$11,0,10*ROW('Sanitation Data'!I194)),NA())</f>
        <v>#N/A</v>
      </c>
      <c r="AY200" s="82" t="e">
        <f ca="true">+IF(AND(ISNUMBER(OFFSET('Sanitation Data'!$I$12,0,10*ROW('Sanitation Data'!I194))),'Data Summary'!DN200="Yes"),OFFSET('Sanitation Data'!$I$12,0,10*ROW('Sanitation Data'!I194)),NA())</f>
        <v>#N/A</v>
      </c>
      <c r="AZ200" s="83" t="e">
        <f ca="true">+IF(AND(ISNUMBER(OFFSET('Hygiene Data'!$D$5,0,10*ROW('Hygiene Data'!D194))),'Data Summary'!DO200="Yes"),OFFSET('Hygiene Data'!$D$5,0,10*ROW('Hygiene Data'!D194)),NA())</f>
        <v>#N/A</v>
      </c>
      <c r="BA200" s="83" t="e">
        <f ca="true">+IF(AND(ISNUMBER(OFFSET('Hygiene Data'!$D$7,0,10*ROW('Hygiene Data'!D194))),'Data Summary'!DP200="Yes"),OFFSET('Hygiene Data'!$D$7,0,10*ROW('Hygiene Data'!D194)),NA())</f>
        <v>#N/A</v>
      </c>
      <c r="BB200" s="83" t="e">
        <f ca="true">+IF(AND(ISNUMBER(OFFSET('Hygiene Data'!$D$9,0,10*ROW('Hygiene Data'!D194))),'Data Summary'!DQ200="Yes"),OFFSET('Hygiene Data'!$D$9,0,10*ROW('Hygiene Data'!D194)),NA())</f>
        <v>#N/A</v>
      </c>
      <c r="BC200" s="83" t="e">
        <f ca="true">+IF(AND(ISNUMBER(OFFSET('Hygiene Data'!$E$5,0,10*ROW('Hygiene Data'!E194))),'Data Summary'!DR200="Yes"),OFFSET('Hygiene Data'!$E$5,0,10*ROW('Hygiene Data'!E194)),NA())</f>
        <v>#N/A</v>
      </c>
      <c r="BD200" s="83" t="e">
        <f ca="true">+IF(AND(ISNUMBER(OFFSET('Hygiene Data'!$E$7,0,10*ROW('Hygiene Data'!E194))),'Data Summary'!DS200="Yes"),OFFSET('Hygiene Data'!$E$7,0,10*ROW('Hygiene Data'!E194)),NA())</f>
        <v>#N/A</v>
      </c>
      <c r="BE200" s="83" t="e">
        <f ca="true">+IF(AND(ISNUMBER(OFFSET('Hygiene Data'!$E$9,0,10*ROW('Hygiene Data'!E194))),'Data Summary'!DT200="Yes"),OFFSET('Hygiene Data'!$E$9,0,10*ROW('Hygiene Data'!E194)),NA())</f>
        <v>#N/A</v>
      </c>
      <c r="BF200" s="83" t="e">
        <f ca="true">+IF(AND(ISNUMBER(OFFSET('Hygiene Data'!$F$5,0,10*ROW('Hygiene Data'!F194))),'Data Summary'!DU200="Yes"),OFFSET('Hygiene Data'!$F$5,0,10*ROW('Hygiene Data'!F194)),NA())</f>
        <v>#N/A</v>
      </c>
      <c r="BG200" s="83" t="e">
        <f ca="true">+IF(AND(ISNUMBER(OFFSET('Hygiene Data'!$F$7,0,10*ROW('Hygiene Data'!F194))),'Data Summary'!DV200="Yes"),OFFSET('Hygiene Data'!$F$7,0,10*ROW('Hygiene Data'!F194)),NA())</f>
        <v>#N/A</v>
      </c>
      <c r="BH200" s="83" t="e">
        <f ca="true">+IF(AND(ISNUMBER(OFFSET('Hygiene Data'!$F$9,0,10*ROW('Hygiene Data'!F194))),'Data Summary'!DW200="Yes"),OFFSET('Hygiene Data'!$F$9,0,10*ROW('Hygiene Data'!F194)),NA())</f>
        <v>#N/A</v>
      </c>
      <c r="BI200" s="83" t="e">
        <f ca="true">+IF(AND(ISNUMBER(OFFSET('Hygiene Data'!$G$5,0,10*ROW('Hygiene Data'!G194))),'Data Summary'!DX200="Yes"),OFFSET('Hygiene Data'!$G$5,0,10*ROW('Hygiene Data'!G194)),NA())</f>
        <v>#N/A</v>
      </c>
      <c r="BJ200" s="83" t="e">
        <f ca="true">+IF(AND(ISNUMBER(OFFSET('Hygiene Data'!$G$7,0,10*ROW('Hygiene Data'!G194))),'Data Summary'!DY200="Yes"),OFFSET('Hygiene Data'!$G$7,0,10*ROW('Hygiene Data'!G194)),NA())</f>
        <v>#N/A</v>
      </c>
      <c r="BK200" s="83" t="e">
        <f ca="true">+IF(AND(ISNUMBER(OFFSET('Hygiene Data'!$G$9,0,10*ROW('Hygiene Data'!G194))),'Data Summary'!DZ200="Yes"),OFFSET('Hygiene Data'!$G$9,0,10*ROW('Hygiene Data'!G194)),NA())</f>
        <v>#N/A</v>
      </c>
      <c r="BL200" s="83" t="e">
        <f ca="true">+IF(AND(ISNUMBER(OFFSET('Hygiene Data'!$H$5,0,10*ROW('Hygiene Data'!H194))),'Data Summary'!EA200="Yes"),OFFSET('Hygiene Data'!$H$5,0,10*ROW('Hygiene Data'!H194)),NA())</f>
        <v>#N/A</v>
      </c>
      <c r="BM200" s="83" t="e">
        <f ca="true">+IF(AND(ISNUMBER(OFFSET('Hygiene Data'!$H$7,0,10*ROW('Hygiene Data'!H194))),'Data Summary'!EB200="Yes"),OFFSET('Hygiene Data'!$H$7,0,10*ROW('Hygiene Data'!H194)),NA())</f>
        <v>#N/A</v>
      </c>
      <c r="BN200" s="83" t="e">
        <f ca="true">+IF(AND(ISNUMBER(OFFSET('Hygiene Data'!$H$9,0,10*ROW('Hygiene Data'!H194))),'Data Summary'!EC200="Yes"),OFFSET('Hygiene Data'!$H$9,0,10*ROW('Hygiene Data'!H194)),NA())</f>
        <v>#N/A</v>
      </c>
      <c r="BO200" s="83" t="e">
        <f ca="true">+IF(AND(ISNUMBER(OFFSET('Hygiene Data'!$I$5,0,10*ROW('Hygiene Data'!I194))),'Data Summary'!ED200="Yes"),OFFSET('Hygiene Data'!$I$5,0,10*ROW('Hygiene Data'!I194)),NA())</f>
        <v>#N/A</v>
      </c>
      <c r="BP200" s="83" t="e">
        <f ca="true">+IF(AND(ISNUMBER(OFFSET('Hygiene Data'!$I$7,0,10*ROW('Hygiene Data'!I194))),'Data Summary'!EE200="Yes"),OFFSET('Hygiene Data'!$I$7,0,10*ROW('Hygiene Data'!I194)),NA())</f>
        <v>#N/A</v>
      </c>
      <c r="BQ200" s="83" t="e">
        <f ca="true">+IF(AND(ISNUMBER(OFFSET('Hygiene Data'!$I$9,0,10*ROW('Hygiene Data'!I194))),'Data Summary'!EF200="Yes"),OFFSET('Hygiene Data'!$I$9,0,10*ROW('Hygiene Data'!I194)),NA())</f>
        <v>#N/A</v>
      </c>
    </row>
    <row xmlns:x14ac="http://schemas.microsoft.com/office/spreadsheetml/2009/9/ac" r="201" x14ac:dyDescent="0.2">
      <c r="A201" s="315" t="e">
        <f ca="true">+RIGHT('Data Summary'!A201,LEN('Data Summary'!A201)-9)</f>
        <v>#VALUE!</v>
      </c>
      <c r="B201" s="30" t="str">
        <f ca="true">+IF(ISTEXT('Data Summary'!B201),'Data Summary'!B201,"")</f>
        <v/>
      </c>
      <c r="C201" s="314" t="e">
        <f ca="true">+VALUE('Data Summary'!C201)</f>
        <v>#VALUE!</v>
      </c>
      <c r="D201" s="81" t="e">
        <f ca="true">+IF(AND(ISNUMBER(OFFSET('Water Data'!$D$4,0,10*ROW('Water Data'!D195))),'Data Summary'!BS201="Yes"),100-OFFSET('Water Data'!$D$4,0,10*ROW('Water Data'!D195)),NA())</f>
        <v>#N/A</v>
      </c>
      <c r="E201" s="81" t="e">
        <f ca="true">+IF(AND(ISNUMBER(OFFSET('Water Data'!$D$6,0,10*ROW('Water Data'!D195))),'Data Summary'!BT201="Yes"),OFFSET('Water Data'!$D$6,0,10*ROW('Water Data'!D195)),NA())</f>
        <v>#N/A</v>
      </c>
      <c r="F201" s="81" t="e">
        <f ca="true">+IF(AND(ISNUMBER(OFFSET('Water Data'!$D$9,0,10*ROW('Water Data'!D195))),'Data Summary'!BU201="Yes"),OFFSET('Water Data'!$D$9,0,10*ROW('Water Data'!D195)),NA())</f>
        <v>#N/A</v>
      </c>
      <c r="G201" s="81" t="e">
        <f ca="true">+IF(AND(ISNUMBER(OFFSET('Water Data'!$E$4,0,10*ROW('Water Data'!E195))),'Data Summary'!BV201="Yes"),100-OFFSET('Water Data'!$E$4,0,10*ROW('Water Data'!E195)),NA())</f>
        <v>#N/A</v>
      </c>
      <c r="H201" s="81" t="e">
        <f ca="true">+IF(AND(ISNUMBER(OFFSET('Water Data'!$E$6,0,10*ROW('Water Data'!E195))),'Data Summary'!BW201="Yes"),OFFSET('Water Data'!$E$6,0,10*ROW('Water Data'!E195)),NA())</f>
        <v>#N/A</v>
      </c>
      <c r="I201" s="81" t="e">
        <f ca="true">+IF(AND(ISNUMBER(OFFSET('Water Data'!$E$9,0,10*ROW('Water Data'!E195))),'Data Summary'!BX201="Yes"),OFFSET('Water Data'!$E$9,0,10*ROW('Water Data'!E195)),NA())</f>
        <v>#N/A</v>
      </c>
      <c r="J201" s="81" t="e">
        <f ca="true">+IF(AND(ISNUMBER(OFFSET('Water Data'!$F$4,0,10*ROW('Water Data'!F195))),'Data Summary'!BY201="Yes"),100-OFFSET('Water Data'!$F$4,0,10*ROW('Water Data'!F195)),NA())</f>
        <v>#N/A</v>
      </c>
      <c r="K201" s="81" t="e">
        <f ca="true">+IF(AND(ISNUMBER(OFFSET('Water Data'!$F$6,0,10*ROW('Water Data'!F195))),'Data Summary'!BZ201="Yes"),OFFSET('Water Data'!$F$6,0,10*ROW('Water Data'!F195)),NA())</f>
        <v>#N/A</v>
      </c>
      <c r="L201" s="81" t="e">
        <f ca="true">+IF(AND(ISNUMBER(OFFSET('Water Data'!$F$9,0,10*ROW('Water Data'!F195))),'Data Summary'!CA201="Yes"),OFFSET('Water Data'!$F$9,0,10*ROW('Water Data'!F195)),NA())</f>
        <v>#N/A</v>
      </c>
      <c r="M201" s="81" t="e">
        <f ca="true">+IF(AND(ISNUMBER(OFFSET('Water Data'!$G$4,0,10*ROW('Water Data'!G195))),'Data Summary'!CB201="Yes"),100-OFFSET('Water Data'!$G$4,0,10*ROW('Water Data'!G195)),NA())</f>
        <v>#N/A</v>
      </c>
      <c r="N201" s="81" t="e">
        <f ca="true">+IF(AND(ISNUMBER(OFFSET('Water Data'!$G$6,0,10*ROW('Water Data'!G195))),'Data Summary'!CC201="Yes"),OFFSET('Water Data'!$G$6,0,10*ROW('Water Data'!G195)),NA())</f>
        <v>#N/A</v>
      </c>
      <c r="O201" s="81" t="e">
        <f ca="true">+IF(AND(ISNUMBER(OFFSET('Water Data'!$G$9,0,10*ROW('Water Data'!G195))),'Data Summary'!CD201="Yes"),OFFSET('Water Data'!$G$9,0,10*ROW('Water Data'!G195)),NA())</f>
        <v>#N/A</v>
      </c>
      <c r="P201" s="81" t="e">
        <f ca="true">+IF(AND(ISNUMBER(OFFSET('Water Data'!$H$4,0,10*ROW('Water Data'!H195))),'Data Summary'!CE201="Yes"),100-OFFSET('Water Data'!$H$4,0,10*ROW('Water Data'!H195)),NA())</f>
        <v>#N/A</v>
      </c>
      <c r="Q201" s="81" t="e">
        <f ca="true">+IF(AND(ISNUMBER(OFFSET('Water Data'!$H$6,0,10*ROW('Water Data'!H195))),'Data Summary'!CF201="Yes"),OFFSET('Water Data'!$H$6,0,10*ROW('Water Data'!H195)),NA())</f>
        <v>#N/A</v>
      </c>
      <c r="R201" s="81" t="e">
        <f ca="true">+IF(AND(ISNUMBER(OFFSET('Water Data'!$H$9,0,10*ROW('Water Data'!H195))),'Data Summary'!CG201="Yes"),OFFSET('Water Data'!$H$9,0,10*ROW('Water Data'!H195)),NA())</f>
        <v>#N/A</v>
      </c>
      <c r="S201" s="81" t="e">
        <f ca="true">+IF(AND(ISNUMBER(OFFSET('Water Data'!$I$4,0,10*ROW('Water Data'!I195))),'Data Summary'!CH201="Yes"),100-OFFSET('Water Data'!$I$4,0,10*ROW('Water Data'!I195)),NA())</f>
        <v>#N/A</v>
      </c>
      <c r="T201" s="81" t="e">
        <f ca="true">+IF(AND(ISNUMBER(OFFSET('Water Data'!$I$6,0,10*ROW('Water Data'!I195))),'Data Summary'!CI201="Yes"),OFFSET('Water Data'!$I$6,0,10*ROW('Water Data'!I195)),NA())</f>
        <v>#N/A</v>
      </c>
      <c r="U201" s="81" t="e">
        <f ca="true">+IF(AND(ISNUMBER(OFFSET('Water Data'!$I$9,0,10*ROW('Water Data'!I195))),'Data Summary'!CJ201="Yes"),OFFSET('Water Data'!$I$9,0,10*ROW('Water Data'!I195)),NA())</f>
        <v>#N/A</v>
      </c>
      <c r="V201" s="82" t="e">
        <f ca="true">+IF(AND(ISNUMBER(OFFSET('Sanitation Data'!$D$4,0,10*ROW('Sanitation Data'!D195))),'Data Summary'!CK201="Yes"),100-OFFSET('Sanitation Data'!$D$4,0,10*ROW('Sanitation Data'!D195)),NA())</f>
        <v>#N/A</v>
      </c>
      <c r="W201" s="82" t="e">
        <f ca="true">+IF(AND(ISNUMBER(OFFSET('Sanitation Data'!$D$6,0,10*ROW('Sanitation Data'!D195))),'Data Summary'!CL201="Yes"),OFFSET('Sanitation Data'!$D$6,0,10*ROW('Sanitation Data'!D195)),NA())</f>
        <v>#N/A</v>
      </c>
      <c r="X201" s="82" t="e">
        <f ca="true">+IF(AND(ISNUMBER(OFFSET('Sanitation Data'!$D$10,0,10*ROW('Sanitation Data'!D195))),'Data Summary'!CM201="Yes"),OFFSET('Sanitation Data'!$D$10,0,10*ROW('Sanitation Data'!D195)),NA())</f>
        <v>#N/A</v>
      </c>
      <c r="Y201" s="82" t="e">
        <f ca="true">+IF(AND(ISNUMBER(OFFSET('Sanitation Data'!$D$11,0,10*ROW('Sanitation Data'!D195))),'Data Summary'!CN201="Yes"),OFFSET('Sanitation Data'!$D$11,0,10*ROW('Sanitation Data'!D195)),NA())</f>
        <v>#N/A</v>
      </c>
      <c r="Z201" s="82" t="e">
        <f ca="true">+IF(AND(ISNUMBER(OFFSET('Sanitation Data'!$D$12,0,10*ROW('Sanitation Data'!D195))),'Data Summary'!CO201="Yes"),OFFSET('Sanitation Data'!$D$12,0,10*ROW('Sanitation Data'!D195)),NA())</f>
        <v>#N/A</v>
      </c>
      <c r="AA201" s="82" t="e">
        <f ca="true">+IF(AND(ISNUMBER(OFFSET('Sanitation Data'!$E$4,0,10*ROW('Sanitation Data'!E195))),'Data Summary'!CP201="Yes"),100-OFFSET('Sanitation Data'!$E$4,0,10*ROW('Sanitation Data'!E195)),NA())</f>
        <v>#N/A</v>
      </c>
      <c r="AB201" s="82" t="e">
        <f ca="true">+IF(AND(ISNUMBER(OFFSET('Sanitation Data'!$E$6,0,10*ROW('Sanitation Data'!E195))),'Data Summary'!CQ201="Yes"),OFFSET('Sanitation Data'!$E$6,0,10*ROW('Sanitation Data'!E195)),NA())</f>
        <v>#N/A</v>
      </c>
      <c r="AC201" s="82" t="e">
        <f ca="true">+IF(AND(ISNUMBER(OFFSET('Sanitation Data'!$E$10,0,10*ROW('Sanitation Data'!E195))),'Data Summary'!CR201="Yes"),OFFSET('Sanitation Data'!$E$10,0,10*ROW('Sanitation Data'!E195)),NA())</f>
        <v>#N/A</v>
      </c>
      <c r="AD201" s="82" t="e">
        <f ca="true">+IF(AND(ISNUMBER(OFFSET('Sanitation Data'!$E$11,0,10*ROW('Sanitation Data'!E195))),'Data Summary'!CS201="Yes"),OFFSET('Sanitation Data'!$E$11,0,10*ROW('Sanitation Data'!E195)),NA())</f>
        <v>#N/A</v>
      </c>
      <c r="AE201" s="82" t="e">
        <f ca="true">+IF(AND(ISNUMBER(OFFSET('Sanitation Data'!$E$12,0,10*ROW('Sanitation Data'!E195))),'Data Summary'!CT201="Yes"),OFFSET('Sanitation Data'!$E$12,0,10*ROW('Sanitation Data'!E195)),NA())</f>
        <v>#N/A</v>
      </c>
      <c r="AF201" s="82" t="e">
        <f ca="true">+IF(AND(ISNUMBER(OFFSET('Sanitation Data'!$F$4,0,10*ROW('Sanitation Data'!F195))),'Data Summary'!CU201="Yes"),100-OFFSET('Sanitation Data'!$F$4,0,10*ROW('Sanitation Data'!F195)),NA())</f>
        <v>#N/A</v>
      </c>
      <c r="AG201" s="82" t="e">
        <f ca="true">+IF(AND(ISNUMBER(OFFSET('Sanitation Data'!$F$6,0,10*ROW('Sanitation Data'!F195))),'Data Summary'!CV201="Yes"),OFFSET('Sanitation Data'!$F$6,0,10*ROW('Sanitation Data'!F195)),NA())</f>
        <v>#N/A</v>
      </c>
      <c r="AH201" s="82" t="e">
        <f ca="true">+IF(AND(ISNUMBER(OFFSET('Sanitation Data'!$F$10,0,10*ROW('Sanitation Data'!F195))),'Data Summary'!CW201="Yes"),OFFSET('Sanitation Data'!$F$10,0,10*ROW('Sanitation Data'!F195)),NA())</f>
        <v>#N/A</v>
      </c>
      <c r="AI201" s="82" t="e">
        <f ca="true">+IF(AND(ISNUMBER(OFFSET('Sanitation Data'!$F$11,0,10*ROW('Sanitation Data'!F195))),'Data Summary'!CX201="Yes"),OFFSET('Sanitation Data'!$F$11,0,10*ROW('Sanitation Data'!F195)),NA())</f>
        <v>#N/A</v>
      </c>
      <c r="AJ201" s="82" t="e">
        <f ca="true">+IF(AND(ISNUMBER(OFFSET('Sanitation Data'!$F$12,0,10*ROW('Sanitation Data'!F195))),'Data Summary'!CY201="Yes"),OFFSET('Sanitation Data'!$F$12,0,10*ROW('Sanitation Data'!F195)),NA())</f>
        <v>#N/A</v>
      </c>
      <c r="AK201" s="82" t="e">
        <f ca="true">+IF(AND(ISNUMBER(OFFSET('Sanitation Data'!$G$4,0,10*ROW('Sanitation Data'!G195))),'Data Summary'!CZ201="Yes"),100-OFFSET('Sanitation Data'!$G$4,0,10*ROW('Sanitation Data'!G195)),NA())</f>
        <v>#N/A</v>
      </c>
      <c r="AL201" s="82" t="e">
        <f ca="true">+IF(AND(ISNUMBER(OFFSET('Sanitation Data'!$G$6,0,10*ROW('Sanitation Data'!G195))),'Data Summary'!DA201="Yes"),OFFSET('Sanitation Data'!$G$6,0,10*ROW('Sanitation Data'!G195)),NA())</f>
        <v>#N/A</v>
      </c>
      <c r="AM201" s="82" t="e">
        <f ca="true">+IF(AND(ISNUMBER(OFFSET('Sanitation Data'!$G$10,0,10*ROW('Sanitation Data'!G195))),'Data Summary'!DB201="Yes"),OFFSET('Sanitation Data'!$G$10,0,10*ROW('Sanitation Data'!G195)),NA())</f>
        <v>#N/A</v>
      </c>
      <c r="AN201" s="82" t="e">
        <f ca="true">+IF(AND(ISNUMBER(OFFSET('Sanitation Data'!$G$11,0,10*ROW('Sanitation Data'!G195))),'Data Summary'!DC201="Yes"),OFFSET('Sanitation Data'!$G$11,0,10*ROW('Sanitation Data'!G195)),NA())</f>
        <v>#N/A</v>
      </c>
      <c r="AO201" s="82" t="e">
        <f ca="true">+IF(AND(ISNUMBER(OFFSET('Sanitation Data'!$G$12,0,10*ROW('Sanitation Data'!G195))),'Data Summary'!DD201="Yes"),OFFSET('Sanitation Data'!$G$12,0,10*ROW('Sanitation Data'!G195)),NA())</f>
        <v>#N/A</v>
      </c>
      <c r="AP201" s="82" t="e">
        <f ca="true">+IF(AND(ISNUMBER(OFFSET('Sanitation Data'!$H$4,0,10*ROW('Sanitation Data'!H195))),'Data Summary'!DE201="Yes"),100-OFFSET('Sanitation Data'!$H$4,0,10*ROW('Sanitation Data'!H195)),NA())</f>
        <v>#N/A</v>
      </c>
      <c r="AQ201" s="82" t="e">
        <f ca="true">+IF(AND(ISNUMBER(OFFSET('Sanitation Data'!$H$6,0,10*ROW('Sanitation Data'!H195))),'Data Summary'!DF201="Yes"),OFFSET('Sanitation Data'!$H$6,0,10*ROW('Sanitation Data'!H195)),NA())</f>
        <v>#N/A</v>
      </c>
      <c r="AR201" s="82" t="e">
        <f ca="true">+IF(AND(ISNUMBER(OFFSET('Sanitation Data'!$H$10,0,10*ROW('Sanitation Data'!H195))),'Data Summary'!DG201="Yes"),OFFSET('Sanitation Data'!$H$10,0,10*ROW('Sanitation Data'!H195)),NA())</f>
        <v>#N/A</v>
      </c>
      <c r="AS201" s="82" t="e">
        <f ca="true">+IF(AND(ISNUMBER(OFFSET('Sanitation Data'!$H$11,0,10*ROW('Sanitation Data'!H195))),'Data Summary'!DH201="Yes"),OFFSET('Sanitation Data'!$H$11,0,10*ROW('Sanitation Data'!H195)),NA())</f>
        <v>#N/A</v>
      </c>
      <c r="AT201" s="82" t="e">
        <f ca="true">+IF(AND(ISNUMBER(OFFSET('Sanitation Data'!$H$12,0,10*ROW('Sanitation Data'!H195))),'Data Summary'!DI201="Yes"),OFFSET('Sanitation Data'!$H$12,0,10*ROW('Sanitation Data'!H195)),NA())</f>
        <v>#N/A</v>
      </c>
      <c r="AU201" s="82" t="e">
        <f ca="true">+IF(AND(ISNUMBER(OFFSET('Sanitation Data'!$I$4,0,10*ROW('Sanitation Data'!I195))),'Data Summary'!DJ201="Yes"),100-OFFSET('Sanitation Data'!$I$4,0,10*ROW('Sanitation Data'!I195)),NA())</f>
        <v>#N/A</v>
      </c>
      <c r="AV201" s="82" t="e">
        <f ca="true">+IF(AND(ISNUMBER(OFFSET('Sanitation Data'!$I$6,0,10*ROW('Sanitation Data'!I195))),'Data Summary'!DK201="Yes"),OFFSET('Sanitation Data'!$I$6,0,10*ROW('Sanitation Data'!I195)),NA())</f>
        <v>#N/A</v>
      </c>
      <c r="AW201" s="82" t="e">
        <f ca="true">+IF(AND(ISNUMBER(OFFSET('Sanitation Data'!$I$10,0,10*ROW('Sanitation Data'!I195))),'Data Summary'!DL201="Yes"),OFFSET('Sanitation Data'!$I$10,0,10*ROW('Sanitation Data'!I195)),NA())</f>
        <v>#N/A</v>
      </c>
      <c r="AX201" s="82" t="e">
        <f ca="true">+IF(AND(ISNUMBER(OFFSET('Sanitation Data'!$I$11,0,10*ROW('Sanitation Data'!I195))),'Data Summary'!DM201="Yes"),OFFSET('Sanitation Data'!$I$11,0,10*ROW('Sanitation Data'!I195)),NA())</f>
        <v>#N/A</v>
      </c>
      <c r="AY201" s="82" t="e">
        <f ca="true">+IF(AND(ISNUMBER(OFFSET('Sanitation Data'!$I$12,0,10*ROW('Sanitation Data'!I195))),'Data Summary'!DN201="Yes"),OFFSET('Sanitation Data'!$I$12,0,10*ROW('Sanitation Data'!I195)),NA())</f>
        <v>#N/A</v>
      </c>
      <c r="AZ201" s="83" t="e">
        <f ca="true">+IF(AND(ISNUMBER(OFFSET('Hygiene Data'!$D$5,0,10*ROW('Hygiene Data'!D195))),'Data Summary'!DO201="Yes"),OFFSET('Hygiene Data'!$D$5,0,10*ROW('Hygiene Data'!D195)),NA())</f>
        <v>#N/A</v>
      </c>
      <c r="BA201" s="83" t="e">
        <f ca="true">+IF(AND(ISNUMBER(OFFSET('Hygiene Data'!$D$7,0,10*ROW('Hygiene Data'!D195))),'Data Summary'!DP201="Yes"),OFFSET('Hygiene Data'!$D$7,0,10*ROW('Hygiene Data'!D195)),NA())</f>
        <v>#N/A</v>
      </c>
      <c r="BB201" s="83" t="e">
        <f ca="true">+IF(AND(ISNUMBER(OFFSET('Hygiene Data'!$D$9,0,10*ROW('Hygiene Data'!D195))),'Data Summary'!DQ201="Yes"),OFFSET('Hygiene Data'!$D$9,0,10*ROW('Hygiene Data'!D195)),NA())</f>
        <v>#N/A</v>
      </c>
      <c r="BC201" s="83" t="e">
        <f ca="true">+IF(AND(ISNUMBER(OFFSET('Hygiene Data'!$E$5,0,10*ROW('Hygiene Data'!E195))),'Data Summary'!DR201="Yes"),OFFSET('Hygiene Data'!$E$5,0,10*ROW('Hygiene Data'!E195)),NA())</f>
        <v>#N/A</v>
      </c>
      <c r="BD201" s="83" t="e">
        <f ca="true">+IF(AND(ISNUMBER(OFFSET('Hygiene Data'!$E$7,0,10*ROW('Hygiene Data'!E195))),'Data Summary'!DS201="Yes"),OFFSET('Hygiene Data'!$E$7,0,10*ROW('Hygiene Data'!E195)),NA())</f>
        <v>#N/A</v>
      </c>
      <c r="BE201" s="83" t="e">
        <f ca="true">+IF(AND(ISNUMBER(OFFSET('Hygiene Data'!$E$9,0,10*ROW('Hygiene Data'!E195))),'Data Summary'!DT201="Yes"),OFFSET('Hygiene Data'!$E$9,0,10*ROW('Hygiene Data'!E195)),NA())</f>
        <v>#N/A</v>
      </c>
      <c r="BF201" s="83" t="e">
        <f ca="true">+IF(AND(ISNUMBER(OFFSET('Hygiene Data'!$F$5,0,10*ROW('Hygiene Data'!F195))),'Data Summary'!DU201="Yes"),OFFSET('Hygiene Data'!$F$5,0,10*ROW('Hygiene Data'!F195)),NA())</f>
        <v>#N/A</v>
      </c>
      <c r="BG201" s="83" t="e">
        <f ca="true">+IF(AND(ISNUMBER(OFFSET('Hygiene Data'!$F$7,0,10*ROW('Hygiene Data'!F195))),'Data Summary'!DV201="Yes"),OFFSET('Hygiene Data'!$F$7,0,10*ROW('Hygiene Data'!F195)),NA())</f>
        <v>#N/A</v>
      </c>
      <c r="BH201" s="83" t="e">
        <f ca="true">+IF(AND(ISNUMBER(OFFSET('Hygiene Data'!$F$9,0,10*ROW('Hygiene Data'!F195))),'Data Summary'!DW201="Yes"),OFFSET('Hygiene Data'!$F$9,0,10*ROW('Hygiene Data'!F195)),NA())</f>
        <v>#N/A</v>
      </c>
      <c r="BI201" s="83" t="e">
        <f ca="true">+IF(AND(ISNUMBER(OFFSET('Hygiene Data'!$G$5,0,10*ROW('Hygiene Data'!G195))),'Data Summary'!DX201="Yes"),OFFSET('Hygiene Data'!$G$5,0,10*ROW('Hygiene Data'!G195)),NA())</f>
        <v>#N/A</v>
      </c>
      <c r="BJ201" s="83" t="e">
        <f ca="true">+IF(AND(ISNUMBER(OFFSET('Hygiene Data'!$G$7,0,10*ROW('Hygiene Data'!G195))),'Data Summary'!DY201="Yes"),OFFSET('Hygiene Data'!$G$7,0,10*ROW('Hygiene Data'!G195)),NA())</f>
        <v>#N/A</v>
      </c>
      <c r="BK201" s="83" t="e">
        <f ca="true">+IF(AND(ISNUMBER(OFFSET('Hygiene Data'!$G$9,0,10*ROW('Hygiene Data'!G195))),'Data Summary'!DZ201="Yes"),OFFSET('Hygiene Data'!$G$9,0,10*ROW('Hygiene Data'!G195)),NA())</f>
        <v>#N/A</v>
      </c>
      <c r="BL201" s="83" t="e">
        <f ca="true">+IF(AND(ISNUMBER(OFFSET('Hygiene Data'!$H$5,0,10*ROW('Hygiene Data'!H195))),'Data Summary'!EA201="Yes"),OFFSET('Hygiene Data'!$H$5,0,10*ROW('Hygiene Data'!H195)),NA())</f>
        <v>#N/A</v>
      </c>
      <c r="BM201" s="83" t="e">
        <f ca="true">+IF(AND(ISNUMBER(OFFSET('Hygiene Data'!$H$7,0,10*ROW('Hygiene Data'!H195))),'Data Summary'!EB201="Yes"),OFFSET('Hygiene Data'!$H$7,0,10*ROW('Hygiene Data'!H195)),NA())</f>
        <v>#N/A</v>
      </c>
      <c r="BN201" s="83" t="e">
        <f ca="true">+IF(AND(ISNUMBER(OFFSET('Hygiene Data'!$H$9,0,10*ROW('Hygiene Data'!H195))),'Data Summary'!EC201="Yes"),OFFSET('Hygiene Data'!$H$9,0,10*ROW('Hygiene Data'!H195)),NA())</f>
        <v>#N/A</v>
      </c>
      <c r="BO201" s="83" t="e">
        <f ca="true">+IF(AND(ISNUMBER(OFFSET('Hygiene Data'!$I$5,0,10*ROW('Hygiene Data'!I195))),'Data Summary'!ED201="Yes"),OFFSET('Hygiene Data'!$I$5,0,10*ROW('Hygiene Data'!I195)),NA())</f>
        <v>#N/A</v>
      </c>
      <c r="BP201" s="83" t="e">
        <f ca="true">+IF(AND(ISNUMBER(OFFSET('Hygiene Data'!$I$7,0,10*ROW('Hygiene Data'!I195))),'Data Summary'!EE201="Yes"),OFFSET('Hygiene Data'!$I$7,0,10*ROW('Hygiene Data'!I195)),NA())</f>
        <v>#N/A</v>
      </c>
      <c r="BQ201" s="83" t="e">
        <f ca="true">+IF(AND(ISNUMBER(OFFSET('Hygiene Data'!$I$9,0,10*ROW('Hygiene Data'!I195))),'Data Summary'!EF201="Yes"),OFFSET('Hygiene Data'!$I$9,0,10*ROW('Hygiene Data'!I195)),NA())</f>
        <v>#N/A</v>
      </c>
    </row>
    <row xmlns:x14ac="http://schemas.microsoft.com/office/spreadsheetml/2009/9/ac" r="202" x14ac:dyDescent="0.2">
      <c r="A202" s="315" t="e">
        <f ca="true">+RIGHT('Data Summary'!A202,LEN('Data Summary'!A202)-9)</f>
        <v>#VALUE!</v>
      </c>
      <c r="B202" s="30" t="str">
        <f ca="true">+IF(ISTEXT('Data Summary'!B202),'Data Summary'!B202,"")</f>
        <v/>
      </c>
      <c r="C202" s="314" t="e">
        <f ca="true">+VALUE('Data Summary'!C202)</f>
        <v>#VALUE!</v>
      </c>
      <c r="D202" s="81" t="e">
        <f ca="true">+IF(AND(ISNUMBER(OFFSET('Water Data'!$D$4,0,10*ROW('Water Data'!D196))),'Data Summary'!BS202="Yes"),100-OFFSET('Water Data'!$D$4,0,10*ROW('Water Data'!D196)),NA())</f>
        <v>#N/A</v>
      </c>
      <c r="E202" s="81" t="e">
        <f ca="true">+IF(AND(ISNUMBER(OFFSET('Water Data'!$D$6,0,10*ROW('Water Data'!D196))),'Data Summary'!BT202="Yes"),OFFSET('Water Data'!$D$6,0,10*ROW('Water Data'!D196)),NA())</f>
        <v>#N/A</v>
      </c>
      <c r="F202" s="81" t="e">
        <f ca="true">+IF(AND(ISNUMBER(OFFSET('Water Data'!$D$9,0,10*ROW('Water Data'!D196))),'Data Summary'!BU202="Yes"),OFFSET('Water Data'!$D$9,0,10*ROW('Water Data'!D196)),NA())</f>
        <v>#N/A</v>
      </c>
      <c r="G202" s="81" t="e">
        <f ca="true">+IF(AND(ISNUMBER(OFFSET('Water Data'!$E$4,0,10*ROW('Water Data'!E196))),'Data Summary'!BV202="Yes"),100-OFFSET('Water Data'!$E$4,0,10*ROW('Water Data'!E196)),NA())</f>
        <v>#N/A</v>
      </c>
      <c r="H202" s="81" t="e">
        <f ca="true">+IF(AND(ISNUMBER(OFFSET('Water Data'!$E$6,0,10*ROW('Water Data'!E196))),'Data Summary'!BW202="Yes"),OFFSET('Water Data'!$E$6,0,10*ROW('Water Data'!E196)),NA())</f>
        <v>#N/A</v>
      </c>
      <c r="I202" s="81" t="e">
        <f ca="true">+IF(AND(ISNUMBER(OFFSET('Water Data'!$E$9,0,10*ROW('Water Data'!E196))),'Data Summary'!BX202="Yes"),OFFSET('Water Data'!$E$9,0,10*ROW('Water Data'!E196)),NA())</f>
        <v>#N/A</v>
      </c>
      <c r="J202" s="81" t="e">
        <f ca="true">+IF(AND(ISNUMBER(OFFSET('Water Data'!$F$4,0,10*ROW('Water Data'!F196))),'Data Summary'!BY202="Yes"),100-OFFSET('Water Data'!$F$4,0,10*ROW('Water Data'!F196)),NA())</f>
        <v>#N/A</v>
      </c>
      <c r="K202" s="81" t="e">
        <f ca="true">+IF(AND(ISNUMBER(OFFSET('Water Data'!$F$6,0,10*ROW('Water Data'!F196))),'Data Summary'!BZ202="Yes"),OFFSET('Water Data'!$F$6,0,10*ROW('Water Data'!F196)),NA())</f>
        <v>#N/A</v>
      </c>
      <c r="L202" s="81" t="e">
        <f ca="true">+IF(AND(ISNUMBER(OFFSET('Water Data'!$F$9,0,10*ROW('Water Data'!F196))),'Data Summary'!CA202="Yes"),OFFSET('Water Data'!$F$9,0,10*ROW('Water Data'!F196)),NA())</f>
        <v>#N/A</v>
      </c>
      <c r="M202" s="81" t="e">
        <f ca="true">+IF(AND(ISNUMBER(OFFSET('Water Data'!$G$4,0,10*ROW('Water Data'!G196))),'Data Summary'!CB202="Yes"),100-OFFSET('Water Data'!$G$4,0,10*ROW('Water Data'!G196)),NA())</f>
        <v>#N/A</v>
      </c>
      <c r="N202" s="81" t="e">
        <f ca="true">+IF(AND(ISNUMBER(OFFSET('Water Data'!$G$6,0,10*ROW('Water Data'!G196))),'Data Summary'!CC202="Yes"),OFFSET('Water Data'!$G$6,0,10*ROW('Water Data'!G196)),NA())</f>
        <v>#N/A</v>
      </c>
      <c r="O202" s="81" t="e">
        <f ca="true">+IF(AND(ISNUMBER(OFFSET('Water Data'!$G$9,0,10*ROW('Water Data'!G196))),'Data Summary'!CD202="Yes"),OFFSET('Water Data'!$G$9,0,10*ROW('Water Data'!G196)),NA())</f>
        <v>#N/A</v>
      </c>
      <c r="P202" s="81" t="e">
        <f ca="true">+IF(AND(ISNUMBER(OFFSET('Water Data'!$H$4,0,10*ROW('Water Data'!H196))),'Data Summary'!CE202="Yes"),100-OFFSET('Water Data'!$H$4,0,10*ROW('Water Data'!H196)),NA())</f>
        <v>#N/A</v>
      </c>
      <c r="Q202" s="81" t="e">
        <f ca="true">+IF(AND(ISNUMBER(OFFSET('Water Data'!$H$6,0,10*ROW('Water Data'!H196))),'Data Summary'!CF202="Yes"),OFFSET('Water Data'!$H$6,0,10*ROW('Water Data'!H196)),NA())</f>
        <v>#N/A</v>
      </c>
      <c r="R202" s="81" t="e">
        <f ca="true">+IF(AND(ISNUMBER(OFFSET('Water Data'!$H$9,0,10*ROW('Water Data'!H196))),'Data Summary'!CG202="Yes"),OFFSET('Water Data'!$H$9,0,10*ROW('Water Data'!H196)),NA())</f>
        <v>#N/A</v>
      </c>
      <c r="S202" s="81" t="e">
        <f ca="true">+IF(AND(ISNUMBER(OFFSET('Water Data'!$I$4,0,10*ROW('Water Data'!I196))),'Data Summary'!CH202="Yes"),100-OFFSET('Water Data'!$I$4,0,10*ROW('Water Data'!I196)),NA())</f>
        <v>#N/A</v>
      </c>
      <c r="T202" s="81" t="e">
        <f ca="true">+IF(AND(ISNUMBER(OFFSET('Water Data'!$I$6,0,10*ROW('Water Data'!I196))),'Data Summary'!CI202="Yes"),OFFSET('Water Data'!$I$6,0,10*ROW('Water Data'!I196)),NA())</f>
        <v>#N/A</v>
      </c>
      <c r="U202" s="81" t="e">
        <f ca="true">+IF(AND(ISNUMBER(OFFSET('Water Data'!$I$9,0,10*ROW('Water Data'!I196))),'Data Summary'!CJ202="Yes"),OFFSET('Water Data'!$I$9,0,10*ROW('Water Data'!I196)),NA())</f>
        <v>#N/A</v>
      </c>
      <c r="V202" s="82" t="e">
        <f ca="true">+IF(AND(ISNUMBER(OFFSET('Sanitation Data'!$D$4,0,10*ROW('Sanitation Data'!D196))),'Data Summary'!CK202="Yes"),100-OFFSET('Sanitation Data'!$D$4,0,10*ROW('Sanitation Data'!D196)),NA())</f>
        <v>#N/A</v>
      </c>
      <c r="W202" s="82" t="e">
        <f ca="true">+IF(AND(ISNUMBER(OFFSET('Sanitation Data'!$D$6,0,10*ROW('Sanitation Data'!D196))),'Data Summary'!CL202="Yes"),OFFSET('Sanitation Data'!$D$6,0,10*ROW('Sanitation Data'!D196)),NA())</f>
        <v>#N/A</v>
      </c>
      <c r="X202" s="82" t="e">
        <f ca="true">+IF(AND(ISNUMBER(OFFSET('Sanitation Data'!$D$10,0,10*ROW('Sanitation Data'!D196))),'Data Summary'!CM202="Yes"),OFFSET('Sanitation Data'!$D$10,0,10*ROW('Sanitation Data'!D196)),NA())</f>
        <v>#N/A</v>
      </c>
      <c r="Y202" s="82" t="e">
        <f ca="true">+IF(AND(ISNUMBER(OFFSET('Sanitation Data'!$D$11,0,10*ROW('Sanitation Data'!D196))),'Data Summary'!CN202="Yes"),OFFSET('Sanitation Data'!$D$11,0,10*ROW('Sanitation Data'!D196)),NA())</f>
        <v>#N/A</v>
      </c>
      <c r="Z202" s="82" t="e">
        <f ca="true">+IF(AND(ISNUMBER(OFFSET('Sanitation Data'!$D$12,0,10*ROW('Sanitation Data'!D196))),'Data Summary'!CO202="Yes"),OFFSET('Sanitation Data'!$D$12,0,10*ROW('Sanitation Data'!D196)),NA())</f>
        <v>#N/A</v>
      </c>
      <c r="AA202" s="82" t="e">
        <f ca="true">+IF(AND(ISNUMBER(OFFSET('Sanitation Data'!$E$4,0,10*ROW('Sanitation Data'!E196))),'Data Summary'!CP202="Yes"),100-OFFSET('Sanitation Data'!$E$4,0,10*ROW('Sanitation Data'!E196)),NA())</f>
        <v>#N/A</v>
      </c>
      <c r="AB202" s="82" t="e">
        <f ca="true">+IF(AND(ISNUMBER(OFFSET('Sanitation Data'!$E$6,0,10*ROW('Sanitation Data'!E196))),'Data Summary'!CQ202="Yes"),OFFSET('Sanitation Data'!$E$6,0,10*ROW('Sanitation Data'!E196)),NA())</f>
        <v>#N/A</v>
      </c>
      <c r="AC202" s="82" t="e">
        <f ca="true">+IF(AND(ISNUMBER(OFFSET('Sanitation Data'!$E$10,0,10*ROW('Sanitation Data'!E196))),'Data Summary'!CR202="Yes"),OFFSET('Sanitation Data'!$E$10,0,10*ROW('Sanitation Data'!E196)),NA())</f>
        <v>#N/A</v>
      </c>
      <c r="AD202" s="82" t="e">
        <f ca="true">+IF(AND(ISNUMBER(OFFSET('Sanitation Data'!$E$11,0,10*ROW('Sanitation Data'!E196))),'Data Summary'!CS202="Yes"),OFFSET('Sanitation Data'!$E$11,0,10*ROW('Sanitation Data'!E196)),NA())</f>
        <v>#N/A</v>
      </c>
      <c r="AE202" s="82" t="e">
        <f ca="true">+IF(AND(ISNUMBER(OFFSET('Sanitation Data'!$E$12,0,10*ROW('Sanitation Data'!E196))),'Data Summary'!CT202="Yes"),OFFSET('Sanitation Data'!$E$12,0,10*ROW('Sanitation Data'!E196)),NA())</f>
        <v>#N/A</v>
      </c>
      <c r="AF202" s="82" t="e">
        <f ca="true">+IF(AND(ISNUMBER(OFFSET('Sanitation Data'!$F$4,0,10*ROW('Sanitation Data'!F196))),'Data Summary'!CU202="Yes"),100-OFFSET('Sanitation Data'!$F$4,0,10*ROW('Sanitation Data'!F196)),NA())</f>
        <v>#N/A</v>
      </c>
      <c r="AG202" s="82" t="e">
        <f ca="true">+IF(AND(ISNUMBER(OFFSET('Sanitation Data'!$F$6,0,10*ROW('Sanitation Data'!F196))),'Data Summary'!CV202="Yes"),OFFSET('Sanitation Data'!$F$6,0,10*ROW('Sanitation Data'!F196)),NA())</f>
        <v>#N/A</v>
      </c>
      <c r="AH202" s="82" t="e">
        <f ca="true">+IF(AND(ISNUMBER(OFFSET('Sanitation Data'!$F$10,0,10*ROW('Sanitation Data'!F196))),'Data Summary'!CW202="Yes"),OFFSET('Sanitation Data'!$F$10,0,10*ROW('Sanitation Data'!F196)),NA())</f>
        <v>#N/A</v>
      </c>
      <c r="AI202" s="82" t="e">
        <f ca="true">+IF(AND(ISNUMBER(OFFSET('Sanitation Data'!$F$11,0,10*ROW('Sanitation Data'!F196))),'Data Summary'!CX202="Yes"),OFFSET('Sanitation Data'!$F$11,0,10*ROW('Sanitation Data'!F196)),NA())</f>
        <v>#N/A</v>
      </c>
      <c r="AJ202" s="82" t="e">
        <f ca="true">+IF(AND(ISNUMBER(OFFSET('Sanitation Data'!$F$12,0,10*ROW('Sanitation Data'!F196))),'Data Summary'!CY202="Yes"),OFFSET('Sanitation Data'!$F$12,0,10*ROW('Sanitation Data'!F196)),NA())</f>
        <v>#N/A</v>
      </c>
      <c r="AK202" s="82" t="e">
        <f ca="true">+IF(AND(ISNUMBER(OFFSET('Sanitation Data'!$G$4,0,10*ROW('Sanitation Data'!G196))),'Data Summary'!CZ202="Yes"),100-OFFSET('Sanitation Data'!$G$4,0,10*ROW('Sanitation Data'!G196)),NA())</f>
        <v>#N/A</v>
      </c>
      <c r="AL202" s="82" t="e">
        <f ca="true">+IF(AND(ISNUMBER(OFFSET('Sanitation Data'!$G$6,0,10*ROW('Sanitation Data'!G196))),'Data Summary'!DA202="Yes"),OFFSET('Sanitation Data'!$G$6,0,10*ROW('Sanitation Data'!G196)),NA())</f>
        <v>#N/A</v>
      </c>
      <c r="AM202" s="82" t="e">
        <f ca="true">+IF(AND(ISNUMBER(OFFSET('Sanitation Data'!$G$10,0,10*ROW('Sanitation Data'!G196))),'Data Summary'!DB202="Yes"),OFFSET('Sanitation Data'!$G$10,0,10*ROW('Sanitation Data'!G196)),NA())</f>
        <v>#N/A</v>
      </c>
      <c r="AN202" s="82" t="e">
        <f ca="true">+IF(AND(ISNUMBER(OFFSET('Sanitation Data'!$G$11,0,10*ROW('Sanitation Data'!G196))),'Data Summary'!DC202="Yes"),OFFSET('Sanitation Data'!$G$11,0,10*ROW('Sanitation Data'!G196)),NA())</f>
        <v>#N/A</v>
      </c>
      <c r="AO202" s="82" t="e">
        <f ca="true">+IF(AND(ISNUMBER(OFFSET('Sanitation Data'!$G$12,0,10*ROW('Sanitation Data'!G196))),'Data Summary'!DD202="Yes"),OFFSET('Sanitation Data'!$G$12,0,10*ROW('Sanitation Data'!G196)),NA())</f>
        <v>#N/A</v>
      </c>
      <c r="AP202" s="82" t="e">
        <f ca="true">+IF(AND(ISNUMBER(OFFSET('Sanitation Data'!$H$4,0,10*ROW('Sanitation Data'!H196))),'Data Summary'!DE202="Yes"),100-OFFSET('Sanitation Data'!$H$4,0,10*ROW('Sanitation Data'!H196)),NA())</f>
        <v>#N/A</v>
      </c>
      <c r="AQ202" s="82" t="e">
        <f ca="true">+IF(AND(ISNUMBER(OFFSET('Sanitation Data'!$H$6,0,10*ROW('Sanitation Data'!H196))),'Data Summary'!DF202="Yes"),OFFSET('Sanitation Data'!$H$6,0,10*ROW('Sanitation Data'!H196)),NA())</f>
        <v>#N/A</v>
      </c>
      <c r="AR202" s="82" t="e">
        <f ca="true">+IF(AND(ISNUMBER(OFFSET('Sanitation Data'!$H$10,0,10*ROW('Sanitation Data'!H196))),'Data Summary'!DG202="Yes"),OFFSET('Sanitation Data'!$H$10,0,10*ROW('Sanitation Data'!H196)),NA())</f>
        <v>#N/A</v>
      </c>
      <c r="AS202" s="82" t="e">
        <f ca="true">+IF(AND(ISNUMBER(OFFSET('Sanitation Data'!$H$11,0,10*ROW('Sanitation Data'!H196))),'Data Summary'!DH202="Yes"),OFFSET('Sanitation Data'!$H$11,0,10*ROW('Sanitation Data'!H196)),NA())</f>
        <v>#N/A</v>
      </c>
      <c r="AT202" s="82" t="e">
        <f ca="true">+IF(AND(ISNUMBER(OFFSET('Sanitation Data'!$H$12,0,10*ROW('Sanitation Data'!H196))),'Data Summary'!DI202="Yes"),OFFSET('Sanitation Data'!$H$12,0,10*ROW('Sanitation Data'!H196)),NA())</f>
        <v>#N/A</v>
      </c>
      <c r="AU202" s="82" t="e">
        <f ca="true">+IF(AND(ISNUMBER(OFFSET('Sanitation Data'!$I$4,0,10*ROW('Sanitation Data'!I196))),'Data Summary'!DJ202="Yes"),100-OFFSET('Sanitation Data'!$I$4,0,10*ROW('Sanitation Data'!I196)),NA())</f>
        <v>#N/A</v>
      </c>
      <c r="AV202" s="82" t="e">
        <f ca="true">+IF(AND(ISNUMBER(OFFSET('Sanitation Data'!$I$6,0,10*ROW('Sanitation Data'!I196))),'Data Summary'!DK202="Yes"),OFFSET('Sanitation Data'!$I$6,0,10*ROW('Sanitation Data'!I196)),NA())</f>
        <v>#N/A</v>
      </c>
      <c r="AW202" s="82" t="e">
        <f ca="true">+IF(AND(ISNUMBER(OFFSET('Sanitation Data'!$I$10,0,10*ROW('Sanitation Data'!I196))),'Data Summary'!DL202="Yes"),OFFSET('Sanitation Data'!$I$10,0,10*ROW('Sanitation Data'!I196)),NA())</f>
        <v>#N/A</v>
      </c>
      <c r="AX202" s="82" t="e">
        <f ca="true">+IF(AND(ISNUMBER(OFFSET('Sanitation Data'!$I$11,0,10*ROW('Sanitation Data'!I196))),'Data Summary'!DM202="Yes"),OFFSET('Sanitation Data'!$I$11,0,10*ROW('Sanitation Data'!I196)),NA())</f>
        <v>#N/A</v>
      </c>
      <c r="AY202" s="82" t="e">
        <f ca="true">+IF(AND(ISNUMBER(OFFSET('Sanitation Data'!$I$12,0,10*ROW('Sanitation Data'!I196))),'Data Summary'!DN202="Yes"),OFFSET('Sanitation Data'!$I$12,0,10*ROW('Sanitation Data'!I196)),NA())</f>
        <v>#N/A</v>
      </c>
      <c r="AZ202" s="83" t="e">
        <f ca="true">+IF(AND(ISNUMBER(OFFSET('Hygiene Data'!$D$5,0,10*ROW('Hygiene Data'!D196))),'Data Summary'!DO202="Yes"),OFFSET('Hygiene Data'!$D$5,0,10*ROW('Hygiene Data'!D196)),NA())</f>
        <v>#N/A</v>
      </c>
      <c r="BA202" s="83" t="e">
        <f ca="true">+IF(AND(ISNUMBER(OFFSET('Hygiene Data'!$D$7,0,10*ROW('Hygiene Data'!D196))),'Data Summary'!DP202="Yes"),OFFSET('Hygiene Data'!$D$7,0,10*ROW('Hygiene Data'!D196)),NA())</f>
        <v>#N/A</v>
      </c>
      <c r="BB202" s="83" t="e">
        <f ca="true">+IF(AND(ISNUMBER(OFFSET('Hygiene Data'!$D$9,0,10*ROW('Hygiene Data'!D196))),'Data Summary'!DQ202="Yes"),OFFSET('Hygiene Data'!$D$9,0,10*ROW('Hygiene Data'!D196)),NA())</f>
        <v>#N/A</v>
      </c>
      <c r="BC202" s="83" t="e">
        <f ca="true">+IF(AND(ISNUMBER(OFFSET('Hygiene Data'!$E$5,0,10*ROW('Hygiene Data'!E196))),'Data Summary'!DR202="Yes"),OFFSET('Hygiene Data'!$E$5,0,10*ROW('Hygiene Data'!E196)),NA())</f>
        <v>#N/A</v>
      </c>
      <c r="BD202" s="83" t="e">
        <f ca="true">+IF(AND(ISNUMBER(OFFSET('Hygiene Data'!$E$7,0,10*ROW('Hygiene Data'!E196))),'Data Summary'!DS202="Yes"),OFFSET('Hygiene Data'!$E$7,0,10*ROW('Hygiene Data'!E196)),NA())</f>
        <v>#N/A</v>
      </c>
      <c r="BE202" s="83" t="e">
        <f ca="true">+IF(AND(ISNUMBER(OFFSET('Hygiene Data'!$E$9,0,10*ROW('Hygiene Data'!E196))),'Data Summary'!DT202="Yes"),OFFSET('Hygiene Data'!$E$9,0,10*ROW('Hygiene Data'!E196)),NA())</f>
        <v>#N/A</v>
      </c>
      <c r="BF202" s="83" t="e">
        <f ca="true">+IF(AND(ISNUMBER(OFFSET('Hygiene Data'!$F$5,0,10*ROW('Hygiene Data'!F196))),'Data Summary'!DU202="Yes"),OFFSET('Hygiene Data'!$F$5,0,10*ROW('Hygiene Data'!F196)),NA())</f>
        <v>#N/A</v>
      </c>
      <c r="BG202" s="83" t="e">
        <f ca="true">+IF(AND(ISNUMBER(OFFSET('Hygiene Data'!$F$7,0,10*ROW('Hygiene Data'!F196))),'Data Summary'!DV202="Yes"),OFFSET('Hygiene Data'!$F$7,0,10*ROW('Hygiene Data'!F196)),NA())</f>
        <v>#N/A</v>
      </c>
      <c r="BH202" s="83" t="e">
        <f ca="true">+IF(AND(ISNUMBER(OFFSET('Hygiene Data'!$F$9,0,10*ROW('Hygiene Data'!F196))),'Data Summary'!DW202="Yes"),OFFSET('Hygiene Data'!$F$9,0,10*ROW('Hygiene Data'!F196)),NA())</f>
        <v>#N/A</v>
      </c>
      <c r="BI202" s="83" t="e">
        <f ca="true">+IF(AND(ISNUMBER(OFFSET('Hygiene Data'!$G$5,0,10*ROW('Hygiene Data'!G196))),'Data Summary'!DX202="Yes"),OFFSET('Hygiene Data'!$G$5,0,10*ROW('Hygiene Data'!G196)),NA())</f>
        <v>#N/A</v>
      </c>
      <c r="BJ202" s="83" t="e">
        <f ca="true">+IF(AND(ISNUMBER(OFFSET('Hygiene Data'!$G$7,0,10*ROW('Hygiene Data'!G196))),'Data Summary'!DY202="Yes"),OFFSET('Hygiene Data'!$G$7,0,10*ROW('Hygiene Data'!G196)),NA())</f>
        <v>#N/A</v>
      </c>
      <c r="BK202" s="83" t="e">
        <f ca="true">+IF(AND(ISNUMBER(OFFSET('Hygiene Data'!$G$9,0,10*ROW('Hygiene Data'!G196))),'Data Summary'!DZ202="Yes"),OFFSET('Hygiene Data'!$G$9,0,10*ROW('Hygiene Data'!G196)),NA())</f>
        <v>#N/A</v>
      </c>
      <c r="BL202" s="83" t="e">
        <f ca="true">+IF(AND(ISNUMBER(OFFSET('Hygiene Data'!$H$5,0,10*ROW('Hygiene Data'!H196))),'Data Summary'!EA202="Yes"),OFFSET('Hygiene Data'!$H$5,0,10*ROW('Hygiene Data'!H196)),NA())</f>
        <v>#N/A</v>
      </c>
      <c r="BM202" s="83" t="e">
        <f ca="true">+IF(AND(ISNUMBER(OFFSET('Hygiene Data'!$H$7,0,10*ROW('Hygiene Data'!H196))),'Data Summary'!EB202="Yes"),OFFSET('Hygiene Data'!$H$7,0,10*ROW('Hygiene Data'!H196)),NA())</f>
        <v>#N/A</v>
      </c>
      <c r="BN202" s="83" t="e">
        <f ca="true">+IF(AND(ISNUMBER(OFFSET('Hygiene Data'!$H$9,0,10*ROW('Hygiene Data'!H196))),'Data Summary'!EC202="Yes"),OFFSET('Hygiene Data'!$H$9,0,10*ROW('Hygiene Data'!H196)),NA())</f>
        <v>#N/A</v>
      </c>
      <c r="BO202" s="83" t="e">
        <f ca="true">+IF(AND(ISNUMBER(OFFSET('Hygiene Data'!$I$5,0,10*ROW('Hygiene Data'!I196))),'Data Summary'!ED202="Yes"),OFFSET('Hygiene Data'!$I$5,0,10*ROW('Hygiene Data'!I196)),NA())</f>
        <v>#N/A</v>
      </c>
      <c r="BP202" s="83" t="e">
        <f ca="true">+IF(AND(ISNUMBER(OFFSET('Hygiene Data'!$I$7,0,10*ROW('Hygiene Data'!I196))),'Data Summary'!EE202="Yes"),OFFSET('Hygiene Data'!$I$7,0,10*ROW('Hygiene Data'!I196)),NA())</f>
        <v>#N/A</v>
      </c>
      <c r="BQ202" s="83" t="e">
        <f ca="true">+IF(AND(ISNUMBER(OFFSET('Hygiene Data'!$I$9,0,10*ROW('Hygiene Data'!I196))),'Data Summary'!EF202="Yes"),OFFSET('Hygiene Data'!$I$9,0,10*ROW('Hygiene Data'!I196)),NA())</f>
        <v>#N/A</v>
      </c>
    </row>
    <row xmlns:x14ac="http://schemas.microsoft.com/office/spreadsheetml/2009/9/ac" r="203" x14ac:dyDescent="0.2">
      <c r="A203" s="315" t="e">
        <f ca="true">+RIGHT('Data Summary'!A203,LEN('Data Summary'!A203)-9)</f>
        <v>#VALUE!</v>
      </c>
      <c r="B203" s="30" t="str">
        <f ca="true">+IF(ISTEXT('Data Summary'!B203),'Data Summary'!B203,"")</f>
        <v/>
      </c>
      <c r="C203" s="314" t="e">
        <f ca="true">+VALUE('Data Summary'!C203)</f>
        <v>#VALUE!</v>
      </c>
      <c r="D203" s="81" t="e">
        <f ca="true">+IF(AND(ISNUMBER(OFFSET('Water Data'!$D$4,0,10*ROW('Water Data'!D197))),'Data Summary'!BS203="Yes"),100-OFFSET('Water Data'!$D$4,0,10*ROW('Water Data'!D197)),NA())</f>
        <v>#N/A</v>
      </c>
      <c r="E203" s="81" t="e">
        <f ca="true">+IF(AND(ISNUMBER(OFFSET('Water Data'!$D$6,0,10*ROW('Water Data'!D197))),'Data Summary'!BT203="Yes"),OFFSET('Water Data'!$D$6,0,10*ROW('Water Data'!D197)),NA())</f>
        <v>#N/A</v>
      </c>
      <c r="F203" s="81" t="e">
        <f ca="true">+IF(AND(ISNUMBER(OFFSET('Water Data'!$D$9,0,10*ROW('Water Data'!D197))),'Data Summary'!BU203="Yes"),OFFSET('Water Data'!$D$9,0,10*ROW('Water Data'!D197)),NA())</f>
        <v>#N/A</v>
      </c>
      <c r="G203" s="81" t="e">
        <f ca="true">+IF(AND(ISNUMBER(OFFSET('Water Data'!$E$4,0,10*ROW('Water Data'!E197))),'Data Summary'!BV203="Yes"),100-OFFSET('Water Data'!$E$4,0,10*ROW('Water Data'!E197)),NA())</f>
        <v>#N/A</v>
      </c>
      <c r="H203" s="81" t="e">
        <f ca="true">+IF(AND(ISNUMBER(OFFSET('Water Data'!$E$6,0,10*ROW('Water Data'!E197))),'Data Summary'!BW203="Yes"),OFFSET('Water Data'!$E$6,0,10*ROW('Water Data'!E197)),NA())</f>
        <v>#N/A</v>
      </c>
      <c r="I203" s="81" t="e">
        <f ca="true">+IF(AND(ISNUMBER(OFFSET('Water Data'!$E$9,0,10*ROW('Water Data'!E197))),'Data Summary'!BX203="Yes"),OFFSET('Water Data'!$E$9,0,10*ROW('Water Data'!E197)),NA())</f>
        <v>#N/A</v>
      </c>
      <c r="J203" s="81" t="e">
        <f ca="true">+IF(AND(ISNUMBER(OFFSET('Water Data'!$F$4,0,10*ROW('Water Data'!F197))),'Data Summary'!BY203="Yes"),100-OFFSET('Water Data'!$F$4,0,10*ROW('Water Data'!F197)),NA())</f>
        <v>#N/A</v>
      </c>
      <c r="K203" s="81" t="e">
        <f ca="true">+IF(AND(ISNUMBER(OFFSET('Water Data'!$F$6,0,10*ROW('Water Data'!F197))),'Data Summary'!BZ203="Yes"),OFFSET('Water Data'!$F$6,0,10*ROW('Water Data'!F197)),NA())</f>
        <v>#N/A</v>
      </c>
      <c r="L203" s="81" t="e">
        <f ca="true">+IF(AND(ISNUMBER(OFFSET('Water Data'!$F$9,0,10*ROW('Water Data'!F197))),'Data Summary'!CA203="Yes"),OFFSET('Water Data'!$F$9,0,10*ROW('Water Data'!F197)),NA())</f>
        <v>#N/A</v>
      </c>
      <c r="M203" s="81" t="e">
        <f ca="true">+IF(AND(ISNUMBER(OFFSET('Water Data'!$G$4,0,10*ROW('Water Data'!G197))),'Data Summary'!CB203="Yes"),100-OFFSET('Water Data'!$G$4,0,10*ROW('Water Data'!G197)),NA())</f>
        <v>#N/A</v>
      </c>
      <c r="N203" s="81" t="e">
        <f ca="true">+IF(AND(ISNUMBER(OFFSET('Water Data'!$G$6,0,10*ROW('Water Data'!G197))),'Data Summary'!CC203="Yes"),OFFSET('Water Data'!$G$6,0,10*ROW('Water Data'!G197)),NA())</f>
        <v>#N/A</v>
      </c>
      <c r="O203" s="81" t="e">
        <f ca="true">+IF(AND(ISNUMBER(OFFSET('Water Data'!$G$9,0,10*ROW('Water Data'!G197))),'Data Summary'!CD203="Yes"),OFFSET('Water Data'!$G$9,0,10*ROW('Water Data'!G197)),NA())</f>
        <v>#N/A</v>
      </c>
      <c r="P203" s="81" t="e">
        <f ca="true">+IF(AND(ISNUMBER(OFFSET('Water Data'!$H$4,0,10*ROW('Water Data'!H197))),'Data Summary'!CE203="Yes"),100-OFFSET('Water Data'!$H$4,0,10*ROW('Water Data'!H197)),NA())</f>
        <v>#N/A</v>
      </c>
      <c r="Q203" s="81" t="e">
        <f ca="true">+IF(AND(ISNUMBER(OFFSET('Water Data'!$H$6,0,10*ROW('Water Data'!H197))),'Data Summary'!CF203="Yes"),OFFSET('Water Data'!$H$6,0,10*ROW('Water Data'!H197)),NA())</f>
        <v>#N/A</v>
      </c>
      <c r="R203" s="81" t="e">
        <f ca="true">+IF(AND(ISNUMBER(OFFSET('Water Data'!$H$9,0,10*ROW('Water Data'!H197))),'Data Summary'!CG203="Yes"),OFFSET('Water Data'!$H$9,0,10*ROW('Water Data'!H197)),NA())</f>
        <v>#N/A</v>
      </c>
      <c r="S203" s="81" t="e">
        <f ca="true">+IF(AND(ISNUMBER(OFFSET('Water Data'!$I$4,0,10*ROW('Water Data'!I197))),'Data Summary'!CH203="Yes"),100-OFFSET('Water Data'!$I$4,0,10*ROW('Water Data'!I197)),NA())</f>
        <v>#N/A</v>
      </c>
      <c r="T203" s="81" t="e">
        <f ca="true">+IF(AND(ISNUMBER(OFFSET('Water Data'!$I$6,0,10*ROW('Water Data'!I197))),'Data Summary'!CI203="Yes"),OFFSET('Water Data'!$I$6,0,10*ROW('Water Data'!I197)),NA())</f>
        <v>#N/A</v>
      </c>
      <c r="U203" s="81" t="e">
        <f ca="true">+IF(AND(ISNUMBER(OFFSET('Water Data'!$I$9,0,10*ROW('Water Data'!I197))),'Data Summary'!CJ203="Yes"),OFFSET('Water Data'!$I$9,0,10*ROW('Water Data'!I197)),NA())</f>
        <v>#N/A</v>
      </c>
      <c r="V203" s="82" t="e">
        <f ca="true">+IF(AND(ISNUMBER(OFFSET('Sanitation Data'!$D$4,0,10*ROW('Sanitation Data'!D197))),'Data Summary'!CK203="Yes"),100-OFFSET('Sanitation Data'!$D$4,0,10*ROW('Sanitation Data'!D197)),NA())</f>
        <v>#N/A</v>
      </c>
      <c r="W203" s="82" t="e">
        <f ca="true">+IF(AND(ISNUMBER(OFFSET('Sanitation Data'!$D$6,0,10*ROW('Sanitation Data'!D197))),'Data Summary'!CL203="Yes"),OFFSET('Sanitation Data'!$D$6,0,10*ROW('Sanitation Data'!D197)),NA())</f>
        <v>#N/A</v>
      </c>
      <c r="X203" s="82" t="e">
        <f ca="true">+IF(AND(ISNUMBER(OFFSET('Sanitation Data'!$D$10,0,10*ROW('Sanitation Data'!D197))),'Data Summary'!CM203="Yes"),OFFSET('Sanitation Data'!$D$10,0,10*ROW('Sanitation Data'!D197)),NA())</f>
        <v>#N/A</v>
      </c>
      <c r="Y203" s="82" t="e">
        <f ca="true">+IF(AND(ISNUMBER(OFFSET('Sanitation Data'!$D$11,0,10*ROW('Sanitation Data'!D197))),'Data Summary'!CN203="Yes"),OFFSET('Sanitation Data'!$D$11,0,10*ROW('Sanitation Data'!D197)),NA())</f>
        <v>#N/A</v>
      </c>
      <c r="Z203" s="82" t="e">
        <f ca="true">+IF(AND(ISNUMBER(OFFSET('Sanitation Data'!$D$12,0,10*ROW('Sanitation Data'!D197))),'Data Summary'!CO203="Yes"),OFFSET('Sanitation Data'!$D$12,0,10*ROW('Sanitation Data'!D197)),NA())</f>
        <v>#N/A</v>
      </c>
      <c r="AA203" s="82" t="e">
        <f ca="true">+IF(AND(ISNUMBER(OFFSET('Sanitation Data'!$E$4,0,10*ROW('Sanitation Data'!E197))),'Data Summary'!CP203="Yes"),100-OFFSET('Sanitation Data'!$E$4,0,10*ROW('Sanitation Data'!E197)),NA())</f>
        <v>#N/A</v>
      </c>
      <c r="AB203" s="82" t="e">
        <f ca="true">+IF(AND(ISNUMBER(OFFSET('Sanitation Data'!$E$6,0,10*ROW('Sanitation Data'!E197))),'Data Summary'!CQ203="Yes"),OFFSET('Sanitation Data'!$E$6,0,10*ROW('Sanitation Data'!E197)),NA())</f>
        <v>#N/A</v>
      </c>
      <c r="AC203" s="82" t="e">
        <f ca="true">+IF(AND(ISNUMBER(OFFSET('Sanitation Data'!$E$10,0,10*ROW('Sanitation Data'!E197))),'Data Summary'!CR203="Yes"),OFFSET('Sanitation Data'!$E$10,0,10*ROW('Sanitation Data'!E197)),NA())</f>
        <v>#N/A</v>
      </c>
      <c r="AD203" s="82" t="e">
        <f ca="true">+IF(AND(ISNUMBER(OFFSET('Sanitation Data'!$E$11,0,10*ROW('Sanitation Data'!E197))),'Data Summary'!CS203="Yes"),OFFSET('Sanitation Data'!$E$11,0,10*ROW('Sanitation Data'!E197)),NA())</f>
        <v>#N/A</v>
      </c>
      <c r="AE203" s="82" t="e">
        <f ca="true">+IF(AND(ISNUMBER(OFFSET('Sanitation Data'!$E$12,0,10*ROW('Sanitation Data'!E197))),'Data Summary'!CT203="Yes"),OFFSET('Sanitation Data'!$E$12,0,10*ROW('Sanitation Data'!E197)),NA())</f>
        <v>#N/A</v>
      </c>
      <c r="AF203" s="82" t="e">
        <f ca="true">+IF(AND(ISNUMBER(OFFSET('Sanitation Data'!$F$4,0,10*ROW('Sanitation Data'!F197))),'Data Summary'!CU203="Yes"),100-OFFSET('Sanitation Data'!$F$4,0,10*ROW('Sanitation Data'!F197)),NA())</f>
        <v>#N/A</v>
      </c>
      <c r="AG203" s="82" t="e">
        <f ca="true">+IF(AND(ISNUMBER(OFFSET('Sanitation Data'!$F$6,0,10*ROW('Sanitation Data'!F197))),'Data Summary'!CV203="Yes"),OFFSET('Sanitation Data'!$F$6,0,10*ROW('Sanitation Data'!F197)),NA())</f>
        <v>#N/A</v>
      </c>
      <c r="AH203" s="82" t="e">
        <f ca="true">+IF(AND(ISNUMBER(OFFSET('Sanitation Data'!$F$10,0,10*ROW('Sanitation Data'!F197))),'Data Summary'!CW203="Yes"),OFFSET('Sanitation Data'!$F$10,0,10*ROW('Sanitation Data'!F197)),NA())</f>
        <v>#N/A</v>
      </c>
      <c r="AI203" s="82" t="e">
        <f ca="true">+IF(AND(ISNUMBER(OFFSET('Sanitation Data'!$F$11,0,10*ROW('Sanitation Data'!F197))),'Data Summary'!CX203="Yes"),OFFSET('Sanitation Data'!$F$11,0,10*ROW('Sanitation Data'!F197)),NA())</f>
        <v>#N/A</v>
      </c>
      <c r="AJ203" s="82" t="e">
        <f ca="true">+IF(AND(ISNUMBER(OFFSET('Sanitation Data'!$F$12,0,10*ROW('Sanitation Data'!F197))),'Data Summary'!CY203="Yes"),OFFSET('Sanitation Data'!$F$12,0,10*ROW('Sanitation Data'!F197)),NA())</f>
        <v>#N/A</v>
      </c>
      <c r="AK203" s="82" t="e">
        <f ca="true">+IF(AND(ISNUMBER(OFFSET('Sanitation Data'!$G$4,0,10*ROW('Sanitation Data'!G197))),'Data Summary'!CZ203="Yes"),100-OFFSET('Sanitation Data'!$G$4,0,10*ROW('Sanitation Data'!G197)),NA())</f>
        <v>#N/A</v>
      </c>
      <c r="AL203" s="82" t="e">
        <f ca="true">+IF(AND(ISNUMBER(OFFSET('Sanitation Data'!$G$6,0,10*ROW('Sanitation Data'!G197))),'Data Summary'!DA203="Yes"),OFFSET('Sanitation Data'!$G$6,0,10*ROW('Sanitation Data'!G197)),NA())</f>
        <v>#N/A</v>
      </c>
      <c r="AM203" s="82" t="e">
        <f ca="true">+IF(AND(ISNUMBER(OFFSET('Sanitation Data'!$G$10,0,10*ROW('Sanitation Data'!G197))),'Data Summary'!DB203="Yes"),OFFSET('Sanitation Data'!$G$10,0,10*ROW('Sanitation Data'!G197)),NA())</f>
        <v>#N/A</v>
      </c>
      <c r="AN203" s="82" t="e">
        <f ca="true">+IF(AND(ISNUMBER(OFFSET('Sanitation Data'!$G$11,0,10*ROW('Sanitation Data'!G197))),'Data Summary'!DC203="Yes"),OFFSET('Sanitation Data'!$G$11,0,10*ROW('Sanitation Data'!G197)),NA())</f>
        <v>#N/A</v>
      </c>
      <c r="AO203" s="82" t="e">
        <f ca="true">+IF(AND(ISNUMBER(OFFSET('Sanitation Data'!$G$12,0,10*ROW('Sanitation Data'!G197))),'Data Summary'!DD203="Yes"),OFFSET('Sanitation Data'!$G$12,0,10*ROW('Sanitation Data'!G197)),NA())</f>
        <v>#N/A</v>
      </c>
      <c r="AP203" s="82" t="e">
        <f ca="true">+IF(AND(ISNUMBER(OFFSET('Sanitation Data'!$H$4,0,10*ROW('Sanitation Data'!H197))),'Data Summary'!DE203="Yes"),100-OFFSET('Sanitation Data'!$H$4,0,10*ROW('Sanitation Data'!H197)),NA())</f>
        <v>#N/A</v>
      </c>
      <c r="AQ203" s="82" t="e">
        <f ca="true">+IF(AND(ISNUMBER(OFFSET('Sanitation Data'!$H$6,0,10*ROW('Sanitation Data'!H197))),'Data Summary'!DF203="Yes"),OFFSET('Sanitation Data'!$H$6,0,10*ROW('Sanitation Data'!H197)),NA())</f>
        <v>#N/A</v>
      </c>
      <c r="AR203" s="82" t="e">
        <f ca="true">+IF(AND(ISNUMBER(OFFSET('Sanitation Data'!$H$10,0,10*ROW('Sanitation Data'!H197))),'Data Summary'!DG203="Yes"),OFFSET('Sanitation Data'!$H$10,0,10*ROW('Sanitation Data'!H197)),NA())</f>
        <v>#N/A</v>
      </c>
      <c r="AS203" s="82" t="e">
        <f ca="true">+IF(AND(ISNUMBER(OFFSET('Sanitation Data'!$H$11,0,10*ROW('Sanitation Data'!H197))),'Data Summary'!DH203="Yes"),OFFSET('Sanitation Data'!$H$11,0,10*ROW('Sanitation Data'!H197)),NA())</f>
        <v>#N/A</v>
      </c>
      <c r="AT203" s="82" t="e">
        <f ca="true">+IF(AND(ISNUMBER(OFFSET('Sanitation Data'!$H$12,0,10*ROW('Sanitation Data'!H197))),'Data Summary'!DI203="Yes"),OFFSET('Sanitation Data'!$H$12,0,10*ROW('Sanitation Data'!H197)),NA())</f>
        <v>#N/A</v>
      </c>
      <c r="AU203" s="82" t="e">
        <f ca="true">+IF(AND(ISNUMBER(OFFSET('Sanitation Data'!$I$4,0,10*ROW('Sanitation Data'!I197))),'Data Summary'!DJ203="Yes"),100-OFFSET('Sanitation Data'!$I$4,0,10*ROW('Sanitation Data'!I197)),NA())</f>
        <v>#N/A</v>
      </c>
      <c r="AV203" s="82" t="e">
        <f ca="true">+IF(AND(ISNUMBER(OFFSET('Sanitation Data'!$I$6,0,10*ROW('Sanitation Data'!I197))),'Data Summary'!DK203="Yes"),OFFSET('Sanitation Data'!$I$6,0,10*ROW('Sanitation Data'!I197)),NA())</f>
        <v>#N/A</v>
      </c>
      <c r="AW203" s="82" t="e">
        <f ca="true">+IF(AND(ISNUMBER(OFFSET('Sanitation Data'!$I$10,0,10*ROW('Sanitation Data'!I197))),'Data Summary'!DL203="Yes"),OFFSET('Sanitation Data'!$I$10,0,10*ROW('Sanitation Data'!I197)),NA())</f>
        <v>#N/A</v>
      </c>
      <c r="AX203" s="82" t="e">
        <f ca="true">+IF(AND(ISNUMBER(OFFSET('Sanitation Data'!$I$11,0,10*ROW('Sanitation Data'!I197))),'Data Summary'!DM203="Yes"),OFFSET('Sanitation Data'!$I$11,0,10*ROW('Sanitation Data'!I197)),NA())</f>
        <v>#N/A</v>
      </c>
      <c r="AY203" s="82" t="e">
        <f ca="true">+IF(AND(ISNUMBER(OFFSET('Sanitation Data'!$I$12,0,10*ROW('Sanitation Data'!I197))),'Data Summary'!DN203="Yes"),OFFSET('Sanitation Data'!$I$12,0,10*ROW('Sanitation Data'!I197)),NA())</f>
        <v>#N/A</v>
      </c>
      <c r="AZ203" s="83" t="e">
        <f ca="true">+IF(AND(ISNUMBER(OFFSET('Hygiene Data'!$D$5,0,10*ROW('Hygiene Data'!D197))),'Data Summary'!DO203="Yes"),OFFSET('Hygiene Data'!$D$5,0,10*ROW('Hygiene Data'!D197)),NA())</f>
        <v>#N/A</v>
      </c>
      <c r="BA203" s="83" t="e">
        <f ca="true">+IF(AND(ISNUMBER(OFFSET('Hygiene Data'!$D$7,0,10*ROW('Hygiene Data'!D197))),'Data Summary'!DP203="Yes"),OFFSET('Hygiene Data'!$D$7,0,10*ROW('Hygiene Data'!D197)),NA())</f>
        <v>#N/A</v>
      </c>
      <c r="BB203" s="83" t="e">
        <f ca="true">+IF(AND(ISNUMBER(OFFSET('Hygiene Data'!$D$9,0,10*ROW('Hygiene Data'!D197))),'Data Summary'!DQ203="Yes"),OFFSET('Hygiene Data'!$D$9,0,10*ROW('Hygiene Data'!D197)),NA())</f>
        <v>#N/A</v>
      </c>
      <c r="BC203" s="83" t="e">
        <f ca="true">+IF(AND(ISNUMBER(OFFSET('Hygiene Data'!$E$5,0,10*ROW('Hygiene Data'!E197))),'Data Summary'!DR203="Yes"),OFFSET('Hygiene Data'!$E$5,0,10*ROW('Hygiene Data'!E197)),NA())</f>
        <v>#N/A</v>
      </c>
      <c r="BD203" s="83" t="e">
        <f ca="true">+IF(AND(ISNUMBER(OFFSET('Hygiene Data'!$E$7,0,10*ROW('Hygiene Data'!E197))),'Data Summary'!DS203="Yes"),OFFSET('Hygiene Data'!$E$7,0,10*ROW('Hygiene Data'!E197)),NA())</f>
        <v>#N/A</v>
      </c>
      <c r="BE203" s="83" t="e">
        <f ca="true">+IF(AND(ISNUMBER(OFFSET('Hygiene Data'!$E$9,0,10*ROW('Hygiene Data'!E197))),'Data Summary'!DT203="Yes"),OFFSET('Hygiene Data'!$E$9,0,10*ROW('Hygiene Data'!E197)),NA())</f>
        <v>#N/A</v>
      </c>
      <c r="BF203" s="83" t="e">
        <f ca="true">+IF(AND(ISNUMBER(OFFSET('Hygiene Data'!$F$5,0,10*ROW('Hygiene Data'!F197))),'Data Summary'!DU203="Yes"),OFFSET('Hygiene Data'!$F$5,0,10*ROW('Hygiene Data'!F197)),NA())</f>
        <v>#N/A</v>
      </c>
      <c r="BG203" s="83" t="e">
        <f ca="true">+IF(AND(ISNUMBER(OFFSET('Hygiene Data'!$F$7,0,10*ROW('Hygiene Data'!F197))),'Data Summary'!DV203="Yes"),OFFSET('Hygiene Data'!$F$7,0,10*ROW('Hygiene Data'!F197)),NA())</f>
        <v>#N/A</v>
      </c>
      <c r="BH203" s="83" t="e">
        <f ca="true">+IF(AND(ISNUMBER(OFFSET('Hygiene Data'!$F$9,0,10*ROW('Hygiene Data'!F197))),'Data Summary'!DW203="Yes"),OFFSET('Hygiene Data'!$F$9,0,10*ROW('Hygiene Data'!F197)),NA())</f>
        <v>#N/A</v>
      </c>
      <c r="BI203" s="83" t="e">
        <f ca="true">+IF(AND(ISNUMBER(OFFSET('Hygiene Data'!$G$5,0,10*ROW('Hygiene Data'!G197))),'Data Summary'!DX203="Yes"),OFFSET('Hygiene Data'!$G$5,0,10*ROW('Hygiene Data'!G197)),NA())</f>
        <v>#N/A</v>
      </c>
      <c r="BJ203" s="83" t="e">
        <f ca="true">+IF(AND(ISNUMBER(OFFSET('Hygiene Data'!$G$7,0,10*ROW('Hygiene Data'!G197))),'Data Summary'!DY203="Yes"),OFFSET('Hygiene Data'!$G$7,0,10*ROW('Hygiene Data'!G197)),NA())</f>
        <v>#N/A</v>
      </c>
      <c r="BK203" s="83" t="e">
        <f ca="true">+IF(AND(ISNUMBER(OFFSET('Hygiene Data'!$G$9,0,10*ROW('Hygiene Data'!G197))),'Data Summary'!DZ203="Yes"),OFFSET('Hygiene Data'!$G$9,0,10*ROW('Hygiene Data'!G197)),NA())</f>
        <v>#N/A</v>
      </c>
      <c r="BL203" s="83" t="e">
        <f ca="true">+IF(AND(ISNUMBER(OFFSET('Hygiene Data'!$H$5,0,10*ROW('Hygiene Data'!H197))),'Data Summary'!EA203="Yes"),OFFSET('Hygiene Data'!$H$5,0,10*ROW('Hygiene Data'!H197)),NA())</f>
        <v>#N/A</v>
      </c>
      <c r="BM203" s="83" t="e">
        <f ca="true">+IF(AND(ISNUMBER(OFFSET('Hygiene Data'!$H$7,0,10*ROW('Hygiene Data'!H197))),'Data Summary'!EB203="Yes"),OFFSET('Hygiene Data'!$H$7,0,10*ROW('Hygiene Data'!H197)),NA())</f>
        <v>#N/A</v>
      </c>
      <c r="BN203" s="83" t="e">
        <f ca="true">+IF(AND(ISNUMBER(OFFSET('Hygiene Data'!$H$9,0,10*ROW('Hygiene Data'!H197))),'Data Summary'!EC203="Yes"),OFFSET('Hygiene Data'!$H$9,0,10*ROW('Hygiene Data'!H197)),NA())</f>
        <v>#N/A</v>
      </c>
      <c r="BO203" s="83" t="e">
        <f ca="true">+IF(AND(ISNUMBER(OFFSET('Hygiene Data'!$I$5,0,10*ROW('Hygiene Data'!I197))),'Data Summary'!ED203="Yes"),OFFSET('Hygiene Data'!$I$5,0,10*ROW('Hygiene Data'!I197)),NA())</f>
        <v>#N/A</v>
      </c>
      <c r="BP203" s="83" t="e">
        <f ca="true">+IF(AND(ISNUMBER(OFFSET('Hygiene Data'!$I$7,0,10*ROW('Hygiene Data'!I197))),'Data Summary'!EE203="Yes"),OFFSET('Hygiene Data'!$I$7,0,10*ROW('Hygiene Data'!I197)),NA())</f>
        <v>#N/A</v>
      </c>
      <c r="BQ203" s="83" t="e">
        <f ca="true">+IF(AND(ISNUMBER(OFFSET('Hygiene Data'!$I$9,0,10*ROW('Hygiene Data'!I197))),'Data Summary'!EF203="Yes"),OFFSET('Hygiene Data'!$I$9,0,10*ROW('Hygiene Data'!I197)),NA())</f>
        <v>#N/A</v>
      </c>
    </row>
    <row xmlns:x14ac="http://schemas.microsoft.com/office/spreadsheetml/2009/9/ac" r="204" x14ac:dyDescent="0.2">
      <c r="A204" s="315" t="e">
        <f ca="true">+RIGHT('Data Summary'!A204,LEN('Data Summary'!A204)-9)</f>
        <v>#VALUE!</v>
      </c>
      <c r="B204" s="30" t="str">
        <f ca="true">+IF(ISTEXT('Data Summary'!B204),'Data Summary'!B204,"")</f>
        <v/>
      </c>
      <c r="C204" s="314" t="e">
        <f ca="true">+VALUE('Data Summary'!C204)</f>
        <v>#VALUE!</v>
      </c>
      <c r="D204" s="81" t="e">
        <f ca="true">+IF(AND(ISNUMBER(OFFSET('Water Data'!$D$4,0,10*ROW('Water Data'!D198))),'Data Summary'!BS204="Yes"),100-OFFSET('Water Data'!$D$4,0,10*ROW('Water Data'!D198)),NA())</f>
        <v>#N/A</v>
      </c>
      <c r="E204" s="81" t="e">
        <f ca="true">+IF(AND(ISNUMBER(OFFSET('Water Data'!$D$6,0,10*ROW('Water Data'!D198))),'Data Summary'!BT204="Yes"),OFFSET('Water Data'!$D$6,0,10*ROW('Water Data'!D198)),NA())</f>
        <v>#N/A</v>
      </c>
      <c r="F204" s="81" t="e">
        <f ca="true">+IF(AND(ISNUMBER(OFFSET('Water Data'!$D$9,0,10*ROW('Water Data'!D198))),'Data Summary'!BU204="Yes"),OFFSET('Water Data'!$D$9,0,10*ROW('Water Data'!D198)),NA())</f>
        <v>#N/A</v>
      </c>
      <c r="G204" s="81" t="e">
        <f ca="true">+IF(AND(ISNUMBER(OFFSET('Water Data'!$E$4,0,10*ROW('Water Data'!E198))),'Data Summary'!BV204="Yes"),100-OFFSET('Water Data'!$E$4,0,10*ROW('Water Data'!E198)),NA())</f>
        <v>#N/A</v>
      </c>
      <c r="H204" s="81" t="e">
        <f ca="true">+IF(AND(ISNUMBER(OFFSET('Water Data'!$E$6,0,10*ROW('Water Data'!E198))),'Data Summary'!BW204="Yes"),OFFSET('Water Data'!$E$6,0,10*ROW('Water Data'!E198)),NA())</f>
        <v>#N/A</v>
      </c>
      <c r="I204" s="81" t="e">
        <f ca="true">+IF(AND(ISNUMBER(OFFSET('Water Data'!$E$9,0,10*ROW('Water Data'!E198))),'Data Summary'!BX204="Yes"),OFFSET('Water Data'!$E$9,0,10*ROW('Water Data'!E198)),NA())</f>
        <v>#N/A</v>
      </c>
      <c r="J204" s="81" t="e">
        <f ca="true">+IF(AND(ISNUMBER(OFFSET('Water Data'!$F$4,0,10*ROW('Water Data'!F198))),'Data Summary'!BY204="Yes"),100-OFFSET('Water Data'!$F$4,0,10*ROW('Water Data'!F198)),NA())</f>
        <v>#N/A</v>
      </c>
      <c r="K204" s="81" t="e">
        <f ca="true">+IF(AND(ISNUMBER(OFFSET('Water Data'!$F$6,0,10*ROW('Water Data'!F198))),'Data Summary'!BZ204="Yes"),OFFSET('Water Data'!$F$6,0,10*ROW('Water Data'!F198)),NA())</f>
        <v>#N/A</v>
      </c>
      <c r="L204" s="81" t="e">
        <f ca="true">+IF(AND(ISNUMBER(OFFSET('Water Data'!$F$9,0,10*ROW('Water Data'!F198))),'Data Summary'!CA204="Yes"),OFFSET('Water Data'!$F$9,0,10*ROW('Water Data'!F198)),NA())</f>
        <v>#N/A</v>
      </c>
      <c r="M204" s="81" t="e">
        <f ca="true">+IF(AND(ISNUMBER(OFFSET('Water Data'!$G$4,0,10*ROW('Water Data'!G198))),'Data Summary'!CB204="Yes"),100-OFFSET('Water Data'!$G$4,0,10*ROW('Water Data'!G198)),NA())</f>
        <v>#N/A</v>
      </c>
      <c r="N204" s="81" t="e">
        <f ca="true">+IF(AND(ISNUMBER(OFFSET('Water Data'!$G$6,0,10*ROW('Water Data'!G198))),'Data Summary'!CC204="Yes"),OFFSET('Water Data'!$G$6,0,10*ROW('Water Data'!G198)),NA())</f>
        <v>#N/A</v>
      </c>
      <c r="O204" s="81" t="e">
        <f ca="true">+IF(AND(ISNUMBER(OFFSET('Water Data'!$G$9,0,10*ROW('Water Data'!G198))),'Data Summary'!CD204="Yes"),OFFSET('Water Data'!$G$9,0,10*ROW('Water Data'!G198)),NA())</f>
        <v>#N/A</v>
      </c>
      <c r="P204" s="81" t="e">
        <f ca="true">+IF(AND(ISNUMBER(OFFSET('Water Data'!$H$4,0,10*ROW('Water Data'!H198))),'Data Summary'!CE204="Yes"),100-OFFSET('Water Data'!$H$4,0,10*ROW('Water Data'!H198)),NA())</f>
        <v>#N/A</v>
      </c>
      <c r="Q204" s="81" t="e">
        <f ca="true">+IF(AND(ISNUMBER(OFFSET('Water Data'!$H$6,0,10*ROW('Water Data'!H198))),'Data Summary'!CF204="Yes"),OFFSET('Water Data'!$H$6,0,10*ROW('Water Data'!H198)),NA())</f>
        <v>#N/A</v>
      </c>
      <c r="R204" s="81" t="e">
        <f ca="true">+IF(AND(ISNUMBER(OFFSET('Water Data'!$H$9,0,10*ROW('Water Data'!H198))),'Data Summary'!CG204="Yes"),OFFSET('Water Data'!$H$9,0,10*ROW('Water Data'!H198)),NA())</f>
        <v>#N/A</v>
      </c>
      <c r="S204" s="81" t="e">
        <f ca="true">+IF(AND(ISNUMBER(OFFSET('Water Data'!$I$4,0,10*ROW('Water Data'!I198))),'Data Summary'!CH204="Yes"),100-OFFSET('Water Data'!$I$4,0,10*ROW('Water Data'!I198)),NA())</f>
        <v>#N/A</v>
      </c>
      <c r="T204" s="81" t="e">
        <f ca="true">+IF(AND(ISNUMBER(OFFSET('Water Data'!$I$6,0,10*ROW('Water Data'!I198))),'Data Summary'!CI204="Yes"),OFFSET('Water Data'!$I$6,0,10*ROW('Water Data'!I198)),NA())</f>
        <v>#N/A</v>
      </c>
      <c r="U204" s="81" t="e">
        <f ca="true">+IF(AND(ISNUMBER(OFFSET('Water Data'!$I$9,0,10*ROW('Water Data'!I198))),'Data Summary'!CJ204="Yes"),OFFSET('Water Data'!$I$9,0,10*ROW('Water Data'!I198)),NA())</f>
        <v>#N/A</v>
      </c>
      <c r="V204" s="82" t="e">
        <f ca="true">+IF(AND(ISNUMBER(OFFSET('Sanitation Data'!$D$4,0,10*ROW('Sanitation Data'!D198))),'Data Summary'!CK204="Yes"),100-OFFSET('Sanitation Data'!$D$4,0,10*ROW('Sanitation Data'!D198)),NA())</f>
        <v>#N/A</v>
      </c>
      <c r="W204" s="82" t="e">
        <f ca="true">+IF(AND(ISNUMBER(OFFSET('Sanitation Data'!$D$6,0,10*ROW('Sanitation Data'!D198))),'Data Summary'!CL204="Yes"),OFFSET('Sanitation Data'!$D$6,0,10*ROW('Sanitation Data'!D198)),NA())</f>
        <v>#N/A</v>
      </c>
      <c r="X204" s="82" t="e">
        <f ca="true">+IF(AND(ISNUMBER(OFFSET('Sanitation Data'!$D$10,0,10*ROW('Sanitation Data'!D198))),'Data Summary'!CM204="Yes"),OFFSET('Sanitation Data'!$D$10,0,10*ROW('Sanitation Data'!D198)),NA())</f>
        <v>#N/A</v>
      </c>
      <c r="Y204" s="82" t="e">
        <f ca="true">+IF(AND(ISNUMBER(OFFSET('Sanitation Data'!$D$11,0,10*ROW('Sanitation Data'!D198))),'Data Summary'!CN204="Yes"),OFFSET('Sanitation Data'!$D$11,0,10*ROW('Sanitation Data'!D198)),NA())</f>
        <v>#N/A</v>
      </c>
      <c r="Z204" s="82" t="e">
        <f ca="true">+IF(AND(ISNUMBER(OFFSET('Sanitation Data'!$D$12,0,10*ROW('Sanitation Data'!D198))),'Data Summary'!CO204="Yes"),OFFSET('Sanitation Data'!$D$12,0,10*ROW('Sanitation Data'!D198)),NA())</f>
        <v>#N/A</v>
      </c>
      <c r="AA204" s="82" t="e">
        <f ca="true">+IF(AND(ISNUMBER(OFFSET('Sanitation Data'!$E$4,0,10*ROW('Sanitation Data'!E198))),'Data Summary'!CP204="Yes"),100-OFFSET('Sanitation Data'!$E$4,0,10*ROW('Sanitation Data'!E198)),NA())</f>
        <v>#N/A</v>
      </c>
      <c r="AB204" s="82" t="e">
        <f ca="true">+IF(AND(ISNUMBER(OFFSET('Sanitation Data'!$E$6,0,10*ROW('Sanitation Data'!E198))),'Data Summary'!CQ204="Yes"),OFFSET('Sanitation Data'!$E$6,0,10*ROW('Sanitation Data'!E198)),NA())</f>
        <v>#N/A</v>
      </c>
      <c r="AC204" s="82" t="e">
        <f ca="true">+IF(AND(ISNUMBER(OFFSET('Sanitation Data'!$E$10,0,10*ROW('Sanitation Data'!E198))),'Data Summary'!CR204="Yes"),OFFSET('Sanitation Data'!$E$10,0,10*ROW('Sanitation Data'!E198)),NA())</f>
        <v>#N/A</v>
      </c>
      <c r="AD204" s="82" t="e">
        <f ca="true">+IF(AND(ISNUMBER(OFFSET('Sanitation Data'!$E$11,0,10*ROW('Sanitation Data'!E198))),'Data Summary'!CS204="Yes"),OFFSET('Sanitation Data'!$E$11,0,10*ROW('Sanitation Data'!E198)),NA())</f>
        <v>#N/A</v>
      </c>
      <c r="AE204" s="82" t="e">
        <f ca="true">+IF(AND(ISNUMBER(OFFSET('Sanitation Data'!$E$12,0,10*ROW('Sanitation Data'!E198))),'Data Summary'!CT204="Yes"),OFFSET('Sanitation Data'!$E$12,0,10*ROW('Sanitation Data'!E198)),NA())</f>
        <v>#N/A</v>
      </c>
      <c r="AF204" s="82" t="e">
        <f ca="true">+IF(AND(ISNUMBER(OFFSET('Sanitation Data'!$F$4,0,10*ROW('Sanitation Data'!F198))),'Data Summary'!CU204="Yes"),100-OFFSET('Sanitation Data'!$F$4,0,10*ROW('Sanitation Data'!F198)),NA())</f>
        <v>#N/A</v>
      </c>
      <c r="AG204" s="82" t="e">
        <f ca="true">+IF(AND(ISNUMBER(OFFSET('Sanitation Data'!$F$6,0,10*ROW('Sanitation Data'!F198))),'Data Summary'!CV204="Yes"),OFFSET('Sanitation Data'!$F$6,0,10*ROW('Sanitation Data'!F198)),NA())</f>
        <v>#N/A</v>
      </c>
      <c r="AH204" s="82" t="e">
        <f ca="true">+IF(AND(ISNUMBER(OFFSET('Sanitation Data'!$F$10,0,10*ROW('Sanitation Data'!F198))),'Data Summary'!CW204="Yes"),OFFSET('Sanitation Data'!$F$10,0,10*ROW('Sanitation Data'!F198)),NA())</f>
        <v>#N/A</v>
      </c>
      <c r="AI204" s="82" t="e">
        <f ca="true">+IF(AND(ISNUMBER(OFFSET('Sanitation Data'!$F$11,0,10*ROW('Sanitation Data'!F198))),'Data Summary'!CX204="Yes"),OFFSET('Sanitation Data'!$F$11,0,10*ROW('Sanitation Data'!F198)),NA())</f>
        <v>#N/A</v>
      </c>
      <c r="AJ204" s="82" t="e">
        <f ca="true">+IF(AND(ISNUMBER(OFFSET('Sanitation Data'!$F$12,0,10*ROW('Sanitation Data'!F198))),'Data Summary'!CY204="Yes"),OFFSET('Sanitation Data'!$F$12,0,10*ROW('Sanitation Data'!F198)),NA())</f>
        <v>#N/A</v>
      </c>
      <c r="AK204" s="82" t="e">
        <f ca="true">+IF(AND(ISNUMBER(OFFSET('Sanitation Data'!$G$4,0,10*ROW('Sanitation Data'!G198))),'Data Summary'!CZ204="Yes"),100-OFFSET('Sanitation Data'!$G$4,0,10*ROW('Sanitation Data'!G198)),NA())</f>
        <v>#N/A</v>
      </c>
      <c r="AL204" s="82" t="e">
        <f ca="true">+IF(AND(ISNUMBER(OFFSET('Sanitation Data'!$G$6,0,10*ROW('Sanitation Data'!G198))),'Data Summary'!DA204="Yes"),OFFSET('Sanitation Data'!$G$6,0,10*ROW('Sanitation Data'!G198)),NA())</f>
        <v>#N/A</v>
      </c>
      <c r="AM204" s="82" t="e">
        <f ca="true">+IF(AND(ISNUMBER(OFFSET('Sanitation Data'!$G$10,0,10*ROW('Sanitation Data'!G198))),'Data Summary'!DB204="Yes"),OFFSET('Sanitation Data'!$G$10,0,10*ROW('Sanitation Data'!G198)),NA())</f>
        <v>#N/A</v>
      </c>
      <c r="AN204" s="82" t="e">
        <f ca="true">+IF(AND(ISNUMBER(OFFSET('Sanitation Data'!$G$11,0,10*ROW('Sanitation Data'!G198))),'Data Summary'!DC204="Yes"),OFFSET('Sanitation Data'!$G$11,0,10*ROW('Sanitation Data'!G198)),NA())</f>
        <v>#N/A</v>
      </c>
      <c r="AO204" s="82" t="e">
        <f ca="true">+IF(AND(ISNUMBER(OFFSET('Sanitation Data'!$G$12,0,10*ROW('Sanitation Data'!G198))),'Data Summary'!DD204="Yes"),OFFSET('Sanitation Data'!$G$12,0,10*ROW('Sanitation Data'!G198)),NA())</f>
        <v>#N/A</v>
      </c>
      <c r="AP204" s="82" t="e">
        <f ca="true">+IF(AND(ISNUMBER(OFFSET('Sanitation Data'!$H$4,0,10*ROW('Sanitation Data'!H198))),'Data Summary'!DE204="Yes"),100-OFFSET('Sanitation Data'!$H$4,0,10*ROW('Sanitation Data'!H198)),NA())</f>
        <v>#N/A</v>
      </c>
      <c r="AQ204" s="82" t="e">
        <f ca="true">+IF(AND(ISNUMBER(OFFSET('Sanitation Data'!$H$6,0,10*ROW('Sanitation Data'!H198))),'Data Summary'!DF204="Yes"),OFFSET('Sanitation Data'!$H$6,0,10*ROW('Sanitation Data'!H198)),NA())</f>
        <v>#N/A</v>
      </c>
      <c r="AR204" s="82" t="e">
        <f ca="true">+IF(AND(ISNUMBER(OFFSET('Sanitation Data'!$H$10,0,10*ROW('Sanitation Data'!H198))),'Data Summary'!DG204="Yes"),OFFSET('Sanitation Data'!$H$10,0,10*ROW('Sanitation Data'!H198)),NA())</f>
        <v>#N/A</v>
      </c>
      <c r="AS204" s="82" t="e">
        <f ca="true">+IF(AND(ISNUMBER(OFFSET('Sanitation Data'!$H$11,0,10*ROW('Sanitation Data'!H198))),'Data Summary'!DH204="Yes"),OFFSET('Sanitation Data'!$H$11,0,10*ROW('Sanitation Data'!H198)),NA())</f>
        <v>#N/A</v>
      </c>
      <c r="AT204" s="82" t="e">
        <f ca="true">+IF(AND(ISNUMBER(OFFSET('Sanitation Data'!$H$12,0,10*ROW('Sanitation Data'!H198))),'Data Summary'!DI204="Yes"),OFFSET('Sanitation Data'!$H$12,0,10*ROW('Sanitation Data'!H198)),NA())</f>
        <v>#N/A</v>
      </c>
      <c r="AU204" s="82" t="e">
        <f ca="true">+IF(AND(ISNUMBER(OFFSET('Sanitation Data'!$I$4,0,10*ROW('Sanitation Data'!I198))),'Data Summary'!DJ204="Yes"),100-OFFSET('Sanitation Data'!$I$4,0,10*ROW('Sanitation Data'!I198)),NA())</f>
        <v>#N/A</v>
      </c>
      <c r="AV204" s="82" t="e">
        <f ca="true">+IF(AND(ISNUMBER(OFFSET('Sanitation Data'!$I$6,0,10*ROW('Sanitation Data'!I198))),'Data Summary'!DK204="Yes"),OFFSET('Sanitation Data'!$I$6,0,10*ROW('Sanitation Data'!I198)),NA())</f>
        <v>#N/A</v>
      </c>
      <c r="AW204" s="82" t="e">
        <f ca="true">+IF(AND(ISNUMBER(OFFSET('Sanitation Data'!$I$10,0,10*ROW('Sanitation Data'!I198))),'Data Summary'!DL204="Yes"),OFFSET('Sanitation Data'!$I$10,0,10*ROW('Sanitation Data'!I198)),NA())</f>
        <v>#N/A</v>
      </c>
      <c r="AX204" s="82" t="e">
        <f ca="true">+IF(AND(ISNUMBER(OFFSET('Sanitation Data'!$I$11,0,10*ROW('Sanitation Data'!I198))),'Data Summary'!DM204="Yes"),OFFSET('Sanitation Data'!$I$11,0,10*ROW('Sanitation Data'!I198)),NA())</f>
        <v>#N/A</v>
      </c>
      <c r="AY204" s="82" t="e">
        <f ca="true">+IF(AND(ISNUMBER(OFFSET('Sanitation Data'!$I$12,0,10*ROW('Sanitation Data'!I198))),'Data Summary'!DN204="Yes"),OFFSET('Sanitation Data'!$I$12,0,10*ROW('Sanitation Data'!I198)),NA())</f>
        <v>#N/A</v>
      </c>
      <c r="AZ204" s="83" t="e">
        <f ca="true">+IF(AND(ISNUMBER(OFFSET('Hygiene Data'!$D$5,0,10*ROW('Hygiene Data'!D198))),'Data Summary'!DO204="Yes"),OFFSET('Hygiene Data'!$D$5,0,10*ROW('Hygiene Data'!D198)),NA())</f>
        <v>#N/A</v>
      </c>
      <c r="BA204" s="83" t="e">
        <f ca="true">+IF(AND(ISNUMBER(OFFSET('Hygiene Data'!$D$7,0,10*ROW('Hygiene Data'!D198))),'Data Summary'!DP204="Yes"),OFFSET('Hygiene Data'!$D$7,0,10*ROW('Hygiene Data'!D198)),NA())</f>
        <v>#N/A</v>
      </c>
      <c r="BB204" s="83" t="e">
        <f ca="true">+IF(AND(ISNUMBER(OFFSET('Hygiene Data'!$D$9,0,10*ROW('Hygiene Data'!D198))),'Data Summary'!DQ204="Yes"),OFFSET('Hygiene Data'!$D$9,0,10*ROW('Hygiene Data'!D198)),NA())</f>
        <v>#N/A</v>
      </c>
      <c r="BC204" s="83" t="e">
        <f ca="true">+IF(AND(ISNUMBER(OFFSET('Hygiene Data'!$E$5,0,10*ROW('Hygiene Data'!E198))),'Data Summary'!DR204="Yes"),OFFSET('Hygiene Data'!$E$5,0,10*ROW('Hygiene Data'!E198)),NA())</f>
        <v>#N/A</v>
      </c>
      <c r="BD204" s="83" t="e">
        <f ca="true">+IF(AND(ISNUMBER(OFFSET('Hygiene Data'!$E$7,0,10*ROW('Hygiene Data'!E198))),'Data Summary'!DS204="Yes"),OFFSET('Hygiene Data'!$E$7,0,10*ROW('Hygiene Data'!E198)),NA())</f>
        <v>#N/A</v>
      </c>
      <c r="BE204" s="83" t="e">
        <f ca="true">+IF(AND(ISNUMBER(OFFSET('Hygiene Data'!$E$9,0,10*ROW('Hygiene Data'!E198))),'Data Summary'!DT204="Yes"),OFFSET('Hygiene Data'!$E$9,0,10*ROW('Hygiene Data'!E198)),NA())</f>
        <v>#N/A</v>
      </c>
      <c r="BF204" s="83" t="e">
        <f ca="true">+IF(AND(ISNUMBER(OFFSET('Hygiene Data'!$F$5,0,10*ROW('Hygiene Data'!F198))),'Data Summary'!DU204="Yes"),OFFSET('Hygiene Data'!$F$5,0,10*ROW('Hygiene Data'!F198)),NA())</f>
        <v>#N/A</v>
      </c>
      <c r="BG204" s="83" t="e">
        <f ca="true">+IF(AND(ISNUMBER(OFFSET('Hygiene Data'!$F$7,0,10*ROW('Hygiene Data'!F198))),'Data Summary'!DV204="Yes"),OFFSET('Hygiene Data'!$F$7,0,10*ROW('Hygiene Data'!F198)),NA())</f>
        <v>#N/A</v>
      </c>
      <c r="BH204" s="83" t="e">
        <f ca="true">+IF(AND(ISNUMBER(OFFSET('Hygiene Data'!$F$9,0,10*ROW('Hygiene Data'!F198))),'Data Summary'!DW204="Yes"),OFFSET('Hygiene Data'!$F$9,0,10*ROW('Hygiene Data'!F198)),NA())</f>
        <v>#N/A</v>
      </c>
      <c r="BI204" s="83" t="e">
        <f ca="true">+IF(AND(ISNUMBER(OFFSET('Hygiene Data'!$G$5,0,10*ROW('Hygiene Data'!G198))),'Data Summary'!DX204="Yes"),OFFSET('Hygiene Data'!$G$5,0,10*ROW('Hygiene Data'!G198)),NA())</f>
        <v>#N/A</v>
      </c>
      <c r="BJ204" s="83" t="e">
        <f ca="true">+IF(AND(ISNUMBER(OFFSET('Hygiene Data'!$G$7,0,10*ROW('Hygiene Data'!G198))),'Data Summary'!DY204="Yes"),OFFSET('Hygiene Data'!$G$7,0,10*ROW('Hygiene Data'!G198)),NA())</f>
        <v>#N/A</v>
      </c>
      <c r="BK204" s="83" t="e">
        <f ca="true">+IF(AND(ISNUMBER(OFFSET('Hygiene Data'!$G$9,0,10*ROW('Hygiene Data'!G198))),'Data Summary'!DZ204="Yes"),OFFSET('Hygiene Data'!$G$9,0,10*ROW('Hygiene Data'!G198)),NA())</f>
        <v>#N/A</v>
      </c>
      <c r="BL204" s="83" t="e">
        <f ca="true">+IF(AND(ISNUMBER(OFFSET('Hygiene Data'!$H$5,0,10*ROW('Hygiene Data'!H198))),'Data Summary'!EA204="Yes"),OFFSET('Hygiene Data'!$H$5,0,10*ROW('Hygiene Data'!H198)),NA())</f>
        <v>#N/A</v>
      </c>
      <c r="BM204" s="83" t="e">
        <f ca="true">+IF(AND(ISNUMBER(OFFSET('Hygiene Data'!$H$7,0,10*ROW('Hygiene Data'!H198))),'Data Summary'!EB204="Yes"),OFFSET('Hygiene Data'!$H$7,0,10*ROW('Hygiene Data'!H198)),NA())</f>
        <v>#N/A</v>
      </c>
      <c r="BN204" s="83" t="e">
        <f ca="true">+IF(AND(ISNUMBER(OFFSET('Hygiene Data'!$H$9,0,10*ROW('Hygiene Data'!H198))),'Data Summary'!EC204="Yes"),OFFSET('Hygiene Data'!$H$9,0,10*ROW('Hygiene Data'!H198)),NA())</f>
        <v>#N/A</v>
      </c>
      <c r="BO204" s="83" t="e">
        <f ca="true">+IF(AND(ISNUMBER(OFFSET('Hygiene Data'!$I$5,0,10*ROW('Hygiene Data'!I198))),'Data Summary'!ED204="Yes"),OFFSET('Hygiene Data'!$I$5,0,10*ROW('Hygiene Data'!I198)),NA())</f>
        <v>#N/A</v>
      </c>
      <c r="BP204" s="83" t="e">
        <f ca="true">+IF(AND(ISNUMBER(OFFSET('Hygiene Data'!$I$7,0,10*ROW('Hygiene Data'!I198))),'Data Summary'!EE204="Yes"),OFFSET('Hygiene Data'!$I$7,0,10*ROW('Hygiene Data'!I198)),NA())</f>
        <v>#N/A</v>
      </c>
      <c r="BQ204" s="83" t="e">
        <f ca="true">+IF(AND(ISNUMBER(OFFSET('Hygiene Data'!$I$9,0,10*ROW('Hygiene Data'!I198))),'Data Summary'!EF204="Yes"),OFFSET('Hygiene Data'!$I$9,0,10*ROW('Hygiene Data'!I198)),NA())</f>
        <v>#N/A</v>
      </c>
    </row>
    <row xmlns:x14ac="http://schemas.microsoft.com/office/spreadsheetml/2009/9/ac" r="205" x14ac:dyDescent="0.2">
      <c r="A205" s="315" t="e">
        <f ca="true">+RIGHT('Data Summary'!A205,LEN('Data Summary'!A205)-9)</f>
        <v>#VALUE!</v>
      </c>
      <c r="B205" s="30" t="str">
        <f ca="true">+IF(ISTEXT('Data Summary'!B205),'Data Summary'!B205,"")</f>
        <v/>
      </c>
      <c r="C205" s="314" t="e">
        <f ca="true">+VALUE('Data Summary'!C205)</f>
        <v>#VALUE!</v>
      </c>
      <c r="D205" s="81" t="e">
        <f ca="true">+IF(AND(ISNUMBER(OFFSET('Water Data'!$D$4,0,10*ROW('Water Data'!D199))),'Data Summary'!BS205="Yes"),100-OFFSET('Water Data'!$D$4,0,10*ROW('Water Data'!D199)),NA())</f>
        <v>#N/A</v>
      </c>
      <c r="E205" s="81" t="e">
        <f ca="true">+IF(AND(ISNUMBER(OFFSET('Water Data'!$D$6,0,10*ROW('Water Data'!D199))),'Data Summary'!BT205="Yes"),OFFSET('Water Data'!$D$6,0,10*ROW('Water Data'!D199)),NA())</f>
        <v>#N/A</v>
      </c>
      <c r="F205" s="81" t="e">
        <f ca="true">+IF(AND(ISNUMBER(OFFSET('Water Data'!$D$9,0,10*ROW('Water Data'!D199))),'Data Summary'!BU205="Yes"),OFFSET('Water Data'!$D$9,0,10*ROW('Water Data'!D199)),NA())</f>
        <v>#N/A</v>
      </c>
      <c r="G205" s="81" t="e">
        <f ca="true">+IF(AND(ISNUMBER(OFFSET('Water Data'!$E$4,0,10*ROW('Water Data'!E199))),'Data Summary'!BV205="Yes"),100-OFFSET('Water Data'!$E$4,0,10*ROW('Water Data'!E199)),NA())</f>
        <v>#N/A</v>
      </c>
      <c r="H205" s="81" t="e">
        <f ca="true">+IF(AND(ISNUMBER(OFFSET('Water Data'!$E$6,0,10*ROW('Water Data'!E199))),'Data Summary'!BW205="Yes"),OFFSET('Water Data'!$E$6,0,10*ROW('Water Data'!E199)),NA())</f>
        <v>#N/A</v>
      </c>
      <c r="I205" s="81" t="e">
        <f ca="true">+IF(AND(ISNUMBER(OFFSET('Water Data'!$E$9,0,10*ROW('Water Data'!E199))),'Data Summary'!BX205="Yes"),OFFSET('Water Data'!$E$9,0,10*ROW('Water Data'!E199)),NA())</f>
        <v>#N/A</v>
      </c>
      <c r="J205" s="81" t="e">
        <f ca="true">+IF(AND(ISNUMBER(OFFSET('Water Data'!$F$4,0,10*ROW('Water Data'!F199))),'Data Summary'!BY205="Yes"),100-OFFSET('Water Data'!$F$4,0,10*ROW('Water Data'!F199)),NA())</f>
        <v>#N/A</v>
      </c>
      <c r="K205" s="81" t="e">
        <f ca="true">+IF(AND(ISNUMBER(OFFSET('Water Data'!$F$6,0,10*ROW('Water Data'!F199))),'Data Summary'!BZ205="Yes"),OFFSET('Water Data'!$F$6,0,10*ROW('Water Data'!F199)),NA())</f>
        <v>#N/A</v>
      </c>
      <c r="L205" s="81" t="e">
        <f ca="true">+IF(AND(ISNUMBER(OFFSET('Water Data'!$F$9,0,10*ROW('Water Data'!F199))),'Data Summary'!CA205="Yes"),OFFSET('Water Data'!$F$9,0,10*ROW('Water Data'!F199)),NA())</f>
        <v>#N/A</v>
      </c>
      <c r="M205" s="81" t="e">
        <f ca="true">+IF(AND(ISNUMBER(OFFSET('Water Data'!$G$4,0,10*ROW('Water Data'!G199))),'Data Summary'!CB205="Yes"),100-OFFSET('Water Data'!$G$4,0,10*ROW('Water Data'!G199)),NA())</f>
        <v>#N/A</v>
      </c>
      <c r="N205" s="81" t="e">
        <f ca="true">+IF(AND(ISNUMBER(OFFSET('Water Data'!$G$6,0,10*ROW('Water Data'!G199))),'Data Summary'!CC205="Yes"),OFFSET('Water Data'!$G$6,0,10*ROW('Water Data'!G199)),NA())</f>
        <v>#N/A</v>
      </c>
      <c r="O205" s="81" t="e">
        <f ca="true">+IF(AND(ISNUMBER(OFFSET('Water Data'!$G$9,0,10*ROW('Water Data'!G199))),'Data Summary'!CD205="Yes"),OFFSET('Water Data'!$G$9,0,10*ROW('Water Data'!G199)),NA())</f>
        <v>#N/A</v>
      </c>
      <c r="P205" s="81" t="e">
        <f ca="true">+IF(AND(ISNUMBER(OFFSET('Water Data'!$H$4,0,10*ROW('Water Data'!H199))),'Data Summary'!CE205="Yes"),100-OFFSET('Water Data'!$H$4,0,10*ROW('Water Data'!H199)),NA())</f>
        <v>#N/A</v>
      </c>
      <c r="Q205" s="81" t="e">
        <f ca="true">+IF(AND(ISNUMBER(OFFSET('Water Data'!$H$6,0,10*ROW('Water Data'!H199))),'Data Summary'!CF205="Yes"),OFFSET('Water Data'!$H$6,0,10*ROW('Water Data'!H199)),NA())</f>
        <v>#N/A</v>
      </c>
      <c r="R205" s="81" t="e">
        <f ca="true">+IF(AND(ISNUMBER(OFFSET('Water Data'!$H$9,0,10*ROW('Water Data'!H199))),'Data Summary'!CG205="Yes"),OFFSET('Water Data'!$H$9,0,10*ROW('Water Data'!H199)),NA())</f>
        <v>#N/A</v>
      </c>
      <c r="S205" s="81" t="e">
        <f ca="true">+IF(AND(ISNUMBER(OFFSET('Water Data'!$I$4,0,10*ROW('Water Data'!I199))),'Data Summary'!CH205="Yes"),100-OFFSET('Water Data'!$I$4,0,10*ROW('Water Data'!I199)),NA())</f>
        <v>#N/A</v>
      </c>
      <c r="T205" s="81" t="e">
        <f ca="true">+IF(AND(ISNUMBER(OFFSET('Water Data'!$I$6,0,10*ROW('Water Data'!I199))),'Data Summary'!CI205="Yes"),OFFSET('Water Data'!$I$6,0,10*ROW('Water Data'!I199)),NA())</f>
        <v>#N/A</v>
      </c>
      <c r="U205" s="81" t="e">
        <f ca="true">+IF(AND(ISNUMBER(OFFSET('Water Data'!$I$9,0,10*ROW('Water Data'!I199))),'Data Summary'!CJ205="Yes"),OFFSET('Water Data'!$I$9,0,10*ROW('Water Data'!I199)),NA())</f>
        <v>#N/A</v>
      </c>
      <c r="V205" s="82" t="e">
        <f ca="true">+IF(AND(ISNUMBER(OFFSET('Sanitation Data'!$D$4,0,10*ROW('Sanitation Data'!D199))),'Data Summary'!CK205="Yes"),100-OFFSET('Sanitation Data'!$D$4,0,10*ROW('Sanitation Data'!D199)),NA())</f>
        <v>#N/A</v>
      </c>
      <c r="W205" s="82" t="e">
        <f ca="true">+IF(AND(ISNUMBER(OFFSET('Sanitation Data'!$D$6,0,10*ROW('Sanitation Data'!D199))),'Data Summary'!CL205="Yes"),OFFSET('Sanitation Data'!$D$6,0,10*ROW('Sanitation Data'!D199)),NA())</f>
        <v>#N/A</v>
      </c>
      <c r="X205" s="82" t="e">
        <f ca="true">+IF(AND(ISNUMBER(OFFSET('Sanitation Data'!$D$10,0,10*ROW('Sanitation Data'!D199))),'Data Summary'!CM205="Yes"),OFFSET('Sanitation Data'!$D$10,0,10*ROW('Sanitation Data'!D199)),NA())</f>
        <v>#N/A</v>
      </c>
      <c r="Y205" s="82" t="e">
        <f ca="true">+IF(AND(ISNUMBER(OFFSET('Sanitation Data'!$D$11,0,10*ROW('Sanitation Data'!D199))),'Data Summary'!CN205="Yes"),OFFSET('Sanitation Data'!$D$11,0,10*ROW('Sanitation Data'!D199)),NA())</f>
        <v>#N/A</v>
      </c>
      <c r="Z205" s="82" t="e">
        <f ca="true">+IF(AND(ISNUMBER(OFFSET('Sanitation Data'!$D$12,0,10*ROW('Sanitation Data'!D199))),'Data Summary'!CO205="Yes"),OFFSET('Sanitation Data'!$D$12,0,10*ROW('Sanitation Data'!D199)),NA())</f>
        <v>#N/A</v>
      </c>
      <c r="AA205" s="82" t="e">
        <f ca="true">+IF(AND(ISNUMBER(OFFSET('Sanitation Data'!$E$4,0,10*ROW('Sanitation Data'!E199))),'Data Summary'!CP205="Yes"),100-OFFSET('Sanitation Data'!$E$4,0,10*ROW('Sanitation Data'!E199)),NA())</f>
        <v>#N/A</v>
      </c>
      <c r="AB205" s="82" t="e">
        <f ca="true">+IF(AND(ISNUMBER(OFFSET('Sanitation Data'!$E$6,0,10*ROW('Sanitation Data'!E199))),'Data Summary'!CQ205="Yes"),OFFSET('Sanitation Data'!$E$6,0,10*ROW('Sanitation Data'!E199)),NA())</f>
        <v>#N/A</v>
      </c>
      <c r="AC205" s="82" t="e">
        <f ca="true">+IF(AND(ISNUMBER(OFFSET('Sanitation Data'!$E$10,0,10*ROW('Sanitation Data'!E199))),'Data Summary'!CR205="Yes"),OFFSET('Sanitation Data'!$E$10,0,10*ROW('Sanitation Data'!E199)),NA())</f>
        <v>#N/A</v>
      </c>
      <c r="AD205" s="82" t="e">
        <f ca="true">+IF(AND(ISNUMBER(OFFSET('Sanitation Data'!$E$11,0,10*ROW('Sanitation Data'!E199))),'Data Summary'!CS205="Yes"),OFFSET('Sanitation Data'!$E$11,0,10*ROW('Sanitation Data'!E199)),NA())</f>
        <v>#N/A</v>
      </c>
      <c r="AE205" s="82" t="e">
        <f ca="true">+IF(AND(ISNUMBER(OFFSET('Sanitation Data'!$E$12,0,10*ROW('Sanitation Data'!E199))),'Data Summary'!CT205="Yes"),OFFSET('Sanitation Data'!$E$12,0,10*ROW('Sanitation Data'!E199)),NA())</f>
        <v>#N/A</v>
      </c>
      <c r="AF205" s="82" t="e">
        <f ca="true">+IF(AND(ISNUMBER(OFFSET('Sanitation Data'!$F$4,0,10*ROW('Sanitation Data'!F199))),'Data Summary'!CU205="Yes"),100-OFFSET('Sanitation Data'!$F$4,0,10*ROW('Sanitation Data'!F199)),NA())</f>
        <v>#N/A</v>
      </c>
      <c r="AG205" s="82" t="e">
        <f ca="true">+IF(AND(ISNUMBER(OFFSET('Sanitation Data'!$F$6,0,10*ROW('Sanitation Data'!F199))),'Data Summary'!CV205="Yes"),OFFSET('Sanitation Data'!$F$6,0,10*ROW('Sanitation Data'!F199)),NA())</f>
        <v>#N/A</v>
      </c>
      <c r="AH205" s="82" t="e">
        <f ca="true">+IF(AND(ISNUMBER(OFFSET('Sanitation Data'!$F$10,0,10*ROW('Sanitation Data'!F199))),'Data Summary'!CW205="Yes"),OFFSET('Sanitation Data'!$F$10,0,10*ROW('Sanitation Data'!F199)),NA())</f>
        <v>#N/A</v>
      </c>
      <c r="AI205" s="82" t="e">
        <f ca="true">+IF(AND(ISNUMBER(OFFSET('Sanitation Data'!$F$11,0,10*ROW('Sanitation Data'!F199))),'Data Summary'!CX205="Yes"),OFFSET('Sanitation Data'!$F$11,0,10*ROW('Sanitation Data'!F199)),NA())</f>
        <v>#N/A</v>
      </c>
      <c r="AJ205" s="82" t="e">
        <f ca="true">+IF(AND(ISNUMBER(OFFSET('Sanitation Data'!$F$12,0,10*ROW('Sanitation Data'!F199))),'Data Summary'!CY205="Yes"),OFFSET('Sanitation Data'!$F$12,0,10*ROW('Sanitation Data'!F199)),NA())</f>
        <v>#N/A</v>
      </c>
      <c r="AK205" s="82" t="e">
        <f ca="true">+IF(AND(ISNUMBER(OFFSET('Sanitation Data'!$G$4,0,10*ROW('Sanitation Data'!G199))),'Data Summary'!CZ205="Yes"),100-OFFSET('Sanitation Data'!$G$4,0,10*ROW('Sanitation Data'!G199)),NA())</f>
        <v>#N/A</v>
      </c>
      <c r="AL205" s="82" t="e">
        <f ca="true">+IF(AND(ISNUMBER(OFFSET('Sanitation Data'!$G$6,0,10*ROW('Sanitation Data'!G199))),'Data Summary'!DA205="Yes"),OFFSET('Sanitation Data'!$G$6,0,10*ROW('Sanitation Data'!G199)),NA())</f>
        <v>#N/A</v>
      </c>
      <c r="AM205" s="82" t="e">
        <f ca="true">+IF(AND(ISNUMBER(OFFSET('Sanitation Data'!$G$10,0,10*ROW('Sanitation Data'!G199))),'Data Summary'!DB205="Yes"),OFFSET('Sanitation Data'!$G$10,0,10*ROW('Sanitation Data'!G199)),NA())</f>
        <v>#N/A</v>
      </c>
      <c r="AN205" s="82" t="e">
        <f ca="true">+IF(AND(ISNUMBER(OFFSET('Sanitation Data'!$G$11,0,10*ROW('Sanitation Data'!G199))),'Data Summary'!DC205="Yes"),OFFSET('Sanitation Data'!$G$11,0,10*ROW('Sanitation Data'!G199)),NA())</f>
        <v>#N/A</v>
      </c>
      <c r="AO205" s="82" t="e">
        <f ca="true">+IF(AND(ISNUMBER(OFFSET('Sanitation Data'!$G$12,0,10*ROW('Sanitation Data'!G199))),'Data Summary'!DD205="Yes"),OFFSET('Sanitation Data'!$G$12,0,10*ROW('Sanitation Data'!G199)),NA())</f>
        <v>#N/A</v>
      </c>
      <c r="AP205" s="82" t="e">
        <f ca="true">+IF(AND(ISNUMBER(OFFSET('Sanitation Data'!$H$4,0,10*ROW('Sanitation Data'!H199))),'Data Summary'!DE205="Yes"),100-OFFSET('Sanitation Data'!$H$4,0,10*ROW('Sanitation Data'!H199)),NA())</f>
        <v>#N/A</v>
      </c>
      <c r="AQ205" s="82" t="e">
        <f ca="true">+IF(AND(ISNUMBER(OFFSET('Sanitation Data'!$H$6,0,10*ROW('Sanitation Data'!H199))),'Data Summary'!DF205="Yes"),OFFSET('Sanitation Data'!$H$6,0,10*ROW('Sanitation Data'!H199)),NA())</f>
        <v>#N/A</v>
      </c>
      <c r="AR205" s="82" t="e">
        <f ca="true">+IF(AND(ISNUMBER(OFFSET('Sanitation Data'!$H$10,0,10*ROW('Sanitation Data'!H199))),'Data Summary'!DG205="Yes"),OFFSET('Sanitation Data'!$H$10,0,10*ROW('Sanitation Data'!H199)),NA())</f>
        <v>#N/A</v>
      </c>
      <c r="AS205" s="82" t="e">
        <f ca="true">+IF(AND(ISNUMBER(OFFSET('Sanitation Data'!$H$11,0,10*ROW('Sanitation Data'!H199))),'Data Summary'!DH205="Yes"),OFFSET('Sanitation Data'!$H$11,0,10*ROW('Sanitation Data'!H199)),NA())</f>
        <v>#N/A</v>
      </c>
      <c r="AT205" s="82" t="e">
        <f ca="true">+IF(AND(ISNUMBER(OFFSET('Sanitation Data'!$H$12,0,10*ROW('Sanitation Data'!H199))),'Data Summary'!DI205="Yes"),OFFSET('Sanitation Data'!$H$12,0,10*ROW('Sanitation Data'!H199)),NA())</f>
        <v>#N/A</v>
      </c>
      <c r="AU205" s="82" t="e">
        <f ca="true">+IF(AND(ISNUMBER(OFFSET('Sanitation Data'!$I$4,0,10*ROW('Sanitation Data'!I199))),'Data Summary'!DJ205="Yes"),100-OFFSET('Sanitation Data'!$I$4,0,10*ROW('Sanitation Data'!I199)),NA())</f>
        <v>#N/A</v>
      </c>
      <c r="AV205" s="82" t="e">
        <f ca="true">+IF(AND(ISNUMBER(OFFSET('Sanitation Data'!$I$6,0,10*ROW('Sanitation Data'!I199))),'Data Summary'!DK205="Yes"),OFFSET('Sanitation Data'!$I$6,0,10*ROW('Sanitation Data'!I199)),NA())</f>
        <v>#N/A</v>
      </c>
      <c r="AW205" s="82" t="e">
        <f ca="true">+IF(AND(ISNUMBER(OFFSET('Sanitation Data'!$I$10,0,10*ROW('Sanitation Data'!I199))),'Data Summary'!DL205="Yes"),OFFSET('Sanitation Data'!$I$10,0,10*ROW('Sanitation Data'!I199)),NA())</f>
        <v>#N/A</v>
      </c>
      <c r="AX205" s="82" t="e">
        <f ca="true">+IF(AND(ISNUMBER(OFFSET('Sanitation Data'!$I$11,0,10*ROW('Sanitation Data'!I199))),'Data Summary'!DM205="Yes"),OFFSET('Sanitation Data'!$I$11,0,10*ROW('Sanitation Data'!I199)),NA())</f>
        <v>#N/A</v>
      </c>
      <c r="AY205" s="82" t="e">
        <f ca="true">+IF(AND(ISNUMBER(OFFSET('Sanitation Data'!$I$12,0,10*ROW('Sanitation Data'!I199))),'Data Summary'!DN205="Yes"),OFFSET('Sanitation Data'!$I$12,0,10*ROW('Sanitation Data'!I199)),NA())</f>
        <v>#N/A</v>
      </c>
      <c r="AZ205" s="83" t="e">
        <f ca="true">+IF(AND(ISNUMBER(OFFSET('Hygiene Data'!$D$5,0,10*ROW('Hygiene Data'!D199))),'Data Summary'!DO205="Yes"),OFFSET('Hygiene Data'!$D$5,0,10*ROW('Hygiene Data'!D199)),NA())</f>
        <v>#N/A</v>
      </c>
      <c r="BA205" s="83" t="e">
        <f ca="true">+IF(AND(ISNUMBER(OFFSET('Hygiene Data'!$D$7,0,10*ROW('Hygiene Data'!D199))),'Data Summary'!DP205="Yes"),OFFSET('Hygiene Data'!$D$7,0,10*ROW('Hygiene Data'!D199)),NA())</f>
        <v>#N/A</v>
      </c>
      <c r="BB205" s="83" t="e">
        <f ca="true">+IF(AND(ISNUMBER(OFFSET('Hygiene Data'!$D$9,0,10*ROW('Hygiene Data'!D199))),'Data Summary'!DQ205="Yes"),OFFSET('Hygiene Data'!$D$9,0,10*ROW('Hygiene Data'!D199)),NA())</f>
        <v>#N/A</v>
      </c>
      <c r="BC205" s="83" t="e">
        <f ca="true">+IF(AND(ISNUMBER(OFFSET('Hygiene Data'!$E$5,0,10*ROW('Hygiene Data'!E199))),'Data Summary'!DR205="Yes"),OFFSET('Hygiene Data'!$E$5,0,10*ROW('Hygiene Data'!E199)),NA())</f>
        <v>#N/A</v>
      </c>
      <c r="BD205" s="83" t="e">
        <f ca="true">+IF(AND(ISNUMBER(OFFSET('Hygiene Data'!$E$7,0,10*ROW('Hygiene Data'!E199))),'Data Summary'!DS205="Yes"),OFFSET('Hygiene Data'!$E$7,0,10*ROW('Hygiene Data'!E199)),NA())</f>
        <v>#N/A</v>
      </c>
      <c r="BE205" s="83" t="e">
        <f ca="true">+IF(AND(ISNUMBER(OFFSET('Hygiene Data'!$E$9,0,10*ROW('Hygiene Data'!E199))),'Data Summary'!DT205="Yes"),OFFSET('Hygiene Data'!$E$9,0,10*ROW('Hygiene Data'!E199)),NA())</f>
        <v>#N/A</v>
      </c>
      <c r="BF205" s="83" t="e">
        <f ca="true">+IF(AND(ISNUMBER(OFFSET('Hygiene Data'!$F$5,0,10*ROW('Hygiene Data'!F199))),'Data Summary'!DU205="Yes"),OFFSET('Hygiene Data'!$F$5,0,10*ROW('Hygiene Data'!F199)),NA())</f>
        <v>#N/A</v>
      </c>
      <c r="BG205" s="83" t="e">
        <f ca="true">+IF(AND(ISNUMBER(OFFSET('Hygiene Data'!$F$7,0,10*ROW('Hygiene Data'!F199))),'Data Summary'!DV205="Yes"),OFFSET('Hygiene Data'!$F$7,0,10*ROW('Hygiene Data'!F199)),NA())</f>
        <v>#N/A</v>
      </c>
      <c r="BH205" s="83" t="e">
        <f ca="true">+IF(AND(ISNUMBER(OFFSET('Hygiene Data'!$F$9,0,10*ROW('Hygiene Data'!F199))),'Data Summary'!DW205="Yes"),OFFSET('Hygiene Data'!$F$9,0,10*ROW('Hygiene Data'!F199)),NA())</f>
        <v>#N/A</v>
      </c>
      <c r="BI205" s="83" t="e">
        <f ca="true">+IF(AND(ISNUMBER(OFFSET('Hygiene Data'!$G$5,0,10*ROW('Hygiene Data'!G199))),'Data Summary'!DX205="Yes"),OFFSET('Hygiene Data'!$G$5,0,10*ROW('Hygiene Data'!G199)),NA())</f>
        <v>#N/A</v>
      </c>
      <c r="BJ205" s="83" t="e">
        <f ca="true">+IF(AND(ISNUMBER(OFFSET('Hygiene Data'!$G$7,0,10*ROW('Hygiene Data'!G199))),'Data Summary'!DY205="Yes"),OFFSET('Hygiene Data'!$G$7,0,10*ROW('Hygiene Data'!G199)),NA())</f>
        <v>#N/A</v>
      </c>
      <c r="BK205" s="83" t="e">
        <f ca="true">+IF(AND(ISNUMBER(OFFSET('Hygiene Data'!$G$9,0,10*ROW('Hygiene Data'!G199))),'Data Summary'!DZ205="Yes"),OFFSET('Hygiene Data'!$G$9,0,10*ROW('Hygiene Data'!G199)),NA())</f>
        <v>#N/A</v>
      </c>
      <c r="BL205" s="83" t="e">
        <f ca="true">+IF(AND(ISNUMBER(OFFSET('Hygiene Data'!$H$5,0,10*ROW('Hygiene Data'!H199))),'Data Summary'!EA205="Yes"),OFFSET('Hygiene Data'!$H$5,0,10*ROW('Hygiene Data'!H199)),NA())</f>
        <v>#N/A</v>
      </c>
      <c r="BM205" s="83" t="e">
        <f ca="true">+IF(AND(ISNUMBER(OFFSET('Hygiene Data'!$H$7,0,10*ROW('Hygiene Data'!H199))),'Data Summary'!EB205="Yes"),OFFSET('Hygiene Data'!$H$7,0,10*ROW('Hygiene Data'!H199)),NA())</f>
        <v>#N/A</v>
      </c>
      <c r="BN205" s="83" t="e">
        <f ca="true">+IF(AND(ISNUMBER(OFFSET('Hygiene Data'!$H$9,0,10*ROW('Hygiene Data'!H199))),'Data Summary'!EC205="Yes"),OFFSET('Hygiene Data'!$H$9,0,10*ROW('Hygiene Data'!H199)),NA())</f>
        <v>#N/A</v>
      </c>
      <c r="BO205" s="83" t="e">
        <f ca="true">+IF(AND(ISNUMBER(OFFSET('Hygiene Data'!$I$5,0,10*ROW('Hygiene Data'!I199))),'Data Summary'!ED205="Yes"),OFFSET('Hygiene Data'!$I$5,0,10*ROW('Hygiene Data'!I199)),NA())</f>
        <v>#N/A</v>
      </c>
      <c r="BP205" s="83" t="e">
        <f ca="true">+IF(AND(ISNUMBER(OFFSET('Hygiene Data'!$I$7,0,10*ROW('Hygiene Data'!I199))),'Data Summary'!EE205="Yes"),OFFSET('Hygiene Data'!$I$7,0,10*ROW('Hygiene Data'!I199)),NA())</f>
        <v>#N/A</v>
      </c>
      <c r="BQ205" s="83" t="e">
        <f ca="true">+IF(AND(ISNUMBER(OFFSET('Hygiene Data'!$I$9,0,10*ROW('Hygiene Data'!I199))),'Data Summary'!EF205="Yes"),OFFSET('Hygiene Data'!$I$9,0,10*ROW('Hygiene Data'!I199)),NA())</f>
        <v>#N/A</v>
      </c>
    </row>
    <row xmlns:x14ac="http://schemas.microsoft.com/office/spreadsheetml/2009/9/ac" r="206" x14ac:dyDescent="0.2">
      <c r="A206" s="315" t="e">
        <f ca="true">+RIGHT('Data Summary'!A206,LEN('Data Summary'!A206)-9)</f>
        <v>#VALUE!</v>
      </c>
      <c r="B206" s="30" t="str">
        <f ca="true">+IF(ISTEXT('Data Summary'!B206),'Data Summary'!B206,"")</f>
        <v/>
      </c>
      <c r="C206" s="314" t="e">
        <f ca="true">+VALUE('Data Summary'!C206)</f>
        <v>#VALUE!</v>
      </c>
      <c r="D206" s="81" t="e">
        <f ca="true">+IF(AND(ISNUMBER(OFFSET('Water Data'!$D$4,0,10*ROW('Water Data'!D200))),'Data Summary'!BS206="Yes"),100-OFFSET('Water Data'!$D$4,0,10*ROW('Water Data'!D200)),NA())</f>
        <v>#N/A</v>
      </c>
      <c r="E206" s="81" t="e">
        <f ca="true">+IF(AND(ISNUMBER(OFFSET('Water Data'!$D$6,0,10*ROW('Water Data'!D200))),'Data Summary'!BT206="Yes"),OFFSET('Water Data'!$D$6,0,10*ROW('Water Data'!D200)),NA())</f>
        <v>#N/A</v>
      </c>
      <c r="F206" s="81" t="e">
        <f ca="true">+IF(AND(ISNUMBER(OFFSET('Water Data'!$D$9,0,10*ROW('Water Data'!D200))),'Data Summary'!BU206="Yes"),OFFSET('Water Data'!$D$9,0,10*ROW('Water Data'!D200)),NA())</f>
        <v>#N/A</v>
      </c>
      <c r="G206" s="81" t="e">
        <f ca="true">+IF(AND(ISNUMBER(OFFSET('Water Data'!$E$4,0,10*ROW('Water Data'!E200))),'Data Summary'!BV206="Yes"),100-OFFSET('Water Data'!$E$4,0,10*ROW('Water Data'!E200)),NA())</f>
        <v>#N/A</v>
      </c>
      <c r="H206" s="81" t="e">
        <f ca="true">+IF(AND(ISNUMBER(OFFSET('Water Data'!$E$6,0,10*ROW('Water Data'!E200))),'Data Summary'!BW206="Yes"),OFFSET('Water Data'!$E$6,0,10*ROW('Water Data'!E200)),NA())</f>
        <v>#N/A</v>
      </c>
      <c r="I206" s="81" t="e">
        <f ca="true">+IF(AND(ISNUMBER(OFFSET('Water Data'!$E$9,0,10*ROW('Water Data'!E200))),'Data Summary'!BX206="Yes"),OFFSET('Water Data'!$E$9,0,10*ROW('Water Data'!E200)),NA())</f>
        <v>#N/A</v>
      </c>
      <c r="J206" s="81" t="e">
        <f ca="true">+IF(AND(ISNUMBER(OFFSET('Water Data'!$F$4,0,10*ROW('Water Data'!F200))),'Data Summary'!BY206="Yes"),100-OFFSET('Water Data'!$F$4,0,10*ROW('Water Data'!F200)),NA())</f>
        <v>#N/A</v>
      </c>
      <c r="K206" s="81" t="e">
        <f ca="true">+IF(AND(ISNUMBER(OFFSET('Water Data'!$F$6,0,10*ROW('Water Data'!F200))),'Data Summary'!BZ206="Yes"),OFFSET('Water Data'!$F$6,0,10*ROW('Water Data'!F200)),NA())</f>
        <v>#N/A</v>
      </c>
      <c r="L206" s="81" t="e">
        <f ca="true">+IF(AND(ISNUMBER(OFFSET('Water Data'!$F$9,0,10*ROW('Water Data'!F200))),'Data Summary'!CA206="Yes"),OFFSET('Water Data'!$F$9,0,10*ROW('Water Data'!F200)),NA())</f>
        <v>#N/A</v>
      </c>
      <c r="M206" s="81" t="e">
        <f ca="true">+IF(AND(ISNUMBER(OFFSET('Water Data'!$G$4,0,10*ROW('Water Data'!G200))),'Data Summary'!CB206="Yes"),100-OFFSET('Water Data'!$G$4,0,10*ROW('Water Data'!G200)),NA())</f>
        <v>#N/A</v>
      </c>
      <c r="N206" s="81" t="e">
        <f ca="true">+IF(AND(ISNUMBER(OFFSET('Water Data'!$G$6,0,10*ROW('Water Data'!G200))),'Data Summary'!CC206="Yes"),OFFSET('Water Data'!$G$6,0,10*ROW('Water Data'!G200)),NA())</f>
        <v>#N/A</v>
      </c>
      <c r="O206" s="81" t="e">
        <f ca="true">+IF(AND(ISNUMBER(OFFSET('Water Data'!$G$9,0,10*ROW('Water Data'!G200))),'Data Summary'!CD206="Yes"),OFFSET('Water Data'!$G$9,0,10*ROW('Water Data'!G200)),NA())</f>
        <v>#N/A</v>
      </c>
      <c r="P206" s="81" t="e">
        <f ca="true">+IF(AND(ISNUMBER(OFFSET('Water Data'!$H$4,0,10*ROW('Water Data'!H200))),'Data Summary'!CE206="Yes"),100-OFFSET('Water Data'!$H$4,0,10*ROW('Water Data'!H200)),NA())</f>
        <v>#N/A</v>
      </c>
      <c r="Q206" s="81" t="e">
        <f ca="true">+IF(AND(ISNUMBER(OFFSET('Water Data'!$H$6,0,10*ROW('Water Data'!H200))),'Data Summary'!CF206="Yes"),OFFSET('Water Data'!$H$6,0,10*ROW('Water Data'!H200)),NA())</f>
        <v>#N/A</v>
      </c>
      <c r="R206" s="81" t="e">
        <f ca="true">+IF(AND(ISNUMBER(OFFSET('Water Data'!$H$9,0,10*ROW('Water Data'!H200))),'Data Summary'!CG206="Yes"),OFFSET('Water Data'!$H$9,0,10*ROW('Water Data'!H200)),NA())</f>
        <v>#N/A</v>
      </c>
      <c r="S206" s="81" t="e">
        <f ca="true">+IF(AND(ISNUMBER(OFFSET('Water Data'!$I$4,0,10*ROW('Water Data'!I200))),'Data Summary'!CH206="Yes"),100-OFFSET('Water Data'!$I$4,0,10*ROW('Water Data'!I200)),NA())</f>
        <v>#N/A</v>
      </c>
      <c r="T206" s="81" t="e">
        <f ca="true">+IF(AND(ISNUMBER(OFFSET('Water Data'!$I$6,0,10*ROW('Water Data'!I200))),'Data Summary'!CI206="Yes"),OFFSET('Water Data'!$I$6,0,10*ROW('Water Data'!I200)),NA())</f>
        <v>#N/A</v>
      </c>
      <c r="U206" s="81" t="e">
        <f ca="true">+IF(AND(ISNUMBER(OFFSET('Water Data'!$I$9,0,10*ROW('Water Data'!I200))),'Data Summary'!CJ206="Yes"),OFFSET('Water Data'!$I$9,0,10*ROW('Water Data'!I200)),NA())</f>
        <v>#N/A</v>
      </c>
      <c r="V206" s="82" t="e">
        <f ca="true">+IF(AND(ISNUMBER(OFFSET('Sanitation Data'!$D$4,0,10*ROW('Sanitation Data'!D200))),'Data Summary'!CK206="Yes"),100-OFFSET('Sanitation Data'!$D$4,0,10*ROW('Sanitation Data'!D200)),NA())</f>
        <v>#N/A</v>
      </c>
      <c r="W206" s="82" t="e">
        <f ca="true">+IF(AND(ISNUMBER(OFFSET('Sanitation Data'!$D$6,0,10*ROW('Sanitation Data'!D200))),'Data Summary'!CL206="Yes"),OFFSET('Sanitation Data'!$D$6,0,10*ROW('Sanitation Data'!D200)),NA())</f>
        <v>#N/A</v>
      </c>
      <c r="X206" s="82" t="e">
        <f ca="true">+IF(AND(ISNUMBER(OFFSET('Sanitation Data'!$D$10,0,10*ROW('Sanitation Data'!D200))),'Data Summary'!CM206="Yes"),OFFSET('Sanitation Data'!$D$10,0,10*ROW('Sanitation Data'!D200)),NA())</f>
        <v>#N/A</v>
      </c>
      <c r="Y206" s="82" t="e">
        <f ca="true">+IF(AND(ISNUMBER(OFFSET('Sanitation Data'!$D$11,0,10*ROW('Sanitation Data'!D200))),'Data Summary'!CN206="Yes"),OFFSET('Sanitation Data'!$D$11,0,10*ROW('Sanitation Data'!D200)),NA())</f>
        <v>#N/A</v>
      </c>
      <c r="Z206" s="82" t="e">
        <f ca="true">+IF(AND(ISNUMBER(OFFSET('Sanitation Data'!$D$12,0,10*ROW('Sanitation Data'!D200))),'Data Summary'!CO206="Yes"),OFFSET('Sanitation Data'!$D$12,0,10*ROW('Sanitation Data'!D200)),NA())</f>
        <v>#N/A</v>
      </c>
      <c r="AA206" s="82" t="e">
        <f ca="true">+IF(AND(ISNUMBER(OFFSET('Sanitation Data'!$E$4,0,10*ROW('Sanitation Data'!E200))),'Data Summary'!CP206="Yes"),100-OFFSET('Sanitation Data'!$E$4,0,10*ROW('Sanitation Data'!E200)),NA())</f>
        <v>#N/A</v>
      </c>
      <c r="AB206" s="82" t="e">
        <f ca="true">+IF(AND(ISNUMBER(OFFSET('Sanitation Data'!$E$6,0,10*ROW('Sanitation Data'!E200))),'Data Summary'!CQ206="Yes"),OFFSET('Sanitation Data'!$E$6,0,10*ROW('Sanitation Data'!E200)),NA())</f>
        <v>#N/A</v>
      </c>
      <c r="AC206" s="82" t="e">
        <f ca="true">+IF(AND(ISNUMBER(OFFSET('Sanitation Data'!$E$10,0,10*ROW('Sanitation Data'!E200))),'Data Summary'!CR206="Yes"),OFFSET('Sanitation Data'!$E$10,0,10*ROW('Sanitation Data'!E200)),NA())</f>
        <v>#N/A</v>
      </c>
      <c r="AD206" s="82" t="e">
        <f ca="true">+IF(AND(ISNUMBER(OFFSET('Sanitation Data'!$E$11,0,10*ROW('Sanitation Data'!E200))),'Data Summary'!CS206="Yes"),OFFSET('Sanitation Data'!$E$11,0,10*ROW('Sanitation Data'!E200)),NA())</f>
        <v>#N/A</v>
      </c>
      <c r="AE206" s="82" t="e">
        <f ca="true">+IF(AND(ISNUMBER(OFFSET('Sanitation Data'!$E$12,0,10*ROW('Sanitation Data'!E200))),'Data Summary'!CT206="Yes"),OFFSET('Sanitation Data'!$E$12,0,10*ROW('Sanitation Data'!E200)),NA())</f>
        <v>#N/A</v>
      </c>
      <c r="AF206" s="82" t="e">
        <f ca="true">+IF(AND(ISNUMBER(OFFSET('Sanitation Data'!$F$4,0,10*ROW('Sanitation Data'!F200))),'Data Summary'!CU206="Yes"),100-OFFSET('Sanitation Data'!$F$4,0,10*ROW('Sanitation Data'!F200)),NA())</f>
        <v>#N/A</v>
      </c>
      <c r="AG206" s="82" t="e">
        <f ca="true">+IF(AND(ISNUMBER(OFFSET('Sanitation Data'!$F$6,0,10*ROW('Sanitation Data'!F200))),'Data Summary'!CV206="Yes"),OFFSET('Sanitation Data'!$F$6,0,10*ROW('Sanitation Data'!F200)),NA())</f>
        <v>#N/A</v>
      </c>
      <c r="AH206" s="82" t="e">
        <f ca="true">+IF(AND(ISNUMBER(OFFSET('Sanitation Data'!$F$10,0,10*ROW('Sanitation Data'!F200))),'Data Summary'!CW206="Yes"),OFFSET('Sanitation Data'!$F$10,0,10*ROW('Sanitation Data'!F200)),NA())</f>
        <v>#N/A</v>
      </c>
      <c r="AI206" s="82" t="e">
        <f ca="true">+IF(AND(ISNUMBER(OFFSET('Sanitation Data'!$F$11,0,10*ROW('Sanitation Data'!F200))),'Data Summary'!CX206="Yes"),OFFSET('Sanitation Data'!$F$11,0,10*ROW('Sanitation Data'!F200)),NA())</f>
        <v>#N/A</v>
      </c>
      <c r="AJ206" s="82" t="e">
        <f ca="true">+IF(AND(ISNUMBER(OFFSET('Sanitation Data'!$F$12,0,10*ROW('Sanitation Data'!F200))),'Data Summary'!CY206="Yes"),OFFSET('Sanitation Data'!$F$12,0,10*ROW('Sanitation Data'!F200)),NA())</f>
        <v>#N/A</v>
      </c>
      <c r="AK206" s="82" t="e">
        <f ca="true">+IF(AND(ISNUMBER(OFFSET('Sanitation Data'!$G$4,0,10*ROW('Sanitation Data'!G200))),'Data Summary'!CZ206="Yes"),100-OFFSET('Sanitation Data'!$G$4,0,10*ROW('Sanitation Data'!G200)),NA())</f>
        <v>#N/A</v>
      </c>
      <c r="AL206" s="82" t="e">
        <f ca="true">+IF(AND(ISNUMBER(OFFSET('Sanitation Data'!$G$6,0,10*ROW('Sanitation Data'!G200))),'Data Summary'!DA206="Yes"),OFFSET('Sanitation Data'!$G$6,0,10*ROW('Sanitation Data'!G200)),NA())</f>
        <v>#N/A</v>
      </c>
      <c r="AM206" s="82" t="e">
        <f ca="true">+IF(AND(ISNUMBER(OFFSET('Sanitation Data'!$G$10,0,10*ROW('Sanitation Data'!G200))),'Data Summary'!DB206="Yes"),OFFSET('Sanitation Data'!$G$10,0,10*ROW('Sanitation Data'!G200)),NA())</f>
        <v>#N/A</v>
      </c>
      <c r="AN206" s="82" t="e">
        <f ca="true">+IF(AND(ISNUMBER(OFFSET('Sanitation Data'!$G$11,0,10*ROW('Sanitation Data'!G200))),'Data Summary'!DC206="Yes"),OFFSET('Sanitation Data'!$G$11,0,10*ROW('Sanitation Data'!G200)),NA())</f>
        <v>#N/A</v>
      </c>
      <c r="AO206" s="82" t="e">
        <f ca="true">+IF(AND(ISNUMBER(OFFSET('Sanitation Data'!$G$12,0,10*ROW('Sanitation Data'!G200))),'Data Summary'!DD206="Yes"),OFFSET('Sanitation Data'!$G$12,0,10*ROW('Sanitation Data'!G200)),NA())</f>
        <v>#N/A</v>
      </c>
      <c r="AP206" s="82" t="e">
        <f ca="true">+IF(AND(ISNUMBER(OFFSET('Sanitation Data'!$H$4,0,10*ROW('Sanitation Data'!H200))),'Data Summary'!DE206="Yes"),100-OFFSET('Sanitation Data'!$H$4,0,10*ROW('Sanitation Data'!H200)),NA())</f>
        <v>#N/A</v>
      </c>
      <c r="AQ206" s="82" t="e">
        <f ca="true">+IF(AND(ISNUMBER(OFFSET('Sanitation Data'!$H$6,0,10*ROW('Sanitation Data'!H200))),'Data Summary'!DF206="Yes"),OFFSET('Sanitation Data'!$H$6,0,10*ROW('Sanitation Data'!H200)),NA())</f>
        <v>#N/A</v>
      </c>
      <c r="AR206" s="82" t="e">
        <f ca="true">+IF(AND(ISNUMBER(OFFSET('Sanitation Data'!$H$10,0,10*ROW('Sanitation Data'!H200))),'Data Summary'!DG206="Yes"),OFFSET('Sanitation Data'!$H$10,0,10*ROW('Sanitation Data'!H200)),NA())</f>
        <v>#N/A</v>
      </c>
      <c r="AS206" s="82" t="e">
        <f ca="true">+IF(AND(ISNUMBER(OFFSET('Sanitation Data'!$H$11,0,10*ROW('Sanitation Data'!H200))),'Data Summary'!DH206="Yes"),OFFSET('Sanitation Data'!$H$11,0,10*ROW('Sanitation Data'!H200)),NA())</f>
        <v>#N/A</v>
      </c>
      <c r="AT206" s="82" t="e">
        <f ca="true">+IF(AND(ISNUMBER(OFFSET('Sanitation Data'!$H$12,0,10*ROW('Sanitation Data'!H200))),'Data Summary'!DI206="Yes"),OFFSET('Sanitation Data'!$H$12,0,10*ROW('Sanitation Data'!H200)),NA())</f>
        <v>#N/A</v>
      </c>
      <c r="AU206" s="82" t="e">
        <f ca="true">+IF(AND(ISNUMBER(OFFSET('Sanitation Data'!$I$4,0,10*ROW('Sanitation Data'!I200))),'Data Summary'!DJ206="Yes"),100-OFFSET('Sanitation Data'!$I$4,0,10*ROW('Sanitation Data'!I200)),NA())</f>
        <v>#N/A</v>
      </c>
      <c r="AV206" s="82" t="e">
        <f ca="true">+IF(AND(ISNUMBER(OFFSET('Sanitation Data'!$I$6,0,10*ROW('Sanitation Data'!I200))),'Data Summary'!DK206="Yes"),OFFSET('Sanitation Data'!$I$6,0,10*ROW('Sanitation Data'!I200)),NA())</f>
        <v>#N/A</v>
      </c>
      <c r="AW206" s="82" t="e">
        <f ca="true">+IF(AND(ISNUMBER(OFFSET('Sanitation Data'!$I$10,0,10*ROW('Sanitation Data'!I200))),'Data Summary'!DL206="Yes"),OFFSET('Sanitation Data'!$I$10,0,10*ROW('Sanitation Data'!I200)),NA())</f>
        <v>#N/A</v>
      </c>
      <c r="AX206" s="82" t="e">
        <f ca="true">+IF(AND(ISNUMBER(OFFSET('Sanitation Data'!$I$11,0,10*ROW('Sanitation Data'!I200))),'Data Summary'!DM206="Yes"),OFFSET('Sanitation Data'!$I$11,0,10*ROW('Sanitation Data'!I200)),NA())</f>
        <v>#N/A</v>
      </c>
      <c r="AY206" s="82" t="e">
        <f ca="true">+IF(AND(ISNUMBER(OFFSET('Sanitation Data'!$I$12,0,10*ROW('Sanitation Data'!I200))),'Data Summary'!DN206="Yes"),OFFSET('Sanitation Data'!$I$12,0,10*ROW('Sanitation Data'!I200)),NA())</f>
        <v>#N/A</v>
      </c>
      <c r="AZ206" s="83" t="e">
        <f ca="true">+IF(AND(ISNUMBER(OFFSET('Hygiene Data'!$D$5,0,10*ROW('Hygiene Data'!D200))),'Data Summary'!DO206="Yes"),OFFSET('Hygiene Data'!$D$5,0,10*ROW('Hygiene Data'!D200)),NA())</f>
        <v>#N/A</v>
      </c>
      <c r="BA206" s="83" t="e">
        <f ca="true">+IF(AND(ISNUMBER(OFFSET('Hygiene Data'!$D$7,0,10*ROW('Hygiene Data'!D200))),'Data Summary'!DP206="Yes"),OFFSET('Hygiene Data'!$D$7,0,10*ROW('Hygiene Data'!D200)),NA())</f>
        <v>#N/A</v>
      </c>
      <c r="BB206" s="83" t="e">
        <f ca="true">+IF(AND(ISNUMBER(OFFSET('Hygiene Data'!$D$9,0,10*ROW('Hygiene Data'!D200))),'Data Summary'!DQ206="Yes"),OFFSET('Hygiene Data'!$D$9,0,10*ROW('Hygiene Data'!D200)),NA())</f>
        <v>#N/A</v>
      </c>
      <c r="BC206" s="83" t="e">
        <f ca="true">+IF(AND(ISNUMBER(OFFSET('Hygiene Data'!$E$5,0,10*ROW('Hygiene Data'!E200))),'Data Summary'!DR206="Yes"),OFFSET('Hygiene Data'!$E$5,0,10*ROW('Hygiene Data'!E200)),NA())</f>
        <v>#N/A</v>
      </c>
      <c r="BD206" s="83" t="e">
        <f ca="true">+IF(AND(ISNUMBER(OFFSET('Hygiene Data'!$E$7,0,10*ROW('Hygiene Data'!E200))),'Data Summary'!DS206="Yes"),OFFSET('Hygiene Data'!$E$7,0,10*ROW('Hygiene Data'!E200)),NA())</f>
        <v>#N/A</v>
      </c>
      <c r="BE206" s="83" t="e">
        <f ca="true">+IF(AND(ISNUMBER(OFFSET('Hygiene Data'!$E$9,0,10*ROW('Hygiene Data'!E200))),'Data Summary'!DT206="Yes"),OFFSET('Hygiene Data'!$E$9,0,10*ROW('Hygiene Data'!E200)),NA())</f>
        <v>#N/A</v>
      </c>
      <c r="BF206" s="83" t="e">
        <f ca="true">+IF(AND(ISNUMBER(OFFSET('Hygiene Data'!$F$5,0,10*ROW('Hygiene Data'!F200))),'Data Summary'!DU206="Yes"),OFFSET('Hygiene Data'!$F$5,0,10*ROW('Hygiene Data'!F200)),NA())</f>
        <v>#N/A</v>
      </c>
      <c r="BG206" s="83" t="e">
        <f ca="true">+IF(AND(ISNUMBER(OFFSET('Hygiene Data'!$F$7,0,10*ROW('Hygiene Data'!F200))),'Data Summary'!DV206="Yes"),OFFSET('Hygiene Data'!$F$7,0,10*ROW('Hygiene Data'!F200)),NA())</f>
        <v>#N/A</v>
      </c>
      <c r="BH206" s="83" t="e">
        <f ca="true">+IF(AND(ISNUMBER(OFFSET('Hygiene Data'!$F$9,0,10*ROW('Hygiene Data'!F200))),'Data Summary'!DW206="Yes"),OFFSET('Hygiene Data'!$F$9,0,10*ROW('Hygiene Data'!F200)),NA())</f>
        <v>#N/A</v>
      </c>
      <c r="BI206" s="83" t="e">
        <f ca="true">+IF(AND(ISNUMBER(OFFSET('Hygiene Data'!$G$5,0,10*ROW('Hygiene Data'!G200))),'Data Summary'!DX206="Yes"),OFFSET('Hygiene Data'!$G$5,0,10*ROW('Hygiene Data'!G200)),NA())</f>
        <v>#N/A</v>
      </c>
      <c r="BJ206" s="83" t="e">
        <f ca="true">+IF(AND(ISNUMBER(OFFSET('Hygiene Data'!$G$7,0,10*ROW('Hygiene Data'!G200))),'Data Summary'!DY206="Yes"),OFFSET('Hygiene Data'!$G$7,0,10*ROW('Hygiene Data'!G200)),NA())</f>
        <v>#N/A</v>
      </c>
      <c r="BK206" s="83" t="e">
        <f ca="true">+IF(AND(ISNUMBER(OFFSET('Hygiene Data'!$G$9,0,10*ROW('Hygiene Data'!G200))),'Data Summary'!DZ206="Yes"),OFFSET('Hygiene Data'!$G$9,0,10*ROW('Hygiene Data'!G200)),NA())</f>
        <v>#N/A</v>
      </c>
      <c r="BL206" s="83" t="e">
        <f ca="true">+IF(AND(ISNUMBER(OFFSET('Hygiene Data'!$H$5,0,10*ROW('Hygiene Data'!H200))),'Data Summary'!EA206="Yes"),OFFSET('Hygiene Data'!$H$5,0,10*ROW('Hygiene Data'!H200)),NA())</f>
        <v>#N/A</v>
      </c>
      <c r="BM206" s="83" t="e">
        <f ca="true">+IF(AND(ISNUMBER(OFFSET('Hygiene Data'!$H$7,0,10*ROW('Hygiene Data'!H200))),'Data Summary'!EB206="Yes"),OFFSET('Hygiene Data'!$H$7,0,10*ROW('Hygiene Data'!H200)),NA())</f>
        <v>#N/A</v>
      </c>
      <c r="BN206" s="83" t="e">
        <f ca="true">+IF(AND(ISNUMBER(OFFSET('Hygiene Data'!$H$9,0,10*ROW('Hygiene Data'!H200))),'Data Summary'!EC206="Yes"),OFFSET('Hygiene Data'!$H$9,0,10*ROW('Hygiene Data'!H200)),NA())</f>
        <v>#N/A</v>
      </c>
      <c r="BO206" s="83" t="e">
        <f ca="true">+IF(AND(ISNUMBER(OFFSET('Hygiene Data'!$I$5,0,10*ROW('Hygiene Data'!I200))),'Data Summary'!ED206="Yes"),OFFSET('Hygiene Data'!$I$5,0,10*ROW('Hygiene Data'!I200)),NA())</f>
        <v>#N/A</v>
      </c>
      <c r="BP206" s="83" t="e">
        <f ca="true">+IF(AND(ISNUMBER(OFFSET('Hygiene Data'!$I$7,0,10*ROW('Hygiene Data'!I200))),'Data Summary'!EE206="Yes"),OFFSET('Hygiene Data'!$I$7,0,10*ROW('Hygiene Data'!I200)),NA())</f>
        <v>#N/A</v>
      </c>
      <c r="BQ206" s="83" t="e">
        <f ca="true">+IF(AND(ISNUMBER(OFFSET('Hygiene Data'!$I$9,0,10*ROW('Hygiene Data'!I200))),'Data Summary'!EF206="Yes"),OFFSET('Hygiene Data'!$I$9,0,10*ROW('Hygiene Data'!I200)),NA())</f>
        <v>#N/A</v>
      </c>
    </row>
    <row xmlns:x14ac="http://schemas.microsoft.com/office/spreadsheetml/2009/9/ac" r="207" x14ac:dyDescent="0.2">
      <c r="A207" s="315" t="e">
        <f ca="true">+RIGHT('Data Summary'!A207,LEN('Data Summary'!A207)-9)</f>
        <v>#VALUE!</v>
      </c>
      <c r="B207" s="30" t="str">
        <f ca="true">+IF(ISTEXT('Data Summary'!B207),'Data Summary'!B207,"")</f>
        <v/>
      </c>
      <c r="C207" s="314" t="e">
        <f ca="true">+VALUE('Data Summary'!C207)</f>
        <v>#VALUE!</v>
      </c>
      <c r="D207" s="81" t="e">
        <f ca="true">+IF(AND(ISNUMBER(OFFSET('Water Data'!$D$4,0,10*ROW('Water Data'!D201))),'Data Summary'!BS207="Yes"),100-OFFSET('Water Data'!$D$4,0,10*ROW('Water Data'!D201)),NA())</f>
        <v>#N/A</v>
      </c>
      <c r="E207" s="81" t="e">
        <f ca="true">+IF(AND(ISNUMBER(OFFSET('Water Data'!$D$6,0,10*ROW('Water Data'!D201))),'Data Summary'!BT207="Yes"),OFFSET('Water Data'!$D$6,0,10*ROW('Water Data'!D201)),NA())</f>
        <v>#N/A</v>
      </c>
      <c r="F207" s="81" t="e">
        <f ca="true">+IF(AND(ISNUMBER(OFFSET('Water Data'!$D$9,0,10*ROW('Water Data'!D201))),'Data Summary'!BU207="Yes"),OFFSET('Water Data'!$D$9,0,10*ROW('Water Data'!D201)),NA())</f>
        <v>#N/A</v>
      </c>
      <c r="G207" s="81" t="e">
        <f ca="true">+IF(AND(ISNUMBER(OFFSET('Water Data'!$E$4,0,10*ROW('Water Data'!E201))),'Data Summary'!BV207="Yes"),100-OFFSET('Water Data'!$E$4,0,10*ROW('Water Data'!E201)),NA())</f>
        <v>#N/A</v>
      </c>
      <c r="H207" s="81" t="e">
        <f ca="true">+IF(AND(ISNUMBER(OFFSET('Water Data'!$E$6,0,10*ROW('Water Data'!E201))),'Data Summary'!BW207="Yes"),OFFSET('Water Data'!$E$6,0,10*ROW('Water Data'!E201)),NA())</f>
        <v>#N/A</v>
      </c>
      <c r="I207" s="81" t="e">
        <f ca="true">+IF(AND(ISNUMBER(OFFSET('Water Data'!$E$9,0,10*ROW('Water Data'!E201))),'Data Summary'!BX207="Yes"),OFFSET('Water Data'!$E$9,0,10*ROW('Water Data'!E201)),NA())</f>
        <v>#N/A</v>
      </c>
      <c r="J207" s="81" t="e">
        <f ca="true">+IF(AND(ISNUMBER(OFFSET('Water Data'!$F$4,0,10*ROW('Water Data'!F201))),'Data Summary'!BY207="Yes"),100-OFFSET('Water Data'!$F$4,0,10*ROW('Water Data'!F201)),NA())</f>
        <v>#N/A</v>
      </c>
      <c r="K207" s="81" t="e">
        <f ca="true">+IF(AND(ISNUMBER(OFFSET('Water Data'!$F$6,0,10*ROW('Water Data'!F201))),'Data Summary'!BZ207="Yes"),OFFSET('Water Data'!$F$6,0,10*ROW('Water Data'!F201)),NA())</f>
        <v>#N/A</v>
      </c>
      <c r="L207" s="81" t="e">
        <f ca="true">+IF(AND(ISNUMBER(OFFSET('Water Data'!$F$9,0,10*ROW('Water Data'!F201))),'Data Summary'!CA207="Yes"),OFFSET('Water Data'!$F$9,0,10*ROW('Water Data'!F201)),NA())</f>
        <v>#N/A</v>
      </c>
      <c r="M207" s="81" t="e">
        <f ca="true">+IF(AND(ISNUMBER(OFFSET('Water Data'!$G$4,0,10*ROW('Water Data'!G201))),'Data Summary'!CB207="Yes"),100-OFFSET('Water Data'!$G$4,0,10*ROW('Water Data'!G201)),NA())</f>
        <v>#N/A</v>
      </c>
      <c r="N207" s="81" t="e">
        <f ca="true">+IF(AND(ISNUMBER(OFFSET('Water Data'!$G$6,0,10*ROW('Water Data'!G201))),'Data Summary'!CC207="Yes"),OFFSET('Water Data'!$G$6,0,10*ROW('Water Data'!G201)),NA())</f>
        <v>#N/A</v>
      </c>
      <c r="O207" s="81" t="e">
        <f ca="true">+IF(AND(ISNUMBER(OFFSET('Water Data'!$G$9,0,10*ROW('Water Data'!G201))),'Data Summary'!CD207="Yes"),OFFSET('Water Data'!$G$9,0,10*ROW('Water Data'!G201)),NA())</f>
        <v>#N/A</v>
      </c>
      <c r="P207" s="81" t="e">
        <f ca="true">+IF(AND(ISNUMBER(OFFSET('Water Data'!$H$4,0,10*ROW('Water Data'!H201))),'Data Summary'!CE207="Yes"),100-OFFSET('Water Data'!$H$4,0,10*ROW('Water Data'!H201)),NA())</f>
        <v>#N/A</v>
      </c>
      <c r="Q207" s="81" t="e">
        <f ca="true">+IF(AND(ISNUMBER(OFFSET('Water Data'!$H$6,0,10*ROW('Water Data'!H201))),'Data Summary'!CF207="Yes"),OFFSET('Water Data'!$H$6,0,10*ROW('Water Data'!H201)),NA())</f>
        <v>#N/A</v>
      </c>
      <c r="R207" s="81" t="e">
        <f ca="true">+IF(AND(ISNUMBER(OFFSET('Water Data'!$H$9,0,10*ROW('Water Data'!H201))),'Data Summary'!CG207="Yes"),OFFSET('Water Data'!$H$9,0,10*ROW('Water Data'!H201)),NA())</f>
        <v>#N/A</v>
      </c>
      <c r="S207" s="81" t="e">
        <f ca="true">+IF(AND(ISNUMBER(OFFSET('Water Data'!$I$4,0,10*ROW('Water Data'!I201))),'Data Summary'!CH207="Yes"),100-OFFSET('Water Data'!$I$4,0,10*ROW('Water Data'!I201)),NA())</f>
        <v>#N/A</v>
      </c>
      <c r="T207" s="81" t="e">
        <f ca="true">+IF(AND(ISNUMBER(OFFSET('Water Data'!$I$6,0,10*ROW('Water Data'!I201))),'Data Summary'!CI207="Yes"),OFFSET('Water Data'!$I$6,0,10*ROW('Water Data'!I201)),NA())</f>
        <v>#N/A</v>
      </c>
      <c r="U207" s="81" t="e">
        <f ca="true">+IF(AND(ISNUMBER(OFFSET('Water Data'!$I$9,0,10*ROW('Water Data'!I201))),'Data Summary'!CJ207="Yes"),OFFSET('Water Data'!$I$9,0,10*ROW('Water Data'!I201)),NA())</f>
        <v>#N/A</v>
      </c>
      <c r="V207" s="82" t="e">
        <f ca="true">+IF(AND(ISNUMBER(OFFSET('Sanitation Data'!$D$4,0,10*ROW('Sanitation Data'!D201))),'Data Summary'!CK207="Yes"),100-OFFSET('Sanitation Data'!$D$4,0,10*ROW('Sanitation Data'!D201)),NA())</f>
        <v>#N/A</v>
      </c>
      <c r="W207" s="82" t="e">
        <f ca="true">+IF(AND(ISNUMBER(OFFSET('Sanitation Data'!$D$6,0,10*ROW('Sanitation Data'!D201))),'Data Summary'!CL207="Yes"),OFFSET('Sanitation Data'!$D$6,0,10*ROW('Sanitation Data'!D201)),NA())</f>
        <v>#N/A</v>
      </c>
      <c r="X207" s="82" t="e">
        <f ca="true">+IF(AND(ISNUMBER(OFFSET('Sanitation Data'!$D$10,0,10*ROW('Sanitation Data'!D201))),'Data Summary'!CM207="Yes"),OFFSET('Sanitation Data'!$D$10,0,10*ROW('Sanitation Data'!D201)),NA())</f>
        <v>#N/A</v>
      </c>
      <c r="Y207" s="82" t="e">
        <f ca="true">+IF(AND(ISNUMBER(OFFSET('Sanitation Data'!$D$11,0,10*ROW('Sanitation Data'!D201))),'Data Summary'!CN207="Yes"),OFFSET('Sanitation Data'!$D$11,0,10*ROW('Sanitation Data'!D201)),NA())</f>
        <v>#N/A</v>
      </c>
      <c r="Z207" s="82" t="e">
        <f ca="true">+IF(AND(ISNUMBER(OFFSET('Sanitation Data'!$D$12,0,10*ROW('Sanitation Data'!D201))),'Data Summary'!CO207="Yes"),OFFSET('Sanitation Data'!$D$12,0,10*ROW('Sanitation Data'!D201)),NA())</f>
        <v>#N/A</v>
      </c>
      <c r="AA207" s="82" t="e">
        <f ca="true">+IF(AND(ISNUMBER(OFFSET('Sanitation Data'!$E$4,0,10*ROW('Sanitation Data'!E201))),'Data Summary'!CP207="Yes"),100-OFFSET('Sanitation Data'!$E$4,0,10*ROW('Sanitation Data'!E201)),NA())</f>
        <v>#N/A</v>
      </c>
      <c r="AB207" s="82" t="e">
        <f ca="true">+IF(AND(ISNUMBER(OFFSET('Sanitation Data'!$E$6,0,10*ROW('Sanitation Data'!E201))),'Data Summary'!CQ207="Yes"),OFFSET('Sanitation Data'!$E$6,0,10*ROW('Sanitation Data'!E201)),NA())</f>
        <v>#N/A</v>
      </c>
      <c r="AC207" s="82" t="e">
        <f ca="true">+IF(AND(ISNUMBER(OFFSET('Sanitation Data'!$E$10,0,10*ROW('Sanitation Data'!E201))),'Data Summary'!CR207="Yes"),OFFSET('Sanitation Data'!$E$10,0,10*ROW('Sanitation Data'!E201)),NA())</f>
        <v>#N/A</v>
      </c>
      <c r="AD207" s="82" t="e">
        <f ca="true">+IF(AND(ISNUMBER(OFFSET('Sanitation Data'!$E$11,0,10*ROW('Sanitation Data'!E201))),'Data Summary'!CS207="Yes"),OFFSET('Sanitation Data'!$E$11,0,10*ROW('Sanitation Data'!E201)),NA())</f>
        <v>#N/A</v>
      </c>
      <c r="AE207" s="82" t="e">
        <f ca="true">+IF(AND(ISNUMBER(OFFSET('Sanitation Data'!$E$12,0,10*ROW('Sanitation Data'!E201))),'Data Summary'!CT207="Yes"),OFFSET('Sanitation Data'!$E$12,0,10*ROW('Sanitation Data'!E201)),NA())</f>
        <v>#N/A</v>
      </c>
      <c r="AF207" s="82" t="e">
        <f ca="true">+IF(AND(ISNUMBER(OFFSET('Sanitation Data'!$F$4,0,10*ROW('Sanitation Data'!F201))),'Data Summary'!CU207="Yes"),100-OFFSET('Sanitation Data'!$F$4,0,10*ROW('Sanitation Data'!F201)),NA())</f>
        <v>#N/A</v>
      </c>
      <c r="AG207" s="82" t="e">
        <f ca="true">+IF(AND(ISNUMBER(OFFSET('Sanitation Data'!$F$6,0,10*ROW('Sanitation Data'!F201))),'Data Summary'!CV207="Yes"),OFFSET('Sanitation Data'!$F$6,0,10*ROW('Sanitation Data'!F201)),NA())</f>
        <v>#N/A</v>
      </c>
      <c r="AH207" s="82" t="e">
        <f ca="true">+IF(AND(ISNUMBER(OFFSET('Sanitation Data'!$F$10,0,10*ROW('Sanitation Data'!F201))),'Data Summary'!CW207="Yes"),OFFSET('Sanitation Data'!$F$10,0,10*ROW('Sanitation Data'!F201)),NA())</f>
        <v>#N/A</v>
      </c>
      <c r="AI207" s="82" t="e">
        <f ca="true">+IF(AND(ISNUMBER(OFFSET('Sanitation Data'!$F$11,0,10*ROW('Sanitation Data'!F201))),'Data Summary'!CX207="Yes"),OFFSET('Sanitation Data'!$F$11,0,10*ROW('Sanitation Data'!F201)),NA())</f>
        <v>#N/A</v>
      </c>
      <c r="AJ207" s="82" t="e">
        <f ca="true">+IF(AND(ISNUMBER(OFFSET('Sanitation Data'!$F$12,0,10*ROW('Sanitation Data'!F201))),'Data Summary'!CY207="Yes"),OFFSET('Sanitation Data'!$F$12,0,10*ROW('Sanitation Data'!F201)),NA())</f>
        <v>#N/A</v>
      </c>
      <c r="AK207" s="82" t="e">
        <f ca="true">+IF(AND(ISNUMBER(OFFSET('Sanitation Data'!$G$4,0,10*ROW('Sanitation Data'!G201))),'Data Summary'!CZ207="Yes"),100-OFFSET('Sanitation Data'!$G$4,0,10*ROW('Sanitation Data'!G201)),NA())</f>
        <v>#N/A</v>
      </c>
      <c r="AL207" s="82" t="e">
        <f ca="true">+IF(AND(ISNUMBER(OFFSET('Sanitation Data'!$G$6,0,10*ROW('Sanitation Data'!G201))),'Data Summary'!DA207="Yes"),OFFSET('Sanitation Data'!$G$6,0,10*ROW('Sanitation Data'!G201)),NA())</f>
        <v>#N/A</v>
      </c>
      <c r="AM207" s="82" t="e">
        <f ca="true">+IF(AND(ISNUMBER(OFFSET('Sanitation Data'!$G$10,0,10*ROW('Sanitation Data'!G201))),'Data Summary'!DB207="Yes"),OFFSET('Sanitation Data'!$G$10,0,10*ROW('Sanitation Data'!G201)),NA())</f>
        <v>#N/A</v>
      </c>
      <c r="AN207" s="82" t="e">
        <f ca="true">+IF(AND(ISNUMBER(OFFSET('Sanitation Data'!$G$11,0,10*ROW('Sanitation Data'!G201))),'Data Summary'!DC207="Yes"),OFFSET('Sanitation Data'!$G$11,0,10*ROW('Sanitation Data'!G201)),NA())</f>
        <v>#N/A</v>
      </c>
      <c r="AO207" s="82" t="e">
        <f ca="true">+IF(AND(ISNUMBER(OFFSET('Sanitation Data'!$G$12,0,10*ROW('Sanitation Data'!G201))),'Data Summary'!DD207="Yes"),OFFSET('Sanitation Data'!$G$12,0,10*ROW('Sanitation Data'!G201)),NA())</f>
        <v>#N/A</v>
      </c>
      <c r="AP207" s="82" t="e">
        <f ca="true">+IF(AND(ISNUMBER(OFFSET('Sanitation Data'!$H$4,0,10*ROW('Sanitation Data'!H201))),'Data Summary'!DE207="Yes"),100-OFFSET('Sanitation Data'!$H$4,0,10*ROW('Sanitation Data'!H201)),NA())</f>
        <v>#N/A</v>
      </c>
      <c r="AQ207" s="82" t="e">
        <f ca="true">+IF(AND(ISNUMBER(OFFSET('Sanitation Data'!$H$6,0,10*ROW('Sanitation Data'!H201))),'Data Summary'!DF207="Yes"),OFFSET('Sanitation Data'!$H$6,0,10*ROW('Sanitation Data'!H201)),NA())</f>
        <v>#N/A</v>
      </c>
      <c r="AR207" s="82" t="e">
        <f ca="true">+IF(AND(ISNUMBER(OFFSET('Sanitation Data'!$H$10,0,10*ROW('Sanitation Data'!H201))),'Data Summary'!DG207="Yes"),OFFSET('Sanitation Data'!$H$10,0,10*ROW('Sanitation Data'!H201)),NA())</f>
        <v>#N/A</v>
      </c>
      <c r="AS207" s="82" t="e">
        <f ca="true">+IF(AND(ISNUMBER(OFFSET('Sanitation Data'!$H$11,0,10*ROW('Sanitation Data'!H201))),'Data Summary'!DH207="Yes"),OFFSET('Sanitation Data'!$H$11,0,10*ROW('Sanitation Data'!H201)),NA())</f>
        <v>#N/A</v>
      </c>
      <c r="AT207" s="82" t="e">
        <f ca="true">+IF(AND(ISNUMBER(OFFSET('Sanitation Data'!$H$12,0,10*ROW('Sanitation Data'!H201))),'Data Summary'!DI207="Yes"),OFFSET('Sanitation Data'!$H$12,0,10*ROW('Sanitation Data'!H201)),NA())</f>
        <v>#N/A</v>
      </c>
      <c r="AU207" s="82" t="e">
        <f ca="true">+IF(AND(ISNUMBER(OFFSET('Sanitation Data'!$I$4,0,10*ROW('Sanitation Data'!I201))),'Data Summary'!DJ207="Yes"),100-OFFSET('Sanitation Data'!$I$4,0,10*ROW('Sanitation Data'!I201)),NA())</f>
        <v>#N/A</v>
      </c>
      <c r="AV207" s="82" t="e">
        <f ca="true">+IF(AND(ISNUMBER(OFFSET('Sanitation Data'!$I$6,0,10*ROW('Sanitation Data'!I201))),'Data Summary'!DK207="Yes"),OFFSET('Sanitation Data'!$I$6,0,10*ROW('Sanitation Data'!I201)),NA())</f>
        <v>#N/A</v>
      </c>
      <c r="AW207" s="82" t="e">
        <f ca="true">+IF(AND(ISNUMBER(OFFSET('Sanitation Data'!$I$10,0,10*ROW('Sanitation Data'!I201))),'Data Summary'!DL207="Yes"),OFFSET('Sanitation Data'!$I$10,0,10*ROW('Sanitation Data'!I201)),NA())</f>
        <v>#N/A</v>
      </c>
      <c r="AX207" s="82" t="e">
        <f ca="true">+IF(AND(ISNUMBER(OFFSET('Sanitation Data'!$I$11,0,10*ROW('Sanitation Data'!I201))),'Data Summary'!DM207="Yes"),OFFSET('Sanitation Data'!$I$11,0,10*ROW('Sanitation Data'!I201)),NA())</f>
        <v>#N/A</v>
      </c>
      <c r="AY207" s="82" t="e">
        <f ca="true">+IF(AND(ISNUMBER(OFFSET('Sanitation Data'!$I$12,0,10*ROW('Sanitation Data'!I201))),'Data Summary'!DN207="Yes"),OFFSET('Sanitation Data'!$I$12,0,10*ROW('Sanitation Data'!I201)),NA())</f>
        <v>#N/A</v>
      </c>
      <c r="AZ207" s="83" t="e">
        <f ca="true">+IF(AND(ISNUMBER(OFFSET('Hygiene Data'!$D$5,0,10*ROW('Hygiene Data'!D201))),'Data Summary'!DO207="Yes"),OFFSET('Hygiene Data'!$D$5,0,10*ROW('Hygiene Data'!D201)),NA())</f>
        <v>#N/A</v>
      </c>
      <c r="BA207" s="83" t="e">
        <f ca="true">+IF(AND(ISNUMBER(OFFSET('Hygiene Data'!$D$7,0,10*ROW('Hygiene Data'!D201))),'Data Summary'!DP207="Yes"),OFFSET('Hygiene Data'!$D$7,0,10*ROW('Hygiene Data'!D201)),NA())</f>
        <v>#N/A</v>
      </c>
      <c r="BB207" s="83" t="e">
        <f ca="true">+IF(AND(ISNUMBER(OFFSET('Hygiene Data'!$D$9,0,10*ROW('Hygiene Data'!D201))),'Data Summary'!DQ207="Yes"),OFFSET('Hygiene Data'!$D$9,0,10*ROW('Hygiene Data'!D201)),NA())</f>
        <v>#N/A</v>
      </c>
      <c r="BC207" s="83" t="e">
        <f ca="true">+IF(AND(ISNUMBER(OFFSET('Hygiene Data'!$E$5,0,10*ROW('Hygiene Data'!E201))),'Data Summary'!DR207="Yes"),OFFSET('Hygiene Data'!$E$5,0,10*ROW('Hygiene Data'!E201)),NA())</f>
        <v>#N/A</v>
      </c>
      <c r="BD207" s="83" t="e">
        <f ca="true">+IF(AND(ISNUMBER(OFFSET('Hygiene Data'!$E$7,0,10*ROW('Hygiene Data'!E201))),'Data Summary'!DS207="Yes"),OFFSET('Hygiene Data'!$E$7,0,10*ROW('Hygiene Data'!E201)),NA())</f>
        <v>#N/A</v>
      </c>
      <c r="BE207" s="83" t="e">
        <f ca="true">+IF(AND(ISNUMBER(OFFSET('Hygiene Data'!$E$9,0,10*ROW('Hygiene Data'!E201))),'Data Summary'!DT207="Yes"),OFFSET('Hygiene Data'!$E$9,0,10*ROW('Hygiene Data'!E201)),NA())</f>
        <v>#N/A</v>
      </c>
      <c r="BF207" s="83" t="e">
        <f ca="true">+IF(AND(ISNUMBER(OFFSET('Hygiene Data'!$F$5,0,10*ROW('Hygiene Data'!F201))),'Data Summary'!DU207="Yes"),OFFSET('Hygiene Data'!$F$5,0,10*ROW('Hygiene Data'!F201)),NA())</f>
        <v>#N/A</v>
      </c>
      <c r="BG207" s="83" t="e">
        <f ca="true">+IF(AND(ISNUMBER(OFFSET('Hygiene Data'!$F$7,0,10*ROW('Hygiene Data'!F201))),'Data Summary'!DV207="Yes"),OFFSET('Hygiene Data'!$F$7,0,10*ROW('Hygiene Data'!F201)),NA())</f>
        <v>#N/A</v>
      </c>
      <c r="BH207" s="83" t="e">
        <f ca="true">+IF(AND(ISNUMBER(OFFSET('Hygiene Data'!$F$9,0,10*ROW('Hygiene Data'!F201))),'Data Summary'!DW207="Yes"),OFFSET('Hygiene Data'!$F$9,0,10*ROW('Hygiene Data'!F201)),NA())</f>
        <v>#N/A</v>
      </c>
      <c r="BI207" s="83" t="e">
        <f ca="true">+IF(AND(ISNUMBER(OFFSET('Hygiene Data'!$G$5,0,10*ROW('Hygiene Data'!G201))),'Data Summary'!DX207="Yes"),OFFSET('Hygiene Data'!$G$5,0,10*ROW('Hygiene Data'!G201)),NA())</f>
        <v>#N/A</v>
      </c>
      <c r="BJ207" s="83" t="e">
        <f ca="true">+IF(AND(ISNUMBER(OFFSET('Hygiene Data'!$G$7,0,10*ROW('Hygiene Data'!G201))),'Data Summary'!DY207="Yes"),OFFSET('Hygiene Data'!$G$7,0,10*ROW('Hygiene Data'!G201)),NA())</f>
        <v>#N/A</v>
      </c>
      <c r="BK207" s="83" t="e">
        <f ca="true">+IF(AND(ISNUMBER(OFFSET('Hygiene Data'!$G$9,0,10*ROW('Hygiene Data'!G201))),'Data Summary'!DZ207="Yes"),OFFSET('Hygiene Data'!$G$9,0,10*ROW('Hygiene Data'!G201)),NA())</f>
        <v>#N/A</v>
      </c>
      <c r="BL207" s="83" t="e">
        <f ca="true">+IF(AND(ISNUMBER(OFFSET('Hygiene Data'!$H$5,0,10*ROW('Hygiene Data'!H201))),'Data Summary'!EA207="Yes"),OFFSET('Hygiene Data'!$H$5,0,10*ROW('Hygiene Data'!H201)),NA())</f>
        <v>#N/A</v>
      </c>
      <c r="BM207" s="83" t="e">
        <f ca="true">+IF(AND(ISNUMBER(OFFSET('Hygiene Data'!$H$7,0,10*ROW('Hygiene Data'!H201))),'Data Summary'!EB207="Yes"),OFFSET('Hygiene Data'!$H$7,0,10*ROW('Hygiene Data'!H201)),NA())</f>
        <v>#N/A</v>
      </c>
      <c r="BN207" s="83" t="e">
        <f ca="true">+IF(AND(ISNUMBER(OFFSET('Hygiene Data'!$H$9,0,10*ROW('Hygiene Data'!H201))),'Data Summary'!EC207="Yes"),OFFSET('Hygiene Data'!$H$9,0,10*ROW('Hygiene Data'!H201)),NA())</f>
        <v>#N/A</v>
      </c>
      <c r="BO207" s="83" t="e">
        <f ca="true">+IF(AND(ISNUMBER(OFFSET('Hygiene Data'!$I$5,0,10*ROW('Hygiene Data'!I201))),'Data Summary'!ED207="Yes"),OFFSET('Hygiene Data'!$I$5,0,10*ROW('Hygiene Data'!I201)),NA())</f>
        <v>#N/A</v>
      </c>
      <c r="BP207" s="83" t="e">
        <f ca="true">+IF(AND(ISNUMBER(OFFSET('Hygiene Data'!$I$7,0,10*ROW('Hygiene Data'!I201))),'Data Summary'!EE207="Yes"),OFFSET('Hygiene Data'!$I$7,0,10*ROW('Hygiene Data'!I201)),NA())</f>
        <v>#N/A</v>
      </c>
      <c r="BQ207" s="8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topLeftCell="A124" workbookViewId="0"/>
  </sheetViews>
  <sheetFormatPr xmlns:x14ac="http://schemas.microsoft.com/office/spreadsheetml/2009/9/ac" defaultColWidth="9" defaultRowHeight="12.75" x14ac:dyDescent="0.2"/>
  <cols>
    <col min="1" max="1" width="13.625" style="134" customWidth="true"/>
    <col min="2" max="2" width="7.5" style="170" customWidth="true"/>
    <col min="3" max="8" width="8.75" style="134" customWidth="true"/>
    <col min="9" max="9" width="9.375" style="134" customWidth="true"/>
    <col min="10" max="10" width="13.375" style="134" customWidth="true"/>
    <col min="11" max="11" width="7.5" style="134" customWidth="true"/>
    <col min="12" max="17" width="8.625" style="134" customWidth="true"/>
    <col min="18" max="18" width="6.5" style="134" customWidth="true"/>
    <col min="19" max="19" width="13.375" style="134" customWidth="true"/>
    <col min="20" max="20" width="7.5" style="134" customWidth="true"/>
    <col min="21" max="26" width="9.125" style="134" customWidth="true"/>
    <col min="27" max="16384" width="9" style="134"/>
  </cols>
  <sheetData>
    <row xmlns:x14ac="http://schemas.microsoft.com/office/spreadsheetml/2009/9/ac" r="1" ht="15.75" x14ac:dyDescent="0.25">
      <c r="A1" s="130" t="s">
        <v>48</v>
      </c>
      <c r="B1" s="131"/>
      <c r="C1" s="132"/>
      <c r="D1" s="132"/>
      <c r="E1" s="132"/>
      <c r="F1" s="132"/>
      <c r="G1" s="132"/>
      <c r="H1" s="589"/>
      <c r="I1" s="589"/>
      <c r="J1" s="589"/>
      <c r="K1" s="589"/>
      <c r="L1" s="589"/>
      <c r="M1" s="589"/>
      <c r="N1" s="589"/>
      <c r="O1" s="589"/>
      <c r="P1" s="589"/>
      <c r="Q1" s="132"/>
      <c r="R1" s="132"/>
      <c r="S1" s="132"/>
      <c r="T1" s="133"/>
      <c r="U1" s="133"/>
      <c r="V1" s="133"/>
      <c r="W1" s="133"/>
      <c r="X1" s="133"/>
      <c r="Y1" s="133"/>
      <c r="Z1" s="133"/>
      <c r="AA1" s="133"/>
    </row>
    <row xmlns:x14ac="http://schemas.microsoft.com/office/spreadsheetml/2009/9/ac" r="2" s="137" customFormat="true" ht="26.25" customHeight="true" x14ac:dyDescent="0.25">
      <c r="A2" s="135" t="s">
        <v>13</v>
      </c>
      <c r="B2" s="136"/>
      <c r="J2" s="135" t="s">
        <v>14</v>
      </c>
      <c r="R2" s="138"/>
      <c r="S2" s="139" t="s">
        <v>15</v>
      </c>
      <c r="W2" s="138"/>
      <c r="X2" s="138"/>
      <c r="Y2" s="140"/>
      <c r="Z2" s="140"/>
      <c r="AD2" s="141"/>
      <c r="AE2" s="141"/>
      <c r="AF2" s="141"/>
      <c r="AG2" s="141"/>
      <c r="AH2" s="141"/>
      <c r="AI2" s="141"/>
    </row>
    <row xmlns:x14ac="http://schemas.microsoft.com/office/spreadsheetml/2009/9/ac" r="3" ht="15.75" x14ac:dyDescent="0.25">
      <c r="A3" s="142"/>
      <c r="B3" s="143" t="s">
        <v>4</v>
      </c>
      <c r="C3" s="138" t="s">
        <v>7</v>
      </c>
      <c r="D3" s="138" t="s">
        <v>2</v>
      </c>
      <c r="E3" s="138" t="s">
        <v>1</v>
      </c>
      <c r="F3" s="138" t="s">
        <v>52</v>
      </c>
      <c r="G3" s="138" t="s">
        <v>17</v>
      </c>
      <c r="H3" s="138" t="s">
        <v>18</v>
      </c>
      <c r="I3" s="144"/>
      <c r="J3" s="142"/>
      <c r="K3" s="143" t="s">
        <v>4</v>
      </c>
      <c r="L3" s="138" t="s">
        <v>7</v>
      </c>
      <c r="M3" s="138" t="s">
        <v>2</v>
      </c>
      <c r="N3" s="138" t="s">
        <v>1</v>
      </c>
      <c r="O3" s="138" t="s">
        <v>52</v>
      </c>
      <c r="P3" s="138" t="s">
        <v>17</v>
      </c>
      <c r="Q3" s="138" t="s">
        <v>18</v>
      </c>
      <c r="R3" s="140"/>
      <c r="S3" s="145"/>
      <c r="T3" s="143" t="s">
        <v>4</v>
      </c>
      <c r="U3" s="138" t="s">
        <v>7</v>
      </c>
      <c r="V3" s="138" t="s">
        <v>2</v>
      </c>
      <c r="W3" s="138" t="s">
        <v>1</v>
      </c>
      <c r="X3" s="138" t="s">
        <v>52</v>
      </c>
      <c r="Y3" s="138" t="s">
        <v>17</v>
      </c>
      <c r="Z3" s="138" t="s">
        <v>18</v>
      </c>
      <c r="AB3" s="141"/>
      <c r="AC3" s="141"/>
      <c r="AD3" s="141"/>
      <c r="AE3" s="141"/>
      <c r="AF3" s="141"/>
      <c r="AG3" s="141"/>
    </row>
    <row xmlns:x14ac="http://schemas.microsoft.com/office/spreadsheetml/2009/9/ac" r="4" ht="15.75" x14ac:dyDescent="0.25">
      <c r="A4" s="142" t="s">
        <v>34</v>
      </c>
      <c r="B4" s="9">
        <v>2023</v>
      </c>
      <c r="C4" s="9">
        <v>77.619218259999997</v>
      </c>
      <c r="D4" s="9">
        <v>94.470600000000005</v>
      </c>
      <c r="E4" s="9">
        <v>70.197249999999997</v>
      </c>
      <c r="F4" s="9">
        <v>61.120199999999997</v>
      </c>
      <c r="G4" s="9">
        <v>77.571835109999995</v>
      </c>
      <c r="H4" s="9">
        <v>86.953977269999996</v>
      </c>
      <c r="I4" s="144"/>
      <c r="J4" s="142" t="s">
        <v>34</v>
      </c>
      <c r="K4" s="9">
        <v>2023</v>
      </c>
      <c r="L4" s="9">
        <v>90.541630150000003</v>
      </c>
      <c r="M4" s="9">
        <v>94.914400000000001</v>
      </c>
      <c r="N4" s="9">
        <v>92.3</v>
      </c>
      <c r="O4" s="9">
        <v>98.9</v>
      </c>
      <c r="P4" s="9">
        <v>99.680298019999995</v>
      </c>
      <c r="Q4" s="9">
        <v>96.059659089999997</v>
      </c>
      <c r="R4" s="141"/>
      <c r="S4" s="142" t="s">
        <v>34</v>
      </c>
      <c r="T4" s="9">
        <v>2023</v>
      </c>
      <c r="U4" s="9">
        <v>91.153456539999993</v>
      </c>
      <c r="V4" s="9">
        <v>89.9</v>
      </c>
      <c r="W4" s="9">
        <v>84.5</v>
      </c>
      <c r="X4" s="9">
        <v>88.2</v>
      </c>
      <c r="Y4" s="9">
        <v>87.871735709999996</v>
      </c>
      <c r="Z4" s="9">
        <v>97.821663020000003</v>
      </c>
      <c r="AA4" s="141"/>
      <c r="AB4" s="141"/>
      <c r="AC4" s="141"/>
      <c r="AD4" s="141"/>
      <c r="AE4" s="141"/>
      <c r="AF4" s="141"/>
      <c r="AG4" s="141"/>
    </row>
    <row xmlns:x14ac="http://schemas.microsoft.com/office/spreadsheetml/2009/9/ac" r="5" ht="15.75" x14ac:dyDescent="0.25">
      <c r="A5" s="142" t="s">
        <v>35</v>
      </c>
      <c r="B5" s="9">
        <v>2023</v>
      </c>
      <c r="C5" s="9">
        <v>0</v>
      </c>
      <c r="D5" s="9">
        <v>0.37940000000000002</v>
      </c>
      <c r="E5" s="9">
        <v>0.35275000000000001</v>
      </c>
      <c r="F5" s="9">
        <v>0.67979999999999996</v>
      </c>
      <c r="G5" s="9">
        <v>0</v>
      </c>
      <c r="H5" s="9">
        <v>0</v>
      </c>
      <c r="I5" s="144"/>
      <c r="J5" s="142" t="s">
        <v>35</v>
      </c>
      <c r="K5" s="9">
        <v>2023</v>
      </c>
      <c r="L5" s="9">
        <v>9.4583698520000006</v>
      </c>
      <c r="M5" s="9">
        <v>4.7855999999999996</v>
      </c>
      <c r="N5" s="9">
        <v>7.7</v>
      </c>
      <c r="O5" s="9">
        <v>0</v>
      </c>
      <c r="P5" s="9">
        <v>0.31970197960000002</v>
      </c>
      <c r="Q5" s="9">
        <v>3.9403409090000001</v>
      </c>
      <c r="R5" s="141"/>
      <c r="S5" s="142" t="s">
        <v>35</v>
      </c>
      <c r="T5" s="9">
        <v>2023</v>
      </c>
      <c r="U5" s="9">
        <v>0</v>
      </c>
      <c r="V5" s="9">
        <v>8.6999999999999993</v>
      </c>
      <c r="W5" s="9">
        <v>13.6</v>
      </c>
      <c r="X5" s="9"/>
      <c r="Y5" s="9">
        <v>7.8501042910000001</v>
      </c>
      <c r="Z5" s="9"/>
      <c r="AA5" s="141"/>
      <c r="AB5" s="141"/>
      <c r="AC5" s="141"/>
      <c r="AD5" s="141"/>
      <c r="AE5" s="141"/>
      <c r="AF5" s="141"/>
      <c r="AG5" s="141"/>
    </row>
    <row xmlns:x14ac="http://schemas.microsoft.com/office/spreadsheetml/2009/9/ac" r="6" s="137" customFormat="true" ht="15.75" x14ac:dyDescent="0.25">
      <c r="A6" s="142" t="s">
        <v>36</v>
      </c>
      <c r="B6" s="9">
        <v>2023</v>
      </c>
      <c r="C6" s="9">
        <v>22.38078174</v>
      </c>
      <c r="D6" s="9">
        <v>5.15</v>
      </c>
      <c r="E6" s="9">
        <v>29.45</v>
      </c>
      <c r="F6" s="9">
        <v>38.200000000000003</v>
      </c>
      <c r="G6" s="9">
        <v>22.428164890000001</v>
      </c>
      <c r="H6" s="9">
        <v>13.046022730000001</v>
      </c>
      <c r="I6" s="144"/>
      <c r="J6" s="142" t="s">
        <v>36</v>
      </c>
      <c r="K6" s="9">
        <v>2023</v>
      </c>
      <c r="L6" s="9">
        <v>0</v>
      </c>
      <c r="M6" s="9">
        <v>0.3</v>
      </c>
      <c r="N6" s="9">
        <v>0</v>
      </c>
      <c r="O6" s="9">
        <v>1.1000000000000001</v>
      </c>
      <c r="P6" s="9">
        <v>0</v>
      </c>
      <c r="Q6" s="9">
        <v>0</v>
      </c>
      <c r="R6" s="140"/>
      <c r="S6" s="142" t="s">
        <v>36</v>
      </c>
      <c r="T6" s="9">
        <v>2023</v>
      </c>
      <c r="U6" s="9">
        <v>8.8465434629999997</v>
      </c>
      <c r="V6" s="9">
        <v>1.4</v>
      </c>
      <c r="W6" s="9">
        <v>1.9</v>
      </c>
      <c r="X6" s="9"/>
      <c r="Y6" s="9">
        <v>4.2781599999999997</v>
      </c>
      <c r="Z6" s="9"/>
      <c r="AA6" s="141"/>
      <c r="AB6" s="141"/>
      <c r="AC6" s="141"/>
      <c r="AD6" s="141"/>
      <c r="AE6" s="141"/>
      <c r="AF6" s="141"/>
      <c r="AG6" s="141"/>
    </row>
    <row xmlns:x14ac="http://schemas.microsoft.com/office/spreadsheetml/2009/9/ac" r="7" s="137" customFormat="true" ht="15.75" x14ac:dyDescent="0.25">
      <c r="A7" s="146" t="s">
        <v>178</v>
      </c>
      <c r="B7" s="9">
        <v>2023</v>
      </c>
      <c r="C7" s="9">
        <v>0</v>
      </c>
      <c r="D7" s="9">
        <v>0</v>
      </c>
      <c r="E7" s="9">
        <v>0</v>
      </c>
      <c r="F7" s="9">
        <v>0</v>
      </c>
      <c r="G7" s="9">
        <v>0</v>
      </c>
      <c r="H7" s="9">
        <v>0</v>
      </c>
      <c r="I7" s="141"/>
      <c r="J7" s="146" t="s">
        <v>178</v>
      </c>
      <c r="K7" s="9">
        <v>2023</v>
      </c>
      <c r="L7" s="9">
        <v>0</v>
      </c>
      <c r="M7" s="9">
        <v>0</v>
      </c>
      <c r="N7" s="9">
        <v>0</v>
      </c>
      <c r="O7" s="9">
        <v>0</v>
      </c>
      <c r="P7" s="9">
        <v>0</v>
      </c>
      <c r="Q7" s="9">
        <v>0</v>
      </c>
      <c r="R7" s="141"/>
      <c r="S7" s="146" t="s">
        <v>178</v>
      </c>
      <c r="T7" s="9">
        <v>2023</v>
      </c>
      <c r="U7" s="9">
        <v>0</v>
      </c>
      <c r="V7" s="9">
        <v>0</v>
      </c>
      <c r="W7" s="9">
        <v>0</v>
      </c>
      <c r="X7" s="9">
        <v>11.8</v>
      </c>
      <c r="Y7" s="9">
        <v>0</v>
      </c>
      <c r="Z7" s="9">
        <v>2.178336984</v>
      </c>
      <c r="AA7" s="147"/>
    </row>
    <row xmlns:x14ac="http://schemas.microsoft.com/office/spreadsheetml/2009/9/ac" r="8" s="137" customFormat="true" ht="15.75" x14ac:dyDescent="0.25">
      <c r="A8" s="148"/>
      <c r="B8" s="149"/>
      <c r="H8" s="147"/>
      <c r="I8" s="147"/>
      <c r="J8" s="147"/>
      <c r="K8" s="147"/>
      <c r="L8" s="147"/>
      <c r="M8" s="147"/>
      <c r="N8" s="147"/>
      <c r="O8" s="147"/>
      <c r="P8" s="147"/>
      <c r="Q8" s="147"/>
      <c r="R8" s="147"/>
      <c r="S8" s="147"/>
      <c r="T8" s="147"/>
      <c r="U8" s="147"/>
      <c r="V8" s="147"/>
      <c r="W8" s="147"/>
      <c r="X8" s="147"/>
      <c r="Y8" s="147"/>
      <c r="Z8" s="147"/>
      <c r="AA8" s="147"/>
    </row>
    <row xmlns:x14ac="http://schemas.microsoft.com/office/spreadsheetml/2009/9/ac" r="9" s="137" customFormat="true" ht="15.75" x14ac:dyDescent="0.25">
      <c r="A9" s="148"/>
      <c r="B9" s="149"/>
      <c r="H9" s="147"/>
      <c r="I9" s="147"/>
      <c r="J9" s="147"/>
      <c r="K9" s="147"/>
      <c r="L9" s="147"/>
      <c r="M9" s="147"/>
      <c r="N9" s="147"/>
      <c r="O9" s="147"/>
      <c r="P9" s="147"/>
      <c r="Q9" s="147"/>
      <c r="R9" s="147"/>
      <c r="S9" s="147"/>
      <c r="T9" s="147"/>
      <c r="U9" s="147"/>
      <c r="V9" s="147"/>
      <c r="W9" s="147"/>
      <c r="X9" s="147"/>
      <c r="Y9" s="147"/>
      <c r="Z9" s="147"/>
      <c r="AA9" s="147"/>
    </row>
    <row xmlns:x14ac="http://schemas.microsoft.com/office/spreadsheetml/2009/9/ac" r="10" s="137" customFormat="true" ht="15.75" x14ac:dyDescent="0.25">
      <c r="A10" s="150"/>
      <c r="B10" s="149"/>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row>
    <row xmlns:x14ac="http://schemas.microsoft.com/office/spreadsheetml/2009/9/ac" r="11" ht="15.75" x14ac:dyDescent="0.25">
      <c r="A11" s="151"/>
      <c r="B11" s="152"/>
      <c r="C11" s="147"/>
      <c r="D11" s="147"/>
      <c r="E11" s="147"/>
      <c r="F11" s="147"/>
      <c r="G11" s="147"/>
      <c r="H11" s="147"/>
      <c r="I11" s="147"/>
      <c r="J11" s="147"/>
      <c r="K11" s="147"/>
      <c r="L11" s="147"/>
      <c r="M11" s="147"/>
      <c r="N11" s="147"/>
      <c r="O11" s="147"/>
      <c r="P11" s="147"/>
      <c r="Q11" s="147"/>
    </row>
    <row xmlns:x14ac="http://schemas.microsoft.com/office/spreadsheetml/2009/9/ac" r="12" ht="15.75" x14ac:dyDescent="0.25">
      <c r="A12" s="153" t="s">
        <v>49</v>
      </c>
      <c r="B12" s="154"/>
      <c r="C12" s="155"/>
      <c r="D12" s="155"/>
      <c r="E12" s="155"/>
      <c r="F12" s="155"/>
      <c r="G12" s="155"/>
      <c r="H12" s="155"/>
      <c r="I12" s="155"/>
      <c r="J12" s="155"/>
      <c r="K12" s="155"/>
      <c r="L12" s="155"/>
      <c r="M12" s="155"/>
      <c r="N12" s="155"/>
      <c r="O12" s="155"/>
      <c r="P12" s="155"/>
      <c r="Q12" s="155"/>
      <c r="R12" s="156"/>
      <c r="S12" s="156"/>
      <c r="T12" s="156"/>
      <c r="U12" s="156"/>
      <c r="V12" s="156"/>
    </row>
    <row xmlns:x14ac="http://schemas.microsoft.com/office/spreadsheetml/2009/9/ac" r="13" s="159" customFormat="true" x14ac:dyDescent="0.2">
      <c r="A13" s="157" t="s">
        <v>251</v>
      </c>
      <c r="B13" s="158" t="s">
        <v>253</v>
      </c>
      <c r="C13" s="157" t="s">
        <v>254</v>
      </c>
      <c r="D13" s="157" t="s">
        <v>261</v>
      </c>
      <c r="E13" s="157" t="s">
        <v>262</v>
      </c>
      <c r="F13" s="157" t="s">
        <v>263</v>
      </c>
      <c r="G13" s="157" t="s">
        <v>264</v>
      </c>
      <c r="H13" s="157" t="s">
        <v>265</v>
      </c>
      <c r="I13" s="157" t="s">
        <v>266</v>
      </c>
      <c r="J13" s="157" t="s">
        <v>267</v>
      </c>
      <c r="K13" s="157" t="s">
        <v>268</v>
      </c>
      <c r="L13" s="157" t="s">
        <v>269</v>
      </c>
      <c r="M13" s="157" t="s">
        <v>270</v>
      </c>
      <c r="N13" s="157" t="s">
        <v>271</v>
      </c>
      <c r="O13" s="159" t="s">
        <v>272</v>
      </c>
      <c r="P13" s="159" t="s">
        <v>273</v>
      </c>
      <c r="Q13" s="157" t="s">
        <v>274</v>
      </c>
      <c r="R13" s="157" t="s">
        <v>275</v>
      </c>
      <c r="S13" s="160" t="s">
        <v>276</v>
      </c>
      <c r="T13" s="161" t="s">
        <v>277</v>
      </c>
      <c r="U13" s="161" t="s">
        <v>278</v>
      </c>
      <c r="V13" s="161" t="s">
        <v>279</v>
      </c>
    </row>
    <row xmlns:x14ac="http://schemas.microsoft.com/office/spreadsheetml/2009/9/ac" r="14" s="164" customFormat="true" ht="12" x14ac:dyDescent="0.2">
      <c r="A14" s="162" t="s">
        <v>252</v>
      </c>
      <c r="B14" s="9">
        <v>2000</v>
      </c>
      <c r="C14" s="163" t="s">
        <v>255</v>
      </c>
      <c r="D14" s="9">
        <v>304238</v>
      </c>
      <c r="E14" s="9">
        <v>99.638466417322832</v>
      </c>
      <c r="F14" s="9"/>
      <c r="G14" s="9"/>
      <c r="H14" s="9"/>
      <c r="I14" s="9"/>
      <c r="J14" s="9">
        <v>100</v>
      </c>
      <c r="K14" s="9">
        <v>99.638466417322832</v>
      </c>
      <c r="L14" s="9"/>
      <c r="M14" s="9"/>
      <c r="N14" s="9"/>
      <c r="O14" s="9"/>
      <c r="P14" s="9">
        <v>100</v>
      </c>
      <c r="Q14" s="9"/>
      <c r="R14" s="9"/>
      <c r="S14" s="9"/>
      <c r="T14" s="9"/>
      <c r="U14" s="9"/>
      <c r="V14" s="9">
        <v>100</v>
      </c>
    </row>
    <row xmlns:x14ac="http://schemas.microsoft.com/office/spreadsheetml/2009/9/ac" r="15" s="164" customFormat="true" ht="12" x14ac:dyDescent="0.2">
      <c r="A15" s="162" t="s">
        <v>252</v>
      </c>
      <c r="B15" s="9">
        <v>2001</v>
      </c>
      <c r="C15" s="163" t="s">
        <v>255</v>
      </c>
      <c r="D15" s="9">
        <v>302826</v>
      </c>
      <c r="E15" s="9">
        <v>99.638466417322832</v>
      </c>
      <c r="F15" s="9"/>
      <c r="G15" s="9"/>
      <c r="H15" s="9"/>
      <c r="I15" s="9"/>
      <c r="J15" s="9">
        <v>100</v>
      </c>
      <c r="K15" s="9">
        <v>99.638466417322832</v>
      </c>
      <c r="L15" s="9"/>
      <c r="M15" s="9"/>
      <c r="N15" s="9"/>
      <c r="O15" s="9"/>
      <c r="P15" s="9">
        <v>100</v>
      </c>
      <c r="Q15" s="9"/>
      <c r="R15" s="9"/>
      <c r="S15" s="9"/>
      <c r="T15" s="9"/>
      <c r="U15" s="9"/>
      <c r="V15" s="9">
        <v>100</v>
      </c>
    </row>
    <row xmlns:x14ac="http://schemas.microsoft.com/office/spreadsheetml/2009/9/ac" r="16" s="164" customFormat="true" ht="12" x14ac:dyDescent="0.2">
      <c r="A16" s="162" t="s">
        <v>252</v>
      </c>
      <c r="B16" s="9">
        <v>2002</v>
      </c>
      <c r="C16" s="163" t="s">
        <v>255</v>
      </c>
      <c r="D16" s="9">
        <v>301022</v>
      </c>
      <c r="E16" s="9">
        <v>99.638466417322832</v>
      </c>
      <c r="F16" s="9"/>
      <c r="G16" s="9"/>
      <c r="H16" s="9"/>
      <c r="I16" s="9"/>
      <c r="J16" s="9">
        <v>100</v>
      </c>
      <c r="K16" s="9">
        <v>99.638466417322832</v>
      </c>
      <c r="L16" s="9"/>
      <c r="M16" s="9"/>
      <c r="N16" s="9"/>
      <c r="O16" s="9"/>
      <c r="P16" s="9">
        <v>100</v>
      </c>
      <c r="Q16" s="9"/>
      <c r="R16" s="9"/>
      <c r="S16" s="9"/>
      <c r="T16" s="9"/>
      <c r="U16" s="9"/>
      <c r="V16" s="9">
        <v>100</v>
      </c>
    </row>
    <row xmlns:x14ac="http://schemas.microsoft.com/office/spreadsheetml/2009/9/ac" r="17" s="164" customFormat="true" ht="12" x14ac:dyDescent="0.2">
      <c r="A17" s="162" t="s">
        <v>252</v>
      </c>
      <c r="B17" s="9">
        <v>2003</v>
      </c>
      <c r="C17" s="163" t="s">
        <v>255</v>
      </c>
      <c r="D17" s="9">
        <v>299146</v>
      </c>
      <c r="E17" s="9">
        <v>99.638466417322832</v>
      </c>
      <c r="F17" s="9"/>
      <c r="G17" s="9"/>
      <c r="H17" s="9"/>
      <c r="I17" s="9"/>
      <c r="J17" s="9">
        <v>100</v>
      </c>
      <c r="K17" s="9">
        <v>99.638466417322832</v>
      </c>
      <c r="L17" s="9"/>
      <c r="M17" s="9"/>
      <c r="N17" s="9"/>
      <c r="O17" s="9"/>
      <c r="P17" s="9">
        <v>100</v>
      </c>
      <c r="Q17" s="9"/>
      <c r="R17" s="9"/>
      <c r="S17" s="9"/>
      <c r="T17" s="9"/>
      <c r="U17" s="9"/>
      <c r="V17" s="9">
        <v>100</v>
      </c>
    </row>
    <row xmlns:x14ac="http://schemas.microsoft.com/office/spreadsheetml/2009/9/ac" r="18" s="164" customFormat="true" ht="12" x14ac:dyDescent="0.2">
      <c r="A18" s="162" t="s">
        <v>252</v>
      </c>
      <c r="B18" s="9">
        <v>2004</v>
      </c>
      <c r="C18" s="163" t="s">
        <v>255</v>
      </c>
      <c r="D18" s="9">
        <v>297221</v>
      </c>
      <c r="E18" s="9">
        <v>99.638466417322832</v>
      </c>
      <c r="F18" s="9"/>
      <c r="G18" s="9"/>
      <c r="H18" s="9"/>
      <c r="I18" s="9"/>
      <c r="J18" s="9">
        <v>100</v>
      </c>
      <c r="K18" s="9">
        <v>99.638466417322832</v>
      </c>
      <c r="L18" s="9"/>
      <c r="M18" s="9"/>
      <c r="N18" s="9"/>
      <c r="O18" s="9"/>
      <c r="P18" s="9">
        <v>100</v>
      </c>
      <c r="Q18" s="9"/>
      <c r="R18" s="9"/>
      <c r="S18" s="9"/>
      <c r="T18" s="9"/>
      <c r="U18" s="9"/>
      <c r="V18" s="9">
        <v>100</v>
      </c>
    </row>
    <row xmlns:x14ac="http://schemas.microsoft.com/office/spreadsheetml/2009/9/ac" r="19" s="164" customFormat="true" ht="12" x14ac:dyDescent="0.2">
      <c r="A19" s="162" t="s">
        <v>252</v>
      </c>
      <c r="B19" s="9">
        <v>2005</v>
      </c>
      <c r="C19" s="163" t="s">
        <v>255</v>
      </c>
      <c r="D19" s="9">
        <v>295644</v>
      </c>
      <c r="E19" s="9">
        <v>99.638466417322832</v>
      </c>
      <c r="F19" s="9"/>
      <c r="G19" s="9"/>
      <c r="H19" s="9"/>
      <c r="I19" s="9"/>
      <c r="J19" s="9">
        <v>100</v>
      </c>
      <c r="K19" s="9">
        <v>99.638466417322832</v>
      </c>
      <c r="L19" s="9"/>
      <c r="M19" s="9"/>
      <c r="N19" s="9"/>
      <c r="O19" s="9"/>
      <c r="P19" s="9">
        <v>100</v>
      </c>
      <c r="Q19" s="9"/>
      <c r="R19" s="9"/>
      <c r="S19" s="9"/>
      <c r="T19" s="9"/>
      <c r="U19" s="9"/>
      <c r="V19" s="9">
        <v>100</v>
      </c>
    </row>
    <row xmlns:x14ac="http://schemas.microsoft.com/office/spreadsheetml/2009/9/ac" r="20" s="164" customFormat="true" ht="12" x14ac:dyDescent="0.2">
      <c r="A20" s="162" t="s">
        <v>252</v>
      </c>
      <c r="B20" s="9">
        <v>2006</v>
      </c>
      <c r="C20" s="163" t="s">
        <v>255</v>
      </c>
      <c r="D20" s="9">
        <v>294650</v>
      </c>
      <c r="E20" s="9">
        <v>99.638466417322832</v>
      </c>
      <c r="F20" s="9"/>
      <c r="G20" s="9"/>
      <c r="H20" s="9"/>
      <c r="I20" s="9"/>
      <c r="J20" s="9">
        <v>100</v>
      </c>
      <c r="K20" s="9">
        <v>99.638466417322832</v>
      </c>
      <c r="L20" s="9"/>
      <c r="M20" s="9"/>
      <c r="N20" s="9"/>
      <c r="O20" s="9"/>
      <c r="P20" s="9">
        <v>100</v>
      </c>
      <c r="Q20" s="9"/>
      <c r="R20" s="9"/>
      <c r="S20" s="9"/>
      <c r="T20" s="9"/>
      <c r="U20" s="9"/>
      <c r="V20" s="9">
        <v>100</v>
      </c>
    </row>
    <row xmlns:x14ac="http://schemas.microsoft.com/office/spreadsheetml/2009/9/ac" r="21" s="164" customFormat="true" ht="12" x14ac:dyDescent="0.2">
      <c r="A21" s="162" t="s">
        <v>252</v>
      </c>
      <c r="B21" s="9">
        <v>2007</v>
      </c>
      <c r="C21" s="163" t="s">
        <v>255</v>
      </c>
      <c r="D21" s="9">
        <v>293563</v>
      </c>
      <c r="E21" s="9">
        <v>99.638466417322832</v>
      </c>
      <c r="F21" s="9"/>
      <c r="G21" s="9"/>
      <c r="H21" s="9"/>
      <c r="I21" s="9"/>
      <c r="J21" s="9">
        <v>100</v>
      </c>
      <c r="K21" s="9">
        <v>99.638466417322832</v>
      </c>
      <c r="L21" s="9"/>
      <c r="M21" s="9"/>
      <c r="N21" s="9"/>
      <c r="O21" s="9"/>
      <c r="P21" s="9">
        <v>100</v>
      </c>
      <c r="Q21" s="9"/>
      <c r="R21" s="9"/>
      <c r="S21" s="9"/>
      <c r="T21" s="9"/>
      <c r="U21" s="9"/>
      <c r="V21" s="9">
        <v>100</v>
      </c>
    </row>
    <row xmlns:x14ac="http://schemas.microsoft.com/office/spreadsheetml/2009/9/ac" r="22" s="164" customFormat="true" ht="12" x14ac:dyDescent="0.2">
      <c r="A22" s="162" t="s">
        <v>252</v>
      </c>
      <c r="B22" s="9">
        <v>2008</v>
      </c>
      <c r="C22" s="163" t="s">
        <v>255</v>
      </c>
      <c r="D22" s="9">
        <v>292171</v>
      </c>
      <c r="E22" s="9">
        <v>99.638466417322832</v>
      </c>
      <c r="F22" s="9"/>
      <c r="G22" s="9"/>
      <c r="H22" s="9"/>
      <c r="I22" s="9"/>
      <c r="J22" s="9">
        <v>100</v>
      </c>
      <c r="K22" s="9">
        <v>99.638466417322832</v>
      </c>
      <c r="L22" s="9"/>
      <c r="M22" s="9"/>
      <c r="N22" s="9"/>
      <c r="O22" s="9"/>
      <c r="P22" s="9">
        <v>100</v>
      </c>
      <c r="Q22" s="9"/>
      <c r="R22" s="9"/>
      <c r="S22" s="9"/>
      <c r="T22" s="9"/>
      <c r="U22" s="9"/>
      <c r="V22" s="9">
        <v>100</v>
      </c>
    </row>
    <row xmlns:x14ac="http://schemas.microsoft.com/office/spreadsheetml/2009/9/ac" r="23" s="164" customFormat="true" ht="12" x14ac:dyDescent="0.2">
      <c r="A23" s="162" t="s">
        <v>252</v>
      </c>
      <c r="B23" s="9">
        <v>2009</v>
      </c>
      <c r="C23" s="163" t="s">
        <v>255</v>
      </c>
      <c r="D23" s="9">
        <v>290714</v>
      </c>
      <c r="E23" s="9">
        <v>99.638466417322832</v>
      </c>
      <c r="F23" s="9"/>
      <c r="G23" s="9"/>
      <c r="H23" s="9"/>
      <c r="I23" s="9"/>
      <c r="J23" s="9">
        <v>100</v>
      </c>
      <c r="K23" s="9">
        <v>99.638466417322832</v>
      </c>
      <c r="L23" s="9"/>
      <c r="M23" s="9"/>
      <c r="N23" s="9"/>
      <c r="O23" s="9"/>
      <c r="P23" s="9">
        <v>100</v>
      </c>
      <c r="Q23" s="9"/>
      <c r="R23" s="9"/>
      <c r="S23" s="9"/>
      <c r="T23" s="9"/>
      <c r="U23" s="9"/>
      <c r="V23" s="9">
        <v>100</v>
      </c>
    </row>
    <row xmlns:x14ac="http://schemas.microsoft.com/office/spreadsheetml/2009/9/ac" r="24" s="164" customFormat="true" ht="12" x14ac:dyDescent="0.2">
      <c r="A24" s="162" t="s">
        <v>252</v>
      </c>
      <c r="B24" s="9">
        <v>2010</v>
      </c>
      <c r="C24" s="163" t="s">
        <v>255</v>
      </c>
      <c r="D24" s="9">
        <v>289384</v>
      </c>
      <c r="E24" s="9">
        <v>99.638466417322832</v>
      </c>
      <c r="F24" s="9"/>
      <c r="G24" s="9"/>
      <c r="H24" s="9"/>
      <c r="I24" s="9"/>
      <c r="J24" s="9">
        <v>100</v>
      </c>
      <c r="K24" s="9">
        <v>99.638466417322832</v>
      </c>
      <c r="L24" s="9"/>
      <c r="M24" s="9"/>
      <c r="N24" s="9"/>
      <c r="O24" s="9"/>
      <c r="P24" s="9">
        <v>100</v>
      </c>
      <c r="Q24" s="9"/>
      <c r="R24" s="9"/>
      <c r="S24" s="9"/>
      <c r="T24" s="9"/>
      <c r="U24" s="9"/>
      <c r="V24" s="9">
        <v>100</v>
      </c>
    </row>
    <row xmlns:x14ac="http://schemas.microsoft.com/office/spreadsheetml/2009/9/ac" r="25" s="164" customFormat="true" ht="12" x14ac:dyDescent="0.2">
      <c r="A25" s="162" t="s">
        <v>252</v>
      </c>
      <c r="B25" s="9">
        <v>2011</v>
      </c>
      <c r="C25" s="163" t="s">
        <v>255</v>
      </c>
      <c r="D25" s="9">
        <v>288142</v>
      </c>
      <c r="E25" s="9">
        <v>99.638466417322832</v>
      </c>
      <c r="F25" s="9">
        <v>98.845917885355448</v>
      </c>
      <c r="G25" s="9">
        <v>92.410666621060955</v>
      </c>
      <c r="H25" s="9">
        <v>6.435251264294493</v>
      </c>
      <c r="I25" s="9">
        <v>1.1540821146445519</v>
      </c>
      <c r="J25" s="9">
        <v>0</v>
      </c>
      <c r="K25" s="9">
        <v>99.638466417322832</v>
      </c>
      <c r="L25" s="9">
        <v>89.672782125458525</v>
      </c>
      <c r="M25" s="9">
        <v>67.046562640176489</v>
      </c>
      <c r="N25" s="9">
        <v>22.626219485282039</v>
      </c>
      <c r="O25" s="9">
        <v>10.32721787454147</v>
      </c>
      <c r="P25" s="9">
        <v>0</v>
      </c>
      <c r="Q25" s="9"/>
      <c r="R25" s="9">
        <v>43.108262857422282</v>
      </c>
      <c r="S25" s="9">
        <v>43.108262857422282</v>
      </c>
      <c r="T25" s="9">
        <v>0</v>
      </c>
      <c r="U25" s="9">
        <v>56.891737142577718</v>
      </c>
      <c r="V25" s="9">
        <v>0</v>
      </c>
    </row>
    <row xmlns:x14ac="http://schemas.microsoft.com/office/spreadsheetml/2009/9/ac" r="26" s="164" customFormat="true" ht="12" x14ac:dyDescent="0.2">
      <c r="A26" s="162" t="s">
        <v>252</v>
      </c>
      <c r="B26" s="9">
        <v>2012</v>
      </c>
      <c r="C26" s="163" t="s">
        <v>255</v>
      </c>
      <c r="D26" s="9">
        <v>287055</v>
      </c>
      <c r="E26" s="9">
        <v>99.638466417322832</v>
      </c>
      <c r="F26" s="9">
        <v>98.845917885355448</v>
      </c>
      <c r="G26" s="9">
        <v>92.410666621060955</v>
      </c>
      <c r="H26" s="9">
        <v>6.435251264294493</v>
      </c>
      <c r="I26" s="9">
        <v>1.1540821146445519</v>
      </c>
      <c r="J26" s="9">
        <v>0</v>
      </c>
      <c r="K26" s="9">
        <v>99.638466417322832</v>
      </c>
      <c r="L26" s="9">
        <v>89.672782125458525</v>
      </c>
      <c r="M26" s="9">
        <v>67.046562640176489</v>
      </c>
      <c r="N26" s="9">
        <v>22.626219485282039</v>
      </c>
      <c r="O26" s="9">
        <v>10.32721787454147</v>
      </c>
      <c r="P26" s="9">
        <v>0</v>
      </c>
      <c r="Q26" s="9">
        <v>90.629829392009015</v>
      </c>
      <c r="R26" s="9">
        <v>43.108262857422282</v>
      </c>
      <c r="S26" s="9">
        <v>43.108262857422282</v>
      </c>
      <c r="T26" s="9">
        <v>0</v>
      </c>
      <c r="U26" s="9">
        <v>56.891737142577718</v>
      </c>
      <c r="V26" s="9">
        <v>0</v>
      </c>
    </row>
    <row xmlns:x14ac="http://schemas.microsoft.com/office/spreadsheetml/2009/9/ac" r="27" s="164" customFormat="true" ht="12" x14ac:dyDescent="0.2">
      <c r="A27" s="162" t="s">
        <v>252</v>
      </c>
      <c r="B27" s="9">
        <v>2013</v>
      </c>
      <c r="C27" s="163" t="s">
        <v>255</v>
      </c>
      <c r="D27" s="9">
        <v>285962</v>
      </c>
      <c r="E27" s="9">
        <v>99.638466417322832</v>
      </c>
      <c r="F27" s="9">
        <v>98.845917885355448</v>
      </c>
      <c r="G27" s="9">
        <v>92.410666621060955</v>
      </c>
      <c r="H27" s="9">
        <v>6.435251264294493</v>
      </c>
      <c r="I27" s="9">
        <v>1.1540821146445519</v>
      </c>
      <c r="J27" s="9">
        <v>0</v>
      </c>
      <c r="K27" s="9">
        <v>99.638466417322832</v>
      </c>
      <c r="L27" s="9">
        <v>89.672782125458525</v>
      </c>
      <c r="M27" s="9">
        <v>67.046562640176489</v>
      </c>
      <c r="N27" s="9">
        <v>22.626219485282039</v>
      </c>
      <c r="O27" s="9">
        <v>10.32721787454147</v>
      </c>
      <c r="P27" s="9">
        <v>0</v>
      </c>
      <c r="Q27" s="9">
        <v>90.629829392009015</v>
      </c>
      <c r="R27" s="9">
        <v>43.108262857422282</v>
      </c>
      <c r="S27" s="9">
        <v>43.108262857422282</v>
      </c>
      <c r="T27" s="9">
        <v>0</v>
      </c>
      <c r="U27" s="9">
        <v>56.891737142577718</v>
      </c>
      <c r="V27" s="9">
        <v>0</v>
      </c>
    </row>
    <row xmlns:x14ac="http://schemas.microsoft.com/office/spreadsheetml/2009/9/ac" r="28" s="164" customFormat="true" ht="12" x14ac:dyDescent="0.2">
      <c r="A28" s="162" t="s">
        <v>252</v>
      </c>
      <c r="B28" s="9">
        <v>2014</v>
      </c>
      <c r="C28" s="163" t="s">
        <v>255</v>
      </c>
      <c r="D28" s="9">
        <v>284825</v>
      </c>
      <c r="E28" s="9">
        <v>99.638466417322832</v>
      </c>
      <c r="F28" s="9">
        <v>98.845917885355448</v>
      </c>
      <c r="G28" s="9">
        <v>92.410666621060955</v>
      </c>
      <c r="H28" s="9">
        <v>6.435251264294493</v>
      </c>
      <c r="I28" s="9">
        <v>1.1540821146445519</v>
      </c>
      <c r="J28" s="9">
        <v>0</v>
      </c>
      <c r="K28" s="9">
        <v>99.638466417322832</v>
      </c>
      <c r="L28" s="9">
        <v>89.672782125458525</v>
      </c>
      <c r="M28" s="9">
        <v>67.046562640176489</v>
      </c>
      <c r="N28" s="9">
        <v>22.626219485282039</v>
      </c>
      <c r="O28" s="9">
        <v>10.32721787454147</v>
      </c>
      <c r="P28" s="9">
        <v>0</v>
      </c>
      <c r="Q28" s="9">
        <v>90.629829392009015</v>
      </c>
      <c r="R28" s="9">
        <v>43.108262857422282</v>
      </c>
      <c r="S28" s="9">
        <v>43.108262857422282</v>
      </c>
      <c r="T28" s="9">
        <v>0</v>
      </c>
      <c r="U28" s="9">
        <v>56.891737142577718</v>
      </c>
      <c r="V28" s="9">
        <v>0</v>
      </c>
    </row>
    <row xmlns:x14ac="http://schemas.microsoft.com/office/spreadsheetml/2009/9/ac" r="29" s="164" customFormat="true" ht="12" x14ac:dyDescent="0.2">
      <c r="A29" s="162" t="s">
        <v>252</v>
      </c>
      <c r="B29" s="9">
        <v>2015</v>
      </c>
      <c r="C29" s="163" t="s">
        <v>255</v>
      </c>
      <c r="D29" s="9">
        <v>283379</v>
      </c>
      <c r="E29" s="9">
        <v>99.638466417322832</v>
      </c>
      <c r="F29" s="9">
        <v>98.845917885355448</v>
      </c>
      <c r="G29" s="9">
        <v>92.410666621060955</v>
      </c>
      <c r="H29" s="9">
        <v>6.435251264294493</v>
      </c>
      <c r="I29" s="9">
        <v>1.1540821146445519</v>
      </c>
      <c r="J29" s="9">
        <v>0</v>
      </c>
      <c r="K29" s="9">
        <v>99.638466417322832</v>
      </c>
      <c r="L29" s="9">
        <v>89.672782125458525</v>
      </c>
      <c r="M29" s="9">
        <v>67.046562640176489</v>
      </c>
      <c r="N29" s="9">
        <v>22.626219485282039</v>
      </c>
      <c r="O29" s="9">
        <v>10.32721787454147</v>
      </c>
      <c r="P29" s="9">
        <v>0</v>
      </c>
      <c r="Q29" s="9">
        <v>90.629829392009015</v>
      </c>
      <c r="R29" s="9">
        <v>43.108262857422282</v>
      </c>
      <c r="S29" s="9">
        <v>43.108262857422282</v>
      </c>
      <c r="T29" s="9">
        <v>0</v>
      </c>
      <c r="U29" s="9">
        <v>56.891737142577718</v>
      </c>
      <c r="V29" s="9">
        <v>0</v>
      </c>
    </row>
    <row xmlns:x14ac="http://schemas.microsoft.com/office/spreadsheetml/2009/9/ac" r="30" s="164" customFormat="true" ht="12" x14ac:dyDescent="0.2">
      <c r="A30" s="162" t="s">
        <v>252</v>
      </c>
      <c r="B30" s="9">
        <v>2016</v>
      </c>
      <c r="C30" s="163" t="s">
        <v>255</v>
      </c>
      <c r="D30" s="9">
        <v>282007</v>
      </c>
      <c r="E30" s="9">
        <v>99.638466417322832</v>
      </c>
      <c r="F30" s="9">
        <v>96.192580431626084</v>
      </c>
      <c r="G30" s="9">
        <v>91.038805931983006</v>
      </c>
      <c r="H30" s="9">
        <v>5.1537744996430774</v>
      </c>
      <c r="I30" s="9">
        <v>3.8074195683739158</v>
      </c>
      <c r="J30" s="9">
        <v>0</v>
      </c>
      <c r="K30" s="9">
        <v>99.638466417322832</v>
      </c>
      <c r="L30" s="9">
        <v>91.118086842726825</v>
      </c>
      <c r="M30" s="9">
        <v>69.98344607866693</v>
      </c>
      <c r="N30" s="9">
        <v>21.134640764059899</v>
      </c>
      <c r="O30" s="9">
        <v>8.8819131572731749</v>
      </c>
      <c r="P30" s="9">
        <v>0</v>
      </c>
      <c r="Q30" s="9">
        <v>90.629829392009015</v>
      </c>
      <c r="R30" s="9">
        <v>43.108262857422282</v>
      </c>
      <c r="S30" s="9">
        <v>43.108262857422282</v>
      </c>
      <c r="T30" s="9">
        <v>0</v>
      </c>
      <c r="U30" s="9">
        <v>56.891737142577718</v>
      </c>
      <c r="V30" s="9">
        <v>0</v>
      </c>
    </row>
    <row xmlns:x14ac="http://schemas.microsoft.com/office/spreadsheetml/2009/9/ac" r="31" s="164" customFormat="true" ht="12" x14ac:dyDescent="0.2">
      <c r="A31" s="162" t="s">
        <v>252</v>
      </c>
      <c r="B31" s="9">
        <v>2017</v>
      </c>
      <c r="C31" s="163" t="s">
        <v>255</v>
      </c>
      <c r="D31" s="9">
        <v>280996</v>
      </c>
      <c r="E31" s="9">
        <v>99.638466417322832</v>
      </c>
      <c r="F31" s="9">
        <v>93.53924297789672</v>
      </c>
      <c r="G31" s="9">
        <v>89.666945242905058</v>
      </c>
      <c r="H31" s="9">
        <v>3.8722977349916619</v>
      </c>
      <c r="I31" s="9">
        <v>6.4607570221032802</v>
      </c>
      <c r="J31" s="9">
        <v>0</v>
      </c>
      <c r="K31" s="9">
        <v>99.638466417322832</v>
      </c>
      <c r="L31" s="9">
        <v>92.563391559995125</v>
      </c>
      <c r="M31" s="9">
        <v>72.92032951715646</v>
      </c>
      <c r="N31" s="9">
        <v>19.643062042838661</v>
      </c>
      <c r="O31" s="9">
        <v>7.4366084400048749</v>
      </c>
      <c r="P31" s="9">
        <v>0</v>
      </c>
      <c r="Q31" s="9">
        <v>91.736207690956235</v>
      </c>
      <c r="R31" s="9">
        <v>43.108262857422282</v>
      </c>
      <c r="S31" s="9">
        <v>43.108262857422282</v>
      </c>
      <c r="T31" s="9">
        <v>0</v>
      </c>
      <c r="U31" s="9">
        <v>56.891737142577718</v>
      </c>
      <c r="V31" s="9">
        <v>0</v>
      </c>
    </row>
    <row xmlns:x14ac="http://schemas.microsoft.com/office/spreadsheetml/2009/9/ac" r="32" s="164" customFormat="true" ht="12" x14ac:dyDescent="0.2">
      <c r="A32" s="162" t="s">
        <v>252</v>
      </c>
      <c r="B32" s="9">
        <v>2018</v>
      </c>
      <c r="C32" s="163" t="s">
        <v>255</v>
      </c>
      <c r="D32" s="9">
        <v>280110</v>
      </c>
      <c r="E32" s="9">
        <v>99.638466417322832</v>
      </c>
      <c r="F32" s="9">
        <v>90.885905524167356</v>
      </c>
      <c r="G32" s="9">
        <v>88.29508455382711</v>
      </c>
      <c r="H32" s="9">
        <v>2.5908209703402458</v>
      </c>
      <c r="I32" s="9">
        <v>9.1140944758326441</v>
      </c>
      <c r="J32" s="9">
        <v>0</v>
      </c>
      <c r="K32" s="9">
        <v>99.638466417322832</v>
      </c>
      <c r="L32" s="9">
        <v>94.008696277263425</v>
      </c>
      <c r="M32" s="9">
        <v>75.857212955645991</v>
      </c>
      <c r="N32" s="9">
        <v>18.15148332161743</v>
      </c>
      <c r="O32" s="9">
        <v>5.9913037227365749</v>
      </c>
      <c r="P32" s="9">
        <v>0</v>
      </c>
      <c r="Q32" s="9">
        <v>92.842585989903455</v>
      </c>
      <c r="R32" s="9">
        <v>43.108262857422282</v>
      </c>
      <c r="S32" s="9">
        <v>43.108262857422282</v>
      </c>
      <c r="T32" s="9">
        <v>0</v>
      </c>
      <c r="U32" s="9">
        <v>56.891737142577718</v>
      </c>
      <c r="V32" s="9">
        <v>0</v>
      </c>
    </row>
    <row xmlns:x14ac="http://schemas.microsoft.com/office/spreadsheetml/2009/9/ac" r="33" s="164" customFormat="true" ht="12" x14ac:dyDescent="0.2">
      <c r="A33" s="162" t="s">
        <v>252</v>
      </c>
      <c r="B33" s="9">
        <v>2019</v>
      </c>
      <c r="C33" s="163" t="s">
        <v>255</v>
      </c>
      <c r="D33" s="9">
        <v>279102</v>
      </c>
      <c r="E33" s="9">
        <v>99.638466417322832</v>
      </c>
      <c r="F33" s="9">
        <v>88.232568070437992</v>
      </c>
      <c r="G33" s="9">
        <v>86.923223864748707</v>
      </c>
      <c r="H33" s="9">
        <v>1.309344205689285</v>
      </c>
      <c r="I33" s="9">
        <v>11.76743192956201</v>
      </c>
      <c r="J33" s="9">
        <v>0</v>
      </c>
      <c r="K33" s="9">
        <v>99.638466417322832</v>
      </c>
      <c r="L33" s="9">
        <v>95.45400099453127</v>
      </c>
      <c r="M33" s="9">
        <v>78.794096394135522</v>
      </c>
      <c r="N33" s="9">
        <v>16.659904600395748</v>
      </c>
      <c r="O33" s="9">
        <v>4.5459990054687296</v>
      </c>
      <c r="P33" s="9">
        <v>0</v>
      </c>
      <c r="Q33" s="9">
        <v>93.948964288850675</v>
      </c>
      <c r="R33" s="9">
        <v>43.108262857422282</v>
      </c>
      <c r="S33" s="9">
        <v>43.108262857422282</v>
      </c>
      <c r="T33" s="9">
        <v>0</v>
      </c>
      <c r="U33" s="9">
        <v>56.891737142577718</v>
      </c>
      <c r="V33" s="9">
        <v>0</v>
      </c>
    </row>
    <row xmlns:x14ac="http://schemas.microsoft.com/office/spreadsheetml/2009/9/ac" r="34" s="164" customFormat="true" ht="12" x14ac:dyDescent="0.2">
      <c r="A34" s="162" t="s">
        <v>252</v>
      </c>
      <c r="B34" s="9">
        <v>2020</v>
      </c>
      <c r="C34" s="163" t="s">
        <v>255</v>
      </c>
      <c r="D34" s="9">
        <v>277798</v>
      </c>
      <c r="E34" s="9">
        <v>99.638466417322832</v>
      </c>
      <c r="F34" s="9">
        <v>85.579230616708628</v>
      </c>
      <c r="G34" s="9">
        <v>85.551363175670758</v>
      </c>
      <c r="H34" s="9">
        <v>2.786744103786987E-2</v>
      </c>
      <c r="I34" s="9">
        <v>14.42076938329137</v>
      </c>
      <c r="J34" s="9">
        <v>0</v>
      </c>
      <c r="K34" s="9">
        <v>99.638466417322832</v>
      </c>
      <c r="L34" s="9">
        <v>96.89930571179957</v>
      </c>
      <c r="M34" s="9">
        <v>81.730979832625962</v>
      </c>
      <c r="N34" s="9">
        <v>15.16832587917361</v>
      </c>
      <c r="O34" s="9">
        <v>3.10069428820043</v>
      </c>
      <c r="P34" s="9">
        <v>0</v>
      </c>
      <c r="Q34" s="9">
        <v>95.05534258779835</v>
      </c>
      <c r="R34" s="9">
        <v>43.108262857422282</v>
      </c>
      <c r="S34" s="9">
        <v>43.108262857422282</v>
      </c>
      <c r="T34" s="9">
        <v>0</v>
      </c>
      <c r="U34" s="9">
        <v>56.891737142577718</v>
      </c>
      <c r="V34" s="9">
        <v>0</v>
      </c>
    </row>
    <row xmlns:x14ac="http://schemas.microsoft.com/office/spreadsheetml/2009/9/ac" r="35" s="164" customFormat="true" ht="12" x14ac:dyDescent="0.2">
      <c r="A35" s="162" t="s">
        <v>252</v>
      </c>
      <c r="B35" s="9">
        <v>2021</v>
      </c>
      <c r="C35" s="163" t="s">
        <v>255</v>
      </c>
      <c r="D35" s="9">
        <v>278280</v>
      </c>
      <c r="E35" s="9">
        <v>99.638466417322832</v>
      </c>
      <c r="F35" s="9">
        <v>82.925893162979264</v>
      </c>
      <c r="G35" s="9">
        <v>82.925893162979264</v>
      </c>
      <c r="H35" s="9">
        <v>0</v>
      </c>
      <c r="I35" s="9">
        <v>17.074106837020739</v>
      </c>
      <c r="J35" s="9">
        <v>0</v>
      </c>
      <c r="K35" s="9">
        <v>99.638466417322832</v>
      </c>
      <c r="L35" s="9">
        <v>98.34461042906787</v>
      </c>
      <c r="M35" s="9">
        <v>84.667863271115493</v>
      </c>
      <c r="N35" s="9">
        <v>13.676747157952381</v>
      </c>
      <c r="O35" s="9">
        <v>1.65538957093213</v>
      </c>
      <c r="P35" s="9">
        <v>0</v>
      </c>
      <c r="Q35" s="9">
        <v>96.16172088674557</v>
      </c>
      <c r="R35" s="9">
        <v>43.108262857422282</v>
      </c>
      <c r="S35" s="9">
        <v>43.108262857422282</v>
      </c>
      <c r="T35" s="9">
        <v>0</v>
      </c>
      <c r="U35" s="9">
        <v>56.891737142577718</v>
      </c>
      <c r="V35" s="9">
        <v>0</v>
      </c>
    </row>
    <row xmlns:x14ac="http://schemas.microsoft.com/office/spreadsheetml/2009/9/ac" r="36" s="164" customFormat="true" ht="12" x14ac:dyDescent="0.2">
      <c r="A36" s="162" t="s">
        <v>252</v>
      </c>
      <c r="B36" s="9">
        <v>2022</v>
      </c>
      <c r="C36" s="163" t="s">
        <v>255</v>
      </c>
      <c r="D36" s="9">
        <v>278289</v>
      </c>
      <c r="E36" s="9">
        <v>99.638466417322832</v>
      </c>
      <c r="F36" s="9">
        <v>80.2725557092499</v>
      </c>
      <c r="G36" s="9">
        <v>80.2725557092499</v>
      </c>
      <c r="H36" s="9">
        <v>0</v>
      </c>
      <c r="I36" s="9">
        <v>19.7274442907501</v>
      </c>
      <c r="J36" s="9">
        <v>0</v>
      </c>
      <c r="K36" s="9">
        <v>99.78991514633617</v>
      </c>
      <c r="L36" s="9">
        <v>99.78991514633617</v>
      </c>
      <c r="M36" s="9">
        <v>87.604746709605024</v>
      </c>
      <c r="N36" s="9">
        <v>12.18516843673115</v>
      </c>
      <c r="O36" s="9">
        <v>0.21008485366382959</v>
      </c>
      <c r="P36" s="9">
        <v>0</v>
      </c>
      <c r="Q36" s="9">
        <v>97.26809918569279</v>
      </c>
      <c r="R36" s="9">
        <v>43.108262857422282</v>
      </c>
      <c r="S36" s="9">
        <v>43.108262857422282</v>
      </c>
      <c r="T36" s="9">
        <v>0</v>
      </c>
      <c r="U36" s="9">
        <v>56.891737142577718</v>
      </c>
      <c r="V36" s="9">
        <v>0</v>
      </c>
    </row>
    <row xmlns:x14ac="http://schemas.microsoft.com/office/spreadsheetml/2009/9/ac" r="37" s="164" customFormat="true" ht="12" x14ac:dyDescent="0.2">
      <c r="A37" s="162" t="s">
        <v>252</v>
      </c>
      <c r="B37" s="9">
        <v>2023</v>
      </c>
      <c r="C37" s="163" t="s">
        <v>255</v>
      </c>
      <c r="D37" s="9">
        <v>279196</v>
      </c>
      <c r="E37" s="9">
        <v>99.638466417322832</v>
      </c>
      <c r="F37" s="9">
        <v>77.619218255520536</v>
      </c>
      <c r="G37" s="9">
        <v>77.619218255520536</v>
      </c>
      <c r="H37" s="9">
        <v>0</v>
      </c>
      <c r="I37" s="9">
        <v>22.38078174447946</v>
      </c>
      <c r="J37" s="9">
        <v>0</v>
      </c>
      <c r="K37" s="9">
        <v>100</v>
      </c>
      <c r="L37" s="9">
        <v>100</v>
      </c>
      <c r="M37" s="9">
        <v>90.541630148094555</v>
      </c>
      <c r="N37" s="9">
        <v>9.4583698519054451</v>
      </c>
      <c r="O37" s="9">
        <v>0</v>
      </c>
      <c r="P37" s="9">
        <v>0</v>
      </c>
      <c r="Q37" s="9">
        <v>98.374477484640011</v>
      </c>
      <c r="R37" s="9">
        <v>43.108262857422282</v>
      </c>
      <c r="S37" s="9">
        <v>43.108262857422282</v>
      </c>
      <c r="T37" s="9">
        <v>0</v>
      </c>
      <c r="U37" s="9">
        <v>56.891737142577718</v>
      </c>
      <c r="V37" s="9">
        <v>0</v>
      </c>
    </row>
    <row xmlns:x14ac="http://schemas.microsoft.com/office/spreadsheetml/2009/9/ac" r="38" s="164" customFormat="true" ht="12" x14ac:dyDescent="0.2">
      <c r="A38" s="162" t="s">
        <v>252</v>
      </c>
      <c r="B38" s="9">
        <v>2024</v>
      </c>
      <c r="C38" s="163" t="s">
        <v>255</v>
      </c>
      <c r="D38" s="9"/>
      <c r="E38" s="9"/>
      <c r="F38" s="9"/>
      <c r="G38" s="9"/>
      <c r="H38" s="9"/>
      <c r="I38" s="9"/>
      <c r="J38" s="9"/>
      <c r="K38" s="9"/>
      <c r="L38" s="9"/>
      <c r="M38" s="9"/>
      <c r="N38" s="9"/>
      <c r="O38" s="9"/>
      <c r="P38" s="9"/>
      <c r="Q38" s="9"/>
      <c r="R38" s="9"/>
      <c r="S38" s="9"/>
      <c r="T38" s="9"/>
      <c r="U38" s="9"/>
      <c r="V38" s="9"/>
    </row>
    <row xmlns:x14ac="http://schemas.microsoft.com/office/spreadsheetml/2009/9/ac" r="39" s="164" customFormat="true" ht="12" x14ac:dyDescent="0.2">
      <c r="A39" s="162" t="s">
        <v>252</v>
      </c>
      <c r="B39" s="9">
        <v>2025</v>
      </c>
      <c r="C39" s="163" t="s">
        <v>255</v>
      </c>
      <c r="D39" s="9"/>
      <c r="E39" s="9"/>
      <c r="F39" s="9"/>
      <c r="G39" s="9"/>
      <c r="H39" s="9"/>
      <c r="I39" s="9"/>
      <c r="J39" s="9"/>
      <c r="K39" s="9"/>
      <c r="L39" s="9"/>
      <c r="M39" s="9"/>
      <c r="N39" s="9"/>
      <c r="O39" s="9"/>
      <c r="P39" s="9"/>
      <c r="Q39" s="9"/>
      <c r="R39" s="9"/>
      <c r="S39" s="9"/>
      <c r="T39" s="9"/>
      <c r="U39" s="9"/>
      <c r="V39" s="9"/>
    </row>
    <row xmlns:x14ac="http://schemas.microsoft.com/office/spreadsheetml/2009/9/ac" r="40" s="164" customFormat="true" ht="12" x14ac:dyDescent="0.2">
      <c r="A40" s="162" t="s">
        <v>252</v>
      </c>
      <c r="B40" s="9">
        <v>2026</v>
      </c>
      <c r="C40" s="163" t="s">
        <v>255</v>
      </c>
      <c r="D40" s="9"/>
      <c r="E40" s="9"/>
      <c r="F40" s="9"/>
      <c r="G40" s="9"/>
      <c r="H40" s="9"/>
      <c r="I40" s="9"/>
      <c r="J40" s="9"/>
      <c r="K40" s="9"/>
      <c r="L40" s="9"/>
      <c r="M40" s="9"/>
      <c r="N40" s="9"/>
      <c r="O40" s="9"/>
      <c r="P40" s="9"/>
      <c r="Q40" s="9"/>
      <c r="R40" s="9"/>
      <c r="S40" s="9"/>
      <c r="T40" s="9"/>
      <c r="U40" s="9"/>
      <c r="V40" s="9"/>
    </row>
    <row xmlns:x14ac="http://schemas.microsoft.com/office/spreadsheetml/2009/9/ac" r="41" s="164" customFormat="true" ht="12" x14ac:dyDescent="0.2">
      <c r="A41" s="162" t="s">
        <v>252</v>
      </c>
      <c r="B41" s="9">
        <v>2027</v>
      </c>
      <c r="C41" s="163" t="s">
        <v>255</v>
      </c>
      <c r="D41" s="9"/>
      <c r="E41" s="9"/>
      <c r="F41" s="9"/>
      <c r="G41" s="9"/>
      <c r="H41" s="9"/>
      <c r="I41" s="9"/>
      <c r="J41" s="9"/>
      <c r="K41" s="9"/>
      <c r="L41" s="9"/>
      <c r="M41" s="9"/>
      <c r="N41" s="9"/>
      <c r="O41" s="9"/>
      <c r="P41" s="9"/>
      <c r="Q41" s="9"/>
      <c r="R41" s="9"/>
      <c r="S41" s="9"/>
      <c r="T41" s="9"/>
      <c r="U41" s="9"/>
      <c r="V41" s="9"/>
    </row>
    <row xmlns:x14ac="http://schemas.microsoft.com/office/spreadsheetml/2009/9/ac" r="42" s="164" customFormat="true" ht="12" x14ac:dyDescent="0.2">
      <c r="A42" s="162" t="s">
        <v>252</v>
      </c>
      <c r="B42" s="9">
        <v>2028</v>
      </c>
      <c r="C42" s="163" t="s">
        <v>255</v>
      </c>
      <c r="D42" s="9"/>
      <c r="E42" s="9"/>
      <c r="F42" s="9"/>
      <c r="G42" s="9"/>
      <c r="H42" s="9"/>
      <c r="I42" s="9"/>
      <c r="J42" s="9"/>
      <c r="K42" s="9"/>
      <c r="L42" s="9"/>
      <c r="M42" s="9"/>
      <c r="N42" s="9"/>
      <c r="O42" s="9"/>
      <c r="P42" s="9"/>
      <c r="Q42" s="9"/>
      <c r="R42" s="9"/>
      <c r="S42" s="9"/>
      <c r="T42" s="9"/>
      <c r="U42" s="9"/>
      <c r="V42" s="9"/>
    </row>
    <row xmlns:x14ac="http://schemas.microsoft.com/office/spreadsheetml/2009/9/ac" r="43" s="164" customFormat="true" ht="12" x14ac:dyDescent="0.2">
      <c r="A43" s="162" t="s">
        <v>252</v>
      </c>
      <c r="B43" s="9">
        <v>2029</v>
      </c>
      <c r="C43" s="163" t="s">
        <v>255</v>
      </c>
      <c r="D43" s="9"/>
      <c r="E43" s="9"/>
      <c r="F43" s="9"/>
      <c r="G43" s="9"/>
      <c r="H43" s="9"/>
      <c r="I43" s="9"/>
      <c r="J43" s="9"/>
      <c r="K43" s="9"/>
      <c r="L43" s="9"/>
      <c r="M43" s="9"/>
      <c r="N43" s="9"/>
      <c r="O43" s="9"/>
      <c r="P43" s="9"/>
      <c r="Q43" s="9"/>
      <c r="R43" s="9"/>
      <c r="S43" s="9"/>
      <c r="T43" s="9"/>
      <c r="U43" s="9"/>
      <c r="V43" s="9"/>
    </row>
    <row xmlns:x14ac="http://schemas.microsoft.com/office/spreadsheetml/2009/9/ac" r="44" s="164" customFormat="true" ht="12" x14ac:dyDescent="0.2">
      <c r="A44" s="162" t="s">
        <v>252</v>
      </c>
      <c r="B44" s="9">
        <v>2030</v>
      </c>
      <c r="C44" s="163" t="s">
        <v>255</v>
      </c>
      <c r="D44" s="9"/>
      <c r="E44" s="9"/>
      <c r="F44" s="9"/>
      <c r="G44" s="9"/>
      <c r="H44" s="9"/>
      <c r="I44" s="9"/>
      <c r="J44" s="9"/>
      <c r="K44" s="9"/>
      <c r="L44" s="9"/>
      <c r="M44" s="9"/>
      <c r="N44" s="9"/>
      <c r="O44" s="9"/>
      <c r="P44" s="9"/>
      <c r="Q44" s="9"/>
      <c r="R44" s="9"/>
      <c r="S44" s="9"/>
      <c r="T44" s="9"/>
      <c r="U44" s="9"/>
      <c r="V44" s="9"/>
    </row>
    <row xmlns:x14ac="http://schemas.microsoft.com/office/spreadsheetml/2009/9/ac" r="45" s="164" customFormat="true" ht="12" x14ac:dyDescent="0.2">
      <c r="A45" s="162" t="s">
        <v>252</v>
      </c>
      <c r="B45" s="9">
        <v>2000</v>
      </c>
      <c r="C45" s="163" t="s">
        <v>256</v>
      </c>
      <c r="D45" s="9">
        <v>145754.34391822811</v>
      </c>
      <c r="E45" s="9"/>
      <c r="F45" s="9"/>
      <c r="G45" s="9"/>
      <c r="H45" s="9"/>
      <c r="I45" s="9"/>
      <c r="J45" s="9">
        <v>100</v>
      </c>
      <c r="K45" s="9"/>
      <c r="L45" s="9">
        <v>99.7</v>
      </c>
      <c r="M45" s="9"/>
      <c r="N45" s="9"/>
      <c r="O45" s="9">
        <v>0.29999999999999721</v>
      </c>
      <c r="P45" s="9">
        <v>99.7</v>
      </c>
      <c r="Q45" s="9"/>
      <c r="R45" s="9"/>
      <c r="S45" s="9"/>
      <c r="T45" s="9"/>
      <c r="U45" s="9"/>
      <c r="V45" s="9">
        <v>100</v>
      </c>
    </row>
    <row xmlns:x14ac="http://schemas.microsoft.com/office/spreadsheetml/2009/9/ac" r="46" s="164" customFormat="true" ht="12" x14ac:dyDescent="0.2">
      <c r="A46" s="162" t="s">
        <v>252</v>
      </c>
      <c r="B46" s="9">
        <v>2001</v>
      </c>
      <c r="C46" s="163" t="s">
        <v>256</v>
      </c>
      <c r="D46" s="9">
        <v>146264.95568962101</v>
      </c>
      <c r="E46" s="9"/>
      <c r="F46" s="9"/>
      <c r="G46" s="9"/>
      <c r="H46" s="9"/>
      <c r="I46" s="9"/>
      <c r="J46" s="9">
        <v>100</v>
      </c>
      <c r="K46" s="9"/>
      <c r="L46" s="9">
        <v>99.7</v>
      </c>
      <c r="M46" s="9"/>
      <c r="N46" s="9"/>
      <c r="O46" s="9">
        <v>0.29999999999999721</v>
      </c>
      <c r="P46" s="9">
        <v>99.7</v>
      </c>
      <c r="Q46" s="9"/>
      <c r="R46" s="9"/>
      <c r="S46" s="9"/>
      <c r="T46" s="9"/>
      <c r="U46" s="9"/>
      <c r="V46" s="9">
        <v>100</v>
      </c>
    </row>
    <row xmlns:x14ac="http://schemas.microsoft.com/office/spreadsheetml/2009/9/ac" r="47" s="164" customFormat="true" ht="12" x14ac:dyDescent="0.2">
      <c r="A47" s="162" t="s">
        <v>252</v>
      </c>
      <c r="B47" s="9">
        <v>2002</v>
      </c>
      <c r="C47" s="163" t="s">
        <v>256</v>
      </c>
      <c r="D47" s="9">
        <v>146573.6362820435</v>
      </c>
      <c r="E47" s="9"/>
      <c r="F47" s="9"/>
      <c r="G47" s="9"/>
      <c r="H47" s="9"/>
      <c r="I47" s="9"/>
      <c r="J47" s="9">
        <v>100</v>
      </c>
      <c r="K47" s="9"/>
      <c r="L47" s="9">
        <v>99.7</v>
      </c>
      <c r="M47" s="9"/>
      <c r="N47" s="9"/>
      <c r="O47" s="9">
        <v>0.29999999999999721</v>
      </c>
      <c r="P47" s="9">
        <v>99.7</v>
      </c>
      <c r="Q47" s="9"/>
      <c r="R47" s="9"/>
      <c r="S47" s="9"/>
      <c r="T47" s="9"/>
      <c r="U47" s="9"/>
      <c r="V47" s="9">
        <v>100</v>
      </c>
    </row>
    <row xmlns:x14ac="http://schemas.microsoft.com/office/spreadsheetml/2009/9/ac" r="48" s="164" customFormat="true" ht="12" x14ac:dyDescent="0.2">
      <c r="A48" s="162" t="s">
        <v>252</v>
      </c>
      <c r="B48" s="9">
        <v>2003</v>
      </c>
      <c r="C48" s="163" t="s">
        <v>256</v>
      </c>
      <c r="D48" s="9">
        <v>146835.81136123661</v>
      </c>
      <c r="E48" s="9"/>
      <c r="F48" s="9"/>
      <c r="G48" s="9"/>
      <c r="H48" s="9"/>
      <c r="I48" s="9"/>
      <c r="J48" s="9">
        <v>100</v>
      </c>
      <c r="K48" s="9"/>
      <c r="L48" s="9">
        <v>99.7</v>
      </c>
      <c r="M48" s="9"/>
      <c r="N48" s="9"/>
      <c r="O48" s="9">
        <v>0.29999999999999721</v>
      </c>
      <c r="P48" s="9">
        <v>99.7</v>
      </c>
      <c r="Q48" s="9"/>
      <c r="R48" s="9"/>
      <c r="S48" s="9"/>
      <c r="T48" s="9"/>
      <c r="U48" s="9"/>
      <c r="V48" s="9">
        <v>100</v>
      </c>
    </row>
    <row xmlns:x14ac="http://schemas.microsoft.com/office/spreadsheetml/2009/9/ac" r="49" s="164" customFormat="true" ht="12" x14ac:dyDescent="0.2">
      <c r="A49" s="162" t="s">
        <v>252</v>
      </c>
      <c r="B49" s="9">
        <v>2004</v>
      </c>
      <c r="C49" s="163" t="s">
        <v>256</v>
      </c>
      <c r="D49" s="9">
        <v>147061.9788621139</v>
      </c>
      <c r="E49" s="9"/>
      <c r="F49" s="9"/>
      <c r="G49" s="9"/>
      <c r="H49" s="9"/>
      <c r="I49" s="9"/>
      <c r="J49" s="9">
        <v>100</v>
      </c>
      <c r="K49" s="9"/>
      <c r="L49" s="9">
        <v>99.7</v>
      </c>
      <c r="M49" s="9"/>
      <c r="N49" s="9"/>
      <c r="O49" s="9">
        <v>0.29999999999999721</v>
      </c>
      <c r="P49" s="9">
        <v>99.7</v>
      </c>
      <c r="Q49" s="9"/>
      <c r="R49" s="9"/>
      <c r="S49" s="9"/>
      <c r="T49" s="9"/>
      <c r="U49" s="9"/>
      <c r="V49" s="9">
        <v>100</v>
      </c>
    </row>
    <row xmlns:x14ac="http://schemas.microsoft.com/office/spreadsheetml/2009/9/ac" r="50" s="164" customFormat="true" ht="12" x14ac:dyDescent="0.2">
      <c r="A50" s="162" t="s">
        <v>252</v>
      </c>
      <c r="B50" s="9">
        <v>2005</v>
      </c>
      <c r="C50" s="163" t="s">
        <v>256</v>
      </c>
      <c r="D50" s="9">
        <v>147440.61445816039</v>
      </c>
      <c r="E50" s="9"/>
      <c r="F50" s="9"/>
      <c r="G50" s="9"/>
      <c r="H50" s="9"/>
      <c r="I50" s="9"/>
      <c r="J50" s="9">
        <v>100</v>
      </c>
      <c r="K50" s="9"/>
      <c r="L50" s="9">
        <v>99.7</v>
      </c>
      <c r="M50" s="9"/>
      <c r="N50" s="9"/>
      <c r="O50" s="9">
        <v>0.29999999999999721</v>
      </c>
      <c r="P50" s="9">
        <v>99.7</v>
      </c>
      <c r="Q50" s="9"/>
      <c r="R50" s="9"/>
      <c r="S50" s="9"/>
      <c r="T50" s="9"/>
      <c r="U50" s="9"/>
      <c r="V50" s="9">
        <v>100</v>
      </c>
    </row>
    <row xmlns:x14ac="http://schemas.microsoft.com/office/spreadsheetml/2009/9/ac" r="51" s="164" customFormat="true" ht="12" x14ac:dyDescent="0.2">
      <c r="A51" s="162" t="s">
        <v>252</v>
      </c>
      <c r="B51" s="9">
        <v>2006</v>
      </c>
      <c r="C51" s="163" t="s">
        <v>256</v>
      </c>
      <c r="D51" s="9">
        <v>148102.87582015991</v>
      </c>
      <c r="E51" s="9"/>
      <c r="F51" s="9"/>
      <c r="G51" s="9"/>
      <c r="H51" s="9"/>
      <c r="I51" s="9"/>
      <c r="J51" s="9">
        <v>100</v>
      </c>
      <c r="K51" s="9"/>
      <c r="L51" s="9">
        <v>99.7</v>
      </c>
      <c r="M51" s="9"/>
      <c r="N51" s="9"/>
      <c r="O51" s="9">
        <v>0.29999999999999721</v>
      </c>
      <c r="P51" s="9">
        <v>99.7</v>
      </c>
      <c r="Q51" s="9"/>
      <c r="R51" s="9"/>
      <c r="S51" s="9"/>
      <c r="T51" s="9"/>
      <c r="U51" s="9"/>
      <c r="V51" s="9">
        <v>100</v>
      </c>
    </row>
    <row xmlns:x14ac="http://schemas.microsoft.com/office/spreadsheetml/2009/9/ac" r="52" s="164" customFormat="true" ht="12" x14ac:dyDescent="0.2">
      <c r="A52" s="162" t="s">
        <v>252</v>
      </c>
      <c r="B52" s="9">
        <v>2007</v>
      </c>
      <c r="C52" s="163" t="s">
        <v>256</v>
      </c>
      <c r="D52" s="9">
        <v>148710.21329982759</v>
      </c>
      <c r="E52" s="9"/>
      <c r="F52" s="9"/>
      <c r="G52" s="9"/>
      <c r="H52" s="9"/>
      <c r="I52" s="9"/>
      <c r="J52" s="9">
        <v>100</v>
      </c>
      <c r="K52" s="9"/>
      <c r="L52" s="9">
        <v>99.7</v>
      </c>
      <c r="M52" s="9"/>
      <c r="N52" s="9"/>
      <c r="O52" s="9">
        <v>0.29999999999999721</v>
      </c>
      <c r="P52" s="9">
        <v>99.7</v>
      </c>
      <c r="Q52" s="9"/>
      <c r="R52" s="9"/>
      <c r="S52" s="9"/>
      <c r="T52" s="9"/>
      <c r="U52" s="9"/>
      <c r="V52" s="9">
        <v>100</v>
      </c>
    </row>
    <row xmlns:x14ac="http://schemas.microsoft.com/office/spreadsheetml/2009/9/ac" r="53" s="164" customFormat="true" ht="12" x14ac:dyDescent="0.2">
      <c r="A53" s="162" t="s">
        <v>252</v>
      </c>
      <c r="B53" s="9">
        <v>2008</v>
      </c>
      <c r="C53" s="163" t="s">
        <v>256</v>
      </c>
      <c r="D53" s="9">
        <v>149433.77939250949</v>
      </c>
      <c r="E53" s="9"/>
      <c r="F53" s="9"/>
      <c r="G53" s="9"/>
      <c r="H53" s="9"/>
      <c r="I53" s="9"/>
      <c r="J53" s="9">
        <v>100</v>
      </c>
      <c r="K53" s="9"/>
      <c r="L53" s="9">
        <v>99.7</v>
      </c>
      <c r="M53" s="9"/>
      <c r="N53" s="9"/>
      <c r="O53" s="9">
        <v>0.29999999999999721</v>
      </c>
      <c r="P53" s="9">
        <v>99.7</v>
      </c>
      <c r="Q53" s="9"/>
      <c r="R53" s="9"/>
      <c r="S53" s="9"/>
      <c r="T53" s="9"/>
      <c r="U53" s="9"/>
      <c r="V53" s="9">
        <v>100</v>
      </c>
    </row>
    <row xmlns:x14ac="http://schemas.microsoft.com/office/spreadsheetml/2009/9/ac" r="54" s="164" customFormat="true" ht="12" x14ac:dyDescent="0.2">
      <c r="A54" s="162" t="s">
        <v>252</v>
      </c>
      <c r="B54" s="9">
        <v>2009</v>
      </c>
      <c r="C54" s="163" t="s">
        <v>256</v>
      </c>
      <c r="D54" s="9">
        <v>150177.04087028501</v>
      </c>
      <c r="E54" s="9"/>
      <c r="F54" s="9"/>
      <c r="G54" s="9"/>
      <c r="H54" s="9"/>
      <c r="I54" s="9"/>
      <c r="J54" s="9">
        <v>100</v>
      </c>
      <c r="K54" s="9"/>
      <c r="L54" s="9">
        <v>99.7</v>
      </c>
      <c r="M54" s="9"/>
      <c r="N54" s="9"/>
      <c r="O54" s="9">
        <v>0.29999999999999721</v>
      </c>
      <c r="P54" s="9">
        <v>99.7</v>
      </c>
      <c r="Q54" s="9"/>
      <c r="R54" s="9"/>
      <c r="S54" s="9"/>
      <c r="T54" s="9"/>
      <c r="U54" s="9"/>
      <c r="V54" s="9">
        <v>100</v>
      </c>
    </row>
    <row xmlns:x14ac="http://schemas.microsoft.com/office/spreadsheetml/2009/9/ac" r="55" s="164" customFormat="true" ht="12" x14ac:dyDescent="0.2">
      <c r="A55" s="162" t="s">
        <v>252</v>
      </c>
      <c r="B55" s="9">
        <v>2010</v>
      </c>
      <c r="C55" s="163" t="s">
        <v>256</v>
      </c>
      <c r="D55" s="9">
        <v>150974.53079071041</v>
      </c>
      <c r="E55" s="9"/>
      <c r="F55" s="9"/>
      <c r="G55" s="9"/>
      <c r="H55" s="9"/>
      <c r="I55" s="9"/>
      <c r="J55" s="9">
        <v>100</v>
      </c>
      <c r="K55" s="9"/>
      <c r="L55" s="9">
        <v>99.7</v>
      </c>
      <c r="M55" s="9"/>
      <c r="N55" s="9"/>
      <c r="O55" s="9">
        <v>0.29999999999999721</v>
      </c>
      <c r="P55" s="9">
        <v>99.7</v>
      </c>
      <c r="Q55" s="9"/>
      <c r="R55" s="9"/>
      <c r="S55" s="9"/>
      <c r="T55" s="9"/>
      <c r="U55" s="9"/>
      <c r="V55" s="9">
        <v>100</v>
      </c>
    </row>
    <row xmlns:x14ac="http://schemas.microsoft.com/office/spreadsheetml/2009/9/ac" r="56" s="164" customFormat="true" ht="12" x14ac:dyDescent="0.2">
      <c r="A56" s="162" t="s">
        <v>252</v>
      </c>
      <c r="B56" s="9">
        <v>2011</v>
      </c>
      <c r="C56" s="163" t="s">
        <v>256</v>
      </c>
      <c r="D56" s="9">
        <v>151801.8459909058</v>
      </c>
      <c r="E56" s="9"/>
      <c r="F56" s="9"/>
      <c r="G56" s="9"/>
      <c r="H56" s="9"/>
      <c r="I56" s="9"/>
      <c r="J56" s="9">
        <v>100</v>
      </c>
      <c r="K56" s="9"/>
      <c r="L56" s="9">
        <v>99.7</v>
      </c>
      <c r="M56" s="9"/>
      <c r="N56" s="9"/>
      <c r="O56" s="9">
        <v>0.29999999999999721</v>
      </c>
      <c r="P56" s="9">
        <v>99.7</v>
      </c>
      <c r="Q56" s="9"/>
      <c r="R56" s="9"/>
      <c r="S56" s="9"/>
      <c r="T56" s="9"/>
      <c r="U56" s="9"/>
      <c r="V56" s="9">
        <v>100</v>
      </c>
    </row>
    <row xmlns:x14ac="http://schemas.microsoft.com/office/spreadsheetml/2009/9/ac" r="57" s="164" customFormat="true" ht="12" x14ac:dyDescent="0.2">
      <c r="A57" s="162" t="s">
        <v>252</v>
      </c>
      <c r="B57" s="9">
        <v>2012</v>
      </c>
      <c r="C57" s="163" t="s">
        <v>256</v>
      </c>
      <c r="D57" s="9">
        <v>152701.77534713739</v>
      </c>
      <c r="E57" s="9"/>
      <c r="F57" s="9"/>
      <c r="G57" s="9"/>
      <c r="H57" s="9"/>
      <c r="I57" s="9"/>
      <c r="J57" s="9">
        <v>100</v>
      </c>
      <c r="K57" s="9"/>
      <c r="L57" s="9">
        <v>99.7</v>
      </c>
      <c r="M57" s="9"/>
      <c r="N57" s="9"/>
      <c r="O57" s="9">
        <v>0.29999999999999721</v>
      </c>
      <c r="P57" s="9">
        <v>99.7</v>
      </c>
      <c r="Q57" s="9"/>
      <c r="R57" s="9"/>
      <c r="S57" s="9"/>
      <c r="T57" s="9"/>
      <c r="U57" s="9"/>
      <c r="V57" s="9">
        <v>100</v>
      </c>
    </row>
    <row xmlns:x14ac="http://schemas.microsoft.com/office/spreadsheetml/2009/9/ac" r="58" s="164" customFormat="true" ht="12" x14ac:dyDescent="0.2">
      <c r="A58" s="162" t="s">
        <v>252</v>
      </c>
      <c r="B58" s="9">
        <v>2013</v>
      </c>
      <c r="C58" s="163" t="s">
        <v>256</v>
      </c>
      <c r="D58" s="9">
        <v>153578.7553852844</v>
      </c>
      <c r="E58" s="9"/>
      <c r="F58" s="9"/>
      <c r="G58" s="9"/>
      <c r="H58" s="9"/>
      <c r="I58" s="9"/>
      <c r="J58" s="9">
        <v>100</v>
      </c>
      <c r="K58" s="9"/>
      <c r="L58" s="9">
        <v>99.7</v>
      </c>
      <c r="M58" s="9"/>
      <c r="N58" s="9"/>
      <c r="O58" s="9">
        <v>0.29999999999999721</v>
      </c>
      <c r="P58" s="9">
        <v>99.7</v>
      </c>
      <c r="Q58" s="9"/>
      <c r="R58" s="9"/>
      <c r="S58" s="9"/>
      <c r="T58" s="9"/>
      <c r="U58" s="9"/>
      <c r="V58" s="9">
        <v>100</v>
      </c>
    </row>
    <row xmlns:x14ac="http://schemas.microsoft.com/office/spreadsheetml/2009/9/ac" r="59" s="164" customFormat="true" ht="12" x14ac:dyDescent="0.2">
      <c r="A59" s="162" t="s">
        <v>252</v>
      </c>
      <c r="B59" s="9">
        <v>2014</v>
      </c>
      <c r="C59" s="163" t="s">
        <v>256</v>
      </c>
      <c r="D59" s="9">
        <v>154420.72087001801</v>
      </c>
      <c r="E59" s="9"/>
      <c r="F59" s="9"/>
      <c r="G59" s="9"/>
      <c r="H59" s="9"/>
      <c r="I59" s="9"/>
      <c r="J59" s="9">
        <v>100</v>
      </c>
      <c r="K59" s="9"/>
      <c r="L59" s="9">
        <v>99.7</v>
      </c>
      <c r="M59" s="9"/>
      <c r="N59" s="9"/>
      <c r="O59" s="9">
        <v>0.29999999999999721</v>
      </c>
      <c r="P59" s="9">
        <v>99.7</v>
      </c>
      <c r="Q59" s="9"/>
      <c r="R59" s="9"/>
      <c r="S59" s="9"/>
      <c r="T59" s="9"/>
      <c r="U59" s="9"/>
      <c r="V59" s="9">
        <v>100</v>
      </c>
    </row>
    <row xmlns:x14ac="http://schemas.microsoft.com/office/spreadsheetml/2009/9/ac" r="60" s="164" customFormat="true" ht="12" x14ac:dyDescent="0.2">
      <c r="A60" s="162" t="s">
        <v>252</v>
      </c>
      <c r="B60" s="9">
        <v>2015</v>
      </c>
      <c r="C60" s="163" t="s">
        <v>256</v>
      </c>
      <c r="D60" s="9">
        <v>155081.99646938319</v>
      </c>
      <c r="E60" s="9"/>
      <c r="F60" s="9"/>
      <c r="G60" s="9"/>
      <c r="H60" s="9"/>
      <c r="I60" s="9"/>
      <c r="J60" s="9">
        <v>100</v>
      </c>
      <c r="K60" s="9"/>
      <c r="L60" s="9">
        <v>99.7</v>
      </c>
      <c r="M60" s="9"/>
      <c r="N60" s="9"/>
      <c r="O60" s="9">
        <v>0.29999999999999721</v>
      </c>
      <c r="P60" s="9">
        <v>99.7</v>
      </c>
      <c r="Q60" s="9"/>
      <c r="R60" s="9"/>
      <c r="S60" s="9"/>
      <c r="T60" s="9"/>
      <c r="U60" s="9"/>
      <c r="V60" s="9">
        <v>100</v>
      </c>
    </row>
    <row xmlns:x14ac="http://schemas.microsoft.com/office/spreadsheetml/2009/9/ac" r="61" s="164" customFormat="true" ht="12" x14ac:dyDescent="0.2">
      <c r="A61" s="162" t="s">
        <v>252</v>
      </c>
      <c r="B61" s="9">
        <v>2016</v>
      </c>
      <c r="C61" s="163" t="s">
        <v>256</v>
      </c>
      <c r="D61" s="9">
        <v>155766.5681712341</v>
      </c>
      <c r="E61" s="9"/>
      <c r="F61" s="9"/>
      <c r="G61" s="9"/>
      <c r="H61" s="9"/>
      <c r="I61" s="9"/>
      <c r="J61" s="9">
        <v>100</v>
      </c>
      <c r="K61" s="9"/>
      <c r="L61" s="9">
        <v>99.7</v>
      </c>
      <c r="M61" s="9"/>
      <c r="N61" s="9"/>
      <c r="O61" s="9">
        <v>0.29999999999999721</v>
      </c>
      <c r="P61" s="9">
        <v>99.7</v>
      </c>
      <c r="Q61" s="9"/>
      <c r="R61" s="9"/>
      <c r="S61" s="9"/>
      <c r="T61" s="9"/>
      <c r="U61" s="9"/>
      <c r="V61" s="9">
        <v>100</v>
      </c>
    </row>
    <row xmlns:x14ac="http://schemas.microsoft.com/office/spreadsheetml/2009/9/ac" r="62" s="164" customFormat="true" ht="12" x14ac:dyDescent="0.2">
      <c r="A62" s="162" t="s">
        <v>252</v>
      </c>
      <c r="B62" s="9">
        <v>2017</v>
      </c>
      <c r="C62" s="163" t="s">
        <v>256</v>
      </c>
      <c r="D62" s="9">
        <v>156632.79194931031</v>
      </c>
      <c r="E62" s="9"/>
      <c r="F62" s="9"/>
      <c r="G62" s="9"/>
      <c r="H62" s="9"/>
      <c r="I62" s="9"/>
      <c r="J62" s="9">
        <v>100</v>
      </c>
      <c r="K62" s="9"/>
      <c r="L62" s="9">
        <v>99.7</v>
      </c>
      <c r="M62" s="9"/>
      <c r="N62" s="9"/>
      <c r="O62" s="9">
        <v>0.29999999999999721</v>
      </c>
      <c r="P62" s="9">
        <v>99.7</v>
      </c>
      <c r="Q62" s="9"/>
      <c r="R62" s="9"/>
      <c r="S62" s="9"/>
      <c r="T62" s="9"/>
      <c r="U62" s="9"/>
      <c r="V62" s="9">
        <v>100</v>
      </c>
    </row>
    <row xmlns:x14ac="http://schemas.microsoft.com/office/spreadsheetml/2009/9/ac" r="63" s="164" customFormat="true" ht="12" x14ac:dyDescent="0.2">
      <c r="A63" s="162" t="s">
        <v>252</v>
      </c>
      <c r="B63" s="9">
        <v>2018</v>
      </c>
      <c r="C63" s="163" t="s">
        <v>256</v>
      </c>
      <c r="D63" s="9">
        <v>157556.27587738039</v>
      </c>
      <c r="E63" s="9"/>
      <c r="F63" s="9"/>
      <c r="G63" s="9"/>
      <c r="H63" s="9"/>
      <c r="I63" s="9"/>
      <c r="J63" s="9">
        <v>100</v>
      </c>
      <c r="K63" s="9"/>
      <c r="L63" s="9">
        <v>99.7</v>
      </c>
      <c r="M63" s="9"/>
      <c r="N63" s="9"/>
      <c r="O63" s="9">
        <v>0.29999999999999721</v>
      </c>
      <c r="P63" s="9">
        <v>99.7</v>
      </c>
      <c r="Q63" s="9"/>
      <c r="R63" s="9"/>
      <c r="S63" s="9"/>
      <c r="T63" s="9"/>
      <c r="U63" s="9"/>
      <c r="V63" s="9">
        <v>100</v>
      </c>
    </row>
    <row xmlns:x14ac="http://schemas.microsoft.com/office/spreadsheetml/2009/9/ac" r="64" s="164" customFormat="true" ht="12" x14ac:dyDescent="0.2">
      <c r="A64" s="162" t="s">
        <v>252</v>
      </c>
      <c r="B64" s="9">
        <v>2019</v>
      </c>
      <c r="C64" s="163" t="s">
        <v>256</v>
      </c>
      <c r="D64" s="9">
        <v>158390.38500000001</v>
      </c>
      <c r="E64" s="9"/>
      <c r="F64" s="9">
        <v>94.85</v>
      </c>
      <c r="G64" s="9">
        <v>94.47059999999999</v>
      </c>
      <c r="H64" s="9">
        <v>0.37940000000000401</v>
      </c>
      <c r="I64" s="9">
        <v>5.1500000000000057</v>
      </c>
      <c r="J64" s="9">
        <v>0</v>
      </c>
      <c r="K64" s="9"/>
      <c r="L64" s="9">
        <v>99.7</v>
      </c>
      <c r="M64" s="9">
        <v>94.914400000000001</v>
      </c>
      <c r="N64" s="9">
        <v>4.7856000000000023</v>
      </c>
      <c r="O64" s="9">
        <v>0.29999999999999721</v>
      </c>
      <c r="P64" s="9">
        <v>0</v>
      </c>
      <c r="Q64" s="9">
        <v>98.6</v>
      </c>
      <c r="R64" s="9"/>
      <c r="S64" s="9">
        <v>89.9</v>
      </c>
      <c r="T64" s="9">
        <v>8.6999999999999886</v>
      </c>
      <c r="U64" s="9">
        <v>1.4000000000000059</v>
      </c>
      <c r="V64" s="9">
        <v>0</v>
      </c>
    </row>
    <row xmlns:x14ac="http://schemas.microsoft.com/office/spreadsheetml/2009/9/ac" r="65" s="164" customFormat="true" ht="12" x14ac:dyDescent="0.2">
      <c r="A65" s="162" t="s">
        <v>252</v>
      </c>
      <c r="B65" s="9">
        <v>2020</v>
      </c>
      <c r="C65" s="163" t="s">
        <v>256</v>
      </c>
      <c r="D65" s="9">
        <v>159031.02563796999</v>
      </c>
      <c r="E65" s="9"/>
      <c r="F65" s="9">
        <v>94.85</v>
      </c>
      <c r="G65" s="9">
        <v>94.47059999999999</v>
      </c>
      <c r="H65" s="9">
        <v>0.37940000000000401</v>
      </c>
      <c r="I65" s="9">
        <v>5.1500000000000057</v>
      </c>
      <c r="J65" s="9">
        <v>0</v>
      </c>
      <c r="K65" s="9"/>
      <c r="L65" s="9">
        <v>99.7</v>
      </c>
      <c r="M65" s="9">
        <v>94.914400000000001</v>
      </c>
      <c r="N65" s="9">
        <v>4.7856000000000023</v>
      </c>
      <c r="O65" s="9">
        <v>0.29999999999999721</v>
      </c>
      <c r="P65" s="9">
        <v>0</v>
      </c>
      <c r="Q65" s="9">
        <v>98.6</v>
      </c>
      <c r="R65" s="9"/>
      <c r="S65" s="9">
        <v>89.9</v>
      </c>
      <c r="T65" s="9">
        <v>8.6999999999999886</v>
      </c>
      <c r="U65" s="9">
        <v>1.4000000000000059</v>
      </c>
      <c r="V65" s="9">
        <v>0</v>
      </c>
    </row>
    <row xmlns:x14ac="http://schemas.microsoft.com/office/spreadsheetml/2009/9/ac" r="66" s="164" customFormat="true" ht="12" x14ac:dyDescent="0.2">
      <c r="A66" s="162" t="s">
        <v>252</v>
      </c>
      <c r="B66" s="9">
        <v>2021</v>
      </c>
      <c r="C66" s="163" t="s">
        <v>256</v>
      </c>
      <c r="D66" s="9">
        <v>160678.8766708374</v>
      </c>
      <c r="E66" s="9"/>
      <c r="F66" s="9">
        <v>94.85</v>
      </c>
      <c r="G66" s="9">
        <v>94.47059999999999</v>
      </c>
      <c r="H66" s="9">
        <v>0.37940000000000401</v>
      </c>
      <c r="I66" s="9">
        <v>5.1500000000000057</v>
      </c>
      <c r="J66" s="9">
        <v>0</v>
      </c>
      <c r="K66" s="9"/>
      <c r="L66" s="9">
        <v>99.7</v>
      </c>
      <c r="M66" s="9">
        <v>94.914400000000001</v>
      </c>
      <c r="N66" s="9">
        <v>4.7856000000000023</v>
      </c>
      <c r="O66" s="9">
        <v>0.29999999999999721</v>
      </c>
      <c r="P66" s="9">
        <v>0</v>
      </c>
      <c r="Q66" s="9">
        <v>98.6</v>
      </c>
      <c r="R66" s="9"/>
      <c r="S66" s="9">
        <v>89.9</v>
      </c>
      <c r="T66" s="9">
        <v>8.6999999999999886</v>
      </c>
      <c r="U66" s="9">
        <v>1.4000000000000059</v>
      </c>
      <c r="V66" s="9">
        <v>0</v>
      </c>
    </row>
    <row xmlns:x14ac="http://schemas.microsoft.com/office/spreadsheetml/2009/9/ac" r="67" s="164" customFormat="true" ht="12" x14ac:dyDescent="0.2">
      <c r="A67" s="162" t="s">
        <v>252</v>
      </c>
      <c r="B67" s="9">
        <v>2022</v>
      </c>
      <c r="C67" s="163" t="s">
        <v>256</v>
      </c>
      <c r="D67" s="9">
        <v>162044.9020647812</v>
      </c>
      <c r="E67" s="9"/>
      <c r="F67" s="9">
        <v>94.85</v>
      </c>
      <c r="G67" s="9">
        <v>94.47059999999999</v>
      </c>
      <c r="H67" s="9">
        <v>0.37940000000000401</v>
      </c>
      <c r="I67" s="9">
        <v>5.1500000000000057</v>
      </c>
      <c r="J67" s="9">
        <v>0</v>
      </c>
      <c r="K67" s="9"/>
      <c r="L67" s="9">
        <v>99.7</v>
      </c>
      <c r="M67" s="9">
        <v>94.914400000000001</v>
      </c>
      <c r="N67" s="9">
        <v>4.7856000000000023</v>
      </c>
      <c r="O67" s="9">
        <v>0.29999999999999721</v>
      </c>
      <c r="P67" s="9">
        <v>0</v>
      </c>
      <c r="Q67" s="9">
        <v>98.6</v>
      </c>
      <c r="R67" s="9"/>
      <c r="S67" s="9">
        <v>89.9</v>
      </c>
      <c r="T67" s="9">
        <v>8.6999999999999886</v>
      </c>
      <c r="U67" s="9">
        <v>1.4000000000000059</v>
      </c>
      <c r="V67" s="9">
        <v>0</v>
      </c>
    </row>
    <row xmlns:x14ac="http://schemas.microsoft.com/office/spreadsheetml/2009/9/ac" r="68" s="164" customFormat="true" ht="12" x14ac:dyDescent="0.2">
      <c r="A68" s="162" t="s">
        <v>252</v>
      </c>
      <c r="B68" s="9">
        <v>2023</v>
      </c>
      <c r="C68" s="163" t="s">
        <v>256</v>
      </c>
      <c r="D68" s="9">
        <v>163924.35097335809</v>
      </c>
      <c r="E68" s="9"/>
      <c r="F68" s="9">
        <v>94.85</v>
      </c>
      <c r="G68" s="9">
        <v>94.47059999999999</v>
      </c>
      <c r="H68" s="9">
        <v>0.37940000000000401</v>
      </c>
      <c r="I68" s="9">
        <v>5.1500000000000057</v>
      </c>
      <c r="J68" s="9">
        <v>0</v>
      </c>
      <c r="K68" s="9"/>
      <c r="L68" s="9">
        <v>99.7</v>
      </c>
      <c r="M68" s="9">
        <v>94.914400000000001</v>
      </c>
      <c r="N68" s="9">
        <v>4.7856000000000023</v>
      </c>
      <c r="O68" s="9">
        <v>0.29999999999999721</v>
      </c>
      <c r="P68" s="9">
        <v>0</v>
      </c>
      <c r="Q68" s="9">
        <v>98.6</v>
      </c>
      <c r="R68" s="9"/>
      <c r="S68" s="9">
        <v>89.9</v>
      </c>
      <c r="T68" s="9">
        <v>8.6999999999999886</v>
      </c>
      <c r="U68" s="9">
        <v>1.4000000000000059</v>
      </c>
      <c r="V68" s="9">
        <v>0</v>
      </c>
    </row>
    <row xmlns:x14ac="http://schemas.microsoft.com/office/spreadsheetml/2009/9/ac" r="69" s="164" customFormat="true" ht="12" x14ac:dyDescent="0.2">
      <c r="A69" s="162" t="s">
        <v>252</v>
      </c>
      <c r="B69" s="9">
        <v>2024</v>
      </c>
      <c r="C69" s="163" t="s">
        <v>256</v>
      </c>
      <c r="D69" s="9"/>
      <c r="E69" s="9"/>
      <c r="F69" s="9"/>
      <c r="G69" s="9"/>
      <c r="H69" s="9"/>
      <c r="I69" s="9"/>
      <c r="J69" s="9"/>
      <c r="K69" s="9"/>
      <c r="L69" s="9"/>
      <c r="M69" s="9"/>
      <c r="N69" s="9"/>
      <c r="O69" s="9"/>
      <c r="P69" s="9"/>
      <c r="Q69" s="9"/>
      <c r="R69" s="9"/>
      <c r="S69" s="9"/>
      <c r="T69" s="9"/>
      <c r="U69" s="9"/>
      <c r="V69" s="9"/>
    </row>
    <row xmlns:x14ac="http://schemas.microsoft.com/office/spreadsheetml/2009/9/ac" r="70" s="164" customFormat="true" ht="12" x14ac:dyDescent="0.2">
      <c r="A70" s="162" t="s">
        <v>252</v>
      </c>
      <c r="B70" s="9">
        <v>2025</v>
      </c>
      <c r="C70" s="163" t="s">
        <v>256</v>
      </c>
      <c r="D70" s="9"/>
      <c r="E70" s="9"/>
      <c r="F70" s="9"/>
      <c r="G70" s="9"/>
      <c r="H70" s="9"/>
      <c r="I70" s="9"/>
      <c r="J70" s="9"/>
      <c r="K70" s="9"/>
      <c r="L70" s="9"/>
      <c r="M70" s="9"/>
      <c r="N70" s="9"/>
      <c r="O70" s="9"/>
      <c r="P70" s="9"/>
      <c r="Q70" s="9"/>
      <c r="R70" s="9"/>
      <c r="S70" s="9"/>
      <c r="T70" s="9"/>
      <c r="U70" s="9"/>
      <c r="V70" s="9"/>
    </row>
    <row xmlns:x14ac="http://schemas.microsoft.com/office/spreadsheetml/2009/9/ac" r="71" s="164" customFormat="true" ht="12" x14ac:dyDescent="0.2">
      <c r="A71" s="162" t="s">
        <v>252</v>
      </c>
      <c r="B71" s="9">
        <v>2026</v>
      </c>
      <c r="C71" s="163" t="s">
        <v>256</v>
      </c>
      <c r="D71" s="9"/>
      <c r="E71" s="9"/>
      <c r="F71" s="9"/>
      <c r="G71" s="9"/>
      <c r="H71" s="9"/>
      <c r="I71" s="9"/>
      <c r="J71" s="9"/>
      <c r="K71" s="9"/>
      <c r="L71" s="9"/>
      <c r="M71" s="9"/>
      <c r="N71" s="9"/>
      <c r="O71" s="9"/>
      <c r="P71" s="9"/>
      <c r="Q71" s="9"/>
      <c r="R71" s="9"/>
      <c r="S71" s="9"/>
      <c r="T71" s="9"/>
      <c r="U71" s="9"/>
      <c r="V71" s="9"/>
    </row>
    <row xmlns:x14ac="http://schemas.microsoft.com/office/spreadsheetml/2009/9/ac" r="72" s="164" customFormat="true" ht="12" x14ac:dyDescent="0.2">
      <c r="A72" s="162" t="s">
        <v>252</v>
      </c>
      <c r="B72" s="9">
        <v>2027</v>
      </c>
      <c r="C72" s="163" t="s">
        <v>256</v>
      </c>
      <c r="D72" s="9"/>
      <c r="E72" s="9"/>
      <c r="F72" s="9"/>
      <c r="G72" s="9"/>
      <c r="H72" s="9"/>
      <c r="I72" s="9"/>
      <c r="J72" s="9"/>
      <c r="K72" s="9"/>
      <c r="L72" s="9"/>
      <c r="M72" s="9"/>
      <c r="N72" s="9"/>
      <c r="O72" s="9"/>
      <c r="P72" s="9"/>
      <c r="Q72" s="9"/>
      <c r="R72" s="9"/>
      <c r="S72" s="9"/>
      <c r="T72" s="9"/>
      <c r="U72" s="9"/>
      <c r="V72" s="9"/>
    </row>
    <row xmlns:x14ac="http://schemas.microsoft.com/office/spreadsheetml/2009/9/ac" r="73" s="164" customFormat="true" ht="12" x14ac:dyDescent="0.2">
      <c r="A73" s="162" t="s">
        <v>252</v>
      </c>
      <c r="B73" s="9">
        <v>2028</v>
      </c>
      <c r="C73" s="163" t="s">
        <v>256</v>
      </c>
      <c r="D73" s="9"/>
      <c r="E73" s="9"/>
      <c r="F73" s="9"/>
      <c r="G73" s="9"/>
      <c r="H73" s="9"/>
      <c r="I73" s="9"/>
      <c r="J73" s="9"/>
      <c r="K73" s="9"/>
      <c r="L73" s="9"/>
      <c r="M73" s="9"/>
      <c r="N73" s="9"/>
      <c r="O73" s="9"/>
      <c r="P73" s="9"/>
      <c r="Q73" s="9"/>
      <c r="R73" s="9"/>
      <c r="S73" s="9"/>
      <c r="T73" s="9"/>
      <c r="U73" s="9"/>
      <c r="V73" s="9"/>
    </row>
    <row xmlns:x14ac="http://schemas.microsoft.com/office/spreadsheetml/2009/9/ac" r="74" s="164" customFormat="true" ht="12" x14ac:dyDescent="0.2">
      <c r="A74" s="162" t="s">
        <v>252</v>
      </c>
      <c r="B74" s="9">
        <v>2029</v>
      </c>
      <c r="C74" s="163" t="s">
        <v>256</v>
      </c>
      <c r="D74" s="9"/>
      <c r="E74" s="9"/>
      <c r="F74" s="9"/>
      <c r="G74" s="9"/>
      <c r="H74" s="9"/>
      <c r="I74" s="9"/>
      <c r="J74" s="9"/>
      <c r="K74" s="9"/>
      <c r="L74" s="9"/>
      <c r="M74" s="9"/>
      <c r="N74" s="9"/>
      <c r="O74" s="9"/>
      <c r="P74" s="9"/>
      <c r="Q74" s="9"/>
      <c r="R74" s="9"/>
      <c r="S74" s="9"/>
      <c r="T74" s="9"/>
      <c r="U74" s="9"/>
      <c r="V74" s="9"/>
    </row>
    <row xmlns:x14ac="http://schemas.microsoft.com/office/spreadsheetml/2009/9/ac" r="75" s="164" customFormat="true" ht="12" x14ac:dyDescent="0.2">
      <c r="A75" s="162" t="s">
        <v>252</v>
      </c>
      <c r="B75" s="9">
        <v>2030</v>
      </c>
      <c r="C75" s="163" t="s">
        <v>256</v>
      </c>
      <c r="D75" s="9"/>
      <c r="E75" s="9"/>
      <c r="F75" s="9"/>
      <c r="G75" s="9"/>
      <c r="H75" s="9"/>
      <c r="I75" s="9"/>
      <c r="J75" s="9"/>
      <c r="K75" s="9"/>
      <c r="L75" s="9"/>
      <c r="M75" s="9"/>
      <c r="N75" s="9"/>
      <c r="O75" s="9"/>
      <c r="P75" s="9"/>
      <c r="Q75" s="9"/>
      <c r="R75" s="9"/>
      <c r="S75" s="9"/>
      <c r="T75" s="9"/>
      <c r="U75" s="9"/>
      <c r="V75" s="9"/>
    </row>
    <row xmlns:x14ac="http://schemas.microsoft.com/office/spreadsheetml/2009/9/ac" r="76" s="164" customFormat="true" ht="12" x14ac:dyDescent="0.2">
      <c r="A76" s="162" t="s">
        <v>252</v>
      </c>
      <c r="B76" s="9">
        <v>2000</v>
      </c>
      <c r="C76" s="163" t="s">
        <v>257</v>
      </c>
      <c r="D76" s="9">
        <v>158483.6560817718</v>
      </c>
      <c r="E76" s="9"/>
      <c r="F76" s="9"/>
      <c r="G76" s="9"/>
      <c r="H76" s="9"/>
      <c r="I76" s="9"/>
      <c r="J76" s="9">
        <v>100</v>
      </c>
      <c r="K76" s="9"/>
      <c r="L76" s="9">
        <v>99.999999999999986</v>
      </c>
      <c r="M76" s="9"/>
      <c r="N76" s="9"/>
      <c r="O76" s="9">
        <v>0</v>
      </c>
      <c r="P76" s="9">
        <v>99.999999999999986</v>
      </c>
      <c r="Q76" s="9"/>
      <c r="R76" s="9"/>
      <c r="S76" s="9"/>
      <c r="T76" s="9"/>
      <c r="U76" s="9"/>
      <c r="V76" s="9">
        <v>100</v>
      </c>
    </row>
    <row xmlns:x14ac="http://schemas.microsoft.com/office/spreadsheetml/2009/9/ac" r="77" s="164" customFormat="true" ht="12" x14ac:dyDescent="0.2">
      <c r="A77" s="162" t="s">
        <v>252</v>
      </c>
      <c r="B77" s="9">
        <v>2001</v>
      </c>
      <c r="C77" s="163" t="s">
        <v>257</v>
      </c>
      <c r="D77" s="9">
        <v>156561.04431037899</v>
      </c>
      <c r="E77" s="9"/>
      <c r="F77" s="9"/>
      <c r="G77" s="9"/>
      <c r="H77" s="9"/>
      <c r="I77" s="9"/>
      <c r="J77" s="9">
        <v>100</v>
      </c>
      <c r="K77" s="9"/>
      <c r="L77" s="9">
        <v>99.999999999999986</v>
      </c>
      <c r="M77" s="9"/>
      <c r="N77" s="9"/>
      <c r="O77" s="9">
        <v>0</v>
      </c>
      <c r="P77" s="9">
        <v>99.999999999999986</v>
      </c>
      <c r="Q77" s="9"/>
      <c r="R77" s="9"/>
      <c r="S77" s="9"/>
      <c r="T77" s="9"/>
      <c r="U77" s="9"/>
      <c r="V77" s="9">
        <v>100</v>
      </c>
    </row>
    <row xmlns:x14ac="http://schemas.microsoft.com/office/spreadsheetml/2009/9/ac" r="78" s="164" customFormat="true" ht="12" x14ac:dyDescent="0.2">
      <c r="A78" s="162" t="s">
        <v>252</v>
      </c>
      <c r="B78" s="9">
        <v>2002</v>
      </c>
      <c r="C78" s="163" t="s">
        <v>257</v>
      </c>
      <c r="D78" s="9">
        <v>154448.3637179565</v>
      </c>
      <c r="E78" s="9"/>
      <c r="F78" s="9"/>
      <c r="G78" s="9"/>
      <c r="H78" s="9"/>
      <c r="I78" s="9"/>
      <c r="J78" s="9">
        <v>100</v>
      </c>
      <c r="K78" s="9"/>
      <c r="L78" s="9">
        <v>99.999999999999986</v>
      </c>
      <c r="M78" s="9"/>
      <c r="N78" s="9"/>
      <c r="O78" s="9">
        <v>0</v>
      </c>
      <c r="P78" s="9">
        <v>99.999999999999986</v>
      </c>
      <c r="Q78" s="9"/>
      <c r="R78" s="9"/>
      <c r="S78" s="9"/>
      <c r="T78" s="9"/>
      <c r="U78" s="9"/>
      <c r="V78" s="9">
        <v>100</v>
      </c>
    </row>
    <row xmlns:x14ac="http://schemas.microsoft.com/office/spreadsheetml/2009/9/ac" r="79" s="164" customFormat="true" ht="12" x14ac:dyDescent="0.2">
      <c r="A79" s="162" t="s">
        <v>252</v>
      </c>
      <c r="B79" s="9">
        <v>2003</v>
      </c>
      <c r="C79" s="163" t="s">
        <v>257</v>
      </c>
      <c r="D79" s="9">
        <v>152310.18863876339</v>
      </c>
      <c r="E79" s="9"/>
      <c r="F79" s="9"/>
      <c r="G79" s="9"/>
      <c r="H79" s="9"/>
      <c r="I79" s="9"/>
      <c r="J79" s="9">
        <v>100</v>
      </c>
      <c r="K79" s="9"/>
      <c r="L79" s="9">
        <v>99.999999999999986</v>
      </c>
      <c r="M79" s="9"/>
      <c r="N79" s="9"/>
      <c r="O79" s="9">
        <v>0</v>
      </c>
      <c r="P79" s="9">
        <v>99.999999999999986</v>
      </c>
      <c r="Q79" s="9"/>
      <c r="R79" s="9"/>
      <c r="S79" s="9"/>
      <c r="T79" s="9"/>
      <c r="U79" s="9"/>
      <c r="V79" s="9">
        <v>100</v>
      </c>
    </row>
    <row xmlns:x14ac="http://schemas.microsoft.com/office/spreadsheetml/2009/9/ac" r="80" s="164" customFormat="true" ht="12" x14ac:dyDescent="0.2">
      <c r="A80" s="162" t="s">
        <v>252</v>
      </c>
      <c r="B80" s="9">
        <v>2004</v>
      </c>
      <c r="C80" s="163" t="s">
        <v>257</v>
      </c>
      <c r="D80" s="9">
        <v>150159.0211378861</v>
      </c>
      <c r="E80" s="9"/>
      <c r="F80" s="9"/>
      <c r="G80" s="9"/>
      <c r="H80" s="9"/>
      <c r="I80" s="9"/>
      <c r="J80" s="9">
        <v>100</v>
      </c>
      <c r="K80" s="9"/>
      <c r="L80" s="9">
        <v>99.999999999999986</v>
      </c>
      <c r="M80" s="9"/>
      <c r="N80" s="9"/>
      <c r="O80" s="9">
        <v>0</v>
      </c>
      <c r="P80" s="9">
        <v>99.999999999999986</v>
      </c>
      <c r="Q80" s="9"/>
      <c r="R80" s="9"/>
      <c r="S80" s="9"/>
      <c r="T80" s="9"/>
      <c r="U80" s="9"/>
      <c r="V80" s="9">
        <v>100</v>
      </c>
    </row>
    <row xmlns:x14ac="http://schemas.microsoft.com/office/spreadsheetml/2009/9/ac" r="81" s="164" customFormat="true" ht="12" x14ac:dyDescent="0.2">
      <c r="A81" s="162" t="s">
        <v>252</v>
      </c>
      <c r="B81" s="9">
        <v>2005</v>
      </c>
      <c r="C81" s="163" t="s">
        <v>257</v>
      </c>
      <c r="D81" s="9">
        <v>148203.38554183961</v>
      </c>
      <c r="E81" s="9"/>
      <c r="F81" s="9"/>
      <c r="G81" s="9"/>
      <c r="H81" s="9"/>
      <c r="I81" s="9"/>
      <c r="J81" s="9">
        <v>100</v>
      </c>
      <c r="K81" s="9"/>
      <c r="L81" s="9">
        <v>99.999999999999986</v>
      </c>
      <c r="M81" s="9"/>
      <c r="N81" s="9"/>
      <c r="O81" s="9">
        <v>0</v>
      </c>
      <c r="P81" s="9">
        <v>99.999999999999986</v>
      </c>
      <c r="Q81" s="9"/>
      <c r="R81" s="9"/>
      <c r="S81" s="9"/>
      <c r="T81" s="9"/>
      <c r="U81" s="9"/>
      <c r="V81" s="9">
        <v>100</v>
      </c>
    </row>
    <row xmlns:x14ac="http://schemas.microsoft.com/office/spreadsheetml/2009/9/ac" r="82" s="164" customFormat="true" ht="12" x14ac:dyDescent="0.2">
      <c r="A82" s="162" t="s">
        <v>252</v>
      </c>
      <c r="B82" s="9">
        <v>2006</v>
      </c>
      <c r="C82" s="163" t="s">
        <v>257</v>
      </c>
      <c r="D82" s="9">
        <v>146547.12417984009</v>
      </c>
      <c r="E82" s="9"/>
      <c r="F82" s="9"/>
      <c r="G82" s="9"/>
      <c r="H82" s="9"/>
      <c r="I82" s="9"/>
      <c r="J82" s="9">
        <v>100</v>
      </c>
      <c r="K82" s="9"/>
      <c r="L82" s="9">
        <v>99.999999999999986</v>
      </c>
      <c r="M82" s="9"/>
      <c r="N82" s="9"/>
      <c r="O82" s="9">
        <v>0</v>
      </c>
      <c r="P82" s="9">
        <v>99.999999999999986</v>
      </c>
      <c r="Q82" s="9"/>
      <c r="R82" s="9"/>
      <c r="S82" s="9"/>
      <c r="T82" s="9"/>
      <c r="U82" s="9"/>
      <c r="V82" s="9">
        <v>100</v>
      </c>
    </row>
    <row xmlns:x14ac="http://schemas.microsoft.com/office/spreadsheetml/2009/9/ac" r="83" s="164" customFormat="true" ht="12" x14ac:dyDescent="0.2">
      <c r="A83" s="162" t="s">
        <v>252</v>
      </c>
      <c r="B83" s="9">
        <v>2007</v>
      </c>
      <c r="C83" s="163" t="s">
        <v>257</v>
      </c>
      <c r="D83" s="9">
        <v>144852.78670017241</v>
      </c>
      <c r="E83" s="9"/>
      <c r="F83" s="9"/>
      <c r="G83" s="9"/>
      <c r="H83" s="9"/>
      <c r="I83" s="9"/>
      <c r="J83" s="9">
        <v>100</v>
      </c>
      <c r="K83" s="9"/>
      <c r="L83" s="9">
        <v>99.999999999999986</v>
      </c>
      <c r="M83" s="9"/>
      <c r="N83" s="9"/>
      <c r="O83" s="9">
        <v>0</v>
      </c>
      <c r="P83" s="9">
        <v>99.999999999999986</v>
      </c>
      <c r="Q83" s="9"/>
      <c r="R83" s="9"/>
      <c r="S83" s="9"/>
      <c r="T83" s="9"/>
      <c r="U83" s="9"/>
      <c r="V83" s="9">
        <v>100</v>
      </c>
    </row>
    <row xmlns:x14ac="http://schemas.microsoft.com/office/spreadsheetml/2009/9/ac" r="84" s="164" customFormat="true" ht="12" x14ac:dyDescent="0.2">
      <c r="A84" s="162" t="s">
        <v>252</v>
      </c>
      <c r="B84" s="9">
        <v>2008</v>
      </c>
      <c r="C84" s="163" t="s">
        <v>257</v>
      </c>
      <c r="D84" s="9">
        <v>142737.22060749051</v>
      </c>
      <c r="E84" s="9"/>
      <c r="F84" s="9"/>
      <c r="G84" s="9"/>
      <c r="H84" s="9"/>
      <c r="I84" s="9"/>
      <c r="J84" s="9">
        <v>100</v>
      </c>
      <c r="K84" s="9"/>
      <c r="L84" s="9">
        <v>99.999999999999986</v>
      </c>
      <c r="M84" s="9"/>
      <c r="N84" s="9"/>
      <c r="O84" s="9">
        <v>0</v>
      </c>
      <c r="P84" s="9">
        <v>99.999999999999986</v>
      </c>
      <c r="Q84" s="9"/>
      <c r="R84" s="9"/>
      <c r="S84" s="9"/>
      <c r="T84" s="9"/>
      <c r="U84" s="9"/>
      <c r="V84" s="9">
        <v>100</v>
      </c>
    </row>
    <row xmlns:x14ac="http://schemas.microsoft.com/office/spreadsheetml/2009/9/ac" r="85" s="164" customFormat="true" ht="12" x14ac:dyDescent="0.2">
      <c r="A85" s="162" t="s">
        <v>252</v>
      </c>
      <c r="B85" s="9">
        <v>2009</v>
      </c>
      <c r="C85" s="163" t="s">
        <v>257</v>
      </c>
      <c r="D85" s="9">
        <v>140536.95912971499</v>
      </c>
      <c r="E85" s="9"/>
      <c r="F85" s="9"/>
      <c r="G85" s="9"/>
      <c r="H85" s="9"/>
      <c r="I85" s="9"/>
      <c r="J85" s="9">
        <v>100</v>
      </c>
      <c r="K85" s="9"/>
      <c r="L85" s="9">
        <v>99.999999999999986</v>
      </c>
      <c r="M85" s="9"/>
      <c r="N85" s="9"/>
      <c r="O85" s="9">
        <v>0</v>
      </c>
      <c r="P85" s="9">
        <v>99.999999999999986</v>
      </c>
      <c r="Q85" s="9"/>
      <c r="R85" s="9"/>
      <c r="S85" s="9"/>
      <c r="T85" s="9"/>
      <c r="U85" s="9"/>
      <c r="V85" s="9">
        <v>100</v>
      </c>
    </row>
    <row xmlns:x14ac="http://schemas.microsoft.com/office/spreadsheetml/2009/9/ac" r="86" s="164" customFormat="true" ht="12" x14ac:dyDescent="0.2">
      <c r="A86" s="162" t="s">
        <v>252</v>
      </c>
      <c r="B86" s="9">
        <v>2010</v>
      </c>
      <c r="C86" s="163" t="s">
        <v>257</v>
      </c>
      <c r="D86" s="9">
        <v>138409.46920928959</v>
      </c>
      <c r="E86" s="9"/>
      <c r="F86" s="9"/>
      <c r="G86" s="9"/>
      <c r="H86" s="9"/>
      <c r="I86" s="9"/>
      <c r="J86" s="9">
        <v>100</v>
      </c>
      <c r="K86" s="9"/>
      <c r="L86" s="9">
        <v>99.999999999999986</v>
      </c>
      <c r="M86" s="9"/>
      <c r="N86" s="9"/>
      <c r="O86" s="9">
        <v>0</v>
      </c>
      <c r="P86" s="9">
        <v>99.999999999999986</v>
      </c>
      <c r="Q86" s="9"/>
      <c r="R86" s="9"/>
      <c r="S86" s="9"/>
      <c r="T86" s="9"/>
      <c r="U86" s="9"/>
      <c r="V86" s="9">
        <v>100</v>
      </c>
    </row>
    <row xmlns:x14ac="http://schemas.microsoft.com/office/spreadsheetml/2009/9/ac" r="87" s="164" customFormat="true" ht="12" x14ac:dyDescent="0.2">
      <c r="A87" s="162" t="s">
        <v>252</v>
      </c>
      <c r="B87" s="9">
        <v>2011</v>
      </c>
      <c r="C87" s="163" t="s">
        <v>257</v>
      </c>
      <c r="D87" s="9">
        <v>136340.1540090942</v>
      </c>
      <c r="E87" s="9"/>
      <c r="F87" s="9"/>
      <c r="G87" s="9"/>
      <c r="H87" s="9"/>
      <c r="I87" s="9"/>
      <c r="J87" s="9">
        <v>100</v>
      </c>
      <c r="K87" s="9"/>
      <c r="L87" s="9">
        <v>99.999999999999986</v>
      </c>
      <c r="M87" s="9"/>
      <c r="N87" s="9"/>
      <c r="O87" s="9">
        <v>0</v>
      </c>
      <c r="P87" s="9">
        <v>99.999999999999986</v>
      </c>
      <c r="Q87" s="9"/>
      <c r="R87" s="9"/>
      <c r="S87" s="9"/>
      <c r="T87" s="9"/>
      <c r="U87" s="9"/>
      <c r="V87" s="9">
        <v>100</v>
      </c>
    </row>
    <row xmlns:x14ac="http://schemas.microsoft.com/office/spreadsheetml/2009/9/ac" r="88" s="164" customFormat="true" ht="12" x14ac:dyDescent="0.2">
      <c r="A88" s="162" t="s">
        <v>252</v>
      </c>
      <c r="B88" s="9">
        <v>2012</v>
      </c>
      <c r="C88" s="163" t="s">
        <v>257</v>
      </c>
      <c r="D88" s="9">
        <v>134353.22465286261</v>
      </c>
      <c r="E88" s="9"/>
      <c r="F88" s="9"/>
      <c r="G88" s="9"/>
      <c r="H88" s="9"/>
      <c r="I88" s="9"/>
      <c r="J88" s="9">
        <v>100</v>
      </c>
      <c r="K88" s="9"/>
      <c r="L88" s="9">
        <v>99.999999999999986</v>
      </c>
      <c r="M88" s="9"/>
      <c r="N88" s="9"/>
      <c r="O88" s="9">
        <v>0</v>
      </c>
      <c r="P88" s="9">
        <v>99.999999999999986</v>
      </c>
      <c r="Q88" s="9"/>
      <c r="R88" s="9"/>
      <c r="S88" s="9"/>
      <c r="T88" s="9"/>
      <c r="U88" s="9"/>
      <c r="V88" s="9">
        <v>100</v>
      </c>
    </row>
    <row xmlns:x14ac="http://schemas.microsoft.com/office/spreadsheetml/2009/9/ac" r="89" s="164" customFormat="true" ht="12" x14ac:dyDescent="0.2">
      <c r="A89" s="162" t="s">
        <v>252</v>
      </c>
      <c r="B89" s="9">
        <v>2013</v>
      </c>
      <c r="C89" s="163" t="s">
        <v>257</v>
      </c>
      <c r="D89" s="9">
        <v>132383.2446147156</v>
      </c>
      <c r="E89" s="9"/>
      <c r="F89" s="9"/>
      <c r="G89" s="9"/>
      <c r="H89" s="9"/>
      <c r="I89" s="9"/>
      <c r="J89" s="9">
        <v>100</v>
      </c>
      <c r="K89" s="9"/>
      <c r="L89" s="9">
        <v>99.999999999999986</v>
      </c>
      <c r="M89" s="9"/>
      <c r="N89" s="9"/>
      <c r="O89" s="9">
        <v>0</v>
      </c>
      <c r="P89" s="9">
        <v>99.999999999999986</v>
      </c>
      <c r="Q89" s="9"/>
      <c r="R89" s="9"/>
      <c r="S89" s="9"/>
      <c r="T89" s="9"/>
      <c r="U89" s="9"/>
      <c r="V89" s="9">
        <v>100</v>
      </c>
    </row>
    <row xmlns:x14ac="http://schemas.microsoft.com/office/spreadsheetml/2009/9/ac" r="90" s="164" customFormat="true" ht="12" x14ac:dyDescent="0.2">
      <c r="A90" s="162" t="s">
        <v>252</v>
      </c>
      <c r="B90" s="9">
        <v>2014</v>
      </c>
      <c r="C90" s="163" t="s">
        <v>257</v>
      </c>
      <c r="D90" s="9">
        <v>130404.27912998199</v>
      </c>
      <c r="E90" s="9"/>
      <c r="F90" s="9"/>
      <c r="G90" s="9"/>
      <c r="H90" s="9"/>
      <c r="I90" s="9"/>
      <c r="J90" s="9">
        <v>100</v>
      </c>
      <c r="K90" s="9"/>
      <c r="L90" s="9">
        <v>99.999999999999986</v>
      </c>
      <c r="M90" s="9"/>
      <c r="N90" s="9"/>
      <c r="O90" s="9">
        <v>0</v>
      </c>
      <c r="P90" s="9">
        <v>99.999999999999986</v>
      </c>
      <c r="Q90" s="9"/>
      <c r="R90" s="9"/>
      <c r="S90" s="9"/>
      <c r="T90" s="9"/>
      <c r="U90" s="9"/>
      <c r="V90" s="9">
        <v>100</v>
      </c>
    </row>
    <row xmlns:x14ac="http://schemas.microsoft.com/office/spreadsheetml/2009/9/ac" r="91" s="164" customFormat="true" ht="12" x14ac:dyDescent="0.2">
      <c r="A91" s="162" t="s">
        <v>252</v>
      </c>
      <c r="B91" s="9">
        <v>2015</v>
      </c>
      <c r="C91" s="163" t="s">
        <v>257</v>
      </c>
      <c r="D91" s="9">
        <v>128297.0035306168</v>
      </c>
      <c r="E91" s="9"/>
      <c r="F91" s="9"/>
      <c r="G91" s="9"/>
      <c r="H91" s="9"/>
      <c r="I91" s="9"/>
      <c r="J91" s="9">
        <v>100</v>
      </c>
      <c r="K91" s="9"/>
      <c r="L91" s="9">
        <v>99.999999999999986</v>
      </c>
      <c r="M91" s="9"/>
      <c r="N91" s="9"/>
      <c r="O91" s="9">
        <v>0</v>
      </c>
      <c r="P91" s="9">
        <v>99.999999999999986</v>
      </c>
      <c r="Q91" s="9"/>
      <c r="R91" s="9"/>
      <c r="S91" s="9"/>
      <c r="T91" s="9"/>
      <c r="U91" s="9"/>
      <c r="V91" s="9">
        <v>100</v>
      </c>
    </row>
    <row xmlns:x14ac="http://schemas.microsoft.com/office/spreadsheetml/2009/9/ac" r="92" s="164" customFormat="true" ht="12" x14ac:dyDescent="0.2">
      <c r="A92" s="162" t="s">
        <v>252</v>
      </c>
      <c r="B92" s="9">
        <v>2016</v>
      </c>
      <c r="C92" s="163" t="s">
        <v>257</v>
      </c>
      <c r="D92" s="9">
        <v>126240.4318287659</v>
      </c>
      <c r="E92" s="9"/>
      <c r="F92" s="9"/>
      <c r="G92" s="9"/>
      <c r="H92" s="9"/>
      <c r="I92" s="9"/>
      <c r="J92" s="9">
        <v>100</v>
      </c>
      <c r="K92" s="9"/>
      <c r="L92" s="9">
        <v>99.999999999999986</v>
      </c>
      <c r="M92" s="9"/>
      <c r="N92" s="9"/>
      <c r="O92" s="9">
        <v>0</v>
      </c>
      <c r="P92" s="9">
        <v>99.999999999999986</v>
      </c>
      <c r="Q92" s="9"/>
      <c r="R92" s="9"/>
      <c r="S92" s="9"/>
      <c r="T92" s="9"/>
      <c r="U92" s="9"/>
      <c r="V92" s="9">
        <v>100</v>
      </c>
    </row>
    <row xmlns:x14ac="http://schemas.microsoft.com/office/spreadsheetml/2009/9/ac" r="93" s="164" customFormat="true" ht="12" x14ac:dyDescent="0.2">
      <c r="A93" s="162" t="s">
        <v>252</v>
      </c>
      <c r="B93" s="9">
        <v>2017</v>
      </c>
      <c r="C93" s="163" t="s">
        <v>257</v>
      </c>
      <c r="D93" s="9">
        <v>124363.2080506897</v>
      </c>
      <c r="E93" s="9"/>
      <c r="F93" s="9"/>
      <c r="G93" s="9"/>
      <c r="H93" s="9"/>
      <c r="I93" s="9"/>
      <c r="J93" s="9">
        <v>100</v>
      </c>
      <c r="K93" s="9"/>
      <c r="L93" s="9">
        <v>99.999999999999986</v>
      </c>
      <c r="M93" s="9"/>
      <c r="N93" s="9"/>
      <c r="O93" s="9">
        <v>0</v>
      </c>
      <c r="P93" s="9">
        <v>99.999999999999986</v>
      </c>
      <c r="Q93" s="9"/>
      <c r="R93" s="9"/>
      <c r="S93" s="9"/>
      <c r="T93" s="9"/>
      <c r="U93" s="9"/>
      <c r="V93" s="9">
        <v>100</v>
      </c>
    </row>
    <row xmlns:x14ac="http://schemas.microsoft.com/office/spreadsheetml/2009/9/ac" r="94" s="164" customFormat="true" ht="12" x14ac:dyDescent="0.2">
      <c r="A94" s="162" t="s">
        <v>252</v>
      </c>
      <c r="B94" s="9">
        <v>2018</v>
      </c>
      <c r="C94" s="163" t="s">
        <v>257</v>
      </c>
      <c r="D94" s="9">
        <v>122553.72412261961</v>
      </c>
      <c r="E94" s="9"/>
      <c r="F94" s="9"/>
      <c r="G94" s="9"/>
      <c r="H94" s="9"/>
      <c r="I94" s="9"/>
      <c r="J94" s="9">
        <v>100</v>
      </c>
      <c r="K94" s="9"/>
      <c r="L94" s="9">
        <v>99.999999999999986</v>
      </c>
      <c r="M94" s="9"/>
      <c r="N94" s="9"/>
      <c r="O94" s="9">
        <v>0</v>
      </c>
      <c r="P94" s="9">
        <v>99.999999999999986</v>
      </c>
      <c r="Q94" s="9"/>
      <c r="R94" s="9"/>
      <c r="S94" s="9"/>
      <c r="T94" s="9"/>
      <c r="U94" s="9"/>
      <c r="V94" s="9">
        <v>100</v>
      </c>
    </row>
    <row xmlns:x14ac="http://schemas.microsoft.com/office/spreadsheetml/2009/9/ac" r="95" s="164" customFormat="true" ht="12" x14ac:dyDescent="0.2">
      <c r="A95" s="162" t="s">
        <v>252</v>
      </c>
      <c r="B95" s="9">
        <v>2019</v>
      </c>
      <c r="C95" s="163" t="s">
        <v>257</v>
      </c>
      <c r="D95" s="9">
        <v>120711.61500000001</v>
      </c>
      <c r="E95" s="9"/>
      <c r="F95" s="9">
        <v>70.55</v>
      </c>
      <c r="G95" s="9">
        <v>70.197249999999997</v>
      </c>
      <c r="H95" s="9">
        <v>0.35275000000000029</v>
      </c>
      <c r="I95" s="9">
        <v>29.45</v>
      </c>
      <c r="J95" s="9">
        <v>0</v>
      </c>
      <c r="K95" s="9"/>
      <c r="L95" s="9">
        <v>99.999999999999986</v>
      </c>
      <c r="M95" s="9">
        <v>92.299999999999983</v>
      </c>
      <c r="N95" s="9">
        <v>7.7000000000000028</v>
      </c>
      <c r="O95" s="9">
        <v>0</v>
      </c>
      <c r="P95" s="9">
        <v>0</v>
      </c>
      <c r="Q95" s="9">
        <v>98.1</v>
      </c>
      <c r="R95" s="9"/>
      <c r="S95" s="9">
        <v>84.5</v>
      </c>
      <c r="T95" s="9">
        <v>13.599999999999991</v>
      </c>
      <c r="U95" s="9">
        <v>1.9000000000000059</v>
      </c>
      <c r="V95" s="9">
        <v>0</v>
      </c>
    </row>
    <row xmlns:x14ac="http://schemas.microsoft.com/office/spreadsheetml/2009/9/ac" r="96" s="164" customFormat="true" ht="12" x14ac:dyDescent="0.2">
      <c r="A96" s="162" t="s">
        <v>252</v>
      </c>
      <c r="B96" s="9">
        <v>2020</v>
      </c>
      <c r="C96" s="163" t="s">
        <v>257</v>
      </c>
      <c r="D96" s="9">
        <v>118766.97436203</v>
      </c>
      <c r="E96" s="9"/>
      <c r="F96" s="9">
        <v>70.55</v>
      </c>
      <c r="G96" s="9">
        <v>70.197249999999997</v>
      </c>
      <c r="H96" s="9">
        <v>0.35275000000000029</v>
      </c>
      <c r="I96" s="9">
        <v>29.45</v>
      </c>
      <c r="J96" s="9">
        <v>0</v>
      </c>
      <c r="K96" s="9"/>
      <c r="L96" s="9">
        <v>99.999999999999986</v>
      </c>
      <c r="M96" s="9">
        <v>92.299999999999983</v>
      </c>
      <c r="N96" s="9">
        <v>7.7000000000000028</v>
      </c>
      <c r="O96" s="9">
        <v>0</v>
      </c>
      <c r="P96" s="9">
        <v>0</v>
      </c>
      <c r="Q96" s="9">
        <v>98.1</v>
      </c>
      <c r="R96" s="9"/>
      <c r="S96" s="9">
        <v>84.5</v>
      </c>
      <c r="T96" s="9">
        <v>13.599999999999991</v>
      </c>
      <c r="U96" s="9">
        <v>1.9000000000000059</v>
      </c>
      <c r="V96" s="9">
        <v>0</v>
      </c>
    </row>
    <row xmlns:x14ac="http://schemas.microsoft.com/office/spreadsheetml/2009/9/ac" r="97" s="164" customFormat="true" ht="12" x14ac:dyDescent="0.2">
      <c r="A97" s="162" t="s">
        <v>252</v>
      </c>
      <c r="B97" s="9">
        <v>2021</v>
      </c>
      <c r="C97" s="163" t="s">
        <v>257</v>
      </c>
      <c r="D97" s="9">
        <v>117601.1233291626</v>
      </c>
      <c r="E97" s="9"/>
      <c r="F97" s="9">
        <v>70.55</v>
      </c>
      <c r="G97" s="9">
        <v>70.197249999999997</v>
      </c>
      <c r="H97" s="9">
        <v>0.35275000000000029</v>
      </c>
      <c r="I97" s="9">
        <v>29.45</v>
      </c>
      <c r="J97" s="9">
        <v>0</v>
      </c>
      <c r="K97" s="9"/>
      <c r="L97" s="9">
        <v>99.999999999999986</v>
      </c>
      <c r="M97" s="9">
        <v>92.299999999999983</v>
      </c>
      <c r="N97" s="9">
        <v>7.7000000000000028</v>
      </c>
      <c r="O97" s="9">
        <v>0</v>
      </c>
      <c r="P97" s="9">
        <v>0</v>
      </c>
      <c r="Q97" s="9">
        <v>98.1</v>
      </c>
      <c r="R97" s="9"/>
      <c r="S97" s="9">
        <v>84.5</v>
      </c>
      <c r="T97" s="9">
        <v>13.599999999999991</v>
      </c>
      <c r="U97" s="9">
        <v>1.9000000000000059</v>
      </c>
      <c r="V97" s="9">
        <v>0</v>
      </c>
    </row>
    <row xmlns:x14ac="http://schemas.microsoft.com/office/spreadsheetml/2009/9/ac" r="98" s="164" customFormat="true" ht="12" x14ac:dyDescent="0.2">
      <c r="A98" s="162" t="s">
        <v>252</v>
      </c>
      <c r="B98" s="9">
        <v>2022</v>
      </c>
      <c r="C98" s="163" t="s">
        <v>257</v>
      </c>
      <c r="D98" s="9">
        <v>116244.0979352188</v>
      </c>
      <c r="E98" s="9"/>
      <c r="F98" s="9">
        <v>70.55</v>
      </c>
      <c r="G98" s="9">
        <v>70.197249999999997</v>
      </c>
      <c r="H98" s="9">
        <v>0.35275000000000029</v>
      </c>
      <c r="I98" s="9">
        <v>29.45</v>
      </c>
      <c r="J98" s="9">
        <v>0</v>
      </c>
      <c r="K98" s="9"/>
      <c r="L98" s="9">
        <v>99.999999999999986</v>
      </c>
      <c r="M98" s="9">
        <v>92.299999999999983</v>
      </c>
      <c r="N98" s="9">
        <v>7.7000000000000028</v>
      </c>
      <c r="O98" s="9">
        <v>0</v>
      </c>
      <c r="P98" s="9">
        <v>0</v>
      </c>
      <c r="Q98" s="9">
        <v>98.1</v>
      </c>
      <c r="R98" s="9"/>
      <c r="S98" s="9">
        <v>84.5</v>
      </c>
      <c r="T98" s="9">
        <v>13.599999999999991</v>
      </c>
      <c r="U98" s="9">
        <v>1.9000000000000059</v>
      </c>
      <c r="V98" s="9">
        <v>0</v>
      </c>
    </row>
    <row xmlns:x14ac="http://schemas.microsoft.com/office/spreadsheetml/2009/9/ac" r="99" s="164" customFormat="true" ht="12" x14ac:dyDescent="0.2">
      <c r="A99" s="162" t="s">
        <v>252</v>
      </c>
      <c r="B99" s="9">
        <v>2023</v>
      </c>
      <c r="C99" s="163" t="s">
        <v>257</v>
      </c>
      <c r="D99" s="9">
        <v>115271.6490266418</v>
      </c>
      <c r="E99" s="9"/>
      <c r="F99" s="9">
        <v>70.55</v>
      </c>
      <c r="G99" s="9">
        <v>70.197249999999997</v>
      </c>
      <c r="H99" s="9">
        <v>0.35275000000000029</v>
      </c>
      <c r="I99" s="9">
        <v>29.45</v>
      </c>
      <c r="J99" s="9">
        <v>0</v>
      </c>
      <c r="K99" s="9"/>
      <c r="L99" s="9">
        <v>99.999999999999986</v>
      </c>
      <c r="M99" s="9">
        <v>92.299999999999983</v>
      </c>
      <c r="N99" s="9">
        <v>7.7000000000000028</v>
      </c>
      <c r="O99" s="9">
        <v>0</v>
      </c>
      <c r="P99" s="9">
        <v>0</v>
      </c>
      <c r="Q99" s="9">
        <v>98.1</v>
      </c>
      <c r="R99" s="9"/>
      <c r="S99" s="9">
        <v>84.5</v>
      </c>
      <c r="T99" s="9">
        <v>13.599999999999991</v>
      </c>
      <c r="U99" s="9">
        <v>1.9000000000000059</v>
      </c>
      <c r="V99" s="9">
        <v>0</v>
      </c>
    </row>
    <row xmlns:x14ac="http://schemas.microsoft.com/office/spreadsheetml/2009/9/ac" r="100" s="164" customFormat="true" ht="12" x14ac:dyDescent="0.2">
      <c r="A100" s="162" t="s">
        <v>252</v>
      </c>
      <c r="B100" s="9">
        <v>2024</v>
      </c>
      <c r="C100" s="163" t="s">
        <v>257</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4" customFormat="true" ht="12" x14ac:dyDescent="0.2">
      <c r="A101" s="162" t="s">
        <v>252</v>
      </c>
      <c r="B101" s="9">
        <v>2025</v>
      </c>
      <c r="C101" s="163" t="s">
        <v>257</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4" customFormat="true" ht="12" x14ac:dyDescent="0.2">
      <c r="A102" s="162" t="s">
        <v>252</v>
      </c>
      <c r="B102" s="9">
        <v>2026</v>
      </c>
      <c r="C102" s="163" t="s">
        <v>257</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4" customFormat="true" ht="12" x14ac:dyDescent="0.2">
      <c r="A103" s="162" t="s">
        <v>252</v>
      </c>
      <c r="B103" s="9">
        <v>2027</v>
      </c>
      <c r="C103" s="163" t="s">
        <v>257</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4" customFormat="true" ht="12" x14ac:dyDescent="0.2">
      <c r="A104" s="162" t="s">
        <v>252</v>
      </c>
      <c r="B104" s="9">
        <v>2028</v>
      </c>
      <c r="C104" s="163" t="s">
        <v>257</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4" customFormat="true" ht="12" x14ac:dyDescent="0.2">
      <c r="A105" s="162" t="s">
        <v>252</v>
      </c>
      <c r="B105" s="9">
        <v>2029</v>
      </c>
      <c r="C105" s="163" t="s">
        <v>257</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4" customFormat="true" ht="12" x14ac:dyDescent="0.2">
      <c r="A106" s="162" t="s">
        <v>252</v>
      </c>
      <c r="B106" s="9">
        <v>2030</v>
      </c>
      <c r="C106" s="163" t="s">
        <v>257</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4" customFormat="true" ht="12" x14ac:dyDescent="0.2">
      <c r="A107" s="162" t="s">
        <v>252</v>
      </c>
      <c r="B107" s="9">
        <v>2000</v>
      </c>
      <c r="C107" s="163" t="s">
        <v>258</v>
      </c>
      <c r="D107" s="9">
        <v>58834</v>
      </c>
      <c r="E107" s="9"/>
      <c r="F107" s="9">
        <v>100</v>
      </c>
      <c r="G107" s="9">
        <v>100</v>
      </c>
      <c r="H107" s="9">
        <v>0</v>
      </c>
      <c r="I107" s="9">
        <v>0</v>
      </c>
      <c r="J107" s="9">
        <v>0</v>
      </c>
      <c r="K107" s="9"/>
      <c r="L107" s="9"/>
      <c r="M107" s="9"/>
      <c r="N107" s="9"/>
      <c r="O107" s="9"/>
      <c r="P107" s="9">
        <v>100</v>
      </c>
      <c r="Q107" s="9"/>
      <c r="R107" s="9"/>
      <c r="S107" s="9"/>
      <c r="T107" s="9"/>
      <c r="U107" s="9"/>
      <c r="V107" s="9">
        <v>100</v>
      </c>
    </row>
    <row xmlns:x14ac="http://schemas.microsoft.com/office/spreadsheetml/2009/9/ac" r="108" s="164" customFormat="true" ht="12" x14ac:dyDescent="0.2">
      <c r="A108" s="162" t="s">
        <v>252</v>
      </c>
      <c r="B108" s="9">
        <v>2001</v>
      </c>
      <c r="C108" s="163" t="s">
        <v>258</v>
      </c>
      <c r="D108" s="9">
        <v>58506</v>
      </c>
      <c r="E108" s="9"/>
      <c r="F108" s="9">
        <v>100</v>
      </c>
      <c r="G108" s="9">
        <v>100</v>
      </c>
      <c r="H108" s="9">
        <v>0</v>
      </c>
      <c r="I108" s="9">
        <v>0</v>
      </c>
      <c r="J108" s="9">
        <v>0</v>
      </c>
      <c r="K108" s="9"/>
      <c r="L108" s="9"/>
      <c r="M108" s="9"/>
      <c r="N108" s="9"/>
      <c r="O108" s="9"/>
      <c r="P108" s="9">
        <v>100</v>
      </c>
      <c r="Q108" s="9"/>
      <c r="R108" s="9"/>
      <c r="S108" s="9"/>
      <c r="T108" s="9"/>
      <c r="U108" s="9"/>
      <c r="V108" s="9">
        <v>100</v>
      </c>
    </row>
    <row xmlns:x14ac="http://schemas.microsoft.com/office/spreadsheetml/2009/9/ac" r="109" s="164" customFormat="true" ht="12" x14ac:dyDescent="0.2">
      <c r="A109" s="162" t="s">
        <v>252</v>
      </c>
      <c r="B109" s="9">
        <v>2002</v>
      </c>
      <c r="C109" s="163" t="s">
        <v>258</v>
      </c>
      <c r="D109" s="9">
        <v>57920</v>
      </c>
      <c r="E109" s="9"/>
      <c r="F109" s="9">
        <v>100</v>
      </c>
      <c r="G109" s="9">
        <v>100</v>
      </c>
      <c r="H109" s="9">
        <v>0</v>
      </c>
      <c r="I109" s="9">
        <v>0</v>
      </c>
      <c r="J109" s="9">
        <v>0</v>
      </c>
      <c r="K109" s="9"/>
      <c r="L109" s="9"/>
      <c r="M109" s="9"/>
      <c r="N109" s="9"/>
      <c r="O109" s="9"/>
      <c r="P109" s="9">
        <v>100</v>
      </c>
      <c r="Q109" s="9"/>
      <c r="R109" s="9"/>
      <c r="S109" s="9"/>
      <c r="T109" s="9"/>
      <c r="U109" s="9"/>
      <c r="V109" s="9">
        <v>100</v>
      </c>
    </row>
    <row xmlns:x14ac="http://schemas.microsoft.com/office/spreadsheetml/2009/9/ac" r="110" s="164" customFormat="true" ht="12" x14ac:dyDescent="0.2">
      <c r="A110" s="162" t="s">
        <v>252</v>
      </c>
      <c r="B110" s="9">
        <v>2003</v>
      </c>
      <c r="C110" s="165" t="s">
        <v>258</v>
      </c>
      <c r="D110" s="9">
        <v>57410</v>
      </c>
      <c r="E110" s="9"/>
      <c r="F110" s="9">
        <v>100</v>
      </c>
      <c r="G110" s="9">
        <v>100</v>
      </c>
      <c r="H110" s="9">
        <v>0</v>
      </c>
      <c r="I110" s="9">
        <v>0</v>
      </c>
      <c r="J110" s="9">
        <v>0</v>
      </c>
      <c r="K110" s="9"/>
      <c r="L110" s="9"/>
      <c r="M110" s="9"/>
      <c r="N110" s="9"/>
      <c r="O110" s="9"/>
      <c r="P110" s="9">
        <v>100</v>
      </c>
      <c r="Q110" s="9"/>
      <c r="R110" s="9"/>
      <c r="S110" s="9"/>
      <c r="T110" s="9"/>
      <c r="U110" s="9"/>
      <c r="V110" s="9">
        <v>100</v>
      </c>
      <c r="W110" s="166"/>
      <c r="X110" s="166"/>
      <c r="Y110" s="166"/>
      <c r="Z110" s="166"/>
      <c r="AA110" s="166"/>
      <c r="AB110" s="166"/>
      <c r="AC110" s="166"/>
      <c r="AD110" s="166"/>
      <c r="AE110" s="166"/>
    </row>
    <row xmlns:x14ac="http://schemas.microsoft.com/office/spreadsheetml/2009/9/ac" r="111" s="164" customFormat="true" ht="12" x14ac:dyDescent="0.2">
      <c r="A111" s="162" t="s">
        <v>252</v>
      </c>
      <c r="B111" s="9">
        <v>2004</v>
      </c>
      <c r="C111" s="165" t="s">
        <v>258</v>
      </c>
      <c r="D111" s="9">
        <v>57205</v>
      </c>
      <c r="E111" s="9"/>
      <c r="F111" s="9">
        <v>100</v>
      </c>
      <c r="G111" s="9">
        <v>100</v>
      </c>
      <c r="H111" s="9">
        <v>0</v>
      </c>
      <c r="I111" s="9">
        <v>0</v>
      </c>
      <c r="J111" s="9">
        <v>0</v>
      </c>
      <c r="K111" s="9"/>
      <c r="L111" s="9"/>
      <c r="M111" s="9"/>
      <c r="N111" s="9"/>
      <c r="O111" s="9"/>
      <c r="P111" s="9">
        <v>100</v>
      </c>
      <c r="Q111" s="9"/>
      <c r="R111" s="9"/>
      <c r="S111" s="9"/>
      <c r="T111" s="9"/>
      <c r="U111" s="9"/>
      <c r="V111" s="9">
        <v>100</v>
      </c>
      <c r="W111" s="166"/>
      <c r="X111" s="166"/>
      <c r="Y111" s="166"/>
      <c r="Z111" s="166"/>
      <c r="AA111" s="166"/>
      <c r="AB111" s="166"/>
      <c r="AC111" s="166"/>
      <c r="AD111" s="166"/>
      <c r="AE111" s="166"/>
    </row>
    <row xmlns:x14ac="http://schemas.microsoft.com/office/spreadsheetml/2009/9/ac" r="112" s="164" customFormat="true" ht="12" x14ac:dyDescent="0.2">
      <c r="A112" s="162" t="s">
        <v>252</v>
      </c>
      <c r="B112" s="9">
        <v>2005</v>
      </c>
      <c r="C112" s="165" t="s">
        <v>258</v>
      </c>
      <c r="D112" s="9">
        <v>57400</v>
      </c>
      <c r="E112" s="9"/>
      <c r="F112" s="9">
        <v>100</v>
      </c>
      <c r="G112" s="9">
        <v>100</v>
      </c>
      <c r="H112" s="9">
        <v>0</v>
      </c>
      <c r="I112" s="9">
        <v>0</v>
      </c>
      <c r="J112" s="9">
        <v>0</v>
      </c>
      <c r="K112" s="9"/>
      <c r="L112" s="9"/>
      <c r="M112" s="9"/>
      <c r="N112" s="9"/>
      <c r="O112" s="9"/>
      <c r="P112" s="9">
        <v>100</v>
      </c>
      <c r="Q112" s="9"/>
      <c r="R112" s="9"/>
      <c r="S112" s="9"/>
      <c r="T112" s="9"/>
      <c r="U112" s="9"/>
      <c r="V112" s="9">
        <v>100</v>
      </c>
      <c r="W112" s="166"/>
      <c r="X112" s="166"/>
      <c r="Y112" s="166"/>
      <c r="Z112" s="166"/>
      <c r="AA112" s="166"/>
      <c r="AB112" s="166"/>
      <c r="AC112" s="166"/>
      <c r="AD112" s="166"/>
      <c r="AE112" s="166"/>
    </row>
    <row xmlns:x14ac="http://schemas.microsoft.com/office/spreadsheetml/2009/9/ac" r="113" s="164" customFormat="true" ht="12" x14ac:dyDescent="0.2">
      <c r="A113" s="162" t="s">
        <v>252</v>
      </c>
      <c r="B113" s="9">
        <v>2006</v>
      </c>
      <c r="C113" s="165" t="s">
        <v>258</v>
      </c>
      <c r="D113" s="9">
        <v>57754</v>
      </c>
      <c r="E113" s="9"/>
      <c r="F113" s="9">
        <v>100</v>
      </c>
      <c r="G113" s="9">
        <v>100</v>
      </c>
      <c r="H113" s="9">
        <v>0</v>
      </c>
      <c r="I113" s="9">
        <v>0</v>
      </c>
      <c r="J113" s="9">
        <v>0</v>
      </c>
      <c r="K113" s="9"/>
      <c r="L113" s="9"/>
      <c r="M113" s="9"/>
      <c r="N113" s="9"/>
      <c r="O113" s="9"/>
      <c r="P113" s="9">
        <v>100</v>
      </c>
      <c r="Q113" s="9"/>
      <c r="R113" s="9"/>
      <c r="S113" s="9"/>
      <c r="T113" s="9"/>
      <c r="U113" s="9"/>
      <c r="V113" s="9">
        <v>100</v>
      </c>
      <c r="W113" s="166"/>
      <c r="X113" s="166"/>
      <c r="Y113" s="166"/>
      <c r="Z113" s="166"/>
      <c r="AA113" s="166"/>
      <c r="AB113" s="166"/>
      <c r="AC113" s="166"/>
      <c r="AD113" s="166"/>
      <c r="AE113" s="166"/>
    </row>
    <row xmlns:x14ac="http://schemas.microsoft.com/office/spreadsheetml/2009/9/ac" r="114" s="164" customFormat="true" ht="12" x14ac:dyDescent="0.2">
      <c r="A114" s="162" t="s">
        <v>252</v>
      </c>
      <c r="B114" s="9">
        <v>2007</v>
      </c>
      <c r="C114" s="165" t="s">
        <v>258</v>
      </c>
      <c r="D114" s="9">
        <v>58225</v>
      </c>
      <c r="E114" s="9"/>
      <c r="F114" s="9">
        <v>100</v>
      </c>
      <c r="G114" s="9">
        <v>100</v>
      </c>
      <c r="H114" s="9">
        <v>0</v>
      </c>
      <c r="I114" s="9">
        <v>0</v>
      </c>
      <c r="J114" s="9">
        <v>0</v>
      </c>
      <c r="K114" s="9"/>
      <c r="L114" s="9"/>
      <c r="M114" s="9"/>
      <c r="N114" s="9"/>
      <c r="O114" s="9"/>
      <c r="P114" s="9">
        <v>100</v>
      </c>
      <c r="Q114" s="9"/>
      <c r="R114" s="9"/>
      <c r="S114" s="9"/>
      <c r="T114" s="9"/>
      <c r="U114" s="9"/>
      <c r="V114" s="9">
        <v>100</v>
      </c>
      <c r="W114" s="166"/>
      <c r="X114" s="166"/>
      <c r="Y114" s="166"/>
      <c r="Z114" s="166"/>
      <c r="AA114" s="166"/>
      <c r="AB114" s="166"/>
      <c r="AC114" s="166"/>
      <c r="AD114" s="166"/>
      <c r="AE114" s="166"/>
    </row>
    <row xmlns:x14ac="http://schemas.microsoft.com/office/spreadsheetml/2009/9/ac" r="115" s="164" customFormat="true" ht="12" x14ac:dyDescent="0.2">
      <c r="A115" s="162" t="s">
        <v>252</v>
      </c>
      <c r="B115" s="9">
        <v>2008</v>
      </c>
      <c r="C115" s="165" t="s">
        <v>258</v>
      </c>
      <c r="D115" s="9">
        <v>58479</v>
      </c>
      <c r="E115" s="9"/>
      <c r="F115" s="9">
        <v>100</v>
      </c>
      <c r="G115" s="9">
        <v>100</v>
      </c>
      <c r="H115" s="9">
        <v>0</v>
      </c>
      <c r="I115" s="9">
        <v>0</v>
      </c>
      <c r="J115" s="9">
        <v>0</v>
      </c>
      <c r="K115" s="9"/>
      <c r="L115" s="9"/>
      <c r="M115" s="9"/>
      <c r="N115" s="9"/>
      <c r="O115" s="9"/>
      <c r="P115" s="9">
        <v>100</v>
      </c>
      <c r="Q115" s="9"/>
      <c r="R115" s="9"/>
      <c r="S115" s="9"/>
      <c r="T115" s="9"/>
      <c r="U115" s="9"/>
      <c r="V115" s="9">
        <v>100</v>
      </c>
      <c r="W115" s="166"/>
      <c r="X115" s="166"/>
      <c r="Y115" s="166"/>
      <c r="Z115" s="166"/>
      <c r="AA115" s="166"/>
      <c r="AB115" s="166"/>
      <c r="AC115" s="166"/>
      <c r="AD115" s="166"/>
      <c r="AE115" s="166"/>
    </row>
    <row xmlns:x14ac="http://schemas.microsoft.com/office/spreadsheetml/2009/9/ac" r="116" s="164" customFormat="true" ht="12" x14ac:dyDescent="0.2">
      <c r="A116" s="162" t="s">
        <v>252</v>
      </c>
      <c r="B116" s="9">
        <v>2009</v>
      </c>
      <c r="C116" s="167" t="s">
        <v>258</v>
      </c>
      <c r="D116" s="9">
        <v>58735</v>
      </c>
      <c r="E116" s="9"/>
      <c r="F116" s="9">
        <v>100</v>
      </c>
      <c r="G116" s="9">
        <v>100</v>
      </c>
      <c r="H116" s="9">
        <v>0</v>
      </c>
      <c r="I116" s="9">
        <v>0</v>
      </c>
      <c r="J116" s="9">
        <v>0</v>
      </c>
      <c r="K116" s="9"/>
      <c r="L116" s="9"/>
      <c r="M116" s="9"/>
      <c r="N116" s="9"/>
      <c r="O116" s="9"/>
      <c r="P116" s="9">
        <v>100</v>
      </c>
      <c r="Q116" s="9"/>
      <c r="R116" s="9"/>
      <c r="S116" s="9"/>
      <c r="T116" s="9"/>
      <c r="U116" s="9"/>
      <c r="V116" s="9">
        <v>100</v>
      </c>
      <c r="W116" s="167"/>
      <c r="X116" s="167"/>
      <c r="Y116" s="167"/>
      <c r="Z116" s="167"/>
      <c r="AA116" s="167"/>
      <c r="AB116" s="167"/>
      <c r="AC116" s="167"/>
    </row>
    <row xmlns:x14ac="http://schemas.microsoft.com/office/spreadsheetml/2009/9/ac" r="117" s="164" customFormat="true" ht="12" x14ac:dyDescent="0.2">
      <c r="A117" s="162" t="s">
        <v>252</v>
      </c>
      <c r="B117" s="9">
        <v>2010</v>
      </c>
      <c r="C117" s="167" t="s">
        <v>258</v>
      </c>
      <c r="D117" s="9">
        <v>59267</v>
      </c>
      <c r="E117" s="9"/>
      <c r="F117" s="9">
        <v>100</v>
      </c>
      <c r="G117" s="9">
        <v>100</v>
      </c>
      <c r="H117" s="9">
        <v>0</v>
      </c>
      <c r="I117" s="9">
        <v>0</v>
      </c>
      <c r="J117" s="9">
        <v>0</v>
      </c>
      <c r="K117" s="9"/>
      <c r="L117" s="9"/>
      <c r="M117" s="9"/>
      <c r="N117" s="9"/>
      <c r="O117" s="9"/>
      <c r="P117" s="9">
        <v>100</v>
      </c>
      <c r="Q117" s="9"/>
      <c r="R117" s="9"/>
      <c r="S117" s="9"/>
      <c r="T117" s="9"/>
      <c r="U117" s="9"/>
      <c r="V117" s="9">
        <v>100</v>
      </c>
      <c r="W117" s="167"/>
      <c r="X117" s="167"/>
      <c r="Y117" s="167"/>
      <c r="Z117" s="167"/>
      <c r="AA117" s="167"/>
      <c r="AB117" s="167"/>
      <c r="AC117" s="167"/>
    </row>
    <row xmlns:x14ac="http://schemas.microsoft.com/office/spreadsheetml/2009/9/ac" r="118" s="164" customFormat="true" ht="12" x14ac:dyDescent="0.2">
      <c r="A118" s="162" t="s">
        <v>252</v>
      </c>
      <c r="B118" s="9">
        <v>2011</v>
      </c>
      <c r="C118" s="167" t="s">
        <v>258</v>
      </c>
      <c r="D118" s="9">
        <v>59875</v>
      </c>
      <c r="E118" s="9"/>
      <c r="F118" s="9">
        <v>100</v>
      </c>
      <c r="G118" s="9">
        <v>100</v>
      </c>
      <c r="H118" s="9">
        <v>0</v>
      </c>
      <c r="I118" s="9">
        <v>0</v>
      </c>
      <c r="J118" s="9">
        <v>0</v>
      </c>
      <c r="K118" s="9"/>
      <c r="L118" s="9"/>
      <c r="M118" s="9"/>
      <c r="N118" s="9"/>
      <c r="O118" s="9"/>
      <c r="P118" s="9">
        <v>100</v>
      </c>
      <c r="Q118" s="9"/>
      <c r="R118" s="9"/>
      <c r="S118" s="9"/>
      <c r="T118" s="9"/>
      <c r="U118" s="9"/>
      <c r="V118" s="9">
        <v>100</v>
      </c>
      <c r="W118" s="167"/>
      <c r="X118" s="167"/>
      <c r="Y118" s="167"/>
      <c r="Z118" s="167"/>
      <c r="AA118" s="167"/>
      <c r="AB118" s="167"/>
      <c r="AC118" s="167"/>
      <c r="AD118" s="167"/>
    </row>
    <row xmlns:x14ac="http://schemas.microsoft.com/office/spreadsheetml/2009/9/ac" r="119" s="164" customFormat="true" ht="12" x14ac:dyDescent="0.2">
      <c r="A119" s="162" t="s">
        <v>252</v>
      </c>
      <c r="B119" s="9">
        <v>2012</v>
      </c>
      <c r="C119" s="167" t="s">
        <v>258</v>
      </c>
      <c r="D119" s="9">
        <v>60414</v>
      </c>
      <c r="E119" s="9"/>
      <c r="F119" s="9">
        <v>100</v>
      </c>
      <c r="G119" s="9">
        <v>100</v>
      </c>
      <c r="H119" s="9">
        <v>0</v>
      </c>
      <c r="I119" s="9">
        <v>0</v>
      </c>
      <c r="J119" s="9">
        <v>0</v>
      </c>
      <c r="K119" s="9"/>
      <c r="L119" s="9"/>
      <c r="M119" s="9"/>
      <c r="N119" s="9"/>
      <c r="O119" s="9"/>
      <c r="P119" s="9">
        <v>100</v>
      </c>
      <c r="Q119" s="9">
        <v>93.049999999999955</v>
      </c>
      <c r="R119" s="9"/>
      <c r="S119" s="9">
        <v>83.470000000000027</v>
      </c>
      <c r="T119" s="9"/>
      <c r="U119" s="9"/>
      <c r="V119" s="9">
        <v>16.529999999999969</v>
      </c>
      <c r="W119" s="167"/>
      <c r="X119" s="167"/>
      <c r="Y119" s="167"/>
      <c r="Z119" s="167"/>
      <c r="AA119" s="167"/>
      <c r="AB119" s="167"/>
      <c r="AC119" s="167"/>
      <c r="AD119" s="167"/>
    </row>
    <row xmlns:x14ac="http://schemas.microsoft.com/office/spreadsheetml/2009/9/ac" r="120" s="164" customFormat="true" ht="12" x14ac:dyDescent="0.2">
      <c r="A120" s="162" t="s">
        <v>252</v>
      </c>
      <c r="B120" s="9">
        <v>2013</v>
      </c>
      <c r="C120" s="167" t="s">
        <v>258</v>
      </c>
      <c r="D120" s="9">
        <v>60184</v>
      </c>
      <c r="E120" s="9"/>
      <c r="F120" s="9">
        <v>100</v>
      </c>
      <c r="G120" s="9">
        <v>100</v>
      </c>
      <c r="H120" s="9">
        <v>0</v>
      </c>
      <c r="I120" s="9">
        <v>0</v>
      </c>
      <c r="J120" s="9">
        <v>0</v>
      </c>
      <c r="K120" s="9"/>
      <c r="L120" s="9"/>
      <c r="M120" s="9"/>
      <c r="N120" s="9"/>
      <c r="O120" s="9"/>
      <c r="P120" s="9">
        <v>100</v>
      </c>
      <c r="Q120" s="9">
        <v>93.049999999999955</v>
      </c>
      <c r="R120" s="9"/>
      <c r="S120" s="9">
        <v>83.470000000000027</v>
      </c>
      <c r="T120" s="9"/>
      <c r="U120" s="9"/>
      <c r="V120" s="9">
        <v>16.529999999999969</v>
      </c>
      <c r="W120" s="167"/>
      <c r="X120" s="167"/>
      <c r="Y120" s="167"/>
      <c r="Z120" s="167"/>
      <c r="AA120" s="167"/>
      <c r="AB120" s="167"/>
      <c r="AC120" s="167"/>
      <c r="AD120" s="167"/>
    </row>
    <row xmlns:x14ac="http://schemas.microsoft.com/office/spreadsheetml/2009/9/ac" r="121" s="164" customFormat="true" ht="12" x14ac:dyDescent="0.2">
      <c r="A121" s="162" t="s">
        <v>252</v>
      </c>
      <c r="B121" s="9">
        <v>2014</v>
      </c>
      <c r="C121" s="167" t="s">
        <v>258</v>
      </c>
      <c r="D121" s="9">
        <v>59458</v>
      </c>
      <c r="E121" s="9">
        <v>100</v>
      </c>
      <c r="F121" s="9">
        <v>100</v>
      </c>
      <c r="G121" s="9">
        <v>100</v>
      </c>
      <c r="H121" s="9">
        <v>0</v>
      </c>
      <c r="I121" s="9">
        <v>0</v>
      </c>
      <c r="J121" s="9">
        <v>0</v>
      </c>
      <c r="K121" s="9"/>
      <c r="L121" s="9"/>
      <c r="M121" s="9"/>
      <c r="N121" s="9"/>
      <c r="O121" s="9"/>
      <c r="P121" s="9">
        <v>100</v>
      </c>
      <c r="Q121" s="9">
        <v>93.049999999999955</v>
      </c>
      <c r="R121" s="9">
        <v>12.946428571428569</v>
      </c>
      <c r="S121" s="9">
        <v>12.946428571428569</v>
      </c>
      <c r="T121" s="9">
        <v>0</v>
      </c>
      <c r="U121" s="9">
        <v>87.053571428571431</v>
      </c>
      <c r="V121" s="9">
        <v>0</v>
      </c>
      <c r="W121" s="167"/>
      <c r="X121" s="167"/>
      <c r="Y121" s="167"/>
      <c r="Z121" s="167"/>
      <c r="AA121" s="167"/>
      <c r="AB121" s="167"/>
      <c r="AC121" s="167"/>
      <c r="AD121" s="167"/>
    </row>
    <row xmlns:x14ac="http://schemas.microsoft.com/office/spreadsheetml/2009/9/ac" r="122" s="164" customFormat="true" ht="12" x14ac:dyDescent="0.2">
      <c r="A122" s="162" t="s">
        <v>252</v>
      </c>
      <c r="B122" s="9">
        <v>2015</v>
      </c>
      <c r="C122" s="167" t="s">
        <v>258</v>
      </c>
      <c r="D122" s="9">
        <v>58396</v>
      </c>
      <c r="E122" s="9">
        <v>100</v>
      </c>
      <c r="F122" s="9">
        <v>100</v>
      </c>
      <c r="G122" s="9">
        <v>100</v>
      </c>
      <c r="H122" s="9">
        <v>0</v>
      </c>
      <c r="I122" s="9">
        <v>0</v>
      </c>
      <c r="J122" s="9">
        <v>0</v>
      </c>
      <c r="K122" s="9"/>
      <c r="L122" s="9"/>
      <c r="M122" s="9"/>
      <c r="N122" s="9"/>
      <c r="O122" s="9"/>
      <c r="P122" s="9">
        <v>100</v>
      </c>
      <c r="Q122" s="9">
        <v>93.049999999999955</v>
      </c>
      <c r="R122" s="9">
        <v>12.946428571428569</v>
      </c>
      <c r="S122" s="9">
        <v>12.946428571428569</v>
      </c>
      <c r="T122" s="9">
        <v>0</v>
      </c>
      <c r="U122" s="9">
        <v>87.053571428571431</v>
      </c>
      <c r="V122" s="9">
        <v>0</v>
      </c>
      <c r="W122" s="167"/>
      <c r="X122" s="167"/>
      <c r="Y122" s="167"/>
      <c r="Z122" s="167"/>
      <c r="AA122" s="167"/>
      <c r="AB122" s="167"/>
      <c r="AC122" s="167"/>
      <c r="AD122" s="167"/>
    </row>
    <row xmlns:x14ac="http://schemas.microsoft.com/office/spreadsheetml/2009/9/ac" r="123" s="164" customFormat="true" ht="12" x14ac:dyDescent="0.2">
      <c r="A123" s="162" t="s">
        <v>252</v>
      </c>
      <c r="B123" s="9">
        <v>2016</v>
      </c>
      <c r="C123" s="167" t="s">
        <v>258</v>
      </c>
      <c r="D123" s="9">
        <v>57495</v>
      </c>
      <c r="E123" s="9">
        <v>100</v>
      </c>
      <c r="F123" s="9">
        <v>100</v>
      </c>
      <c r="G123" s="9">
        <v>100</v>
      </c>
      <c r="H123" s="9">
        <v>0</v>
      </c>
      <c r="I123" s="9">
        <v>0</v>
      </c>
      <c r="J123" s="9">
        <v>0</v>
      </c>
      <c r="K123" s="9"/>
      <c r="L123" s="9"/>
      <c r="M123" s="9"/>
      <c r="N123" s="9"/>
      <c r="O123" s="9"/>
      <c r="P123" s="9">
        <v>100</v>
      </c>
      <c r="Q123" s="9">
        <v>93.049999999999955</v>
      </c>
      <c r="R123" s="9">
        <v>12.946428571428569</v>
      </c>
      <c r="S123" s="9">
        <v>12.946428571428569</v>
      </c>
      <c r="T123" s="9">
        <v>0</v>
      </c>
      <c r="U123" s="9">
        <v>87.053571428571431</v>
      </c>
      <c r="V123" s="9">
        <v>0</v>
      </c>
      <c r="W123" s="167"/>
      <c r="X123" s="167"/>
      <c r="Y123" s="167"/>
      <c r="Z123" s="167"/>
      <c r="AA123" s="167"/>
      <c r="AB123" s="167"/>
      <c r="AC123" s="167"/>
      <c r="AD123" s="167"/>
    </row>
    <row xmlns:x14ac="http://schemas.microsoft.com/office/spreadsheetml/2009/9/ac" r="124" s="164" customFormat="true" ht="12" x14ac:dyDescent="0.2">
      <c r="A124" s="162" t="s">
        <v>252</v>
      </c>
      <c r="B124" s="9">
        <v>2017</v>
      </c>
      <c r="C124" s="167" t="s">
        <v>258</v>
      </c>
      <c r="D124" s="9">
        <v>56926</v>
      </c>
      <c r="E124" s="9">
        <v>100</v>
      </c>
      <c r="F124" s="9">
        <v>100</v>
      </c>
      <c r="G124" s="9">
        <v>95.267962592910408</v>
      </c>
      <c r="H124" s="9">
        <v>4.7320374070895923</v>
      </c>
      <c r="I124" s="9">
        <v>0</v>
      </c>
      <c r="J124" s="9">
        <v>0</v>
      </c>
      <c r="K124" s="9"/>
      <c r="L124" s="9"/>
      <c r="M124" s="9"/>
      <c r="N124" s="9"/>
      <c r="O124" s="9"/>
      <c r="P124" s="9">
        <v>100</v>
      </c>
      <c r="Q124" s="9">
        <v>93.399999999999977</v>
      </c>
      <c r="R124" s="9">
        <v>12.946428571428569</v>
      </c>
      <c r="S124" s="9">
        <v>12.946428571428569</v>
      </c>
      <c r="T124" s="9">
        <v>0</v>
      </c>
      <c r="U124" s="9">
        <v>87.053571428571431</v>
      </c>
      <c r="V124" s="9">
        <v>0</v>
      </c>
      <c r="W124" s="167"/>
      <c r="X124" s="167"/>
      <c r="Y124" s="167"/>
      <c r="Z124" s="167"/>
      <c r="AA124" s="167"/>
      <c r="AB124" s="167"/>
      <c r="AC124" s="167"/>
      <c r="AD124" s="167"/>
    </row>
    <row xmlns:x14ac="http://schemas.microsoft.com/office/spreadsheetml/2009/9/ac" r="125" s="164" customFormat="true" ht="12" x14ac:dyDescent="0.2">
      <c r="A125" s="162" t="s">
        <v>252</v>
      </c>
      <c r="B125" s="9">
        <v>2018</v>
      </c>
      <c r="C125" s="167" t="s">
        <v>258</v>
      </c>
      <c r="D125" s="9">
        <v>56641</v>
      </c>
      <c r="E125" s="9">
        <v>99.261989999999997</v>
      </c>
      <c r="F125" s="9">
        <v>93.726935000000594</v>
      </c>
      <c r="G125" s="9">
        <v>89.576668827425237</v>
      </c>
      <c r="H125" s="9">
        <v>4.1502661725753569</v>
      </c>
      <c r="I125" s="9">
        <v>6.2730649999994057</v>
      </c>
      <c r="J125" s="9">
        <v>0</v>
      </c>
      <c r="K125" s="9"/>
      <c r="L125" s="9"/>
      <c r="M125" s="9"/>
      <c r="N125" s="9"/>
      <c r="O125" s="9"/>
      <c r="P125" s="9">
        <v>100</v>
      </c>
      <c r="Q125" s="9">
        <v>93.75</v>
      </c>
      <c r="R125" s="9">
        <v>12.946428571428569</v>
      </c>
      <c r="S125" s="9">
        <v>12.946428571428569</v>
      </c>
      <c r="T125" s="9">
        <v>0</v>
      </c>
      <c r="U125" s="9">
        <v>87.053571428571431</v>
      </c>
      <c r="V125" s="9">
        <v>0</v>
      </c>
      <c r="W125" s="167"/>
      <c r="X125" s="167"/>
      <c r="Y125" s="167"/>
      <c r="Z125" s="167"/>
      <c r="AA125" s="167"/>
      <c r="AB125" s="167"/>
      <c r="AC125" s="167"/>
      <c r="AD125" s="167"/>
    </row>
    <row xmlns:x14ac="http://schemas.microsoft.com/office/spreadsheetml/2009/9/ac" r="126" s="164" customFormat="true" ht="12" x14ac:dyDescent="0.2">
      <c r="A126" s="162" t="s">
        <v>252</v>
      </c>
      <c r="B126" s="9">
        <v>2019</v>
      </c>
      <c r="C126" s="167" t="s">
        <v>258</v>
      </c>
      <c r="D126" s="9">
        <v>56296</v>
      </c>
      <c r="E126" s="9">
        <v>99.261989999999997</v>
      </c>
      <c r="F126" s="9">
        <v>87.34154800000033</v>
      </c>
      <c r="G126" s="9">
        <v>83.885375061940067</v>
      </c>
      <c r="H126" s="9">
        <v>3.4561729380602628</v>
      </c>
      <c r="I126" s="9">
        <v>12.65845199999967</v>
      </c>
      <c r="J126" s="9">
        <v>0</v>
      </c>
      <c r="K126" s="9"/>
      <c r="L126" s="9">
        <v>98.9</v>
      </c>
      <c r="M126" s="9">
        <v>98.9</v>
      </c>
      <c r="N126" s="9">
        <v>0</v>
      </c>
      <c r="O126" s="9">
        <v>1.0999999999999941</v>
      </c>
      <c r="P126" s="9">
        <v>0</v>
      </c>
      <c r="Q126" s="9">
        <v>94.100000000000023</v>
      </c>
      <c r="R126" s="9">
        <v>12.946428571428569</v>
      </c>
      <c r="S126" s="9">
        <v>12.946428571428569</v>
      </c>
      <c r="T126" s="9">
        <v>0</v>
      </c>
      <c r="U126" s="9">
        <v>87.053571428571431</v>
      </c>
      <c r="V126" s="9">
        <v>0</v>
      </c>
      <c r="W126" s="167"/>
      <c r="X126" s="167"/>
      <c r="Y126" s="167"/>
      <c r="Z126" s="167"/>
      <c r="AA126" s="167"/>
      <c r="AB126" s="167"/>
      <c r="AC126" s="167"/>
      <c r="AD126" s="167"/>
    </row>
    <row xmlns:x14ac="http://schemas.microsoft.com/office/spreadsheetml/2009/9/ac" r="127" s="164" customFormat="true" ht="12" x14ac:dyDescent="0.2">
      <c r="A127" s="162" t="s">
        <v>252</v>
      </c>
      <c r="B127" s="9">
        <v>2020</v>
      </c>
      <c r="C127" s="167" t="s">
        <v>258</v>
      </c>
      <c r="D127" s="9">
        <v>55627</v>
      </c>
      <c r="E127" s="9">
        <v>99.261989999999997</v>
      </c>
      <c r="F127" s="9">
        <v>80.956161000000066</v>
      </c>
      <c r="G127" s="9">
        <v>78.194081296454897</v>
      </c>
      <c r="H127" s="9">
        <v>2.7620797035451692</v>
      </c>
      <c r="I127" s="9">
        <v>19.043838999999931</v>
      </c>
      <c r="J127" s="9">
        <v>0</v>
      </c>
      <c r="K127" s="9"/>
      <c r="L127" s="9">
        <v>98.9</v>
      </c>
      <c r="M127" s="9">
        <v>98.9</v>
      </c>
      <c r="N127" s="9">
        <v>0</v>
      </c>
      <c r="O127" s="9">
        <v>1.0999999999999941</v>
      </c>
      <c r="P127" s="9">
        <v>0</v>
      </c>
      <c r="Q127" s="9">
        <v>94.450000000000045</v>
      </c>
      <c r="R127" s="9">
        <v>12.946428571428569</v>
      </c>
      <c r="S127" s="9">
        <v>12.946428571428569</v>
      </c>
      <c r="T127" s="9">
        <v>0</v>
      </c>
      <c r="U127" s="9">
        <v>87.053571428571431</v>
      </c>
      <c r="V127" s="9">
        <v>0</v>
      </c>
      <c r="W127" s="167"/>
      <c r="X127" s="167"/>
      <c r="Y127" s="167"/>
      <c r="Z127" s="167"/>
      <c r="AA127" s="167"/>
      <c r="AB127" s="167"/>
      <c r="AC127" s="167"/>
      <c r="AD127" s="167"/>
    </row>
    <row xmlns:x14ac="http://schemas.microsoft.com/office/spreadsheetml/2009/9/ac" r="128" s="164" customFormat="true" ht="12" x14ac:dyDescent="0.2">
      <c r="A128" s="167" t="s">
        <v>252</v>
      </c>
      <c r="B128" s="9">
        <v>2021</v>
      </c>
      <c r="C128" s="167" t="s">
        <v>258</v>
      </c>
      <c r="D128" s="9">
        <v>54967</v>
      </c>
      <c r="E128" s="9">
        <v>99.261989999999997</v>
      </c>
      <c r="F128" s="9">
        <v>74.570773999999801</v>
      </c>
      <c r="G128" s="9">
        <v>72.502787530969727</v>
      </c>
      <c r="H128" s="9">
        <v>2.0679864690300751</v>
      </c>
      <c r="I128" s="9">
        <v>25.429226000000199</v>
      </c>
      <c r="J128" s="9">
        <v>0</v>
      </c>
      <c r="K128" s="9"/>
      <c r="L128" s="9">
        <v>98.9</v>
      </c>
      <c r="M128" s="9">
        <v>98.9</v>
      </c>
      <c r="N128" s="9">
        <v>0</v>
      </c>
      <c r="O128" s="9">
        <v>1.0999999999999941</v>
      </c>
      <c r="P128" s="9">
        <v>0</v>
      </c>
      <c r="Q128" s="9">
        <v>94.799999999999955</v>
      </c>
      <c r="R128" s="9">
        <v>12.946428571428569</v>
      </c>
      <c r="S128" s="9">
        <v>12.946428571428569</v>
      </c>
      <c r="T128" s="9">
        <v>0</v>
      </c>
      <c r="U128" s="9">
        <v>87.053571428571431</v>
      </c>
      <c r="V128" s="9">
        <v>0</v>
      </c>
      <c r="W128" s="167"/>
      <c r="X128" s="167"/>
      <c r="Y128" s="167"/>
      <c r="Z128" s="167"/>
      <c r="AA128" s="167"/>
      <c r="AB128" s="167"/>
      <c r="AC128" s="167"/>
      <c r="AD128" s="167"/>
    </row>
    <row xmlns:x14ac="http://schemas.microsoft.com/office/spreadsheetml/2009/9/ac" r="129" s="164" customFormat="true" ht="12" x14ac:dyDescent="0.2">
      <c r="A129" s="167" t="s">
        <v>252</v>
      </c>
      <c r="B129" s="9">
        <v>2022</v>
      </c>
      <c r="C129" s="167" t="s">
        <v>258</v>
      </c>
      <c r="D129" s="9">
        <v>54102</v>
      </c>
      <c r="E129" s="9">
        <v>99.261989999999997</v>
      </c>
      <c r="F129" s="9">
        <v>68.185386999999537</v>
      </c>
      <c r="G129" s="9">
        <v>66.811493765484556</v>
      </c>
      <c r="H129" s="9">
        <v>1.373893234514981</v>
      </c>
      <c r="I129" s="9">
        <v>31.81461300000046</v>
      </c>
      <c r="J129" s="9">
        <v>0</v>
      </c>
      <c r="K129" s="9"/>
      <c r="L129" s="9">
        <v>98.9</v>
      </c>
      <c r="M129" s="9">
        <v>98.9</v>
      </c>
      <c r="N129" s="9">
        <v>0</v>
      </c>
      <c r="O129" s="9">
        <v>1.0999999999999941</v>
      </c>
      <c r="P129" s="9">
        <v>0</v>
      </c>
      <c r="Q129" s="9">
        <v>95.149999999999977</v>
      </c>
      <c r="R129" s="9">
        <v>12.946428571428569</v>
      </c>
      <c r="S129" s="9">
        <v>12.946428571428569</v>
      </c>
      <c r="T129" s="9">
        <v>0</v>
      </c>
      <c r="U129" s="9">
        <v>87.053571428571431</v>
      </c>
      <c r="V129" s="9">
        <v>0</v>
      </c>
      <c r="W129" s="167"/>
      <c r="X129" s="167"/>
      <c r="Y129" s="167"/>
      <c r="Z129" s="167"/>
      <c r="AA129" s="167"/>
      <c r="AB129" s="167"/>
      <c r="AC129" s="167"/>
      <c r="AD129" s="167"/>
    </row>
    <row xmlns:x14ac="http://schemas.microsoft.com/office/spreadsheetml/2009/9/ac" r="130" s="164" customFormat="true" ht="12" x14ac:dyDescent="0.2">
      <c r="A130" s="167" t="s">
        <v>252</v>
      </c>
      <c r="B130" s="9">
        <v>2023</v>
      </c>
      <c r="C130" s="167" t="s">
        <v>258</v>
      </c>
      <c r="D130" s="9">
        <v>53464</v>
      </c>
      <c r="E130" s="9"/>
      <c r="F130" s="9">
        <v>61.799999999999272</v>
      </c>
      <c r="G130" s="9">
        <v>61.120199999997567</v>
      </c>
      <c r="H130" s="9">
        <v>0.67980000000170548</v>
      </c>
      <c r="I130" s="9">
        <v>38.200000000000728</v>
      </c>
      <c r="J130" s="9">
        <v>0</v>
      </c>
      <c r="K130" s="9"/>
      <c r="L130" s="9">
        <v>98.9</v>
      </c>
      <c r="M130" s="9">
        <v>98.9</v>
      </c>
      <c r="N130" s="9">
        <v>0</v>
      </c>
      <c r="O130" s="9">
        <v>1.0999999999999941</v>
      </c>
      <c r="P130" s="9">
        <v>0</v>
      </c>
      <c r="Q130" s="9">
        <v>95.5</v>
      </c>
      <c r="R130" s="9"/>
      <c r="S130" s="9">
        <v>88.200000000000045</v>
      </c>
      <c r="T130" s="9"/>
      <c r="U130" s="9"/>
      <c r="V130" s="9">
        <v>11.799999999999949</v>
      </c>
      <c r="W130" s="167"/>
      <c r="X130" s="167"/>
      <c r="Y130" s="167"/>
      <c r="Z130" s="167"/>
      <c r="AA130" s="167"/>
      <c r="AB130" s="167"/>
      <c r="AC130" s="167"/>
      <c r="AD130" s="167"/>
    </row>
    <row xmlns:x14ac="http://schemas.microsoft.com/office/spreadsheetml/2009/9/ac" r="131" s="164" customFormat="true" ht="12" x14ac:dyDescent="0.2">
      <c r="A131" s="167" t="s">
        <v>252</v>
      </c>
      <c r="B131" s="9">
        <v>2024</v>
      </c>
      <c r="C131" s="167" t="s">
        <v>258</v>
      </c>
      <c r="D131" s="9"/>
      <c r="E131" s="9"/>
      <c r="F131" s="9"/>
      <c r="G131" s="9"/>
      <c r="H131" s="9"/>
      <c r="I131" s="9"/>
      <c r="J131" s="9"/>
      <c r="K131" s="9"/>
      <c r="L131" s="9"/>
      <c r="M131" s="9"/>
      <c r="N131" s="9"/>
      <c r="O131" s="9"/>
      <c r="P131" s="9"/>
      <c r="Q131" s="9"/>
      <c r="R131" s="9"/>
      <c r="S131" s="9"/>
      <c r="T131" s="9"/>
      <c r="U131" s="9"/>
      <c r="V131" s="9"/>
      <c r="W131" s="167"/>
      <c r="X131" s="167"/>
      <c r="Y131" s="167"/>
      <c r="Z131" s="167"/>
      <c r="AA131" s="167"/>
      <c r="AB131" s="167"/>
      <c r="AC131" s="167"/>
      <c r="AD131" s="167"/>
    </row>
    <row xmlns:x14ac="http://schemas.microsoft.com/office/spreadsheetml/2009/9/ac" r="132" s="164" customFormat="true" ht="12" x14ac:dyDescent="0.2">
      <c r="A132" s="167" t="s">
        <v>252</v>
      </c>
      <c r="B132" s="9">
        <v>2025</v>
      </c>
      <c r="C132" s="167" t="s">
        <v>258</v>
      </c>
      <c r="D132" s="9"/>
      <c r="E132" s="9"/>
      <c r="F132" s="9"/>
      <c r="G132" s="9"/>
      <c r="H132" s="9"/>
      <c r="I132" s="9"/>
      <c r="J132" s="9"/>
      <c r="K132" s="9"/>
      <c r="L132" s="9"/>
      <c r="M132" s="9"/>
      <c r="N132" s="9"/>
      <c r="O132" s="9"/>
      <c r="P132" s="9"/>
      <c r="Q132" s="9"/>
      <c r="R132" s="9"/>
      <c r="S132" s="9"/>
      <c r="T132" s="9"/>
      <c r="U132" s="9"/>
      <c r="V132" s="9"/>
      <c r="W132" s="167"/>
      <c r="X132" s="167"/>
      <c r="Y132" s="167"/>
      <c r="Z132" s="167"/>
      <c r="AA132" s="167"/>
      <c r="AB132" s="167"/>
      <c r="AC132" s="167"/>
      <c r="AD132" s="167"/>
    </row>
    <row xmlns:x14ac="http://schemas.microsoft.com/office/spreadsheetml/2009/9/ac" r="133" s="164" customFormat="true" ht="12" x14ac:dyDescent="0.2">
      <c r="A133" s="167" t="s">
        <v>252</v>
      </c>
      <c r="B133" s="9">
        <v>2026</v>
      </c>
      <c r="C133" s="167" t="s">
        <v>258</v>
      </c>
      <c r="D133" s="9"/>
      <c r="E133" s="9"/>
      <c r="F133" s="9"/>
      <c r="G133" s="9"/>
      <c r="H133" s="9"/>
      <c r="I133" s="9"/>
      <c r="J133" s="9"/>
      <c r="K133" s="9"/>
      <c r="L133" s="9"/>
      <c r="M133" s="9"/>
      <c r="N133" s="9"/>
      <c r="O133" s="9"/>
      <c r="P133" s="9"/>
      <c r="Q133" s="9"/>
      <c r="R133" s="9"/>
      <c r="S133" s="9"/>
      <c r="T133" s="9"/>
      <c r="U133" s="9"/>
      <c r="V133" s="9"/>
      <c r="W133" s="167"/>
      <c r="X133" s="167"/>
      <c r="Y133" s="167"/>
      <c r="Z133" s="167"/>
      <c r="AA133" s="167"/>
      <c r="AB133" s="167"/>
      <c r="AC133" s="167"/>
      <c r="AD133" s="167"/>
    </row>
    <row xmlns:x14ac="http://schemas.microsoft.com/office/spreadsheetml/2009/9/ac" r="134" s="164" customFormat="true" ht="12" x14ac:dyDescent="0.2">
      <c r="A134" s="167" t="s">
        <v>252</v>
      </c>
      <c r="B134" s="9">
        <v>2027</v>
      </c>
      <c r="C134" s="167" t="s">
        <v>258</v>
      </c>
      <c r="D134" s="9"/>
      <c r="E134" s="9"/>
      <c r="F134" s="9"/>
      <c r="G134" s="9"/>
      <c r="H134" s="9"/>
      <c r="I134" s="9"/>
      <c r="J134" s="9"/>
      <c r="K134" s="9"/>
      <c r="L134" s="9"/>
      <c r="M134" s="9"/>
      <c r="N134" s="9"/>
      <c r="O134" s="9"/>
      <c r="P134" s="9"/>
      <c r="Q134" s="9"/>
      <c r="R134" s="9"/>
      <c r="S134" s="9"/>
      <c r="T134" s="9"/>
      <c r="U134" s="9"/>
      <c r="V134" s="9"/>
      <c r="W134" s="167"/>
      <c r="X134" s="167"/>
      <c r="Y134" s="167"/>
      <c r="Z134" s="167"/>
      <c r="AA134" s="167"/>
      <c r="AB134" s="167"/>
      <c r="AC134" s="167"/>
      <c r="AD134" s="167"/>
    </row>
    <row xmlns:x14ac="http://schemas.microsoft.com/office/spreadsheetml/2009/9/ac" r="135" s="164" customFormat="true" ht="12" x14ac:dyDescent="0.2">
      <c r="A135" s="167" t="s">
        <v>252</v>
      </c>
      <c r="B135" s="9">
        <v>2028</v>
      </c>
      <c r="C135" s="167" t="s">
        <v>258</v>
      </c>
      <c r="D135" s="9"/>
      <c r="E135" s="9"/>
      <c r="F135" s="9"/>
      <c r="G135" s="9"/>
      <c r="H135" s="9"/>
      <c r="I135" s="9"/>
      <c r="J135" s="9"/>
      <c r="K135" s="9"/>
      <c r="L135" s="9"/>
      <c r="M135" s="9"/>
      <c r="N135" s="9"/>
      <c r="O135" s="9"/>
      <c r="P135" s="9"/>
      <c r="Q135" s="9"/>
      <c r="R135" s="9"/>
      <c r="S135" s="9"/>
      <c r="T135" s="9"/>
      <c r="U135" s="9"/>
      <c r="V135" s="9"/>
      <c r="W135" s="167"/>
      <c r="X135" s="167"/>
      <c r="Y135" s="167"/>
      <c r="Z135" s="167"/>
      <c r="AA135" s="167"/>
      <c r="AB135" s="167"/>
      <c r="AC135" s="167"/>
      <c r="AD135" s="167"/>
    </row>
    <row xmlns:x14ac="http://schemas.microsoft.com/office/spreadsheetml/2009/9/ac" r="136" s="164" customFormat="true" ht="12" x14ac:dyDescent="0.2">
      <c r="A136" s="167" t="s">
        <v>252</v>
      </c>
      <c r="B136" s="9">
        <v>2029</v>
      </c>
      <c r="C136" s="167" t="s">
        <v>258</v>
      </c>
      <c r="D136" s="9"/>
      <c r="E136" s="9"/>
      <c r="F136" s="9"/>
      <c r="G136" s="9"/>
      <c r="H136" s="9"/>
      <c r="I136" s="9"/>
      <c r="J136" s="9"/>
      <c r="K136" s="9"/>
      <c r="L136" s="9"/>
      <c r="M136" s="9"/>
      <c r="N136" s="9"/>
      <c r="O136" s="9"/>
      <c r="P136" s="9"/>
      <c r="Q136" s="9"/>
      <c r="R136" s="9"/>
      <c r="S136" s="9"/>
      <c r="T136" s="9"/>
      <c r="U136" s="9"/>
      <c r="V136" s="9"/>
      <c r="W136" s="167"/>
      <c r="X136" s="167"/>
      <c r="Y136" s="167"/>
      <c r="Z136" s="167"/>
      <c r="AA136" s="167"/>
      <c r="AB136" s="167"/>
      <c r="AC136" s="167"/>
      <c r="AD136" s="167"/>
    </row>
    <row xmlns:x14ac="http://schemas.microsoft.com/office/spreadsheetml/2009/9/ac" r="137" s="164" customFormat="true" ht="12" x14ac:dyDescent="0.2">
      <c r="A137" s="167" t="s">
        <v>252</v>
      </c>
      <c r="B137" s="9">
        <v>2030</v>
      </c>
      <c r="C137" s="167" t="s">
        <v>258</v>
      </c>
      <c r="D137" s="9"/>
      <c r="E137" s="9"/>
      <c r="F137" s="9"/>
      <c r="G137" s="9"/>
      <c r="H137" s="9"/>
      <c r="I137" s="9"/>
      <c r="J137" s="9"/>
      <c r="K137" s="9"/>
      <c r="L137" s="9"/>
      <c r="M137" s="9"/>
      <c r="N137" s="9"/>
      <c r="O137" s="9"/>
      <c r="P137" s="9"/>
      <c r="Q137" s="9"/>
      <c r="R137" s="9"/>
      <c r="S137" s="9"/>
      <c r="T137" s="9"/>
      <c r="U137" s="9"/>
      <c r="V137" s="9"/>
      <c r="W137" s="167"/>
      <c r="X137" s="167"/>
      <c r="Y137" s="167"/>
      <c r="Z137" s="167"/>
      <c r="AA137" s="167"/>
      <c r="AB137" s="167"/>
      <c r="AC137" s="167"/>
      <c r="AD137" s="167"/>
    </row>
    <row xmlns:x14ac="http://schemas.microsoft.com/office/spreadsheetml/2009/9/ac" r="138" s="164" customFormat="true" ht="12" x14ac:dyDescent="0.2">
      <c r="A138" s="167" t="s">
        <v>252</v>
      </c>
      <c r="B138" s="9">
        <v>2000</v>
      </c>
      <c r="C138" s="167" t="s">
        <v>259</v>
      </c>
      <c r="D138" s="9">
        <v>115211</v>
      </c>
      <c r="E138" s="9">
        <v>100</v>
      </c>
      <c r="F138" s="9"/>
      <c r="G138" s="9"/>
      <c r="H138" s="9"/>
      <c r="I138" s="9"/>
      <c r="J138" s="9">
        <v>100</v>
      </c>
      <c r="K138" s="9">
        <v>100</v>
      </c>
      <c r="L138" s="9"/>
      <c r="M138" s="9"/>
      <c r="N138" s="9"/>
      <c r="O138" s="9"/>
      <c r="P138" s="9">
        <v>100</v>
      </c>
      <c r="Q138" s="9"/>
      <c r="R138" s="9"/>
      <c r="S138" s="9"/>
      <c r="T138" s="9"/>
      <c r="U138" s="9"/>
      <c r="V138" s="9">
        <v>100</v>
      </c>
      <c r="W138" s="167"/>
      <c r="X138" s="167"/>
      <c r="Y138" s="167"/>
      <c r="Z138" s="167"/>
      <c r="AA138" s="167"/>
      <c r="AB138" s="167"/>
      <c r="AC138" s="167"/>
      <c r="AD138" s="167"/>
    </row>
    <row xmlns:x14ac="http://schemas.microsoft.com/office/spreadsheetml/2009/9/ac" r="139" s="164" customFormat="true" ht="12" x14ac:dyDescent="0.2">
      <c r="A139" s="167" t="s">
        <v>252</v>
      </c>
      <c r="B139" s="9">
        <v>2001</v>
      </c>
      <c r="C139" s="167" t="s">
        <v>259</v>
      </c>
      <c r="D139" s="9">
        <v>114597</v>
      </c>
      <c r="E139" s="9">
        <v>100</v>
      </c>
      <c r="F139" s="9"/>
      <c r="G139" s="9"/>
      <c r="H139" s="9"/>
      <c r="I139" s="9"/>
      <c r="J139" s="9">
        <v>100</v>
      </c>
      <c r="K139" s="9">
        <v>100</v>
      </c>
      <c r="L139" s="9"/>
      <c r="M139" s="9"/>
      <c r="N139" s="9"/>
      <c r="O139" s="9"/>
      <c r="P139" s="9">
        <v>100</v>
      </c>
      <c r="Q139" s="9"/>
      <c r="R139" s="9"/>
      <c r="S139" s="9"/>
      <c r="T139" s="9"/>
      <c r="U139" s="9"/>
      <c r="V139" s="9">
        <v>100</v>
      </c>
      <c r="W139" s="167"/>
      <c r="X139" s="167"/>
      <c r="Y139" s="167"/>
      <c r="Z139" s="167"/>
      <c r="AA139" s="167"/>
      <c r="AB139" s="167"/>
      <c r="AC139" s="167"/>
      <c r="AD139" s="167"/>
    </row>
    <row xmlns:x14ac="http://schemas.microsoft.com/office/spreadsheetml/2009/9/ac" r="140" s="164" customFormat="true" ht="12" x14ac:dyDescent="0.2">
      <c r="A140" s="167" t="s">
        <v>252</v>
      </c>
      <c r="B140" s="9">
        <v>2002</v>
      </c>
      <c r="C140" s="167" t="s">
        <v>259</v>
      </c>
      <c r="D140" s="9">
        <v>114044</v>
      </c>
      <c r="E140" s="9">
        <v>100</v>
      </c>
      <c r="F140" s="9"/>
      <c r="G140" s="9"/>
      <c r="H140" s="9"/>
      <c r="I140" s="9"/>
      <c r="J140" s="9">
        <v>100</v>
      </c>
      <c r="K140" s="9">
        <v>100</v>
      </c>
      <c r="L140" s="9"/>
      <c r="M140" s="9"/>
      <c r="N140" s="9"/>
      <c r="O140" s="9"/>
      <c r="P140" s="9">
        <v>100</v>
      </c>
      <c r="Q140" s="9"/>
      <c r="R140" s="9"/>
      <c r="S140" s="9"/>
      <c r="T140" s="9"/>
      <c r="U140" s="9"/>
      <c r="V140" s="9">
        <v>100</v>
      </c>
      <c r="W140" s="167"/>
      <c r="X140" s="167"/>
      <c r="Y140" s="167"/>
      <c r="Z140" s="167"/>
      <c r="AA140" s="167"/>
      <c r="AB140" s="167"/>
      <c r="AC140" s="167"/>
      <c r="AD140" s="167"/>
    </row>
    <row xmlns:x14ac="http://schemas.microsoft.com/office/spreadsheetml/2009/9/ac" r="141" s="164" customFormat="true" ht="12" x14ac:dyDescent="0.2">
      <c r="A141" s="167" t="s">
        <v>252</v>
      </c>
      <c r="B141" s="9">
        <v>2003</v>
      </c>
      <c r="C141" s="167" t="s">
        <v>259</v>
      </c>
      <c r="D141" s="9">
        <v>113332</v>
      </c>
      <c r="E141" s="9">
        <v>100</v>
      </c>
      <c r="F141" s="9"/>
      <c r="G141" s="9"/>
      <c r="H141" s="9"/>
      <c r="I141" s="9"/>
      <c r="J141" s="9">
        <v>100</v>
      </c>
      <c r="K141" s="9">
        <v>100</v>
      </c>
      <c r="L141" s="9"/>
      <c r="M141" s="9"/>
      <c r="N141" s="9"/>
      <c r="O141" s="9"/>
      <c r="P141" s="9">
        <v>100</v>
      </c>
      <c r="Q141" s="9"/>
      <c r="R141" s="9"/>
      <c r="S141" s="9"/>
      <c r="T141" s="9"/>
      <c r="U141" s="9"/>
      <c r="V141" s="9">
        <v>100</v>
      </c>
      <c r="W141" s="167"/>
      <c r="X141" s="167"/>
      <c r="Y141" s="167"/>
      <c r="Z141" s="167"/>
      <c r="AA141" s="167"/>
      <c r="AB141" s="167"/>
      <c r="AC141" s="167"/>
      <c r="AD141" s="167"/>
    </row>
    <row xmlns:x14ac="http://schemas.microsoft.com/office/spreadsheetml/2009/9/ac" r="142" s="164" customFormat="true" ht="12" x14ac:dyDescent="0.2">
      <c r="A142" s="167" t="s">
        <v>252</v>
      </c>
      <c r="B142" s="9">
        <v>2004</v>
      </c>
      <c r="C142" s="167" t="s">
        <v>259</v>
      </c>
      <c r="D142" s="9">
        <v>112282</v>
      </c>
      <c r="E142" s="9">
        <v>100</v>
      </c>
      <c r="F142" s="9"/>
      <c r="G142" s="9"/>
      <c r="H142" s="9"/>
      <c r="I142" s="9"/>
      <c r="J142" s="9">
        <v>100</v>
      </c>
      <c r="K142" s="9">
        <v>100</v>
      </c>
      <c r="L142" s="9"/>
      <c r="M142" s="9"/>
      <c r="N142" s="9"/>
      <c r="O142" s="9"/>
      <c r="P142" s="9">
        <v>100</v>
      </c>
      <c r="Q142" s="9"/>
      <c r="R142" s="9"/>
      <c r="S142" s="9"/>
      <c r="T142" s="9"/>
      <c r="U142" s="9"/>
      <c r="V142" s="9">
        <v>100</v>
      </c>
      <c r="W142" s="167"/>
      <c r="X142" s="167"/>
      <c r="Y142" s="167"/>
      <c r="Z142" s="167"/>
      <c r="AA142" s="167"/>
      <c r="AB142" s="167"/>
      <c r="AC142" s="167"/>
      <c r="AD142" s="167"/>
    </row>
    <row xmlns:x14ac="http://schemas.microsoft.com/office/spreadsheetml/2009/9/ac" r="143" s="164" customFormat="true" ht="12" x14ac:dyDescent="0.2">
      <c r="A143" s="167" t="s">
        <v>252</v>
      </c>
      <c r="B143" s="9">
        <v>2005</v>
      </c>
      <c r="C143" s="167" t="s">
        <v>259</v>
      </c>
      <c r="D143" s="9">
        <v>111183</v>
      </c>
      <c r="E143" s="9">
        <v>100</v>
      </c>
      <c r="F143" s="9"/>
      <c r="G143" s="9"/>
      <c r="H143" s="9"/>
      <c r="I143" s="9"/>
      <c r="J143" s="9">
        <v>100</v>
      </c>
      <c r="K143" s="9">
        <v>100</v>
      </c>
      <c r="L143" s="9"/>
      <c r="M143" s="9"/>
      <c r="N143" s="9"/>
      <c r="O143" s="9"/>
      <c r="P143" s="9">
        <v>100</v>
      </c>
      <c r="Q143" s="9"/>
      <c r="R143" s="9"/>
      <c r="S143" s="9"/>
      <c r="T143" s="9"/>
      <c r="U143" s="9"/>
      <c r="V143" s="9">
        <v>100</v>
      </c>
      <c r="W143" s="167"/>
      <c r="X143" s="167"/>
      <c r="Y143" s="167"/>
      <c r="Z143" s="167"/>
      <c r="AA143" s="167"/>
      <c r="AB143" s="167"/>
      <c r="AC143" s="167"/>
      <c r="AD143" s="167"/>
    </row>
    <row xmlns:x14ac="http://schemas.microsoft.com/office/spreadsheetml/2009/9/ac" r="144" s="164" customFormat="true" ht="12" x14ac:dyDescent="0.2">
      <c r="A144" s="167" t="s">
        <v>252</v>
      </c>
      <c r="B144" s="9">
        <v>2006</v>
      </c>
      <c r="C144" s="167" t="s">
        <v>259</v>
      </c>
      <c r="D144" s="9">
        <v>110320</v>
      </c>
      <c r="E144" s="9">
        <v>100</v>
      </c>
      <c r="F144" s="9"/>
      <c r="G144" s="9"/>
      <c r="H144" s="9"/>
      <c r="I144" s="9"/>
      <c r="J144" s="9">
        <v>100</v>
      </c>
      <c r="K144" s="9">
        <v>100</v>
      </c>
      <c r="L144" s="9"/>
      <c r="M144" s="9"/>
      <c r="N144" s="9"/>
      <c r="O144" s="9"/>
      <c r="P144" s="9">
        <v>100</v>
      </c>
      <c r="Q144" s="9"/>
      <c r="R144" s="9"/>
      <c r="S144" s="9"/>
      <c r="T144" s="9"/>
      <c r="U144" s="9"/>
      <c r="V144" s="9">
        <v>100</v>
      </c>
      <c r="W144" s="167"/>
      <c r="X144" s="167"/>
      <c r="Y144" s="167"/>
      <c r="Z144" s="167"/>
      <c r="AA144" s="167"/>
      <c r="AB144" s="167"/>
      <c r="AC144" s="167"/>
      <c r="AD144" s="167"/>
    </row>
    <row xmlns:x14ac="http://schemas.microsoft.com/office/spreadsheetml/2009/9/ac" r="145" s="164" customFormat="true" ht="12" x14ac:dyDescent="0.2">
      <c r="A145" s="167" t="s">
        <v>252</v>
      </c>
      <c r="B145" s="9">
        <v>2007</v>
      </c>
      <c r="C145" s="167" t="s">
        <v>259</v>
      </c>
      <c r="D145" s="9">
        <v>109664</v>
      </c>
      <c r="E145" s="9">
        <v>100</v>
      </c>
      <c r="F145" s="9"/>
      <c r="G145" s="9"/>
      <c r="H145" s="9"/>
      <c r="I145" s="9"/>
      <c r="J145" s="9">
        <v>100</v>
      </c>
      <c r="K145" s="9">
        <v>100</v>
      </c>
      <c r="L145" s="9"/>
      <c r="M145" s="9"/>
      <c r="N145" s="9"/>
      <c r="O145" s="9"/>
      <c r="P145" s="9">
        <v>100</v>
      </c>
      <c r="Q145" s="9"/>
      <c r="R145" s="9"/>
      <c r="S145" s="9"/>
      <c r="T145" s="9"/>
      <c r="U145" s="9"/>
      <c r="V145" s="9">
        <v>100</v>
      </c>
      <c r="W145" s="167"/>
      <c r="X145" s="167"/>
      <c r="Y145" s="167"/>
      <c r="Z145" s="167"/>
      <c r="AA145" s="167"/>
      <c r="AB145" s="167"/>
      <c r="AC145" s="167"/>
      <c r="AD145" s="167"/>
    </row>
    <row xmlns:x14ac="http://schemas.microsoft.com/office/spreadsheetml/2009/9/ac" r="146" s="164" customFormat="true" ht="12" x14ac:dyDescent="0.2">
      <c r="A146" s="167" t="s">
        <v>252</v>
      </c>
      <c r="B146" s="9">
        <v>2008</v>
      </c>
      <c r="C146" s="167" t="s">
        <v>259</v>
      </c>
      <c r="D146" s="9">
        <v>108959</v>
      </c>
      <c r="E146" s="9">
        <v>100</v>
      </c>
      <c r="F146" s="9"/>
      <c r="G146" s="9"/>
      <c r="H146" s="9"/>
      <c r="I146" s="9"/>
      <c r="J146" s="9">
        <v>100</v>
      </c>
      <c r="K146" s="9">
        <v>100</v>
      </c>
      <c r="L146" s="9"/>
      <c r="M146" s="9"/>
      <c r="N146" s="9"/>
      <c r="O146" s="9"/>
      <c r="P146" s="9">
        <v>100</v>
      </c>
      <c r="Q146" s="9"/>
      <c r="R146" s="9"/>
      <c r="S146" s="9"/>
      <c r="T146" s="9"/>
      <c r="U146" s="9"/>
      <c r="V146" s="9">
        <v>100</v>
      </c>
      <c r="W146" s="167"/>
      <c r="X146" s="167"/>
      <c r="Y146" s="167"/>
      <c r="Z146" s="167"/>
      <c r="AA146" s="167"/>
      <c r="AB146" s="167"/>
      <c r="AC146" s="167"/>
      <c r="AD146" s="167"/>
    </row>
    <row xmlns:x14ac="http://schemas.microsoft.com/office/spreadsheetml/2009/9/ac" r="147" s="164" customFormat="true" ht="12" x14ac:dyDescent="0.2">
      <c r="A147" s="167" t="s">
        <v>252</v>
      </c>
      <c r="B147" s="9">
        <v>2009</v>
      </c>
      <c r="C147" s="167" t="s">
        <v>259</v>
      </c>
      <c r="D147" s="9">
        <v>108336</v>
      </c>
      <c r="E147" s="9">
        <v>100</v>
      </c>
      <c r="F147" s="9"/>
      <c r="G147" s="9"/>
      <c r="H147" s="9"/>
      <c r="I147" s="9"/>
      <c r="J147" s="9">
        <v>100</v>
      </c>
      <c r="K147" s="9">
        <v>100</v>
      </c>
      <c r="L147" s="9"/>
      <c r="M147" s="9"/>
      <c r="N147" s="9"/>
      <c r="O147" s="9"/>
      <c r="P147" s="9">
        <v>100</v>
      </c>
      <c r="Q147" s="9"/>
      <c r="R147" s="9"/>
      <c r="S147" s="9"/>
      <c r="T147" s="9"/>
      <c r="U147" s="9"/>
      <c r="V147" s="9">
        <v>100</v>
      </c>
      <c r="W147" s="167"/>
      <c r="X147" s="167"/>
      <c r="Y147" s="167"/>
      <c r="Z147" s="167"/>
      <c r="AA147" s="167"/>
      <c r="AB147" s="167"/>
      <c r="AC147" s="167"/>
      <c r="AD147" s="167"/>
    </row>
    <row xmlns:x14ac="http://schemas.microsoft.com/office/spreadsheetml/2009/9/ac" r="148" s="164" customFormat="true" ht="12" x14ac:dyDescent="0.2">
      <c r="A148" s="167" t="s">
        <v>252</v>
      </c>
      <c r="B148" s="9">
        <v>2010</v>
      </c>
      <c r="C148" s="167" t="s">
        <v>259</v>
      </c>
      <c r="D148" s="9">
        <v>108151</v>
      </c>
      <c r="E148" s="9">
        <v>100</v>
      </c>
      <c r="F148" s="9"/>
      <c r="G148" s="9"/>
      <c r="H148" s="9"/>
      <c r="I148" s="9"/>
      <c r="J148" s="9">
        <v>100</v>
      </c>
      <c r="K148" s="9">
        <v>100</v>
      </c>
      <c r="L148" s="9"/>
      <c r="M148" s="9"/>
      <c r="N148" s="9"/>
      <c r="O148" s="9"/>
      <c r="P148" s="9">
        <v>100</v>
      </c>
      <c r="Q148" s="9"/>
      <c r="R148" s="9"/>
      <c r="S148" s="9"/>
      <c r="T148" s="9"/>
      <c r="U148" s="9"/>
      <c r="V148" s="9">
        <v>100</v>
      </c>
      <c r="W148" s="167"/>
      <c r="X148" s="167"/>
      <c r="Y148" s="167"/>
      <c r="Z148" s="167"/>
      <c r="AA148" s="167"/>
      <c r="AB148" s="167"/>
      <c r="AC148" s="167"/>
      <c r="AD148" s="167"/>
    </row>
    <row xmlns:x14ac="http://schemas.microsoft.com/office/spreadsheetml/2009/9/ac" r="149" s="164" customFormat="true" ht="12" x14ac:dyDescent="0.2">
      <c r="A149" s="167" t="s">
        <v>252</v>
      </c>
      <c r="B149" s="9">
        <v>2011</v>
      </c>
      <c r="C149" s="167" t="s">
        <v>259</v>
      </c>
      <c r="D149" s="9">
        <v>108359</v>
      </c>
      <c r="E149" s="9">
        <v>100</v>
      </c>
      <c r="F149" s="9"/>
      <c r="G149" s="9"/>
      <c r="H149" s="9"/>
      <c r="I149" s="9"/>
      <c r="J149" s="9">
        <v>100</v>
      </c>
      <c r="K149" s="9">
        <v>100</v>
      </c>
      <c r="L149" s="9"/>
      <c r="M149" s="9"/>
      <c r="N149" s="9"/>
      <c r="O149" s="9"/>
      <c r="P149" s="9">
        <v>100</v>
      </c>
      <c r="Q149" s="9"/>
      <c r="R149" s="9"/>
      <c r="S149" s="9"/>
      <c r="T149" s="9"/>
      <c r="U149" s="9"/>
      <c r="V149" s="9">
        <v>100</v>
      </c>
      <c r="W149" s="167"/>
      <c r="X149" s="167"/>
      <c r="Y149" s="167"/>
      <c r="Z149" s="167"/>
      <c r="AA149" s="167"/>
      <c r="AB149" s="167"/>
      <c r="AC149" s="167"/>
      <c r="AD149" s="167"/>
    </row>
    <row xmlns:x14ac="http://schemas.microsoft.com/office/spreadsheetml/2009/9/ac" r="150" s="164" customFormat="true" ht="12" x14ac:dyDescent="0.2">
      <c r="A150" s="167" t="s">
        <v>252</v>
      </c>
      <c r="B150" s="9">
        <v>2012</v>
      </c>
      <c r="C150" s="167" t="s">
        <v>259</v>
      </c>
      <c r="D150" s="9">
        <v>108643</v>
      </c>
      <c r="E150" s="9">
        <v>100</v>
      </c>
      <c r="F150" s="9">
        <v>94.50621615975524</v>
      </c>
      <c r="G150" s="9">
        <v>91.955781259875948</v>
      </c>
      <c r="H150" s="9">
        <v>2.5504348998792921</v>
      </c>
      <c r="I150" s="9">
        <v>5.4937838402447596</v>
      </c>
      <c r="J150" s="9">
        <v>0</v>
      </c>
      <c r="K150" s="9">
        <v>100</v>
      </c>
      <c r="L150" s="9">
        <v>97.056889523809559</v>
      </c>
      <c r="M150" s="9">
        <v>72.452269682181395</v>
      </c>
      <c r="N150" s="9">
        <v>24.604619841628161</v>
      </c>
      <c r="O150" s="9">
        <v>2.9431104761904412</v>
      </c>
      <c r="P150" s="9">
        <v>0</v>
      </c>
      <c r="Q150" s="9">
        <v>89.709638016168356</v>
      </c>
      <c r="R150" s="9">
        <v>20.223823702440839</v>
      </c>
      <c r="S150" s="9">
        <v>20.223823702440839</v>
      </c>
      <c r="T150" s="9">
        <v>0</v>
      </c>
      <c r="U150" s="9">
        <v>79.776176297559161</v>
      </c>
      <c r="V150" s="9">
        <v>0</v>
      </c>
      <c r="W150" s="167"/>
      <c r="X150" s="167"/>
      <c r="Y150" s="167"/>
      <c r="Z150" s="167"/>
      <c r="AA150" s="167"/>
      <c r="AB150" s="167"/>
      <c r="AC150" s="167"/>
      <c r="AD150" s="167"/>
    </row>
    <row xmlns:x14ac="http://schemas.microsoft.com/office/spreadsheetml/2009/9/ac" r="151" s="164" customFormat="true" ht="12" x14ac:dyDescent="0.2">
      <c r="A151" s="167" t="s">
        <v>252</v>
      </c>
      <c r="B151" s="9">
        <v>2013</v>
      </c>
      <c r="C151" s="167" t="s">
        <v>259</v>
      </c>
      <c r="D151" s="9">
        <v>109464</v>
      </c>
      <c r="E151" s="9">
        <v>100</v>
      </c>
      <c r="F151" s="9">
        <v>94.50621615975524</v>
      </c>
      <c r="G151" s="9">
        <v>91.955781259875948</v>
      </c>
      <c r="H151" s="9">
        <v>2.5504348998792921</v>
      </c>
      <c r="I151" s="9">
        <v>5.4937838402447596</v>
      </c>
      <c r="J151" s="9">
        <v>0</v>
      </c>
      <c r="K151" s="9">
        <v>100</v>
      </c>
      <c r="L151" s="9">
        <v>97.056889523809559</v>
      </c>
      <c r="M151" s="9">
        <v>72.452269682181395</v>
      </c>
      <c r="N151" s="9">
        <v>24.604619841628161</v>
      </c>
      <c r="O151" s="9">
        <v>2.9431104761904412</v>
      </c>
      <c r="P151" s="9">
        <v>0</v>
      </c>
      <c r="Q151" s="9">
        <v>89.709638016168356</v>
      </c>
      <c r="R151" s="9">
        <v>20.223823702440839</v>
      </c>
      <c r="S151" s="9">
        <v>20.223823702440839</v>
      </c>
      <c r="T151" s="9">
        <v>0</v>
      </c>
      <c r="U151" s="9">
        <v>79.776176297559161</v>
      </c>
      <c r="V151" s="9">
        <v>0</v>
      </c>
      <c r="W151" s="167"/>
      <c r="X151" s="167"/>
      <c r="Y151" s="167"/>
      <c r="Z151" s="167"/>
      <c r="AA151" s="167"/>
      <c r="AB151" s="167"/>
      <c r="AC151" s="167"/>
      <c r="AD151" s="167"/>
    </row>
    <row xmlns:x14ac="http://schemas.microsoft.com/office/spreadsheetml/2009/9/ac" r="152" s="164" customFormat="true" ht="12" x14ac:dyDescent="0.2">
      <c r="A152" s="167" t="s">
        <v>252</v>
      </c>
      <c r="B152" s="9">
        <v>2014</v>
      </c>
      <c r="C152" s="167" t="s">
        <v>259</v>
      </c>
      <c r="D152" s="9">
        <v>110341</v>
      </c>
      <c r="E152" s="9">
        <v>100</v>
      </c>
      <c r="F152" s="9">
        <v>94.50621615975524</v>
      </c>
      <c r="G152" s="9">
        <v>91.955781259875948</v>
      </c>
      <c r="H152" s="9">
        <v>2.5504348998792921</v>
      </c>
      <c r="I152" s="9">
        <v>5.4937838402447596</v>
      </c>
      <c r="J152" s="9">
        <v>0</v>
      </c>
      <c r="K152" s="9">
        <v>100</v>
      </c>
      <c r="L152" s="9">
        <v>97.056889523809559</v>
      </c>
      <c r="M152" s="9">
        <v>72.452269682181395</v>
      </c>
      <c r="N152" s="9">
        <v>24.604619841628161</v>
      </c>
      <c r="O152" s="9">
        <v>2.9431104761904412</v>
      </c>
      <c r="P152" s="9">
        <v>0</v>
      </c>
      <c r="Q152" s="9">
        <v>89.709638016168356</v>
      </c>
      <c r="R152" s="9">
        <v>20.223823702440839</v>
      </c>
      <c r="S152" s="9">
        <v>20.223823702440839</v>
      </c>
      <c r="T152" s="9">
        <v>0</v>
      </c>
      <c r="U152" s="9">
        <v>79.776176297559161</v>
      </c>
      <c r="V152" s="9">
        <v>0</v>
      </c>
      <c r="W152" s="167"/>
      <c r="X152" s="167"/>
      <c r="Y152" s="167"/>
      <c r="Z152" s="167"/>
      <c r="AA152" s="167"/>
      <c r="AB152" s="167"/>
      <c r="AC152" s="167"/>
      <c r="AD152" s="167"/>
    </row>
    <row xmlns:x14ac="http://schemas.microsoft.com/office/spreadsheetml/2009/9/ac" r="153" s="164" customFormat="true" ht="12" x14ac:dyDescent="0.2">
      <c r="A153" s="167" t="s">
        <v>252</v>
      </c>
      <c r="B153" s="9">
        <v>2015</v>
      </c>
      <c r="C153" s="167" t="s">
        <v>259</v>
      </c>
      <c r="D153" s="9">
        <v>111009</v>
      </c>
      <c r="E153" s="9">
        <v>100</v>
      </c>
      <c r="F153" s="9">
        <v>94.50621615975524</v>
      </c>
      <c r="G153" s="9">
        <v>91.955781259875948</v>
      </c>
      <c r="H153" s="9">
        <v>2.5504348998792921</v>
      </c>
      <c r="I153" s="9">
        <v>5.4937838402447596</v>
      </c>
      <c r="J153" s="9">
        <v>0</v>
      </c>
      <c r="K153" s="9">
        <v>100</v>
      </c>
      <c r="L153" s="9">
        <v>97.056889523809559</v>
      </c>
      <c r="M153" s="9">
        <v>72.452269682181395</v>
      </c>
      <c r="N153" s="9">
        <v>24.604619841628161</v>
      </c>
      <c r="O153" s="9">
        <v>2.9431104761904412</v>
      </c>
      <c r="P153" s="9">
        <v>0</v>
      </c>
      <c r="Q153" s="9">
        <v>89.709638016168356</v>
      </c>
      <c r="R153" s="9">
        <v>20.223823702440839</v>
      </c>
      <c r="S153" s="9">
        <v>20.223823702440839</v>
      </c>
      <c r="T153" s="9">
        <v>0</v>
      </c>
      <c r="U153" s="9">
        <v>79.776176297559161</v>
      </c>
      <c r="V153" s="9">
        <v>0</v>
      </c>
      <c r="W153" s="167"/>
      <c r="X153" s="167"/>
      <c r="Y153" s="167"/>
      <c r="Z153" s="167"/>
      <c r="AA153" s="167"/>
      <c r="AB153" s="167"/>
      <c r="AC153" s="167"/>
      <c r="AD153" s="167"/>
    </row>
    <row xmlns:x14ac="http://schemas.microsoft.com/office/spreadsheetml/2009/9/ac" r="154" s="164" customFormat="true" ht="12" x14ac:dyDescent="0.2">
      <c r="A154" s="167" t="s">
        <v>252</v>
      </c>
      <c r="B154" s="9">
        <v>2016</v>
      </c>
      <c r="C154" s="167" t="s">
        <v>259</v>
      </c>
      <c r="D154" s="9">
        <v>111254</v>
      </c>
      <c r="E154" s="9">
        <v>100</v>
      </c>
      <c r="F154" s="9">
        <v>94.50621615975524</v>
      </c>
      <c r="G154" s="9">
        <v>91.955781259875948</v>
      </c>
      <c r="H154" s="9">
        <v>2.5504348998792921</v>
      </c>
      <c r="I154" s="9">
        <v>5.4937838402447596</v>
      </c>
      <c r="J154" s="9">
        <v>0</v>
      </c>
      <c r="K154" s="9">
        <v>100</v>
      </c>
      <c r="L154" s="9">
        <v>97.056889523809559</v>
      </c>
      <c r="M154" s="9">
        <v>72.452269682181395</v>
      </c>
      <c r="N154" s="9">
        <v>24.604619841628161</v>
      </c>
      <c r="O154" s="9">
        <v>2.9431104761904412</v>
      </c>
      <c r="P154" s="9">
        <v>0</v>
      </c>
      <c r="Q154" s="9">
        <v>89.709638016168356</v>
      </c>
      <c r="R154" s="9">
        <v>20.223823702440839</v>
      </c>
      <c r="S154" s="9">
        <v>20.223823702440839</v>
      </c>
      <c r="T154" s="9">
        <v>0</v>
      </c>
      <c r="U154" s="9">
        <v>79.776176297559161</v>
      </c>
      <c r="V154" s="9">
        <v>0</v>
      </c>
      <c r="W154" s="167"/>
      <c r="X154" s="167"/>
      <c r="Y154" s="167"/>
      <c r="Z154" s="167"/>
      <c r="AA154" s="167"/>
      <c r="AB154" s="167"/>
      <c r="AC154" s="167"/>
      <c r="AD154" s="167"/>
    </row>
    <row xmlns:x14ac="http://schemas.microsoft.com/office/spreadsheetml/2009/9/ac" r="155" s="164" customFormat="true" ht="12" x14ac:dyDescent="0.2">
      <c r="A155" s="167" t="s">
        <v>252</v>
      </c>
      <c r="B155" s="9">
        <v>2017</v>
      </c>
      <c r="C155" s="167" t="s">
        <v>259</v>
      </c>
      <c r="D155" s="9">
        <v>111073</v>
      </c>
      <c r="E155" s="9">
        <v>100</v>
      </c>
      <c r="F155" s="9">
        <v>92.087018867127881</v>
      </c>
      <c r="G155" s="9">
        <v>90.24068125120175</v>
      </c>
      <c r="H155" s="9">
        <v>1.846337615926132</v>
      </c>
      <c r="I155" s="9">
        <v>7.9129811328721189</v>
      </c>
      <c r="J155" s="9">
        <v>0</v>
      </c>
      <c r="K155" s="9">
        <v>100</v>
      </c>
      <c r="L155" s="9">
        <v>97.512833809523841</v>
      </c>
      <c r="M155" s="9">
        <v>76.341988016210962</v>
      </c>
      <c r="N155" s="9">
        <v>21.170845793312878</v>
      </c>
      <c r="O155" s="9">
        <v>2.4871661904761591</v>
      </c>
      <c r="P155" s="9">
        <v>0</v>
      </c>
      <c r="Q155" s="9">
        <v>91.013478497233336</v>
      </c>
      <c r="R155" s="9">
        <v>20.223823702440839</v>
      </c>
      <c r="S155" s="9">
        <v>20.223823702440839</v>
      </c>
      <c r="T155" s="9">
        <v>0</v>
      </c>
      <c r="U155" s="9">
        <v>79.776176297559161</v>
      </c>
      <c r="V155" s="9">
        <v>0</v>
      </c>
      <c r="W155" s="167"/>
      <c r="X155" s="167"/>
      <c r="Y155" s="167"/>
      <c r="Z155" s="167"/>
      <c r="AA155" s="167"/>
      <c r="AB155" s="167"/>
      <c r="AC155" s="167"/>
      <c r="AD155" s="167"/>
    </row>
    <row xmlns:x14ac="http://schemas.microsoft.com/office/spreadsheetml/2009/9/ac" r="156" s="164" customFormat="true" ht="12" x14ac:dyDescent="0.2">
      <c r="A156" s="167" t="s">
        <v>252</v>
      </c>
      <c r="B156" s="9">
        <v>2018</v>
      </c>
      <c r="C156" s="167" t="s">
        <v>259</v>
      </c>
      <c r="D156" s="9">
        <v>110436</v>
      </c>
      <c r="E156" s="9">
        <v>100</v>
      </c>
      <c r="F156" s="9">
        <v>89.667821574501431</v>
      </c>
      <c r="G156" s="9">
        <v>88.525581242527551</v>
      </c>
      <c r="H156" s="9">
        <v>1.142240331973881</v>
      </c>
      <c r="I156" s="9">
        <v>10.33217842549857</v>
      </c>
      <c r="J156" s="9">
        <v>0</v>
      </c>
      <c r="K156" s="9">
        <v>100</v>
      </c>
      <c r="L156" s="9">
        <v>97.968778095238122</v>
      </c>
      <c r="M156" s="9">
        <v>80.231706350240529</v>
      </c>
      <c r="N156" s="9">
        <v>17.737071744997589</v>
      </c>
      <c r="O156" s="9">
        <v>2.0312219047618778</v>
      </c>
      <c r="P156" s="9">
        <v>0</v>
      </c>
      <c r="Q156" s="9">
        <v>92.317318978297862</v>
      </c>
      <c r="R156" s="9">
        <v>20.223823702440839</v>
      </c>
      <c r="S156" s="9">
        <v>20.223823702440839</v>
      </c>
      <c r="T156" s="9">
        <v>0</v>
      </c>
      <c r="U156" s="9">
        <v>79.776176297559161</v>
      </c>
      <c r="V156" s="9">
        <v>0</v>
      </c>
      <c r="W156" s="167"/>
      <c r="X156" s="167"/>
      <c r="Y156" s="167"/>
      <c r="Z156" s="167"/>
      <c r="AA156" s="167"/>
      <c r="AB156" s="167"/>
      <c r="AC156" s="167"/>
      <c r="AD156" s="167"/>
    </row>
    <row xmlns:x14ac="http://schemas.microsoft.com/office/spreadsheetml/2009/9/ac" r="157" s="164" customFormat="true" ht="12" x14ac:dyDescent="0.2">
      <c r="A157" s="167" t="s">
        <v>252</v>
      </c>
      <c r="B157" s="9">
        <v>2019</v>
      </c>
      <c r="C157" s="167" t="s">
        <v>259</v>
      </c>
      <c r="D157" s="9">
        <v>109180</v>
      </c>
      <c r="E157" s="9">
        <v>100</v>
      </c>
      <c r="F157" s="9">
        <v>87.248624281874982</v>
      </c>
      <c r="G157" s="9">
        <v>86.810481233852897</v>
      </c>
      <c r="H157" s="9">
        <v>0.43814304802208431</v>
      </c>
      <c r="I157" s="9">
        <v>12.75137571812502</v>
      </c>
      <c r="J157" s="9">
        <v>0</v>
      </c>
      <c r="K157" s="9">
        <v>100</v>
      </c>
      <c r="L157" s="9">
        <v>98.424722380952403</v>
      </c>
      <c r="M157" s="9">
        <v>84.121424684270096</v>
      </c>
      <c r="N157" s="9">
        <v>14.303297696682311</v>
      </c>
      <c r="O157" s="9">
        <v>1.575277619047597</v>
      </c>
      <c r="P157" s="9">
        <v>0</v>
      </c>
      <c r="Q157" s="9">
        <v>93.621159459362389</v>
      </c>
      <c r="R157" s="9">
        <v>20.223823702440839</v>
      </c>
      <c r="S157" s="9">
        <v>20.223823702440839</v>
      </c>
      <c r="T157" s="9">
        <v>0</v>
      </c>
      <c r="U157" s="9">
        <v>79.776176297559161</v>
      </c>
      <c r="V157" s="9">
        <v>0</v>
      </c>
      <c r="W157" s="167"/>
      <c r="X157" s="167"/>
      <c r="Y157" s="167"/>
      <c r="Z157" s="167"/>
      <c r="AA157" s="167"/>
      <c r="AB157" s="167"/>
      <c r="AC157" s="167"/>
      <c r="AD157" s="167"/>
    </row>
    <row xmlns:x14ac="http://schemas.microsoft.com/office/spreadsheetml/2009/9/ac" r="158" s="164" customFormat="true" ht="12" x14ac:dyDescent="0.2">
      <c r="A158" s="167" t="s">
        <v>252</v>
      </c>
      <c r="B158" s="9">
        <v>2020</v>
      </c>
      <c r="C158" s="167" t="s">
        <v>259</v>
      </c>
      <c r="D158" s="9">
        <v>107759</v>
      </c>
      <c r="E158" s="9">
        <v>100</v>
      </c>
      <c r="F158" s="9">
        <v>84.829426989247622</v>
      </c>
      <c r="G158" s="9">
        <v>84.829426989247622</v>
      </c>
      <c r="H158" s="9">
        <v>0</v>
      </c>
      <c r="I158" s="9">
        <v>15.17057301075238</v>
      </c>
      <c r="J158" s="9">
        <v>0</v>
      </c>
      <c r="K158" s="9">
        <v>100</v>
      </c>
      <c r="L158" s="9">
        <v>98.880666666666684</v>
      </c>
      <c r="M158" s="9">
        <v>88.011143018299663</v>
      </c>
      <c r="N158" s="9">
        <v>10.86952364836702</v>
      </c>
      <c r="O158" s="9">
        <v>1.119333333333316</v>
      </c>
      <c r="P158" s="9">
        <v>0</v>
      </c>
      <c r="Q158" s="9">
        <v>94.924999940427369</v>
      </c>
      <c r="R158" s="9">
        <v>20.223823702440839</v>
      </c>
      <c r="S158" s="9">
        <v>20.223823702440839</v>
      </c>
      <c r="T158" s="9">
        <v>0</v>
      </c>
      <c r="U158" s="9">
        <v>79.776176297559161</v>
      </c>
      <c r="V158" s="9">
        <v>0</v>
      </c>
      <c r="W158" s="167"/>
      <c r="X158" s="167"/>
      <c r="Y158" s="167"/>
      <c r="Z158" s="167"/>
      <c r="AA158" s="167"/>
      <c r="AB158" s="167"/>
      <c r="AC158" s="167"/>
      <c r="AD158" s="167"/>
    </row>
    <row xmlns:x14ac="http://schemas.microsoft.com/office/spreadsheetml/2009/9/ac" r="159" s="164" customFormat="true" ht="12" x14ac:dyDescent="0.2">
      <c r="A159" s="167" t="s">
        <v>252</v>
      </c>
      <c r="B159" s="9">
        <v>2021</v>
      </c>
      <c r="C159" s="167" t="s">
        <v>259</v>
      </c>
      <c r="D159" s="9">
        <v>107342</v>
      </c>
      <c r="E159" s="9">
        <v>100</v>
      </c>
      <c r="F159" s="9">
        <v>82.410229696621172</v>
      </c>
      <c r="G159" s="9">
        <v>82.410229696621172</v>
      </c>
      <c r="H159" s="9">
        <v>0</v>
      </c>
      <c r="I159" s="9">
        <v>17.589770303378831</v>
      </c>
      <c r="J159" s="9">
        <v>0</v>
      </c>
      <c r="K159" s="9">
        <v>100</v>
      </c>
      <c r="L159" s="9">
        <v>99.336610952380966</v>
      </c>
      <c r="M159" s="9">
        <v>91.90086135232923</v>
      </c>
      <c r="N159" s="9">
        <v>7.4357496000517358</v>
      </c>
      <c r="O159" s="9">
        <v>0.6633890476190345</v>
      </c>
      <c r="P159" s="9">
        <v>0</v>
      </c>
      <c r="Q159" s="9">
        <v>96.228840421491896</v>
      </c>
      <c r="R159" s="9">
        <v>20.223823702440839</v>
      </c>
      <c r="S159" s="9">
        <v>20.223823702440839</v>
      </c>
      <c r="T159" s="9">
        <v>0</v>
      </c>
      <c r="U159" s="9">
        <v>79.776176297559161</v>
      </c>
      <c r="V159" s="9">
        <v>0</v>
      </c>
      <c r="W159" s="167"/>
      <c r="X159" s="167"/>
      <c r="Y159" s="167"/>
      <c r="Z159" s="167"/>
      <c r="AA159" s="167"/>
      <c r="AB159" s="167"/>
      <c r="AC159" s="167"/>
      <c r="AD159" s="167"/>
    </row>
    <row xmlns:x14ac="http://schemas.microsoft.com/office/spreadsheetml/2009/9/ac" r="160" s="164" customFormat="true" ht="12" x14ac:dyDescent="0.2">
      <c r="A160" s="167" t="s">
        <v>252</v>
      </c>
      <c r="B160" s="9">
        <v>2022</v>
      </c>
      <c r="C160" s="167" t="s">
        <v>259</v>
      </c>
      <c r="D160" s="9">
        <v>107009</v>
      </c>
      <c r="E160" s="9">
        <v>100</v>
      </c>
      <c r="F160" s="9">
        <v>79.991032403994723</v>
      </c>
      <c r="G160" s="9">
        <v>79.991032403994723</v>
      </c>
      <c r="H160" s="9">
        <v>0</v>
      </c>
      <c r="I160" s="9">
        <v>20.008967596005281</v>
      </c>
      <c r="J160" s="9">
        <v>0</v>
      </c>
      <c r="K160" s="9">
        <v>100</v>
      </c>
      <c r="L160" s="9">
        <v>99.792555238095247</v>
      </c>
      <c r="M160" s="9">
        <v>95.790579686358797</v>
      </c>
      <c r="N160" s="9">
        <v>4.0019755517364501</v>
      </c>
      <c r="O160" s="9">
        <v>0.20744476190475319</v>
      </c>
      <c r="P160" s="9">
        <v>0</v>
      </c>
      <c r="Q160" s="9">
        <v>97.532680902556876</v>
      </c>
      <c r="R160" s="9">
        <v>20.223823702440839</v>
      </c>
      <c r="S160" s="9">
        <v>20.223823702440839</v>
      </c>
      <c r="T160" s="9">
        <v>0</v>
      </c>
      <c r="U160" s="9">
        <v>79.776176297559161</v>
      </c>
      <c r="V160" s="9">
        <v>0</v>
      </c>
      <c r="W160" s="167"/>
      <c r="X160" s="167"/>
      <c r="Y160" s="167"/>
      <c r="Z160" s="167"/>
      <c r="AA160" s="167"/>
      <c r="AB160" s="167"/>
      <c r="AC160" s="167"/>
      <c r="AD160" s="167"/>
    </row>
    <row xmlns:x14ac="http://schemas.microsoft.com/office/spreadsheetml/2009/9/ac" r="161" s="164" customFormat="true" ht="12" x14ac:dyDescent="0.2">
      <c r="A161" s="167" t="s">
        <v>252</v>
      </c>
      <c r="B161" s="9">
        <v>2023</v>
      </c>
      <c r="C161" s="167" t="s">
        <v>259</v>
      </c>
      <c r="D161" s="9">
        <v>107280</v>
      </c>
      <c r="E161" s="9">
        <v>100</v>
      </c>
      <c r="F161" s="9">
        <v>77.571835111368273</v>
      </c>
      <c r="G161" s="9">
        <v>77.571835111368273</v>
      </c>
      <c r="H161" s="9">
        <v>0</v>
      </c>
      <c r="I161" s="9">
        <v>22.428164888631731</v>
      </c>
      <c r="J161" s="9">
        <v>0</v>
      </c>
      <c r="K161" s="9">
        <v>100</v>
      </c>
      <c r="L161" s="9">
        <v>100</v>
      </c>
      <c r="M161" s="9">
        <v>99.680298020389273</v>
      </c>
      <c r="N161" s="9">
        <v>0.31970197961072699</v>
      </c>
      <c r="O161" s="9">
        <v>0</v>
      </c>
      <c r="P161" s="9">
        <v>0</v>
      </c>
      <c r="Q161" s="9">
        <v>98.836521383621402</v>
      </c>
      <c r="R161" s="9">
        <v>20.223823702440839</v>
      </c>
      <c r="S161" s="9">
        <v>20.223823702440839</v>
      </c>
      <c r="T161" s="9">
        <v>0</v>
      </c>
      <c r="U161" s="9">
        <v>79.776176297559161</v>
      </c>
      <c r="V161" s="9">
        <v>0</v>
      </c>
      <c r="W161" s="167"/>
      <c r="X161" s="167"/>
      <c r="Y161" s="167"/>
      <c r="Z161" s="167"/>
      <c r="AA161" s="167"/>
      <c r="AB161" s="167"/>
      <c r="AC161" s="167"/>
      <c r="AD161" s="167"/>
    </row>
    <row xmlns:x14ac="http://schemas.microsoft.com/office/spreadsheetml/2009/9/ac" r="162" s="164" customFormat="true" ht="12" x14ac:dyDescent="0.2">
      <c r="A162" s="167" t="s">
        <v>252</v>
      </c>
      <c r="B162" s="9">
        <v>2024</v>
      </c>
      <c r="C162" s="167" t="s">
        <v>259</v>
      </c>
      <c r="D162" s="9"/>
      <c r="E162" s="9"/>
      <c r="F162" s="9"/>
      <c r="G162" s="9"/>
      <c r="H162" s="9"/>
      <c r="I162" s="9"/>
      <c r="J162" s="9"/>
      <c r="K162" s="9"/>
      <c r="L162" s="9"/>
      <c r="M162" s="9"/>
      <c r="N162" s="9"/>
      <c r="O162" s="9"/>
      <c r="P162" s="9"/>
      <c r="Q162" s="9"/>
      <c r="R162" s="9"/>
      <c r="S162" s="9"/>
      <c r="T162" s="9"/>
      <c r="U162" s="9"/>
      <c r="V162" s="9"/>
      <c r="W162" s="167"/>
      <c r="X162" s="167"/>
      <c r="Y162" s="167"/>
      <c r="Z162" s="167"/>
      <c r="AA162" s="167"/>
      <c r="AB162" s="167"/>
      <c r="AC162" s="167"/>
      <c r="AD162" s="167"/>
    </row>
    <row xmlns:x14ac="http://schemas.microsoft.com/office/spreadsheetml/2009/9/ac" r="163" s="164" customFormat="true" ht="12" x14ac:dyDescent="0.2">
      <c r="A163" s="167" t="s">
        <v>252</v>
      </c>
      <c r="B163" s="9">
        <v>2025</v>
      </c>
      <c r="C163" s="167" t="s">
        <v>259</v>
      </c>
      <c r="D163" s="9"/>
      <c r="E163" s="9"/>
      <c r="F163" s="9"/>
      <c r="G163" s="9"/>
      <c r="H163" s="9"/>
      <c r="I163" s="9"/>
      <c r="J163" s="9"/>
      <c r="K163" s="9"/>
      <c r="L163" s="9"/>
      <c r="M163" s="9"/>
      <c r="N163" s="9"/>
      <c r="O163" s="9"/>
      <c r="P163" s="9"/>
      <c r="Q163" s="9"/>
      <c r="R163" s="9"/>
      <c r="S163" s="9"/>
      <c r="T163" s="9"/>
      <c r="U163" s="9"/>
      <c r="V163" s="9"/>
      <c r="W163" s="167"/>
      <c r="X163" s="167"/>
      <c r="Y163" s="167"/>
      <c r="Z163" s="167"/>
      <c r="AA163" s="167"/>
      <c r="AB163" s="167"/>
      <c r="AC163" s="167"/>
      <c r="AD163" s="167"/>
    </row>
    <row xmlns:x14ac="http://schemas.microsoft.com/office/spreadsheetml/2009/9/ac" r="164" s="164" customFormat="true" ht="12" x14ac:dyDescent="0.2">
      <c r="A164" s="167" t="s">
        <v>252</v>
      </c>
      <c r="B164" s="9">
        <v>2026</v>
      </c>
      <c r="C164" s="167" t="s">
        <v>259</v>
      </c>
      <c r="D164" s="9"/>
      <c r="E164" s="9"/>
      <c r="F164" s="9"/>
      <c r="G164" s="9"/>
      <c r="H164" s="9"/>
      <c r="I164" s="9"/>
      <c r="J164" s="9"/>
      <c r="K164" s="9"/>
      <c r="L164" s="9"/>
      <c r="M164" s="9"/>
      <c r="N164" s="9"/>
      <c r="O164" s="9"/>
      <c r="P164" s="9"/>
      <c r="Q164" s="9"/>
      <c r="R164" s="9"/>
      <c r="S164" s="9"/>
      <c r="T164" s="9"/>
      <c r="U164" s="9"/>
      <c r="V164" s="9"/>
      <c r="W164" s="167"/>
      <c r="X164" s="167"/>
      <c r="Y164" s="167"/>
      <c r="Z164" s="167"/>
      <c r="AA164" s="167"/>
      <c r="AB164" s="167"/>
      <c r="AC164" s="167"/>
      <c r="AD164" s="167"/>
    </row>
    <row xmlns:x14ac="http://schemas.microsoft.com/office/spreadsheetml/2009/9/ac" r="165" s="164" customFormat="true" ht="12" x14ac:dyDescent="0.2">
      <c r="A165" s="167" t="s">
        <v>252</v>
      </c>
      <c r="B165" s="9">
        <v>2027</v>
      </c>
      <c r="C165" s="167" t="s">
        <v>259</v>
      </c>
      <c r="D165" s="9"/>
      <c r="E165" s="9"/>
      <c r="F165" s="9"/>
      <c r="G165" s="9"/>
      <c r="H165" s="9"/>
      <c r="I165" s="9"/>
      <c r="J165" s="9"/>
      <c r="K165" s="9"/>
      <c r="L165" s="9"/>
      <c r="M165" s="9"/>
      <c r="N165" s="9"/>
      <c r="O165" s="9"/>
      <c r="P165" s="9"/>
      <c r="Q165" s="9"/>
      <c r="R165" s="9"/>
      <c r="S165" s="9"/>
      <c r="T165" s="9"/>
      <c r="U165" s="9"/>
      <c r="V165" s="9"/>
      <c r="W165" s="167"/>
      <c r="X165" s="167"/>
      <c r="Y165" s="167"/>
      <c r="Z165" s="167"/>
      <c r="AA165" s="167"/>
      <c r="AB165" s="167"/>
      <c r="AC165" s="167"/>
      <c r="AD165" s="167"/>
    </row>
    <row xmlns:x14ac="http://schemas.microsoft.com/office/spreadsheetml/2009/9/ac" r="166" s="164" customFormat="true" ht="12" x14ac:dyDescent="0.2">
      <c r="A166" s="167" t="s">
        <v>252</v>
      </c>
      <c r="B166" s="9">
        <v>2028</v>
      </c>
      <c r="C166" s="167" t="s">
        <v>259</v>
      </c>
      <c r="D166" s="9"/>
      <c r="E166" s="9"/>
      <c r="F166" s="9"/>
      <c r="G166" s="9"/>
      <c r="H166" s="9"/>
      <c r="I166" s="9"/>
      <c r="J166" s="9"/>
      <c r="K166" s="9"/>
      <c r="L166" s="9"/>
      <c r="M166" s="9"/>
      <c r="N166" s="9"/>
      <c r="O166" s="9"/>
      <c r="P166" s="9"/>
      <c r="Q166" s="9"/>
      <c r="R166" s="9"/>
      <c r="S166" s="9"/>
      <c r="T166" s="9"/>
      <c r="U166" s="9"/>
      <c r="V166" s="9"/>
      <c r="W166" s="167"/>
      <c r="X166" s="167"/>
      <c r="Y166" s="167"/>
      <c r="Z166" s="167"/>
      <c r="AA166" s="167"/>
      <c r="AB166" s="167"/>
      <c r="AC166" s="167"/>
      <c r="AD166" s="167"/>
    </row>
    <row xmlns:x14ac="http://schemas.microsoft.com/office/spreadsheetml/2009/9/ac" r="167" s="164" customFormat="true" ht="12" x14ac:dyDescent="0.2">
      <c r="A167" s="167" t="s">
        <v>252</v>
      </c>
      <c r="B167" s="9">
        <v>2029</v>
      </c>
      <c r="C167" s="167" t="s">
        <v>259</v>
      </c>
      <c r="D167" s="9"/>
      <c r="E167" s="9"/>
      <c r="F167" s="9"/>
      <c r="G167" s="9"/>
      <c r="H167" s="9"/>
      <c r="I167" s="9"/>
      <c r="J167" s="9"/>
      <c r="K167" s="9"/>
      <c r="L167" s="9"/>
      <c r="M167" s="9"/>
      <c r="N167" s="9"/>
      <c r="O167" s="9"/>
      <c r="P167" s="9"/>
      <c r="Q167" s="9"/>
      <c r="R167" s="9"/>
      <c r="S167" s="9"/>
      <c r="T167" s="9"/>
      <c r="U167" s="9"/>
      <c r="V167" s="9"/>
      <c r="W167" s="167"/>
      <c r="X167" s="167"/>
      <c r="Y167" s="167"/>
      <c r="Z167" s="167"/>
      <c r="AA167" s="167"/>
      <c r="AB167" s="167"/>
    </row>
    <row xmlns:x14ac="http://schemas.microsoft.com/office/spreadsheetml/2009/9/ac" r="168" s="164" customFormat="true" ht="12" x14ac:dyDescent="0.2">
      <c r="A168" s="167" t="s">
        <v>252</v>
      </c>
      <c r="B168" s="9">
        <v>2030</v>
      </c>
      <c r="C168" s="167" t="s">
        <v>259</v>
      </c>
      <c r="D168" s="9"/>
      <c r="E168" s="9"/>
      <c r="F168" s="9"/>
      <c r="G168" s="9"/>
      <c r="H168" s="9"/>
      <c r="I168" s="9"/>
      <c r="J168" s="9"/>
      <c r="K168" s="9"/>
      <c r="L168" s="9"/>
      <c r="M168" s="9"/>
      <c r="N168" s="9"/>
      <c r="O168" s="9"/>
      <c r="P168" s="9"/>
      <c r="Q168" s="9"/>
      <c r="R168" s="9"/>
      <c r="S168" s="9"/>
      <c r="T168" s="9"/>
      <c r="U168" s="9"/>
      <c r="V168" s="9"/>
      <c r="W168" s="167"/>
      <c r="X168" s="167"/>
      <c r="Y168" s="167"/>
      <c r="Z168" s="167"/>
      <c r="AA168" s="167"/>
      <c r="AB168" s="167"/>
    </row>
    <row xmlns:x14ac="http://schemas.microsoft.com/office/spreadsheetml/2009/9/ac" r="169" ht="15.75" x14ac:dyDescent="0.25">
      <c r="A169" s="168" t="s">
        <v>252</v>
      </c>
      <c r="B169" s="9">
        <v>2000</v>
      </c>
      <c r="C169" s="168" t="s">
        <v>260</v>
      </c>
      <c r="D169" s="9">
        <v>130193</v>
      </c>
      <c r="E169" s="9">
        <v>100</v>
      </c>
      <c r="F169" s="9"/>
      <c r="G169" s="9"/>
      <c r="H169" s="9"/>
      <c r="I169" s="9"/>
      <c r="J169" s="9">
        <v>100</v>
      </c>
      <c r="K169" s="9">
        <v>100</v>
      </c>
      <c r="L169" s="9"/>
      <c r="M169" s="9"/>
      <c r="N169" s="9"/>
      <c r="O169" s="9"/>
      <c r="P169" s="9">
        <v>100</v>
      </c>
      <c r="Q169" s="9"/>
      <c r="R169" s="9"/>
      <c r="S169" s="9"/>
      <c r="T169" s="9"/>
      <c r="U169" s="9"/>
      <c r="V169" s="9">
        <v>100</v>
      </c>
      <c r="W169" s="168"/>
      <c r="X169" s="168"/>
      <c r="Y169" s="168"/>
      <c r="Z169" s="168"/>
      <c r="AA169" s="168"/>
      <c r="AB169" s="168"/>
    </row>
    <row xmlns:x14ac="http://schemas.microsoft.com/office/spreadsheetml/2009/9/ac" r="170" ht="15.75" x14ac:dyDescent="0.25">
      <c r="A170" s="168" t="s">
        <v>252</v>
      </c>
      <c r="B170" s="9">
        <v>2001</v>
      </c>
      <c r="C170" s="168" t="s">
        <v>260</v>
      </c>
      <c r="D170" s="9">
        <v>129723</v>
      </c>
      <c r="E170" s="9">
        <v>100</v>
      </c>
      <c r="F170" s="9"/>
      <c r="G170" s="9"/>
      <c r="H170" s="9"/>
      <c r="I170" s="9"/>
      <c r="J170" s="9">
        <v>100</v>
      </c>
      <c r="K170" s="9">
        <v>100</v>
      </c>
      <c r="L170" s="9"/>
      <c r="M170" s="9"/>
      <c r="N170" s="9"/>
      <c r="O170" s="9"/>
      <c r="P170" s="9">
        <v>100</v>
      </c>
      <c r="Q170" s="9"/>
      <c r="R170" s="9"/>
      <c r="S170" s="9"/>
      <c r="T170" s="9"/>
      <c r="U170" s="9"/>
      <c r="V170" s="9">
        <v>100</v>
      </c>
      <c r="W170" s="168"/>
      <c r="X170" s="168"/>
      <c r="Y170" s="168"/>
      <c r="Z170" s="168"/>
      <c r="AA170" s="168"/>
      <c r="AB170" s="168"/>
    </row>
    <row xmlns:x14ac="http://schemas.microsoft.com/office/spreadsheetml/2009/9/ac" r="171" ht="15.75" x14ac:dyDescent="0.25">
      <c r="A171" s="168" t="s">
        <v>252</v>
      </c>
      <c r="B171" s="9">
        <v>2002</v>
      </c>
      <c r="C171" s="168" t="s">
        <v>260</v>
      </c>
      <c r="D171" s="9">
        <v>129058</v>
      </c>
      <c r="E171" s="9">
        <v>100</v>
      </c>
      <c r="F171" s="9"/>
      <c r="G171" s="9"/>
      <c r="H171" s="9"/>
      <c r="I171" s="9"/>
      <c r="J171" s="9">
        <v>100</v>
      </c>
      <c r="K171" s="9">
        <v>100</v>
      </c>
      <c r="L171" s="9"/>
      <c r="M171" s="9"/>
      <c r="N171" s="9"/>
      <c r="O171" s="9"/>
      <c r="P171" s="9">
        <v>100</v>
      </c>
      <c r="Q171" s="9"/>
      <c r="R171" s="9"/>
      <c r="S171" s="9"/>
      <c r="T171" s="9"/>
      <c r="U171" s="9"/>
      <c r="V171" s="9">
        <v>100</v>
      </c>
      <c r="W171" s="168"/>
      <c r="X171" s="168"/>
      <c r="Y171" s="168"/>
      <c r="Z171" s="168"/>
      <c r="AA171" s="168"/>
      <c r="AB171" s="168"/>
    </row>
    <row xmlns:x14ac="http://schemas.microsoft.com/office/spreadsheetml/2009/9/ac" r="172" ht="15.75" x14ac:dyDescent="0.25">
      <c r="A172" s="168" t="s">
        <v>252</v>
      </c>
      <c r="B172" s="9">
        <v>2003</v>
      </c>
      <c r="C172" s="168" t="s">
        <v>260</v>
      </c>
      <c r="D172" s="9">
        <v>128404</v>
      </c>
      <c r="E172" s="9">
        <v>100</v>
      </c>
      <c r="F172" s="9"/>
      <c r="G172" s="9"/>
      <c r="H172" s="9"/>
      <c r="I172" s="9"/>
      <c r="J172" s="9">
        <v>100</v>
      </c>
      <c r="K172" s="9">
        <v>100</v>
      </c>
      <c r="L172" s="9"/>
      <c r="M172" s="9"/>
      <c r="N172" s="9"/>
      <c r="O172" s="9"/>
      <c r="P172" s="9">
        <v>100</v>
      </c>
      <c r="Q172" s="9"/>
      <c r="R172" s="9"/>
      <c r="S172" s="9"/>
      <c r="T172" s="9"/>
      <c r="U172" s="9"/>
      <c r="V172" s="9">
        <v>100</v>
      </c>
      <c r="W172" s="168"/>
      <c r="X172" s="168"/>
      <c r="Y172" s="168"/>
      <c r="Z172" s="168"/>
      <c r="AA172" s="168"/>
      <c r="AB172" s="168"/>
    </row>
    <row xmlns:x14ac="http://schemas.microsoft.com/office/spreadsheetml/2009/9/ac" r="173" ht="15.75" x14ac:dyDescent="0.25">
      <c r="A173" s="168" t="s">
        <v>252</v>
      </c>
      <c r="B173" s="9">
        <v>2004</v>
      </c>
      <c r="C173" s="168" t="s">
        <v>260</v>
      </c>
      <c r="D173" s="9">
        <v>127734</v>
      </c>
      <c r="E173" s="9">
        <v>100</v>
      </c>
      <c r="F173" s="9"/>
      <c r="G173" s="9"/>
      <c r="H173" s="9"/>
      <c r="I173" s="9"/>
      <c r="J173" s="9">
        <v>100</v>
      </c>
      <c r="K173" s="9">
        <v>100</v>
      </c>
      <c r="L173" s="9"/>
      <c r="M173" s="9"/>
      <c r="N173" s="9"/>
      <c r="O173" s="9"/>
      <c r="P173" s="9">
        <v>100</v>
      </c>
      <c r="Q173" s="9"/>
      <c r="R173" s="9"/>
      <c r="S173" s="9"/>
      <c r="T173" s="9"/>
      <c r="U173" s="9"/>
      <c r="V173" s="9">
        <v>100</v>
      </c>
      <c r="W173" s="168"/>
      <c r="X173" s="168"/>
      <c r="Y173" s="168"/>
      <c r="Z173" s="168"/>
      <c r="AA173" s="168"/>
      <c r="AB173" s="168"/>
    </row>
    <row xmlns:x14ac="http://schemas.microsoft.com/office/spreadsheetml/2009/9/ac" r="174" ht="15.75" x14ac:dyDescent="0.25">
      <c r="A174" s="168" t="s">
        <v>252</v>
      </c>
      <c r="B174" s="9">
        <v>2005</v>
      </c>
      <c r="C174" s="168" t="s">
        <v>260</v>
      </c>
      <c r="D174" s="9">
        <v>127061</v>
      </c>
      <c r="E174" s="9">
        <v>100</v>
      </c>
      <c r="F174" s="9"/>
      <c r="G174" s="9"/>
      <c r="H174" s="9"/>
      <c r="I174" s="9"/>
      <c r="J174" s="9">
        <v>100</v>
      </c>
      <c r="K174" s="9">
        <v>100</v>
      </c>
      <c r="L174" s="9"/>
      <c r="M174" s="9"/>
      <c r="N174" s="9"/>
      <c r="O174" s="9"/>
      <c r="P174" s="9">
        <v>100</v>
      </c>
      <c r="Q174" s="9"/>
      <c r="R174" s="9"/>
      <c r="S174" s="9"/>
      <c r="T174" s="9"/>
      <c r="U174" s="9"/>
      <c r="V174" s="9">
        <v>100</v>
      </c>
      <c r="W174" s="168"/>
      <c r="X174" s="168"/>
      <c r="Y174" s="168"/>
      <c r="Z174" s="168"/>
      <c r="AA174" s="168"/>
      <c r="AB174" s="168"/>
    </row>
    <row xmlns:x14ac="http://schemas.microsoft.com/office/spreadsheetml/2009/9/ac" r="175" ht="15.75" x14ac:dyDescent="0.25">
      <c r="A175" s="168" t="s">
        <v>252</v>
      </c>
      <c r="B175" s="9">
        <v>2006</v>
      </c>
      <c r="C175" s="168" t="s">
        <v>260</v>
      </c>
      <c r="D175" s="9">
        <v>126576</v>
      </c>
      <c r="E175" s="9">
        <v>100</v>
      </c>
      <c r="F175" s="9"/>
      <c r="G175" s="9"/>
      <c r="H175" s="9"/>
      <c r="I175" s="9"/>
      <c r="J175" s="9">
        <v>100</v>
      </c>
      <c r="K175" s="9">
        <v>100</v>
      </c>
      <c r="L175" s="9"/>
      <c r="M175" s="9"/>
      <c r="N175" s="9"/>
      <c r="O175" s="9"/>
      <c r="P175" s="9">
        <v>100</v>
      </c>
      <c r="Q175" s="9"/>
      <c r="R175" s="9"/>
      <c r="S175" s="9"/>
      <c r="T175" s="9"/>
      <c r="U175" s="9"/>
      <c r="V175" s="9">
        <v>100</v>
      </c>
      <c r="W175" s="168"/>
      <c r="X175" s="168"/>
      <c r="Y175" s="168"/>
      <c r="Z175" s="168"/>
      <c r="AA175" s="168"/>
      <c r="AB175" s="168"/>
    </row>
    <row xmlns:x14ac="http://schemas.microsoft.com/office/spreadsheetml/2009/9/ac" r="176" ht="15.75" x14ac:dyDescent="0.25">
      <c r="A176" s="168" t="s">
        <v>252</v>
      </c>
      <c r="B176" s="9">
        <v>2007</v>
      </c>
      <c r="C176" s="168" t="s">
        <v>260</v>
      </c>
      <c r="D176" s="9">
        <v>125674</v>
      </c>
      <c r="E176" s="9">
        <v>100</v>
      </c>
      <c r="F176" s="9"/>
      <c r="G176" s="9"/>
      <c r="H176" s="9"/>
      <c r="I176" s="9"/>
      <c r="J176" s="9">
        <v>100</v>
      </c>
      <c r="K176" s="9">
        <v>100</v>
      </c>
      <c r="L176" s="9"/>
      <c r="M176" s="9"/>
      <c r="N176" s="9"/>
      <c r="O176" s="9"/>
      <c r="P176" s="9">
        <v>100</v>
      </c>
      <c r="Q176" s="9"/>
      <c r="R176" s="9"/>
      <c r="S176" s="9"/>
      <c r="T176" s="9"/>
      <c r="U176" s="9"/>
      <c r="V176" s="9">
        <v>100</v>
      </c>
      <c r="W176" s="168"/>
      <c r="X176" s="168"/>
      <c r="Y176" s="168"/>
      <c r="Z176" s="168"/>
      <c r="AA176" s="168"/>
      <c r="AB176" s="168"/>
    </row>
    <row xmlns:x14ac="http://schemas.microsoft.com/office/spreadsheetml/2009/9/ac" r="177" ht="15.75" x14ac:dyDescent="0.25">
      <c r="A177" s="168" t="s">
        <v>252</v>
      </c>
      <c r="B177" s="9">
        <v>2008</v>
      </c>
      <c r="C177" s="168" t="s">
        <v>260</v>
      </c>
      <c r="D177" s="9">
        <v>124733</v>
      </c>
      <c r="E177" s="9">
        <v>100</v>
      </c>
      <c r="F177" s="9"/>
      <c r="G177" s="9"/>
      <c r="H177" s="9"/>
      <c r="I177" s="9"/>
      <c r="J177" s="9">
        <v>100</v>
      </c>
      <c r="K177" s="9">
        <v>100</v>
      </c>
      <c r="L177" s="9"/>
      <c r="M177" s="9"/>
      <c r="N177" s="9"/>
      <c r="O177" s="9"/>
      <c r="P177" s="9">
        <v>100</v>
      </c>
      <c r="Q177" s="9"/>
      <c r="R177" s="9"/>
      <c r="S177" s="9"/>
      <c r="T177" s="9"/>
      <c r="U177" s="9"/>
      <c r="V177" s="9">
        <v>100</v>
      </c>
      <c r="W177" s="168"/>
      <c r="X177" s="168"/>
      <c r="Y177" s="168"/>
      <c r="Z177" s="168"/>
      <c r="AA177" s="168"/>
      <c r="AB177" s="168"/>
    </row>
    <row xmlns:x14ac="http://schemas.microsoft.com/office/spreadsheetml/2009/9/ac" r="178" ht="15.75" x14ac:dyDescent="0.25">
      <c r="A178" s="168" t="s">
        <v>252</v>
      </c>
      <c r="B178" s="9">
        <v>2009</v>
      </c>
      <c r="C178" s="168" t="s">
        <v>260</v>
      </c>
      <c r="D178" s="9">
        <v>123643</v>
      </c>
      <c r="E178" s="9">
        <v>100</v>
      </c>
      <c r="F178" s="9"/>
      <c r="G178" s="9"/>
      <c r="H178" s="9"/>
      <c r="I178" s="9"/>
      <c r="J178" s="9">
        <v>100</v>
      </c>
      <c r="K178" s="9">
        <v>100</v>
      </c>
      <c r="L178" s="9"/>
      <c r="M178" s="9"/>
      <c r="N178" s="9"/>
      <c r="O178" s="9"/>
      <c r="P178" s="9">
        <v>100</v>
      </c>
      <c r="Q178" s="9"/>
      <c r="R178" s="9"/>
      <c r="S178" s="9"/>
      <c r="T178" s="9"/>
      <c r="U178" s="9"/>
      <c r="V178" s="9">
        <v>100</v>
      </c>
      <c r="W178" s="168"/>
      <c r="X178" s="168"/>
      <c r="Y178" s="168"/>
      <c r="Z178" s="168"/>
      <c r="AA178" s="168"/>
      <c r="AB178" s="168"/>
    </row>
    <row xmlns:x14ac="http://schemas.microsoft.com/office/spreadsheetml/2009/9/ac" r="179" ht="15.75" x14ac:dyDescent="0.25">
      <c r="A179" s="168" t="s">
        <v>252</v>
      </c>
      <c r="B179" s="9">
        <v>2010</v>
      </c>
      <c r="C179" s="168" t="s">
        <v>260</v>
      </c>
      <c r="D179" s="9">
        <v>121966</v>
      </c>
      <c r="E179" s="9">
        <v>100</v>
      </c>
      <c r="F179" s="9"/>
      <c r="G179" s="9"/>
      <c r="H179" s="9"/>
      <c r="I179" s="9"/>
      <c r="J179" s="9">
        <v>100</v>
      </c>
      <c r="K179" s="9">
        <v>100</v>
      </c>
      <c r="L179" s="9"/>
      <c r="M179" s="9"/>
      <c r="N179" s="9"/>
      <c r="O179" s="9"/>
      <c r="P179" s="9">
        <v>100</v>
      </c>
      <c r="Q179" s="9"/>
      <c r="R179" s="9"/>
      <c r="S179" s="9"/>
      <c r="T179" s="9"/>
      <c r="U179" s="9"/>
      <c r="V179" s="9">
        <v>100</v>
      </c>
      <c r="W179" s="168"/>
      <c r="X179" s="168"/>
      <c r="Y179" s="168"/>
      <c r="Z179" s="168"/>
      <c r="AA179" s="168"/>
      <c r="AB179" s="168"/>
    </row>
    <row xmlns:x14ac="http://schemas.microsoft.com/office/spreadsheetml/2009/9/ac" r="180" ht="15.75" x14ac:dyDescent="0.25">
      <c r="A180" s="168" t="s">
        <v>252</v>
      </c>
      <c r="B180" s="9">
        <v>2011</v>
      </c>
      <c r="C180" s="168" t="s">
        <v>260</v>
      </c>
      <c r="D180" s="9">
        <v>119908</v>
      </c>
      <c r="E180" s="9">
        <v>100</v>
      </c>
      <c r="F180" s="9"/>
      <c r="G180" s="9"/>
      <c r="H180" s="9"/>
      <c r="I180" s="9"/>
      <c r="J180" s="9">
        <v>100</v>
      </c>
      <c r="K180" s="9">
        <v>100</v>
      </c>
      <c r="L180" s="9"/>
      <c r="M180" s="9"/>
      <c r="N180" s="9"/>
      <c r="O180" s="9"/>
      <c r="P180" s="9">
        <v>100</v>
      </c>
      <c r="Q180" s="9"/>
      <c r="R180" s="9"/>
      <c r="S180" s="9"/>
      <c r="T180" s="9"/>
      <c r="U180" s="9"/>
      <c r="V180" s="9">
        <v>100</v>
      </c>
      <c r="W180" s="168"/>
      <c r="X180" s="168"/>
      <c r="Y180" s="168"/>
      <c r="Z180" s="168"/>
      <c r="AA180" s="168"/>
      <c r="AB180" s="168"/>
    </row>
    <row xmlns:x14ac="http://schemas.microsoft.com/office/spreadsheetml/2009/9/ac" r="181" ht="15.75" x14ac:dyDescent="0.25">
      <c r="A181" s="168" t="s">
        <v>252</v>
      </c>
      <c r="B181" s="9">
        <v>2012</v>
      </c>
      <c r="C181" s="168" t="s">
        <v>260</v>
      </c>
      <c r="D181" s="9">
        <v>117998</v>
      </c>
      <c r="E181" s="9">
        <v>100</v>
      </c>
      <c r="F181" s="9">
        <v>93.799967090909149</v>
      </c>
      <c r="G181" s="9">
        <v>92.350504883353324</v>
      </c>
      <c r="H181" s="9">
        <v>1.449462207555825</v>
      </c>
      <c r="I181" s="9">
        <v>6.2000329090908508</v>
      </c>
      <c r="J181" s="9">
        <v>0</v>
      </c>
      <c r="K181" s="9">
        <v>100</v>
      </c>
      <c r="L181" s="9">
        <v>96.028368000000228</v>
      </c>
      <c r="M181" s="9">
        <v>74.060733647000234</v>
      </c>
      <c r="N181" s="9">
        <v>21.96763435299999</v>
      </c>
      <c r="O181" s="9">
        <v>3.9716319999997718</v>
      </c>
      <c r="P181" s="9">
        <v>0</v>
      </c>
      <c r="Q181" s="9">
        <v>90.22877810361706</v>
      </c>
      <c r="R181" s="9"/>
      <c r="S181" s="9">
        <v>37.158169098314829</v>
      </c>
      <c r="T181" s="9"/>
      <c r="U181" s="9"/>
      <c r="V181" s="9">
        <v>62.841830901685171</v>
      </c>
      <c r="W181" s="168"/>
      <c r="X181" s="168"/>
      <c r="Y181" s="168"/>
      <c r="Z181" s="168"/>
      <c r="AA181" s="168"/>
      <c r="AB181" s="168"/>
    </row>
    <row xmlns:x14ac="http://schemas.microsoft.com/office/spreadsheetml/2009/9/ac" r="182" ht="15.75" x14ac:dyDescent="0.25">
      <c r="A182" s="168" t="s">
        <v>252</v>
      </c>
      <c r="B182" s="9">
        <v>2013</v>
      </c>
      <c r="C182" s="168" t="s">
        <v>260</v>
      </c>
      <c r="D182" s="9">
        <v>116314</v>
      </c>
      <c r="E182" s="9">
        <v>100</v>
      </c>
      <c r="F182" s="9">
        <v>93.799967090909149</v>
      </c>
      <c r="G182" s="9">
        <v>92.350504883353324</v>
      </c>
      <c r="H182" s="9">
        <v>1.449462207555825</v>
      </c>
      <c r="I182" s="9">
        <v>6.2000329090908508</v>
      </c>
      <c r="J182" s="9">
        <v>0</v>
      </c>
      <c r="K182" s="9">
        <v>100</v>
      </c>
      <c r="L182" s="9">
        <v>96.028368000000228</v>
      </c>
      <c r="M182" s="9">
        <v>74.060733647000234</v>
      </c>
      <c r="N182" s="9">
        <v>21.96763435299999</v>
      </c>
      <c r="O182" s="9">
        <v>3.9716319999997718</v>
      </c>
      <c r="P182" s="9">
        <v>0</v>
      </c>
      <c r="Q182" s="9">
        <v>90.22877810361706</v>
      </c>
      <c r="R182" s="9"/>
      <c r="S182" s="9">
        <v>37.158169098314829</v>
      </c>
      <c r="T182" s="9"/>
      <c r="U182" s="9"/>
      <c r="V182" s="9">
        <v>62.841830901685171</v>
      </c>
      <c r="W182" s="168"/>
      <c r="X182" s="168"/>
      <c r="Y182" s="168"/>
      <c r="Z182" s="168"/>
      <c r="AA182" s="168"/>
      <c r="AB182" s="168"/>
    </row>
    <row xmlns:x14ac="http://schemas.microsoft.com/office/spreadsheetml/2009/9/ac" r="183" ht="15.75" x14ac:dyDescent="0.25">
      <c r="A183" s="168" t="s">
        <v>252</v>
      </c>
      <c r="B183" s="9">
        <v>2014</v>
      </c>
      <c r="C183" s="168" t="s">
        <v>260</v>
      </c>
      <c r="D183" s="9">
        <v>115026</v>
      </c>
      <c r="E183" s="9">
        <v>100</v>
      </c>
      <c r="F183" s="9">
        <v>93.799967090909149</v>
      </c>
      <c r="G183" s="9">
        <v>92.350504883353324</v>
      </c>
      <c r="H183" s="9">
        <v>1.449462207555825</v>
      </c>
      <c r="I183" s="9">
        <v>6.2000329090908508</v>
      </c>
      <c r="J183" s="9">
        <v>0</v>
      </c>
      <c r="K183" s="9">
        <v>100</v>
      </c>
      <c r="L183" s="9">
        <v>96.028368000000228</v>
      </c>
      <c r="M183" s="9">
        <v>74.060733647000234</v>
      </c>
      <c r="N183" s="9">
        <v>21.96763435299999</v>
      </c>
      <c r="O183" s="9">
        <v>3.9716319999997718</v>
      </c>
      <c r="P183" s="9">
        <v>0</v>
      </c>
      <c r="Q183" s="9">
        <v>90.22877810361706</v>
      </c>
      <c r="R183" s="9">
        <v>50</v>
      </c>
      <c r="S183" s="9">
        <v>37.158169098314829</v>
      </c>
      <c r="T183" s="9">
        <v>12.841830901685171</v>
      </c>
      <c r="U183" s="9">
        <v>50</v>
      </c>
      <c r="V183" s="9">
        <v>0</v>
      </c>
      <c r="W183" s="168"/>
      <c r="X183" s="168"/>
      <c r="Y183" s="168"/>
      <c r="Z183" s="168"/>
      <c r="AA183" s="168"/>
      <c r="AB183" s="168"/>
    </row>
    <row xmlns:x14ac="http://schemas.microsoft.com/office/spreadsheetml/2009/9/ac" r="184" ht="15.75" x14ac:dyDescent="0.25">
      <c r="A184" s="168" t="s">
        <v>252</v>
      </c>
      <c r="B184" s="9">
        <v>2015</v>
      </c>
      <c r="C184" s="168" t="s">
        <v>260</v>
      </c>
      <c r="D184" s="9">
        <v>113974</v>
      </c>
      <c r="E184" s="9">
        <v>100</v>
      </c>
      <c r="F184" s="9">
        <v>93.799967090909149</v>
      </c>
      <c r="G184" s="9">
        <v>92.350504883353324</v>
      </c>
      <c r="H184" s="9">
        <v>1.449462207555825</v>
      </c>
      <c r="I184" s="9">
        <v>6.2000329090908508</v>
      </c>
      <c r="J184" s="9">
        <v>0</v>
      </c>
      <c r="K184" s="9">
        <v>100</v>
      </c>
      <c r="L184" s="9">
        <v>96.028368000000228</v>
      </c>
      <c r="M184" s="9">
        <v>74.060733647000234</v>
      </c>
      <c r="N184" s="9">
        <v>21.96763435299999</v>
      </c>
      <c r="O184" s="9">
        <v>3.9716319999997718</v>
      </c>
      <c r="P184" s="9">
        <v>0</v>
      </c>
      <c r="Q184" s="9">
        <v>90.22877810361706</v>
      </c>
      <c r="R184" s="9">
        <v>50</v>
      </c>
      <c r="S184" s="9">
        <v>37.158169098314829</v>
      </c>
      <c r="T184" s="9">
        <v>12.841830901685171</v>
      </c>
      <c r="U184" s="9">
        <v>50</v>
      </c>
      <c r="V184" s="9">
        <v>0</v>
      </c>
      <c r="W184" s="168"/>
      <c r="X184" s="168"/>
      <c r="Y184" s="168"/>
      <c r="Z184" s="168"/>
      <c r="AA184" s="168"/>
      <c r="AB184" s="168"/>
    </row>
    <row xmlns:x14ac="http://schemas.microsoft.com/office/spreadsheetml/2009/9/ac" r="185" ht="15.75" x14ac:dyDescent="0.25">
      <c r="A185" s="168" t="s">
        <v>252</v>
      </c>
      <c r="B185" s="9">
        <v>2016</v>
      </c>
      <c r="C185" s="168" t="s">
        <v>260</v>
      </c>
      <c r="D185" s="9">
        <v>113258</v>
      </c>
      <c r="E185" s="9">
        <v>100</v>
      </c>
      <c r="F185" s="9">
        <v>93.799967090909149</v>
      </c>
      <c r="G185" s="9">
        <v>92.350504883353324</v>
      </c>
      <c r="H185" s="9">
        <v>1.449462207555825</v>
      </c>
      <c r="I185" s="9">
        <v>6.2000329090908508</v>
      </c>
      <c r="J185" s="9">
        <v>0</v>
      </c>
      <c r="K185" s="9">
        <v>100</v>
      </c>
      <c r="L185" s="9">
        <v>96.028368000000228</v>
      </c>
      <c r="M185" s="9">
        <v>74.060733647000234</v>
      </c>
      <c r="N185" s="9">
        <v>21.96763435299999</v>
      </c>
      <c r="O185" s="9">
        <v>3.9716319999997718</v>
      </c>
      <c r="P185" s="9">
        <v>0</v>
      </c>
      <c r="Q185" s="9">
        <v>90.22877810361706</v>
      </c>
      <c r="R185" s="9">
        <v>50</v>
      </c>
      <c r="S185" s="9">
        <v>37.158169098314829</v>
      </c>
      <c r="T185" s="9">
        <v>12.841830901685171</v>
      </c>
      <c r="U185" s="9">
        <v>50</v>
      </c>
      <c r="V185" s="9">
        <v>0</v>
      </c>
      <c r="W185" s="168"/>
      <c r="X185" s="168"/>
      <c r="Y185" s="168"/>
      <c r="Z185" s="168"/>
      <c r="AA185" s="168"/>
      <c r="AB185" s="168"/>
    </row>
    <row xmlns:x14ac="http://schemas.microsoft.com/office/spreadsheetml/2009/9/ac" r="186" ht="15.75" x14ac:dyDescent="0.25">
      <c r="A186" s="168" t="s">
        <v>252</v>
      </c>
      <c r="B186" s="9">
        <v>2017</v>
      </c>
      <c r="C186" s="168" t="s">
        <v>260</v>
      </c>
      <c r="D186" s="9">
        <v>112997</v>
      </c>
      <c r="E186" s="9">
        <v>100</v>
      </c>
      <c r="F186" s="9">
        <v>92.821968545454638</v>
      </c>
      <c r="G186" s="9">
        <v>91.80628882115434</v>
      </c>
      <c r="H186" s="9">
        <v>1.015679724300298</v>
      </c>
      <c r="I186" s="9">
        <v>7.1780314545453621</v>
      </c>
      <c r="J186" s="9">
        <v>0</v>
      </c>
      <c r="K186" s="9">
        <v>100</v>
      </c>
      <c r="L186" s="9">
        <v>96.595744000000195</v>
      </c>
      <c r="M186" s="9">
        <v>77.203437281844344</v>
      </c>
      <c r="N186" s="9">
        <v>19.392306718155851</v>
      </c>
      <c r="O186" s="9">
        <v>3.4042559999998052</v>
      </c>
      <c r="P186" s="9">
        <v>0</v>
      </c>
      <c r="Q186" s="9">
        <v>91.326510263929777</v>
      </c>
      <c r="R186" s="9">
        <v>50</v>
      </c>
      <c r="S186" s="9">
        <v>45.745434084383312</v>
      </c>
      <c r="T186" s="9">
        <v>4.2545659156166948</v>
      </c>
      <c r="U186" s="9">
        <v>50</v>
      </c>
      <c r="V186" s="9">
        <v>0</v>
      </c>
      <c r="W186" s="168"/>
      <c r="X186" s="168"/>
      <c r="Y186" s="168"/>
      <c r="Z186" s="168"/>
      <c r="AA186" s="168"/>
      <c r="AB186" s="168"/>
    </row>
    <row xmlns:x14ac="http://schemas.microsoft.com/office/spreadsheetml/2009/9/ac" r="187" ht="15.75" x14ac:dyDescent="0.25">
      <c r="A187" s="168" t="s">
        <v>252</v>
      </c>
      <c r="B187" s="9">
        <v>2018</v>
      </c>
      <c r="C187" s="168" t="s">
        <v>260</v>
      </c>
      <c r="D187" s="9">
        <v>113033</v>
      </c>
      <c r="E187" s="9">
        <v>100</v>
      </c>
      <c r="F187" s="9">
        <v>91.843970000000127</v>
      </c>
      <c r="G187" s="9">
        <v>91.262072758955128</v>
      </c>
      <c r="H187" s="9">
        <v>0.58189724104499874</v>
      </c>
      <c r="I187" s="9">
        <v>8.1560299999998733</v>
      </c>
      <c r="J187" s="9">
        <v>0</v>
      </c>
      <c r="K187" s="9">
        <v>100</v>
      </c>
      <c r="L187" s="9">
        <v>97.163120000000163</v>
      </c>
      <c r="M187" s="9">
        <v>80.346140916688455</v>
      </c>
      <c r="N187" s="9">
        <v>16.816979083311711</v>
      </c>
      <c r="O187" s="9">
        <v>2.8368799999998369</v>
      </c>
      <c r="P187" s="9">
        <v>0</v>
      </c>
      <c r="Q187" s="9">
        <v>92.424242424242493</v>
      </c>
      <c r="R187" s="9">
        <v>50</v>
      </c>
      <c r="S187" s="9">
        <v>50</v>
      </c>
      <c r="T187" s="9">
        <v>0</v>
      </c>
      <c r="U187" s="9">
        <v>50</v>
      </c>
      <c r="V187" s="9">
        <v>0</v>
      </c>
      <c r="W187" s="168"/>
      <c r="X187" s="168"/>
      <c r="Y187" s="168"/>
      <c r="Z187" s="168"/>
      <c r="AA187" s="168"/>
      <c r="AB187" s="168"/>
    </row>
    <row xmlns:x14ac="http://schemas.microsoft.com/office/spreadsheetml/2009/9/ac" r="188" ht="15.75" x14ac:dyDescent="0.25">
      <c r="A188" s="168" t="s">
        <v>252</v>
      </c>
      <c r="B188" s="9">
        <v>2019</v>
      </c>
      <c r="C188" s="168" t="s">
        <v>260</v>
      </c>
      <c r="D188" s="9">
        <v>113626</v>
      </c>
      <c r="E188" s="9">
        <v>100</v>
      </c>
      <c r="F188" s="9">
        <v>90.865971454545615</v>
      </c>
      <c r="G188" s="9">
        <v>90.717856696755916</v>
      </c>
      <c r="H188" s="9">
        <v>0.1481147577896991</v>
      </c>
      <c r="I188" s="9">
        <v>9.1340285454543846</v>
      </c>
      <c r="J188" s="9">
        <v>0</v>
      </c>
      <c r="K188" s="9">
        <v>100</v>
      </c>
      <c r="L188" s="9">
        <v>97.73049600000013</v>
      </c>
      <c r="M188" s="9">
        <v>83.488844551532566</v>
      </c>
      <c r="N188" s="9">
        <v>14.241651448467559</v>
      </c>
      <c r="O188" s="9">
        <v>2.2695039999998698</v>
      </c>
      <c r="P188" s="9">
        <v>0</v>
      </c>
      <c r="Q188" s="9">
        <v>93.52197458455521</v>
      </c>
      <c r="R188" s="9">
        <v>50</v>
      </c>
      <c r="S188" s="9">
        <v>50</v>
      </c>
      <c r="T188" s="9">
        <v>0</v>
      </c>
      <c r="U188" s="9">
        <v>50</v>
      </c>
      <c r="V188" s="9">
        <v>0</v>
      </c>
      <c r="W188" s="168"/>
      <c r="X188" s="168"/>
      <c r="Y188" s="168"/>
      <c r="Z188" s="168"/>
      <c r="AA188" s="168"/>
      <c r="AB188" s="168"/>
    </row>
    <row xmlns:x14ac="http://schemas.microsoft.com/office/spreadsheetml/2009/9/ac" r="189" ht="15.75" x14ac:dyDescent="0.25">
      <c r="A189" s="168" t="s">
        <v>252</v>
      </c>
      <c r="B189" s="9">
        <v>2020</v>
      </c>
      <c r="C189" s="168" t="s">
        <v>260</v>
      </c>
      <c r="D189" s="9">
        <v>114412</v>
      </c>
      <c r="E189" s="9">
        <v>100</v>
      </c>
      <c r="F189" s="9">
        <v>89.887972909091104</v>
      </c>
      <c r="G189" s="9">
        <v>89.887972909091104</v>
      </c>
      <c r="H189" s="9">
        <v>0</v>
      </c>
      <c r="I189" s="9">
        <v>10.112027090908899</v>
      </c>
      <c r="J189" s="9">
        <v>0</v>
      </c>
      <c r="K189" s="9">
        <v>100</v>
      </c>
      <c r="L189" s="9">
        <v>98.297872000000098</v>
      </c>
      <c r="M189" s="9">
        <v>86.631548186376676</v>
      </c>
      <c r="N189" s="9">
        <v>11.66632381362342</v>
      </c>
      <c r="O189" s="9">
        <v>1.7021279999999019</v>
      </c>
      <c r="P189" s="9">
        <v>0</v>
      </c>
      <c r="Q189" s="9">
        <v>94.619706744867926</v>
      </c>
      <c r="R189" s="9">
        <v>50</v>
      </c>
      <c r="S189" s="9">
        <v>50</v>
      </c>
      <c r="T189" s="9">
        <v>0</v>
      </c>
      <c r="U189" s="9">
        <v>50</v>
      </c>
      <c r="V189" s="9">
        <v>0</v>
      </c>
      <c r="W189" s="168"/>
      <c r="X189" s="168"/>
      <c r="Y189" s="168"/>
      <c r="Z189" s="168"/>
      <c r="AA189" s="168"/>
      <c r="AB189" s="168"/>
    </row>
    <row xmlns:x14ac="http://schemas.microsoft.com/office/spreadsheetml/2009/9/ac" r="190" ht="15.75" x14ac:dyDescent="0.25">
      <c r="A190" s="168" t="s">
        <v>252</v>
      </c>
      <c r="B190" s="9">
        <v>2021</v>
      </c>
      <c r="C190" s="168" t="s">
        <v>260</v>
      </c>
      <c r="D190" s="9">
        <v>115971</v>
      </c>
      <c r="E190" s="9">
        <v>100</v>
      </c>
      <c r="F190" s="9">
        <v>88.909974363636593</v>
      </c>
      <c r="G190" s="9">
        <v>88.909974363636593</v>
      </c>
      <c r="H190" s="9">
        <v>0</v>
      </c>
      <c r="I190" s="9">
        <v>11.090025636363411</v>
      </c>
      <c r="J190" s="9">
        <v>0</v>
      </c>
      <c r="K190" s="9">
        <v>100</v>
      </c>
      <c r="L190" s="9">
        <v>98.865248000000065</v>
      </c>
      <c r="M190" s="9">
        <v>89.774251821220787</v>
      </c>
      <c r="N190" s="9">
        <v>9.0909961787792781</v>
      </c>
      <c r="O190" s="9">
        <v>1.1347519999999349</v>
      </c>
      <c r="P190" s="9">
        <v>0</v>
      </c>
      <c r="Q190" s="9">
        <v>95.717438905181098</v>
      </c>
      <c r="R190" s="9">
        <v>50</v>
      </c>
      <c r="S190" s="9">
        <v>50</v>
      </c>
      <c r="T190" s="9">
        <v>0</v>
      </c>
      <c r="U190" s="9">
        <v>50</v>
      </c>
      <c r="V190" s="9">
        <v>0</v>
      </c>
      <c r="W190" s="168"/>
      <c r="X190" s="168"/>
      <c r="Y190" s="168"/>
      <c r="Z190" s="168"/>
      <c r="AA190" s="168"/>
      <c r="AB190" s="168"/>
    </row>
    <row xmlns:x14ac="http://schemas.microsoft.com/office/spreadsheetml/2009/9/ac" r="191" ht="15.75" x14ac:dyDescent="0.25">
      <c r="A191" s="168" t="s">
        <v>252</v>
      </c>
      <c r="B191" s="9">
        <v>2022</v>
      </c>
      <c r="C191" s="168" t="s">
        <v>260</v>
      </c>
      <c r="D191" s="9">
        <v>117178</v>
      </c>
      <c r="E191" s="9">
        <v>100</v>
      </c>
      <c r="F191" s="9">
        <v>87.931975818182082</v>
      </c>
      <c r="G191" s="9">
        <v>87.931975818182082</v>
      </c>
      <c r="H191" s="9">
        <v>0</v>
      </c>
      <c r="I191" s="9">
        <v>12.06802418181792</v>
      </c>
      <c r="J191" s="9">
        <v>0</v>
      </c>
      <c r="K191" s="9">
        <v>100</v>
      </c>
      <c r="L191" s="9">
        <v>99.432624000000033</v>
      </c>
      <c r="M191" s="9">
        <v>92.916955456064898</v>
      </c>
      <c r="N191" s="9">
        <v>6.5156685439351349</v>
      </c>
      <c r="O191" s="9">
        <v>0.56737599999996746</v>
      </c>
      <c r="P191" s="9">
        <v>0</v>
      </c>
      <c r="Q191" s="9">
        <v>96.815171065493814</v>
      </c>
      <c r="R191" s="9">
        <v>50</v>
      </c>
      <c r="S191" s="9">
        <v>50</v>
      </c>
      <c r="T191" s="9">
        <v>0</v>
      </c>
      <c r="U191" s="9">
        <v>50</v>
      </c>
      <c r="V191" s="9">
        <v>0</v>
      </c>
      <c r="W191" s="168"/>
      <c r="X191" s="168"/>
      <c r="Y191" s="168"/>
      <c r="Z191" s="168"/>
      <c r="AA191" s="168"/>
      <c r="AB191" s="168"/>
    </row>
    <row xmlns:x14ac="http://schemas.microsoft.com/office/spreadsheetml/2009/9/ac" r="192" ht="15.75" x14ac:dyDescent="0.25">
      <c r="A192" s="168" t="s">
        <v>252</v>
      </c>
      <c r="B192" s="9">
        <v>2023</v>
      </c>
      <c r="C192" s="168" t="s">
        <v>260</v>
      </c>
      <c r="D192" s="9">
        <v>118452</v>
      </c>
      <c r="E192" s="9">
        <v>100</v>
      </c>
      <c r="F192" s="9">
        <v>86.953977272727343</v>
      </c>
      <c r="G192" s="9">
        <v>86.953977272727343</v>
      </c>
      <c r="H192" s="9">
        <v>0</v>
      </c>
      <c r="I192" s="9">
        <v>13.046022727272661</v>
      </c>
      <c r="J192" s="9">
        <v>0</v>
      </c>
      <c r="K192" s="9">
        <v>100</v>
      </c>
      <c r="L192" s="9">
        <v>100</v>
      </c>
      <c r="M192" s="9">
        <v>96.059659090909008</v>
      </c>
      <c r="N192" s="9">
        <v>3.9403409090909922</v>
      </c>
      <c r="O192" s="9">
        <v>0</v>
      </c>
      <c r="P192" s="9">
        <v>0</v>
      </c>
      <c r="Q192" s="9">
        <v>97.912903225806531</v>
      </c>
      <c r="R192" s="9"/>
      <c r="S192" s="9">
        <v>97.269024000775971</v>
      </c>
      <c r="T192" s="9"/>
      <c r="U192" s="9"/>
      <c r="V192" s="9">
        <v>2.7309759992240288</v>
      </c>
      <c r="W192" s="168"/>
      <c r="X192" s="168"/>
      <c r="Y192" s="168"/>
      <c r="Z192" s="168"/>
      <c r="AA192" s="168"/>
      <c r="AB192" s="168"/>
    </row>
    <row xmlns:x14ac="http://schemas.microsoft.com/office/spreadsheetml/2009/9/ac" r="193" ht="15.75" x14ac:dyDescent="0.25">
      <c r="A193" s="168" t="s">
        <v>252</v>
      </c>
      <c r="B193" s="9">
        <v>2024</v>
      </c>
      <c r="C193" s="168" t="s">
        <v>260</v>
      </c>
      <c r="D193" s="9"/>
      <c r="E193" s="9"/>
      <c r="F193" s="9"/>
      <c r="G193" s="9"/>
      <c r="H193" s="9"/>
      <c r="I193" s="9"/>
      <c r="J193" s="9"/>
      <c r="K193" s="9"/>
      <c r="L193" s="9"/>
      <c r="M193" s="9"/>
      <c r="N193" s="9"/>
      <c r="O193" s="9"/>
      <c r="P193" s="9"/>
      <c r="Q193" s="9"/>
      <c r="R193" s="9"/>
      <c r="S193" s="9"/>
      <c r="T193" s="9"/>
      <c r="U193" s="9"/>
      <c r="V193" s="9"/>
      <c r="W193" s="168"/>
      <c r="X193" s="168"/>
      <c r="Y193" s="168"/>
      <c r="Z193" s="168"/>
      <c r="AA193" s="168"/>
      <c r="AB193" s="168"/>
    </row>
    <row xmlns:x14ac="http://schemas.microsoft.com/office/spreadsheetml/2009/9/ac" r="194" ht="15.75" x14ac:dyDescent="0.25">
      <c r="A194" s="168" t="s">
        <v>252</v>
      </c>
      <c r="B194" s="9">
        <v>2025</v>
      </c>
      <c r="C194" s="168" t="s">
        <v>260</v>
      </c>
      <c r="D194" s="9"/>
      <c r="E194" s="9"/>
      <c r="F194" s="9"/>
      <c r="G194" s="9"/>
      <c r="H194" s="9"/>
      <c r="I194" s="9"/>
      <c r="J194" s="9"/>
      <c r="K194" s="9"/>
      <c r="L194" s="9"/>
      <c r="M194" s="9"/>
      <c r="N194" s="9"/>
      <c r="O194" s="9"/>
      <c r="P194" s="9"/>
      <c r="Q194" s="9"/>
      <c r="R194" s="9"/>
      <c r="S194" s="9"/>
      <c r="T194" s="9"/>
      <c r="U194" s="9"/>
      <c r="V194" s="9"/>
      <c r="W194" s="168"/>
      <c r="X194" s="168"/>
      <c r="Y194" s="168"/>
      <c r="Z194" s="168"/>
      <c r="AA194" s="168"/>
      <c r="AB194" s="168"/>
    </row>
    <row xmlns:x14ac="http://schemas.microsoft.com/office/spreadsheetml/2009/9/ac" r="195" ht="15.75" x14ac:dyDescent="0.25">
      <c r="A195" s="168" t="s">
        <v>252</v>
      </c>
      <c r="B195" s="9">
        <v>2026</v>
      </c>
      <c r="C195" s="168" t="s">
        <v>260</v>
      </c>
      <c r="D195" s="9"/>
      <c r="E195" s="9"/>
      <c r="F195" s="9"/>
      <c r="G195" s="9"/>
      <c r="H195" s="9"/>
      <c r="I195" s="9"/>
      <c r="J195" s="9"/>
      <c r="K195" s="9"/>
      <c r="L195" s="9"/>
      <c r="M195" s="9"/>
      <c r="N195" s="9"/>
      <c r="O195" s="9"/>
      <c r="P195" s="9"/>
      <c r="Q195" s="9"/>
      <c r="R195" s="9"/>
      <c r="S195" s="9"/>
      <c r="T195" s="9"/>
      <c r="U195" s="9"/>
      <c r="V195" s="9"/>
      <c r="W195" s="168"/>
      <c r="X195" s="168"/>
      <c r="Y195" s="168"/>
      <c r="Z195" s="168"/>
      <c r="AA195" s="168"/>
      <c r="AB195" s="168"/>
    </row>
    <row xmlns:x14ac="http://schemas.microsoft.com/office/spreadsheetml/2009/9/ac" r="196" ht="15.75" x14ac:dyDescent="0.25">
      <c r="A196" s="168" t="s">
        <v>252</v>
      </c>
      <c r="B196" s="9">
        <v>2027</v>
      </c>
      <c r="C196" s="168" t="s">
        <v>260</v>
      </c>
      <c r="D196" s="9"/>
      <c r="E196" s="9"/>
      <c r="F196" s="9"/>
      <c r="G196" s="9"/>
      <c r="H196" s="9"/>
      <c r="I196" s="9"/>
      <c r="J196" s="9"/>
      <c r="K196" s="9"/>
      <c r="L196" s="9"/>
      <c r="M196" s="9"/>
      <c r="N196" s="9"/>
      <c r="O196" s="9"/>
      <c r="P196" s="9"/>
      <c r="Q196" s="9"/>
      <c r="R196" s="9"/>
      <c r="S196" s="9"/>
      <c r="T196" s="9"/>
      <c r="U196" s="9"/>
      <c r="V196" s="9"/>
      <c r="W196" s="168"/>
      <c r="X196" s="168"/>
      <c r="Y196" s="168"/>
      <c r="Z196" s="168"/>
      <c r="AA196" s="168"/>
      <c r="AB196" s="168"/>
    </row>
    <row xmlns:x14ac="http://schemas.microsoft.com/office/spreadsheetml/2009/9/ac" r="197" ht="15.75" x14ac:dyDescent="0.25">
      <c r="A197" s="168" t="s">
        <v>252</v>
      </c>
      <c r="B197" s="9">
        <v>2028</v>
      </c>
      <c r="C197" s="168" t="s">
        <v>260</v>
      </c>
      <c r="D197" s="9"/>
      <c r="E197" s="9"/>
      <c r="F197" s="9"/>
      <c r="G197" s="9"/>
      <c r="H197" s="9"/>
      <c r="I197" s="9"/>
      <c r="J197" s="9"/>
      <c r="K197" s="9"/>
      <c r="L197" s="9"/>
      <c r="M197" s="9"/>
      <c r="N197" s="9"/>
      <c r="O197" s="9"/>
      <c r="P197" s="9"/>
      <c r="Q197" s="9"/>
      <c r="R197" s="9"/>
      <c r="S197" s="9"/>
      <c r="T197" s="9"/>
      <c r="U197" s="9"/>
      <c r="V197" s="9"/>
      <c r="W197" s="168"/>
      <c r="X197" s="168"/>
      <c r="Y197" s="168"/>
      <c r="Z197" s="168"/>
      <c r="AA197" s="168"/>
      <c r="AB197" s="168"/>
    </row>
    <row xmlns:x14ac="http://schemas.microsoft.com/office/spreadsheetml/2009/9/ac" r="198" ht="15.75" x14ac:dyDescent="0.25">
      <c r="A198" s="168" t="s">
        <v>252</v>
      </c>
      <c r="B198" s="9">
        <v>2029</v>
      </c>
      <c r="C198" s="168" t="s">
        <v>260</v>
      </c>
      <c r="D198" s="9"/>
      <c r="E198" s="9"/>
      <c r="F198" s="9"/>
      <c r="G198" s="9"/>
      <c r="H198" s="9"/>
      <c r="I198" s="9"/>
      <c r="J198" s="9"/>
      <c r="K198" s="9"/>
      <c r="L198" s="9"/>
      <c r="M198" s="9"/>
      <c r="N198" s="9"/>
      <c r="O198" s="9"/>
      <c r="P198" s="9"/>
      <c r="Q198" s="9"/>
      <c r="R198" s="9"/>
      <c r="S198" s="9"/>
      <c r="T198" s="9"/>
      <c r="U198" s="9"/>
      <c r="V198" s="9"/>
      <c r="W198" s="168"/>
      <c r="X198" s="168"/>
      <c r="Y198" s="168"/>
      <c r="Z198" s="168"/>
      <c r="AA198" s="168"/>
      <c r="AB198" s="168"/>
    </row>
    <row xmlns:x14ac="http://schemas.microsoft.com/office/spreadsheetml/2009/9/ac" r="199" ht="15.75" x14ac:dyDescent="0.25">
      <c r="A199" s="168" t="s">
        <v>252</v>
      </c>
      <c r="B199" s="9">
        <v>2030</v>
      </c>
      <c r="C199" s="168" t="s">
        <v>260</v>
      </c>
      <c r="D199" s="9"/>
      <c r="E199" s="9"/>
      <c r="F199" s="9"/>
      <c r="G199" s="9"/>
      <c r="H199" s="9"/>
      <c r="I199" s="9"/>
      <c r="J199" s="9"/>
      <c r="K199" s="9"/>
      <c r="L199" s="9"/>
      <c r="M199" s="9"/>
      <c r="N199" s="9"/>
      <c r="O199" s="9"/>
      <c r="P199" s="9"/>
      <c r="Q199" s="9"/>
      <c r="R199" s="9"/>
      <c r="S199" s="9"/>
      <c r="T199" s="9"/>
      <c r="U199" s="9"/>
      <c r="V199" s="9"/>
      <c r="W199" s="168"/>
      <c r="X199" s="168"/>
      <c r="Y199" s="168"/>
      <c r="Z199" s="168"/>
      <c r="AA199" s="168"/>
      <c r="AB199" s="168"/>
    </row>
    <row xmlns:x14ac="http://schemas.microsoft.com/office/spreadsheetml/2009/9/ac" r="200" ht="15.75" x14ac:dyDescent="0.25">
      <c r="A200" s="168"/>
      <c r="B200" s="169"/>
      <c r="C200" s="168"/>
      <c r="D200" s="168"/>
      <c r="E200" s="168"/>
      <c r="F200" s="168"/>
      <c r="G200" s="168"/>
      <c r="H200" s="168"/>
      <c r="I200" s="168"/>
      <c r="J200" s="168"/>
      <c r="K200" s="168"/>
      <c r="L200" s="168"/>
      <c r="M200" s="168"/>
      <c r="N200" s="168"/>
      <c r="O200" s="168"/>
      <c r="P200" s="168"/>
      <c r="Q200" s="168"/>
      <c r="R200" s="168"/>
      <c r="S200" s="168"/>
      <c r="T200" s="168"/>
      <c r="U200" s="168"/>
      <c r="V200" s="168"/>
      <c r="W200" s="168"/>
      <c r="X200" s="168"/>
      <c r="Y200" s="168"/>
      <c r="Z200" s="168"/>
      <c r="AA200" s="168"/>
      <c r="AB200" s="168"/>
    </row>
    <row xmlns:x14ac="http://schemas.microsoft.com/office/spreadsheetml/2009/9/ac" r="201" ht="15.75" x14ac:dyDescent="0.25">
      <c r="A201" s="168"/>
      <c r="B201" s="169"/>
      <c r="C201" s="168"/>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row>
    <row xmlns:x14ac="http://schemas.microsoft.com/office/spreadsheetml/2009/9/ac" r="202" ht="15.75" x14ac:dyDescent="0.25">
      <c r="A202" s="168"/>
      <c r="B202" s="169"/>
      <c r="C202" s="168"/>
      <c r="D202" s="168"/>
      <c r="E202" s="168"/>
      <c r="F202" s="168"/>
      <c r="G202" s="168"/>
      <c r="H202" s="168"/>
      <c r="I202" s="168"/>
      <c r="J202" s="168"/>
      <c r="K202" s="168"/>
      <c r="L202" s="168"/>
      <c r="M202" s="168"/>
      <c r="N202" s="168"/>
      <c r="O202" s="168"/>
      <c r="P202" s="168"/>
      <c r="Q202" s="168"/>
      <c r="R202" s="168"/>
      <c r="S202" s="168"/>
      <c r="T202" s="168"/>
      <c r="U202" s="168"/>
      <c r="V202" s="168"/>
      <c r="W202" s="168"/>
      <c r="X202" s="168"/>
      <c r="Y202" s="168"/>
      <c r="Z202" s="168"/>
      <c r="AA202" s="168"/>
      <c r="AB202" s="168"/>
    </row>
    <row xmlns:x14ac="http://schemas.microsoft.com/office/spreadsheetml/2009/9/ac" r="203" ht="15.75" x14ac:dyDescent="0.25">
      <c r="A203" s="168"/>
      <c r="B203" s="169"/>
      <c r="C203" s="168"/>
      <c r="D203" s="168"/>
      <c r="E203" s="168"/>
      <c r="F203" s="168"/>
      <c r="G203" s="168"/>
      <c r="H203" s="168"/>
      <c r="I203" s="168"/>
      <c r="J203" s="168"/>
      <c r="K203" s="168"/>
      <c r="L203" s="168"/>
      <c r="M203" s="168"/>
      <c r="N203" s="168"/>
      <c r="O203" s="168"/>
      <c r="P203" s="168"/>
      <c r="Q203" s="168"/>
      <c r="R203" s="168"/>
      <c r="S203" s="168"/>
      <c r="T203" s="168"/>
      <c r="U203" s="168"/>
      <c r="V203" s="168"/>
      <c r="W203" s="168"/>
      <c r="X203" s="168"/>
      <c r="Y203" s="168"/>
      <c r="Z203" s="168"/>
      <c r="AA203" s="168"/>
      <c r="AB203" s="168"/>
    </row>
    <row xmlns:x14ac="http://schemas.microsoft.com/office/spreadsheetml/2009/9/ac" r="204" ht="15.75" x14ac:dyDescent="0.25">
      <c r="A204" s="168"/>
      <c r="B204" s="169"/>
      <c r="C204" s="168"/>
      <c r="D204" s="168"/>
      <c r="E204" s="168"/>
      <c r="F204" s="168"/>
      <c r="G204" s="168"/>
      <c r="H204" s="168"/>
      <c r="I204" s="168"/>
      <c r="J204" s="168"/>
      <c r="K204" s="168"/>
      <c r="L204" s="168"/>
      <c r="M204" s="168"/>
      <c r="N204" s="168"/>
      <c r="O204" s="168"/>
      <c r="P204" s="168"/>
      <c r="Q204" s="168"/>
      <c r="R204" s="168"/>
      <c r="S204" s="168"/>
      <c r="T204" s="168"/>
      <c r="U204" s="168"/>
      <c r="V204" s="168"/>
      <c r="W204" s="168"/>
      <c r="X204" s="168"/>
      <c r="Y204" s="168"/>
      <c r="Z204" s="168"/>
      <c r="AA204" s="168"/>
      <c r="AB204" s="168"/>
    </row>
    <row xmlns:x14ac="http://schemas.microsoft.com/office/spreadsheetml/2009/9/ac" r="205" ht="15.75" x14ac:dyDescent="0.25">
      <c r="A205" s="168"/>
      <c r="B205" s="169"/>
      <c r="C205" s="168"/>
      <c r="D205" s="168"/>
      <c r="E205" s="168"/>
      <c r="F205" s="168"/>
      <c r="G205" s="168"/>
      <c r="H205" s="168"/>
      <c r="I205" s="168"/>
      <c r="J205" s="168"/>
      <c r="K205" s="168"/>
      <c r="L205" s="168"/>
      <c r="M205" s="168"/>
      <c r="N205" s="168"/>
      <c r="O205" s="168"/>
      <c r="P205" s="168"/>
      <c r="Q205" s="168"/>
      <c r="R205" s="168"/>
      <c r="S205" s="168"/>
      <c r="T205" s="168"/>
      <c r="U205" s="168"/>
      <c r="V205" s="168"/>
      <c r="W205" s="168"/>
      <c r="X205" s="168"/>
      <c r="Y205" s="168"/>
      <c r="Z205" s="168"/>
      <c r="AA205" s="168"/>
      <c r="AB205" s="168"/>
    </row>
    <row xmlns:x14ac="http://schemas.microsoft.com/office/spreadsheetml/2009/9/ac" r="206" ht="15.75" x14ac:dyDescent="0.25">
      <c r="A206" s="168"/>
      <c r="B206" s="169"/>
      <c r="C206" s="168"/>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row>
    <row xmlns:x14ac="http://schemas.microsoft.com/office/spreadsheetml/2009/9/ac" r="207" ht="15.75" x14ac:dyDescent="0.25">
      <c r="A207" s="168"/>
      <c r="B207" s="169"/>
      <c r="C207" s="168"/>
      <c r="D207" s="168"/>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row>
    <row xmlns:x14ac="http://schemas.microsoft.com/office/spreadsheetml/2009/9/ac" r="208" ht="15.75" x14ac:dyDescent="0.25">
      <c r="A208" s="168"/>
      <c r="B208" s="169"/>
      <c r="C208" s="168"/>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row>
    <row xmlns:x14ac="http://schemas.microsoft.com/office/spreadsheetml/2009/9/ac" r="209" ht="15.75" x14ac:dyDescent="0.25">
      <c r="A209" s="168"/>
      <c r="B209" s="169"/>
      <c r="C209" s="168"/>
      <c r="D209" s="168"/>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row>
    <row xmlns:x14ac="http://schemas.microsoft.com/office/spreadsheetml/2009/9/ac" r="210" ht="15.75" x14ac:dyDescent="0.25">
      <c r="A210" s="168"/>
      <c r="B210" s="169"/>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8"/>
      <c r="AA210" s="168"/>
      <c r="AB210" s="168"/>
    </row>
    <row xmlns:x14ac="http://schemas.microsoft.com/office/spreadsheetml/2009/9/ac" r="211" ht="15.75" x14ac:dyDescent="0.25">
      <c r="A211" s="168"/>
      <c r="B211" s="169"/>
      <c r="C211" s="168"/>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row>
    <row xmlns:x14ac="http://schemas.microsoft.com/office/spreadsheetml/2009/9/ac" r="212" ht="15.75" x14ac:dyDescent="0.25">
      <c r="A212" s="168"/>
      <c r="B212" s="169"/>
      <c r="C212" s="168"/>
      <c r="D212" s="168"/>
      <c r="E212" s="168"/>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row>
    <row xmlns:x14ac="http://schemas.microsoft.com/office/spreadsheetml/2009/9/ac" r="213" ht="15.75" x14ac:dyDescent="0.25">
      <c r="A213" s="168"/>
      <c r="B213" s="169"/>
      <c r="C213" s="168"/>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row>
    <row xmlns:x14ac="http://schemas.microsoft.com/office/spreadsheetml/2009/9/ac" r="214" ht="15.75" x14ac:dyDescent="0.25">
      <c r="A214" s="168"/>
      <c r="B214" s="169"/>
      <c r="C214" s="168"/>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row>
    <row xmlns:x14ac="http://schemas.microsoft.com/office/spreadsheetml/2009/9/ac" r="215" ht="15.75" x14ac:dyDescent="0.25">
      <c r="A215" s="168"/>
      <c r="B215" s="169"/>
      <c r="C215" s="168"/>
      <c r="D215" s="168"/>
      <c r="E215" s="168"/>
      <c r="F215" s="168"/>
      <c r="G215" s="168"/>
      <c r="H215" s="168"/>
      <c r="I215" s="168"/>
      <c r="J215" s="168"/>
      <c r="K215" s="168"/>
      <c r="L215" s="168"/>
      <c r="M215" s="168"/>
      <c r="N215" s="168"/>
      <c r="O215" s="168"/>
      <c r="P215" s="168"/>
      <c r="Q215" s="168"/>
      <c r="R215" s="168"/>
      <c r="S215" s="168"/>
      <c r="T215" s="168"/>
      <c r="U215" s="168"/>
      <c r="V215" s="168"/>
      <c r="W215" s="168"/>
      <c r="X215" s="168"/>
      <c r="Y215" s="168"/>
      <c r="Z215" s="168"/>
      <c r="AA215" s="168"/>
      <c r="AB215" s="168"/>
    </row>
    <row xmlns:x14ac="http://schemas.microsoft.com/office/spreadsheetml/2009/9/ac" r="216" ht="15.75" x14ac:dyDescent="0.25">
      <c r="A216" s="168"/>
      <c r="B216" s="169"/>
      <c r="C216" s="168"/>
      <c r="D216" s="168"/>
      <c r="E216" s="168"/>
      <c r="F216" s="168"/>
      <c r="G216" s="168"/>
      <c r="H216" s="168"/>
      <c r="I216" s="168"/>
      <c r="J216" s="168"/>
      <c r="K216" s="168"/>
      <c r="L216" s="168"/>
      <c r="M216" s="168"/>
      <c r="N216" s="168"/>
      <c r="O216" s="168"/>
      <c r="P216" s="168"/>
      <c r="Q216" s="168"/>
      <c r="R216" s="168"/>
      <c r="S216" s="168"/>
      <c r="T216" s="168"/>
      <c r="U216" s="168"/>
      <c r="V216" s="168"/>
      <c r="W216" s="168"/>
      <c r="X216" s="168"/>
      <c r="Y216" s="168"/>
      <c r="Z216" s="168"/>
      <c r="AA216" s="168"/>
      <c r="AB216" s="168"/>
    </row>
    <row xmlns:x14ac="http://schemas.microsoft.com/office/spreadsheetml/2009/9/ac" r="217" ht="15.75" x14ac:dyDescent="0.25">
      <c r="A217" s="168"/>
      <c r="B217" s="169"/>
      <c r="C217" s="168"/>
      <c r="D217" s="168"/>
      <c r="E217" s="168"/>
      <c r="F217" s="168"/>
      <c r="G217" s="168"/>
      <c r="H217" s="168"/>
      <c r="I217" s="168"/>
      <c r="J217" s="168"/>
      <c r="K217" s="168"/>
      <c r="L217" s="168"/>
      <c r="M217" s="168"/>
      <c r="N217" s="168"/>
      <c r="O217" s="168"/>
      <c r="P217" s="168"/>
      <c r="Q217" s="168"/>
      <c r="R217" s="168"/>
      <c r="S217" s="168"/>
      <c r="T217" s="168"/>
      <c r="U217" s="168"/>
      <c r="V217" s="168"/>
      <c r="W217" s="168"/>
      <c r="X217" s="168"/>
      <c r="Y217" s="168"/>
      <c r="Z217" s="168"/>
      <c r="AA217" s="168"/>
      <c r="AB217" s="168"/>
    </row>
    <row xmlns:x14ac="http://schemas.microsoft.com/office/spreadsheetml/2009/9/ac" r="218" ht="15.75" x14ac:dyDescent="0.25">
      <c r="A218" s="168"/>
      <c r="B218" s="169"/>
      <c r="C218" s="168"/>
      <c r="D218" s="168"/>
      <c r="E218" s="168"/>
      <c r="F218" s="168"/>
      <c r="G218" s="168"/>
      <c r="H218" s="168"/>
      <c r="I218" s="168"/>
      <c r="J218" s="168"/>
      <c r="K218" s="168"/>
      <c r="L218" s="168"/>
      <c r="M218" s="168"/>
      <c r="N218" s="168"/>
      <c r="O218" s="168"/>
      <c r="P218" s="168"/>
      <c r="Q218" s="168"/>
      <c r="R218" s="168"/>
      <c r="S218" s="168"/>
      <c r="T218" s="168"/>
      <c r="U218" s="168"/>
      <c r="V218" s="168"/>
      <c r="W218" s="168"/>
      <c r="X218" s="168"/>
      <c r="Y218" s="168"/>
      <c r="Z218" s="168"/>
      <c r="AA218" s="168"/>
      <c r="AB218" s="168"/>
    </row>
    <row xmlns:x14ac="http://schemas.microsoft.com/office/spreadsheetml/2009/9/ac" r="219" ht="15.75" x14ac:dyDescent="0.25">
      <c r="A219" s="168"/>
      <c r="B219" s="169"/>
      <c r="C219" s="168"/>
      <c r="D219" s="168"/>
      <c r="E219" s="168"/>
      <c r="F219" s="168"/>
      <c r="G219" s="168"/>
      <c r="H219" s="168"/>
      <c r="I219" s="168"/>
      <c r="J219" s="168"/>
      <c r="K219" s="168"/>
      <c r="L219" s="168"/>
      <c r="M219" s="168"/>
      <c r="N219" s="168"/>
      <c r="O219" s="168"/>
      <c r="P219" s="168"/>
      <c r="Q219" s="168"/>
      <c r="R219" s="168"/>
      <c r="S219" s="168"/>
      <c r="T219" s="168"/>
      <c r="U219" s="168"/>
      <c r="V219" s="168"/>
      <c r="W219" s="168"/>
      <c r="X219" s="168"/>
      <c r="Y219" s="168"/>
      <c r="Z219" s="168"/>
      <c r="AA219" s="168"/>
      <c r="AB219" s="168"/>
    </row>
    <row xmlns:x14ac="http://schemas.microsoft.com/office/spreadsheetml/2009/9/ac" r="220" ht="15.75" x14ac:dyDescent="0.25">
      <c r="A220" s="168"/>
      <c r="B220" s="169"/>
      <c r="C220" s="168"/>
      <c r="D220" s="168"/>
      <c r="E220" s="168"/>
      <c r="F220" s="168"/>
      <c r="G220" s="168"/>
      <c r="H220" s="168"/>
      <c r="I220" s="168"/>
      <c r="J220" s="168"/>
      <c r="K220" s="168"/>
      <c r="L220" s="168"/>
      <c r="M220" s="168"/>
      <c r="N220" s="168"/>
      <c r="O220" s="168"/>
      <c r="P220" s="168"/>
      <c r="Q220" s="168"/>
      <c r="R220" s="168"/>
      <c r="S220" s="168"/>
      <c r="T220" s="168"/>
      <c r="U220" s="168"/>
      <c r="V220" s="168"/>
      <c r="W220" s="168"/>
      <c r="X220" s="168"/>
      <c r="Y220" s="168"/>
      <c r="Z220" s="168"/>
      <c r="AA220" s="168"/>
      <c r="AB220" s="168"/>
    </row>
    <row xmlns:x14ac="http://schemas.microsoft.com/office/spreadsheetml/2009/9/ac" r="221" ht="15.75" x14ac:dyDescent="0.25">
      <c r="A221" s="168"/>
      <c r="B221" s="169"/>
      <c r="C221" s="168"/>
      <c r="D221" s="168"/>
      <c r="E221" s="168"/>
      <c r="F221" s="168"/>
      <c r="G221" s="168"/>
      <c r="H221" s="168"/>
      <c r="I221" s="168"/>
      <c r="J221" s="168"/>
      <c r="K221" s="168"/>
      <c r="L221" s="168"/>
      <c r="M221" s="168"/>
      <c r="N221" s="168"/>
      <c r="O221" s="168"/>
      <c r="P221" s="168"/>
      <c r="Q221" s="168"/>
      <c r="R221" s="168"/>
      <c r="S221" s="168"/>
      <c r="T221" s="168"/>
      <c r="U221" s="168"/>
      <c r="V221" s="168"/>
      <c r="W221" s="168"/>
      <c r="X221" s="168"/>
      <c r="Y221" s="168"/>
      <c r="Z221" s="168"/>
      <c r="AA221" s="168"/>
      <c r="AB221" s="168"/>
    </row>
    <row xmlns:x14ac="http://schemas.microsoft.com/office/spreadsheetml/2009/9/ac" r="222" ht="15.75" x14ac:dyDescent="0.25">
      <c r="A222" s="168"/>
      <c r="B222" s="169"/>
      <c r="C222" s="168"/>
      <c r="D222" s="168"/>
      <c r="E222" s="168"/>
      <c r="F222" s="168"/>
      <c r="G222" s="168"/>
      <c r="H222" s="168"/>
      <c r="I222" s="168"/>
      <c r="J222" s="168"/>
      <c r="K222" s="168"/>
      <c r="L222" s="168"/>
      <c r="M222" s="168"/>
      <c r="N222" s="168"/>
      <c r="O222" s="168"/>
      <c r="P222" s="168"/>
      <c r="Q222" s="168"/>
      <c r="R222" s="168"/>
      <c r="S222" s="168"/>
      <c r="T222" s="168"/>
      <c r="U222" s="168"/>
      <c r="V222" s="168"/>
      <c r="W222" s="168"/>
      <c r="X222" s="168"/>
      <c r="Y222" s="168"/>
      <c r="Z222" s="168"/>
      <c r="AA222" s="168"/>
      <c r="AB222" s="168"/>
    </row>
    <row xmlns:x14ac="http://schemas.microsoft.com/office/spreadsheetml/2009/9/ac" r="223" ht="15.75" x14ac:dyDescent="0.25">
      <c r="A223" s="168"/>
      <c r="B223" s="169"/>
      <c r="C223" s="168"/>
      <c r="D223" s="168"/>
      <c r="E223" s="168"/>
      <c r="F223" s="168"/>
      <c r="G223" s="168"/>
      <c r="H223" s="168"/>
      <c r="I223" s="168"/>
      <c r="J223" s="168"/>
      <c r="K223" s="168"/>
      <c r="L223" s="168"/>
      <c r="M223" s="168"/>
      <c r="N223" s="168"/>
      <c r="O223" s="168"/>
      <c r="P223" s="168"/>
      <c r="Q223" s="168"/>
      <c r="R223" s="168"/>
      <c r="S223" s="168"/>
      <c r="T223" s="168"/>
      <c r="U223" s="168"/>
      <c r="V223" s="168"/>
      <c r="W223" s="168"/>
      <c r="X223" s="168"/>
      <c r="Y223" s="168"/>
      <c r="Z223" s="168"/>
      <c r="AA223" s="168"/>
      <c r="AB223" s="168"/>
    </row>
    <row xmlns:x14ac="http://schemas.microsoft.com/office/spreadsheetml/2009/9/ac" r="224" ht="15.75" x14ac:dyDescent="0.25">
      <c r="A224" s="168"/>
      <c r="B224" s="169"/>
      <c r="C224" s="168"/>
      <c r="D224" s="168"/>
      <c r="E224" s="168"/>
      <c r="F224" s="168"/>
      <c r="G224" s="168"/>
      <c r="H224" s="168"/>
      <c r="I224" s="168"/>
      <c r="J224" s="168"/>
      <c r="K224" s="168"/>
      <c r="L224" s="168"/>
      <c r="M224" s="168"/>
      <c r="N224" s="168"/>
      <c r="O224" s="168"/>
      <c r="P224" s="168"/>
      <c r="Q224" s="168"/>
      <c r="R224" s="168"/>
      <c r="S224" s="168"/>
      <c r="T224" s="168"/>
      <c r="U224" s="168"/>
      <c r="V224" s="168"/>
      <c r="W224" s="168"/>
      <c r="X224" s="168"/>
      <c r="Y224" s="168"/>
      <c r="Z224" s="168"/>
      <c r="AA224" s="168"/>
      <c r="AB224" s="168"/>
    </row>
    <row xmlns:x14ac="http://schemas.microsoft.com/office/spreadsheetml/2009/9/ac" r="225" ht="15.75" x14ac:dyDescent="0.25">
      <c r="A225" s="168"/>
      <c r="B225" s="169"/>
      <c r="C225" s="168"/>
      <c r="D225" s="168"/>
      <c r="E225" s="168"/>
      <c r="F225" s="168"/>
      <c r="G225" s="168"/>
      <c r="H225" s="168"/>
      <c r="I225" s="168"/>
      <c r="J225" s="168"/>
      <c r="K225" s="168"/>
      <c r="L225" s="168"/>
      <c r="M225" s="168"/>
      <c r="N225" s="168"/>
      <c r="O225" s="168"/>
      <c r="P225" s="168"/>
      <c r="Q225" s="168"/>
      <c r="R225" s="168"/>
      <c r="S225" s="168"/>
      <c r="T225" s="168"/>
      <c r="U225" s="168"/>
      <c r="V225" s="168"/>
      <c r="W225" s="168"/>
      <c r="X225" s="168"/>
      <c r="Y225" s="168"/>
      <c r="Z225" s="168"/>
      <c r="AA225" s="168"/>
      <c r="AB225" s="168"/>
    </row>
    <row xmlns:x14ac="http://schemas.microsoft.com/office/spreadsheetml/2009/9/ac" r="226" ht="15.75" x14ac:dyDescent="0.25">
      <c r="A226" s="168"/>
      <c r="B226" s="169"/>
      <c r="C226" s="168"/>
      <c r="D226" s="168"/>
      <c r="E226" s="168"/>
      <c r="F226" s="168"/>
      <c r="G226" s="168"/>
      <c r="H226" s="168"/>
      <c r="I226" s="168"/>
      <c r="J226" s="168"/>
      <c r="K226" s="168"/>
      <c r="L226" s="168"/>
      <c r="M226" s="168"/>
      <c r="N226" s="168"/>
      <c r="O226" s="168"/>
      <c r="P226" s="168"/>
      <c r="Q226" s="168"/>
      <c r="R226" s="168"/>
      <c r="S226" s="168"/>
      <c r="T226" s="168"/>
      <c r="U226" s="168"/>
      <c r="V226" s="168"/>
      <c r="W226" s="168"/>
      <c r="X226" s="168"/>
      <c r="Y226" s="168"/>
      <c r="Z226" s="168"/>
      <c r="AA226" s="168"/>
      <c r="AB226" s="168"/>
    </row>
    <row xmlns:x14ac="http://schemas.microsoft.com/office/spreadsheetml/2009/9/ac" r="227" ht="15.75" x14ac:dyDescent="0.25">
      <c r="A227" s="168"/>
      <c r="B227" s="169"/>
      <c r="C227" s="168"/>
      <c r="D227" s="168"/>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row>
    <row xmlns:x14ac="http://schemas.microsoft.com/office/spreadsheetml/2009/9/ac" r="228" ht="15.75" x14ac:dyDescent="0.25">
      <c r="A228" s="168"/>
      <c r="B228" s="169"/>
      <c r="C228" s="168"/>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row>
    <row xmlns:x14ac="http://schemas.microsoft.com/office/spreadsheetml/2009/9/ac" r="229" ht="15.75" x14ac:dyDescent="0.25">
      <c r="A229" s="168"/>
      <c r="B229" s="169"/>
      <c r="C229" s="168"/>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row>
    <row xmlns:x14ac="http://schemas.microsoft.com/office/spreadsheetml/2009/9/ac" r="230" ht="15.75" x14ac:dyDescent="0.25">
      <c r="A230" s="168"/>
      <c r="B230" s="169"/>
      <c r="C230" s="168"/>
      <c r="D230" s="168"/>
      <c r="E230" s="168"/>
      <c r="F230" s="168"/>
      <c r="G230" s="168"/>
      <c r="H230" s="168"/>
      <c r="I230" s="168"/>
      <c r="J230" s="168"/>
      <c r="K230" s="168"/>
      <c r="L230" s="168"/>
      <c r="M230" s="168"/>
      <c r="N230" s="168"/>
      <c r="O230" s="168"/>
      <c r="P230" s="168"/>
      <c r="Q230" s="168"/>
      <c r="R230" s="168"/>
      <c r="S230" s="168"/>
      <c r="T230" s="168"/>
      <c r="U230" s="168"/>
      <c r="V230" s="168"/>
      <c r="W230" s="168"/>
      <c r="X230" s="168"/>
      <c r="Y230" s="168"/>
      <c r="Z230" s="168"/>
      <c r="AA230" s="168"/>
      <c r="AB230" s="168"/>
    </row>
    <row xmlns:x14ac="http://schemas.microsoft.com/office/spreadsheetml/2009/9/ac" r="231" ht="15.75" x14ac:dyDescent="0.25">
      <c r="A231" s="168"/>
      <c r="B231" s="169"/>
      <c r="C231" s="168"/>
      <c r="D231" s="168"/>
      <c r="E231" s="168"/>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row>
    <row xmlns:x14ac="http://schemas.microsoft.com/office/spreadsheetml/2009/9/ac" r="232" ht="15.75" x14ac:dyDescent="0.25">
      <c r="A232" s="168"/>
      <c r="B232" s="169"/>
      <c r="C232" s="168"/>
      <c r="D232" s="168"/>
      <c r="E232" s="168"/>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row>
    <row xmlns:x14ac="http://schemas.microsoft.com/office/spreadsheetml/2009/9/ac" r="233" ht="15.75" x14ac:dyDescent="0.25">
      <c r="A233" s="168"/>
      <c r="B233" s="169"/>
      <c r="C233" s="168"/>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row>
    <row xmlns:x14ac="http://schemas.microsoft.com/office/spreadsheetml/2009/9/ac" r="234" ht="15.75" x14ac:dyDescent="0.25">
      <c r="A234" s="168"/>
      <c r="B234" s="169"/>
      <c r="C234" s="168"/>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row>
    <row xmlns:x14ac="http://schemas.microsoft.com/office/spreadsheetml/2009/9/ac" r="235" ht="15.75" x14ac:dyDescent="0.25">
      <c r="A235" s="168"/>
      <c r="B235" s="169"/>
      <c r="C235" s="168"/>
      <c r="D235" s="168"/>
      <c r="E235" s="168"/>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row>
    <row xmlns:x14ac="http://schemas.microsoft.com/office/spreadsheetml/2009/9/ac" r="236" ht="15.75" x14ac:dyDescent="0.25">
      <c r="A236" s="168"/>
      <c r="B236" s="169"/>
      <c r="C236" s="168"/>
      <c r="D236" s="168"/>
      <c r="E236" s="168"/>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row>
    <row xmlns:x14ac="http://schemas.microsoft.com/office/spreadsheetml/2009/9/ac" r="237" ht="15.75" x14ac:dyDescent="0.25">
      <c r="A237" s="168"/>
      <c r="B237" s="169"/>
      <c r="C237" s="168"/>
      <c r="D237" s="168"/>
      <c r="E237" s="168"/>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row>
    <row xmlns:x14ac="http://schemas.microsoft.com/office/spreadsheetml/2009/9/ac" r="238" ht="15.75" x14ac:dyDescent="0.25">
      <c r="A238" s="168"/>
      <c r="B238" s="169"/>
      <c r="C238" s="168"/>
      <c r="D238" s="168"/>
      <c r="E238" s="168"/>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row>
    <row xmlns:x14ac="http://schemas.microsoft.com/office/spreadsheetml/2009/9/ac" r="239" ht="15.75" x14ac:dyDescent="0.25">
      <c r="A239" s="168"/>
      <c r="B239" s="169"/>
      <c r="C239" s="168"/>
      <c r="D239" s="168"/>
      <c r="E239" s="168"/>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row>
    <row xmlns:x14ac="http://schemas.microsoft.com/office/spreadsheetml/2009/9/ac" r="240" ht="15.75" x14ac:dyDescent="0.25">
      <c r="A240" s="168"/>
      <c r="B240" s="169"/>
      <c r="C240" s="168"/>
      <c r="D240" s="168"/>
      <c r="E240" s="168"/>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row>
    <row xmlns:x14ac="http://schemas.microsoft.com/office/spreadsheetml/2009/9/ac" r="241" ht="15.75" x14ac:dyDescent="0.25">
      <c r="A241" s="168"/>
      <c r="B241" s="169"/>
      <c r="C241" s="168"/>
      <c r="D241" s="168"/>
      <c r="E241" s="168"/>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row>
    <row xmlns:x14ac="http://schemas.microsoft.com/office/spreadsheetml/2009/9/ac" r="242" ht="15.75" x14ac:dyDescent="0.25">
      <c r="A242" s="168"/>
      <c r="B242" s="169"/>
      <c r="C242" s="168"/>
      <c r="D242" s="168"/>
      <c r="E242" s="168"/>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row>
    <row xmlns:x14ac="http://schemas.microsoft.com/office/spreadsheetml/2009/9/ac" r="243" ht="15.75" x14ac:dyDescent="0.25">
      <c r="A243" s="168"/>
      <c r="B243" s="169"/>
      <c r="C243" s="168"/>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row>
    <row xmlns:x14ac="http://schemas.microsoft.com/office/spreadsheetml/2009/9/ac" r="244" ht="15.75" x14ac:dyDescent="0.25">
      <c r="A244" s="168"/>
      <c r="B244" s="169"/>
      <c r="C244" s="168"/>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row>
    <row xmlns:x14ac="http://schemas.microsoft.com/office/spreadsheetml/2009/9/ac" r="245" ht="15.75" x14ac:dyDescent="0.25">
      <c r="A245" s="168"/>
      <c r="B245" s="169"/>
      <c r="C245" s="168"/>
      <c r="D245" s="168"/>
      <c r="E245" s="168"/>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row>
    <row xmlns:x14ac="http://schemas.microsoft.com/office/spreadsheetml/2009/9/ac" r="246" ht="15.75" x14ac:dyDescent="0.25">
      <c r="A246" s="168"/>
      <c r="B246" s="169"/>
      <c r="C246" s="168"/>
      <c r="D246" s="168"/>
      <c r="E246" s="168"/>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row>
    <row xmlns:x14ac="http://schemas.microsoft.com/office/spreadsheetml/2009/9/ac" r="247" ht="15.75" x14ac:dyDescent="0.25">
      <c r="A247" s="168"/>
      <c r="B247" s="169"/>
      <c r="C247" s="168"/>
      <c r="D247" s="168"/>
      <c r="E247" s="168"/>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row>
    <row xmlns:x14ac="http://schemas.microsoft.com/office/spreadsheetml/2009/9/ac" r="248" ht="15.75" x14ac:dyDescent="0.25">
      <c r="A248" s="168"/>
      <c r="B248" s="169"/>
      <c r="C248" s="168"/>
      <c r="D248" s="168"/>
      <c r="E248" s="168"/>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row>
    <row xmlns:x14ac="http://schemas.microsoft.com/office/spreadsheetml/2009/9/ac" r="249" ht="15.75" x14ac:dyDescent="0.25">
      <c r="A249" s="168"/>
      <c r="B249" s="169"/>
      <c r="C249" s="168"/>
      <c r="D249" s="168"/>
      <c r="E249" s="168"/>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row>
    <row xmlns:x14ac="http://schemas.microsoft.com/office/spreadsheetml/2009/9/ac" r="250" ht="15.75" x14ac:dyDescent="0.25">
      <c r="A250" s="168"/>
      <c r="B250" s="169"/>
      <c r="C250" s="168"/>
      <c r="D250" s="168"/>
      <c r="E250" s="168"/>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row>
    <row xmlns:x14ac="http://schemas.microsoft.com/office/spreadsheetml/2009/9/ac" r="251" ht="15.75" x14ac:dyDescent="0.25">
      <c r="A251" s="168"/>
      <c r="B251" s="169"/>
      <c r="C251" s="168"/>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row>
    <row xmlns:x14ac="http://schemas.microsoft.com/office/spreadsheetml/2009/9/ac" r="252" ht="15.75" x14ac:dyDescent="0.25">
      <c r="A252" s="168"/>
      <c r="B252" s="169"/>
      <c r="C252" s="168"/>
      <c r="D252" s="168"/>
      <c r="E252" s="168"/>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row>
    <row xmlns:x14ac="http://schemas.microsoft.com/office/spreadsheetml/2009/9/ac" r="253" ht="15.75" x14ac:dyDescent="0.25">
      <c r="A253" s="168"/>
      <c r="B253" s="169"/>
      <c r="C253" s="168"/>
      <c r="D253" s="168"/>
      <c r="E253" s="168"/>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row>
    <row xmlns:x14ac="http://schemas.microsoft.com/office/spreadsheetml/2009/9/ac" r="254" ht="15.75" x14ac:dyDescent="0.25">
      <c r="A254" s="168"/>
      <c r="B254" s="169"/>
      <c r="C254" s="168"/>
      <c r="D254" s="168"/>
      <c r="E254" s="168"/>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row>
    <row xmlns:x14ac="http://schemas.microsoft.com/office/spreadsheetml/2009/9/ac" r="255" ht="15.75" x14ac:dyDescent="0.25">
      <c r="A255" s="168"/>
      <c r="B255" s="169"/>
      <c r="C255" s="168"/>
      <c r="D255" s="168"/>
      <c r="E255" s="168"/>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row>
    <row xmlns:x14ac="http://schemas.microsoft.com/office/spreadsheetml/2009/9/ac" r="256" ht="15.75" x14ac:dyDescent="0.25">
      <c r="A256" s="168"/>
      <c r="B256" s="169"/>
      <c r="C256" s="168"/>
      <c r="D256" s="168"/>
      <c r="E256" s="168"/>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row>
    <row xmlns:x14ac="http://schemas.microsoft.com/office/spreadsheetml/2009/9/ac" r="257" ht="15.75" x14ac:dyDescent="0.25">
      <c r="A257" s="168"/>
      <c r="B257" s="169"/>
      <c r="C257" s="168"/>
      <c r="D257" s="168"/>
      <c r="E257" s="168"/>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row>
    <row xmlns:x14ac="http://schemas.microsoft.com/office/spreadsheetml/2009/9/ac" r="258" ht="15.75" x14ac:dyDescent="0.25">
      <c r="A258" s="168"/>
      <c r="B258" s="169"/>
      <c r="C258" s="168"/>
      <c r="D258" s="168"/>
      <c r="E258" s="168"/>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row>
    <row xmlns:x14ac="http://schemas.microsoft.com/office/spreadsheetml/2009/9/ac" r="259" ht="15.75" x14ac:dyDescent="0.25">
      <c r="A259" s="168"/>
      <c r="B259" s="169"/>
      <c r="C259" s="168"/>
      <c r="D259" s="168"/>
      <c r="E259" s="168"/>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row>
    <row xmlns:x14ac="http://schemas.microsoft.com/office/spreadsheetml/2009/9/ac" r="260" ht="15.75" x14ac:dyDescent="0.25">
      <c r="A260" s="168"/>
      <c r="B260" s="169"/>
      <c r="C260" s="168"/>
      <c r="D260" s="168"/>
      <c r="E260" s="168"/>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row>
    <row xmlns:x14ac="http://schemas.microsoft.com/office/spreadsheetml/2009/9/ac" r="261" ht="15.75" x14ac:dyDescent="0.25">
      <c r="A261" s="168"/>
      <c r="B261" s="169"/>
      <c r="C261" s="168"/>
      <c r="D261" s="168"/>
      <c r="E261" s="168"/>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row>
    <row xmlns:x14ac="http://schemas.microsoft.com/office/spreadsheetml/2009/9/ac" r="262" ht="15.75" x14ac:dyDescent="0.25">
      <c r="A262" s="168"/>
      <c r="B262" s="169"/>
      <c r="C262" s="168"/>
      <c r="D262" s="168"/>
      <c r="E262" s="168"/>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row>
    <row xmlns:x14ac="http://schemas.microsoft.com/office/spreadsheetml/2009/9/ac" r="263" ht="15.75" x14ac:dyDescent="0.25">
      <c r="A263" s="168"/>
      <c r="B263" s="169"/>
      <c r="C263" s="168"/>
      <c r="D263" s="168"/>
      <c r="E263" s="168"/>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row>
    <row xmlns:x14ac="http://schemas.microsoft.com/office/spreadsheetml/2009/9/ac" r="264" ht="15.75" x14ac:dyDescent="0.25">
      <c r="A264" s="168"/>
      <c r="B264" s="169"/>
      <c r="C264" s="168"/>
      <c r="D264" s="168"/>
      <c r="E264" s="168"/>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row>
    <row xmlns:x14ac="http://schemas.microsoft.com/office/spreadsheetml/2009/9/ac" r="265" ht="15.75" x14ac:dyDescent="0.25">
      <c r="A265" s="168"/>
      <c r="B265" s="169"/>
      <c r="C265" s="168"/>
      <c r="D265" s="168"/>
      <c r="E265" s="168"/>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row>
    <row xmlns:x14ac="http://schemas.microsoft.com/office/spreadsheetml/2009/9/ac" r="266" ht="15.75" x14ac:dyDescent="0.25">
      <c r="A266" s="168"/>
      <c r="B266" s="169"/>
      <c r="C266" s="168"/>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row>
    <row xmlns:x14ac="http://schemas.microsoft.com/office/spreadsheetml/2009/9/ac" r="267" ht="15.75" x14ac:dyDescent="0.25">
      <c r="A267" s="168"/>
      <c r="B267" s="169"/>
      <c r="C267" s="168"/>
      <c r="D267" s="168"/>
      <c r="E267" s="168"/>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row>
    <row xmlns:x14ac="http://schemas.microsoft.com/office/spreadsheetml/2009/9/ac" r="268" ht="15.75" x14ac:dyDescent="0.25">
      <c r="A268" s="168"/>
      <c r="B268" s="169"/>
      <c r="C268" s="168"/>
      <c r="D268" s="168"/>
      <c r="E268" s="168"/>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row>
    <row xmlns:x14ac="http://schemas.microsoft.com/office/spreadsheetml/2009/9/ac" r="269" ht="15.75" x14ac:dyDescent="0.25">
      <c r="A269" s="168"/>
      <c r="B269" s="169"/>
      <c r="C269" s="168"/>
      <c r="D269" s="168"/>
      <c r="E269" s="168"/>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row>
    <row xmlns:x14ac="http://schemas.microsoft.com/office/spreadsheetml/2009/9/ac" r="270" ht="15.75" x14ac:dyDescent="0.25">
      <c r="A270" s="168"/>
      <c r="B270" s="169"/>
      <c r="C270" s="168"/>
      <c r="D270" s="168"/>
      <c r="E270" s="168"/>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row>
    <row xmlns:x14ac="http://schemas.microsoft.com/office/spreadsheetml/2009/9/ac" r="271" ht="15.75" x14ac:dyDescent="0.25">
      <c r="A271" s="168"/>
      <c r="B271" s="169"/>
      <c r="C271" s="168"/>
      <c r="D271" s="168"/>
      <c r="E271" s="168"/>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row>
    <row xmlns:x14ac="http://schemas.microsoft.com/office/spreadsheetml/2009/9/ac" r="272" ht="15.75" x14ac:dyDescent="0.25">
      <c r="A272" s="168"/>
      <c r="B272" s="169"/>
      <c r="C272" s="168"/>
      <c r="D272" s="168"/>
      <c r="E272" s="168"/>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row>
    <row xmlns:x14ac="http://schemas.microsoft.com/office/spreadsheetml/2009/9/ac" r="273" ht="15.75" x14ac:dyDescent="0.25">
      <c r="A273" s="168"/>
      <c r="B273" s="169"/>
      <c r="C273" s="168"/>
      <c r="D273" s="168"/>
      <c r="E273" s="168"/>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row>
    <row xmlns:x14ac="http://schemas.microsoft.com/office/spreadsheetml/2009/9/ac" r="274" ht="15.75" x14ac:dyDescent="0.25">
      <c r="A274" s="168"/>
      <c r="B274" s="169"/>
      <c r="C274" s="168"/>
      <c r="D274" s="168"/>
      <c r="E274" s="168"/>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row>
    <row xmlns:x14ac="http://schemas.microsoft.com/office/spreadsheetml/2009/9/ac" r="275" ht="15.75" x14ac:dyDescent="0.25">
      <c r="A275" s="168"/>
      <c r="B275" s="169"/>
      <c r="C275" s="168"/>
      <c r="D275" s="168"/>
      <c r="E275" s="168"/>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row>
    <row xmlns:x14ac="http://schemas.microsoft.com/office/spreadsheetml/2009/9/ac" r="276" ht="15.75" x14ac:dyDescent="0.25">
      <c r="A276" s="168"/>
      <c r="B276" s="169"/>
      <c r="C276" s="168"/>
      <c r="D276" s="168"/>
      <c r="E276" s="168"/>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row>
    <row xmlns:x14ac="http://schemas.microsoft.com/office/spreadsheetml/2009/9/ac" r="277" ht="15.75" x14ac:dyDescent="0.25">
      <c r="A277" s="168"/>
      <c r="B277" s="169"/>
      <c r="C277" s="168"/>
      <c r="D277" s="168"/>
      <c r="E277" s="168"/>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row>
    <row xmlns:x14ac="http://schemas.microsoft.com/office/spreadsheetml/2009/9/ac" r="278" ht="15.75" x14ac:dyDescent="0.25">
      <c r="A278" s="168"/>
      <c r="B278" s="169"/>
      <c r="C278" s="168"/>
      <c r="D278" s="168"/>
      <c r="E278" s="168"/>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row>
    <row xmlns:x14ac="http://schemas.microsoft.com/office/spreadsheetml/2009/9/ac" r="279" ht="15.75" x14ac:dyDescent="0.25">
      <c r="A279" s="168"/>
      <c r="B279" s="169"/>
      <c r="C279" s="168"/>
      <c r="D279" s="168"/>
      <c r="E279" s="168"/>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row>
    <row xmlns:x14ac="http://schemas.microsoft.com/office/spreadsheetml/2009/9/ac" r="280" ht="15.75" x14ac:dyDescent="0.25">
      <c r="A280" s="168"/>
      <c r="B280" s="169"/>
      <c r="C280" s="168"/>
      <c r="D280" s="168"/>
      <c r="E280" s="168"/>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row>
    <row xmlns:x14ac="http://schemas.microsoft.com/office/spreadsheetml/2009/9/ac" r="281" ht="15.75" x14ac:dyDescent="0.25">
      <c r="A281" s="168"/>
      <c r="B281" s="169"/>
      <c r="C281" s="168"/>
      <c r="D281" s="168"/>
      <c r="E281" s="168"/>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row>
    <row xmlns:x14ac="http://schemas.microsoft.com/office/spreadsheetml/2009/9/ac" r="282" ht="15.75" x14ac:dyDescent="0.25">
      <c r="A282" s="168"/>
      <c r="B282" s="169"/>
      <c r="C282" s="168"/>
      <c r="D282" s="168"/>
      <c r="E282" s="168"/>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row>
    <row xmlns:x14ac="http://schemas.microsoft.com/office/spreadsheetml/2009/9/ac" r="283" ht="15.75" x14ac:dyDescent="0.25">
      <c r="A283" s="168"/>
      <c r="B283" s="169"/>
      <c r="C283" s="168"/>
      <c r="D283" s="168"/>
      <c r="E283" s="168"/>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row>
    <row xmlns:x14ac="http://schemas.microsoft.com/office/spreadsheetml/2009/9/ac" r="284" ht="15.75" x14ac:dyDescent="0.25">
      <c r="A284" s="168"/>
      <c r="B284" s="169"/>
      <c r="C284" s="168"/>
      <c r="D284" s="168"/>
      <c r="E284" s="168"/>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row>
    <row xmlns:x14ac="http://schemas.microsoft.com/office/spreadsheetml/2009/9/ac" r="285" ht="15.75" x14ac:dyDescent="0.25">
      <c r="A285" s="168"/>
      <c r="B285" s="169"/>
      <c r="C285" s="168"/>
      <c r="D285" s="168"/>
      <c r="E285" s="168"/>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row>
    <row xmlns:x14ac="http://schemas.microsoft.com/office/spreadsheetml/2009/9/ac" r="286" ht="15.75" x14ac:dyDescent="0.25">
      <c r="A286" s="168"/>
      <c r="B286" s="169"/>
      <c r="C286" s="168"/>
      <c r="D286" s="168"/>
      <c r="E286" s="168"/>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row>
    <row xmlns:x14ac="http://schemas.microsoft.com/office/spreadsheetml/2009/9/ac" r="287" ht="15.75" x14ac:dyDescent="0.25">
      <c r="A287" s="168"/>
      <c r="B287" s="169"/>
      <c r="C287" s="168"/>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row>
    <row xmlns:x14ac="http://schemas.microsoft.com/office/spreadsheetml/2009/9/ac" r="288" ht="15.75" x14ac:dyDescent="0.25">
      <c r="A288" s="168"/>
      <c r="B288" s="169"/>
      <c r="C288" s="168"/>
      <c r="D288" s="168"/>
      <c r="E288" s="168"/>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row>
    <row xmlns:x14ac="http://schemas.microsoft.com/office/spreadsheetml/2009/9/ac" r="289" ht="15.75" x14ac:dyDescent="0.25">
      <c r="A289" s="168"/>
      <c r="B289" s="169"/>
      <c r="C289" s="168"/>
      <c r="D289" s="168"/>
      <c r="E289" s="168"/>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row>
    <row xmlns:x14ac="http://schemas.microsoft.com/office/spreadsheetml/2009/9/ac" r="290" ht="15.75" x14ac:dyDescent="0.25">
      <c r="A290" s="168"/>
      <c r="B290" s="169"/>
      <c r="C290" s="168"/>
      <c r="D290" s="168"/>
      <c r="E290" s="168"/>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row>
    <row xmlns:x14ac="http://schemas.microsoft.com/office/spreadsheetml/2009/9/ac" r="291" ht="15.75" x14ac:dyDescent="0.25">
      <c r="A291" s="168"/>
      <c r="B291" s="169"/>
      <c r="C291" s="168"/>
      <c r="D291" s="168"/>
      <c r="E291" s="168"/>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row>
    <row xmlns:x14ac="http://schemas.microsoft.com/office/spreadsheetml/2009/9/ac" r="292" ht="15.75" x14ac:dyDescent="0.25">
      <c r="A292" s="168"/>
      <c r="B292" s="169"/>
      <c r="C292" s="168"/>
      <c r="D292" s="168"/>
      <c r="E292" s="168"/>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row>
    <row xmlns:x14ac="http://schemas.microsoft.com/office/spreadsheetml/2009/9/ac" r="293" ht="15.75" x14ac:dyDescent="0.25">
      <c r="A293" s="168"/>
      <c r="B293" s="169"/>
      <c r="C293" s="168"/>
      <c r="D293" s="168"/>
      <c r="E293" s="168"/>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row>
    <row xmlns:x14ac="http://schemas.microsoft.com/office/spreadsheetml/2009/9/ac" r="294" ht="15.75" x14ac:dyDescent="0.25">
      <c r="A294" s="168"/>
      <c r="B294" s="169"/>
      <c r="C294" s="168"/>
      <c r="D294" s="168"/>
      <c r="E294" s="168"/>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row>
    <row xmlns:x14ac="http://schemas.microsoft.com/office/spreadsheetml/2009/9/ac" r="295" ht="15.75" x14ac:dyDescent="0.25">
      <c r="A295" s="168"/>
      <c r="B295" s="169"/>
      <c r="C295" s="168"/>
      <c r="D295" s="168"/>
      <c r="E295" s="168"/>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row>
    <row xmlns:x14ac="http://schemas.microsoft.com/office/spreadsheetml/2009/9/ac" r="296" ht="15.75" x14ac:dyDescent="0.25">
      <c r="A296" s="168"/>
      <c r="B296" s="169"/>
      <c r="C296" s="168"/>
      <c r="D296" s="168"/>
      <c r="E296" s="168"/>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row>
    <row xmlns:x14ac="http://schemas.microsoft.com/office/spreadsheetml/2009/9/ac" r="297" ht="15.75" x14ac:dyDescent="0.25">
      <c r="A297" s="168"/>
      <c r="B297" s="169"/>
      <c r="C297" s="168"/>
      <c r="D297" s="168"/>
      <c r="E297" s="168"/>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row>
    <row xmlns:x14ac="http://schemas.microsoft.com/office/spreadsheetml/2009/9/ac" r="298" ht="15.75" x14ac:dyDescent="0.25">
      <c r="A298" s="168"/>
      <c r="B298" s="169"/>
      <c r="C298" s="168"/>
      <c r="D298" s="168"/>
      <c r="E298" s="168"/>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row>
    <row xmlns:x14ac="http://schemas.microsoft.com/office/spreadsheetml/2009/9/ac" r="299" ht="15.75" x14ac:dyDescent="0.25">
      <c r="A299" s="168"/>
      <c r="B299" s="169"/>
      <c r="C299" s="168"/>
      <c r="D299" s="168"/>
      <c r="E299" s="168"/>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row>
    <row xmlns:x14ac="http://schemas.microsoft.com/office/spreadsheetml/2009/9/ac" r="300" ht="15.75" x14ac:dyDescent="0.25">
      <c r="A300" s="168"/>
      <c r="B300" s="169"/>
      <c r="C300" s="168"/>
      <c r="D300" s="168"/>
      <c r="E300" s="168"/>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row>
    <row xmlns:x14ac="http://schemas.microsoft.com/office/spreadsheetml/2009/9/ac" r="301" ht="15.75" x14ac:dyDescent="0.25">
      <c r="A301" s="168"/>
      <c r="B301" s="169"/>
      <c r="C301" s="168"/>
      <c r="D301" s="168"/>
      <c r="E301" s="168"/>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row>
    <row xmlns:x14ac="http://schemas.microsoft.com/office/spreadsheetml/2009/9/ac" r="302" ht="15.75" x14ac:dyDescent="0.25">
      <c r="A302" s="168"/>
      <c r="B302" s="169"/>
      <c r="C302" s="168"/>
      <c r="D302" s="168"/>
      <c r="E302" s="168"/>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row>
    <row xmlns:x14ac="http://schemas.microsoft.com/office/spreadsheetml/2009/9/ac" r="303" ht="15.75" x14ac:dyDescent="0.25">
      <c r="A303" s="168"/>
      <c r="B303" s="169"/>
      <c r="C303" s="168"/>
      <c r="D303" s="168"/>
      <c r="E303" s="168"/>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row>
    <row xmlns:x14ac="http://schemas.microsoft.com/office/spreadsheetml/2009/9/ac" r="304" ht="15.75" x14ac:dyDescent="0.25">
      <c r="A304" s="168"/>
      <c r="B304" s="169"/>
      <c r="C304" s="168"/>
      <c r="D304" s="168"/>
      <c r="E304" s="168"/>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row>
    <row xmlns:x14ac="http://schemas.microsoft.com/office/spreadsheetml/2009/9/ac" r="305" ht="15.75" x14ac:dyDescent="0.25">
      <c r="A305" s="168"/>
      <c r="B305" s="169"/>
      <c r="C305" s="168"/>
      <c r="D305" s="168"/>
      <c r="E305" s="168"/>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row>
    <row xmlns:x14ac="http://schemas.microsoft.com/office/spreadsheetml/2009/9/ac" r="306" ht="15.75" x14ac:dyDescent="0.25">
      <c r="A306" s="168"/>
      <c r="B306" s="169"/>
      <c r="C306" s="168"/>
      <c r="D306" s="168"/>
      <c r="E306" s="168"/>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row>
    <row xmlns:x14ac="http://schemas.microsoft.com/office/spreadsheetml/2009/9/ac" r="307" ht="15.75" x14ac:dyDescent="0.25">
      <c r="A307" s="168"/>
      <c r="B307" s="169"/>
      <c r="C307" s="168"/>
      <c r="D307" s="168"/>
      <c r="E307" s="168"/>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row>
    <row xmlns:x14ac="http://schemas.microsoft.com/office/spreadsheetml/2009/9/ac" r="308" ht="15.75" x14ac:dyDescent="0.25">
      <c r="A308" s="168"/>
      <c r="B308" s="169"/>
      <c r="C308" s="168"/>
      <c r="D308" s="168"/>
      <c r="E308" s="168"/>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row>
    <row xmlns:x14ac="http://schemas.microsoft.com/office/spreadsheetml/2009/9/ac" r="309" ht="15.75" x14ac:dyDescent="0.25">
      <c r="A309" s="168"/>
      <c r="B309" s="169"/>
      <c r="C309" s="168"/>
      <c r="D309" s="168"/>
      <c r="E309" s="168"/>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row>
    <row xmlns:x14ac="http://schemas.microsoft.com/office/spreadsheetml/2009/9/ac" r="310" ht="15.75" x14ac:dyDescent="0.25">
      <c r="A310" s="168"/>
      <c r="B310" s="169"/>
      <c r="C310" s="168"/>
      <c r="D310" s="168"/>
      <c r="E310" s="168"/>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row>
    <row xmlns:x14ac="http://schemas.microsoft.com/office/spreadsheetml/2009/9/ac" r="311" ht="15.75" x14ac:dyDescent="0.25">
      <c r="A311" s="168"/>
      <c r="B311" s="169"/>
      <c r="C311" s="168"/>
      <c r="D311" s="168"/>
      <c r="E311" s="168"/>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row>
    <row xmlns:x14ac="http://schemas.microsoft.com/office/spreadsheetml/2009/9/ac" r="312" ht="15.75" x14ac:dyDescent="0.25">
      <c r="A312" s="168"/>
      <c r="B312" s="169"/>
      <c r="C312" s="168"/>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row>
    <row xmlns:x14ac="http://schemas.microsoft.com/office/spreadsheetml/2009/9/ac" r="313" ht="15.75" x14ac:dyDescent="0.25">
      <c r="A313" s="168"/>
      <c r="B313" s="169"/>
      <c r="C313" s="168"/>
      <c r="D313" s="168"/>
      <c r="E313" s="168"/>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row>
    <row xmlns:x14ac="http://schemas.microsoft.com/office/spreadsheetml/2009/9/ac" r="314" ht="15.75" x14ac:dyDescent="0.25">
      <c r="A314" s="168"/>
      <c r="B314" s="169"/>
      <c r="C314" s="168"/>
      <c r="D314" s="168"/>
      <c r="E314" s="168"/>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row>
    <row xmlns:x14ac="http://schemas.microsoft.com/office/spreadsheetml/2009/9/ac" r="315" ht="15.75" x14ac:dyDescent="0.25">
      <c r="A315" s="168"/>
      <c r="B315" s="169"/>
      <c r="C315" s="168"/>
      <c r="D315" s="168"/>
      <c r="E315" s="168"/>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row>
    <row xmlns:x14ac="http://schemas.microsoft.com/office/spreadsheetml/2009/9/ac" r="316" ht="15.75" x14ac:dyDescent="0.25">
      <c r="A316" s="168"/>
      <c r="B316" s="169"/>
      <c r="C316" s="168"/>
      <c r="D316" s="168"/>
      <c r="E316" s="168"/>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row>
    <row xmlns:x14ac="http://schemas.microsoft.com/office/spreadsheetml/2009/9/ac" r="317" ht="15.75" x14ac:dyDescent="0.25">
      <c r="A317" s="168"/>
      <c r="B317" s="169"/>
      <c r="C317" s="168"/>
      <c r="D317" s="168"/>
      <c r="E317" s="168"/>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row>
    <row xmlns:x14ac="http://schemas.microsoft.com/office/spreadsheetml/2009/9/ac" r="318" ht="15.75" x14ac:dyDescent="0.25">
      <c r="A318" s="168"/>
      <c r="B318" s="169"/>
      <c r="C318" s="168"/>
      <c r="D318" s="168"/>
      <c r="E318" s="168"/>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row>
    <row xmlns:x14ac="http://schemas.microsoft.com/office/spreadsheetml/2009/9/ac" r="319" ht="15.75" x14ac:dyDescent="0.25">
      <c r="A319" s="168"/>
      <c r="B319" s="169"/>
      <c r="C319" s="168"/>
      <c r="D319" s="168"/>
      <c r="E319" s="168"/>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row>
    <row xmlns:x14ac="http://schemas.microsoft.com/office/spreadsheetml/2009/9/ac" r="320" ht="15.75" x14ac:dyDescent="0.25">
      <c r="A320" s="168"/>
      <c r="B320" s="169"/>
      <c r="C320" s="168"/>
      <c r="D320" s="168"/>
      <c r="E320" s="168"/>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row>
    <row xmlns:x14ac="http://schemas.microsoft.com/office/spreadsheetml/2009/9/ac" r="321" ht="15.75" x14ac:dyDescent="0.25">
      <c r="A321" s="168"/>
      <c r="B321" s="169"/>
      <c r="C321" s="168"/>
      <c r="D321" s="168"/>
      <c r="E321" s="168"/>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row>
    <row xmlns:x14ac="http://schemas.microsoft.com/office/spreadsheetml/2009/9/ac" r="322" ht="15.75" x14ac:dyDescent="0.25">
      <c r="A322" s="168"/>
      <c r="B322" s="169"/>
      <c r="C322" s="168"/>
      <c r="D322" s="168"/>
      <c r="E322" s="168"/>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row>
    <row xmlns:x14ac="http://schemas.microsoft.com/office/spreadsheetml/2009/9/ac" r="323" ht="15.75" x14ac:dyDescent="0.25">
      <c r="A323" s="168"/>
      <c r="B323" s="169"/>
      <c r="C323" s="168"/>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row>
    <row xmlns:x14ac="http://schemas.microsoft.com/office/spreadsheetml/2009/9/ac" r="324" ht="15.75" x14ac:dyDescent="0.25">
      <c r="A324" s="168"/>
      <c r="B324" s="169"/>
      <c r="C324" s="168"/>
      <c r="D324" s="168"/>
      <c r="E324" s="168"/>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row>
    <row xmlns:x14ac="http://schemas.microsoft.com/office/spreadsheetml/2009/9/ac" r="325" ht="15.75" x14ac:dyDescent="0.25">
      <c r="A325" s="168"/>
      <c r="B325" s="169"/>
      <c r="C325" s="168"/>
      <c r="D325" s="168"/>
      <c r="E325" s="168"/>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row>
    <row xmlns:x14ac="http://schemas.microsoft.com/office/spreadsheetml/2009/9/ac" r="326" ht="15.75" x14ac:dyDescent="0.25">
      <c r="A326" s="168"/>
      <c r="B326" s="169"/>
      <c r="C326" s="168"/>
      <c r="D326" s="168"/>
      <c r="E326" s="168"/>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row>
    <row xmlns:x14ac="http://schemas.microsoft.com/office/spreadsheetml/2009/9/ac" r="327" ht="15.75" x14ac:dyDescent="0.25">
      <c r="A327" s="168"/>
      <c r="B327" s="169"/>
      <c r="C327" s="168"/>
      <c r="D327" s="168"/>
      <c r="E327" s="168"/>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row>
    <row xmlns:x14ac="http://schemas.microsoft.com/office/spreadsheetml/2009/9/ac" r="328" ht="15.75" x14ac:dyDescent="0.25">
      <c r="A328" s="168"/>
      <c r="B328" s="169"/>
      <c r="C328" s="168"/>
      <c r="D328" s="168"/>
      <c r="E328" s="168"/>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row>
    <row xmlns:x14ac="http://schemas.microsoft.com/office/spreadsheetml/2009/9/ac" r="329" ht="15.75" x14ac:dyDescent="0.25">
      <c r="A329" s="168"/>
      <c r="B329" s="169"/>
      <c r="C329" s="168"/>
      <c r="D329" s="168"/>
      <c r="E329" s="168"/>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row>
    <row xmlns:x14ac="http://schemas.microsoft.com/office/spreadsheetml/2009/9/ac" r="330" ht="15.75" x14ac:dyDescent="0.25">
      <c r="A330" s="168"/>
      <c r="B330" s="169"/>
      <c r="C330" s="168"/>
      <c r="D330" s="168"/>
      <c r="E330" s="168"/>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row>
    <row xmlns:x14ac="http://schemas.microsoft.com/office/spreadsheetml/2009/9/ac" r="331" ht="15.75" x14ac:dyDescent="0.25">
      <c r="A331" s="168"/>
      <c r="B331" s="169"/>
      <c r="C331" s="168"/>
      <c r="D331" s="168"/>
      <c r="E331" s="168"/>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row>
    <row xmlns:x14ac="http://schemas.microsoft.com/office/spreadsheetml/2009/9/ac" r="332" ht="15.75" x14ac:dyDescent="0.25">
      <c r="A332" s="168"/>
      <c r="B332" s="169"/>
      <c r="C332" s="168"/>
      <c r="D332" s="168"/>
      <c r="E332" s="168"/>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row>
    <row xmlns:x14ac="http://schemas.microsoft.com/office/spreadsheetml/2009/9/ac" r="333" ht="15.75" x14ac:dyDescent="0.25">
      <c r="A333" s="168"/>
      <c r="B333" s="169"/>
      <c r="C333" s="168"/>
      <c r="D333" s="168"/>
      <c r="E333" s="168"/>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row>
    <row xmlns:x14ac="http://schemas.microsoft.com/office/spreadsheetml/2009/9/ac" r="334" ht="15.75" x14ac:dyDescent="0.25">
      <c r="A334" s="168"/>
      <c r="B334" s="169"/>
      <c r="C334" s="168"/>
      <c r="D334" s="168"/>
      <c r="E334" s="168"/>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row>
    <row xmlns:x14ac="http://schemas.microsoft.com/office/spreadsheetml/2009/9/ac" r="335" ht="15.75" x14ac:dyDescent="0.25">
      <c r="A335" s="168"/>
      <c r="B335" s="169"/>
      <c r="C335" s="168"/>
      <c r="D335" s="168"/>
      <c r="E335" s="168"/>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row>
    <row xmlns:x14ac="http://schemas.microsoft.com/office/spreadsheetml/2009/9/ac" r="336" ht="15.75" x14ac:dyDescent="0.25">
      <c r="A336" s="168"/>
      <c r="B336" s="169"/>
      <c r="C336" s="168"/>
      <c r="D336" s="168"/>
      <c r="E336" s="168"/>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row>
    <row xmlns:x14ac="http://schemas.microsoft.com/office/spreadsheetml/2009/9/ac" r="337" ht="15.75" x14ac:dyDescent="0.25">
      <c r="A337" s="168"/>
      <c r="B337" s="169"/>
      <c r="C337" s="168"/>
      <c r="D337" s="168"/>
      <c r="E337" s="168"/>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row>
    <row xmlns:x14ac="http://schemas.microsoft.com/office/spreadsheetml/2009/9/ac" r="338" ht="15.75" x14ac:dyDescent="0.25">
      <c r="A338" s="168"/>
      <c r="B338" s="169"/>
      <c r="C338" s="168"/>
      <c r="D338" s="168"/>
      <c r="E338" s="168"/>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row>
    <row xmlns:x14ac="http://schemas.microsoft.com/office/spreadsheetml/2009/9/ac" r="339" ht="15.75" x14ac:dyDescent="0.25">
      <c r="A339" s="168"/>
      <c r="B339" s="169"/>
      <c r="C339" s="168"/>
      <c r="D339" s="168"/>
      <c r="E339" s="168"/>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row>
    <row xmlns:x14ac="http://schemas.microsoft.com/office/spreadsheetml/2009/9/ac" r="340" ht="15.75" x14ac:dyDescent="0.25">
      <c r="A340" s="168"/>
      <c r="B340" s="169"/>
      <c r="C340" s="168"/>
      <c r="D340" s="168"/>
      <c r="E340" s="168"/>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row>
    <row xmlns:x14ac="http://schemas.microsoft.com/office/spreadsheetml/2009/9/ac" r="341" ht="15.75" x14ac:dyDescent="0.25">
      <c r="A341" s="168"/>
      <c r="B341" s="169"/>
      <c r="C341" s="168"/>
      <c r="D341" s="168"/>
      <c r="E341" s="168"/>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row>
    <row xmlns:x14ac="http://schemas.microsoft.com/office/spreadsheetml/2009/9/ac" r="342" ht="15.75" x14ac:dyDescent="0.25">
      <c r="A342" s="168"/>
      <c r="B342" s="169"/>
      <c r="C342" s="168"/>
      <c r="D342" s="168"/>
      <c r="E342" s="168"/>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row>
    <row xmlns:x14ac="http://schemas.microsoft.com/office/spreadsheetml/2009/9/ac" r="343" ht="15.75" x14ac:dyDescent="0.25">
      <c r="A343" s="168"/>
      <c r="B343" s="169"/>
      <c r="C343" s="168"/>
      <c r="D343" s="168"/>
      <c r="E343" s="168"/>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row>
    <row xmlns:x14ac="http://schemas.microsoft.com/office/spreadsheetml/2009/9/ac" r="344" ht="15.75" x14ac:dyDescent="0.25">
      <c r="A344" s="168"/>
      <c r="B344" s="169"/>
      <c r="C344" s="168"/>
      <c r="D344" s="168"/>
      <c r="E344" s="168"/>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row>
    <row xmlns:x14ac="http://schemas.microsoft.com/office/spreadsheetml/2009/9/ac" r="345" ht="15.75" x14ac:dyDescent="0.25">
      <c r="A345" s="168"/>
      <c r="B345" s="169"/>
      <c r="C345" s="168"/>
      <c r="D345" s="168"/>
      <c r="E345" s="168"/>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row>
    <row xmlns:x14ac="http://schemas.microsoft.com/office/spreadsheetml/2009/9/ac" r="346" ht="15.75" x14ac:dyDescent="0.25">
      <c r="A346" s="168"/>
      <c r="B346" s="169"/>
      <c r="C346" s="168"/>
      <c r="D346" s="168"/>
      <c r="E346" s="168"/>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row>
    <row xmlns:x14ac="http://schemas.microsoft.com/office/spreadsheetml/2009/9/ac" r="347" ht="15.75" x14ac:dyDescent="0.25">
      <c r="A347" s="168"/>
      <c r="B347" s="169"/>
      <c r="C347" s="168"/>
      <c r="D347" s="168"/>
      <c r="E347" s="168"/>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row>
    <row xmlns:x14ac="http://schemas.microsoft.com/office/spreadsheetml/2009/9/ac" r="348" ht="15.75" x14ac:dyDescent="0.25">
      <c r="A348" s="168"/>
      <c r="B348" s="169"/>
      <c r="C348" s="168"/>
      <c r="D348" s="168"/>
      <c r="E348" s="168"/>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row>
    <row xmlns:x14ac="http://schemas.microsoft.com/office/spreadsheetml/2009/9/ac" r="349" ht="15.75" x14ac:dyDescent="0.25">
      <c r="A349" s="168"/>
      <c r="B349" s="169"/>
      <c r="C349" s="168"/>
      <c r="D349" s="168"/>
      <c r="E349" s="168"/>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row>
    <row xmlns:x14ac="http://schemas.microsoft.com/office/spreadsheetml/2009/9/ac" r="350" ht="15.75" x14ac:dyDescent="0.25">
      <c r="A350" s="168"/>
      <c r="B350" s="169"/>
      <c r="C350" s="168"/>
      <c r="D350" s="168"/>
      <c r="E350" s="168"/>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row>
    <row xmlns:x14ac="http://schemas.microsoft.com/office/spreadsheetml/2009/9/ac" r="351" ht="15.75" x14ac:dyDescent="0.25">
      <c r="A351" s="168"/>
      <c r="B351" s="169"/>
      <c r="C351" s="168"/>
      <c r="D351" s="168"/>
      <c r="E351" s="168"/>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row>
    <row xmlns:x14ac="http://schemas.microsoft.com/office/spreadsheetml/2009/9/ac" r="352" ht="15.75" x14ac:dyDescent="0.25">
      <c r="A352" s="168"/>
      <c r="B352" s="169"/>
      <c r="C352" s="168"/>
      <c r="D352" s="168"/>
      <c r="E352" s="168"/>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row>
    <row xmlns:x14ac="http://schemas.microsoft.com/office/spreadsheetml/2009/9/ac" r="353" ht="15.75" x14ac:dyDescent="0.25">
      <c r="A353" s="168"/>
      <c r="B353" s="169"/>
      <c r="C353" s="168"/>
      <c r="D353" s="168"/>
      <c r="E353" s="168"/>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row>
    <row xmlns:x14ac="http://schemas.microsoft.com/office/spreadsheetml/2009/9/ac" r="354" ht="15.75" x14ac:dyDescent="0.25">
      <c r="A354" s="168"/>
      <c r="B354" s="169"/>
      <c r="C354" s="168"/>
      <c r="D354" s="168"/>
      <c r="E354" s="168"/>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row>
    <row xmlns:x14ac="http://schemas.microsoft.com/office/spreadsheetml/2009/9/ac" r="355" ht="15.75" x14ac:dyDescent="0.25">
      <c r="A355" s="168"/>
      <c r="B355" s="169"/>
      <c r="C355" s="168"/>
      <c r="D355" s="168"/>
      <c r="E355" s="168"/>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row>
    <row xmlns:x14ac="http://schemas.microsoft.com/office/spreadsheetml/2009/9/ac" r="356" ht="15.75" x14ac:dyDescent="0.25">
      <c r="A356" s="168"/>
      <c r="B356" s="169"/>
      <c r="C356" s="168"/>
      <c r="D356" s="168"/>
      <c r="E356" s="168"/>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row>
    <row xmlns:x14ac="http://schemas.microsoft.com/office/spreadsheetml/2009/9/ac" r="357" ht="15.75" x14ac:dyDescent="0.25">
      <c r="A357" s="168"/>
      <c r="B357" s="169"/>
      <c r="C357" s="168"/>
      <c r="D357" s="168"/>
      <c r="E357" s="168"/>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row>
    <row xmlns:x14ac="http://schemas.microsoft.com/office/spreadsheetml/2009/9/ac" r="358" ht="15.75" x14ac:dyDescent="0.25">
      <c r="A358" s="168"/>
      <c r="B358" s="169"/>
      <c r="C358" s="168"/>
      <c r="D358" s="168"/>
      <c r="E358" s="168"/>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row>
    <row xmlns:x14ac="http://schemas.microsoft.com/office/spreadsheetml/2009/9/ac" r="359" ht="15.75" x14ac:dyDescent="0.25">
      <c r="A359" s="168"/>
      <c r="B359" s="169"/>
      <c r="C359" s="168"/>
      <c r="D359" s="168"/>
      <c r="E359" s="168"/>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row>
    <row xmlns:x14ac="http://schemas.microsoft.com/office/spreadsheetml/2009/9/ac" r="360" ht="15.75" x14ac:dyDescent="0.25">
      <c r="A360" s="168"/>
      <c r="B360" s="169"/>
      <c r="C360" s="168"/>
      <c r="D360" s="168"/>
      <c r="E360" s="168"/>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row>
    <row xmlns:x14ac="http://schemas.microsoft.com/office/spreadsheetml/2009/9/ac" r="361" ht="15.75" x14ac:dyDescent="0.25">
      <c r="A361" s="168"/>
      <c r="B361" s="169"/>
      <c r="C361" s="168"/>
      <c r="D361" s="168"/>
      <c r="E361" s="168"/>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row>
    <row xmlns:x14ac="http://schemas.microsoft.com/office/spreadsheetml/2009/9/ac" r="362" ht="15.75" x14ac:dyDescent="0.25">
      <c r="A362" s="168"/>
      <c r="B362" s="169"/>
      <c r="C362" s="168"/>
      <c r="D362" s="168"/>
      <c r="E362" s="168"/>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row>
    <row xmlns:x14ac="http://schemas.microsoft.com/office/spreadsheetml/2009/9/ac" r="363" ht="15.75" x14ac:dyDescent="0.25">
      <c r="A363" s="168"/>
      <c r="B363" s="169"/>
      <c r="C363" s="168"/>
      <c r="D363" s="168"/>
      <c r="E363" s="168"/>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row>
    <row xmlns:x14ac="http://schemas.microsoft.com/office/spreadsheetml/2009/9/ac" r="364" ht="15.75" x14ac:dyDescent="0.25">
      <c r="A364" s="168"/>
      <c r="B364" s="169"/>
      <c r="C364" s="168"/>
      <c r="D364" s="168"/>
      <c r="E364" s="168"/>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row>
    <row xmlns:x14ac="http://schemas.microsoft.com/office/spreadsheetml/2009/9/ac" r="365" ht="15.75" x14ac:dyDescent="0.25">
      <c r="A365" s="168"/>
      <c r="B365" s="169"/>
      <c r="C365" s="168"/>
      <c r="D365" s="168"/>
      <c r="E365" s="168"/>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row>
    <row xmlns:x14ac="http://schemas.microsoft.com/office/spreadsheetml/2009/9/ac" r="366" ht="15.75" x14ac:dyDescent="0.25">
      <c r="A366" s="168"/>
      <c r="B366" s="169"/>
      <c r="C366" s="168"/>
      <c r="D366" s="168"/>
      <c r="E366" s="168"/>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row>
    <row xmlns:x14ac="http://schemas.microsoft.com/office/spreadsheetml/2009/9/ac" r="367" ht="15.75" x14ac:dyDescent="0.25">
      <c r="A367" s="168"/>
      <c r="B367" s="169"/>
      <c r="C367" s="168"/>
      <c r="D367" s="168"/>
      <c r="E367" s="168"/>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row>
    <row xmlns:x14ac="http://schemas.microsoft.com/office/spreadsheetml/2009/9/ac" r="368" ht="15.75" x14ac:dyDescent="0.25">
      <c r="A368" s="168"/>
      <c r="B368" s="169"/>
      <c r="C368" s="168"/>
      <c r="D368" s="168"/>
      <c r="E368" s="168"/>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row>
    <row xmlns:x14ac="http://schemas.microsoft.com/office/spreadsheetml/2009/9/ac" r="369" ht="15.75" x14ac:dyDescent="0.25">
      <c r="A369" s="168"/>
      <c r="B369" s="169"/>
      <c r="C369" s="168"/>
      <c r="D369" s="168"/>
      <c r="E369" s="168"/>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row>
    <row xmlns:x14ac="http://schemas.microsoft.com/office/spreadsheetml/2009/9/ac" r="370" ht="15.75" x14ac:dyDescent="0.25">
      <c r="A370" s="168"/>
      <c r="B370" s="169"/>
      <c r="C370" s="168"/>
      <c r="D370" s="168"/>
      <c r="E370" s="168"/>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row>
    <row xmlns:x14ac="http://schemas.microsoft.com/office/spreadsheetml/2009/9/ac" r="371" ht="15.75" x14ac:dyDescent="0.25">
      <c r="A371" s="168"/>
      <c r="B371" s="169"/>
      <c r="C371" s="168"/>
      <c r="D371" s="168"/>
      <c r="E371" s="168"/>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row>
    <row xmlns:x14ac="http://schemas.microsoft.com/office/spreadsheetml/2009/9/ac" r="372" ht="15.75" x14ac:dyDescent="0.25">
      <c r="A372" s="168"/>
      <c r="B372" s="169"/>
      <c r="C372" s="168"/>
      <c r="D372" s="168"/>
      <c r="E372" s="168"/>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row>
    <row xmlns:x14ac="http://schemas.microsoft.com/office/spreadsheetml/2009/9/ac" r="373" ht="15.75" x14ac:dyDescent="0.25">
      <c r="A373" s="168"/>
      <c r="B373" s="169"/>
      <c r="C373" s="168"/>
      <c r="D373" s="168"/>
      <c r="E373" s="168"/>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row>
    <row xmlns:x14ac="http://schemas.microsoft.com/office/spreadsheetml/2009/9/ac" r="374" ht="15.75" x14ac:dyDescent="0.25">
      <c r="A374" s="168"/>
      <c r="B374" s="169"/>
      <c r="C374" s="168"/>
      <c r="D374" s="168"/>
      <c r="E374" s="168"/>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row>
    <row xmlns:x14ac="http://schemas.microsoft.com/office/spreadsheetml/2009/9/ac" r="375" ht="15.75" x14ac:dyDescent="0.25">
      <c r="A375" s="168"/>
      <c r="B375" s="169"/>
      <c r="C375" s="168"/>
      <c r="D375" s="168"/>
      <c r="E375" s="168"/>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row>
    <row xmlns:x14ac="http://schemas.microsoft.com/office/spreadsheetml/2009/9/ac" r="376" ht="15.75" x14ac:dyDescent="0.25">
      <c r="A376" s="168"/>
      <c r="B376" s="169"/>
      <c r="C376" s="168"/>
      <c r="D376" s="168"/>
      <c r="E376" s="168"/>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row>
    <row xmlns:x14ac="http://schemas.microsoft.com/office/spreadsheetml/2009/9/ac" r="377" ht="15.75" x14ac:dyDescent="0.25">
      <c r="A377" s="168"/>
      <c r="B377" s="169"/>
      <c r="C377" s="168"/>
      <c r="D377" s="168"/>
      <c r="E377" s="168"/>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row>
    <row xmlns:x14ac="http://schemas.microsoft.com/office/spreadsheetml/2009/9/ac" r="378" ht="15.75" x14ac:dyDescent="0.25">
      <c r="A378" s="168"/>
      <c r="B378" s="169"/>
      <c r="C378" s="168"/>
      <c r="D378" s="168"/>
      <c r="E378" s="168"/>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row>
    <row xmlns:x14ac="http://schemas.microsoft.com/office/spreadsheetml/2009/9/ac" r="379" ht="15.75" x14ac:dyDescent="0.25">
      <c r="A379" s="168"/>
      <c r="B379" s="169"/>
      <c r="C379" s="168"/>
      <c r="D379" s="168"/>
      <c r="E379" s="168"/>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row>
    <row xmlns:x14ac="http://schemas.microsoft.com/office/spreadsheetml/2009/9/ac" r="380" ht="15.75" x14ac:dyDescent="0.25">
      <c r="A380" s="168"/>
      <c r="B380" s="169"/>
      <c r="C380" s="168"/>
      <c r="D380" s="168"/>
      <c r="E380" s="168"/>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row>
    <row xmlns:x14ac="http://schemas.microsoft.com/office/spreadsheetml/2009/9/ac" r="381" ht="15.75" x14ac:dyDescent="0.25">
      <c r="A381" s="168"/>
      <c r="B381" s="169"/>
      <c r="C381" s="168"/>
      <c r="D381" s="168"/>
      <c r="E381" s="168"/>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row>
    <row xmlns:x14ac="http://schemas.microsoft.com/office/spreadsheetml/2009/9/ac" r="382" ht="15.75" x14ac:dyDescent="0.25">
      <c r="A382" s="168"/>
      <c r="B382" s="169"/>
      <c r="C382" s="168"/>
      <c r="D382" s="168"/>
      <c r="E382" s="168"/>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row>
    <row xmlns:x14ac="http://schemas.microsoft.com/office/spreadsheetml/2009/9/ac" r="383" ht="15.75" x14ac:dyDescent="0.25">
      <c r="A383" s="168"/>
      <c r="B383" s="169"/>
      <c r="C383" s="168"/>
      <c r="D383" s="168"/>
      <c r="E383" s="168"/>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row>
    <row xmlns:x14ac="http://schemas.microsoft.com/office/spreadsheetml/2009/9/ac" r="384" ht="15.75" x14ac:dyDescent="0.25">
      <c r="A384" s="168"/>
      <c r="B384" s="169"/>
      <c r="C384" s="168"/>
      <c r="D384" s="168"/>
      <c r="E384" s="168"/>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row>
    <row xmlns:x14ac="http://schemas.microsoft.com/office/spreadsheetml/2009/9/ac" r="385" ht="15.75" x14ac:dyDescent="0.25">
      <c r="A385" s="168"/>
      <c r="B385" s="169"/>
      <c r="C385" s="168"/>
      <c r="D385" s="168"/>
      <c r="E385" s="168"/>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row>
    <row xmlns:x14ac="http://schemas.microsoft.com/office/spreadsheetml/2009/9/ac" r="386" ht="15.75" x14ac:dyDescent="0.25">
      <c r="A386" s="168"/>
      <c r="B386" s="169"/>
      <c r="C386" s="168"/>
      <c r="D386" s="168"/>
      <c r="E386" s="168"/>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row>
    <row xmlns:x14ac="http://schemas.microsoft.com/office/spreadsheetml/2009/9/ac" r="387" ht="15.75" x14ac:dyDescent="0.25">
      <c r="A387" s="168"/>
      <c r="B387" s="169"/>
      <c r="C387" s="168"/>
      <c r="D387" s="168"/>
      <c r="E387" s="168"/>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row>
    <row xmlns:x14ac="http://schemas.microsoft.com/office/spreadsheetml/2009/9/ac" r="388" ht="15.75" x14ac:dyDescent="0.25">
      <c r="A388" s="168"/>
      <c r="B388" s="169"/>
      <c r="C388" s="168"/>
      <c r="D388" s="168"/>
      <c r="E388" s="168"/>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row>
    <row xmlns:x14ac="http://schemas.microsoft.com/office/spreadsheetml/2009/9/ac" r="389" ht="15.75" x14ac:dyDescent="0.25">
      <c r="A389" s="168"/>
      <c r="B389" s="169"/>
      <c r="C389" s="168"/>
      <c r="D389" s="168"/>
      <c r="E389" s="168"/>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row>
    <row xmlns:x14ac="http://schemas.microsoft.com/office/spreadsheetml/2009/9/ac" r="390" ht="15.75" x14ac:dyDescent="0.25">
      <c r="A390" s="168"/>
      <c r="B390" s="169"/>
      <c r="C390" s="168"/>
      <c r="D390" s="168"/>
      <c r="E390" s="168"/>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row>
    <row xmlns:x14ac="http://schemas.microsoft.com/office/spreadsheetml/2009/9/ac" r="391" ht="15.75" x14ac:dyDescent="0.25">
      <c r="A391" s="168"/>
      <c r="B391" s="169"/>
      <c r="C391" s="168"/>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row>
    <row xmlns:x14ac="http://schemas.microsoft.com/office/spreadsheetml/2009/9/ac" r="392" ht="15.75" x14ac:dyDescent="0.25">
      <c r="A392" s="168"/>
      <c r="B392" s="169"/>
      <c r="C392" s="168"/>
      <c r="D392" s="168"/>
      <c r="E392" s="168"/>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row>
    <row xmlns:x14ac="http://schemas.microsoft.com/office/spreadsheetml/2009/9/ac" r="393" ht="15.75" x14ac:dyDescent="0.25">
      <c r="A393" s="168"/>
      <c r="B393" s="169"/>
      <c r="C393" s="168"/>
      <c r="D393" s="168"/>
      <c r="E393" s="168"/>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row>
    <row xmlns:x14ac="http://schemas.microsoft.com/office/spreadsheetml/2009/9/ac" r="394" ht="15.75" x14ac:dyDescent="0.25">
      <c r="A394" s="168"/>
      <c r="B394" s="169"/>
      <c r="C394" s="168"/>
      <c r="D394" s="168"/>
      <c r="E394" s="168"/>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row>
    <row xmlns:x14ac="http://schemas.microsoft.com/office/spreadsheetml/2009/9/ac" r="395" ht="15.75" x14ac:dyDescent="0.25">
      <c r="A395" s="168"/>
      <c r="B395" s="169"/>
      <c r="C395" s="168"/>
      <c r="D395" s="168"/>
      <c r="E395" s="168"/>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row>
    <row xmlns:x14ac="http://schemas.microsoft.com/office/spreadsheetml/2009/9/ac" r="396" ht="15.75" x14ac:dyDescent="0.25">
      <c r="A396" s="168"/>
      <c r="B396" s="169"/>
      <c r="C396" s="168"/>
      <c r="D396" s="168"/>
      <c r="E396" s="168"/>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row>
    <row xmlns:x14ac="http://schemas.microsoft.com/office/spreadsheetml/2009/9/ac" r="397" ht="15.75" x14ac:dyDescent="0.25">
      <c r="A397" s="168"/>
      <c r="B397" s="169"/>
      <c r="C397" s="168"/>
      <c r="D397" s="168"/>
      <c r="E397" s="168"/>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row>
    <row xmlns:x14ac="http://schemas.microsoft.com/office/spreadsheetml/2009/9/ac" r="398" ht="15.75" x14ac:dyDescent="0.25">
      <c r="A398" s="168"/>
      <c r="B398" s="169"/>
      <c r="C398" s="168"/>
      <c r="D398" s="168"/>
      <c r="E398" s="168"/>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row>
    <row xmlns:x14ac="http://schemas.microsoft.com/office/spreadsheetml/2009/9/ac" r="399" ht="15.75" x14ac:dyDescent="0.25">
      <c r="A399" s="168"/>
      <c r="B399" s="169"/>
      <c r="C399" s="168"/>
      <c r="D399" s="168"/>
      <c r="E399" s="168"/>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row>
    <row xmlns:x14ac="http://schemas.microsoft.com/office/spreadsheetml/2009/9/ac" r="400" ht="15.75" x14ac:dyDescent="0.25">
      <c r="A400" s="168"/>
      <c r="B400" s="169"/>
      <c r="C400" s="168"/>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row>
    <row xmlns:x14ac="http://schemas.microsoft.com/office/spreadsheetml/2009/9/ac" r="401" ht="15.75" x14ac:dyDescent="0.25">
      <c r="A401" s="168"/>
      <c r="B401" s="169"/>
      <c r="C401" s="168"/>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row>
    <row xmlns:x14ac="http://schemas.microsoft.com/office/spreadsheetml/2009/9/ac" r="402" ht="15.75" x14ac:dyDescent="0.25">
      <c r="A402" s="168"/>
      <c r="B402" s="169"/>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row>
    <row xmlns:x14ac="http://schemas.microsoft.com/office/spreadsheetml/2009/9/ac" r="403" ht="15.75" x14ac:dyDescent="0.25">
      <c r="A403" s="168"/>
      <c r="B403" s="169"/>
      <c r="C403" s="168"/>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row>
    <row xmlns:x14ac="http://schemas.microsoft.com/office/spreadsheetml/2009/9/ac" r="404" ht="15.75" x14ac:dyDescent="0.25">
      <c r="A404" s="168"/>
      <c r="B404" s="169"/>
      <c r="C404" s="168"/>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row>
    <row xmlns:x14ac="http://schemas.microsoft.com/office/spreadsheetml/2009/9/ac" r="405" ht="15.75" x14ac:dyDescent="0.25">
      <c r="A405" s="168"/>
      <c r="B405" s="169"/>
      <c r="C405" s="168"/>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row>
    <row xmlns:x14ac="http://schemas.microsoft.com/office/spreadsheetml/2009/9/ac" r="406" ht="15.75" x14ac:dyDescent="0.25">
      <c r="A406" s="168"/>
      <c r="B406" s="169"/>
      <c r="C406" s="168"/>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row>
    <row xmlns:x14ac="http://schemas.microsoft.com/office/spreadsheetml/2009/9/ac" r="407" ht="15.75" x14ac:dyDescent="0.25">
      <c r="A407" s="168"/>
      <c r="B407" s="169"/>
      <c r="C407" s="168"/>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row>
    <row xmlns:x14ac="http://schemas.microsoft.com/office/spreadsheetml/2009/9/ac" r="408" ht="15.75" x14ac:dyDescent="0.25">
      <c r="A408" s="168"/>
      <c r="B408" s="169"/>
      <c r="C408" s="168"/>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row>
    <row xmlns:x14ac="http://schemas.microsoft.com/office/spreadsheetml/2009/9/ac" r="409" ht="15.75" x14ac:dyDescent="0.25">
      <c r="A409" s="168"/>
      <c r="B409" s="169"/>
      <c r="C409" s="168"/>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row>
    <row xmlns:x14ac="http://schemas.microsoft.com/office/spreadsheetml/2009/9/ac" r="410" ht="15.75" x14ac:dyDescent="0.25">
      <c r="A410" s="168"/>
      <c r="B410" s="169"/>
      <c r="C410" s="168"/>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row>
    <row xmlns:x14ac="http://schemas.microsoft.com/office/spreadsheetml/2009/9/ac" r="411" ht="15.75" x14ac:dyDescent="0.25">
      <c r="A411" s="168"/>
      <c r="B411" s="169"/>
      <c r="C411" s="168"/>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row>
    <row xmlns:x14ac="http://schemas.microsoft.com/office/spreadsheetml/2009/9/ac" r="412" ht="15.75" x14ac:dyDescent="0.25">
      <c r="A412" s="168"/>
      <c r="B412" s="169"/>
      <c r="C412" s="168"/>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row>
    <row xmlns:x14ac="http://schemas.microsoft.com/office/spreadsheetml/2009/9/ac" r="413" ht="15.75" x14ac:dyDescent="0.25">
      <c r="A413" s="168"/>
      <c r="B413" s="169"/>
      <c r="C413" s="168"/>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row>
    <row xmlns:x14ac="http://schemas.microsoft.com/office/spreadsheetml/2009/9/ac" r="414" ht="15.75" x14ac:dyDescent="0.25">
      <c r="A414" s="168"/>
      <c r="B414" s="169"/>
      <c r="C414" s="168"/>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row>
    <row xmlns:x14ac="http://schemas.microsoft.com/office/spreadsheetml/2009/9/ac" r="415" ht="15.75" x14ac:dyDescent="0.25">
      <c r="A415" s="168"/>
      <c r="B415" s="169"/>
      <c r="C415" s="168"/>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row>
    <row xmlns:x14ac="http://schemas.microsoft.com/office/spreadsheetml/2009/9/ac" r="416" ht="15.75" x14ac:dyDescent="0.25">
      <c r="A416" s="168"/>
      <c r="B416" s="169"/>
      <c r="C416" s="168"/>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row>
    <row xmlns:x14ac="http://schemas.microsoft.com/office/spreadsheetml/2009/9/ac" r="417" ht="15.75" x14ac:dyDescent="0.25">
      <c r="A417" s="168"/>
      <c r="B417" s="169"/>
      <c r="C417" s="168"/>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row>
    <row xmlns:x14ac="http://schemas.microsoft.com/office/spreadsheetml/2009/9/ac" r="418" ht="15.75" x14ac:dyDescent="0.25">
      <c r="A418" s="168"/>
      <c r="B418" s="169"/>
      <c r="C418" s="168"/>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row>
    <row xmlns:x14ac="http://schemas.microsoft.com/office/spreadsheetml/2009/9/ac" r="419" ht="15.75" x14ac:dyDescent="0.25">
      <c r="A419" s="168"/>
      <c r="B419" s="169"/>
      <c r="C419" s="168"/>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row>
    <row xmlns:x14ac="http://schemas.microsoft.com/office/spreadsheetml/2009/9/ac" r="420" ht="15.75" x14ac:dyDescent="0.25">
      <c r="A420" s="168"/>
      <c r="B420" s="169"/>
      <c r="C420" s="168"/>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row>
    <row xmlns:x14ac="http://schemas.microsoft.com/office/spreadsheetml/2009/9/ac" r="421" ht="15.75" x14ac:dyDescent="0.25">
      <c r="A421" s="168"/>
      <c r="B421" s="169"/>
      <c r="C421" s="168"/>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row>
    <row xmlns:x14ac="http://schemas.microsoft.com/office/spreadsheetml/2009/9/ac" r="422" ht="15.75" x14ac:dyDescent="0.25">
      <c r="A422" s="168"/>
      <c r="B422" s="169"/>
      <c r="C422" s="168"/>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row>
    <row xmlns:x14ac="http://schemas.microsoft.com/office/spreadsheetml/2009/9/ac" r="423" ht="15.75" x14ac:dyDescent="0.25">
      <c r="A423" s="168"/>
      <c r="B423" s="169"/>
      <c r="C423" s="168"/>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row>
    <row xmlns:x14ac="http://schemas.microsoft.com/office/spreadsheetml/2009/9/ac" r="424" ht="15.75" x14ac:dyDescent="0.25">
      <c r="A424" s="168"/>
      <c r="B424" s="169"/>
      <c r="C424" s="168"/>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row>
    <row xmlns:x14ac="http://schemas.microsoft.com/office/spreadsheetml/2009/9/ac" r="425" ht="15.75" x14ac:dyDescent="0.25">
      <c r="A425" s="168"/>
      <c r="B425" s="169"/>
      <c r="C425" s="168"/>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row>
    <row xmlns:x14ac="http://schemas.microsoft.com/office/spreadsheetml/2009/9/ac" r="426" ht="15.75" x14ac:dyDescent="0.25">
      <c r="A426" s="168"/>
      <c r="B426" s="169"/>
      <c r="C426" s="168"/>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row>
    <row xmlns:x14ac="http://schemas.microsoft.com/office/spreadsheetml/2009/9/ac" r="427" ht="15.75" x14ac:dyDescent="0.25">
      <c r="A427" s="168"/>
      <c r="B427" s="169"/>
      <c r="C427" s="168"/>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row>
    <row xmlns:x14ac="http://schemas.microsoft.com/office/spreadsheetml/2009/9/ac" r="428" ht="15.75" x14ac:dyDescent="0.25">
      <c r="A428" s="168"/>
      <c r="B428" s="169"/>
      <c r="C428" s="168"/>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row>
    <row xmlns:x14ac="http://schemas.microsoft.com/office/spreadsheetml/2009/9/ac" r="429" ht="15.75" x14ac:dyDescent="0.25">
      <c r="A429" s="168"/>
      <c r="B429" s="169"/>
      <c r="C429" s="168"/>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row>
    <row xmlns:x14ac="http://schemas.microsoft.com/office/spreadsheetml/2009/9/ac" r="430" ht="15.75" x14ac:dyDescent="0.25">
      <c r="A430" s="168"/>
      <c r="B430" s="169"/>
      <c r="C430" s="168"/>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row>
    <row xmlns:x14ac="http://schemas.microsoft.com/office/spreadsheetml/2009/9/ac" r="431" ht="15.75" x14ac:dyDescent="0.25">
      <c r="A431" s="168"/>
      <c r="B431" s="169"/>
      <c r="C431" s="168"/>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row>
    <row xmlns:x14ac="http://schemas.microsoft.com/office/spreadsheetml/2009/9/ac" r="432" ht="15.75" x14ac:dyDescent="0.25">
      <c r="A432" s="168"/>
      <c r="B432" s="169"/>
      <c r="C432" s="168"/>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row>
    <row xmlns:x14ac="http://schemas.microsoft.com/office/spreadsheetml/2009/9/ac" r="433" ht="15.75" x14ac:dyDescent="0.25">
      <c r="A433" s="168"/>
      <c r="B433" s="169"/>
      <c r="C433" s="168"/>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row>
    <row xmlns:x14ac="http://schemas.microsoft.com/office/spreadsheetml/2009/9/ac" r="434" ht="15.75" x14ac:dyDescent="0.25">
      <c r="A434" s="168"/>
      <c r="B434" s="169"/>
      <c r="C434" s="168"/>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row>
    <row xmlns:x14ac="http://schemas.microsoft.com/office/spreadsheetml/2009/9/ac" r="435" ht="15.75" x14ac:dyDescent="0.25">
      <c r="A435" s="168"/>
      <c r="B435" s="169"/>
      <c r="C435" s="168"/>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row>
    <row xmlns:x14ac="http://schemas.microsoft.com/office/spreadsheetml/2009/9/ac" r="436" ht="15.75" x14ac:dyDescent="0.25">
      <c r="A436" s="168"/>
      <c r="B436" s="169"/>
      <c r="C436" s="168"/>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row>
    <row xmlns:x14ac="http://schemas.microsoft.com/office/spreadsheetml/2009/9/ac" r="437" ht="15.75" x14ac:dyDescent="0.25">
      <c r="A437" s="168"/>
      <c r="B437" s="169"/>
      <c r="C437" s="168"/>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row>
    <row xmlns:x14ac="http://schemas.microsoft.com/office/spreadsheetml/2009/9/ac" r="438" ht="15.75" x14ac:dyDescent="0.25">
      <c r="A438" s="168"/>
      <c r="B438" s="169"/>
      <c r="C438" s="168"/>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row>
    <row xmlns:x14ac="http://schemas.microsoft.com/office/spreadsheetml/2009/9/ac" r="439" ht="15.75" x14ac:dyDescent="0.25">
      <c r="A439" s="168"/>
      <c r="B439" s="169"/>
      <c r="C439" s="168"/>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row>
    <row xmlns:x14ac="http://schemas.microsoft.com/office/spreadsheetml/2009/9/ac" r="440" ht="15.75" x14ac:dyDescent="0.25">
      <c r="A440" s="168"/>
      <c r="B440" s="169"/>
      <c r="C440" s="168"/>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row>
    <row xmlns:x14ac="http://schemas.microsoft.com/office/spreadsheetml/2009/9/ac" r="441" ht="15.75" x14ac:dyDescent="0.25">
      <c r="A441" s="168"/>
      <c r="B441" s="169"/>
      <c r="C441" s="168"/>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row>
    <row xmlns:x14ac="http://schemas.microsoft.com/office/spreadsheetml/2009/9/ac" r="442" ht="15.75" x14ac:dyDescent="0.25">
      <c r="A442" s="168"/>
      <c r="B442" s="169"/>
      <c r="C442" s="168"/>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row>
    <row xmlns:x14ac="http://schemas.microsoft.com/office/spreadsheetml/2009/9/ac" r="443" ht="15.75" x14ac:dyDescent="0.25">
      <c r="A443" s="168"/>
      <c r="B443" s="169"/>
      <c r="C443" s="168"/>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row>
    <row xmlns:x14ac="http://schemas.microsoft.com/office/spreadsheetml/2009/9/ac" r="444" ht="15.75" x14ac:dyDescent="0.25">
      <c r="A444" s="168"/>
      <c r="B444" s="169"/>
      <c r="C444" s="168"/>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row>
    <row xmlns:x14ac="http://schemas.microsoft.com/office/spreadsheetml/2009/9/ac" r="445" ht="15.75" x14ac:dyDescent="0.25">
      <c r="A445" s="168"/>
      <c r="B445" s="169"/>
      <c r="C445" s="168"/>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row>
    <row xmlns:x14ac="http://schemas.microsoft.com/office/spreadsheetml/2009/9/ac" r="446" ht="15.75" x14ac:dyDescent="0.25">
      <c r="A446" s="168"/>
      <c r="B446" s="169"/>
      <c r="C446" s="168"/>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row>
    <row xmlns:x14ac="http://schemas.microsoft.com/office/spreadsheetml/2009/9/ac" r="447" ht="15.75" x14ac:dyDescent="0.25">
      <c r="A447" s="168"/>
      <c r="B447" s="169"/>
      <c r="C447" s="168"/>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row>
    <row xmlns:x14ac="http://schemas.microsoft.com/office/spreadsheetml/2009/9/ac" r="448" ht="15.75" x14ac:dyDescent="0.25">
      <c r="A448" s="168"/>
      <c r="B448" s="169"/>
      <c r="C448" s="168"/>
      <c r="D448" s="168"/>
      <c r="E448" s="168"/>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row>
    <row xmlns:x14ac="http://schemas.microsoft.com/office/spreadsheetml/2009/9/ac" r="449" ht="15.75" x14ac:dyDescent="0.25">
      <c r="A449" s="168"/>
      <c r="B449" s="169"/>
      <c r="C449" s="168"/>
      <c r="D449" s="168"/>
      <c r="E449" s="168"/>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row>
    <row xmlns:x14ac="http://schemas.microsoft.com/office/spreadsheetml/2009/9/ac" r="450" ht="15.75" x14ac:dyDescent="0.25">
      <c r="A450" s="168"/>
      <c r="B450" s="169"/>
      <c r="C450" s="168"/>
      <c r="D450" s="168"/>
      <c r="E450" s="168"/>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row>
    <row xmlns:x14ac="http://schemas.microsoft.com/office/spreadsheetml/2009/9/ac" r="451" ht="15.75" x14ac:dyDescent="0.25">
      <c r="A451" s="168"/>
      <c r="B451" s="169"/>
      <c r="C451" s="168"/>
      <c r="D451" s="168"/>
      <c r="E451" s="168"/>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row>
    <row xmlns:x14ac="http://schemas.microsoft.com/office/spreadsheetml/2009/9/ac" r="452" ht="15.75" x14ac:dyDescent="0.25">
      <c r="A452" s="168"/>
      <c r="B452" s="169"/>
      <c r="C452" s="168"/>
      <c r="D452" s="168"/>
      <c r="E452" s="168"/>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row>
    <row xmlns:x14ac="http://schemas.microsoft.com/office/spreadsheetml/2009/9/ac" r="453" ht="15.75" x14ac:dyDescent="0.25">
      <c r="A453" s="168"/>
      <c r="B453" s="169"/>
      <c r="C453" s="168"/>
      <c r="D453" s="168"/>
      <c r="E453" s="168"/>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row>
    <row xmlns:x14ac="http://schemas.microsoft.com/office/spreadsheetml/2009/9/ac" r="454" ht="15.75" x14ac:dyDescent="0.25">
      <c r="A454" s="168"/>
      <c r="B454" s="169"/>
      <c r="C454" s="168"/>
      <c r="D454" s="168"/>
      <c r="E454" s="168"/>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row>
    <row xmlns:x14ac="http://schemas.microsoft.com/office/spreadsheetml/2009/9/ac" r="455" ht="15.75" x14ac:dyDescent="0.25">
      <c r="A455" s="168"/>
      <c r="B455" s="169"/>
      <c r="C455" s="168"/>
      <c r="D455" s="168"/>
      <c r="E455" s="168"/>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row>
    <row xmlns:x14ac="http://schemas.microsoft.com/office/spreadsheetml/2009/9/ac" r="456" ht="15.75" x14ac:dyDescent="0.25">
      <c r="A456" s="168"/>
      <c r="B456" s="169"/>
      <c r="C456" s="168"/>
      <c r="D456" s="168"/>
      <c r="E456" s="168"/>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row>
    <row xmlns:x14ac="http://schemas.microsoft.com/office/spreadsheetml/2009/9/ac" r="457" ht="15.75" x14ac:dyDescent="0.25">
      <c r="A457" s="168"/>
      <c r="B457" s="169"/>
      <c r="C457" s="168"/>
      <c r="D457" s="168"/>
      <c r="E457" s="168"/>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row>
    <row xmlns:x14ac="http://schemas.microsoft.com/office/spreadsheetml/2009/9/ac" r="458" ht="15.75" x14ac:dyDescent="0.25">
      <c r="A458" s="168"/>
      <c r="B458" s="169"/>
      <c r="C458" s="168"/>
      <c r="D458" s="168"/>
      <c r="E458" s="168"/>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row>
    <row xmlns:x14ac="http://schemas.microsoft.com/office/spreadsheetml/2009/9/ac" r="459" ht="15.75" x14ac:dyDescent="0.25">
      <c r="A459" s="168"/>
      <c r="B459" s="169"/>
      <c r="C459" s="168"/>
      <c r="D459" s="168"/>
      <c r="E459" s="168"/>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row>
    <row xmlns:x14ac="http://schemas.microsoft.com/office/spreadsheetml/2009/9/ac" r="460" ht="15.75" x14ac:dyDescent="0.25">
      <c r="A460" s="168"/>
      <c r="B460" s="169"/>
      <c r="C460" s="168"/>
      <c r="D460" s="168"/>
      <c r="E460" s="168"/>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row>
    <row xmlns:x14ac="http://schemas.microsoft.com/office/spreadsheetml/2009/9/ac" r="461" ht="15.75" x14ac:dyDescent="0.25">
      <c r="A461" s="168"/>
      <c r="B461" s="169"/>
      <c r="C461" s="168"/>
      <c r="D461" s="168"/>
      <c r="E461" s="168"/>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row>
    <row xmlns:x14ac="http://schemas.microsoft.com/office/spreadsheetml/2009/9/ac" r="462" ht="15.75" x14ac:dyDescent="0.25">
      <c r="A462" s="168"/>
      <c r="B462" s="169"/>
      <c r="C462" s="168"/>
      <c r="D462" s="168"/>
      <c r="E462" s="168"/>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row>
    <row xmlns:x14ac="http://schemas.microsoft.com/office/spreadsheetml/2009/9/ac" r="463" ht="15.75" x14ac:dyDescent="0.25">
      <c r="A463" s="168"/>
      <c r="B463" s="169"/>
      <c r="C463" s="168"/>
      <c r="D463" s="168"/>
      <c r="E463" s="168"/>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row>
    <row xmlns:x14ac="http://schemas.microsoft.com/office/spreadsheetml/2009/9/ac" r="464" ht="15.75" x14ac:dyDescent="0.25">
      <c r="A464" s="168"/>
      <c r="B464" s="169"/>
      <c r="C464" s="168"/>
      <c r="D464" s="168"/>
      <c r="E464" s="168"/>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row>
    <row xmlns:x14ac="http://schemas.microsoft.com/office/spreadsheetml/2009/9/ac" r="465" ht="15.75" x14ac:dyDescent="0.25">
      <c r="A465" s="168"/>
      <c r="B465" s="169"/>
      <c r="C465" s="168"/>
      <c r="D465" s="168"/>
      <c r="E465" s="168"/>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row>
    <row xmlns:x14ac="http://schemas.microsoft.com/office/spreadsheetml/2009/9/ac" r="466" ht="15.75" x14ac:dyDescent="0.25">
      <c r="A466" s="168"/>
      <c r="B466" s="169"/>
      <c r="C466" s="168"/>
      <c r="D466" s="168"/>
      <c r="E466" s="168"/>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row>
    <row xmlns:x14ac="http://schemas.microsoft.com/office/spreadsheetml/2009/9/ac" r="467" ht="15.75" x14ac:dyDescent="0.25">
      <c r="A467" s="168"/>
      <c r="B467" s="169"/>
      <c r="C467" s="168"/>
      <c r="D467" s="168"/>
      <c r="E467" s="168"/>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row>
    <row xmlns:x14ac="http://schemas.microsoft.com/office/spreadsheetml/2009/9/ac" r="468" ht="15.75" x14ac:dyDescent="0.25">
      <c r="A468" s="168"/>
      <c r="B468" s="169"/>
      <c r="C468" s="168"/>
      <c r="D468" s="168"/>
      <c r="E468" s="168"/>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row>
    <row xmlns:x14ac="http://schemas.microsoft.com/office/spreadsheetml/2009/9/ac" r="469" ht="15.75" x14ac:dyDescent="0.25">
      <c r="A469" s="168"/>
      <c r="B469" s="169"/>
      <c r="C469" s="168"/>
      <c r="D469" s="168"/>
      <c r="E469" s="168"/>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row>
    <row xmlns:x14ac="http://schemas.microsoft.com/office/spreadsheetml/2009/9/ac" r="470" ht="15.75" x14ac:dyDescent="0.25">
      <c r="A470" s="168"/>
      <c r="B470" s="169"/>
      <c r="C470" s="168"/>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row>
    <row xmlns:x14ac="http://schemas.microsoft.com/office/spreadsheetml/2009/9/ac" r="471" ht="15.75" x14ac:dyDescent="0.25">
      <c r="A471" s="168"/>
      <c r="B471" s="169"/>
      <c r="C471" s="168"/>
      <c r="D471" s="168"/>
      <c r="E471" s="168"/>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row>
    <row xmlns:x14ac="http://schemas.microsoft.com/office/spreadsheetml/2009/9/ac" r="472" ht="15.75" x14ac:dyDescent="0.25">
      <c r="A472" s="168"/>
      <c r="B472" s="169"/>
      <c r="C472" s="168"/>
      <c r="D472" s="168"/>
      <c r="E472" s="168"/>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row>
    <row xmlns:x14ac="http://schemas.microsoft.com/office/spreadsheetml/2009/9/ac" r="473" ht="15.75" x14ac:dyDescent="0.25">
      <c r="A473" s="168"/>
      <c r="B473" s="169"/>
      <c r="C473" s="168"/>
      <c r="D473" s="168"/>
      <c r="E473" s="168"/>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row>
    <row xmlns:x14ac="http://schemas.microsoft.com/office/spreadsheetml/2009/9/ac" r="474" ht="15.75" x14ac:dyDescent="0.25">
      <c r="A474" s="168"/>
      <c r="B474" s="169"/>
      <c r="C474" s="168"/>
      <c r="D474" s="168"/>
      <c r="E474" s="168"/>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row>
    <row xmlns:x14ac="http://schemas.microsoft.com/office/spreadsheetml/2009/9/ac" r="475" ht="15.75" x14ac:dyDescent="0.25">
      <c r="A475" s="168"/>
      <c r="B475" s="169"/>
      <c r="C475" s="168"/>
      <c r="D475" s="168"/>
      <c r="E475" s="168"/>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row>
    <row xmlns:x14ac="http://schemas.microsoft.com/office/spreadsheetml/2009/9/ac" r="476" ht="15.75" x14ac:dyDescent="0.25">
      <c r="A476" s="168"/>
      <c r="B476" s="169"/>
      <c r="C476" s="168"/>
      <c r="D476" s="168"/>
      <c r="E476" s="168"/>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row>
    <row xmlns:x14ac="http://schemas.microsoft.com/office/spreadsheetml/2009/9/ac" r="477" ht="15.75" x14ac:dyDescent="0.25">
      <c r="A477" s="168"/>
      <c r="B477" s="169"/>
      <c r="C477" s="168"/>
      <c r="D477" s="168"/>
      <c r="E477" s="168"/>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row>
    <row xmlns:x14ac="http://schemas.microsoft.com/office/spreadsheetml/2009/9/ac" r="478" ht="15.75" x14ac:dyDescent="0.25">
      <c r="A478" s="168"/>
      <c r="B478" s="169"/>
      <c r="C478" s="168"/>
      <c r="D478" s="168"/>
      <c r="E478" s="168"/>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row>
    <row xmlns:x14ac="http://schemas.microsoft.com/office/spreadsheetml/2009/9/ac" r="479" ht="15.75" x14ac:dyDescent="0.25">
      <c r="A479" s="168"/>
      <c r="B479" s="169"/>
      <c r="C479" s="168"/>
      <c r="D479" s="168"/>
      <c r="E479" s="168"/>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row>
    <row xmlns:x14ac="http://schemas.microsoft.com/office/spreadsheetml/2009/9/ac" r="480" ht="15.75" x14ac:dyDescent="0.25">
      <c r="A480" s="168"/>
      <c r="B480" s="169"/>
      <c r="C480" s="168"/>
      <c r="D480" s="168"/>
      <c r="E480" s="168"/>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row>
    <row xmlns:x14ac="http://schemas.microsoft.com/office/spreadsheetml/2009/9/ac" r="481" ht="15.75" x14ac:dyDescent="0.25">
      <c r="A481" s="168"/>
      <c r="B481" s="169"/>
      <c r="C481" s="168"/>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row>
    <row xmlns:x14ac="http://schemas.microsoft.com/office/spreadsheetml/2009/9/ac" r="482" ht="15.75" x14ac:dyDescent="0.25">
      <c r="A482" s="168"/>
      <c r="B482" s="169"/>
      <c r="C482" s="168"/>
      <c r="D482" s="168"/>
      <c r="E482" s="168"/>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row>
    <row xmlns:x14ac="http://schemas.microsoft.com/office/spreadsheetml/2009/9/ac" r="483" ht="15.75" x14ac:dyDescent="0.25">
      <c r="A483" s="168"/>
      <c r="B483" s="169"/>
      <c r="C483" s="168"/>
      <c r="D483" s="168"/>
      <c r="E483" s="168"/>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row>
    <row xmlns:x14ac="http://schemas.microsoft.com/office/spreadsheetml/2009/9/ac" r="484" ht="15.75" x14ac:dyDescent="0.25">
      <c r="A484" s="168"/>
      <c r="B484" s="169"/>
      <c r="C484" s="168"/>
      <c r="D484" s="168"/>
      <c r="E484" s="168"/>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row>
    <row xmlns:x14ac="http://schemas.microsoft.com/office/spreadsheetml/2009/9/ac" r="485" ht="15.75" x14ac:dyDescent="0.25">
      <c r="A485" s="168"/>
      <c r="B485" s="169"/>
      <c r="C485" s="168"/>
      <c r="D485" s="168"/>
      <c r="E485" s="168"/>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row>
    <row xmlns:x14ac="http://schemas.microsoft.com/office/spreadsheetml/2009/9/ac" r="486" ht="15.75" x14ac:dyDescent="0.25">
      <c r="A486" s="168"/>
      <c r="B486" s="169"/>
      <c r="C486" s="168"/>
      <c r="D486" s="168"/>
      <c r="E486" s="168"/>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row>
    <row xmlns:x14ac="http://schemas.microsoft.com/office/spreadsheetml/2009/9/ac" r="487" ht="15.75" x14ac:dyDescent="0.25">
      <c r="A487" s="168"/>
      <c r="B487" s="169"/>
      <c r="C487" s="168"/>
      <c r="D487" s="168"/>
      <c r="E487" s="168"/>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row>
    <row xmlns:x14ac="http://schemas.microsoft.com/office/spreadsheetml/2009/9/ac" r="488" ht="15.75" x14ac:dyDescent="0.25">
      <c r="A488" s="168"/>
      <c r="B488" s="169"/>
      <c r="C488" s="168"/>
      <c r="D488" s="168"/>
      <c r="E488" s="168"/>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6E46-E2B8-4872-8973-725580B4367F}">
  <sheetPr codeName="Sheet8">
    <tabColor rgb="FFEAEAEA"/>
  </sheetPr>
  <dimension ref="A1:AC220"/>
  <sheetViews>
    <sheetView zoomScale="90" zoomScaleNormal="90" workbookViewId="0">
      <pane xSplit="4" ySplit="3" topLeftCell="G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99" customWidth="true"/>
    <col min="2" max="2" width="6.5" style="200" customWidth="true"/>
    <col min="3" max="3" width="14.125" style="201" customWidth="true"/>
    <col min="4" max="4" width="9.75" style="179" customWidth="true"/>
    <col min="5" max="5" width="8" style="202" customWidth="true"/>
    <col min="6" max="6" width="8" style="203" customWidth="true"/>
    <col min="7" max="7" width="8" style="204" customWidth="true"/>
    <col min="8" max="8" width="8" style="205" customWidth="true"/>
    <col min="9" max="9" width="8" style="198" customWidth="true"/>
    <col min="10" max="10" width="8" style="206" customWidth="true"/>
    <col min="11" max="11" width="8" style="207" customWidth="true"/>
    <col min="12" max="12" width="8" style="203" customWidth="true"/>
    <col min="13" max="13" width="8" style="208" customWidth="true"/>
    <col min="14" max="14" width="8" style="209" customWidth="true"/>
    <col min="15" max="19" width="8" style="179" customWidth="true"/>
    <col min="20" max="16384" width="9" style="179"/>
  </cols>
  <sheetData>
    <row xmlns:x14ac="http://schemas.microsoft.com/office/spreadsheetml/2009/9/ac" r="1" ht="20.25" customHeight="true" x14ac:dyDescent="0.2">
      <c r="A1" s="590" t="s">
        <v>283</v>
      </c>
      <c r="B1" s="591"/>
      <c r="C1" s="591"/>
      <c r="D1" s="591"/>
      <c r="E1" s="592" t="s">
        <v>50</v>
      </c>
      <c r="F1" s="593"/>
      <c r="G1" s="593"/>
      <c r="H1" s="593"/>
      <c r="I1" s="594"/>
      <c r="J1" s="595" t="s">
        <v>10</v>
      </c>
      <c r="K1" s="595"/>
      <c r="L1" s="595"/>
      <c r="M1" s="595"/>
      <c r="N1" s="595"/>
      <c r="O1" s="596" t="s">
        <v>11</v>
      </c>
      <c r="P1" s="597"/>
      <c r="Q1" s="597"/>
      <c r="R1" s="597"/>
      <c r="S1" s="598"/>
    </row>
    <row xmlns:x14ac="http://schemas.microsoft.com/office/spreadsheetml/2009/9/ac" r="2" x14ac:dyDescent="0.2">
      <c r="A2" s="591"/>
      <c r="B2" s="591"/>
      <c r="C2" s="591"/>
      <c r="D2" s="591"/>
      <c r="E2" s="180"/>
      <c r="F2" s="181"/>
      <c r="G2" s="210"/>
      <c r="H2" s="182"/>
      <c r="I2" s="211"/>
      <c r="J2" s="183"/>
      <c r="K2" s="181"/>
      <c r="L2" s="212"/>
      <c r="M2" s="182"/>
      <c r="N2" s="213"/>
      <c r="O2" s="180"/>
      <c r="P2" s="181"/>
      <c r="Q2" s="184"/>
      <c r="R2" s="182"/>
      <c r="S2" s="211"/>
    </row>
    <row xmlns:x14ac="http://schemas.microsoft.com/office/spreadsheetml/2009/9/ac" r="3" ht="134.25" customHeight="true" x14ac:dyDescent="0.2">
      <c r="A3" s="185" t="s">
        <v>9</v>
      </c>
      <c r="B3" s="186" t="s">
        <v>4</v>
      </c>
      <c r="C3" s="187" t="s">
        <v>8</v>
      </c>
      <c r="D3" s="188" t="s">
        <v>156</v>
      </c>
      <c r="E3" s="189" t="s">
        <v>25</v>
      </c>
      <c r="F3" s="190" t="s">
        <v>19</v>
      </c>
      <c r="G3" s="214" t="s">
        <v>144</v>
      </c>
      <c r="H3" s="191" t="s">
        <v>151</v>
      </c>
      <c r="I3" s="215" t="s">
        <v>36</v>
      </c>
      <c r="J3" s="192" t="s">
        <v>25</v>
      </c>
      <c r="K3" s="193" t="s">
        <v>19</v>
      </c>
      <c r="L3" s="216" t="s">
        <v>145</v>
      </c>
      <c r="M3" s="191" t="s">
        <v>151</v>
      </c>
      <c r="N3" s="217" t="s">
        <v>36</v>
      </c>
      <c r="O3" s="189" t="s">
        <v>25</v>
      </c>
      <c r="P3" s="190" t="s">
        <v>126</v>
      </c>
      <c r="Q3" s="194" t="s">
        <v>146</v>
      </c>
      <c r="R3" s="191" t="s">
        <v>151</v>
      </c>
      <c r="S3" s="215" t="s">
        <v>36</v>
      </c>
    </row>
    <row xmlns:x14ac="http://schemas.microsoft.com/office/spreadsheetml/2009/9/ac" r="4" x14ac:dyDescent="0.2">
      <c r="A4" s="316" t="str">
        <f>IF(ISBLANK(Regressions!A14), " ", Regressions!A14)</f>
        <v>Fiji</v>
      </c>
      <c r="B4" s="317">
        <f>IF(ISBLANK(Regressions!B14), " ", Regressions!B14)</f>
        <v>2000</v>
      </c>
      <c r="C4" s="195" t="str">
        <f>IF(ISBLANK(Regressions!C14), " ", Regressions!C14)</f>
        <v>National</v>
      </c>
      <c r="D4" s="318">
        <f>IF(ISBLANK(Regressions!D14), " ", Regressions!D14)</f>
        <v>304238</v>
      </c>
      <c r="E4" s="196">
        <f>IF(ISNUMBER(Regressions!E14),ROUND(Regressions!E14, 1), NA())</f>
        <v>99.6</v>
      </c>
      <c r="F4" s="319" t="e">
        <f>IF(ISNUMBER(Regressions!F14),ROUND(Regressions!F14, 1), NA())</f>
        <v>#N/A</v>
      </c>
      <c r="G4" s="218" t="e">
        <f>IF(ISNUMBER(Regressions!G14),ROUND(Regressions!G14, 1), NA())</f>
        <v>#N/A</v>
      </c>
      <c r="H4" s="320" t="e">
        <f>IF(ISNUMBER(Regressions!H14),ROUND(Regressions!H14, 1), NA())</f>
        <v>#N/A</v>
      </c>
      <c r="I4" s="219" t="e">
        <f>IF(ISNUMBER(Regressions!I14),ROUND(Regressions!I14, 1), NA())</f>
        <v>#N/A</v>
      </c>
      <c r="J4" s="321">
        <f>IF(ISNUMBER(Regressions!K14),ROUND(Regressions!K14, 1), NA())</f>
        <v>99.6</v>
      </c>
      <c r="K4" s="319" t="e">
        <f>IF(ISNUMBER(Regressions!L14),ROUND(Regressions!L14, 1), NA())</f>
        <v>#N/A</v>
      </c>
      <c r="L4" s="220" t="e">
        <f>IF(ISNUMBER(Regressions!M14),ROUND(Regressions!M14, 1), NA())</f>
        <v>#N/A</v>
      </c>
      <c r="M4" s="320" t="e">
        <f>IF(ISNUMBER(Regressions!N14),ROUND(Regressions!N14, 1), NA())</f>
        <v>#N/A</v>
      </c>
      <c r="N4" s="219" t="e">
        <f>IF(ISNUMBER(Regressions!O14),ROUND(Regressions!O14, 1), NA())</f>
        <v>#N/A</v>
      </c>
      <c r="O4" s="321" t="e">
        <f>IF(ISNUMBER(Regressions!Q14),ROUND(Regressions!Q14, 1), NA())</f>
        <v>#N/A</v>
      </c>
      <c r="P4" s="319" t="e">
        <f>IF(ISNUMBER(Regressions!R14),ROUND(Regressions!R14, 1), NA())</f>
        <v>#N/A</v>
      </c>
      <c r="Q4" s="197" t="e">
        <f>IF(ISNUMBER(Regressions!S14),ROUND(Regressions!S14, 1), NA())</f>
        <v>#N/A</v>
      </c>
      <c r="R4" s="320" t="e">
        <f>IF(ISNUMBER(Regressions!T14),ROUND(Regressions!T14, 1), NA())</f>
        <v>#N/A</v>
      </c>
      <c r="S4" s="219" t="e">
        <f>IF(ISNUMBER(Regressions!U14),ROUND(Regressions!U14, 1), NA())</f>
        <v>#N/A</v>
      </c>
    </row>
    <row xmlns:x14ac="http://schemas.microsoft.com/office/spreadsheetml/2009/9/ac" r="5" x14ac:dyDescent="0.2">
      <c r="A5" s="316" t="str">
        <f>IF(ISBLANK(Regressions!A15), " ", Regressions!A15)</f>
        <v>Fiji</v>
      </c>
      <c r="B5" s="317">
        <f>IF(ISBLANK(Regressions!B15), " ", Regressions!B15)</f>
        <v>2001</v>
      </c>
      <c r="C5" s="322" t="str">
        <f>IF(ISBLANK(Regressions!C15), " ", Regressions!C15)</f>
        <v>National</v>
      </c>
      <c r="D5" s="318">
        <f>IF(ISBLANK(Regressions!D15), " ", Regressions!D15)</f>
        <v>302826</v>
      </c>
      <c r="E5" s="196">
        <f>IF(ISNUMBER(Regressions!E15),ROUND(Regressions!E15, 1), NA())</f>
        <v>99.6</v>
      </c>
      <c r="F5" s="319" t="e">
        <f>IF(ISNUMBER(Regressions!F15),ROUND(Regressions!F15, 1), NA())</f>
        <v>#N/A</v>
      </c>
      <c r="G5" s="218" t="e">
        <f>IF(ISNUMBER(Regressions!G15),ROUND(Regressions!G15, 1), NA())</f>
        <v>#N/A</v>
      </c>
      <c r="H5" s="320" t="e">
        <f>IF(ISNUMBER(Regressions!H15),ROUND(Regressions!H15, 1), NA())</f>
        <v>#N/A</v>
      </c>
      <c r="I5" s="219" t="e">
        <f>IF(ISNUMBER(Regressions!I15),ROUND(Regressions!I15, 1), NA())</f>
        <v>#N/A</v>
      </c>
      <c r="J5" s="321">
        <f>IF(ISNUMBER(Regressions!K15),ROUND(Regressions!K15, 1), NA())</f>
        <v>99.6</v>
      </c>
      <c r="K5" s="319" t="e">
        <f>IF(ISNUMBER(Regressions!L15),ROUND(Regressions!L15, 1), NA())</f>
        <v>#N/A</v>
      </c>
      <c r="L5" s="220" t="e">
        <f>IF(ISNUMBER(Regressions!M15),ROUND(Regressions!M15, 1), NA())</f>
        <v>#N/A</v>
      </c>
      <c r="M5" s="320" t="e">
        <f>IF(ISNUMBER(Regressions!N15),ROUND(Regressions!N15, 1), NA())</f>
        <v>#N/A</v>
      </c>
      <c r="N5" s="219" t="e">
        <f>IF(ISNUMBER(Regressions!O15),ROUND(Regressions!O15, 1), NA())</f>
        <v>#N/A</v>
      </c>
      <c r="O5" s="321" t="e">
        <f>IF(ISNUMBER(Regressions!Q15),ROUND(Regressions!Q15, 1), NA())</f>
        <v>#N/A</v>
      </c>
      <c r="P5" s="319" t="e">
        <f>IF(ISNUMBER(Regressions!R15),ROUND(Regressions!R15, 1), NA())</f>
        <v>#N/A</v>
      </c>
      <c r="Q5" s="197" t="e">
        <f>IF(ISNUMBER(Regressions!S15),ROUND(Regressions!S15, 1), NA())</f>
        <v>#N/A</v>
      </c>
      <c r="R5" s="320" t="e">
        <f>IF(ISNUMBER(Regressions!T15),ROUND(Regressions!T15, 1), NA())</f>
        <v>#N/A</v>
      </c>
      <c r="S5" s="219" t="e">
        <f>IF(ISNUMBER(Regressions!U15),ROUND(Regressions!U15, 1), NA())</f>
        <v>#N/A</v>
      </c>
      <c r="T5" s="198"/>
      <c r="U5" s="198"/>
      <c r="V5" s="198"/>
      <c r="W5" s="198"/>
      <c r="X5" s="198"/>
      <c r="Y5" s="198"/>
      <c r="Z5" s="198"/>
      <c r="AA5" s="198"/>
    </row>
    <row xmlns:x14ac="http://schemas.microsoft.com/office/spreadsheetml/2009/9/ac" r="6" x14ac:dyDescent="0.2">
      <c r="A6" s="316" t="str">
        <f>IF(ISBLANK(Regressions!A16), " ", Regressions!A16)</f>
        <v>Fiji</v>
      </c>
      <c r="B6" s="317">
        <f>IF(ISBLANK(Regressions!B16), " ", Regressions!B16)</f>
        <v>2002</v>
      </c>
      <c r="C6" s="322" t="str">
        <f>IF(ISBLANK(Regressions!C16), " ", Regressions!C16)</f>
        <v>National</v>
      </c>
      <c r="D6" s="318">
        <f>IF(ISBLANK(Regressions!D16), " ", Regressions!D16)</f>
        <v>301022</v>
      </c>
      <c r="E6" s="196">
        <f>IF(ISNUMBER(Regressions!E16),ROUND(Regressions!E16, 1), NA())</f>
        <v>99.6</v>
      </c>
      <c r="F6" s="319" t="e">
        <f>IF(ISNUMBER(Regressions!F16),ROUND(Regressions!F16, 1), NA())</f>
        <v>#N/A</v>
      </c>
      <c r="G6" s="218" t="e">
        <f>IF(ISNUMBER(Regressions!G16),ROUND(Regressions!G16, 1), NA())</f>
        <v>#N/A</v>
      </c>
      <c r="H6" s="320" t="e">
        <f>IF(ISNUMBER(Regressions!H16),ROUND(Regressions!H16, 1), NA())</f>
        <v>#N/A</v>
      </c>
      <c r="I6" s="219" t="e">
        <f>IF(ISNUMBER(Regressions!I16),ROUND(Regressions!I16, 1), NA())</f>
        <v>#N/A</v>
      </c>
      <c r="J6" s="321">
        <f>IF(ISNUMBER(Regressions!K16),ROUND(Regressions!K16, 1), NA())</f>
        <v>99.6</v>
      </c>
      <c r="K6" s="319" t="e">
        <f>IF(ISNUMBER(Regressions!L16),ROUND(Regressions!L16, 1), NA())</f>
        <v>#N/A</v>
      </c>
      <c r="L6" s="220" t="e">
        <f>IF(ISNUMBER(Regressions!M16),ROUND(Regressions!M16, 1), NA())</f>
        <v>#N/A</v>
      </c>
      <c r="M6" s="320" t="e">
        <f>IF(ISNUMBER(Regressions!N16),ROUND(Regressions!N16, 1), NA())</f>
        <v>#N/A</v>
      </c>
      <c r="N6" s="219" t="e">
        <f>IF(ISNUMBER(Regressions!O16),ROUND(Regressions!O16, 1), NA())</f>
        <v>#N/A</v>
      </c>
      <c r="O6" s="321" t="e">
        <f>IF(ISNUMBER(Regressions!Q16),ROUND(Regressions!Q16, 1), NA())</f>
        <v>#N/A</v>
      </c>
      <c r="P6" s="319" t="e">
        <f>IF(ISNUMBER(Regressions!R16),ROUND(Regressions!R16, 1), NA())</f>
        <v>#N/A</v>
      </c>
      <c r="Q6" s="197" t="e">
        <f>IF(ISNUMBER(Regressions!S16),ROUND(Regressions!S16, 1), NA())</f>
        <v>#N/A</v>
      </c>
      <c r="R6" s="320" t="e">
        <f>IF(ISNUMBER(Regressions!T16),ROUND(Regressions!T16, 1), NA())</f>
        <v>#N/A</v>
      </c>
      <c r="S6" s="219" t="e">
        <f>IF(ISNUMBER(Regressions!U16),ROUND(Regressions!U16, 1), NA())</f>
        <v>#N/A</v>
      </c>
      <c r="T6" s="198"/>
      <c r="U6" s="198"/>
      <c r="V6" s="198"/>
      <c r="W6" s="198"/>
      <c r="X6" s="198"/>
      <c r="Y6" s="198"/>
      <c r="Z6" s="198"/>
      <c r="AA6" s="198"/>
    </row>
    <row xmlns:x14ac="http://schemas.microsoft.com/office/spreadsheetml/2009/9/ac" r="7" x14ac:dyDescent="0.2">
      <c r="A7" s="316" t="str">
        <f>IF(ISBLANK(Regressions!A17), " ", Regressions!A17)</f>
        <v>Fiji</v>
      </c>
      <c r="B7" s="317">
        <f>IF(ISBLANK(Regressions!B17), " ", Regressions!B17)</f>
        <v>2003</v>
      </c>
      <c r="C7" s="322" t="str">
        <f>IF(ISBLANK(Regressions!C17), " ", Regressions!C17)</f>
        <v>National</v>
      </c>
      <c r="D7" s="318">
        <f>IF(ISBLANK(Regressions!D17), " ", Regressions!D17)</f>
        <v>299146</v>
      </c>
      <c r="E7" s="196">
        <f>IF(ISNUMBER(Regressions!E17),ROUND(Regressions!E17, 1), NA())</f>
        <v>99.6</v>
      </c>
      <c r="F7" s="319" t="e">
        <f>IF(ISNUMBER(Regressions!F17),ROUND(Regressions!F17, 1), NA())</f>
        <v>#N/A</v>
      </c>
      <c r="G7" s="218" t="e">
        <f>IF(ISNUMBER(Regressions!G17),ROUND(Regressions!G17, 1), NA())</f>
        <v>#N/A</v>
      </c>
      <c r="H7" s="320" t="e">
        <f>IF(ISNUMBER(Regressions!H17),ROUND(Regressions!H17, 1), NA())</f>
        <v>#N/A</v>
      </c>
      <c r="I7" s="219" t="e">
        <f>IF(ISNUMBER(Regressions!I17),ROUND(Regressions!I17, 1), NA())</f>
        <v>#N/A</v>
      </c>
      <c r="J7" s="321">
        <f>IF(ISNUMBER(Regressions!K17),ROUND(Regressions!K17, 1), NA())</f>
        <v>99.6</v>
      </c>
      <c r="K7" s="319" t="e">
        <f>IF(ISNUMBER(Regressions!L17),ROUND(Regressions!L17, 1), NA())</f>
        <v>#N/A</v>
      </c>
      <c r="L7" s="220" t="e">
        <f>IF(ISNUMBER(Regressions!M17),ROUND(Regressions!M17, 1), NA())</f>
        <v>#N/A</v>
      </c>
      <c r="M7" s="320" t="e">
        <f>IF(ISNUMBER(Regressions!N17),ROUND(Regressions!N17, 1), NA())</f>
        <v>#N/A</v>
      </c>
      <c r="N7" s="219" t="e">
        <f>IF(ISNUMBER(Regressions!O17),ROUND(Regressions!O17, 1), NA())</f>
        <v>#N/A</v>
      </c>
      <c r="O7" s="321" t="e">
        <f>IF(ISNUMBER(Regressions!Q17),ROUND(Regressions!Q17, 1), NA())</f>
        <v>#N/A</v>
      </c>
      <c r="P7" s="319" t="e">
        <f>IF(ISNUMBER(Regressions!R17),ROUND(Regressions!R17, 1), NA())</f>
        <v>#N/A</v>
      </c>
      <c r="Q7" s="197" t="e">
        <f>IF(ISNUMBER(Regressions!S17),ROUND(Regressions!S17, 1), NA())</f>
        <v>#N/A</v>
      </c>
      <c r="R7" s="320" t="e">
        <f>IF(ISNUMBER(Regressions!T17),ROUND(Regressions!T17, 1), NA())</f>
        <v>#N/A</v>
      </c>
      <c r="S7" s="219" t="e">
        <f>IF(ISNUMBER(Regressions!U17),ROUND(Regressions!U17, 1), NA())</f>
        <v>#N/A</v>
      </c>
      <c r="T7" s="198"/>
      <c r="U7" s="198"/>
      <c r="V7" s="198"/>
      <c r="W7" s="198"/>
      <c r="X7" s="198"/>
      <c r="Y7" s="198"/>
      <c r="Z7" s="198"/>
      <c r="AA7" s="198"/>
    </row>
    <row xmlns:x14ac="http://schemas.microsoft.com/office/spreadsheetml/2009/9/ac" r="8" x14ac:dyDescent="0.2">
      <c r="A8" s="316" t="str">
        <f>IF(ISBLANK(Regressions!A18), " ", Regressions!A18)</f>
        <v>Fiji</v>
      </c>
      <c r="B8" s="317">
        <f>IF(ISBLANK(Regressions!B18), " ", Regressions!B18)</f>
        <v>2004</v>
      </c>
      <c r="C8" s="322" t="str">
        <f>IF(ISBLANK(Regressions!C18), " ", Regressions!C18)</f>
        <v>National</v>
      </c>
      <c r="D8" s="318">
        <f>IF(ISBLANK(Regressions!D18), " ", Regressions!D18)</f>
        <v>297221</v>
      </c>
      <c r="E8" s="196">
        <f>IF(ISNUMBER(Regressions!E18),ROUND(Regressions!E18, 1), NA())</f>
        <v>99.6</v>
      </c>
      <c r="F8" s="319" t="e">
        <f>IF(ISNUMBER(Regressions!F18),ROUND(Regressions!F18, 1), NA())</f>
        <v>#N/A</v>
      </c>
      <c r="G8" s="218" t="e">
        <f>IF(ISNUMBER(Regressions!G18),ROUND(Regressions!G18, 1), NA())</f>
        <v>#N/A</v>
      </c>
      <c r="H8" s="320" t="e">
        <f>IF(ISNUMBER(Regressions!H18),ROUND(Regressions!H18, 1), NA())</f>
        <v>#N/A</v>
      </c>
      <c r="I8" s="219" t="e">
        <f>IF(ISNUMBER(Regressions!I18),ROUND(Regressions!I18, 1), NA())</f>
        <v>#N/A</v>
      </c>
      <c r="J8" s="321">
        <f>IF(ISNUMBER(Regressions!K18),ROUND(Regressions!K18, 1), NA())</f>
        <v>99.6</v>
      </c>
      <c r="K8" s="319" t="e">
        <f>IF(ISNUMBER(Regressions!L18),ROUND(Regressions!L18, 1), NA())</f>
        <v>#N/A</v>
      </c>
      <c r="L8" s="220" t="e">
        <f>IF(ISNUMBER(Regressions!M18),ROUND(Regressions!M18, 1), NA())</f>
        <v>#N/A</v>
      </c>
      <c r="M8" s="320" t="e">
        <f>IF(ISNUMBER(Regressions!N18),ROUND(Regressions!N18, 1), NA())</f>
        <v>#N/A</v>
      </c>
      <c r="N8" s="219" t="e">
        <f>IF(ISNUMBER(Regressions!O18),ROUND(Regressions!O18, 1), NA())</f>
        <v>#N/A</v>
      </c>
      <c r="O8" s="321" t="e">
        <f>IF(ISNUMBER(Regressions!Q18),ROUND(Regressions!Q18, 1), NA())</f>
        <v>#N/A</v>
      </c>
      <c r="P8" s="319" t="e">
        <f>IF(ISNUMBER(Regressions!R18),ROUND(Regressions!R18, 1), NA())</f>
        <v>#N/A</v>
      </c>
      <c r="Q8" s="197" t="e">
        <f>IF(ISNUMBER(Regressions!S18),ROUND(Regressions!S18, 1), NA())</f>
        <v>#N/A</v>
      </c>
      <c r="R8" s="320" t="e">
        <f>IF(ISNUMBER(Regressions!T18),ROUND(Regressions!T18, 1), NA())</f>
        <v>#N/A</v>
      </c>
      <c r="S8" s="219" t="e">
        <f>IF(ISNUMBER(Regressions!U18),ROUND(Regressions!U18, 1), NA())</f>
        <v>#N/A</v>
      </c>
      <c r="T8" s="198"/>
      <c r="U8" s="198"/>
      <c r="V8" s="198"/>
      <c r="W8" s="198"/>
      <c r="X8" s="198"/>
      <c r="Y8" s="198"/>
      <c r="Z8" s="198"/>
      <c r="AA8" s="198"/>
    </row>
    <row xmlns:x14ac="http://schemas.microsoft.com/office/spreadsheetml/2009/9/ac" r="9" x14ac:dyDescent="0.2">
      <c r="A9" s="316" t="str">
        <f>IF(ISBLANK(Regressions!A19), " ", Regressions!A19)</f>
        <v>Fiji</v>
      </c>
      <c r="B9" s="317">
        <f>IF(ISBLANK(Regressions!B19), " ", Regressions!B19)</f>
        <v>2005</v>
      </c>
      <c r="C9" s="322" t="str">
        <f>IF(ISBLANK(Regressions!C19), " ", Regressions!C19)</f>
        <v>National</v>
      </c>
      <c r="D9" s="318">
        <f>IF(ISBLANK(Regressions!D19), " ", Regressions!D19)</f>
        <v>295644</v>
      </c>
      <c r="E9" s="196">
        <f>IF(ISNUMBER(Regressions!E19),ROUND(Regressions!E19, 1), NA())</f>
        <v>99.6</v>
      </c>
      <c r="F9" s="319" t="e">
        <f>IF(ISNUMBER(Regressions!F19),ROUND(Regressions!F19, 1), NA())</f>
        <v>#N/A</v>
      </c>
      <c r="G9" s="218" t="e">
        <f>IF(ISNUMBER(Regressions!G19),ROUND(Regressions!G19, 1), NA())</f>
        <v>#N/A</v>
      </c>
      <c r="H9" s="320" t="e">
        <f>IF(ISNUMBER(Regressions!H19),ROUND(Regressions!H19, 1), NA())</f>
        <v>#N/A</v>
      </c>
      <c r="I9" s="219" t="e">
        <f>IF(ISNUMBER(Regressions!I19),ROUND(Regressions!I19, 1), NA())</f>
        <v>#N/A</v>
      </c>
      <c r="J9" s="321">
        <f>IF(ISNUMBER(Regressions!K19),ROUND(Regressions!K19, 1), NA())</f>
        <v>99.6</v>
      </c>
      <c r="K9" s="319" t="e">
        <f>IF(ISNUMBER(Regressions!L19),ROUND(Regressions!L19, 1), NA())</f>
        <v>#N/A</v>
      </c>
      <c r="L9" s="220" t="e">
        <f>IF(ISNUMBER(Regressions!M19),ROUND(Regressions!M19, 1), NA())</f>
        <v>#N/A</v>
      </c>
      <c r="M9" s="320" t="e">
        <f>IF(ISNUMBER(Regressions!N19),ROUND(Regressions!N19, 1), NA())</f>
        <v>#N/A</v>
      </c>
      <c r="N9" s="219" t="e">
        <f>IF(ISNUMBER(Regressions!O19),ROUND(Regressions!O19, 1), NA())</f>
        <v>#N/A</v>
      </c>
      <c r="O9" s="321" t="e">
        <f>IF(ISNUMBER(Regressions!Q19),ROUND(Regressions!Q19, 1), NA())</f>
        <v>#N/A</v>
      </c>
      <c r="P9" s="319" t="e">
        <f>IF(ISNUMBER(Regressions!R19),ROUND(Regressions!R19, 1), NA())</f>
        <v>#N/A</v>
      </c>
      <c r="Q9" s="197" t="e">
        <f>IF(ISNUMBER(Regressions!S19),ROUND(Regressions!S19, 1), NA())</f>
        <v>#N/A</v>
      </c>
      <c r="R9" s="320" t="e">
        <f>IF(ISNUMBER(Regressions!T19),ROUND(Regressions!T19, 1), NA())</f>
        <v>#N/A</v>
      </c>
      <c r="S9" s="219" t="e">
        <f>IF(ISNUMBER(Regressions!U19),ROUND(Regressions!U19, 1), NA())</f>
        <v>#N/A</v>
      </c>
    </row>
    <row xmlns:x14ac="http://schemas.microsoft.com/office/spreadsheetml/2009/9/ac" r="10" x14ac:dyDescent="0.2">
      <c r="A10" s="316" t="str">
        <f>IF(ISBLANK(Regressions!A20), " ", Regressions!A20)</f>
        <v>Fiji</v>
      </c>
      <c r="B10" s="317">
        <f>IF(ISBLANK(Regressions!B20), " ", Regressions!B20)</f>
        <v>2006</v>
      </c>
      <c r="C10" s="322" t="str">
        <f>IF(ISBLANK(Regressions!C20), " ", Regressions!C20)</f>
        <v>National</v>
      </c>
      <c r="D10" s="318">
        <f>IF(ISBLANK(Regressions!D20), " ", Regressions!D20)</f>
        <v>294650</v>
      </c>
      <c r="E10" s="196">
        <f>IF(ISNUMBER(Regressions!E20),ROUND(Regressions!E20, 1), NA())</f>
        <v>99.6</v>
      </c>
      <c r="F10" s="319" t="e">
        <f>IF(ISNUMBER(Regressions!F20),ROUND(Regressions!F20, 1), NA())</f>
        <v>#N/A</v>
      </c>
      <c r="G10" s="218" t="e">
        <f>IF(ISNUMBER(Regressions!G20),ROUND(Regressions!G20, 1), NA())</f>
        <v>#N/A</v>
      </c>
      <c r="H10" s="320" t="e">
        <f>IF(ISNUMBER(Regressions!H20),ROUND(Regressions!H20, 1), NA())</f>
        <v>#N/A</v>
      </c>
      <c r="I10" s="219" t="e">
        <f>IF(ISNUMBER(Regressions!I20),ROUND(Regressions!I20, 1), NA())</f>
        <v>#N/A</v>
      </c>
      <c r="J10" s="321">
        <f>IF(ISNUMBER(Regressions!K20),ROUND(Regressions!K20, 1), NA())</f>
        <v>99.6</v>
      </c>
      <c r="K10" s="319" t="e">
        <f>IF(ISNUMBER(Regressions!L20),ROUND(Regressions!L20, 1), NA())</f>
        <v>#N/A</v>
      </c>
      <c r="L10" s="220" t="e">
        <f>IF(ISNUMBER(Regressions!M20),ROUND(Regressions!M20, 1), NA())</f>
        <v>#N/A</v>
      </c>
      <c r="M10" s="320" t="e">
        <f>IF(ISNUMBER(Regressions!N20),ROUND(Regressions!N20, 1), NA())</f>
        <v>#N/A</v>
      </c>
      <c r="N10" s="219" t="e">
        <f>IF(ISNUMBER(Regressions!O20),ROUND(Regressions!O20, 1), NA())</f>
        <v>#N/A</v>
      </c>
      <c r="O10" s="321" t="e">
        <f>IF(ISNUMBER(Regressions!Q20),ROUND(Regressions!Q20, 1), NA())</f>
        <v>#N/A</v>
      </c>
      <c r="P10" s="319" t="e">
        <f>IF(ISNUMBER(Regressions!R20),ROUND(Regressions!R20, 1), NA())</f>
        <v>#N/A</v>
      </c>
      <c r="Q10" s="197" t="e">
        <f>IF(ISNUMBER(Regressions!S20),ROUND(Regressions!S20, 1), NA())</f>
        <v>#N/A</v>
      </c>
      <c r="R10" s="320" t="e">
        <f>IF(ISNUMBER(Regressions!T20),ROUND(Regressions!T20, 1), NA())</f>
        <v>#N/A</v>
      </c>
      <c r="S10" s="219" t="e">
        <f>IF(ISNUMBER(Regressions!U20),ROUND(Regressions!U20, 1), NA())</f>
        <v>#N/A</v>
      </c>
    </row>
    <row xmlns:x14ac="http://schemas.microsoft.com/office/spreadsheetml/2009/9/ac" r="11" x14ac:dyDescent="0.2">
      <c r="A11" s="316" t="str">
        <f>IF(ISBLANK(Regressions!A21), " ", Regressions!A21)</f>
        <v>Fiji</v>
      </c>
      <c r="B11" s="317">
        <f>IF(ISBLANK(Regressions!B21), " ", Regressions!B21)</f>
        <v>2007</v>
      </c>
      <c r="C11" s="322" t="str">
        <f>IF(ISBLANK(Regressions!C21), " ", Regressions!C21)</f>
        <v>National</v>
      </c>
      <c r="D11" s="318">
        <f>IF(ISBLANK(Regressions!D21), " ", Regressions!D21)</f>
        <v>293563</v>
      </c>
      <c r="E11" s="196">
        <f>IF(ISNUMBER(Regressions!E21),ROUND(Regressions!E21, 1), NA())</f>
        <v>99.6</v>
      </c>
      <c r="F11" s="319" t="e">
        <f>IF(ISNUMBER(Regressions!F21),ROUND(Regressions!F21, 1), NA())</f>
        <v>#N/A</v>
      </c>
      <c r="G11" s="218" t="e">
        <f>IF(ISNUMBER(Regressions!G21),ROUND(Regressions!G21, 1), NA())</f>
        <v>#N/A</v>
      </c>
      <c r="H11" s="320" t="e">
        <f>IF(ISNUMBER(Regressions!H21),ROUND(Regressions!H21, 1), NA())</f>
        <v>#N/A</v>
      </c>
      <c r="I11" s="219" t="e">
        <f>IF(ISNUMBER(Regressions!I21),ROUND(Regressions!I21, 1), NA())</f>
        <v>#N/A</v>
      </c>
      <c r="J11" s="321">
        <f>IF(ISNUMBER(Regressions!K21),ROUND(Regressions!K21, 1), NA())</f>
        <v>99.6</v>
      </c>
      <c r="K11" s="319" t="e">
        <f>IF(ISNUMBER(Regressions!L21),ROUND(Regressions!L21, 1), NA())</f>
        <v>#N/A</v>
      </c>
      <c r="L11" s="220" t="e">
        <f>IF(ISNUMBER(Regressions!M21),ROUND(Regressions!M21, 1), NA())</f>
        <v>#N/A</v>
      </c>
      <c r="M11" s="320" t="e">
        <f>IF(ISNUMBER(Regressions!N21),ROUND(Regressions!N21, 1), NA())</f>
        <v>#N/A</v>
      </c>
      <c r="N11" s="219" t="e">
        <f>IF(ISNUMBER(Regressions!O21),ROUND(Regressions!O21, 1), NA())</f>
        <v>#N/A</v>
      </c>
      <c r="O11" s="321" t="e">
        <f>IF(ISNUMBER(Regressions!Q21),ROUND(Regressions!Q21, 1), NA())</f>
        <v>#N/A</v>
      </c>
      <c r="P11" s="319" t="e">
        <f>IF(ISNUMBER(Regressions!R21),ROUND(Regressions!R21, 1), NA())</f>
        <v>#N/A</v>
      </c>
      <c r="Q11" s="197" t="e">
        <f>IF(ISNUMBER(Regressions!S21),ROUND(Regressions!S21, 1), NA())</f>
        <v>#N/A</v>
      </c>
      <c r="R11" s="320" t="e">
        <f>IF(ISNUMBER(Regressions!T21),ROUND(Regressions!T21, 1), NA())</f>
        <v>#N/A</v>
      </c>
      <c r="S11" s="219" t="e">
        <f>IF(ISNUMBER(Regressions!U21),ROUND(Regressions!U21, 1), NA())</f>
        <v>#N/A</v>
      </c>
    </row>
    <row xmlns:x14ac="http://schemas.microsoft.com/office/spreadsheetml/2009/9/ac" r="12" x14ac:dyDescent="0.2">
      <c r="A12" s="316" t="str">
        <f>IF(ISBLANK(Regressions!A22), " ", Regressions!A22)</f>
        <v>Fiji</v>
      </c>
      <c r="B12" s="317">
        <f>IF(ISBLANK(Regressions!B22), " ", Regressions!B22)</f>
        <v>2008</v>
      </c>
      <c r="C12" s="322" t="str">
        <f>IF(ISBLANK(Regressions!C22), " ", Regressions!C22)</f>
        <v>National</v>
      </c>
      <c r="D12" s="318">
        <f>IF(ISBLANK(Regressions!D22), " ", Regressions!D22)</f>
        <v>292171</v>
      </c>
      <c r="E12" s="196">
        <f>IF(ISNUMBER(Regressions!E22),ROUND(Regressions!E22, 1), NA())</f>
        <v>99.6</v>
      </c>
      <c r="F12" s="319" t="e">
        <f>IF(ISNUMBER(Regressions!F22),ROUND(Regressions!F22, 1), NA())</f>
        <v>#N/A</v>
      </c>
      <c r="G12" s="218" t="e">
        <f>IF(ISNUMBER(Regressions!G22),ROUND(Regressions!G22, 1), NA())</f>
        <v>#N/A</v>
      </c>
      <c r="H12" s="320" t="e">
        <f>IF(ISNUMBER(Regressions!H22),ROUND(Regressions!H22, 1), NA())</f>
        <v>#N/A</v>
      </c>
      <c r="I12" s="219" t="e">
        <f>IF(ISNUMBER(Regressions!I22),ROUND(Regressions!I22, 1), NA())</f>
        <v>#N/A</v>
      </c>
      <c r="J12" s="321">
        <f>IF(ISNUMBER(Regressions!K22),ROUND(Regressions!K22, 1), NA())</f>
        <v>99.6</v>
      </c>
      <c r="K12" s="319" t="e">
        <f>IF(ISNUMBER(Regressions!L22),ROUND(Regressions!L22, 1), NA())</f>
        <v>#N/A</v>
      </c>
      <c r="L12" s="220" t="e">
        <f>IF(ISNUMBER(Regressions!M22),ROUND(Regressions!M22, 1), NA())</f>
        <v>#N/A</v>
      </c>
      <c r="M12" s="320" t="e">
        <f>IF(ISNUMBER(Regressions!N22),ROUND(Regressions!N22, 1), NA())</f>
        <v>#N/A</v>
      </c>
      <c r="N12" s="219" t="e">
        <f>IF(ISNUMBER(Regressions!O22),ROUND(Regressions!O22, 1), NA())</f>
        <v>#N/A</v>
      </c>
      <c r="O12" s="321" t="e">
        <f>IF(ISNUMBER(Regressions!Q22),ROUND(Regressions!Q22, 1), NA())</f>
        <v>#N/A</v>
      </c>
      <c r="P12" s="319" t="e">
        <f>IF(ISNUMBER(Regressions!R22),ROUND(Regressions!R22, 1), NA())</f>
        <v>#N/A</v>
      </c>
      <c r="Q12" s="197" t="e">
        <f>IF(ISNUMBER(Regressions!S22),ROUND(Regressions!S22, 1), NA())</f>
        <v>#N/A</v>
      </c>
      <c r="R12" s="320" t="e">
        <f>IF(ISNUMBER(Regressions!T22),ROUND(Regressions!T22, 1), NA())</f>
        <v>#N/A</v>
      </c>
      <c r="S12" s="219" t="e">
        <f>IF(ISNUMBER(Regressions!U22),ROUND(Regressions!U22, 1), NA())</f>
        <v>#N/A</v>
      </c>
    </row>
    <row xmlns:x14ac="http://schemas.microsoft.com/office/spreadsheetml/2009/9/ac" r="13" x14ac:dyDescent="0.2">
      <c r="A13" s="316" t="str">
        <f>IF(ISBLANK(Regressions!A23), " ", Regressions!A23)</f>
        <v>Fiji</v>
      </c>
      <c r="B13" s="317">
        <f>IF(ISBLANK(Regressions!B23), " ", Regressions!B23)</f>
        <v>2009</v>
      </c>
      <c r="C13" s="322" t="str">
        <f>IF(ISBLANK(Regressions!C23), " ", Regressions!C23)</f>
        <v>National</v>
      </c>
      <c r="D13" s="318">
        <f>IF(ISBLANK(Regressions!D23), " ", Regressions!D23)</f>
        <v>290714</v>
      </c>
      <c r="E13" s="196">
        <f>IF(ISNUMBER(Regressions!E23),ROUND(Regressions!E23, 1), NA())</f>
        <v>99.6</v>
      </c>
      <c r="F13" s="319" t="e">
        <f>IF(ISNUMBER(Regressions!F23),ROUND(Regressions!F23, 1), NA())</f>
        <v>#N/A</v>
      </c>
      <c r="G13" s="218" t="e">
        <f>IF(ISNUMBER(Regressions!G23),ROUND(Regressions!G23, 1), NA())</f>
        <v>#N/A</v>
      </c>
      <c r="H13" s="320" t="e">
        <f>IF(ISNUMBER(Regressions!H23),ROUND(Regressions!H23, 1), NA())</f>
        <v>#N/A</v>
      </c>
      <c r="I13" s="219" t="e">
        <f>IF(ISNUMBER(Regressions!I23),ROUND(Regressions!I23, 1), NA())</f>
        <v>#N/A</v>
      </c>
      <c r="J13" s="321">
        <f>IF(ISNUMBER(Regressions!K23),ROUND(Regressions!K23, 1), NA())</f>
        <v>99.6</v>
      </c>
      <c r="K13" s="319" t="e">
        <f>IF(ISNUMBER(Regressions!L23),ROUND(Regressions!L23, 1), NA())</f>
        <v>#N/A</v>
      </c>
      <c r="L13" s="220" t="e">
        <f>IF(ISNUMBER(Regressions!M23),ROUND(Regressions!M23, 1), NA())</f>
        <v>#N/A</v>
      </c>
      <c r="M13" s="320" t="e">
        <f>IF(ISNUMBER(Regressions!N23),ROUND(Regressions!N23, 1), NA())</f>
        <v>#N/A</v>
      </c>
      <c r="N13" s="219" t="e">
        <f>IF(ISNUMBER(Regressions!O23),ROUND(Regressions!O23, 1), NA())</f>
        <v>#N/A</v>
      </c>
      <c r="O13" s="321" t="e">
        <f>IF(ISNUMBER(Regressions!Q23),ROUND(Regressions!Q23, 1), NA())</f>
        <v>#N/A</v>
      </c>
      <c r="P13" s="319" t="e">
        <f>IF(ISNUMBER(Regressions!R23),ROUND(Regressions!R23, 1), NA())</f>
        <v>#N/A</v>
      </c>
      <c r="Q13" s="197" t="e">
        <f>IF(ISNUMBER(Regressions!S23),ROUND(Regressions!S23, 1), NA())</f>
        <v>#N/A</v>
      </c>
      <c r="R13" s="320" t="e">
        <f>IF(ISNUMBER(Regressions!T23),ROUND(Regressions!T23, 1), NA())</f>
        <v>#N/A</v>
      </c>
      <c r="S13" s="219" t="e">
        <f>IF(ISNUMBER(Regressions!U23),ROUND(Regressions!U23, 1), NA())</f>
        <v>#N/A</v>
      </c>
    </row>
    <row xmlns:x14ac="http://schemas.microsoft.com/office/spreadsheetml/2009/9/ac" r="14" x14ac:dyDescent="0.2">
      <c r="A14" s="316" t="str">
        <f>IF(ISBLANK(Regressions!A24), " ", Regressions!A24)</f>
        <v>Fiji</v>
      </c>
      <c r="B14" s="317">
        <f>IF(ISBLANK(Regressions!B24), " ", Regressions!B24)</f>
        <v>2010</v>
      </c>
      <c r="C14" s="322" t="str">
        <f>IF(ISBLANK(Regressions!C24), " ", Regressions!C24)</f>
        <v>National</v>
      </c>
      <c r="D14" s="318">
        <f>IF(ISBLANK(Regressions!D24), " ", Regressions!D24)</f>
        <v>289384</v>
      </c>
      <c r="E14" s="196">
        <f>IF(ISNUMBER(Regressions!E24),ROUND(Regressions!E24, 1), NA())</f>
        <v>99.6</v>
      </c>
      <c r="F14" s="319" t="e">
        <f>IF(ISNUMBER(Regressions!F24),ROUND(Regressions!F24, 1), NA())</f>
        <v>#N/A</v>
      </c>
      <c r="G14" s="218" t="e">
        <f>IF(ISNUMBER(Regressions!G24),ROUND(Regressions!G24, 1), NA())</f>
        <v>#N/A</v>
      </c>
      <c r="H14" s="320" t="e">
        <f>IF(ISNUMBER(Regressions!H24),ROUND(Regressions!H24, 1), NA())</f>
        <v>#N/A</v>
      </c>
      <c r="I14" s="219" t="e">
        <f>IF(ISNUMBER(Regressions!I24),ROUND(Regressions!I24, 1), NA())</f>
        <v>#N/A</v>
      </c>
      <c r="J14" s="321">
        <f>IF(ISNUMBER(Regressions!K24),ROUND(Regressions!K24, 1), NA())</f>
        <v>99.6</v>
      </c>
      <c r="K14" s="319" t="e">
        <f>IF(ISNUMBER(Regressions!L24),ROUND(Regressions!L24, 1), NA())</f>
        <v>#N/A</v>
      </c>
      <c r="L14" s="220" t="e">
        <f>IF(ISNUMBER(Regressions!M24),ROUND(Regressions!M24, 1), NA())</f>
        <v>#N/A</v>
      </c>
      <c r="M14" s="320" t="e">
        <f>IF(ISNUMBER(Regressions!N24),ROUND(Regressions!N24, 1), NA())</f>
        <v>#N/A</v>
      </c>
      <c r="N14" s="219" t="e">
        <f>IF(ISNUMBER(Regressions!O24),ROUND(Regressions!O24, 1), NA())</f>
        <v>#N/A</v>
      </c>
      <c r="O14" s="321" t="e">
        <f>IF(ISNUMBER(Regressions!Q24),ROUND(Regressions!Q24, 1), NA())</f>
        <v>#N/A</v>
      </c>
      <c r="P14" s="319" t="e">
        <f>IF(ISNUMBER(Regressions!R24),ROUND(Regressions!R24, 1), NA())</f>
        <v>#N/A</v>
      </c>
      <c r="Q14" s="197" t="e">
        <f>IF(ISNUMBER(Regressions!S24),ROUND(Regressions!S24, 1), NA())</f>
        <v>#N/A</v>
      </c>
      <c r="R14" s="320" t="e">
        <f>IF(ISNUMBER(Regressions!T24),ROUND(Regressions!T24, 1), NA())</f>
        <v>#N/A</v>
      </c>
      <c r="S14" s="219" t="e">
        <f>IF(ISNUMBER(Regressions!U24),ROUND(Regressions!U24, 1), NA())</f>
        <v>#N/A</v>
      </c>
    </row>
    <row xmlns:x14ac="http://schemas.microsoft.com/office/spreadsheetml/2009/9/ac" r="15" x14ac:dyDescent="0.2">
      <c r="A15" s="316" t="str">
        <f>IF(ISBLANK(Regressions!A25), " ", Regressions!A25)</f>
        <v>Fiji</v>
      </c>
      <c r="B15" s="317">
        <f>IF(ISBLANK(Regressions!B25), " ", Regressions!B25)</f>
        <v>2011</v>
      </c>
      <c r="C15" s="322" t="str">
        <f>IF(ISBLANK(Regressions!C25), " ", Regressions!C25)</f>
        <v>National</v>
      </c>
      <c r="D15" s="318">
        <f>IF(ISBLANK(Regressions!D25), " ", Regressions!D25)</f>
        <v>288142</v>
      </c>
      <c r="E15" s="196">
        <f>IF(ISNUMBER(Regressions!E25),ROUND(Regressions!E25, 1), NA())</f>
        <v>99.6</v>
      </c>
      <c r="F15" s="319">
        <f>IF(ISNUMBER(Regressions!F25),ROUND(Regressions!F25, 1), NA())</f>
        <v>98.8</v>
      </c>
      <c r="G15" s="218">
        <f>IF(ISNUMBER(Regressions!G25),ROUND(Regressions!G25, 1), NA())</f>
        <v>92.4</v>
      </c>
      <c r="H15" s="320">
        <f>IF(ISNUMBER(Regressions!H25),ROUND(Regressions!H25, 1), NA())</f>
        <v>6.4</v>
      </c>
      <c r="I15" s="219">
        <f>IF(ISNUMBER(Regressions!I25),ROUND(Regressions!I25, 1), NA())</f>
        <v>1.2</v>
      </c>
      <c r="J15" s="321">
        <f>IF(ISNUMBER(Regressions!K25),ROUND(Regressions!K25, 1), NA())</f>
        <v>99.6</v>
      </c>
      <c r="K15" s="319">
        <f>IF(ISNUMBER(Regressions!L25),ROUND(Regressions!L25, 1), NA())</f>
        <v>89.7</v>
      </c>
      <c r="L15" s="220">
        <f>IF(ISNUMBER(Regressions!M25),ROUND(Regressions!M25, 1), NA())</f>
        <v>67</v>
      </c>
      <c r="M15" s="320">
        <f>IF(ISNUMBER(Regressions!N25),ROUND(Regressions!N25, 1), NA())</f>
        <v>22.6</v>
      </c>
      <c r="N15" s="219">
        <f>IF(ISNUMBER(Regressions!O25),ROUND(Regressions!O25, 1), NA())</f>
        <v>10.3</v>
      </c>
      <c r="O15" s="321" t="e">
        <f>IF(ISNUMBER(Regressions!Q25),ROUND(Regressions!Q25, 1), NA())</f>
        <v>#N/A</v>
      </c>
      <c r="P15" s="319">
        <f>IF(ISNUMBER(Regressions!R25),ROUND(Regressions!R25, 1), NA())</f>
        <v>43.1</v>
      </c>
      <c r="Q15" s="197">
        <f>IF(ISNUMBER(Regressions!S25),ROUND(Regressions!S25, 1), NA())</f>
        <v>43.1</v>
      </c>
      <c r="R15" s="320">
        <f>IF(ISNUMBER(Regressions!T25),ROUND(Regressions!T25, 1), NA())</f>
        <v>0</v>
      </c>
      <c r="S15" s="219">
        <f>IF(ISNUMBER(Regressions!U25),ROUND(Regressions!U25, 1), NA())</f>
        <v>56.9</v>
      </c>
    </row>
    <row xmlns:x14ac="http://schemas.microsoft.com/office/spreadsheetml/2009/9/ac" r="16" x14ac:dyDescent="0.2">
      <c r="A16" s="316" t="str">
        <f>IF(ISBLANK(Regressions!A26), " ", Regressions!A26)</f>
        <v>Fiji</v>
      </c>
      <c r="B16" s="317">
        <f>IF(ISBLANK(Regressions!B26), " ", Regressions!B26)</f>
        <v>2012</v>
      </c>
      <c r="C16" s="322" t="str">
        <f>IF(ISBLANK(Regressions!C26), " ", Regressions!C26)</f>
        <v>National</v>
      </c>
      <c r="D16" s="318">
        <f>IF(ISBLANK(Regressions!D26), " ", Regressions!D26)</f>
        <v>287055</v>
      </c>
      <c r="E16" s="196">
        <f>IF(ISNUMBER(Regressions!E26),ROUND(Regressions!E26, 1), NA())</f>
        <v>99.6</v>
      </c>
      <c r="F16" s="319">
        <f>IF(ISNUMBER(Regressions!F26),ROUND(Regressions!F26, 1), NA())</f>
        <v>98.8</v>
      </c>
      <c r="G16" s="218">
        <f>IF(ISNUMBER(Regressions!G26),ROUND(Regressions!G26, 1), NA())</f>
        <v>92.4</v>
      </c>
      <c r="H16" s="320">
        <f>IF(ISNUMBER(Regressions!H26),ROUND(Regressions!H26, 1), NA())</f>
        <v>6.4</v>
      </c>
      <c r="I16" s="219">
        <f>IF(ISNUMBER(Regressions!I26),ROUND(Regressions!I26, 1), NA())</f>
        <v>1.2</v>
      </c>
      <c r="J16" s="321">
        <f>IF(ISNUMBER(Regressions!K26),ROUND(Regressions!K26, 1), NA())</f>
        <v>99.6</v>
      </c>
      <c r="K16" s="319">
        <f>IF(ISNUMBER(Regressions!L26),ROUND(Regressions!L26, 1), NA())</f>
        <v>89.7</v>
      </c>
      <c r="L16" s="220">
        <f>IF(ISNUMBER(Regressions!M26),ROUND(Regressions!M26, 1), NA())</f>
        <v>67</v>
      </c>
      <c r="M16" s="320">
        <f>IF(ISNUMBER(Regressions!N26),ROUND(Regressions!N26, 1), NA())</f>
        <v>22.6</v>
      </c>
      <c r="N16" s="219">
        <f>IF(ISNUMBER(Regressions!O26),ROUND(Regressions!O26, 1), NA())</f>
        <v>10.3</v>
      </c>
      <c r="O16" s="321">
        <f>IF(ISNUMBER(Regressions!Q26),ROUND(Regressions!Q26, 1), NA())</f>
        <v>90.6</v>
      </c>
      <c r="P16" s="319">
        <f>IF(ISNUMBER(Regressions!R26),ROUND(Regressions!R26, 1), NA())</f>
        <v>43.1</v>
      </c>
      <c r="Q16" s="197">
        <f>IF(ISNUMBER(Regressions!S26),ROUND(Regressions!S26, 1), NA())</f>
        <v>43.1</v>
      </c>
      <c r="R16" s="320">
        <f>IF(ISNUMBER(Regressions!T26),ROUND(Regressions!T26, 1), NA())</f>
        <v>0</v>
      </c>
      <c r="S16" s="219">
        <f>IF(ISNUMBER(Regressions!U26),ROUND(Regressions!U26, 1), NA())</f>
        <v>56.9</v>
      </c>
    </row>
    <row xmlns:x14ac="http://schemas.microsoft.com/office/spreadsheetml/2009/9/ac" r="17" x14ac:dyDescent="0.2">
      <c r="A17" s="316" t="str">
        <f>IF(ISBLANK(Regressions!A27), " ", Regressions!A27)</f>
        <v>Fiji</v>
      </c>
      <c r="B17" s="317">
        <f>IF(ISBLANK(Regressions!B27), " ", Regressions!B27)</f>
        <v>2013</v>
      </c>
      <c r="C17" s="322" t="str">
        <f>IF(ISBLANK(Regressions!C27), " ", Regressions!C27)</f>
        <v>National</v>
      </c>
      <c r="D17" s="318">
        <f>IF(ISBLANK(Regressions!D27), " ", Regressions!D27)</f>
        <v>285962</v>
      </c>
      <c r="E17" s="196">
        <f>IF(ISNUMBER(Regressions!E27),ROUND(Regressions!E27, 1), NA())</f>
        <v>99.6</v>
      </c>
      <c r="F17" s="319">
        <f>IF(ISNUMBER(Regressions!F27),ROUND(Regressions!F27, 1), NA())</f>
        <v>98.8</v>
      </c>
      <c r="G17" s="218">
        <f>IF(ISNUMBER(Regressions!G27),ROUND(Regressions!G27, 1), NA())</f>
        <v>92.4</v>
      </c>
      <c r="H17" s="320">
        <f>IF(ISNUMBER(Regressions!H27),ROUND(Regressions!H27, 1), NA())</f>
        <v>6.4</v>
      </c>
      <c r="I17" s="219">
        <f>IF(ISNUMBER(Regressions!I27),ROUND(Regressions!I27, 1), NA())</f>
        <v>1.2</v>
      </c>
      <c r="J17" s="321">
        <f>IF(ISNUMBER(Regressions!K27),ROUND(Regressions!K27, 1), NA())</f>
        <v>99.6</v>
      </c>
      <c r="K17" s="319">
        <f>IF(ISNUMBER(Regressions!L27),ROUND(Regressions!L27, 1), NA())</f>
        <v>89.7</v>
      </c>
      <c r="L17" s="220">
        <f>IF(ISNUMBER(Regressions!M27),ROUND(Regressions!M27, 1), NA())</f>
        <v>67</v>
      </c>
      <c r="M17" s="320">
        <f>IF(ISNUMBER(Regressions!N27),ROUND(Regressions!N27, 1), NA())</f>
        <v>22.6</v>
      </c>
      <c r="N17" s="219">
        <f>IF(ISNUMBER(Regressions!O27),ROUND(Regressions!O27, 1), NA())</f>
        <v>10.3</v>
      </c>
      <c r="O17" s="321">
        <f>IF(ISNUMBER(Regressions!Q27),ROUND(Regressions!Q27, 1), NA())</f>
        <v>90.6</v>
      </c>
      <c r="P17" s="319">
        <f>IF(ISNUMBER(Regressions!R27),ROUND(Regressions!R27, 1), NA())</f>
        <v>43.1</v>
      </c>
      <c r="Q17" s="197">
        <f>IF(ISNUMBER(Regressions!S27),ROUND(Regressions!S27, 1), NA())</f>
        <v>43.1</v>
      </c>
      <c r="R17" s="320">
        <f>IF(ISNUMBER(Regressions!T27),ROUND(Regressions!T27, 1), NA())</f>
        <v>0</v>
      </c>
      <c r="S17" s="219">
        <f>IF(ISNUMBER(Regressions!U27),ROUND(Regressions!U27, 1), NA())</f>
        <v>56.9</v>
      </c>
    </row>
    <row xmlns:x14ac="http://schemas.microsoft.com/office/spreadsheetml/2009/9/ac" r="18" x14ac:dyDescent="0.2">
      <c r="A18" s="316" t="str">
        <f>IF(ISBLANK(Regressions!A28), " ", Regressions!A28)</f>
        <v>Fiji</v>
      </c>
      <c r="B18" s="317">
        <f>IF(ISBLANK(Regressions!B28), " ", Regressions!B28)</f>
        <v>2014</v>
      </c>
      <c r="C18" s="322" t="str">
        <f>IF(ISBLANK(Regressions!C28), " ", Regressions!C28)</f>
        <v>National</v>
      </c>
      <c r="D18" s="318">
        <f>IF(ISBLANK(Regressions!D28), " ", Regressions!D28)</f>
        <v>284825</v>
      </c>
      <c r="E18" s="196">
        <f>IF(ISNUMBER(Regressions!E28),ROUND(Regressions!E28, 1), NA())</f>
        <v>99.6</v>
      </c>
      <c r="F18" s="319">
        <f>IF(ISNUMBER(Regressions!F28),ROUND(Regressions!F28, 1), NA())</f>
        <v>98.8</v>
      </c>
      <c r="G18" s="218">
        <f>IF(ISNUMBER(Regressions!G28),ROUND(Regressions!G28, 1), NA())</f>
        <v>92.4</v>
      </c>
      <c r="H18" s="320">
        <f>IF(ISNUMBER(Regressions!H28),ROUND(Regressions!H28, 1), NA())</f>
        <v>6.4</v>
      </c>
      <c r="I18" s="219">
        <f>IF(ISNUMBER(Regressions!I28),ROUND(Regressions!I28, 1), NA())</f>
        <v>1.2</v>
      </c>
      <c r="J18" s="321">
        <f>IF(ISNUMBER(Regressions!K28),ROUND(Regressions!K28, 1), NA())</f>
        <v>99.6</v>
      </c>
      <c r="K18" s="319">
        <f>IF(ISNUMBER(Regressions!L28),ROUND(Regressions!L28, 1), NA())</f>
        <v>89.7</v>
      </c>
      <c r="L18" s="220">
        <f>IF(ISNUMBER(Regressions!M28),ROUND(Regressions!M28, 1), NA())</f>
        <v>67</v>
      </c>
      <c r="M18" s="320">
        <f>IF(ISNUMBER(Regressions!N28),ROUND(Regressions!N28, 1), NA())</f>
        <v>22.6</v>
      </c>
      <c r="N18" s="219">
        <f>IF(ISNUMBER(Regressions!O28),ROUND(Regressions!O28, 1), NA())</f>
        <v>10.3</v>
      </c>
      <c r="O18" s="321">
        <f>IF(ISNUMBER(Regressions!Q28),ROUND(Regressions!Q28, 1), NA())</f>
        <v>90.6</v>
      </c>
      <c r="P18" s="319">
        <f>IF(ISNUMBER(Regressions!R28),ROUND(Regressions!R28, 1), NA())</f>
        <v>43.1</v>
      </c>
      <c r="Q18" s="197">
        <f>IF(ISNUMBER(Regressions!S28),ROUND(Regressions!S28, 1), NA())</f>
        <v>43.1</v>
      </c>
      <c r="R18" s="320">
        <f>IF(ISNUMBER(Regressions!T28),ROUND(Regressions!T28, 1), NA())</f>
        <v>0</v>
      </c>
      <c r="S18" s="219">
        <f>IF(ISNUMBER(Regressions!U28),ROUND(Regressions!U28, 1), NA())</f>
        <v>56.9</v>
      </c>
    </row>
    <row xmlns:x14ac="http://schemas.microsoft.com/office/spreadsheetml/2009/9/ac" r="19" x14ac:dyDescent="0.2">
      <c r="A19" s="316" t="str">
        <f>IF(ISBLANK(Regressions!A29), " ", Regressions!A29)</f>
        <v>Fiji</v>
      </c>
      <c r="B19" s="317">
        <f>IF(ISBLANK(Regressions!B29), " ", Regressions!B29)</f>
        <v>2015</v>
      </c>
      <c r="C19" s="322" t="str">
        <f>IF(ISBLANK(Regressions!C29), " ", Regressions!C29)</f>
        <v>National</v>
      </c>
      <c r="D19" s="318">
        <f>IF(ISBLANK(Regressions!D29), " ", Regressions!D29)</f>
        <v>283379</v>
      </c>
      <c r="E19" s="196">
        <f>IF(ISNUMBER(Regressions!E29),ROUND(Regressions!E29, 1), NA())</f>
        <v>99.6</v>
      </c>
      <c r="F19" s="319">
        <f>IF(ISNUMBER(Regressions!F29),ROUND(Regressions!F29, 1), NA())</f>
        <v>98.8</v>
      </c>
      <c r="G19" s="218">
        <f>IF(ISNUMBER(Regressions!G29),ROUND(Regressions!G29, 1), NA())</f>
        <v>92.4</v>
      </c>
      <c r="H19" s="320">
        <f>IF(ISNUMBER(Regressions!H29),ROUND(Regressions!H29, 1), NA())</f>
        <v>6.4</v>
      </c>
      <c r="I19" s="219">
        <f>IF(ISNUMBER(Regressions!I29),ROUND(Regressions!I29, 1), NA())</f>
        <v>1.2</v>
      </c>
      <c r="J19" s="321">
        <f>IF(ISNUMBER(Regressions!K29),ROUND(Regressions!K29, 1), NA())</f>
        <v>99.6</v>
      </c>
      <c r="K19" s="319">
        <f>IF(ISNUMBER(Regressions!L29),ROUND(Regressions!L29, 1), NA())</f>
        <v>89.7</v>
      </c>
      <c r="L19" s="220">
        <f>IF(ISNUMBER(Regressions!M29),ROUND(Regressions!M29, 1), NA())</f>
        <v>67</v>
      </c>
      <c r="M19" s="320">
        <f>IF(ISNUMBER(Regressions!N29),ROUND(Regressions!N29, 1), NA())</f>
        <v>22.6</v>
      </c>
      <c r="N19" s="219">
        <f>IF(ISNUMBER(Regressions!O29),ROUND(Regressions!O29, 1), NA())</f>
        <v>10.3</v>
      </c>
      <c r="O19" s="321">
        <f>IF(ISNUMBER(Regressions!Q29),ROUND(Regressions!Q29, 1), NA())</f>
        <v>90.6</v>
      </c>
      <c r="P19" s="319">
        <f>IF(ISNUMBER(Regressions!R29),ROUND(Regressions!R29, 1), NA())</f>
        <v>43.1</v>
      </c>
      <c r="Q19" s="197">
        <f>IF(ISNUMBER(Regressions!S29),ROUND(Regressions!S29, 1), NA())</f>
        <v>43.1</v>
      </c>
      <c r="R19" s="320">
        <f>IF(ISNUMBER(Regressions!T29),ROUND(Regressions!T29, 1), NA())</f>
        <v>0</v>
      </c>
      <c r="S19" s="219">
        <f>IF(ISNUMBER(Regressions!U29),ROUND(Regressions!U29, 1), NA())</f>
        <v>56.9</v>
      </c>
    </row>
    <row xmlns:x14ac="http://schemas.microsoft.com/office/spreadsheetml/2009/9/ac" r="20" x14ac:dyDescent="0.2">
      <c r="A20" s="316" t="str">
        <f>IF(ISBLANK(Regressions!A30), " ", Regressions!A30)</f>
        <v>Fiji</v>
      </c>
      <c r="B20" s="317">
        <f>IF(ISBLANK(Regressions!B30), " ", Regressions!B30)</f>
        <v>2016</v>
      </c>
      <c r="C20" s="322" t="str">
        <f>IF(ISBLANK(Regressions!C30), " ", Regressions!C30)</f>
        <v>National</v>
      </c>
      <c r="D20" s="318">
        <f>IF(ISBLANK(Regressions!D30), " ", Regressions!D30)</f>
        <v>282007</v>
      </c>
      <c r="E20" s="196">
        <f>IF(ISNUMBER(Regressions!E30),ROUND(Regressions!E30, 1), NA())</f>
        <v>99.6</v>
      </c>
      <c r="F20" s="319">
        <f>IF(ISNUMBER(Regressions!F30),ROUND(Regressions!F30, 1), NA())</f>
        <v>96.2</v>
      </c>
      <c r="G20" s="218">
        <f>IF(ISNUMBER(Regressions!G30),ROUND(Regressions!G30, 1), NA())</f>
        <v>91</v>
      </c>
      <c r="H20" s="320">
        <f>IF(ISNUMBER(Regressions!H30),ROUND(Regressions!H30, 1), NA())</f>
        <v>5.2</v>
      </c>
      <c r="I20" s="219">
        <f>IF(ISNUMBER(Regressions!I30),ROUND(Regressions!I30, 1), NA())</f>
        <v>3.8</v>
      </c>
      <c r="J20" s="321">
        <f>IF(ISNUMBER(Regressions!K30),ROUND(Regressions!K30, 1), NA())</f>
        <v>99.6</v>
      </c>
      <c r="K20" s="319">
        <f>IF(ISNUMBER(Regressions!L30),ROUND(Regressions!L30, 1), NA())</f>
        <v>91.1</v>
      </c>
      <c r="L20" s="220">
        <f>IF(ISNUMBER(Regressions!M30),ROUND(Regressions!M30, 1), NA())</f>
        <v>70</v>
      </c>
      <c r="M20" s="320">
        <f>IF(ISNUMBER(Regressions!N30),ROUND(Regressions!N30, 1), NA())</f>
        <v>21.1</v>
      </c>
      <c r="N20" s="219">
        <f>IF(ISNUMBER(Regressions!O30),ROUND(Regressions!O30, 1), NA())</f>
        <v>8.9</v>
      </c>
      <c r="O20" s="321">
        <f>IF(ISNUMBER(Regressions!Q30),ROUND(Regressions!Q30, 1), NA())</f>
        <v>90.6</v>
      </c>
      <c r="P20" s="319">
        <f>IF(ISNUMBER(Regressions!R30),ROUND(Regressions!R30, 1), NA())</f>
        <v>43.1</v>
      </c>
      <c r="Q20" s="197">
        <f>IF(ISNUMBER(Regressions!S30),ROUND(Regressions!S30, 1), NA())</f>
        <v>43.1</v>
      </c>
      <c r="R20" s="320">
        <f>IF(ISNUMBER(Regressions!T30),ROUND(Regressions!T30, 1), NA())</f>
        <v>0</v>
      </c>
      <c r="S20" s="219">
        <f>IF(ISNUMBER(Regressions!U30),ROUND(Regressions!U30, 1), NA())</f>
        <v>56.9</v>
      </c>
    </row>
    <row xmlns:x14ac="http://schemas.microsoft.com/office/spreadsheetml/2009/9/ac" r="21" x14ac:dyDescent="0.2">
      <c r="A21" s="316" t="str">
        <f>IF(ISBLANK(Regressions!A31), " ", Regressions!A31)</f>
        <v>Fiji</v>
      </c>
      <c r="B21" s="317">
        <f>IF(ISBLANK(Regressions!B31), " ", Regressions!B31)</f>
        <v>2017</v>
      </c>
      <c r="C21" s="322" t="str">
        <f>IF(ISBLANK(Regressions!C31), " ", Regressions!C31)</f>
        <v>National</v>
      </c>
      <c r="D21" s="318">
        <f>IF(ISBLANK(Regressions!D31), " ", Regressions!D31)</f>
        <v>280996</v>
      </c>
      <c r="E21" s="196">
        <f>IF(ISNUMBER(Regressions!E31),ROUND(Regressions!E31, 1), NA())</f>
        <v>99.6</v>
      </c>
      <c r="F21" s="319">
        <f>IF(ISNUMBER(Regressions!F31),ROUND(Regressions!F31, 1), NA())</f>
        <v>93.5</v>
      </c>
      <c r="G21" s="218">
        <f>IF(ISNUMBER(Regressions!G31),ROUND(Regressions!G31, 1), NA())</f>
        <v>89.7</v>
      </c>
      <c r="H21" s="320">
        <f>IF(ISNUMBER(Regressions!H31),ROUND(Regressions!H31, 1), NA())</f>
        <v>3.9</v>
      </c>
      <c r="I21" s="219">
        <f>IF(ISNUMBER(Regressions!I31),ROUND(Regressions!I31, 1), NA())</f>
        <v>6.5</v>
      </c>
      <c r="J21" s="321">
        <f>IF(ISNUMBER(Regressions!K31),ROUND(Regressions!K31, 1), NA())</f>
        <v>99.6</v>
      </c>
      <c r="K21" s="319">
        <f>IF(ISNUMBER(Regressions!L31),ROUND(Regressions!L31, 1), NA())</f>
        <v>92.6</v>
      </c>
      <c r="L21" s="220">
        <f>IF(ISNUMBER(Regressions!M31),ROUND(Regressions!M31, 1), NA())</f>
        <v>72.900000000000006</v>
      </c>
      <c r="M21" s="320">
        <f>IF(ISNUMBER(Regressions!N31),ROUND(Regressions!N31, 1), NA())</f>
        <v>19.600000000000001</v>
      </c>
      <c r="N21" s="219">
        <f>IF(ISNUMBER(Regressions!O31),ROUND(Regressions!O31, 1), NA())</f>
        <v>7.4</v>
      </c>
      <c r="O21" s="321">
        <f>IF(ISNUMBER(Regressions!Q31),ROUND(Regressions!Q31, 1), NA())</f>
        <v>91.7</v>
      </c>
      <c r="P21" s="319">
        <f>IF(ISNUMBER(Regressions!R31),ROUND(Regressions!R31, 1), NA())</f>
        <v>43.1</v>
      </c>
      <c r="Q21" s="197">
        <f>IF(ISNUMBER(Regressions!S31),ROUND(Regressions!S31, 1), NA())</f>
        <v>43.1</v>
      </c>
      <c r="R21" s="320">
        <f>IF(ISNUMBER(Regressions!T31),ROUND(Regressions!T31, 1), NA())</f>
        <v>0</v>
      </c>
      <c r="S21" s="219">
        <f>IF(ISNUMBER(Regressions!U31),ROUND(Regressions!U31, 1), NA())</f>
        <v>56.9</v>
      </c>
    </row>
    <row xmlns:x14ac="http://schemas.microsoft.com/office/spreadsheetml/2009/9/ac" r="22" x14ac:dyDescent="0.2">
      <c r="A22" s="316" t="str">
        <f>IF(ISBLANK(Regressions!A32), " ", Regressions!A32)</f>
        <v>Fiji</v>
      </c>
      <c r="B22" s="317">
        <f>IF(ISBLANK(Regressions!B32), " ", Regressions!B32)</f>
        <v>2018</v>
      </c>
      <c r="C22" s="322" t="str">
        <f>IF(ISBLANK(Regressions!C32), " ", Regressions!C32)</f>
        <v>National</v>
      </c>
      <c r="D22" s="318">
        <f>IF(ISBLANK(Regressions!D32), " ", Regressions!D32)</f>
        <v>280110</v>
      </c>
      <c r="E22" s="196">
        <f>IF(ISNUMBER(Regressions!E32),ROUND(Regressions!E32, 1), NA())</f>
        <v>99.6</v>
      </c>
      <c r="F22" s="319">
        <f>IF(ISNUMBER(Regressions!F32),ROUND(Regressions!F32, 1), NA())</f>
        <v>90.9</v>
      </c>
      <c r="G22" s="218">
        <f>IF(ISNUMBER(Regressions!G32),ROUND(Regressions!G32, 1), NA())</f>
        <v>88.3</v>
      </c>
      <c r="H22" s="320">
        <f>IF(ISNUMBER(Regressions!H32),ROUND(Regressions!H32, 1), NA())</f>
        <v>2.6</v>
      </c>
      <c r="I22" s="219">
        <f>IF(ISNUMBER(Regressions!I32),ROUND(Regressions!I32, 1), NA())</f>
        <v>9.1</v>
      </c>
      <c r="J22" s="321">
        <f>IF(ISNUMBER(Regressions!K32),ROUND(Regressions!K32, 1), NA())</f>
        <v>99.6</v>
      </c>
      <c r="K22" s="319">
        <f>IF(ISNUMBER(Regressions!L32),ROUND(Regressions!L32, 1), NA())</f>
        <v>94</v>
      </c>
      <c r="L22" s="220">
        <f>IF(ISNUMBER(Regressions!M32),ROUND(Regressions!M32, 1), NA())</f>
        <v>75.900000000000006</v>
      </c>
      <c r="M22" s="320">
        <f>IF(ISNUMBER(Regressions!N32),ROUND(Regressions!N32, 1), NA())</f>
        <v>18.2</v>
      </c>
      <c r="N22" s="219">
        <f>IF(ISNUMBER(Regressions!O32),ROUND(Regressions!O32, 1), NA())</f>
        <v>6</v>
      </c>
      <c r="O22" s="321">
        <f>IF(ISNUMBER(Regressions!Q32),ROUND(Regressions!Q32, 1), NA())</f>
        <v>92.8</v>
      </c>
      <c r="P22" s="319">
        <f>IF(ISNUMBER(Regressions!R32),ROUND(Regressions!R32, 1), NA())</f>
        <v>43.1</v>
      </c>
      <c r="Q22" s="197">
        <f>IF(ISNUMBER(Regressions!S32),ROUND(Regressions!S32, 1), NA())</f>
        <v>43.1</v>
      </c>
      <c r="R22" s="320">
        <f>IF(ISNUMBER(Regressions!T32),ROUND(Regressions!T32, 1), NA())</f>
        <v>0</v>
      </c>
      <c r="S22" s="219">
        <f>IF(ISNUMBER(Regressions!U32),ROUND(Regressions!U32, 1), NA())</f>
        <v>56.9</v>
      </c>
    </row>
    <row xmlns:x14ac="http://schemas.microsoft.com/office/spreadsheetml/2009/9/ac" r="23" x14ac:dyDescent="0.2">
      <c r="A23" s="316" t="str">
        <f>IF(ISBLANK(Regressions!A33), " ", Regressions!A33)</f>
        <v>Fiji</v>
      </c>
      <c r="B23" s="317">
        <f>IF(ISBLANK(Regressions!B33), " ", Regressions!B33)</f>
        <v>2019</v>
      </c>
      <c r="C23" s="322" t="str">
        <f>IF(ISBLANK(Regressions!C33), " ", Regressions!C33)</f>
        <v>National</v>
      </c>
      <c r="D23" s="318">
        <f>IF(ISBLANK(Regressions!D33), " ", Regressions!D33)</f>
        <v>279102</v>
      </c>
      <c r="E23" s="196">
        <f>IF(ISNUMBER(Regressions!E33),ROUND(Regressions!E33, 1), NA())</f>
        <v>99.6</v>
      </c>
      <c r="F23" s="319">
        <f>IF(ISNUMBER(Regressions!F33),ROUND(Regressions!F33, 1), NA())</f>
        <v>88.2</v>
      </c>
      <c r="G23" s="218">
        <f>IF(ISNUMBER(Regressions!G33),ROUND(Regressions!G33, 1), NA())</f>
        <v>86.9</v>
      </c>
      <c r="H23" s="320">
        <f>IF(ISNUMBER(Regressions!H33),ROUND(Regressions!H33, 1), NA())</f>
        <v>1.3</v>
      </c>
      <c r="I23" s="219">
        <f>IF(ISNUMBER(Regressions!I33),ROUND(Regressions!I33, 1), NA())</f>
        <v>11.8</v>
      </c>
      <c r="J23" s="321">
        <f>IF(ISNUMBER(Regressions!K33),ROUND(Regressions!K33, 1), NA())</f>
        <v>99.6</v>
      </c>
      <c r="K23" s="319">
        <f>IF(ISNUMBER(Regressions!L33),ROUND(Regressions!L33, 1), NA())</f>
        <v>95.5</v>
      </c>
      <c r="L23" s="220">
        <f>IF(ISNUMBER(Regressions!M33),ROUND(Regressions!M33, 1), NA())</f>
        <v>78.8</v>
      </c>
      <c r="M23" s="320">
        <f>IF(ISNUMBER(Regressions!N33),ROUND(Regressions!N33, 1), NA())</f>
        <v>16.7</v>
      </c>
      <c r="N23" s="219">
        <f>IF(ISNUMBER(Regressions!O33),ROUND(Regressions!O33, 1), NA())</f>
        <v>4.5</v>
      </c>
      <c r="O23" s="321">
        <f>IF(ISNUMBER(Regressions!Q33),ROUND(Regressions!Q33, 1), NA())</f>
        <v>93.9</v>
      </c>
      <c r="P23" s="319">
        <f>IF(ISNUMBER(Regressions!R33),ROUND(Regressions!R33, 1), NA())</f>
        <v>43.1</v>
      </c>
      <c r="Q23" s="197">
        <f>IF(ISNUMBER(Regressions!S33),ROUND(Regressions!S33, 1), NA())</f>
        <v>43.1</v>
      </c>
      <c r="R23" s="320">
        <f>IF(ISNUMBER(Regressions!T33),ROUND(Regressions!T33, 1), NA())</f>
        <v>0</v>
      </c>
      <c r="S23" s="219">
        <f>IF(ISNUMBER(Regressions!U33),ROUND(Regressions!U33, 1), NA())</f>
        <v>56.9</v>
      </c>
    </row>
    <row xmlns:x14ac="http://schemas.microsoft.com/office/spreadsheetml/2009/9/ac" r="24" x14ac:dyDescent="0.2">
      <c r="A24" s="316" t="str">
        <f>IF(ISBLANK(Regressions!A34), " ", Regressions!A34)</f>
        <v>Fiji</v>
      </c>
      <c r="B24" s="317">
        <f>IF(ISBLANK(Regressions!B34), " ", Regressions!B34)</f>
        <v>2020</v>
      </c>
      <c r="C24" s="322" t="str">
        <f>IF(ISBLANK(Regressions!C34), " ", Regressions!C34)</f>
        <v>National</v>
      </c>
      <c r="D24" s="318">
        <f>IF(ISBLANK(Regressions!D34), " ", Regressions!D34)</f>
        <v>277798</v>
      </c>
      <c r="E24" s="196">
        <f>IF(ISNUMBER(Regressions!E34),ROUND(Regressions!E34, 1), NA())</f>
        <v>99.6</v>
      </c>
      <c r="F24" s="319">
        <f>IF(ISNUMBER(Regressions!F34),ROUND(Regressions!F34, 1), NA())</f>
        <v>85.6</v>
      </c>
      <c r="G24" s="218">
        <f>IF(ISNUMBER(Regressions!G34),ROUND(Regressions!G34, 1), NA())</f>
        <v>85.6</v>
      </c>
      <c r="H24" s="320">
        <f>IF(ISNUMBER(Regressions!H34),ROUND(Regressions!H34, 1), NA())</f>
        <v>0</v>
      </c>
      <c r="I24" s="219">
        <f>IF(ISNUMBER(Regressions!I34),ROUND(Regressions!I34, 1), NA())</f>
        <v>14.4</v>
      </c>
      <c r="J24" s="321">
        <f>IF(ISNUMBER(Regressions!K34),ROUND(Regressions!K34, 1), NA())</f>
        <v>99.6</v>
      </c>
      <c r="K24" s="319">
        <f>IF(ISNUMBER(Regressions!L34),ROUND(Regressions!L34, 1), NA())</f>
        <v>96.9</v>
      </c>
      <c r="L24" s="220">
        <f>IF(ISNUMBER(Regressions!M34),ROUND(Regressions!M34, 1), NA())</f>
        <v>81.7</v>
      </c>
      <c r="M24" s="320">
        <f>IF(ISNUMBER(Regressions!N34),ROUND(Regressions!N34, 1), NA())</f>
        <v>15.2</v>
      </c>
      <c r="N24" s="219">
        <f>IF(ISNUMBER(Regressions!O34),ROUND(Regressions!O34, 1), NA())</f>
        <v>3.1</v>
      </c>
      <c r="O24" s="321">
        <f>IF(ISNUMBER(Regressions!Q34),ROUND(Regressions!Q34, 1), NA())</f>
        <v>95.1</v>
      </c>
      <c r="P24" s="319">
        <f>IF(ISNUMBER(Regressions!R34),ROUND(Regressions!R34, 1), NA())</f>
        <v>43.1</v>
      </c>
      <c r="Q24" s="197">
        <f>IF(ISNUMBER(Regressions!S34),ROUND(Regressions!S34, 1), NA())</f>
        <v>43.1</v>
      </c>
      <c r="R24" s="320">
        <f>IF(ISNUMBER(Regressions!T34),ROUND(Regressions!T34, 1), NA())</f>
        <v>0</v>
      </c>
      <c r="S24" s="219">
        <f>IF(ISNUMBER(Regressions!U34),ROUND(Regressions!U34, 1), NA())</f>
        <v>56.9</v>
      </c>
    </row>
    <row xmlns:x14ac="http://schemas.microsoft.com/office/spreadsheetml/2009/9/ac" r="25" x14ac:dyDescent="0.2">
      <c r="A25" s="390" t="str">
        <f>IF(ISBLANK(Regressions!A35), " ", Regressions!A35)</f>
        <v>Fiji</v>
      </c>
      <c r="B25" s="391">
        <f>IF(ISBLANK(Regressions!B35), " ", Regressions!B35)</f>
        <v>2021</v>
      </c>
      <c r="C25" s="392" t="str">
        <f>IF(ISBLANK(Regressions!C35), " ", Regressions!C35)</f>
        <v>National</v>
      </c>
      <c r="D25" s="393">
        <f>IF(ISBLANK(Regressions!D35), " ", Regressions!D35)</f>
        <v>278280</v>
      </c>
      <c r="E25" s="396">
        <f>IF(ISNUMBER(Regressions!E35),ROUND(Regressions!E35, 1), NA())</f>
        <v>99.6</v>
      </c>
      <c r="F25" s="394">
        <f>IF(ISNUMBER(Regressions!F35),ROUND(Regressions!F35, 1), NA())</f>
        <v>82.9</v>
      </c>
      <c r="G25" s="397">
        <f>IF(ISNUMBER(Regressions!G35),ROUND(Regressions!G35, 1), NA())</f>
        <v>82.9</v>
      </c>
      <c r="H25" s="395">
        <f>IF(ISNUMBER(Regressions!H35),ROUND(Regressions!H35, 1), NA())</f>
        <v>0</v>
      </c>
      <c r="I25" s="398">
        <f>IF(ISNUMBER(Regressions!I35),ROUND(Regressions!I35, 1), NA())</f>
        <v>17.100000000000001</v>
      </c>
      <c r="J25" s="396">
        <f>IF(ISNUMBER(Regressions!K35),ROUND(Regressions!K35, 1), NA())</f>
        <v>99.6</v>
      </c>
      <c r="K25" s="394">
        <f>IF(ISNUMBER(Regressions!L35),ROUND(Regressions!L35, 1), NA())</f>
        <v>98.3</v>
      </c>
      <c r="L25" s="399">
        <f>IF(ISNUMBER(Regressions!M35),ROUND(Regressions!M35, 1), NA())</f>
        <v>84.7</v>
      </c>
      <c r="M25" s="395">
        <f>IF(ISNUMBER(Regressions!N35),ROUND(Regressions!N35, 1), NA())</f>
        <v>13.7</v>
      </c>
      <c r="N25" s="398">
        <f>IF(ISNUMBER(Regressions!O35),ROUND(Regressions!O35, 1), NA())</f>
        <v>1.7</v>
      </c>
      <c r="O25" s="396">
        <f>IF(ISNUMBER(Regressions!Q35),ROUND(Regressions!Q35, 1), NA())</f>
        <v>96.2</v>
      </c>
      <c r="P25" s="394">
        <f>IF(ISNUMBER(Regressions!R35),ROUND(Regressions!R35, 1), NA())</f>
        <v>43.1</v>
      </c>
      <c r="Q25" s="400">
        <f>IF(ISNUMBER(Regressions!S35),ROUND(Regressions!S35, 1), NA())</f>
        <v>43.1</v>
      </c>
      <c r="R25" s="395">
        <f>IF(ISNUMBER(Regressions!T35),ROUND(Regressions!T35, 1), NA())</f>
        <v>0</v>
      </c>
      <c r="S25" s="398">
        <f>IF(ISNUMBER(Regressions!U35),ROUND(Regressions!U35, 1), NA())</f>
        <v>56.9</v>
      </c>
      <c r="T25" s="389"/>
      <c r="U25" s="389"/>
      <c r="V25" s="389"/>
      <c r="W25" s="389"/>
      <c r="X25" s="389"/>
      <c r="Y25" s="389"/>
      <c r="Z25" s="389"/>
      <c r="AA25" s="389"/>
      <c r="AB25" s="389"/>
      <c r="AC25" s="389"/>
    </row>
    <row xmlns:x14ac="http://schemas.microsoft.com/office/spreadsheetml/2009/9/ac" r="26" x14ac:dyDescent="0.2">
      <c r="A26" s="316" t="str">
        <f>IF(ISBLANK(Regressions!A36), " ", Regressions!A36)</f>
        <v>Fiji</v>
      </c>
      <c r="B26" s="317">
        <f>IF(ISBLANK(Regressions!B36), " ", Regressions!B36)</f>
        <v>2022</v>
      </c>
      <c r="C26" s="322" t="str">
        <f>IF(ISBLANK(Regressions!C36), " ", Regressions!C36)</f>
        <v>National</v>
      </c>
      <c r="D26" s="318">
        <f>IF(ISBLANK(Regressions!D36), " ", Regressions!D36)</f>
        <v>278289</v>
      </c>
      <c r="E26" s="196">
        <f>IF(ISNUMBER(Regressions!E36),ROUND(Regressions!E36, 1), NA())</f>
        <v>99.6</v>
      </c>
      <c r="F26" s="319">
        <f>IF(ISNUMBER(Regressions!F36),ROUND(Regressions!F36, 1), NA())</f>
        <v>80.3</v>
      </c>
      <c r="G26" s="218">
        <f>IF(ISNUMBER(Regressions!G36),ROUND(Regressions!G36, 1), NA())</f>
        <v>80.3</v>
      </c>
      <c r="H26" s="320">
        <f>IF(ISNUMBER(Regressions!H36),ROUND(Regressions!H36, 1), NA())</f>
        <v>0</v>
      </c>
      <c r="I26" s="219">
        <f>IF(ISNUMBER(Regressions!I36),ROUND(Regressions!I36, 1), NA())</f>
        <v>19.7</v>
      </c>
      <c r="J26" s="321">
        <f>IF(ISNUMBER(Regressions!K36),ROUND(Regressions!K36, 1), NA())</f>
        <v>99.8</v>
      </c>
      <c r="K26" s="319">
        <f>IF(ISNUMBER(Regressions!L36),ROUND(Regressions!L36, 1), NA())</f>
        <v>99.8</v>
      </c>
      <c r="L26" s="220">
        <f>IF(ISNUMBER(Regressions!M36),ROUND(Regressions!M36, 1), NA())</f>
        <v>87.6</v>
      </c>
      <c r="M26" s="320">
        <f>IF(ISNUMBER(Regressions!N36),ROUND(Regressions!N36, 1), NA())</f>
        <v>12.2</v>
      </c>
      <c r="N26" s="219">
        <f>IF(ISNUMBER(Regressions!O36),ROUND(Regressions!O36, 1), NA())</f>
        <v>0.2</v>
      </c>
      <c r="O26" s="321">
        <f>IF(ISNUMBER(Regressions!Q36),ROUND(Regressions!Q36, 1), NA())</f>
        <v>97.3</v>
      </c>
      <c r="P26" s="319">
        <f>IF(ISNUMBER(Regressions!R36),ROUND(Regressions!R36, 1), NA())</f>
        <v>43.1</v>
      </c>
      <c r="Q26" s="197">
        <f>IF(ISNUMBER(Regressions!S36),ROUND(Regressions!S36, 1), NA())</f>
        <v>43.1</v>
      </c>
      <c r="R26" s="320">
        <f>IF(ISNUMBER(Regressions!T36),ROUND(Regressions!T36, 1), NA())</f>
        <v>0</v>
      </c>
      <c r="S26" s="219">
        <f>IF(ISNUMBER(Regressions!U36),ROUND(Regressions!U36, 1), NA())</f>
        <v>56.9</v>
      </c>
    </row>
    <row xmlns:x14ac="http://schemas.microsoft.com/office/spreadsheetml/2009/9/ac" r="27" x14ac:dyDescent="0.2">
      <c r="A27" s="323" t="str">
        <f>IF(ISBLANK(Regressions!A37), " ", Regressions!A37)</f>
        <v>Fiji</v>
      </c>
      <c r="B27" s="324">
        <f>IF(ISBLANK(Regressions!B37), " ", Regressions!B37)</f>
        <v>2023</v>
      </c>
      <c r="C27" s="325" t="str">
        <f>IF(ISBLANK(Regressions!C37), " ", Regressions!C37)</f>
        <v>National</v>
      </c>
      <c r="D27" s="326">
        <f>IF(ISBLANK(Regressions!D37), " ", Regressions!D37)</f>
        <v>279196</v>
      </c>
      <c r="E27" s="327">
        <f>IF(ISNUMBER(Regressions!E37),ROUND(Regressions!E37, 1), NA())</f>
        <v>99.6</v>
      </c>
      <c r="F27" s="328">
        <f>IF(ISNUMBER(Regressions!F37),ROUND(Regressions!F37, 1), NA())</f>
        <v>77.599999999999994</v>
      </c>
      <c r="G27" s="329">
        <f>IF(ISNUMBER(Regressions!G37),ROUND(Regressions!G37, 1), NA())</f>
        <v>77.599999999999994</v>
      </c>
      <c r="H27" s="330">
        <f>IF(ISNUMBER(Regressions!H37),ROUND(Regressions!H37, 1), NA())</f>
        <v>0</v>
      </c>
      <c r="I27" s="331">
        <f>IF(ISNUMBER(Regressions!I37),ROUND(Regressions!I37, 1), NA())</f>
        <v>22.4</v>
      </c>
      <c r="J27" s="332">
        <f>IF(ISNUMBER(Regressions!K37),ROUND(Regressions!K37, 1), NA())</f>
        <v>100</v>
      </c>
      <c r="K27" s="328">
        <f>IF(ISNUMBER(Regressions!L37),ROUND(Regressions!L37, 1), NA())</f>
        <v>100</v>
      </c>
      <c r="L27" s="333">
        <f>IF(ISNUMBER(Regressions!M37),ROUND(Regressions!M37, 1), NA())</f>
        <v>90.5</v>
      </c>
      <c r="M27" s="330">
        <f>IF(ISNUMBER(Regressions!N37),ROUND(Regressions!N37, 1), NA())</f>
        <v>9.5</v>
      </c>
      <c r="N27" s="331">
        <f>IF(ISNUMBER(Regressions!O37),ROUND(Regressions!O37, 1), NA())</f>
        <v>0</v>
      </c>
      <c r="O27" s="332">
        <f>IF(ISNUMBER(Regressions!Q37),ROUND(Regressions!Q37, 1), NA())</f>
        <v>98.4</v>
      </c>
      <c r="P27" s="328">
        <f>IF(ISNUMBER(Regressions!R37),ROUND(Regressions!R37, 1), NA())</f>
        <v>43.1</v>
      </c>
      <c r="Q27" s="334">
        <f>IF(ISNUMBER(Regressions!S37),ROUND(Regressions!S37, 1), NA())</f>
        <v>43.1</v>
      </c>
      <c r="R27" s="330">
        <f>IF(ISNUMBER(Regressions!T37),ROUND(Regressions!T37, 1), NA())</f>
        <v>0</v>
      </c>
      <c r="S27" s="331">
        <f>IF(ISNUMBER(Regressions!U37),ROUND(Regressions!U37, 1), NA())</f>
        <v>56.9</v>
      </c>
    </row>
    <row xmlns:x14ac="http://schemas.microsoft.com/office/spreadsheetml/2009/9/ac" r="28" hidden="true" x14ac:dyDescent="0.2">
      <c r="A28" s="316" t="str">
        <f>IF(ISBLANK(Regressions!A38), " ", Regressions!A38)</f>
        <v>Fiji</v>
      </c>
      <c r="B28" s="317">
        <f>IF(ISBLANK(Regressions!B38), " ", Regressions!B38)</f>
        <v>2024</v>
      </c>
      <c r="C28" s="322" t="str">
        <f>IF(ISBLANK(Regressions!C38), " ", Regressions!C38)</f>
        <v>National</v>
      </c>
      <c r="D28" s="318" t="str">
        <f>IF(ISBLANK(Regressions!D38), " ", Regressions!D38)</f>
        <v> </v>
      </c>
      <c r="E28" s="196" t="e">
        <f>IF(ISNUMBER(Regressions!E38),ROUND(Regressions!E38, 1), NA())</f>
        <v>#N/A</v>
      </c>
      <c r="F28" s="319" t="e">
        <f>IF(ISNUMBER(Regressions!F38),ROUND(Regressions!F38, 1), NA())</f>
        <v>#N/A</v>
      </c>
      <c r="G28" s="218" t="e">
        <f>IF(ISNUMBER(Regressions!G38),ROUND(Regressions!G38, 1), NA())</f>
        <v>#N/A</v>
      </c>
      <c r="H28" s="320" t="e">
        <f>IF(ISNUMBER(Regressions!H38),ROUND(Regressions!H38, 1), NA())</f>
        <v>#N/A</v>
      </c>
      <c r="I28" s="219" t="e">
        <f>IF(ISNUMBER(Regressions!I38),ROUND(Regressions!I38, 1), NA())</f>
        <v>#N/A</v>
      </c>
      <c r="J28" s="321" t="e">
        <f>IF(ISNUMBER(Regressions!K38),ROUND(Regressions!K38, 1), NA())</f>
        <v>#N/A</v>
      </c>
      <c r="K28" s="319" t="e">
        <f>IF(ISNUMBER(Regressions!L38),ROUND(Regressions!L38, 1), NA())</f>
        <v>#N/A</v>
      </c>
      <c r="L28" s="220" t="e">
        <f>IF(ISNUMBER(Regressions!M38),ROUND(Regressions!M38, 1), NA())</f>
        <v>#N/A</v>
      </c>
      <c r="M28" s="320" t="e">
        <f>IF(ISNUMBER(Regressions!N38),ROUND(Regressions!N38, 1), NA())</f>
        <v>#N/A</v>
      </c>
      <c r="N28" s="219" t="e">
        <f>IF(ISNUMBER(Regressions!O38),ROUND(Regressions!O38, 1), NA())</f>
        <v>#N/A</v>
      </c>
      <c r="O28" s="321" t="e">
        <f>IF(ISNUMBER(Regressions!Q38),ROUND(Regressions!Q38, 1), NA())</f>
        <v>#N/A</v>
      </c>
      <c r="P28" s="319" t="e">
        <f>IF(ISNUMBER(Regressions!R38),ROUND(Regressions!R38, 1), NA())</f>
        <v>#N/A</v>
      </c>
      <c r="Q28" s="197" t="e">
        <f>IF(ISNUMBER(Regressions!S38),ROUND(Regressions!S38, 1), NA())</f>
        <v>#N/A</v>
      </c>
      <c r="R28" s="320" t="e">
        <f>IF(ISNUMBER(Regressions!T38),ROUND(Regressions!T38, 1), NA())</f>
        <v>#N/A</v>
      </c>
      <c r="S28" s="219" t="e">
        <f>IF(ISNUMBER(Regressions!U38),ROUND(Regressions!U38, 1), NA())</f>
        <v>#N/A</v>
      </c>
    </row>
    <row xmlns:x14ac="http://schemas.microsoft.com/office/spreadsheetml/2009/9/ac" r="29" hidden="true" x14ac:dyDescent="0.2">
      <c r="A29" s="316" t="str">
        <f>IF(ISBLANK(Regressions!A39), " ", Regressions!A39)</f>
        <v>Fiji</v>
      </c>
      <c r="B29" s="317">
        <f>IF(ISBLANK(Regressions!B39), " ", Regressions!B39)</f>
        <v>2025</v>
      </c>
      <c r="C29" s="322" t="str">
        <f>IF(ISBLANK(Regressions!C39), " ", Regressions!C39)</f>
        <v>National</v>
      </c>
      <c r="D29" s="318" t="str">
        <f>IF(ISBLANK(Regressions!D39), " ", Regressions!D39)</f>
        <v> </v>
      </c>
      <c r="E29" s="196" t="e">
        <f>IF(ISNUMBER(Regressions!E39),ROUND(Regressions!E39, 1), NA())</f>
        <v>#N/A</v>
      </c>
      <c r="F29" s="319" t="e">
        <f>IF(ISNUMBER(Regressions!F39),ROUND(Regressions!F39, 1), NA())</f>
        <v>#N/A</v>
      </c>
      <c r="G29" s="218" t="e">
        <f>IF(ISNUMBER(Regressions!G39),ROUND(Regressions!G39, 1), NA())</f>
        <v>#N/A</v>
      </c>
      <c r="H29" s="320" t="e">
        <f>IF(ISNUMBER(Regressions!H39),ROUND(Regressions!H39, 1), NA())</f>
        <v>#N/A</v>
      </c>
      <c r="I29" s="219" t="e">
        <f>IF(ISNUMBER(Regressions!I39),ROUND(Regressions!I39, 1), NA())</f>
        <v>#N/A</v>
      </c>
      <c r="J29" s="321" t="e">
        <f>IF(ISNUMBER(Regressions!K39),ROUND(Regressions!K39, 1), NA())</f>
        <v>#N/A</v>
      </c>
      <c r="K29" s="319" t="e">
        <f>IF(ISNUMBER(Regressions!L39),ROUND(Regressions!L39, 1), NA())</f>
        <v>#N/A</v>
      </c>
      <c r="L29" s="220" t="e">
        <f>IF(ISNUMBER(Regressions!M39),ROUND(Regressions!M39, 1), NA())</f>
        <v>#N/A</v>
      </c>
      <c r="M29" s="320" t="e">
        <f>IF(ISNUMBER(Regressions!N39),ROUND(Regressions!N39, 1), NA())</f>
        <v>#N/A</v>
      </c>
      <c r="N29" s="219" t="e">
        <f>IF(ISNUMBER(Regressions!O39),ROUND(Regressions!O39, 1), NA())</f>
        <v>#N/A</v>
      </c>
      <c r="O29" s="321" t="e">
        <f>IF(ISNUMBER(Regressions!Q39),ROUND(Regressions!Q39, 1), NA())</f>
        <v>#N/A</v>
      </c>
      <c r="P29" s="319" t="e">
        <f>IF(ISNUMBER(Regressions!R39),ROUND(Regressions!R39, 1), NA())</f>
        <v>#N/A</v>
      </c>
      <c r="Q29" s="197" t="e">
        <f>IF(ISNUMBER(Regressions!S39),ROUND(Regressions!S39, 1), NA())</f>
        <v>#N/A</v>
      </c>
      <c r="R29" s="320" t="e">
        <f>IF(ISNUMBER(Regressions!T39),ROUND(Regressions!T39, 1), NA())</f>
        <v>#N/A</v>
      </c>
      <c r="S29" s="219" t="e">
        <f>IF(ISNUMBER(Regressions!U39),ROUND(Regressions!U39, 1), NA())</f>
        <v>#N/A</v>
      </c>
    </row>
    <row xmlns:x14ac="http://schemas.microsoft.com/office/spreadsheetml/2009/9/ac" r="30" hidden="true" x14ac:dyDescent="0.2">
      <c r="A30" s="316" t="str">
        <f>IF(ISBLANK(Regressions!A40), " ", Regressions!A40)</f>
        <v>Fiji</v>
      </c>
      <c r="B30" s="317">
        <f>IF(ISBLANK(Regressions!B40), " ", Regressions!B40)</f>
        <v>2026</v>
      </c>
      <c r="C30" s="322" t="str">
        <f>IF(ISBLANK(Regressions!C40), " ", Regressions!C40)</f>
        <v>National</v>
      </c>
      <c r="D30" s="318" t="str">
        <f>IF(ISBLANK(Regressions!D40), " ", Regressions!D40)</f>
        <v> </v>
      </c>
      <c r="E30" s="196" t="e">
        <f>IF(ISNUMBER(Regressions!E40),ROUND(Regressions!E40, 1), NA())</f>
        <v>#N/A</v>
      </c>
      <c r="F30" s="319" t="e">
        <f>IF(ISNUMBER(Regressions!F40),ROUND(Regressions!F40, 1), NA())</f>
        <v>#N/A</v>
      </c>
      <c r="G30" s="218" t="e">
        <f>IF(ISNUMBER(Regressions!G40),ROUND(Regressions!G40, 1), NA())</f>
        <v>#N/A</v>
      </c>
      <c r="H30" s="320" t="e">
        <f>IF(ISNUMBER(Regressions!H40),ROUND(Regressions!H40, 1), NA())</f>
        <v>#N/A</v>
      </c>
      <c r="I30" s="219" t="e">
        <f>IF(ISNUMBER(Regressions!I40),ROUND(Regressions!I40, 1), NA())</f>
        <v>#N/A</v>
      </c>
      <c r="J30" s="321" t="e">
        <f>IF(ISNUMBER(Regressions!K40),ROUND(Regressions!K40, 1), NA())</f>
        <v>#N/A</v>
      </c>
      <c r="K30" s="319" t="e">
        <f>IF(ISNUMBER(Regressions!L40),ROUND(Regressions!L40, 1), NA())</f>
        <v>#N/A</v>
      </c>
      <c r="L30" s="220" t="e">
        <f>IF(ISNUMBER(Regressions!M40),ROUND(Regressions!M40, 1), NA())</f>
        <v>#N/A</v>
      </c>
      <c r="M30" s="320" t="e">
        <f>IF(ISNUMBER(Regressions!N40),ROUND(Regressions!N40, 1), NA())</f>
        <v>#N/A</v>
      </c>
      <c r="N30" s="219" t="e">
        <f>IF(ISNUMBER(Regressions!O40),ROUND(Regressions!O40, 1), NA())</f>
        <v>#N/A</v>
      </c>
      <c r="O30" s="321" t="e">
        <f>IF(ISNUMBER(Regressions!Q40),ROUND(Regressions!Q40, 1), NA())</f>
        <v>#N/A</v>
      </c>
      <c r="P30" s="319" t="e">
        <f>IF(ISNUMBER(Regressions!R40),ROUND(Regressions!R40, 1), NA())</f>
        <v>#N/A</v>
      </c>
      <c r="Q30" s="197" t="e">
        <f>IF(ISNUMBER(Regressions!S40),ROUND(Regressions!S40, 1), NA())</f>
        <v>#N/A</v>
      </c>
      <c r="R30" s="320" t="e">
        <f>IF(ISNUMBER(Regressions!T40),ROUND(Regressions!T40, 1), NA())</f>
        <v>#N/A</v>
      </c>
      <c r="S30" s="219" t="e">
        <f>IF(ISNUMBER(Regressions!U40),ROUND(Regressions!U40, 1), NA())</f>
        <v>#N/A</v>
      </c>
    </row>
    <row xmlns:x14ac="http://schemas.microsoft.com/office/spreadsheetml/2009/9/ac" r="31" hidden="true" x14ac:dyDescent="0.2">
      <c r="A31" s="316" t="str">
        <f>IF(ISBLANK(Regressions!A41), " ", Regressions!A41)</f>
        <v>Fiji</v>
      </c>
      <c r="B31" s="317">
        <f>IF(ISBLANK(Regressions!B41), " ", Regressions!B41)</f>
        <v>2027</v>
      </c>
      <c r="C31" s="322" t="str">
        <f>IF(ISBLANK(Regressions!C41), " ", Regressions!C41)</f>
        <v>National</v>
      </c>
      <c r="D31" s="318" t="str">
        <f>IF(ISBLANK(Regressions!D41), " ", Regressions!D41)</f>
        <v> </v>
      </c>
      <c r="E31" s="196" t="e">
        <f>IF(ISNUMBER(Regressions!E41),ROUND(Regressions!E41, 1), NA())</f>
        <v>#N/A</v>
      </c>
      <c r="F31" s="319" t="e">
        <f>IF(ISNUMBER(Regressions!F41),ROUND(Regressions!F41, 1), NA())</f>
        <v>#N/A</v>
      </c>
      <c r="G31" s="218" t="e">
        <f>IF(ISNUMBER(Regressions!G41),ROUND(Regressions!G41, 1), NA())</f>
        <v>#N/A</v>
      </c>
      <c r="H31" s="320" t="e">
        <f>IF(ISNUMBER(Regressions!H41),ROUND(Regressions!H41, 1), NA())</f>
        <v>#N/A</v>
      </c>
      <c r="I31" s="219" t="e">
        <f>IF(ISNUMBER(Regressions!I41),ROUND(Regressions!I41, 1), NA())</f>
        <v>#N/A</v>
      </c>
      <c r="J31" s="321" t="e">
        <f>IF(ISNUMBER(Regressions!K41),ROUND(Regressions!K41, 1), NA())</f>
        <v>#N/A</v>
      </c>
      <c r="K31" s="319" t="e">
        <f>IF(ISNUMBER(Regressions!L41),ROUND(Regressions!L41, 1), NA())</f>
        <v>#N/A</v>
      </c>
      <c r="L31" s="220" t="e">
        <f>IF(ISNUMBER(Regressions!M41),ROUND(Regressions!M41, 1), NA())</f>
        <v>#N/A</v>
      </c>
      <c r="M31" s="320" t="e">
        <f>IF(ISNUMBER(Regressions!N41),ROUND(Regressions!N41, 1), NA())</f>
        <v>#N/A</v>
      </c>
      <c r="N31" s="219" t="e">
        <f>IF(ISNUMBER(Regressions!O41),ROUND(Regressions!O41, 1), NA())</f>
        <v>#N/A</v>
      </c>
      <c r="O31" s="321" t="e">
        <f>IF(ISNUMBER(Regressions!Q41),ROUND(Regressions!Q41, 1), NA())</f>
        <v>#N/A</v>
      </c>
      <c r="P31" s="319" t="e">
        <f>IF(ISNUMBER(Regressions!R41),ROUND(Regressions!R41, 1), NA())</f>
        <v>#N/A</v>
      </c>
      <c r="Q31" s="197" t="e">
        <f>IF(ISNUMBER(Regressions!S41),ROUND(Regressions!S41, 1), NA())</f>
        <v>#N/A</v>
      </c>
      <c r="R31" s="320" t="e">
        <f>IF(ISNUMBER(Regressions!T41),ROUND(Regressions!T41, 1), NA())</f>
        <v>#N/A</v>
      </c>
      <c r="S31" s="219" t="e">
        <f>IF(ISNUMBER(Regressions!U41),ROUND(Regressions!U41, 1), NA())</f>
        <v>#N/A</v>
      </c>
    </row>
    <row xmlns:x14ac="http://schemas.microsoft.com/office/spreadsheetml/2009/9/ac" r="32" hidden="true" x14ac:dyDescent="0.2">
      <c r="A32" s="316" t="str">
        <f>IF(ISBLANK(Regressions!A42), " ", Regressions!A42)</f>
        <v>Fiji</v>
      </c>
      <c r="B32" s="317">
        <f>IF(ISBLANK(Regressions!B42), " ", Regressions!B42)</f>
        <v>2028</v>
      </c>
      <c r="C32" s="322" t="str">
        <f>IF(ISBLANK(Regressions!C42), " ", Regressions!C42)</f>
        <v>National</v>
      </c>
      <c r="D32" s="318" t="str">
        <f>IF(ISBLANK(Regressions!D42), " ", Regressions!D42)</f>
        <v> </v>
      </c>
      <c r="E32" s="196" t="e">
        <f>IF(ISNUMBER(Regressions!E42),ROUND(Regressions!E42, 1), NA())</f>
        <v>#N/A</v>
      </c>
      <c r="F32" s="319" t="e">
        <f>IF(ISNUMBER(Regressions!F42),ROUND(Regressions!F42, 1), NA())</f>
        <v>#N/A</v>
      </c>
      <c r="G32" s="218" t="e">
        <f>IF(ISNUMBER(Regressions!G42),ROUND(Regressions!G42, 1), NA())</f>
        <v>#N/A</v>
      </c>
      <c r="H32" s="320" t="e">
        <f>IF(ISNUMBER(Regressions!H42),ROUND(Regressions!H42, 1), NA())</f>
        <v>#N/A</v>
      </c>
      <c r="I32" s="219" t="e">
        <f>IF(ISNUMBER(Regressions!I42),ROUND(Regressions!I42, 1), NA())</f>
        <v>#N/A</v>
      </c>
      <c r="J32" s="321" t="e">
        <f>IF(ISNUMBER(Regressions!K42),ROUND(Regressions!K42, 1), NA())</f>
        <v>#N/A</v>
      </c>
      <c r="K32" s="319" t="e">
        <f>IF(ISNUMBER(Regressions!L42),ROUND(Regressions!L42, 1), NA())</f>
        <v>#N/A</v>
      </c>
      <c r="L32" s="220" t="e">
        <f>IF(ISNUMBER(Regressions!M42),ROUND(Regressions!M42, 1), NA())</f>
        <v>#N/A</v>
      </c>
      <c r="M32" s="320" t="e">
        <f>IF(ISNUMBER(Regressions!N42),ROUND(Regressions!N42, 1), NA())</f>
        <v>#N/A</v>
      </c>
      <c r="N32" s="219" t="e">
        <f>IF(ISNUMBER(Regressions!O42),ROUND(Regressions!O42, 1), NA())</f>
        <v>#N/A</v>
      </c>
      <c r="O32" s="321" t="e">
        <f>IF(ISNUMBER(Regressions!Q42),ROUND(Regressions!Q42, 1), NA())</f>
        <v>#N/A</v>
      </c>
      <c r="P32" s="319" t="e">
        <f>IF(ISNUMBER(Regressions!R42),ROUND(Regressions!R42, 1), NA())</f>
        <v>#N/A</v>
      </c>
      <c r="Q32" s="197" t="e">
        <f>IF(ISNUMBER(Regressions!S42),ROUND(Regressions!S42, 1), NA())</f>
        <v>#N/A</v>
      </c>
      <c r="R32" s="320" t="e">
        <f>IF(ISNUMBER(Regressions!T42),ROUND(Regressions!T42, 1), NA())</f>
        <v>#N/A</v>
      </c>
      <c r="S32" s="219" t="e">
        <f>IF(ISNUMBER(Regressions!U42),ROUND(Regressions!U42, 1), NA())</f>
        <v>#N/A</v>
      </c>
    </row>
    <row xmlns:x14ac="http://schemas.microsoft.com/office/spreadsheetml/2009/9/ac" r="33" hidden="true" x14ac:dyDescent="0.2">
      <c r="A33" s="316" t="str">
        <f>IF(ISBLANK(Regressions!A43), " ", Regressions!A43)</f>
        <v>Fiji</v>
      </c>
      <c r="B33" s="317">
        <f>IF(ISBLANK(Regressions!B43), " ", Regressions!B43)</f>
        <v>2029</v>
      </c>
      <c r="C33" s="322" t="str">
        <f>IF(ISBLANK(Regressions!C43), " ", Regressions!C43)</f>
        <v>National</v>
      </c>
      <c r="D33" s="318" t="str">
        <f>IF(ISBLANK(Regressions!D43), " ", Regressions!D43)</f>
        <v> </v>
      </c>
      <c r="E33" s="196" t="e">
        <f>IF(ISNUMBER(Regressions!E43),ROUND(Regressions!E43, 1), NA())</f>
        <v>#N/A</v>
      </c>
      <c r="F33" s="319" t="e">
        <f>IF(ISNUMBER(Regressions!F43),ROUND(Regressions!F43, 1), NA())</f>
        <v>#N/A</v>
      </c>
      <c r="G33" s="218" t="e">
        <f>IF(ISNUMBER(Regressions!G43),ROUND(Regressions!G43, 1), NA())</f>
        <v>#N/A</v>
      </c>
      <c r="H33" s="320" t="e">
        <f>IF(ISNUMBER(Regressions!H43),ROUND(Regressions!H43, 1), NA())</f>
        <v>#N/A</v>
      </c>
      <c r="I33" s="219" t="e">
        <f>IF(ISNUMBER(Regressions!I43),ROUND(Regressions!I43, 1), NA())</f>
        <v>#N/A</v>
      </c>
      <c r="J33" s="321" t="e">
        <f>IF(ISNUMBER(Regressions!K43),ROUND(Regressions!K43, 1), NA())</f>
        <v>#N/A</v>
      </c>
      <c r="K33" s="319" t="e">
        <f>IF(ISNUMBER(Regressions!L43),ROUND(Regressions!L43, 1), NA())</f>
        <v>#N/A</v>
      </c>
      <c r="L33" s="220" t="e">
        <f>IF(ISNUMBER(Regressions!M43),ROUND(Regressions!M43, 1), NA())</f>
        <v>#N/A</v>
      </c>
      <c r="M33" s="320" t="e">
        <f>IF(ISNUMBER(Regressions!N43),ROUND(Regressions!N43, 1), NA())</f>
        <v>#N/A</v>
      </c>
      <c r="N33" s="219" t="e">
        <f>IF(ISNUMBER(Regressions!O43),ROUND(Regressions!O43, 1), NA())</f>
        <v>#N/A</v>
      </c>
      <c r="O33" s="321" t="e">
        <f>IF(ISNUMBER(Regressions!Q43),ROUND(Regressions!Q43, 1), NA())</f>
        <v>#N/A</v>
      </c>
      <c r="P33" s="319" t="e">
        <f>IF(ISNUMBER(Regressions!R43),ROUND(Regressions!R43, 1), NA())</f>
        <v>#N/A</v>
      </c>
      <c r="Q33" s="197" t="e">
        <f>IF(ISNUMBER(Regressions!S43),ROUND(Regressions!S43, 1), NA())</f>
        <v>#N/A</v>
      </c>
      <c r="R33" s="320" t="e">
        <f>IF(ISNUMBER(Regressions!T43),ROUND(Regressions!T43, 1), NA())</f>
        <v>#N/A</v>
      </c>
      <c r="S33" s="219" t="e">
        <f>IF(ISNUMBER(Regressions!U43),ROUND(Regressions!U43, 1), NA())</f>
        <v>#N/A</v>
      </c>
    </row>
    <row xmlns:x14ac="http://schemas.microsoft.com/office/spreadsheetml/2009/9/ac" r="34" hidden="true" x14ac:dyDescent="0.2">
      <c r="A34" s="316" t="str">
        <f>IF(ISBLANK(Regressions!A44), " ", Regressions!A44)</f>
        <v>Fiji</v>
      </c>
      <c r="B34" s="317">
        <f>IF(ISBLANK(Regressions!B44), " ", Regressions!B44)</f>
        <v>2030</v>
      </c>
      <c r="C34" s="322" t="str">
        <f>IF(ISBLANK(Regressions!C44), " ", Regressions!C44)</f>
        <v>National</v>
      </c>
      <c r="D34" s="318" t="str">
        <f>IF(ISBLANK(Regressions!D44), " ", Regressions!D44)</f>
        <v> </v>
      </c>
      <c r="E34" s="196" t="e">
        <f>IF(ISNUMBER(Regressions!E44),ROUND(Regressions!E44, 1), NA())</f>
        <v>#N/A</v>
      </c>
      <c r="F34" s="319" t="e">
        <f>IF(ISNUMBER(Regressions!F44),ROUND(Regressions!F44, 1), NA())</f>
        <v>#N/A</v>
      </c>
      <c r="G34" s="218" t="e">
        <f>IF(ISNUMBER(Regressions!G44),ROUND(Regressions!G44, 1), NA())</f>
        <v>#N/A</v>
      </c>
      <c r="H34" s="320" t="e">
        <f>IF(ISNUMBER(Regressions!H44),ROUND(Regressions!H44, 1), NA())</f>
        <v>#N/A</v>
      </c>
      <c r="I34" s="219" t="e">
        <f>IF(ISNUMBER(Regressions!I44),ROUND(Regressions!I44, 1), NA())</f>
        <v>#N/A</v>
      </c>
      <c r="J34" s="321" t="e">
        <f>IF(ISNUMBER(Regressions!K44),ROUND(Regressions!K44, 1), NA())</f>
        <v>#N/A</v>
      </c>
      <c r="K34" s="319" t="e">
        <f>IF(ISNUMBER(Regressions!L44),ROUND(Regressions!L44, 1), NA())</f>
        <v>#N/A</v>
      </c>
      <c r="L34" s="220" t="e">
        <f>IF(ISNUMBER(Regressions!M44),ROUND(Regressions!M44, 1), NA())</f>
        <v>#N/A</v>
      </c>
      <c r="M34" s="320" t="e">
        <f>IF(ISNUMBER(Regressions!N44),ROUND(Regressions!N44, 1), NA())</f>
        <v>#N/A</v>
      </c>
      <c r="N34" s="219" t="e">
        <f>IF(ISNUMBER(Regressions!O44),ROUND(Regressions!O44, 1), NA())</f>
        <v>#N/A</v>
      </c>
      <c r="O34" s="321" t="e">
        <f>IF(ISNUMBER(Regressions!Q44),ROUND(Regressions!Q44, 1), NA())</f>
        <v>#N/A</v>
      </c>
      <c r="P34" s="319" t="e">
        <f>IF(ISNUMBER(Regressions!R44),ROUND(Regressions!R44, 1), NA())</f>
        <v>#N/A</v>
      </c>
      <c r="Q34" s="197" t="e">
        <f>IF(ISNUMBER(Regressions!S44),ROUND(Regressions!S44, 1), NA())</f>
        <v>#N/A</v>
      </c>
      <c r="R34" s="320" t="e">
        <f>IF(ISNUMBER(Regressions!T44),ROUND(Regressions!T44, 1), NA())</f>
        <v>#N/A</v>
      </c>
      <c r="S34" s="219" t="e">
        <f>IF(ISNUMBER(Regressions!U44),ROUND(Regressions!U44, 1), NA())</f>
        <v>#N/A</v>
      </c>
    </row>
    <row xmlns:x14ac="http://schemas.microsoft.com/office/spreadsheetml/2009/9/ac" r="35" x14ac:dyDescent="0.2">
      <c r="A35" s="316" t="str">
        <f>IF(ISBLANK(Regressions!A45), " ", Regressions!A45)</f>
        <v>Fiji</v>
      </c>
      <c r="B35" s="317">
        <f>IF(ISBLANK(Regressions!B45), " ", Regressions!B45)</f>
        <v>2000</v>
      </c>
      <c r="C35" s="322" t="str">
        <f>IF(ISBLANK(Regressions!C45), " ", Regressions!C45)</f>
        <v>Urban</v>
      </c>
      <c r="D35" s="318">
        <f>IF(ISBLANK(Regressions!D45), " ", Regressions!D45)</f>
        <v>145754.34391822811</v>
      </c>
      <c r="E35" s="196" t="e">
        <f>IF(ISNUMBER(Regressions!E45),ROUND(Regressions!E45, 1), NA())</f>
        <v>#N/A</v>
      </c>
      <c r="F35" s="319" t="e">
        <f>IF(ISNUMBER(Regressions!F45),ROUND(Regressions!F45, 1), NA())</f>
        <v>#N/A</v>
      </c>
      <c r="G35" s="218" t="e">
        <f>IF(ISNUMBER(Regressions!G45),ROUND(Regressions!G45, 1), NA())</f>
        <v>#N/A</v>
      </c>
      <c r="H35" s="320" t="e">
        <f>IF(ISNUMBER(Regressions!H45),ROUND(Regressions!H45, 1), NA())</f>
        <v>#N/A</v>
      </c>
      <c r="I35" s="219" t="e">
        <f>IF(ISNUMBER(Regressions!I45),ROUND(Regressions!I45, 1), NA())</f>
        <v>#N/A</v>
      </c>
      <c r="J35" s="321" t="e">
        <f>IF(ISNUMBER(Regressions!K45),ROUND(Regressions!K45, 1), NA())</f>
        <v>#N/A</v>
      </c>
      <c r="K35" s="319">
        <f>IF(ISNUMBER(Regressions!L45),ROUND(Regressions!L45, 1), NA())</f>
        <v>99.7</v>
      </c>
      <c r="L35" s="220" t="e">
        <f>IF(ISNUMBER(Regressions!M45),ROUND(Regressions!M45, 1), NA())</f>
        <v>#N/A</v>
      </c>
      <c r="M35" s="320" t="e">
        <f>IF(ISNUMBER(Regressions!N45),ROUND(Regressions!N45, 1), NA())</f>
        <v>#N/A</v>
      </c>
      <c r="N35" s="219">
        <f>IF(ISNUMBER(Regressions!O45),ROUND(Regressions!O45, 1), NA())</f>
        <v>0.3</v>
      </c>
      <c r="O35" s="321" t="e">
        <f>IF(ISNUMBER(Regressions!Q45),ROUND(Regressions!Q45, 1), NA())</f>
        <v>#N/A</v>
      </c>
      <c r="P35" s="319" t="e">
        <f>IF(ISNUMBER(Regressions!R45),ROUND(Regressions!R45, 1), NA())</f>
        <v>#N/A</v>
      </c>
      <c r="Q35" s="197" t="e">
        <f>IF(ISNUMBER(Regressions!S45),ROUND(Regressions!S45, 1), NA())</f>
        <v>#N/A</v>
      </c>
      <c r="R35" s="320" t="e">
        <f>IF(ISNUMBER(Regressions!T45),ROUND(Regressions!T45, 1), NA())</f>
        <v>#N/A</v>
      </c>
      <c r="S35" s="219" t="e">
        <f>IF(ISNUMBER(Regressions!U45),ROUND(Regressions!U45, 1), NA())</f>
        <v>#N/A</v>
      </c>
    </row>
    <row xmlns:x14ac="http://schemas.microsoft.com/office/spreadsheetml/2009/9/ac" r="36" x14ac:dyDescent="0.2">
      <c r="A36" s="316" t="str">
        <f>IF(ISBLANK(Regressions!A46), " ", Regressions!A46)</f>
        <v>Fiji</v>
      </c>
      <c r="B36" s="317">
        <f>IF(ISBLANK(Regressions!B46), " ", Regressions!B46)</f>
        <v>2001</v>
      </c>
      <c r="C36" s="322" t="str">
        <f>IF(ISBLANK(Regressions!C46), " ", Regressions!C46)</f>
        <v>Urban</v>
      </c>
      <c r="D36" s="318">
        <f>IF(ISBLANK(Regressions!D46), " ", Regressions!D46)</f>
        <v>146264.95568962101</v>
      </c>
      <c r="E36" s="196" t="e">
        <f>IF(ISNUMBER(Regressions!E46),ROUND(Regressions!E46, 1), NA())</f>
        <v>#N/A</v>
      </c>
      <c r="F36" s="319" t="e">
        <f>IF(ISNUMBER(Regressions!F46),ROUND(Regressions!F46, 1), NA())</f>
        <v>#N/A</v>
      </c>
      <c r="G36" s="218" t="e">
        <f>IF(ISNUMBER(Regressions!G46),ROUND(Regressions!G46, 1), NA())</f>
        <v>#N/A</v>
      </c>
      <c r="H36" s="320" t="e">
        <f>IF(ISNUMBER(Regressions!H46),ROUND(Regressions!H46, 1), NA())</f>
        <v>#N/A</v>
      </c>
      <c r="I36" s="219" t="e">
        <f>IF(ISNUMBER(Regressions!I46),ROUND(Regressions!I46, 1), NA())</f>
        <v>#N/A</v>
      </c>
      <c r="J36" s="321" t="e">
        <f>IF(ISNUMBER(Regressions!K46),ROUND(Regressions!K46, 1), NA())</f>
        <v>#N/A</v>
      </c>
      <c r="K36" s="319">
        <f>IF(ISNUMBER(Regressions!L46),ROUND(Regressions!L46, 1), NA())</f>
        <v>99.7</v>
      </c>
      <c r="L36" s="220" t="e">
        <f>IF(ISNUMBER(Regressions!M46),ROUND(Regressions!M46, 1), NA())</f>
        <v>#N/A</v>
      </c>
      <c r="M36" s="320" t="e">
        <f>IF(ISNUMBER(Regressions!N46),ROUND(Regressions!N46, 1), NA())</f>
        <v>#N/A</v>
      </c>
      <c r="N36" s="219">
        <f>IF(ISNUMBER(Regressions!O46),ROUND(Regressions!O46, 1), NA())</f>
        <v>0.3</v>
      </c>
      <c r="O36" s="321" t="e">
        <f>IF(ISNUMBER(Regressions!Q46),ROUND(Regressions!Q46, 1), NA())</f>
        <v>#N/A</v>
      </c>
      <c r="P36" s="319" t="e">
        <f>IF(ISNUMBER(Regressions!R46),ROUND(Regressions!R46, 1), NA())</f>
        <v>#N/A</v>
      </c>
      <c r="Q36" s="197" t="e">
        <f>IF(ISNUMBER(Regressions!S46),ROUND(Regressions!S46, 1), NA())</f>
        <v>#N/A</v>
      </c>
      <c r="R36" s="320" t="e">
        <f>IF(ISNUMBER(Regressions!T46),ROUND(Regressions!T46, 1), NA())</f>
        <v>#N/A</v>
      </c>
      <c r="S36" s="219" t="e">
        <f>IF(ISNUMBER(Regressions!U46),ROUND(Regressions!U46, 1), NA())</f>
        <v>#N/A</v>
      </c>
    </row>
    <row xmlns:x14ac="http://schemas.microsoft.com/office/spreadsheetml/2009/9/ac" r="37" x14ac:dyDescent="0.2">
      <c r="A37" s="316" t="str">
        <f>IF(ISBLANK(Regressions!A47), " ", Regressions!A47)</f>
        <v>Fiji</v>
      </c>
      <c r="B37" s="317">
        <f>IF(ISBLANK(Regressions!B47), " ", Regressions!B47)</f>
        <v>2002</v>
      </c>
      <c r="C37" s="322" t="str">
        <f>IF(ISBLANK(Regressions!C47), " ", Regressions!C47)</f>
        <v>Urban</v>
      </c>
      <c r="D37" s="318">
        <f>IF(ISBLANK(Regressions!D47), " ", Regressions!D47)</f>
        <v>146573.6362820435</v>
      </c>
      <c r="E37" s="196" t="e">
        <f>IF(ISNUMBER(Regressions!E47),ROUND(Regressions!E47, 1), NA())</f>
        <v>#N/A</v>
      </c>
      <c r="F37" s="319" t="e">
        <f>IF(ISNUMBER(Regressions!F47),ROUND(Regressions!F47, 1), NA())</f>
        <v>#N/A</v>
      </c>
      <c r="G37" s="218" t="e">
        <f>IF(ISNUMBER(Regressions!G47),ROUND(Regressions!G47, 1), NA())</f>
        <v>#N/A</v>
      </c>
      <c r="H37" s="320" t="e">
        <f>IF(ISNUMBER(Regressions!H47),ROUND(Regressions!H47, 1), NA())</f>
        <v>#N/A</v>
      </c>
      <c r="I37" s="219" t="e">
        <f>IF(ISNUMBER(Regressions!I47),ROUND(Regressions!I47, 1), NA())</f>
        <v>#N/A</v>
      </c>
      <c r="J37" s="321" t="e">
        <f>IF(ISNUMBER(Regressions!K47),ROUND(Regressions!K47, 1), NA())</f>
        <v>#N/A</v>
      </c>
      <c r="K37" s="319">
        <f>IF(ISNUMBER(Regressions!L47),ROUND(Regressions!L47, 1), NA())</f>
        <v>99.7</v>
      </c>
      <c r="L37" s="220" t="e">
        <f>IF(ISNUMBER(Regressions!M47),ROUND(Regressions!M47, 1), NA())</f>
        <v>#N/A</v>
      </c>
      <c r="M37" s="320" t="e">
        <f>IF(ISNUMBER(Regressions!N47),ROUND(Regressions!N47, 1), NA())</f>
        <v>#N/A</v>
      </c>
      <c r="N37" s="219">
        <f>IF(ISNUMBER(Regressions!O47),ROUND(Regressions!O47, 1), NA())</f>
        <v>0.3</v>
      </c>
      <c r="O37" s="321" t="e">
        <f>IF(ISNUMBER(Regressions!Q47),ROUND(Regressions!Q47, 1), NA())</f>
        <v>#N/A</v>
      </c>
      <c r="P37" s="319" t="e">
        <f>IF(ISNUMBER(Regressions!R47),ROUND(Regressions!R47, 1), NA())</f>
        <v>#N/A</v>
      </c>
      <c r="Q37" s="197" t="e">
        <f>IF(ISNUMBER(Regressions!S47),ROUND(Regressions!S47, 1), NA())</f>
        <v>#N/A</v>
      </c>
      <c r="R37" s="320" t="e">
        <f>IF(ISNUMBER(Regressions!T47),ROUND(Regressions!T47, 1), NA())</f>
        <v>#N/A</v>
      </c>
      <c r="S37" s="219" t="e">
        <f>IF(ISNUMBER(Regressions!U47),ROUND(Regressions!U47, 1), NA())</f>
        <v>#N/A</v>
      </c>
    </row>
    <row xmlns:x14ac="http://schemas.microsoft.com/office/spreadsheetml/2009/9/ac" r="38" x14ac:dyDescent="0.2">
      <c r="A38" s="316" t="str">
        <f>IF(ISBLANK(Regressions!A48), " ", Regressions!A48)</f>
        <v>Fiji</v>
      </c>
      <c r="B38" s="317">
        <f>IF(ISBLANK(Regressions!B48), " ", Regressions!B48)</f>
        <v>2003</v>
      </c>
      <c r="C38" s="322" t="str">
        <f>IF(ISBLANK(Regressions!C48), " ", Regressions!C48)</f>
        <v>Urban</v>
      </c>
      <c r="D38" s="318">
        <f>IF(ISBLANK(Regressions!D48), " ", Regressions!D48)</f>
        <v>146835.81136123661</v>
      </c>
      <c r="E38" s="196" t="e">
        <f>IF(ISNUMBER(Regressions!E48),ROUND(Regressions!E48, 1), NA())</f>
        <v>#N/A</v>
      </c>
      <c r="F38" s="319" t="e">
        <f>IF(ISNUMBER(Regressions!F48),ROUND(Regressions!F48, 1), NA())</f>
        <v>#N/A</v>
      </c>
      <c r="G38" s="218" t="e">
        <f>IF(ISNUMBER(Regressions!G48),ROUND(Regressions!G48, 1), NA())</f>
        <v>#N/A</v>
      </c>
      <c r="H38" s="320" t="e">
        <f>IF(ISNUMBER(Regressions!H48),ROUND(Regressions!H48, 1), NA())</f>
        <v>#N/A</v>
      </c>
      <c r="I38" s="219" t="e">
        <f>IF(ISNUMBER(Regressions!I48),ROUND(Regressions!I48, 1), NA())</f>
        <v>#N/A</v>
      </c>
      <c r="J38" s="321" t="e">
        <f>IF(ISNUMBER(Regressions!K48),ROUND(Regressions!K48, 1), NA())</f>
        <v>#N/A</v>
      </c>
      <c r="K38" s="319">
        <f>IF(ISNUMBER(Regressions!L48),ROUND(Regressions!L48, 1), NA())</f>
        <v>99.7</v>
      </c>
      <c r="L38" s="220" t="e">
        <f>IF(ISNUMBER(Regressions!M48),ROUND(Regressions!M48, 1), NA())</f>
        <v>#N/A</v>
      </c>
      <c r="M38" s="320" t="e">
        <f>IF(ISNUMBER(Regressions!N48),ROUND(Regressions!N48, 1), NA())</f>
        <v>#N/A</v>
      </c>
      <c r="N38" s="219">
        <f>IF(ISNUMBER(Regressions!O48),ROUND(Regressions!O48, 1), NA())</f>
        <v>0.3</v>
      </c>
      <c r="O38" s="321" t="e">
        <f>IF(ISNUMBER(Regressions!Q48),ROUND(Regressions!Q48, 1), NA())</f>
        <v>#N/A</v>
      </c>
      <c r="P38" s="319" t="e">
        <f>IF(ISNUMBER(Regressions!R48),ROUND(Regressions!R48, 1), NA())</f>
        <v>#N/A</v>
      </c>
      <c r="Q38" s="197" t="e">
        <f>IF(ISNUMBER(Regressions!S48),ROUND(Regressions!S48, 1), NA())</f>
        <v>#N/A</v>
      </c>
      <c r="R38" s="320" t="e">
        <f>IF(ISNUMBER(Regressions!T48),ROUND(Regressions!T48, 1), NA())</f>
        <v>#N/A</v>
      </c>
      <c r="S38" s="219" t="e">
        <f>IF(ISNUMBER(Regressions!U48),ROUND(Regressions!U48, 1), NA())</f>
        <v>#N/A</v>
      </c>
    </row>
    <row xmlns:x14ac="http://schemas.microsoft.com/office/spreadsheetml/2009/9/ac" r="39" x14ac:dyDescent="0.2">
      <c r="A39" s="316" t="str">
        <f>IF(ISBLANK(Regressions!A49), " ", Regressions!A49)</f>
        <v>Fiji</v>
      </c>
      <c r="B39" s="317">
        <f>IF(ISBLANK(Regressions!B49), " ", Regressions!B49)</f>
        <v>2004</v>
      </c>
      <c r="C39" s="322" t="str">
        <f>IF(ISBLANK(Regressions!C49), " ", Regressions!C49)</f>
        <v>Urban</v>
      </c>
      <c r="D39" s="318">
        <f>IF(ISBLANK(Regressions!D49), " ", Regressions!D49)</f>
        <v>147061.9788621139</v>
      </c>
      <c r="E39" s="196" t="e">
        <f>IF(ISNUMBER(Regressions!E49),ROUND(Regressions!E49, 1), NA())</f>
        <v>#N/A</v>
      </c>
      <c r="F39" s="319" t="e">
        <f>IF(ISNUMBER(Regressions!F49),ROUND(Regressions!F49, 1), NA())</f>
        <v>#N/A</v>
      </c>
      <c r="G39" s="218" t="e">
        <f>IF(ISNUMBER(Regressions!G49),ROUND(Regressions!G49, 1), NA())</f>
        <v>#N/A</v>
      </c>
      <c r="H39" s="320" t="e">
        <f>IF(ISNUMBER(Regressions!H49),ROUND(Regressions!H49, 1), NA())</f>
        <v>#N/A</v>
      </c>
      <c r="I39" s="219" t="e">
        <f>IF(ISNUMBER(Regressions!I49),ROUND(Regressions!I49, 1), NA())</f>
        <v>#N/A</v>
      </c>
      <c r="J39" s="321" t="e">
        <f>IF(ISNUMBER(Regressions!K49),ROUND(Regressions!K49, 1), NA())</f>
        <v>#N/A</v>
      </c>
      <c r="K39" s="319">
        <f>IF(ISNUMBER(Regressions!L49),ROUND(Regressions!L49, 1), NA())</f>
        <v>99.7</v>
      </c>
      <c r="L39" s="220" t="e">
        <f>IF(ISNUMBER(Regressions!M49),ROUND(Regressions!M49, 1), NA())</f>
        <v>#N/A</v>
      </c>
      <c r="M39" s="320" t="e">
        <f>IF(ISNUMBER(Regressions!N49),ROUND(Regressions!N49, 1), NA())</f>
        <v>#N/A</v>
      </c>
      <c r="N39" s="219">
        <f>IF(ISNUMBER(Regressions!O49),ROUND(Regressions!O49, 1), NA())</f>
        <v>0.3</v>
      </c>
      <c r="O39" s="321" t="e">
        <f>IF(ISNUMBER(Regressions!Q49),ROUND(Regressions!Q49, 1), NA())</f>
        <v>#N/A</v>
      </c>
      <c r="P39" s="319" t="e">
        <f>IF(ISNUMBER(Regressions!R49),ROUND(Regressions!R49, 1), NA())</f>
        <v>#N/A</v>
      </c>
      <c r="Q39" s="197" t="e">
        <f>IF(ISNUMBER(Regressions!S49),ROUND(Regressions!S49, 1), NA())</f>
        <v>#N/A</v>
      </c>
      <c r="R39" s="320" t="e">
        <f>IF(ISNUMBER(Regressions!T49),ROUND(Regressions!T49, 1), NA())</f>
        <v>#N/A</v>
      </c>
      <c r="S39" s="219" t="e">
        <f>IF(ISNUMBER(Regressions!U49),ROUND(Regressions!U49, 1), NA())</f>
        <v>#N/A</v>
      </c>
    </row>
    <row xmlns:x14ac="http://schemas.microsoft.com/office/spreadsheetml/2009/9/ac" r="40" x14ac:dyDescent="0.2">
      <c r="A40" s="316" t="str">
        <f>IF(ISBLANK(Regressions!A50), " ", Regressions!A50)</f>
        <v>Fiji</v>
      </c>
      <c r="B40" s="317">
        <f>IF(ISBLANK(Regressions!B50), " ", Regressions!B50)</f>
        <v>2005</v>
      </c>
      <c r="C40" s="322" t="str">
        <f>IF(ISBLANK(Regressions!C50), " ", Regressions!C50)</f>
        <v>Urban</v>
      </c>
      <c r="D40" s="318">
        <f>IF(ISBLANK(Regressions!D50), " ", Regressions!D50)</f>
        <v>147440.61445816039</v>
      </c>
      <c r="E40" s="196" t="e">
        <f>IF(ISNUMBER(Regressions!E50),ROUND(Regressions!E50, 1), NA())</f>
        <v>#N/A</v>
      </c>
      <c r="F40" s="319" t="e">
        <f>IF(ISNUMBER(Regressions!F50),ROUND(Regressions!F50, 1), NA())</f>
        <v>#N/A</v>
      </c>
      <c r="G40" s="218" t="e">
        <f>IF(ISNUMBER(Regressions!G50),ROUND(Regressions!G50, 1), NA())</f>
        <v>#N/A</v>
      </c>
      <c r="H40" s="320" t="e">
        <f>IF(ISNUMBER(Regressions!H50),ROUND(Regressions!H50, 1), NA())</f>
        <v>#N/A</v>
      </c>
      <c r="I40" s="219" t="e">
        <f>IF(ISNUMBER(Regressions!I50),ROUND(Regressions!I50, 1), NA())</f>
        <v>#N/A</v>
      </c>
      <c r="J40" s="321" t="e">
        <f>IF(ISNUMBER(Regressions!K50),ROUND(Regressions!K50, 1), NA())</f>
        <v>#N/A</v>
      </c>
      <c r="K40" s="319">
        <f>IF(ISNUMBER(Regressions!L50),ROUND(Regressions!L50, 1), NA())</f>
        <v>99.7</v>
      </c>
      <c r="L40" s="220" t="e">
        <f>IF(ISNUMBER(Regressions!M50),ROUND(Regressions!M50, 1), NA())</f>
        <v>#N/A</v>
      </c>
      <c r="M40" s="320" t="e">
        <f>IF(ISNUMBER(Regressions!N50),ROUND(Regressions!N50, 1), NA())</f>
        <v>#N/A</v>
      </c>
      <c r="N40" s="219">
        <f>IF(ISNUMBER(Regressions!O50),ROUND(Regressions!O50, 1), NA())</f>
        <v>0.3</v>
      </c>
      <c r="O40" s="321" t="e">
        <f>IF(ISNUMBER(Regressions!Q50),ROUND(Regressions!Q50, 1), NA())</f>
        <v>#N/A</v>
      </c>
      <c r="P40" s="319" t="e">
        <f>IF(ISNUMBER(Regressions!R50),ROUND(Regressions!R50, 1), NA())</f>
        <v>#N/A</v>
      </c>
      <c r="Q40" s="197" t="e">
        <f>IF(ISNUMBER(Regressions!S50),ROUND(Regressions!S50, 1), NA())</f>
        <v>#N/A</v>
      </c>
      <c r="R40" s="320" t="e">
        <f>IF(ISNUMBER(Regressions!T50),ROUND(Regressions!T50, 1), NA())</f>
        <v>#N/A</v>
      </c>
      <c r="S40" s="219" t="e">
        <f>IF(ISNUMBER(Regressions!U50),ROUND(Regressions!U50, 1), NA())</f>
        <v>#N/A</v>
      </c>
    </row>
    <row xmlns:x14ac="http://schemas.microsoft.com/office/spreadsheetml/2009/9/ac" r="41" x14ac:dyDescent="0.2">
      <c r="A41" s="316" t="str">
        <f>IF(ISBLANK(Regressions!A51), " ", Regressions!A51)</f>
        <v>Fiji</v>
      </c>
      <c r="B41" s="317">
        <f>IF(ISBLANK(Regressions!B51), " ", Regressions!B51)</f>
        <v>2006</v>
      </c>
      <c r="C41" s="322" t="str">
        <f>IF(ISBLANK(Regressions!C51), " ", Regressions!C51)</f>
        <v>Urban</v>
      </c>
      <c r="D41" s="318">
        <f>IF(ISBLANK(Regressions!D51), " ", Regressions!D51)</f>
        <v>148102.87582015991</v>
      </c>
      <c r="E41" s="196" t="e">
        <f>IF(ISNUMBER(Regressions!E51),ROUND(Regressions!E51, 1), NA())</f>
        <v>#N/A</v>
      </c>
      <c r="F41" s="319" t="e">
        <f>IF(ISNUMBER(Regressions!F51),ROUND(Regressions!F51, 1), NA())</f>
        <v>#N/A</v>
      </c>
      <c r="G41" s="218" t="e">
        <f>IF(ISNUMBER(Regressions!G51),ROUND(Regressions!G51, 1), NA())</f>
        <v>#N/A</v>
      </c>
      <c r="H41" s="320" t="e">
        <f>IF(ISNUMBER(Regressions!H51),ROUND(Regressions!H51, 1), NA())</f>
        <v>#N/A</v>
      </c>
      <c r="I41" s="219" t="e">
        <f>IF(ISNUMBER(Regressions!I51),ROUND(Regressions!I51, 1), NA())</f>
        <v>#N/A</v>
      </c>
      <c r="J41" s="321" t="e">
        <f>IF(ISNUMBER(Regressions!K51),ROUND(Regressions!K51, 1), NA())</f>
        <v>#N/A</v>
      </c>
      <c r="K41" s="319">
        <f>IF(ISNUMBER(Regressions!L51),ROUND(Regressions!L51, 1), NA())</f>
        <v>99.7</v>
      </c>
      <c r="L41" s="220" t="e">
        <f>IF(ISNUMBER(Regressions!M51),ROUND(Regressions!M51, 1), NA())</f>
        <v>#N/A</v>
      </c>
      <c r="M41" s="320" t="e">
        <f>IF(ISNUMBER(Regressions!N51),ROUND(Regressions!N51, 1), NA())</f>
        <v>#N/A</v>
      </c>
      <c r="N41" s="219">
        <f>IF(ISNUMBER(Regressions!O51),ROUND(Regressions!O51, 1), NA())</f>
        <v>0.3</v>
      </c>
      <c r="O41" s="321" t="e">
        <f>IF(ISNUMBER(Regressions!Q51),ROUND(Regressions!Q51, 1), NA())</f>
        <v>#N/A</v>
      </c>
      <c r="P41" s="319" t="e">
        <f>IF(ISNUMBER(Regressions!R51),ROUND(Regressions!R51, 1), NA())</f>
        <v>#N/A</v>
      </c>
      <c r="Q41" s="197" t="e">
        <f>IF(ISNUMBER(Regressions!S51),ROUND(Regressions!S51, 1), NA())</f>
        <v>#N/A</v>
      </c>
      <c r="R41" s="320" t="e">
        <f>IF(ISNUMBER(Regressions!T51),ROUND(Regressions!T51, 1), NA())</f>
        <v>#N/A</v>
      </c>
      <c r="S41" s="219" t="e">
        <f>IF(ISNUMBER(Regressions!U51),ROUND(Regressions!U51, 1), NA())</f>
        <v>#N/A</v>
      </c>
    </row>
    <row xmlns:x14ac="http://schemas.microsoft.com/office/spreadsheetml/2009/9/ac" r="42" x14ac:dyDescent="0.2">
      <c r="A42" s="316" t="str">
        <f>IF(ISBLANK(Regressions!A52), " ", Regressions!A52)</f>
        <v>Fiji</v>
      </c>
      <c r="B42" s="317">
        <f>IF(ISBLANK(Regressions!B52), " ", Regressions!B52)</f>
        <v>2007</v>
      </c>
      <c r="C42" s="322" t="str">
        <f>IF(ISBLANK(Regressions!C52), " ", Regressions!C52)</f>
        <v>Urban</v>
      </c>
      <c r="D42" s="318">
        <f>IF(ISBLANK(Regressions!D52), " ", Regressions!D52)</f>
        <v>148710.21329982759</v>
      </c>
      <c r="E42" s="196" t="e">
        <f>IF(ISNUMBER(Regressions!E52),ROUND(Regressions!E52, 1), NA())</f>
        <v>#N/A</v>
      </c>
      <c r="F42" s="319" t="e">
        <f>IF(ISNUMBER(Regressions!F52),ROUND(Regressions!F52, 1), NA())</f>
        <v>#N/A</v>
      </c>
      <c r="G42" s="218" t="e">
        <f>IF(ISNUMBER(Regressions!G52),ROUND(Regressions!G52, 1), NA())</f>
        <v>#N/A</v>
      </c>
      <c r="H42" s="320" t="e">
        <f>IF(ISNUMBER(Regressions!H52),ROUND(Regressions!H52, 1), NA())</f>
        <v>#N/A</v>
      </c>
      <c r="I42" s="219" t="e">
        <f>IF(ISNUMBER(Regressions!I52),ROUND(Regressions!I52, 1), NA())</f>
        <v>#N/A</v>
      </c>
      <c r="J42" s="321" t="e">
        <f>IF(ISNUMBER(Regressions!K52),ROUND(Regressions!K52, 1), NA())</f>
        <v>#N/A</v>
      </c>
      <c r="K42" s="319">
        <f>IF(ISNUMBER(Regressions!L52),ROUND(Regressions!L52, 1), NA())</f>
        <v>99.7</v>
      </c>
      <c r="L42" s="220" t="e">
        <f>IF(ISNUMBER(Regressions!M52),ROUND(Regressions!M52, 1), NA())</f>
        <v>#N/A</v>
      </c>
      <c r="M42" s="320" t="e">
        <f>IF(ISNUMBER(Regressions!N52),ROUND(Regressions!N52, 1), NA())</f>
        <v>#N/A</v>
      </c>
      <c r="N42" s="219">
        <f>IF(ISNUMBER(Regressions!O52),ROUND(Regressions!O52, 1), NA())</f>
        <v>0.3</v>
      </c>
      <c r="O42" s="321" t="e">
        <f>IF(ISNUMBER(Regressions!Q52),ROUND(Regressions!Q52, 1), NA())</f>
        <v>#N/A</v>
      </c>
      <c r="P42" s="319" t="e">
        <f>IF(ISNUMBER(Regressions!R52),ROUND(Regressions!R52, 1), NA())</f>
        <v>#N/A</v>
      </c>
      <c r="Q42" s="197" t="e">
        <f>IF(ISNUMBER(Regressions!S52),ROUND(Regressions!S52, 1), NA())</f>
        <v>#N/A</v>
      </c>
      <c r="R42" s="320" t="e">
        <f>IF(ISNUMBER(Regressions!T52),ROUND(Regressions!T52, 1), NA())</f>
        <v>#N/A</v>
      </c>
      <c r="S42" s="219" t="e">
        <f>IF(ISNUMBER(Regressions!U52),ROUND(Regressions!U52, 1), NA())</f>
        <v>#N/A</v>
      </c>
    </row>
    <row xmlns:x14ac="http://schemas.microsoft.com/office/spreadsheetml/2009/9/ac" r="43" x14ac:dyDescent="0.2">
      <c r="A43" s="316" t="str">
        <f>IF(ISBLANK(Regressions!A53), " ", Regressions!A53)</f>
        <v>Fiji</v>
      </c>
      <c r="B43" s="317">
        <f>IF(ISBLANK(Regressions!B53), " ", Regressions!B53)</f>
        <v>2008</v>
      </c>
      <c r="C43" s="322" t="str">
        <f>IF(ISBLANK(Regressions!C53), " ", Regressions!C53)</f>
        <v>Urban</v>
      </c>
      <c r="D43" s="318">
        <f>IF(ISBLANK(Regressions!D53), " ", Regressions!D53)</f>
        <v>149433.77939250949</v>
      </c>
      <c r="E43" s="196" t="e">
        <f>IF(ISNUMBER(Regressions!E53),ROUND(Regressions!E53, 1), NA())</f>
        <v>#N/A</v>
      </c>
      <c r="F43" s="319" t="e">
        <f>IF(ISNUMBER(Regressions!F53),ROUND(Regressions!F53, 1), NA())</f>
        <v>#N/A</v>
      </c>
      <c r="G43" s="218" t="e">
        <f>IF(ISNUMBER(Regressions!G53),ROUND(Regressions!G53, 1), NA())</f>
        <v>#N/A</v>
      </c>
      <c r="H43" s="320" t="e">
        <f>IF(ISNUMBER(Regressions!H53),ROUND(Regressions!H53, 1), NA())</f>
        <v>#N/A</v>
      </c>
      <c r="I43" s="219" t="e">
        <f>IF(ISNUMBER(Regressions!I53),ROUND(Regressions!I53, 1), NA())</f>
        <v>#N/A</v>
      </c>
      <c r="J43" s="321" t="e">
        <f>IF(ISNUMBER(Regressions!K53),ROUND(Regressions!K53, 1), NA())</f>
        <v>#N/A</v>
      </c>
      <c r="K43" s="319">
        <f>IF(ISNUMBER(Regressions!L53),ROUND(Regressions!L53, 1), NA())</f>
        <v>99.7</v>
      </c>
      <c r="L43" s="220" t="e">
        <f>IF(ISNUMBER(Regressions!M53),ROUND(Regressions!M53, 1), NA())</f>
        <v>#N/A</v>
      </c>
      <c r="M43" s="320" t="e">
        <f>IF(ISNUMBER(Regressions!N53),ROUND(Regressions!N53, 1), NA())</f>
        <v>#N/A</v>
      </c>
      <c r="N43" s="219">
        <f>IF(ISNUMBER(Regressions!O53),ROUND(Regressions!O53, 1), NA())</f>
        <v>0.3</v>
      </c>
      <c r="O43" s="321" t="e">
        <f>IF(ISNUMBER(Regressions!Q53),ROUND(Regressions!Q53, 1), NA())</f>
        <v>#N/A</v>
      </c>
      <c r="P43" s="319" t="e">
        <f>IF(ISNUMBER(Regressions!R53),ROUND(Regressions!R53, 1), NA())</f>
        <v>#N/A</v>
      </c>
      <c r="Q43" s="197" t="e">
        <f>IF(ISNUMBER(Regressions!S53),ROUND(Regressions!S53, 1), NA())</f>
        <v>#N/A</v>
      </c>
      <c r="R43" s="320" t="e">
        <f>IF(ISNUMBER(Regressions!T53),ROUND(Regressions!T53, 1), NA())</f>
        <v>#N/A</v>
      </c>
      <c r="S43" s="219" t="e">
        <f>IF(ISNUMBER(Regressions!U53),ROUND(Regressions!U53, 1), NA())</f>
        <v>#N/A</v>
      </c>
    </row>
    <row xmlns:x14ac="http://schemas.microsoft.com/office/spreadsheetml/2009/9/ac" r="44" x14ac:dyDescent="0.2">
      <c r="A44" s="316" t="str">
        <f>IF(ISBLANK(Regressions!A54), " ", Regressions!A54)</f>
        <v>Fiji</v>
      </c>
      <c r="B44" s="317">
        <f>IF(ISBLANK(Regressions!B54), " ", Regressions!B54)</f>
        <v>2009</v>
      </c>
      <c r="C44" s="322" t="str">
        <f>IF(ISBLANK(Regressions!C54), " ", Regressions!C54)</f>
        <v>Urban</v>
      </c>
      <c r="D44" s="318">
        <f>IF(ISBLANK(Regressions!D54), " ", Regressions!D54)</f>
        <v>150177.04087028501</v>
      </c>
      <c r="E44" s="196" t="e">
        <f>IF(ISNUMBER(Regressions!E54),ROUND(Regressions!E54, 1), NA())</f>
        <v>#N/A</v>
      </c>
      <c r="F44" s="319" t="e">
        <f>IF(ISNUMBER(Regressions!F54),ROUND(Regressions!F54, 1), NA())</f>
        <v>#N/A</v>
      </c>
      <c r="G44" s="218" t="e">
        <f>IF(ISNUMBER(Regressions!G54),ROUND(Regressions!G54, 1), NA())</f>
        <v>#N/A</v>
      </c>
      <c r="H44" s="320" t="e">
        <f>IF(ISNUMBER(Regressions!H54),ROUND(Regressions!H54, 1), NA())</f>
        <v>#N/A</v>
      </c>
      <c r="I44" s="219" t="e">
        <f>IF(ISNUMBER(Regressions!I54),ROUND(Regressions!I54, 1), NA())</f>
        <v>#N/A</v>
      </c>
      <c r="J44" s="321" t="e">
        <f>IF(ISNUMBER(Regressions!K54),ROUND(Regressions!K54, 1), NA())</f>
        <v>#N/A</v>
      </c>
      <c r="K44" s="319">
        <f>IF(ISNUMBER(Regressions!L54),ROUND(Regressions!L54, 1), NA())</f>
        <v>99.7</v>
      </c>
      <c r="L44" s="220" t="e">
        <f>IF(ISNUMBER(Regressions!M54),ROUND(Regressions!M54, 1), NA())</f>
        <v>#N/A</v>
      </c>
      <c r="M44" s="320" t="e">
        <f>IF(ISNUMBER(Regressions!N54),ROUND(Regressions!N54, 1), NA())</f>
        <v>#N/A</v>
      </c>
      <c r="N44" s="219">
        <f>IF(ISNUMBER(Regressions!O54),ROUND(Regressions!O54, 1), NA())</f>
        <v>0.3</v>
      </c>
      <c r="O44" s="321" t="e">
        <f>IF(ISNUMBER(Regressions!Q54),ROUND(Regressions!Q54, 1), NA())</f>
        <v>#N/A</v>
      </c>
      <c r="P44" s="319" t="e">
        <f>IF(ISNUMBER(Regressions!R54),ROUND(Regressions!R54, 1), NA())</f>
        <v>#N/A</v>
      </c>
      <c r="Q44" s="197" t="e">
        <f>IF(ISNUMBER(Regressions!S54),ROUND(Regressions!S54, 1), NA())</f>
        <v>#N/A</v>
      </c>
      <c r="R44" s="320" t="e">
        <f>IF(ISNUMBER(Regressions!T54),ROUND(Regressions!T54, 1), NA())</f>
        <v>#N/A</v>
      </c>
      <c r="S44" s="219" t="e">
        <f>IF(ISNUMBER(Regressions!U54),ROUND(Regressions!U54, 1), NA())</f>
        <v>#N/A</v>
      </c>
    </row>
    <row xmlns:x14ac="http://schemas.microsoft.com/office/spreadsheetml/2009/9/ac" r="45" x14ac:dyDescent="0.2">
      <c r="A45" s="316" t="str">
        <f>IF(ISBLANK(Regressions!A55), " ", Regressions!A55)</f>
        <v>Fiji</v>
      </c>
      <c r="B45" s="317">
        <f>IF(ISBLANK(Regressions!B55), " ", Regressions!B55)</f>
        <v>2010</v>
      </c>
      <c r="C45" s="322" t="str">
        <f>IF(ISBLANK(Regressions!C55), " ", Regressions!C55)</f>
        <v>Urban</v>
      </c>
      <c r="D45" s="318">
        <f>IF(ISBLANK(Regressions!D55), " ", Regressions!D55)</f>
        <v>150974.53079071041</v>
      </c>
      <c r="E45" s="196" t="e">
        <f>IF(ISNUMBER(Regressions!E55),ROUND(Regressions!E55, 1), NA())</f>
        <v>#N/A</v>
      </c>
      <c r="F45" s="319" t="e">
        <f>IF(ISNUMBER(Regressions!F55),ROUND(Regressions!F55, 1), NA())</f>
        <v>#N/A</v>
      </c>
      <c r="G45" s="218" t="e">
        <f>IF(ISNUMBER(Regressions!G55),ROUND(Regressions!G55, 1), NA())</f>
        <v>#N/A</v>
      </c>
      <c r="H45" s="320" t="e">
        <f>IF(ISNUMBER(Regressions!H55),ROUND(Regressions!H55, 1), NA())</f>
        <v>#N/A</v>
      </c>
      <c r="I45" s="219" t="e">
        <f>IF(ISNUMBER(Regressions!I55),ROUND(Regressions!I55, 1), NA())</f>
        <v>#N/A</v>
      </c>
      <c r="J45" s="321" t="e">
        <f>IF(ISNUMBER(Regressions!K55),ROUND(Regressions!K55, 1), NA())</f>
        <v>#N/A</v>
      </c>
      <c r="K45" s="319">
        <f>IF(ISNUMBER(Regressions!L55),ROUND(Regressions!L55, 1), NA())</f>
        <v>99.7</v>
      </c>
      <c r="L45" s="220" t="e">
        <f>IF(ISNUMBER(Regressions!M55),ROUND(Regressions!M55, 1), NA())</f>
        <v>#N/A</v>
      </c>
      <c r="M45" s="320" t="e">
        <f>IF(ISNUMBER(Regressions!N55),ROUND(Regressions!N55, 1), NA())</f>
        <v>#N/A</v>
      </c>
      <c r="N45" s="219">
        <f>IF(ISNUMBER(Regressions!O55),ROUND(Regressions!O55, 1), NA())</f>
        <v>0.3</v>
      </c>
      <c r="O45" s="321" t="e">
        <f>IF(ISNUMBER(Regressions!Q55),ROUND(Regressions!Q55, 1), NA())</f>
        <v>#N/A</v>
      </c>
      <c r="P45" s="319" t="e">
        <f>IF(ISNUMBER(Regressions!R55),ROUND(Regressions!R55, 1), NA())</f>
        <v>#N/A</v>
      </c>
      <c r="Q45" s="197" t="e">
        <f>IF(ISNUMBER(Regressions!S55),ROUND(Regressions!S55, 1), NA())</f>
        <v>#N/A</v>
      </c>
      <c r="R45" s="320" t="e">
        <f>IF(ISNUMBER(Regressions!T55),ROUND(Regressions!T55, 1), NA())</f>
        <v>#N/A</v>
      </c>
      <c r="S45" s="219" t="e">
        <f>IF(ISNUMBER(Regressions!U55),ROUND(Regressions!U55, 1), NA())</f>
        <v>#N/A</v>
      </c>
    </row>
    <row xmlns:x14ac="http://schemas.microsoft.com/office/spreadsheetml/2009/9/ac" r="46" x14ac:dyDescent="0.2">
      <c r="A46" s="316" t="str">
        <f>IF(ISBLANK(Regressions!A56), " ", Regressions!A56)</f>
        <v>Fiji</v>
      </c>
      <c r="B46" s="317">
        <f>IF(ISBLANK(Regressions!B56), " ", Regressions!B56)</f>
        <v>2011</v>
      </c>
      <c r="C46" s="322" t="str">
        <f>IF(ISBLANK(Regressions!C56), " ", Regressions!C56)</f>
        <v>Urban</v>
      </c>
      <c r="D46" s="318">
        <f>IF(ISBLANK(Regressions!D56), " ", Regressions!D56)</f>
        <v>151801.8459909058</v>
      </c>
      <c r="E46" s="196" t="e">
        <f>IF(ISNUMBER(Regressions!E56),ROUND(Regressions!E56, 1), NA())</f>
        <v>#N/A</v>
      </c>
      <c r="F46" s="319" t="e">
        <f>IF(ISNUMBER(Regressions!F56),ROUND(Regressions!F56, 1), NA())</f>
        <v>#N/A</v>
      </c>
      <c r="G46" s="218" t="e">
        <f>IF(ISNUMBER(Regressions!G56),ROUND(Regressions!G56, 1), NA())</f>
        <v>#N/A</v>
      </c>
      <c r="H46" s="320" t="e">
        <f>IF(ISNUMBER(Regressions!H56),ROUND(Regressions!H56, 1), NA())</f>
        <v>#N/A</v>
      </c>
      <c r="I46" s="219" t="e">
        <f>IF(ISNUMBER(Regressions!I56),ROUND(Regressions!I56, 1), NA())</f>
        <v>#N/A</v>
      </c>
      <c r="J46" s="321" t="e">
        <f>IF(ISNUMBER(Regressions!K56),ROUND(Regressions!K56, 1), NA())</f>
        <v>#N/A</v>
      </c>
      <c r="K46" s="319">
        <f>IF(ISNUMBER(Regressions!L56),ROUND(Regressions!L56, 1), NA())</f>
        <v>99.7</v>
      </c>
      <c r="L46" s="220" t="e">
        <f>IF(ISNUMBER(Regressions!M56),ROUND(Regressions!M56, 1), NA())</f>
        <v>#N/A</v>
      </c>
      <c r="M46" s="320" t="e">
        <f>IF(ISNUMBER(Regressions!N56),ROUND(Regressions!N56, 1), NA())</f>
        <v>#N/A</v>
      </c>
      <c r="N46" s="219">
        <f>IF(ISNUMBER(Regressions!O56),ROUND(Regressions!O56, 1), NA())</f>
        <v>0.3</v>
      </c>
      <c r="O46" s="321" t="e">
        <f>IF(ISNUMBER(Regressions!Q56),ROUND(Regressions!Q56, 1), NA())</f>
        <v>#N/A</v>
      </c>
      <c r="P46" s="319" t="e">
        <f>IF(ISNUMBER(Regressions!R56),ROUND(Regressions!R56, 1), NA())</f>
        <v>#N/A</v>
      </c>
      <c r="Q46" s="197" t="e">
        <f>IF(ISNUMBER(Regressions!S56),ROUND(Regressions!S56, 1), NA())</f>
        <v>#N/A</v>
      </c>
      <c r="R46" s="320" t="e">
        <f>IF(ISNUMBER(Regressions!T56),ROUND(Regressions!T56, 1), NA())</f>
        <v>#N/A</v>
      </c>
      <c r="S46" s="219" t="e">
        <f>IF(ISNUMBER(Regressions!U56),ROUND(Regressions!U56, 1), NA())</f>
        <v>#N/A</v>
      </c>
    </row>
    <row xmlns:x14ac="http://schemas.microsoft.com/office/spreadsheetml/2009/9/ac" r="47" x14ac:dyDescent="0.2">
      <c r="A47" s="316" t="str">
        <f>IF(ISBLANK(Regressions!A57), " ", Regressions!A57)</f>
        <v>Fiji</v>
      </c>
      <c r="B47" s="317">
        <f>IF(ISBLANK(Regressions!B57), " ", Regressions!B57)</f>
        <v>2012</v>
      </c>
      <c r="C47" s="322" t="str">
        <f>IF(ISBLANK(Regressions!C57), " ", Regressions!C57)</f>
        <v>Urban</v>
      </c>
      <c r="D47" s="318">
        <f>IF(ISBLANK(Regressions!D57), " ", Regressions!D57)</f>
        <v>152701.77534713739</v>
      </c>
      <c r="E47" s="196" t="e">
        <f>IF(ISNUMBER(Regressions!E57),ROUND(Regressions!E57, 1), NA())</f>
        <v>#N/A</v>
      </c>
      <c r="F47" s="319" t="e">
        <f>IF(ISNUMBER(Regressions!F57),ROUND(Regressions!F57, 1), NA())</f>
        <v>#N/A</v>
      </c>
      <c r="G47" s="218" t="e">
        <f>IF(ISNUMBER(Regressions!G57),ROUND(Regressions!G57, 1), NA())</f>
        <v>#N/A</v>
      </c>
      <c r="H47" s="320" t="e">
        <f>IF(ISNUMBER(Regressions!H57),ROUND(Regressions!H57, 1), NA())</f>
        <v>#N/A</v>
      </c>
      <c r="I47" s="219" t="e">
        <f>IF(ISNUMBER(Regressions!I57),ROUND(Regressions!I57, 1), NA())</f>
        <v>#N/A</v>
      </c>
      <c r="J47" s="321" t="e">
        <f>IF(ISNUMBER(Regressions!K57),ROUND(Regressions!K57, 1), NA())</f>
        <v>#N/A</v>
      </c>
      <c r="K47" s="319">
        <f>IF(ISNUMBER(Regressions!L57),ROUND(Regressions!L57, 1), NA())</f>
        <v>99.7</v>
      </c>
      <c r="L47" s="220" t="e">
        <f>IF(ISNUMBER(Regressions!M57),ROUND(Regressions!M57, 1), NA())</f>
        <v>#N/A</v>
      </c>
      <c r="M47" s="320" t="e">
        <f>IF(ISNUMBER(Regressions!N57),ROUND(Regressions!N57, 1), NA())</f>
        <v>#N/A</v>
      </c>
      <c r="N47" s="219">
        <f>IF(ISNUMBER(Regressions!O57),ROUND(Regressions!O57, 1), NA())</f>
        <v>0.3</v>
      </c>
      <c r="O47" s="321" t="e">
        <f>IF(ISNUMBER(Regressions!Q57),ROUND(Regressions!Q57, 1), NA())</f>
        <v>#N/A</v>
      </c>
      <c r="P47" s="319" t="e">
        <f>IF(ISNUMBER(Regressions!R57),ROUND(Regressions!R57, 1), NA())</f>
        <v>#N/A</v>
      </c>
      <c r="Q47" s="197" t="e">
        <f>IF(ISNUMBER(Regressions!S57),ROUND(Regressions!S57, 1), NA())</f>
        <v>#N/A</v>
      </c>
      <c r="R47" s="320" t="e">
        <f>IF(ISNUMBER(Regressions!T57),ROUND(Regressions!T57, 1), NA())</f>
        <v>#N/A</v>
      </c>
      <c r="S47" s="219" t="e">
        <f>IF(ISNUMBER(Regressions!U57),ROUND(Regressions!U57, 1), NA())</f>
        <v>#N/A</v>
      </c>
    </row>
    <row xmlns:x14ac="http://schemas.microsoft.com/office/spreadsheetml/2009/9/ac" r="48" x14ac:dyDescent="0.2">
      <c r="A48" s="316" t="str">
        <f>IF(ISBLANK(Regressions!A58), " ", Regressions!A58)</f>
        <v>Fiji</v>
      </c>
      <c r="B48" s="317">
        <f>IF(ISBLANK(Regressions!B58), " ", Regressions!B58)</f>
        <v>2013</v>
      </c>
      <c r="C48" s="322" t="str">
        <f>IF(ISBLANK(Regressions!C58), " ", Regressions!C58)</f>
        <v>Urban</v>
      </c>
      <c r="D48" s="318">
        <f>IF(ISBLANK(Regressions!D58), " ", Regressions!D58)</f>
        <v>153578.7553852844</v>
      </c>
      <c r="E48" s="196" t="e">
        <f>IF(ISNUMBER(Regressions!E58),ROUND(Regressions!E58, 1), NA())</f>
        <v>#N/A</v>
      </c>
      <c r="F48" s="319" t="e">
        <f>IF(ISNUMBER(Regressions!F58),ROUND(Regressions!F58, 1), NA())</f>
        <v>#N/A</v>
      </c>
      <c r="G48" s="218" t="e">
        <f>IF(ISNUMBER(Regressions!G58),ROUND(Regressions!G58, 1), NA())</f>
        <v>#N/A</v>
      </c>
      <c r="H48" s="320" t="e">
        <f>IF(ISNUMBER(Regressions!H58),ROUND(Regressions!H58, 1), NA())</f>
        <v>#N/A</v>
      </c>
      <c r="I48" s="219" t="e">
        <f>IF(ISNUMBER(Regressions!I58),ROUND(Regressions!I58, 1), NA())</f>
        <v>#N/A</v>
      </c>
      <c r="J48" s="321" t="e">
        <f>IF(ISNUMBER(Regressions!K58),ROUND(Regressions!K58, 1), NA())</f>
        <v>#N/A</v>
      </c>
      <c r="K48" s="319">
        <f>IF(ISNUMBER(Regressions!L58),ROUND(Regressions!L58, 1), NA())</f>
        <v>99.7</v>
      </c>
      <c r="L48" s="220" t="e">
        <f>IF(ISNUMBER(Regressions!M58),ROUND(Regressions!M58, 1), NA())</f>
        <v>#N/A</v>
      </c>
      <c r="M48" s="320" t="e">
        <f>IF(ISNUMBER(Regressions!N58),ROUND(Regressions!N58, 1), NA())</f>
        <v>#N/A</v>
      </c>
      <c r="N48" s="219">
        <f>IF(ISNUMBER(Regressions!O58),ROUND(Regressions!O58, 1), NA())</f>
        <v>0.3</v>
      </c>
      <c r="O48" s="321" t="e">
        <f>IF(ISNUMBER(Regressions!Q58),ROUND(Regressions!Q58, 1), NA())</f>
        <v>#N/A</v>
      </c>
      <c r="P48" s="319" t="e">
        <f>IF(ISNUMBER(Regressions!R58),ROUND(Regressions!R58, 1), NA())</f>
        <v>#N/A</v>
      </c>
      <c r="Q48" s="197" t="e">
        <f>IF(ISNUMBER(Regressions!S58),ROUND(Regressions!S58, 1), NA())</f>
        <v>#N/A</v>
      </c>
      <c r="R48" s="320" t="e">
        <f>IF(ISNUMBER(Regressions!T58),ROUND(Regressions!T58, 1), NA())</f>
        <v>#N/A</v>
      </c>
      <c r="S48" s="219" t="e">
        <f>IF(ISNUMBER(Regressions!U58),ROUND(Regressions!U58, 1), NA())</f>
        <v>#N/A</v>
      </c>
    </row>
    <row xmlns:x14ac="http://schemas.microsoft.com/office/spreadsheetml/2009/9/ac" r="49" x14ac:dyDescent="0.2">
      <c r="A49" s="316" t="str">
        <f>IF(ISBLANK(Regressions!A59), " ", Regressions!A59)</f>
        <v>Fiji</v>
      </c>
      <c r="B49" s="317">
        <f>IF(ISBLANK(Regressions!B59), " ", Regressions!B59)</f>
        <v>2014</v>
      </c>
      <c r="C49" s="322" t="str">
        <f>IF(ISBLANK(Regressions!C59), " ", Regressions!C59)</f>
        <v>Urban</v>
      </c>
      <c r="D49" s="318">
        <f>IF(ISBLANK(Regressions!D59), " ", Regressions!D59)</f>
        <v>154420.72087001801</v>
      </c>
      <c r="E49" s="196" t="e">
        <f>IF(ISNUMBER(Regressions!E59),ROUND(Regressions!E59, 1), NA())</f>
        <v>#N/A</v>
      </c>
      <c r="F49" s="319" t="e">
        <f>IF(ISNUMBER(Regressions!F59),ROUND(Regressions!F59, 1), NA())</f>
        <v>#N/A</v>
      </c>
      <c r="G49" s="218" t="e">
        <f>IF(ISNUMBER(Regressions!G59),ROUND(Regressions!G59, 1), NA())</f>
        <v>#N/A</v>
      </c>
      <c r="H49" s="320" t="e">
        <f>IF(ISNUMBER(Regressions!H59),ROUND(Regressions!H59, 1), NA())</f>
        <v>#N/A</v>
      </c>
      <c r="I49" s="219" t="e">
        <f>IF(ISNUMBER(Regressions!I59),ROUND(Regressions!I59, 1), NA())</f>
        <v>#N/A</v>
      </c>
      <c r="J49" s="321" t="e">
        <f>IF(ISNUMBER(Regressions!K59),ROUND(Regressions!K59, 1), NA())</f>
        <v>#N/A</v>
      </c>
      <c r="K49" s="319">
        <f>IF(ISNUMBER(Regressions!L59),ROUND(Regressions!L59, 1), NA())</f>
        <v>99.7</v>
      </c>
      <c r="L49" s="220" t="e">
        <f>IF(ISNUMBER(Regressions!M59),ROUND(Regressions!M59, 1), NA())</f>
        <v>#N/A</v>
      </c>
      <c r="M49" s="320" t="e">
        <f>IF(ISNUMBER(Regressions!N59),ROUND(Regressions!N59, 1), NA())</f>
        <v>#N/A</v>
      </c>
      <c r="N49" s="219">
        <f>IF(ISNUMBER(Regressions!O59),ROUND(Regressions!O59, 1), NA())</f>
        <v>0.3</v>
      </c>
      <c r="O49" s="321" t="e">
        <f>IF(ISNUMBER(Regressions!Q59),ROUND(Regressions!Q59, 1), NA())</f>
        <v>#N/A</v>
      </c>
      <c r="P49" s="319" t="e">
        <f>IF(ISNUMBER(Regressions!R59),ROUND(Regressions!R59, 1), NA())</f>
        <v>#N/A</v>
      </c>
      <c r="Q49" s="197" t="e">
        <f>IF(ISNUMBER(Regressions!S59),ROUND(Regressions!S59, 1), NA())</f>
        <v>#N/A</v>
      </c>
      <c r="R49" s="320" t="e">
        <f>IF(ISNUMBER(Regressions!T59),ROUND(Regressions!T59, 1), NA())</f>
        <v>#N/A</v>
      </c>
      <c r="S49" s="219" t="e">
        <f>IF(ISNUMBER(Regressions!U59),ROUND(Regressions!U59, 1), NA())</f>
        <v>#N/A</v>
      </c>
    </row>
    <row xmlns:x14ac="http://schemas.microsoft.com/office/spreadsheetml/2009/9/ac" r="50" x14ac:dyDescent="0.2">
      <c r="A50" s="316" t="str">
        <f>IF(ISBLANK(Regressions!A60), " ", Regressions!A60)</f>
        <v>Fiji</v>
      </c>
      <c r="B50" s="317">
        <f>IF(ISBLANK(Regressions!B60), " ", Regressions!B60)</f>
        <v>2015</v>
      </c>
      <c r="C50" s="322" t="str">
        <f>IF(ISBLANK(Regressions!C60), " ", Regressions!C60)</f>
        <v>Urban</v>
      </c>
      <c r="D50" s="318">
        <f>IF(ISBLANK(Regressions!D60), " ", Regressions!D60)</f>
        <v>155081.99646938319</v>
      </c>
      <c r="E50" s="196" t="e">
        <f>IF(ISNUMBER(Regressions!E60),ROUND(Regressions!E60, 1), NA())</f>
        <v>#N/A</v>
      </c>
      <c r="F50" s="319" t="e">
        <f>IF(ISNUMBER(Regressions!F60),ROUND(Regressions!F60, 1), NA())</f>
        <v>#N/A</v>
      </c>
      <c r="G50" s="218" t="e">
        <f>IF(ISNUMBER(Regressions!G60),ROUND(Regressions!G60, 1), NA())</f>
        <v>#N/A</v>
      </c>
      <c r="H50" s="320" t="e">
        <f>IF(ISNUMBER(Regressions!H60),ROUND(Regressions!H60, 1), NA())</f>
        <v>#N/A</v>
      </c>
      <c r="I50" s="219" t="e">
        <f>IF(ISNUMBER(Regressions!I60),ROUND(Regressions!I60, 1), NA())</f>
        <v>#N/A</v>
      </c>
      <c r="J50" s="321" t="e">
        <f>IF(ISNUMBER(Regressions!K60),ROUND(Regressions!K60, 1), NA())</f>
        <v>#N/A</v>
      </c>
      <c r="K50" s="319">
        <f>IF(ISNUMBER(Regressions!L60),ROUND(Regressions!L60, 1), NA())</f>
        <v>99.7</v>
      </c>
      <c r="L50" s="220" t="e">
        <f>IF(ISNUMBER(Regressions!M60),ROUND(Regressions!M60, 1), NA())</f>
        <v>#N/A</v>
      </c>
      <c r="M50" s="320" t="e">
        <f>IF(ISNUMBER(Regressions!N60),ROUND(Regressions!N60, 1), NA())</f>
        <v>#N/A</v>
      </c>
      <c r="N50" s="219">
        <f>IF(ISNUMBER(Regressions!O60),ROUND(Regressions!O60, 1), NA())</f>
        <v>0.3</v>
      </c>
      <c r="O50" s="321" t="e">
        <f>IF(ISNUMBER(Regressions!Q60),ROUND(Regressions!Q60, 1), NA())</f>
        <v>#N/A</v>
      </c>
      <c r="P50" s="319" t="e">
        <f>IF(ISNUMBER(Regressions!R60),ROUND(Regressions!R60, 1), NA())</f>
        <v>#N/A</v>
      </c>
      <c r="Q50" s="197" t="e">
        <f>IF(ISNUMBER(Regressions!S60),ROUND(Regressions!S60, 1), NA())</f>
        <v>#N/A</v>
      </c>
      <c r="R50" s="320" t="e">
        <f>IF(ISNUMBER(Regressions!T60),ROUND(Regressions!T60, 1), NA())</f>
        <v>#N/A</v>
      </c>
      <c r="S50" s="219" t="e">
        <f>IF(ISNUMBER(Regressions!U60),ROUND(Regressions!U60, 1), NA())</f>
        <v>#N/A</v>
      </c>
    </row>
    <row xmlns:x14ac="http://schemas.microsoft.com/office/spreadsheetml/2009/9/ac" r="51" x14ac:dyDescent="0.2">
      <c r="A51" s="316" t="str">
        <f>IF(ISBLANK(Regressions!A61), " ", Regressions!A61)</f>
        <v>Fiji</v>
      </c>
      <c r="B51" s="317">
        <f>IF(ISBLANK(Regressions!B61), " ", Regressions!B61)</f>
        <v>2016</v>
      </c>
      <c r="C51" s="322" t="str">
        <f>IF(ISBLANK(Regressions!C61), " ", Regressions!C61)</f>
        <v>Urban</v>
      </c>
      <c r="D51" s="318">
        <f>IF(ISBLANK(Regressions!D61), " ", Regressions!D61)</f>
        <v>155766.5681712341</v>
      </c>
      <c r="E51" s="196" t="e">
        <f>IF(ISNUMBER(Regressions!E61),ROUND(Regressions!E61, 1), NA())</f>
        <v>#N/A</v>
      </c>
      <c r="F51" s="319" t="e">
        <f>IF(ISNUMBER(Regressions!F61),ROUND(Regressions!F61, 1), NA())</f>
        <v>#N/A</v>
      </c>
      <c r="G51" s="218" t="e">
        <f>IF(ISNUMBER(Regressions!G61),ROUND(Regressions!G61, 1), NA())</f>
        <v>#N/A</v>
      </c>
      <c r="H51" s="320" t="e">
        <f>IF(ISNUMBER(Regressions!H61),ROUND(Regressions!H61, 1), NA())</f>
        <v>#N/A</v>
      </c>
      <c r="I51" s="219" t="e">
        <f>IF(ISNUMBER(Regressions!I61),ROUND(Regressions!I61, 1), NA())</f>
        <v>#N/A</v>
      </c>
      <c r="J51" s="321" t="e">
        <f>IF(ISNUMBER(Regressions!K61),ROUND(Regressions!K61, 1), NA())</f>
        <v>#N/A</v>
      </c>
      <c r="K51" s="319">
        <f>IF(ISNUMBER(Regressions!L61),ROUND(Regressions!L61, 1), NA())</f>
        <v>99.7</v>
      </c>
      <c r="L51" s="220" t="e">
        <f>IF(ISNUMBER(Regressions!M61),ROUND(Regressions!M61, 1), NA())</f>
        <v>#N/A</v>
      </c>
      <c r="M51" s="320" t="e">
        <f>IF(ISNUMBER(Regressions!N61),ROUND(Regressions!N61, 1), NA())</f>
        <v>#N/A</v>
      </c>
      <c r="N51" s="219">
        <f>IF(ISNUMBER(Regressions!O61),ROUND(Regressions!O61, 1), NA())</f>
        <v>0.3</v>
      </c>
      <c r="O51" s="321" t="e">
        <f>IF(ISNUMBER(Regressions!Q61),ROUND(Regressions!Q61, 1), NA())</f>
        <v>#N/A</v>
      </c>
      <c r="P51" s="319" t="e">
        <f>IF(ISNUMBER(Regressions!R61),ROUND(Regressions!R61, 1), NA())</f>
        <v>#N/A</v>
      </c>
      <c r="Q51" s="197" t="e">
        <f>IF(ISNUMBER(Regressions!S61),ROUND(Regressions!S61, 1), NA())</f>
        <v>#N/A</v>
      </c>
      <c r="R51" s="320" t="e">
        <f>IF(ISNUMBER(Regressions!T61),ROUND(Regressions!T61, 1), NA())</f>
        <v>#N/A</v>
      </c>
      <c r="S51" s="219" t="e">
        <f>IF(ISNUMBER(Regressions!U61),ROUND(Regressions!U61, 1), NA())</f>
        <v>#N/A</v>
      </c>
    </row>
    <row xmlns:x14ac="http://schemas.microsoft.com/office/spreadsheetml/2009/9/ac" r="52" x14ac:dyDescent="0.2">
      <c r="A52" s="316" t="str">
        <f>IF(ISBLANK(Regressions!A62), " ", Regressions!A62)</f>
        <v>Fiji</v>
      </c>
      <c r="B52" s="317">
        <f>IF(ISBLANK(Regressions!B62), " ", Regressions!B62)</f>
        <v>2017</v>
      </c>
      <c r="C52" s="322" t="str">
        <f>IF(ISBLANK(Regressions!C62), " ", Regressions!C62)</f>
        <v>Urban</v>
      </c>
      <c r="D52" s="318">
        <f>IF(ISBLANK(Regressions!D62), " ", Regressions!D62)</f>
        <v>156632.79194931031</v>
      </c>
      <c r="E52" s="196" t="e">
        <f>IF(ISNUMBER(Regressions!E62),ROUND(Regressions!E62, 1), NA())</f>
        <v>#N/A</v>
      </c>
      <c r="F52" s="319" t="e">
        <f>IF(ISNUMBER(Regressions!F62),ROUND(Regressions!F62, 1), NA())</f>
        <v>#N/A</v>
      </c>
      <c r="G52" s="218" t="e">
        <f>IF(ISNUMBER(Regressions!G62),ROUND(Regressions!G62, 1), NA())</f>
        <v>#N/A</v>
      </c>
      <c r="H52" s="320" t="e">
        <f>IF(ISNUMBER(Regressions!H62),ROUND(Regressions!H62, 1), NA())</f>
        <v>#N/A</v>
      </c>
      <c r="I52" s="219" t="e">
        <f>IF(ISNUMBER(Regressions!I62),ROUND(Regressions!I62, 1), NA())</f>
        <v>#N/A</v>
      </c>
      <c r="J52" s="321" t="e">
        <f>IF(ISNUMBER(Regressions!K62),ROUND(Regressions!K62, 1), NA())</f>
        <v>#N/A</v>
      </c>
      <c r="K52" s="319">
        <f>IF(ISNUMBER(Regressions!L62),ROUND(Regressions!L62, 1), NA())</f>
        <v>99.7</v>
      </c>
      <c r="L52" s="220" t="e">
        <f>IF(ISNUMBER(Regressions!M62),ROUND(Regressions!M62, 1), NA())</f>
        <v>#N/A</v>
      </c>
      <c r="M52" s="320" t="e">
        <f>IF(ISNUMBER(Regressions!N62),ROUND(Regressions!N62, 1), NA())</f>
        <v>#N/A</v>
      </c>
      <c r="N52" s="219">
        <f>IF(ISNUMBER(Regressions!O62),ROUND(Regressions!O62, 1), NA())</f>
        <v>0.3</v>
      </c>
      <c r="O52" s="321" t="e">
        <f>IF(ISNUMBER(Regressions!Q62),ROUND(Regressions!Q62, 1), NA())</f>
        <v>#N/A</v>
      </c>
      <c r="P52" s="319" t="e">
        <f>IF(ISNUMBER(Regressions!R62),ROUND(Regressions!R62, 1), NA())</f>
        <v>#N/A</v>
      </c>
      <c r="Q52" s="197" t="e">
        <f>IF(ISNUMBER(Regressions!S62),ROUND(Regressions!S62, 1), NA())</f>
        <v>#N/A</v>
      </c>
      <c r="R52" s="320" t="e">
        <f>IF(ISNUMBER(Regressions!T62),ROUND(Regressions!T62, 1), NA())</f>
        <v>#N/A</v>
      </c>
      <c r="S52" s="219" t="e">
        <f>IF(ISNUMBER(Regressions!U62),ROUND(Regressions!U62, 1), NA())</f>
        <v>#N/A</v>
      </c>
    </row>
    <row xmlns:x14ac="http://schemas.microsoft.com/office/spreadsheetml/2009/9/ac" r="53" x14ac:dyDescent="0.2">
      <c r="A53" s="316" t="str">
        <f>IF(ISBLANK(Regressions!A63), " ", Regressions!A63)</f>
        <v>Fiji</v>
      </c>
      <c r="B53" s="317">
        <f>IF(ISBLANK(Regressions!B63), " ", Regressions!B63)</f>
        <v>2018</v>
      </c>
      <c r="C53" s="322" t="str">
        <f>IF(ISBLANK(Regressions!C63), " ", Regressions!C63)</f>
        <v>Urban</v>
      </c>
      <c r="D53" s="318">
        <f>IF(ISBLANK(Regressions!D63), " ", Regressions!D63)</f>
        <v>157556.27587738039</v>
      </c>
      <c r="E53" s="196" t="e">
        <f>IF(ISNUMBER(Regressions!E63),ROUND(Regressions!E63, 1), NA())</f>
        <v>#N/A</v>
      </c>
      <c r="F53" s="319" t="e">
        <f>IF(ISNUMBER(Regressions!F63),ROUND(Regressions!F63, 1), NA())</f>
        <v>#N/A</v>
      </c>
      <c r="G53" s="218" t="e">
        <f>IF(ISNUMBER(Regressions!G63),ROUND(Regressions!G63, 1), NA())</f>
        <v>#N/A</v>
      </c>
      <c r="H53" s="320" t="e">
        <f>IF(ISNUMBER(Regressions!H63),ROUND(Regressions!H63, 1), NA())</f>
        <v>#N/A</v>
      </c>
      <c r="I53" s="219" t="e">
        <f>IF(ISNUMBER(Regressions!I63),ROUND(Regressions!I63, 1), NA())</f>
        <v>#N/A</v>
      </c>
      <c r="J53" s="321" t="e">
        <f>IF(ISNUMBER(Regressions!K63),ROUND(Regressions!K63, 1), NA())</f>
        <v>#N/A</v>
      </c>
      <c r="K53" s="319">
        <f>IF(ISNUMBER(Regressions!L63),ROUND(Regressions!L63, 1), NA())</f>
        <v>99.7</v>
      </c>
      <c r="L53" s="220" t="e">
        <f>IF(ISNUMBER(Regressions!M63),ROUND(Regressions!M63, 1), NA())</f>
        <v>#N/A</v>
      </c>
      <c r="M53" s="320" t="e">
        <f>IF(ISNUMBER(Regressions!N63),ROUND(Regressions!N63, 1), NA())</f>
        <v>#N/A</v>
      </c>
      <c r="N53" s="219">
        <f>IF(ISNUMBER(Regressions!O63),ROUND(Regressions!O63, 1), NA())</f>
        <v>0.3</v>
      </c>
      <c r="O53" s="321" t="e">
        <f>IF(ISNUMBER(Regressions!Q63),ROUND(Regressions!Q63, 1), NA())</f>
        <v>#N/A</v>
      </c>
      <c r="P53" s="319" t="e">
        <f>IF(ISNUMBER(Regressions!R63),ROUND(Regressions!R63, 1), NA())</f>
        <v>#N/A</v>
      </c>
      <c r="Q53" s="197" t="e">
        <f>IF(ISNUMBER(Regressions!S63),ROUND(Regressions!S63, 1), NA())</f>
        <v>#N/A</v>
      </c>
      <c r="R53" s="320" t="e">
        <f>IF(ISNUMBER(Regressions!T63),ROUND(Regressions!T63, 1), NA())</f>
        <v>#N/A</v>
      </c>
      <c r="S53" s="219" t="e">
        <f>IF(ISNUMBER(Regressions!U63),ROUND(Regressions!U63, 1), NA())</f>
        <v>#N/A</v>
      </c>
    </row>
    <row xmlns:x14ac="http://schemas.microsoft.com/office/spreadsheetml/2009/9/ac" r="54" x14ac:dyDescent="0.2">
      <c r="A54" s="316" t="str">
        <f>IF(ISBLANK(Regressions!A64), " ", Regressions!A64)</f>
        <v>Fiji</v>
      </c>
      <c r="B54" s="317">
        <f>IF(ISBLANK(Regressions!B64), " ", Regressions!B64)</f>
        <v>2019</v>
      </c>
      <c r="C54" s="322" t="str">
        <f>IF(ISBLANK(Regressions!C64), " ", Regressions!C64)</f>
        <v>Urban</v>
      </c>
      <c r="D54" s="318">
        <f>IF(ISBLANK(Regressions!D64), " ", Regressions!D64)</f>
        <v>158390.38500000001</v>
      </c>
      <c r="E54" s="196" t="e">
        <f>IF(ISNUMBER(Regressions!E64),ROUND(Regressions!E64, 1), NA())</f>
        <v>#N/A</v>
      </c>
      <c r="F54" s="319">
        <f>IF(ISNUMBER(Regressions!F64),ROUND(Regressions!F64, 1), NA())</f>
        <v>94.9</v>
      </c>
      <c r="G54" s="218">
        <f>IF(ISNUMBER(Regressions!G64),ROUND(Regressions!G64, 1), NA())</f>
        <v>94.5</v>
      </c>
      <c r="H54" s="320">
        <f>IF(ISNUMBER(Regressions!H64),ROUND(Regressions!H64, 1), NA())</f>
        <v>0.4</v>
      </c>
      <c r="I54" s="219">
        <f>IF(ISNUMBER(Regressions!I64),ROUND(Regressions!I64, 1), NA())</f>
        <v>5.2</v>
      </c>
      <c r="J54" s="321" t="e">
        <f>IF(ISNUMBER(Regressions!K64),ROUND(Regressions!K64, 1), NA())</f>
        <v>#N/A</v>
      </c>
      <c r="K54" s="319">
        <f>IF(ISNUMBER(Regressions!L64),ROUND(Regressions!L64, 1), NA())</f>
        <v>99.7</v>
      </c>
      <c r="L54" s="220">
        <f>IF(ISNUMBER(Regressions!M64),ROUND(Regressions!M64, 1), NA())</f>
        <v>94.9</v>
      </c>
      <c r="M54" s="320">
        <f>IF(ISNUMBER(Regressions!N64),ROUND(Regressions!N64, 1), NA())</f>
        <v>4.8</v>
      </c>
      <c r="N54" s="219">
        <f>IF(ISNUMBER(Regressions!O64),ROUND(Regressions!O64, 1), NA())</f>
        <v>0.3</v>
      </c>
      <c r="O54" s="321">
        <f>IF(ISNUMBER(Regressions!Q64),ROUND(Regressions!Q64, 1), NA())</f>
        <v>98.6</v>
      </c>
      <c r="P54" s="319" t="e">
        <f>IF(ISNUMBER(Regressions!R64),ROUND(Regressions!R64, 1), NA())</f>
        <v>#N/A</v>
      </c>
      <c r="Q54" s="197">
        <f>IF(ISNUMBER(Regressions!S64),ROUND(Regressions!S64, 1), NA())</f>
        <v>89.9</v>
      </c>
      <c r="R54" s="320">
        <f>IF(ISNUMBER(Regressions!T64),ROUND(Regressions!T64, 1), NA())</f>
        <v>8.6999999999999993</v>
      </c>
      <c r="S54" s="219">
        <f>IF(ISNUMBER(Regressions!U64),ROUND(Regressions!U64, 1), NA())</f>
        <v>1.4</v>
      </c>
    </row>
    <row xmlns:x14ac="http://schemas.microsoft.com/office/spreadsheetml/2009/9/ac" r="55" ht="13.5" customHeight="true" x14ac:dyDescent="0.2">
      <c r="A55" s="316" t="str">
        <f>IF(ISBLANK(Regressions!A65), " ", Regressions!A65)</f>
        <v>Fiji</v>
      </c>
      <c r="B55" s="317">
        <f>IF(ISBLANK(Regressions!B65), " ", Regressions!B65)</f>
        <v>2020</v>
      </c>
      <c r="C55" s="322" t="str">
        <f>IF(ISBLANK(Regressions!C65), " ", Regressions!C65)</f>
        <v>Urban</v>
      </c>
      <c r="D55" s="318">
        <f>IF(ISBLANK(Regressions!D65), " ", Regressions!D65)</f>
        <v>159031.02563796999</v>
      </c>
      <c r="E55" s="196" t="e">
        <f>IF(ISNUMBER(Regressions!E65),ROUND(Regressions!E65, 1), NA())</f>
        <v>#N/A</v>
      </c>
      <c r="F55" s="319">
        <f>IF(ISNUMBER(Regressions!F65),ROUND(Regressions!F65, 1), NA())</f>
        <v>94.9</v>
      </c>
      <c r="G55" s="218">
        <f>IF(ISNUMBER(Regressions!G65),ROUND(Regressions!G65, 1), NA())</f>
        <v>94.5</v>
      </c>
      <c r="H55" s="320">
        <f>IF(ISNUMBER(Regressions!H65),ROUND(Regressions!H65, 1), NA())</f>
        <v>0.4</v>
      </c>
      <c r="I55" s="219">
        <f>IF(ISNUMBER(Regressions!I65),ROUND(Regressions!I65, 1), NA())</f>
        <v>5.2</v>
      </c>
      <c r="J55" s="321" t="e">
        <f>IF(ISNUMBER(Regressions!K65),ROUND(Regressions!K65, 1), NA())</f>
        <v>#N/A</v>
      </c>
      <c r="K55" s="319">
        <f>IF(ISNUMBER(Regressions!L65),ROUND(Regressions!L65, 1), NA())</f>
        <v>99.7</v>
      </c>
      <c r="L55" s="220">
        <f>IF(ISNUMBER(Regressions!M65),ROUND(Regressions!M65, 1), NA())</f>
        <v>94.9</v>
      </c>
      <c r="M55" s="320">
        <f>IF(ISNUMBER(Regressions!N65),ROUND(Regressions!N65, 1), NA())</f>
        <v>4.8</v>
      </c>
      <c r="N55" s="219">
        <f>IF(ISNUMBER(Regressions!O65),ROUND(Regressions!O65, 1), NA())</f>
        <v>0.3</v>
      </c>
      <c r="O55" s="321">
        <f>IF(ISNUMBER(Regressions!Q65),ROUND(Regressions!Q65, 1), NA())</f>
        <v>98.6</v>
      </c>
      <c r="P55" s="319" t="e">
        <f>IF(ISNUMBER(Regressions!R65),ROUND(Regressions!R65, 1), NA())</f>
        <v>#N/A</v>
      </c>
      <c r="Q55" s="197">
        <f>IF(ISNUMBER(Regressions!S65),ROUND(Regressions!S65, 1), NA())</f>
        <v>89.9</v>
      </c>
      <c r="R55" s="320">
        <f>IF(ISNUMBER(Regressions!T65),ROUND(Regressions!T65, 1), NA())</f>
        <v>8.6999999999999993</v>
      </c>
      <c r="S55" s="219">
        <f>IF(ISNUMBER(Regressions!U65),ROUND(Regressions!U65, 1), NA())</f>
        <v>1.4</v>
      </c>
    </row>
    <row xmlns:x14ac="http://schemas.microsoft.com/office/spreadsheetml/2009/9/ac" r="56" x14ac:dyDescent="0.2">
      <c r="A56" s="390" t="str">
        <f>IF(ISBLANK(Regressions!A66), " ", Regressions!A66)</f>
        <v>Fiji</v>
      </c>
      <c r="B56" s="391">
        <f>IF(ISBLANK(Regressions!B66), " ", Regressions!B66)</f>
        <v>2021</v>
      </c>
      <c r="C56" s="392" t="str">
        <f>IF(ISBLANK(Regressions!C66), " ", Regressions!C66)</f>
        <v>Urban</v>
      </c>
      <c r="D56" s="393">
        <f>IF(ISBLANK(Regressions!D66), " ", Regressions!D66)</f>
        <v>160678.8766708374</v>
      </c>
      <c r="E56" s="396" t="e">
        <f>IF(ISNUMBER(Regressions!E66),ROUND(Regressions!E66, 1), NA())</f>
        <v>#N/A</v>
      </c>
      <c r="F56" s="394">
        <f>IF(ISNUMBER(Regressions!F66),ROUND(Regressions!F66, 1), NA())</f>
        <v>94.9</v>
      </c>
      <c r="G56" s="397">
        <f>IF(ISNUMBER(Regressions!G66),ROUND(Regressions!G66, 1), NA())</f>
        <v>94.5</v>
      </c>
      <c r="H56" s="395">
        <f>IF(ISNUMBER(Regressions!H66),ROUND(Regressions!H66, 1), NA())</f>
        <v>0.4</v>
      </c>
      <c r="I56" s="398">
        <f>IF(ISNUMBER(Regressions!I66),ROUND(Regressions!I66, 1), NA())</f>
        <v>5.2</v>
      </c>
      <c r="J56" s="396" t="e">
        <f>IF(ISNUMBER(Regressions!K66),ROUND(Regressions!K66, 1), NA())</f>
        <v>#N/A</v>
      </c>
      <c r="K56" s="394">
        <f>IF(ISNUMBER(Regressions!L66),ROUND(Regressions!L66, 1), NA())</f>
        <v>99.7</v>
      </c>
      <c r="L56" s="399">
        <f>IF(ISNUMBER(Regressions!M66),ROUND(Regressions!M66, 1), NA())</f>
        <v>94.9</v>
      </c>
      <c r="M56" s="395">
        <f>IF(ISNUMBER(Regressions!N66),ROUND(Regressions!N66, 1), NA())</f>
        <v>4.8</v>
      </c>
      <c r="N56" s="398">
        <f>IF(ISNUMBER(Regressions!O66),ROUND(Regressions!O66, 1), NA())</f>
        <v>0.3</v>
      </c>
      <c r="O56" s="396">
        <f>IF(ISNUMBER(Regressions!Q66),ROUND(Regressions!Q66, 1), NA())</f>
        <v>98.6</v>
      </c>
      <c r="P56" s="394" t="e">
        <f>IF(ISNUMBER(Regressions!R66),ROUND(Regressions!R66, 1), NA())</f>
        <v>#N/A</v>
      </c>
      <c r="Q56" s="400">
        <f>IF(ISNUMBER(Regressions!S66),ROUND(Regressions!S66, 1), NA())</f>
        <v>89.9</v>
      </c>
      <c r="R56" s="395">
        <f>IF(ISNUMBER(Regressions!T66),ROUND(Regressions!T66, 1), NA())</f>
        <v>8.6999999999999993</v>
      </c>
      <c r="S56" s="398">
        <f>IF(ISNUMBER(Regressions!U66),ROUND(Regressions!U66, 1), NA())</f>
        <v>1.4</v>
      </c>
      <c r="T56" s="389"/>
      <c r="U56" s="389"/>
      <c r="V56" s="389"/>
      <c r="W56" s="389"/>
      <c r="X56" s="389"/>
      <c r="Y56" s="389"/>
      <c r="Z56" s="389"/>
      <c r="AA56" s="389"/>
      <c r="AB56" s="389"/>
      <c r="AC56" s="389"/>
    </row>
    <row xmlns:x14ac="http://schemas.microsoft.com/office/spreadsheetml/2009/9/ac" r="57" x14ac:dyDescent="0.2">
      <c r="A57" s="316" t="str">
        <f>IF(ISBLANK(Regressions!A67), " ", Regressions!A67)</f>
        <v>Fiji</v>
      </c>
      <c r="B57" s="317">
        <f>IF(ISBLANK(Regressions!B67), " ", Regressions!B67)</f>
        <v>2022</v>
      </c>
      <c r="C57" s="322" t="str">
        <f>IF(ISBLANK(Regressions!C67), " ", Regressions!C67)</f>
        <v>Urban</v>
      </c>
      <c r="D57" s="318">
        <f>IF(ISBLANK(Regressions!D67), " ", Regressions!D67)</f>
        <v>162044.9020647812</v>
      </c>
      <c r="E57" s="196" t="e">
        <f>IF(ISNUMBER(Regressions!E67),ROUND(Regressions!E67, 1), NA())</f>
        <v>#N/A</v>
      </c>
      <c r="F57" s="319">
        <f>IF(ISNUMBER(Regressions!F67),ROUND(Regressions!F67, 1), NA())</f>
        <v>94.9</v>
      </c>
      <c r="G57" s="218">
        <f>IF(ISNUMBER(Regressions!G67),ROUND(Regressions!G67, 1), NA())</f>
        <v>94.5</v>
      </c>
      <c r="H57" s="320">
        <f>IF(ISNUMBER(Regressions!H67),ROUND(Regressions!H67, 1), NA())</f>
        <v>0.4</v>
      </c>
      <c r="I57" s="219">
        <f>IF(ISNUMBER(Regressions!I67),ROUND(Regressions!I67, 1), NA())</f>
        <v>5.2</v>
      </c>
      <c r="J57" s="321" t="e">
        <f>IF(ISNUMBER(Regressions!K67),ROUND(Regressions!K67, 1), NA())</f>
        <v>#N/A</v>
      </c>
      <c r="K57" s="319">
        <f>IF(ISNUMBER(Regressions!L67),ROUND(Regressions!L67, 1), NA())</f>
        <v>99.7</v>
      </c>
      <c r="L57" s="220">
        <f>IF(ISNUMBER(Regressions!M67),ROUND(Regressions!M67, 1), NA())</f>
        <v>94.9</v>
      </c>
      <c r="M57" s="320">
        <f>IF(ISNUMBER(Regressions!N67),ROUND(Regressions!N67, 1), NA())</f>
        <v>4.8</v>
      </c>
      <c r="N57" s="219">
        <f>IF(ISNUMBER(Regressions!O67),ROUND(Regressions!O67, 1), NA())</f>
        <v>0.3</v>
      </c>
      <c r="O57" s="321">
        <f>IF(ISNUMBER(Regressions!Q67),ROUND(Regressions!Q67, 1), NA())</f>
        <v>98.6</v>
      </c>
      <c r="P57" s="319" t="e">
        <f>IF(ISNUMBER(Regressions!R67),ROUND(Regressions!R67, 1), NA())</f>
        <v>#N/A</v>
      </c>
      <c r="Q57" s="197">
        <f>IF(ISNUMBER(Regressions!S67),ROUND(Regressions!S67, 1), NA())</f>
        <v>89.9</v>
      </c>
      <c r="R57" s="320">
        <f>IF(ISNUMBER(Regressions!T67),ROUND(Regressions!T67, 1), NA())</f>
        <v>8.6999999999999993</v>
      </c>
      <c r="S57" s="219">
        <f>IF(ISNUMBER(Regressions!U67),ROUND(Regressions!U67, 1), NA())</f>
        <v>1.4</v>
      </c>
    </row>
    <row xmlns:x14ac="http://schemas.microsoft.com/office/spreadsheetml/2009/9/ac" r="58" x14ac:dyDescent="0.2">
      <c r="A58" s="323" t="str">
        <f>IF(ISBLANK(Regressions!A68), " ", Regressions!A68)</f>
        <v>Fiji</v>
      </c>
      <c r="B58" s="324">
        <f>IF(ISBLANK(Regressions!B68), " ", Regressions!B68)</f>
        <v>2023</v>
      </c>
      <c r="C58" s="325" t="str">
        <f>IF(ISBLANK(Regressions!C68), " ", Regressions!C68)</f>
        <v>Urban</v>
      </c>
      <c r="D58" s="326">
        <f>IF(ISBLANK(Regressions!D68), " ", Regressions!D68)</f>
        <v>163924.35097335809</v>
      </c>
      <c r="E58" s="327" t="e">
        <f>IF(ISNUMBER(Regressions!E68),ROUND(Regressions!E68, 1), NA())</f>
        <v>#N/A</v>
      </c>
      <c r="F58" s="328">
        <f>IF(ISNUMBER(Regressions!F68),ROUND(Regressions!F68, 1), NA())</f>
        <v>94.9</v>
      </c>
      <c r="G58" s="329">
        <f>IF(ISNUMBER(Regressions!G68),ROUND(Regressions!G68, 1), NA())</f>
        <v>94.5</v>
      </c>
      <c r="H58" s="330">
        <f>IF(ISNUMBER(Regressions!H68),ROUND(Regressions!H68, 1), NA())</f>
        <v>0.4</v>
      </c>
      <c r="I58" s="331">
        <f>IF(ISNUMBER(Regressions!I68),ROUND(Regressions!I68, 1), NA())</f>
        <v>5.2</v>
      </c>
      <c r="J58" s="332" t="e">
        <f>IF(ISNUMBER(Regressions!K68),ROUND(Regressions!K68, 1), NA())</f>
        <v>#N/A</v>
      </c>
      <c r="K58" s="328">
        <f>IF(ISNUMBER(Regressions!L68),ROUND(Regressions!L68, 1), NA())</f>
        <v>99.7</v>
      </c>
      <c r="L58" s="333">
        <f>IF(ISNUMBER(Regressions!M68),ROUND(Regressions!M68, 1), NA())</f>
        <v>94.9</v>
      </c>
      <c r="M58" s="330">
        <f>IF(ISNUMBER(Regressions!N68),ROUND(Regressions!N68, 1), NA())</f>
        <v>4.8</v>
      </c>
      <c r="N58" s="331">
        <f>IF(ISNUMBER(Regressions!O68),ROUND(Regressions!O68, 1), NA())</f>
        <v>0.3</v>
      </c>
      <c r="O58" s="332">
        <f>IF(ISNUMBER(Regressions!Q68),ROUND(Regressions!Q68, 1), NA())</f>
        <v>98.6</v>
      </c>
      <c r="P58" s="328" t="e">
        <f>IF(ISNUMBER(Regressions!R68),ROUND(Regressions!R68, 1), NA())</f>
        <v>#N/A</v>
      </c>
      <c r="Q58" s="334">
        <f>IF(ISNUMBER(Regressions!S68),ROUND(Regressions!S68, 1), NA())</f>
        <v>89.9</v>
      </c>
      <c r="R58" s="330">
        <f>IF(ISNUMBER(Regressions!T68),ROUND(Regressions!T68, 1), NA())</f>
        <v>8.6999999999999993</v>
      </c>
      <c r="S58" s="331">
        <f>IF(ISNUMBER(Regressions!U68),ROUND(Regressions!U68, 1), NA())</f>
        <v>1.4</v>
      </c>
    </row>
    <row xmlns:x14ac="http://schemas.microsoft.com/office/spreadsheetml/2009/9/ac" r="59" hidden="true" x14ac:dyDescent="0.2">
      <c r="A59" s="316" t="str">
        <f>IF(ISBLANK(Regressions!A69), " ", Regressions!A69)</f>
        <v>Fiji</v>
      </c>
      <c r="B59" s="317">
        <f>IF(ISBLANK(Regressions!B69), " ", Regressions!B69)</f>
        <v>2024</v>
      </c>
      <c r="C59" s="322" t="str">
        <f>IF(ISBLANK(Regressions!C69), " ", Regressions!C69)</f>
        <v>Urban</v>
      </c>
      <c r="D59" s="318" t="str">
        <f>IF(ISBLANK(Regressions!D69), " ", Regressions!D69)</f>
        <v> </v>
      </c>
      <c r="E59" s="196" t="e">
        <f>IF(ISNUMBER(Regressions!E69),ROUND(Regressions!E69, 1), NA())</f>
        <v>#N/A</v>
      </c>
      <c r="F59" s="319" t="e">
        <f>IF(ISNUMBER(Regressions!F69),ROUND(Regressions!F69, 1), NA())</f>
        <v>#N/A</v>
      </c>
      <c r="G59" s="218" t="e">
        <f>IF(ISNUMBER(Regressions!G69),ROUND(Regressions!G69, 1), NA())</f>
        <v>#N/A</v>
      </c>
      <c r="H59" s="320" t="e">
        <f>IF(ISNUMBER(Regressions!H69),ROUND(Regressions!H69, 1), NA())</f>
        <v>#N/A</v>
      </c>
      <c r="I59" s="219" t="e">
        <f>IF(ISNUMBER(Regressions!I69),ROUND(Regressions!I69, 1), NA())</f>
        <v>#N/A</v>
      </c>
      <c r="J59" s="321" t="e">
        <f>IF(ISNUMBER(Regressions!K69),ROUND(Regressions!K69, 1), NA())</f>
        <v>#N/A</v>
      </c>
      <c r="K59" s="319" t="e">
        <f>IF(ISNUMBER(Regressions!L69),ROUND(Regressions!L69, 1), NA())</f>
        <v>#N/A</v>
      </c>
      <c r="L59" s="220" t="e">
        <f>IF(ISNUMBER(Regressions!M69),ROUND(Regressions!M69, 1), NA())</f>
        <v>#N/A</v>
      </c>
      <c r="M59" s="320" t="e">
        <f>IF(ISNUMBER(Regressions!N69),ROUND(Regressions!N69, 1), NA())</f>
        <v>#N/A</v>
      </c>
      <c r="N59" s="219" t="e">
        <f>IF(ISNUMBER(Regressions!O69),ROUND(Regressions!O69, 1), NA())</f>
        <v>#N/A</v>
      </c>
      <c r="O59" s="321" t="e">
        <f>IF(ISNUMBER(Regressions!Q69),ROUND(Regressions!Q69, 1), NA())</f>
        <v>#N/A</v>
      </c>
      <c r="P59" s="319" t="e">
        <f>IF(ISNUMBER(Regressions!R69),ROUND(Regressions!R69, 1), NA())</f>
        <v>#N/A</v>
      </c>
      <c r="Q59" s="197" t="e">
        <f>IF(ISNUMBER(Regressions!S69),ROUND(Regressions!S69, 1), NA())</f>
        <v>#N/A</v>
      </c>
      <c r="R59" s="320" t="e">
        <f>IF(ISNUMBER(Regressions!T69),ROUND(Regressions!T69, 1), NA())</f>
        <v>#N/A</v>
      </c>
      <c r="S59" s="219" t="e">
        <f>IF(ISNUMBER(Regressions!U69),ROUND(Regressions!U69, 1), NA())</f>
        <v>#N/A</v>
      </c>
    </row>
    <row xmlns:x14ac="http://schemas.microsoft.com/office/spreadsheetml/2009/9/ac" r="60" hidden="true" x14ac:dyDescent="0.2">
      <c r="A60" s="316" t="str">
        <f>IF(ISBLANK(Regressions!A70), " ", Regressions!A70)</f>
        <v>Fiji</v>
      </c>
      <c r="B60" s="317">
        <f>IF(ISBLANK(Regressions!B70), " ", Regressions!B70)</f>
        <v>2025</v>
      </c>
      <c r="C60" s="322" t="str">
        <f>IF(ISBLANK(Regressions!C70), " ", Regressions!C70)</f>
        <v>Urban</v>
      </c>
      <c r="D60" s="318" t="str">
        <f>IF(ISBLANK(Regressions!D70), " ", Regressions!D70)</f>
        <v> </v>
      </c>
      <c r="E60" s="196" t="e">
        <f>IF(ISNUMBER(Regressions!E70),ROUND(Regressions!E70, 1), NA())</f>
        <v>#N/A</v>
      </c>
      <c r="F60" s="319" t="e">
        <f>IF(ISNUMBER(Regressions!F70),ROUND(Regressions!F70, 1), NA())</f>
        <v>#N/A</v>
      </c>
      <c r="G60" s="218" t="e">
        <f>IF(ISNUMBER(Regressions!G70),ROUND(Regressions!G70, 1), NA())</f>
        <v>#N/A</v>
      </c>
      <c r="H60" s="320" t="e">
        <f>IF(ISNUMBER(Regressions!H70),ROUND(Regressions!H70, 1), NA())</f>
        <v>#N/A</v>
      </c>
      <c r="I60" s="219" t="e">
        <f>IF(ISNUMBER(Regressions!I70),ROUND(Regressions!I70, 1), NA())</f>
        <v>#N/A</v>
      </c>
      <c r="J60" s="321" t="e">
        <f>IF(ISNUMBER(Regressions!K70),ROUND(Regressions!K70, 1), NA())</f>
        <v>#N/A</v>
      </c>
      <c r="K60" s="319" t="e">
        <f>IF(ISNUMBER(Regressions!L70),ROUND(Regressions!L70, 1), NA())</f>
        <v>#N/A</v>
      </c>
      <c r="L60" s="220" t="e">
        <f>IF(ISNUMBER(Regressions!M70),ROUND(Regressions!M70, 1), NA())</f>
        <v>#N/A</v>
      </c>
      <c r="M60" s="320" t="e">
        <f>IF(ISNUMBER(Regressions!N70),ROUND(Regressions!N70, 1), NA())</f>
        <v>#N/A</v>
      </c>
      <c r="N60" s="219" t="e">
        <f>IF(ISNUMBER(Regressions!O70),ROUND(Regressions!O70, 1), NA())</f>
        <v>#N/A</v>
      </c>
      <c r="O60" s="321" t="e">
        <f>IF(ISNUMBER(Regressions!Q70),ROUND(Regressions!Q70, 1), NA())</f>
        <v>#N/A</v>
      </c>
      <c r="P60" s="319" t="e">
        <f>IF(ISNUMBER(Regressions!R70),ROUND(Regressions!R70, 1), NA())</f>
        <v>#N/A</v>
      </c>
      <c r="Q60" s="197" t="e">
        <f>IF(ISNUMBER(Regressions!S70),ROUND(Regressions!S70, 1), NA())</f>
        <v>#N/A</v>
      </c>
      <c r="R60" s="320" t="e">
        <f>IF(ISNUMBER(Regressions!T70),ROUND(Regressions!T70, 1), NA())</f>
        <v>#N/A</v>
      </c>
      <c r="S60" s="219" t="e">
        <f>IF(ISNUMBER(Regressions!U70),ROUND(Regressions!U70, 1), NA())</f>
        <v>#N/A</v>
      </c>
    </row>
    <row xmlns:x14ac="http://schemas.microsoft.com/office/spreadsheetml/2009/9/ac" r="61" hidden="true" x14ac:dyDescent="0.2">
      <c r="A61" s="316" t="str">
        <f>IF(ISBLANK(Regressions!A71), " ", Regressions!A71)</f>
        <v>Fiji</v>
      </c>
      <c r="B61" s="317">
        <f>IF(ISBLANK(Regressions!B71), " ", Regressions!B71)</f>
        <v>2026</v>
      </c>
      <c r="C61" s="322" t="str">
        <f>IF(ISBLANK(Regressions!C71), " ", Regressions!C71)</f>
        <v>Urban</v>
      </c>
      <c r="D61" s="318" t="str">
        <f>IF(ISBLANK(Regressions!D71), " ", Regressions!D71)</f>
        <v> </v>
      </c>
      <c r="E61" s="196" t="e">
        <f>IF(ISNUMBER(Regressions!E71),ROUND(Regressions!E71, 1), NA())</f>
        <v>#N/A</v>
      </c>
      <c r="F61" s="319" t="e">
        <f>IF(ISNUMBER(Regressions!F71),ROUND(Regressions!F71, 1), NA())</f>
        <v>#N/A</v>
      </c>
      <c r="G61" s="218" t="e">
        <f>IF(ISNUMBER(Regressions!G71),ROUND(Regressions!G71, 1), NA())</f>
        <v>#N/A</v>
      </c>
      <c r="H61" s="320" t="e">
        <f>IF(ISNUMBER(Regressions!H71),ROUND(Regressions!H71, 1), NA())</f>
        <v>#N/A</v>
      </c>
      <c r="I61" s="219" t="e">
        <f>IF(ISNUMBER(Regressions!I71),ROUND(Regressions!I71, 1), NA())</f>
        <v>#N/A</v>
      </c>
      <c r="J61" s="321" t="e">
        <f>IF(ISNUMBER(Regressions!K71),ROUND(Regressions!K71, 1), NA())</f>
        <v>#N/A</v>
      </c>
      <c r="K61" s="319" t="e">
        <f>IF(ISNUMBER(Regressions!L71),ROUND(Regressions!L71, 1), NA())</f>
        <v>#N/A</v>
      </c>
      <c r="L61" s="220" t="e">
        <f>IF(ISNUMBER(Regressions!M71),ROUND(Regressions!M71, 1), NA())</f>
        <v>#N/A</v>
      </c>
      <c r="M61" s="320" t="e">
        <f>IF(ISNUMBER(Regressions!N71),ROUND(Regressions!N71, 1), NA())</f>
        <v>#N/A</v>
      </c>
      <c r="N61" s="219" t="e">
        <f>IF(ISNUMBER(Regressions!O71),ROUND(Regressions!O71, 1), NA())</f>
        <v>#N/A</v>
      </c>
      <c r="O61" s="321" t="e">
        <f>IF(ISNUMBER(Regressions!Q71),ROUND(Regressions!Q71, 1), NA())</f>
        <v>#N/A</v>
      </c>
      <c r="P61" s="319" t="e">
        <f>IF(ISNUMBER(Regressions!R71),ROUND(Regressions!R71, 1), NA())</f>
        <v>#N/A</v>
      </c>
      <c r="Q61" s="197" t="e">
        <f>IF(ISNUMBER(Regressions!S71),ROUND(Regressions!S71, 1), NA())</f>
        <v>#N/A</v>
      </c>
      <c r="R61" s="320" t="e">
        <f>IF(ISNUMBER(Regressions!T71),ROUND(Regressions!T71, 1), NA())</f>
        <v>#N/A</v>
      </c>
      <c r="S61" s="219" t="e">
        <f>IF(ISNUMBER(Regressions!U71),ROUND(Regressions!U71, 1), NA())</f>
        <v>#N/A</v>
      </c>
    </row>
    <row xmlns:x14ac="http://schemas.microsoft.com/office/spreadsheetml/2009/9/ac" r="62" hidden="true" x14ac:dyDescent="0.2">
      <c r="A62" s="316" t="str">
        <f>IF(ISBLANK(Regressions!A72), " ", Regressions!A72)</f>
        <v>Fiji</v>
      </c>
      <c r="B62" s="317">
        <f>IF(ISBLANK(Regressions!B72), " ", Regressions!B72)</f>
        <v>2027</v>
      </c>
      <c r="C62" s="322" t="str">
        <f>IF(ISBLANK(Regressions!C72), " ", Regressions!C72)</f>
        <v>Urban</v>
      </c>
      <c r="D62" s="318" t="str">
        <f>IF(ISBLANK(Regressions!D72), " ", Regressions!D72)</f>
        <v> </v>
      </c>
      <c r="E62" s="196" t="e">
        <f>IF(ISNUMBER(Regressions!E72),ROUND(Regressions!E72, 1), NA())</f>
        <v>#N/A</v>
      </c>
      <c r="F62" s="319" t="e">
        <f>IF(ISNUMBER(Regressions!F72),ROUND(Regressions!F72, 1), NA())</f>
        <v>#N/A</v>
      </c>
      <c r="G62" s="218" t="e">
        <f>IF(ISNUMBER(Regressions!G72),ROUND(Regressions!G72, 1), NA())</f>
        <v>#N/A</v>
      </c>
      <c r="H62" s="320" t="e">
        <f>IF(ISNUMBER(Regressions!H72),ROUND(Regressions!H72, 1), NA())</f>
        <v>#N/A</v>
      </c>
      <c r="I62" s="219" t="e">
        <f>IF(ISNUMBER(Regressions!I72),ROUND(Regressions!I72, 1), NA())</f>
        <v>#N/A</v>
      </c>
      <c r="J62" s="321" t="e">
        <f>IF(ISNUMBER(Regressions!K72),ROUND(Regressions!K72, 1), NA())</f>
        <v>#N/A</v>
      </c>
      <c r="K62" s="319" t="e">
        <f>IF(ISNUMBER(Regressions!L72),ROUND(Regressions!L72, 1), NA())</f>
        <v>#N/A</v>
      </c>
      <c r="L62" s="220" t="e">
        <f>IF(ISNUMBER(Regressions!M72),ROUND(Regressions!M72, 1), NA())</f>
        <v>#N/A</v>
      </c>
      <c r="M62" s="320" t="e">
        <f>IF(ISNUMBER(Regressions!N72),ROUND(Regressions!N72, 1), NA())</f>
        <v>#N/A</v>
      </c>
      <c r="N62" s="219" t="e">
        <f>IF(ISNUMBER(Regressions!O72),ROUND(Regressions!O72, 1), NA())</f>
        <v>#N/A</v>
      </c>
      <c r="O62" s="321" t="e">
        <f>IF(ISNUMBER(Regressions!Q72),ROUND(Regressions!Q72, 1), NA())</f>
        <v>#N/A</v>
      </c>
      <c r="P62" s="319" t="e">
        <f>IF(ISNUMBER(Regressions!R72),ROUND(Regressions!R72, 1), NA())</f>
        <v>#N/A</v>
      </c>
      <c r="Q62" s="197" t="e">
        <f>IF(ISNUMBER(Regressions!S72),ROUND(Regressions!S72, 1), NA())</f>
        <v>#N/A</v>
      </c>
      <c r="R62" s="320" t="e">
        <f>IF(ISNUMBER(Regressions!T72),ROUND(Regressions!T72, 1), NA())</f>
        <v>#N/A</v>
      </c>
      <c r="S62" s="219" t="e">
        <f>IF(ISNUMBER(Regressions!U72),ROUND(Regressions!U72, 1), NA())</f>
        <v>#N/A</v>
      </c>
    </row>
    <row xmlns:x14ac="http://schemas.microsoft.com/office/spreadsheetml/2009/9/ac" r="63" hidden="true" x14ac:dyDescent="0.2">
      <c r="A63" s="316" t="str">
        <f>IF(ISBLANK(Regressions!A73), " ", Regressions!A73)</f>
        <v>Fiji</v>
      </c>
      <c r="B63" s="317">
        <f>IF(ISBLANK(Regressions!B73), " ", Regressions!B73)</f>
        <v>2028</v>
      </c>
      <c r="C63" s="322" t="str">
        <f>IF(ISBLANK(Regressions!C73), " ", Regressions!C73)</f>
        <v>Urban</v>
      </c>
      <c r="D63" s="318" t="str">
        <f>IF(ISBLANK(Regressions!D73), " ", Regressions!D73)</f>
        <v> </v>
      </c>
      <c r="E63" s="196" t="e">
        <f>IF(ISNUMBER(Regressions!E73),ROUND(Regressions!E73, 1), NA())</f>
        <v>#N/A</v>
      </c>
      <c r="F63" s="319" t="e">
        <f>IF(ISNUMBER(Regressions!F73),ROUND(Regressions!F73, 1), NA())</f>
        <v>#N/A</v>
      </c>
      <c r="G63" s="218" t="e">
        <f>IF(ISNUMBER(Regressions!G73),ROUND(Regressions!G73, 1), NA())</f>
        <v>#N/A</v>
      </c>
      <c r="H63" s="320" t="e">
        <f>IF(ISNUMBER(Regressions!H73),ROUND(Regressions!H73, 1), NA())</f>
        <v>#N/A</v>
      </c>
      <c r="I63" s="219" t="e">
        <f>IF(ISNUMBER(Regressions!I73),ROUND(Regressions!I73, 1), NA())</f>
        <v>#N/A</v>
      </c>
      <c r="J63" s="321" t="e">
        <f>IF(ISNUMBER(Regressions!K73),ROUND(Regressions!K73, 1), NA())</f>
        <v>#N/A</v>
      </c>
      <c r="K63" s="319" t="e">
        <f>IF(ISNUMBER(Regressions!L73),ROUND(Regressions!L73, 1), NA())</f>
        <v>#N/A</v>
      </c>
      <c r="L63" s="220" t="e">
        <f>IF(ISNUMBER(Regressions!M73),ROUND(Regressions!M73, 1), NA())</f>
        <v>#N/A</v>
      </c>
      <c r="M63" s="320" t="e">
        <f>IF(ISNUMBER(Regressions!N73),ROUND(Regressions!N73, 1), NA())</f>
        <v>#N/A</v>
      </c>
      <c r="N63" s="219" t="e">
        <f>IF(ISNUMBER(Regressions!O73),ROUND(Regressions!O73, 1), NA())</f>
        <v>#N/A</v>
      </c>
      <c r="O63" s="321" t="e">
        <f>IF(ISNUMBER(Regressions!Q73),ROUND(Regressions!Q73, 1), NA())</f>
        <v>#N/A</v>
      </c>
      <c r="P63" s="319" t="e">
        <f>IF(ISNUMBER(Regressions!R73),ROUND(Regressions!R73, 1), NA())</f>
        <v>#N/A</v>
      </c>
      <c r="Q63" s="197" t="e">
        <f>IF(ISNUMBER(Regressions!S73),ROUND(Regressions!S73, 1), NA())</f>
        <v>#N/A</v>
      </c>
      <c r="R63" s="320" t="e">
        <f>IF(ISNUMBER(Regressions!T73),ROUND(Regressions!T73, 1), NA())</f>
        <v>#N/A</v>
      </c>
      <c r="S63" s="219" t="e">
        <f>IF(ISNUMBER(Regressions!U73),ROUND(Regressions!U73, 1), NA())</f>
        <v>#N/A</v>
      </c>
    </row>
    <row xmlns:x14ac="http://schemas.microsoft.com/office/spreadsheetml/2009/9/ac" r="64" hidden="true" x14ac:dyDescent="0.2">
      <c r="A64" s="316" t="str">
        <f>IF(ISBLANK(Regressions!A74), " ", Regressions!A74)</f>
        <v>Fiji</v>
      </c>
      <c r="B64" s="317">
        <f>IF(ISBLANK(Regressions!B74), " ", Regressions!B74)</f>
        <v>2029</v>
      </c>
      <c r="C64" s="322" t="str">
        <f>IF(ISBLANK(Regressions!C74), " ", Regressions!C74)</f>
        <v>Urban</v>
      </c>
      <c r="D64" s="318" t="str">
        <f>IF(ISBLANK(Regressions!D74), " ", Regressions!D74)</f>
        <v> </v>
      </c>
      <c r="E64" s="196" t="e">
        <f>IF(ISNUMBER(Regressions!E74),ROUND(Regressions!E74, 1), NA())</f>
        <v>#N/A</v>
      </c>
      <c r="F64" s="319" t="e">
        <f>IF(ISNUMBER(Regressions!F74),ROUND(Regressions!F74, 1), NA())</f>
        <v>#N/A</v>
      </c>
      <c r="G64" s="218" t="e">
        <f>IF(ISNUMBER(Regressions!G74),ROUND(Regressions!G74, 1), NA())</f>
        <v>#N/A</v>
      </c>
      <c r="H64" s="320" t="e">
        <f>IF(ISNUMBER(Regressions!H74),ROUND(Regressions!H74, 1), NA())</f>
        <v>#N/A</v>
      </c>
      <c r="I64" s="219" t="e">
        <f>IF(ISNUMBER(Regressions!I74),ROUND(Regressions!I74, 1), NA())</f>
        <v>#N/A</v>
      </c>
      <c r="J64" s="321" t="e">
        <f>IF(ISNUMBER(Regressions!K74),ROUND(Regressions!K74, 1), NA())</f>
        <v>#N/A</v>
      </c>
      <c r="K64" s="319" t="e">
        <f>IF(ISNUMBER(Regressions!L74),ROUND(Regressions!L74, 1), NA())</f>
        <v>#N/A</v>
      </c>
      <c r="L64" s="220" t="e">
        <f>IF(ISNUMBER(Regressions!M74),ROUND(Regressions!M74, 1), NA())</f>
        <v>#N/A</v>
      </c>
      <c r="M64" s="320" t="e">
        <f>IF(ISNUMBER(Regressions!N74),ROUND(Regressions!N74, 1), NA())</f>
        <v>#N/A</v>
      </c>
      <c r="N64" s="219" t="e">
        <f>IF(ISNUMBER(Regressions!O74),ROUND(Regressions!O74, 1), NA())</f>
        <v>#N/A</v>
      </c>
      <c r="O64" s="321" t="e">
        <f>IF(ISNUMBER(Regressions!Q74),ROUND(Regressions!Q74, 1), NA())</f>
        <v>#N/A</v>
      </c>
      <c r="P64" s="319" t="e">
        <f>IF(ISNUMBER(Regressions!R74),ROUND(Regressions!R74, 1), NA())</f>
        <v>#N/A</v>
      </c>
      <c r="Q64" s="197" t="e">
        <f>IF(ISNUMBER(Regressions!S74),ROUND(Regressions!S74, 1), NA())</f>
        <v>#N/A</v>
      </c>
      <c r="R64" s="320" t="e">
        <f>IF(ISNUMBER(Regressions!T74),ROUND(Regressions!T74, 1), NA())</f>
        <v>#N/A</v>
      </c>
      <c r="S64" s="219" t="e">
        <f>IF(ISNUMBER(Regressions!U74),ROUND(Regressions!U74, 1), NA())</f>
        <v>#N/A</v>
      </c>
    </row>
    <row xmlns:x14ac="http://schemas.microsoft.com/office/spreadsheetml/2009/9/ac" r="65" hidden="true" x14ac:dyDescent="0.2">
      <c r="A65" s="316" t="str">
        <f>IF(ISBLANK(Regressions!A75), " ", Regressions!A75)</f>
        <v>Fiji</v>
      </c>
      <c r="B65" s="317">
        <f>IF(ISBLANK(Regressions!B75), " ", Regressions!B75)</f>
        <v>2030</v>
      </c>
      <c r="C65" s="322" t="str">
        <f>IF(ISBLANK(Regressions!C75), " ", Regressions!C75)</f>
        <v>Urban</v>
      </c>
      <c r="D65" s="318" t="str">
        <f>IF(ISBLANK(Regressions!D75), " ", Regressions!D75)</f>
        <v> </v>
      </c>
      <c r="E65" s="196" t="e">
        <f>IF(ISNUMBER(Regressions!E75),ROUND(Regressions!E75, 1), NA())</f>
        <v>#N/A</v>
      </c>
      <c r="F65" s="319" t="e">
        <f>IF(ISNUMBER(Regressions!F75),ROUND(Regressions!F75, 1), NA())</f>
        <v>#N/A</v>
      </c>
      <c r="G65" s="218" t="e">
        <f>IF(ISNUMBER(Regressions!G75),ROUND(Regressions!G75, 1), NA())</f>
        <v>#N/A</v>
      </c>
      <c r="H65" s="320" t="e">
        <f>IF(ISNUMBER(Regressions!H75),ROUND(Regressions!H75, 1), NA())</f>
        <v>#N/A</v>
      </c>
      <c r="I65" s="219" t="e">
        <f>IF(ISNUMBER(Regressions!I75),ROUND(Regressions!I75, 1), NA())</f>
        <v>#N/A</v>
      </c>
      <c r="J65" s="321" t="e">
        <f>IF(ISNUMBER(Regressions!K75),ROUND(Regressions!K75, 1), NA())</f>
        <v>#N/A</v>
      </c>
      <c r="K65" s="319" t="e">
        <f>IF(ISNUMBER(Regressions!L75),ROUND(Regressions!L75, 1), NA())</f>
        <v>#N/A</v>
      </c>
      <c r="L65" s="220" t="e">
        <f>IF(ISNUMBER(Regressions!M75),ROUND(Regressions!M75, 1), NA())</f>
        <v>#N/A</v>
      </c>
      <c r="M65" s="320" t="e">
        <f>IF(ISNUMBER(Regressions!N75),ROUND(Regressions!N75, 1), NA())</f>
        <v>#N/A</v>
      </c>
      <c r="N65" s="219" t="e">
        <f>IF(ISNUMBER(Regressions!O75),ROUND(Regressions!O75, 1), NA())</f>
        <v>#N/A</v>
      </c>
      <c r="O65" s="321" t="e">
        <f>IF(ISNUMBER(Regressions!Q75),ROUND(Regressions!Q75, 1), NA())</f>
        <v>#N/A</v>
      </c>
      <c r="P65" s="319" t="e">
        <f>IF(ISNUMBER(Regressions!R75),ROUND(Regressions!R75, 1), NA())</f>
        <v>#N/A</v>
      </c>
      <c r="Q65" s="197" t="e">
        <f>IF(ISNUMBER(Regressions!S75),ROUND(Regressions!S75, 1), NA())</f>
        <v>#N/A</v>
      </c>
      <c r="R65" s="320" t="e">
        <f>IF(ISNUMBER(Regressions!T75),ROUND(Regressions!T75, 1), NA())</f>
        <v>#N/A</v>
      </c>
      <c r="S65" s="219" t="e">
        <f>IF(ISNUMBER(Regressions!U75),ROUND(Regressions!U75, 1), NA())</f>
        <v>#N/A</v>
      </c>
    </row>
    <row xmlns:x14ac="http://schemas.microsoft.com/office/spreadsheetml/2009/9/ac" r="66" x14ac:dyDescent="0.2">
      <c r="A66" s="316" t="str">
        <f>IF(ISBLANK(Regressions!A76), " ", Regressions!A76)</f>
        <v>Fiji</v>
      </c>
      <c r="B66" s="317">
        <f>IF(ISBLANK(Regressions!B76), " ", Regressions!B76)</f>
        <v>2000</v>
      </c>
      <c r="C66" s="322" t="str">
        <f>IF(ISBLANK(Regressions!C76), " ", Regressions!C76)</f>
        <v>Rural</v>
      </c>
      <c r="D66" s="318">
        <f>IF(ISBLANK(Regressions!D76), " ", Regressions!D76)</f>
        <v>158483.6560817718</v>
      </c>
      <c r="E66" s="196" t="e">
        <f>IF(ISNUMBER(Regressions!E76),ROUND(Regressions!E76, 1), NA())</f>
        <v>#N/A</v>
      </c>
      <c r="F66" s="319" t="e">
        <f>IF(ISNUMBER(Regressions!F76),ROUND(Regressions!F76, 1), NA())</f>
        <v>#N/A</v>
      </c>
      <c r="G66" s="218" t="e">
        <f>IF(ISNUMBER(Regressions!G76),ROUND(Regressions!G76, 1), NA())</f>
        <v>#N/A</v>
      </c>
      <c r="H66" s="320" t="e">
        <f>IF(ISNUMBER(Regressions!H76),ROUND(Regressions!H76, 1), NA())</f>
        <v>#N/A</v>
      </c>
      <c r="I66" s="219" t="e">
        <f>IF(ISNUMBER(Regressions!I76),ROUND(Regressions!I76, 1), NA())</f>
        <v>#N/A</v>
      </c>
      <c r="J66" s="321" t="e">
        <f>IF(ISNUMBER(Regressions!K76),ROUND(Regressions!K76, 1), NA())</f>
        <v>#N/A</v>
      </c>
      <c r="K66" s="319">
        <f>IF(ISNUMBER(Regressions!L76),ROUND(Regressions!L76, 1), NA())</f>
        <v>100</v>
      </c>
      <c r="L66" s="220" t="e">
        <f>IF(ISNUMBER(Regressions!M76),ROUND(Regressions!M76, 1), NA())</f>
        <v>#N/A</v>
      </c>
      <c r="M66" s="320" t="e">
        <f>IF(ISNUMBER(Regressions!N76),ROUND(Regressions!N76, 1), NA())</f>
        <v>#N/A</v>
      </c>
      <c r="N66" s="219">
        <f>IF(ISNUMBER(Regressions!O76),ROUND(Regressions!O76, 1), NA())</f>
        <v>0</v>
      </c>
      <c r="O66" s="321" t="e">
        <f>IF(ISNUMBER(Regressions!Q76),ROUND(Regressions!Q76, 1), NA())</f>
        <v>#N/A</v>
      </c>
      <c r="P66" s="319" t="e">
        <f>IF(ISNUMBER(Regressions!R76),ROUND(Regressions!R76, 1), NA())</f>
        <v>#N/A</v>
      </c>
      <c r="Q66" s="197" t="e">
        <f>IF(ISNUMBER(Regressions!S76),ROUND(Regressions!S76, 1), NA())</f>
        <v>#N/A</v>
      </c>
      <c r="R66" s="320" t="e">
        <f>IF(ISNUMBER(Regressions!T76),ROUND(Regressions!T76, 1), NA())</f>
        <v>#N/A</v>
      </c>
      <c r="S66" s="219" t="e">
        <f>IF(ISNUMBER(Regressions!U76),ROUND(Regressions!U76, 1), NA())</f>
        <v>#N/A</v>
      </c>
    </row>
    <row xmlns:x14ac="http://schemas.microsoft.com/office/spreadsheetml/2009/9/ac" r="67" x14ac:dyDescent="0.2">
      <c r="A67" s="316" t="str">
        <f>IF(ISBLANK(Regressions!A77), " ", Regressions!A77)</f>
        <v>Fiji</v>
      </c>
      <c r="B67" s="317">
        <f>IF(ISBLANK(Regressions!B77), " ", Regressions!B77)</f>
        <v>2001</v>
      </c>
      <c r="C67" s="322" t="str">
        <f>IF(ISBLANK(Regressions!C77), " ", Regressions!C77)</f>
        <v>Rural</v>
      </c>
      <c r="D67" s="318">
        <f>IF(ISBLANK(Regressions!D77), " ", Regressions!D77)</f>
        <v>156561.04431037899</v>
      </c>
      <c r="E67" s="196" t="e">
        <f>IF(ISNUMBER(Regressions!E77),ROUND(Regressions!E77, 1), NA())</f>
        <v>#N/A</v>
      </c>
      <c r="F67" s="319" t="e">
        <f>IF(ISNUMBER(Regressions!F77),ROUND(Regressions!F77, 1), NA())</f>
        <v>#N/A</v>
      </c>
      <c r="G67" s="218" t="e">
        <f>IF(ISNUMBER(Regressions!G77),ROUND(Regressions!G77, 1), NA())</f>
        <v>#N/A</v>
      </c>
      <c r="H67" s="320" t="e">
        <f>IF(ISNUMBER(Regressions!H77),ROUND(Regressions!H77, 1), NA())</f>
        <v>#N/A</v>
      </c>
      <c r="I67" s="219" t="e">
        <f>IF(ISNUMBER(Regressions!I77),ROUND(Regressions!I77, 1), NA())</f>
        <v>#N/A</v>
      </c>
      <c r="J67" s="321" t="e">
        <f>IF(ISNUMBER(Regressions!K77),ROUND(Regressions!K77, 1), NA())</f>
        <v>#N/A</v>
      </c>
      <c r="K67" s="319">
        <f>IF(ISNUMBER(Regressions!L77),ROUND(Regressions!L77, 1), NA())</f>
        <v>100</v>
      </c>
      <c r="L67" s="220" t="e">
        <f>IF(ISNUMBER(Regressions!M77),ROUND(Regressions!M77, 1), NA())</f>
        <v>#N/A</v>
      </c>
      <c r="M67" s="320" t="e">
        <f>IF(ISNUMBER(Regressions!N77),ROUND(Regressions!N77, 1), NA())</f>
        <v>#N/A</v>
      </c>
      <c r="N67" s="219">
        <f>IF(ISNUMBER(Regressions!O77),ROUND(Regressions!O77, 1), NA())</f>
        <v>0</v>
      </c>
      <c r="O67" s="321" t="e">
        <f>IF(ISNUMBER(Regressions!Q77),ROUND(Regressions!Q77, 1), NA())</f>
        <v>#N/A</v>
      </c>
      <c r="P67" s="319" t="e">
        <f>IF(ISNUMBER(Regressions!R77),ROUND(Regressions!R77, 1), NA())</f>
        <v>#N/A</v>
      </c>
      <c r="Q67" s="197" t="e">
        <f>IF(ISNUMBER(Regressions!S77),ROUND(Regressions!S77, 1), NA())</f>
        <v>#N/A</v>
      </c>
      <c r="R67" s="320" t="e">
        <f>IF(ISNUMBER(Regressions!T77),ROUND(Regressions!T77, 1), NA())</f>
        <v>#N/A</v>
      </c>
      <c r="S67" s="219" t="e">
        <f>IF(ISNUMBER(Regressions!U77),ROUND(Regressions!U77, 1), NA())</f>
        <v>#N/A</v>
      </c>
    </row>
    <row xmlns:x14ac="http://schemas.microsoft.com/office/spreadsheetml/2009/9/ac" r="68" x14ac:dyDescent="0.2">
      <c r="A68" s="316" t="str">
        <f>IF(ISBLANK(Regressions!A78), " ", Regressions!A78)</f>
        <v>Fiji</v>
      </c>
      <c r="B68" s="317">
        <f>IF(ISBLANK(Regressions!B78), " ", Regressions!B78)</f>
        <v>2002</v>
      </c>
      <c r="C68" s="322" t="str">
        <f>IF(ISBLANK(Regressions!C78), " ", Regressions!C78)</f>
        <v>Rural</v>
      </c>
      <c r="D68" s="318">
        <f>IF(ISBLANK(Regressions!D78), " ", Regressions!D78)</f>
        <v>154448.3637179565</v>
      </c>
      <c r="E68" s="196" t="e">
        <f>IF(ISNUMBER(Regressions!E78),ROUND(Regressions!E78, 1), NA())</f>
        <v>#N/A</v>
      </c>
      <c r="F68" s="319" t="e">
        <f>IF(ISNUMBER(Regressions!F78),ROUND(Regressions!F78, 1), NA())</f>
        <v>#N/A</v>
      </c>
      <c r="G68" s="218" t="e">
        <f>IF(ISNUMBER(Regressions!G78),ROUND(Regressions!G78, 1), NA())</f>
        <v>#N/A</v>
      </c>
      <c r="H68" s="320" t="e">
        <f>IF(ISNUMBER(Regressions!H78),ROUND(Regressions!H78, 1), NA())</f>
        <v>#N/A</v>
      </c>
      <c r="I68" s="219" t="e">
        <f>IF(ISNUMBER(Regressions!I78),ROUND(Regressions!I78, 1), NA())</f>
        <v>#N/A</v>
      </c>
      <c r="J68" s="321" t="e">
        <f>IF(ISNUMBER(Regressions!K78),ROUND(Regressions!K78, 1), NA())</f>
        <v>#N/A</v>
      </c>
      <c r="K68" s="319">
        <f>IF(ISNUMBER(Regressions!L78),ROUND(Regressions!L78, 1), NA())</f>
        <v>100</v>
      </c>
      <c r="L68" s="220" t="e">
        <f>IF(ISNUMBER(Regressions!M78),ROUND(Regressions!M78, 1), NA())</f>
        <v>#N/A</v>
      </c>
      <c r="M68" s="320" t="e">
        <f>IF(ISNUMBER(Regressions!N78),ROUND(Regressions!N78, 1), NA())</f>
        <v>#N/A</v>
      </c>
      <c r="N68" s="219">
        <f>IF(ISNUMBER(Regressions!O78),ROUND(Regressions!O78, 1), NA())</f>
        <v>0</v>
      </c>
      <c r="O68" s="321" t="e">
        <f>IF(ISNUMBER(Regressions!Q78),ROUND(Regressions!Q78, 1), NA())</f>
        <v>#N/A</v>
      </c>
      <c r="P68" s="319" t="e">
        <f>IF(ISNUMBER(Regressions!R78),ROUND(Regressions!R78, 1), NA())</f>
        <v>#N/A</v>
      </c>
      <c r="Q68" s="197" t="e">
        <f>IF(ISNUMBER(Regressions!S78),ROUND(Regressions!S78, 1), NA())</f>
        <v>#N/A</v>
      </c>
      <c r="R68" s="320" t="e">
        <f>IF(ISNUMBER(Regressions!T78),ROUND(Regressions!T78, 1), NA())</f>
        <v>#N/A</v>
      </c>
      <c r="S68" s="219" t="e">
        <f>IF(ISNUMBER(Regressions!U78),ROUND(Regressions!U78, 1), NA())</f>
        <v>#N/A</v>
      </c>
    </row>
    <row xmlns:x14ac="http://schemas.microsoft.com/office/spreadsheetml/2009/9/ac" r="69" x14ac:dyDescent="0.2">
      <c r="A69" s="316" t="str">
        <f>IF(ISBLANK(Regressions!A79), " ", Regressions!A79)</f>
        <v>Fiji</v>
      </c>
      <c r="B69" s="317">
        <f>IF(ISBLANK(Regressions!B79), " ", Regressions!B79)</f>
        <v>2003</v>
      </c>
      <c r="C69" s="322" t="str">
        <f>IF(ISBLANK(Regressions!C79), " ", Regressions!C79)</f>
        <v>Rural</v>
      </c>
      <c r="D69" s="318">
        <f>IF(ISBLANK(Regressions!D79), " ", Regressions!D79)</f>
        <v>152310.18863876339</v>
      </c>
      <c r="E69" s="196" t="e">
        <f>IF(ISNUMBER(Regressions!E79),ROUND(Regressions!E79, 1), NA())</f>
        <v>#N/A</v>
      </c>
      <c r="F69" s="319" t="e">
        <f>IF(ISNUMBER(Regressions!F79),ROUND(Regressions!F79, 1), NA())</f>
        <v>#N/A</v>
      </c>
      <c r="G69" s="218" t="e">
        <f>IF(ISNUMBER(Regressions!G79),ROUND(Regressions!G79, 1), NA())</f>
        <v>#N/A</v>
      </c>
      <c r="H69" s="320" t="e">
        <f>IF(ISNUMBER(Regressions!H79),ROUND(Regressions!H79, 1), NA())</f>
        <v>#N/A</v>
      </c>
      <c r="I69" s="219" t="e">
        <f>IF(ISNUMBER(Regressions!I79),ROUND(Regressions!I79, 1), NA())</f>
        <v>#N/A</v>
      </c>
      <c r="J69" s="321" t="e">
        <f>IF(ISNUMBER(Regressions!K79),ROUND(Regressions!K79, 1), NA())</f>
        <v>#N/A</v>
      </c>
      <c r="K69" s="319">
        <f>IF(ISNUMBER(Regressions!L79),ROUND(Regressions!L79, 1), NA())</f>
        <v>100</v>
      </c>
      <c r="L69" s="220" t="e">
        <f>IF(ISNUMBER(Regressions!M79),ROUND(Regressions!M79, 1), NA())</f>
        <v>#N/A</v>
      </c>
      <c r="M69" s="320" t="e">
        <f>IF(ISNUMBER(Regressions!N79),ROUND(Regressions!N79, 1), NA())</f>
        <v>#N/A</v>
      </c>
      <c r="N69" s="219">
        <f>IF(ISNUMBER(Regressions!O79),ROUND(Regressions!O79, 1), NA())</f>
        <v>0</v>
      </c>
      <c r="O69" s="321" t="e">
        <f>IF(ISNUMBER(Regressions!Q79),ROUND(Regressions!Q79, 1), NA())</f>
        <v>#N/A</v>
      </c>
      <c r="P69" s="319" t="e">
        <f>IF(ISNUMBER(Regressions!R79),ROUND(Regressions!R79, 1), NA())</f>
        <v>#N/A</v>
      </c>
      <c r="Q69" s="197" t="e">
        <f>IF(ISNUMBER(Regressions!S79),ROUND(Regressions!S79, 1), NA())</f>
        <v>#N/A</v>
      </c>
      <c r="R69" s="320" t="e">
        <f>IF(ISNUMBER(Regressions!T79),ROUND(Regressions!T79, 1), NA())</f>
        <v>#N/A</v>
      </c>
      <c r="S69" s="219" t="e">
        <f>IF(ISNUMBER(Regressions!U79),ROUND(Regressions!U79, 1), NA())</f>
        <v>#N/A</v>
      </c>
    </row>
    <row xmlns:x14ac="http://schemas.microsoft.com/office/spreadsheetml/2009/9/ac" r="70" x14ac:dyDescent="0.2">
      <c r="A70" s="316" t="str">
        <f>IF(ISBLANK(Regressions!A80), " ", Regressions!A80)</f>
        <v>Fiji</v>
      </c>
      <c r="B70" s="317">
        <f>IF(ISBLANK(Regressions!B80), " ", Regressions!B80)</f>
        <v>2004</v>
      </c>
      <c r="C70" s="322" t="str">
        <f>IF(ISBLANK(Regressions!C80), " ", Regressions!C80)</f>
        <v>Rural</v>
      </c>
      <c r="D70" s="318">
        <f>IF(ISBLANK(Regressions!D80), " ", Regressions!D80)</f>
        <v>150159.0211378861</v>
      </c>
      <c r="E70" s="196" t="e">
        <f>IF(ISNUMBER(Regressions!E80),ROUND(Regressions!E80, 1), NA())</f>
        <v>#N/A</v>
      </c>
      <c r="F70" s="319" t="e">
        <f>IF(ISNUMBER(Regressions!F80),ROUND(Regressions!F80, 1), NA())</f>
        <v>#N/A</v>
      </c>
      <c r="G70" s="218" t="e">
        <f>IF(ISNUMBER(Regressions!G80),ROUND(Regressions!G80, 1), NA())</f>
        <v>#N/A</v>
      </c>
      <c r="H70" s="320" t="e">
        <f>IF(ISNUMBER(Regressions!H80),ROUND(Regressions!H80, 1), NA())</f>
        <v>#N/A</v>
      </c>
      <c r="I70" s="219" t="e">
        <f>IF(ISNUMBER(Regressions!I80),ROUND(Regressions!I80, 1), NA())</f>
        <v>#N/A</v>
      </c>
      <c r="J70" s="321" t="e">
        <f>IF(ISNUMBER(Regressions!K80),ROUND(Regressions!K80, 1), NA())</f>
        <v>#N/A</v>
      </c>
      <c r="K70" s="319">
        <f>IF(ISNUMBER(Regressions!L80),ROUND(Regressions!L80, 1), NA())</f>
        <v>100</v>
      </c>
      <c r="L70" s="220" t="e">
        <f>IF(ISNUMBER(Regressions!M80),ROUND(Regressions!M80, 1), NA())</f>
        <v>#N/A</v>
      </c>
      <c r="M70" s="320" t="e">
        <f>IF(ISNUMBER(Regressions!N80),ROUND(Regressions!N80, 1), NA())</f>
        <v>#N/A</v>
      </c>
      <c r="N70" s="219">
        <f>IF(ISNUMBER(Regressions!O80),ROUND(Regressions!O80, 1), NA())</f>
        <v>0</v>
      </c>
      <c r="O70" s="321" t="e">
        <f>IF(ISNUMBER(Regressions!Q80),ROUND(Regressions!Q80, 1), NA())</f>
        <v>#N/A</v>
      </c>
      <c r="P70" s="319" t="e">
        <f>IF(ISNUMBER(Regressions!R80),ROUND(Regressions!R80, 1), NA())</f>
        <v>#N/A</v>
      </c>
      <c r="Q70" s="197" t="e">
        <f>IF(ISNUMBER(Regressions!S80),ROUND(Regressions!S80, 1), NA())</f>
        <v>#N/A</v>
      </c>
      <c r="R70" s="320" t="e">
        <f>IF(ISNUMBER(Regressions!T80),ROUND(Regressions!T80, 1), NA())</f>
        <v>#N/A</v>
      </c>
      <c r="S70" s="219" t="e">
        <f>IF(ISNUMBER(Regressions!U80),ROUND(Regressions!U80, 1), NA())</f>
        <v>#N/A</v>
      </c>
    </row>
    <row xmlns:x14ac="http://schemas.microsoft.com/office/spreadsheetml/2009/9/ac" r="71" x14ac:dyDescent="0.2">
      <c r="A71" s="316" t="str">
        <f>IF(ISBLANK(Regressions!A81), " ", Regressions!A81)</f>
        <v>Fiji</v>
      </c>
      <c r="B71" s="317">
        <f>IF(ISBLANK(Regressions!B81), " ", Regressions!B81)</f>
        <v>2005</v>
      </c>
      <c r="C71" s="322" t="str">
        <f>IF(ISBLANK(Regressions!C81), " ", Regressions!C81)</f>
        <v>Rural</v>
      </c>
      <c r="D71" s="318">
        <f>IF(ISBLANK(Regressions!D81), " ", Regressions!D81)</f>
        <v>148203.38554183961</v>
      </c>
      <c r="E71" s="196" t="e">
        <f>IF(ISNUMBER(Regressions!E81),ROUND(Regressions!E81, 1), NA())</f>
        <v>#N/A</v>
      </c>
      <c r="F71" s="319" t="e">
        <f>IF(ISNUMBER(Regressions!F81),ROUND(Regressions!F81, 1), NA())</f>
        <v>#N/A</v>
      </c>
      <c r="G71" s="218" t="e">
        <f>IF(ISNUMBER(Regressions!G81),ROUND(Regressions!G81, 1), NA())</f>
        <v>#N/A</v>
      </c>
      <c r="H71" s="320" t="e">
        <f>IF(ISNUMBER(Regressions!H81),ROUND(Regressions!H81, 1), NA())</f>
        <v>#N/A</v>
      </c>
      <c r="I71" s="219" t="e">
        <f>IF(ISNUMBER(Regressions!I81),ROUND(Regressions!I81, 1), NA())</f>
        <v>#N/A</v>
      </c>
      <c r="J71" s="321" t="e">
        <f>IF(ISNUMBER(Regressions!K81),ROUND(Regressions!K81, 1), NA())</f>
        <v>#N/A</v>
      </c>
      <c r="K71" s="319">
        <f>IF(ISNUMBER(Regressions!L81),ROUND(Regressions!L81, 1), NA())</f>
        <v>100</v>
      </c>
      <c r="L71" s="220" t="e">
        <f>IF(ISNUMBER(Regressions!M81),ROUND(Regressions!M81, 1), NA())</f>
        <v>#N/A</v>
      </c>
      <c r="M71" s="320" t="e">
        <f>IF(ISNUMBER(Regressions!N81),ROUND(Regressions!N81, 1), NA())</f>
        <v>#N/A</v>
      </c>
      <c r="N71" s="219">
        <f>IF(ISNUMBER(Regressions!O81),ROUND(Regressions!O81, 1), NA())</f>
        <v>0</v>
      </c>
      <c r="O71" s="321" t="e">
        <f>IF(ISNUMBER(Regressions!Q81),ROUND(Regressions!Q81, 1), NA())</f>
        <v>#N/A</v>
      </c>
      <c r="P71" s="319" t="e">
        <f>IF(ISNUMBER(Regressions!R81),ROUND(Regressions!R81, 1), NA())</f>
        <v>#N/A</v>
      </c>
      <c r="Q71" s="197" t="e">
        <f>IF(ISNUMBER(Regressions!S81),ROUND(Regressions!S81, 1), NA())</f>
        <v>#N/A</v>
      </c>
      <c r="R71" s="320" t="e">
        <f>IF(ISNUMBER(Regressions!T81),ROUND(Regressions!T81, 1), NA())</f>
        <v>#N/A</v>
      </c>
      <c r="S71" s="219" t="e">
        <f>IF(ISNUMBER(Regressions!U81),ROUND(Regressions!U81, 1), NA())</f>
        <v>#N/A</v>
      </c>
    </row>
    <row xmlns:x14ac="http://schemas.microsoft.com/office/spreadsheetml/2009/9/ac" r="72" x14ac:dyDescent="0.2">
      <c r="A72" s="316" t="str">
        <f>IF(ISBLANK(Regressions!A82), " ", Regressions!A82)</f>
        <v>Fiji</v>
      </c>
      <c r="B72" s="317">
        <f>IF(ISBLANK(Regressions!B82), " ", Regressions!B82)</f>
        <v>2006</v>
      </c>
      <c r="C72" s="322" t="str">
        <f>IF(ISBLANK(Regressions!C82), " ", Regressions!C82)</f>
        <v>Rural</v>
      </c>
      <c r="D72" s="318">
        <f>IF(ISBLANK(Regressions!D82), " ", Regressions!D82)</f>
        <v>146547.12417984009</v>
      </c>
      <c r="E72" s="196" t="e">
        <f>IF(ISNUMBER(Regressions!E82),ROUND(Regressions!E82, 1), NA())</f>
        <v>#N/A</v>
      </c>
      <c r="F72" s="319" t="e">
        <f>IF(ISNUMBER(Regressions!F82),ROUND(Regressions!F82, 1), NA())</f>
        <v>#N/A</v>
      </c>
      <c r="G72" s="218" t="e">
        <f>IF(ISNUMBER(Regressions!G82),ROUND(Regressions!G82, 1), NA())</f>
        <v>#N/A</v>
      </c>
      <c r="H72" s="320" t="e">
        <f>IF(ISNUMBER(Regressions!H82),ROUND(Regressions!H82, 1), NA())</f>
        <v>#N/A</v>
      </c>
      <c r="I72" s="219" t="e">
        <f>IF(ISNUMBER(Regressions!I82),ROUND(Regressions!I82, 1), NA())</f>
        <v>#N/A</v>
      </c>
      <c r="J72" s="321" t="e">
        <f>IF(ISNUMBER(Regressions!K82),ROUND(Regressions!K82, 1), NA())</f>
        <v>#N/A</v>
      </c>
      <c r="K72" s="319">
        <f>IF(ISNUMBER(Regressions!L82),ROUND(Regressions!L82, 1), NA())</f>
        <v>100</v>
      </c>
      <c r="L72" s="220" t="e">
        <f>IF(ISNUMBER(Regressions!M82),ROUND(Regressions!M82, 1), NA())</f>
        <v>#N/A</v>
      </c>
      <c r="M72" s="320" t="e">
        <f>IF(ISNUMBER(Regressions!N82),ROUND(Regressions!N82, 1), NA())</f>
        <v>#N/A</v>
      </c>
      <c r="N72" s="219">
        <f>IF(ISNUMBER(Regressions!O82),ROUND(Regressions!O82, 1), NA())</f>
        <v>0</v>
      </c>
      <c r="O72" s="321" t="e">
        <f>IF(ISNUMBER(Regressions!Q82),ROUND(Regressions!Q82, 1), NA())</f>
        <v>#N/A</v>
      </c>
      <c r="P72" s="319" t="e">
        <f>IF(ISNUMBER(Regressions!R82),ROUND(Regressions!R82, 1), NA())</f>
        <v>#N/A</v>
      </c>
      <c r="Q72" s="197" t="e">
        <f>IF(ISNUMBER(Regressions!S82),ROUND(Regressions!S82, 1), NA())</f>
        <v>#N/A</v>
      </c>
      <c r="R72" s="320" t="e">
        <f>IF(ISNUMBER(Regressions!T82),ROUND(Regressions!T82, 1), NA())</f>
        <v>#N/A</v>
      </c>
      <c r="S72" s="219" t="e">
        <f>IF(ISNUMBER(Regressions!U82),ROUND(Regressions!U82, 1), NA())</f>
        <v>#N/A</v>
      </c>
    </row>
    <row xmlns:x14ac="http://schemas.microsoft.com/office/spreadsheetml/2009/9/ac" r="73" x14ac:dyDescent="0.2">
      <c r="A73" s="316" t="str">
        <f>IF(ISBLANK(Regressions!A83), " ", Regressions!A83)</f>
        <v>Fiji</v>
      </c>
      <c r="B73" s="317">
        <f>IF(ISBLANK(Regressions!B83), " ", Regressions!B83)</f>
        <v>2007</v>
      </c>
      <c r="C73" s="322" t="str">
        <f>IF(ISBLANK(Regressions!C83), " ", Regressions!C83)</f>
        <v>Rural</v>
      </c>
      <c r="D73" s="318">
        <f>IF(ISBLANK(Regressions!D83), " ", Regressions!D83)</f>
        <v>144852.78670017241</v>
      </c>
      <c r="E73" s="196" t="e">
        <f>IF(ISNUMBER(Regressions!E83),ROUND(Regressions!E83, 1), NA())</f>
        <v>#N/A</v>
      </c>
      <c r="F73" s="319" t="e">
        <f>IF(ISNUMBER(Regressions!F83),ROUND(Regressions!F83, 1), NA())</f>
        <v>#N/A</v>
      </c>
      <c r="G73" s="218" t="e">
        <f>IF(ISNUMBER(Regressions!G83),ROUND(Regressions!G83, 1), NA())</f>
        <v>#N/A</v>
      </c>
      <c r="H73" s="320" t="e">
        <f>IF(ISNUMBER(Regressions!H83),ROUND(Regressions!H83, 1), NA())</f>
        <v>#N/A</v>
      </c>
      <c r="I73" s="219" t="e">
        <f>IF(ISNUMBER(Regressions!I83),ROUND(Regressions!I83, 1), NA())</f>
        <v>#N/A</v>
      </c>
      <c r="J73" s="321" t="e">
        <f>IF(ISNUMBER(Regressions!K83),ROUND(Regressions!K83, 1), NA())</f>
        <v>#N/A</v>
      </c>
      <c r="K73" s="319">
        <f>IF(ISNUMBER(Regressions!L83),ROUND(Regressions!L83, 1), NA())</f>
        <v>100</v>
      </c>
      <c r="L73" s="220" t="e">
        <f>IF(ISNUMBER(Regressions!M83),ROUND(Regressions!M83, 1), NA())</f>
        <v>#N/A</v>
      </c>
      <c r="M73" s="320" t="e">
        <f>IF(ISNUMBER(Regressions!N83),ROUND(Regressions!N83, 1), NA())</f>
        <v>#N/A</v>
      </c>
      <c r="N73" s="219">
        <f>IF(ISNUMBER(Regressions!O83),ROUND(Regressions!O83, 1), NA())</f>
        <v>0</v>
      </c>
      <c r="O73" s="321" t="e">
        <f>IF(ISNUMBER(Regressions!Q83),ROUND(Regressions!Q83, 1), NA())</f>
        <v>#N/A</v>
      </c>
      <c r="P73" s="319" t="e">
        <f>IF(ISNUMBER(Regressions!R83),ROUND(Regressions!R83, 1), NA())</f>
        <v>#N/A</v>
      </c>
      <c r="Q73" s="197" t="e">
        <f>IF(ISNUMBER(Regressions!S83),ROUND(Regressions!S83, 1), NA())</f>
        <v>#N/A</v>
      </c>
      <c r="R73" s="320" t="e">
        <f>IF(ISNUMBER(Regressions!T83),ROUND(Regressions!T83, 1), NA())</f>
        <v>#N/A</v>
      </c>
      <c r="S73" s="219" t="e">
        <f>IF(ISNUMBER(Regressions!U83),ROUND(Regressions!U83, 1), NA())</f>
        <v>#N/A</v>
      </c>
    </row>
    <row xmlns:x14ac="http://schemas.microsoft.com/office/spreadsheetml/2009/9/ac" r="74" x14ac:dyDescent="0.2">
      <c r="A74" s="316" t="str">
        <f>IF(ISBLANK(Regressions!A84), " ", Regressions!A84)</f>
        <v>Fiji</v>
      </c>
      <c r="B74" s="317">
        <f>IF(ISBLANK(Regressions!B84), " ", Regressions!B84)</f>
        <v>2008</v>
      </c>
      <c r="C74" s="322" t="str">
        <f>IF(ISBLANK(Regressions!C84), " ", Regressions!C84)</f>
        <v>Rural</v>
      </c>
      <c r="D74" s="318">
        <f>IF(ISBLANK(Regressions!D84), " ", Regressions!D84)</f>
        <v>142737.22060749051</v>
      </c>
      <c r="E74" s="196" t="e">
        <f>IF(ISNUMBER(Regressions!E84),ROUND(Regressions!E84, 1), NA())</f>
        <v>#N/A</v>
      </c>
      <c r="F74" s="319" t="e">
        <f>IF(ISNUMBER(Regressions!F84),ROUND(Regressions!F84, 1), NA())</f>
        <v>#N/A</v>
      </c>
      <c r="G74" s="218" t="e">
        <f>IF(ISNUMBER(Regressions!G84),ROUND(Regressions!G84, 1), NA())</f>
        <v>#N/A</v>
      </c>
      <c r="H74" s="320" t="e">
        <f>IF(ISNUMBER(Regressions!H84),ROUND(Regressions!H84, 1), NA())</f>
        <v>#N/A</v>
      </c>
      <c r="I74" s="219" t="e">
        <f>IF(ISNUMBER(Regressions!I84),ROUND(Regressions!I84, 1), NA())</f>
        <v>#N/A</v>
      </c>
      <c r="J74" s="321" t="e">
        <f>IF(ISNUMBER(Regressions!K84),ROUND(Regressions!K84, 1), NA())</f>
        <v>#N/A</v>
      </c>
      <c r="K74" s="319">
        <f>IF(ISNUMBER(Regressions!L84),ROUND(Regressions!L84, 1), NA())</f>
        <v>100</v>
      </c>
      <c r="L74" s="220" t="e">
        <f>IF(ISNUMBER(Regressions!M84),ROUND(Regressions!M84, 1), NA())</f>
        <v>#N/A</v>
      </c>
      <c r="M74" s="320" t="e">
        <f>IF(ISNUMBER(Regressions!N84),ROUND(Regressions!N84, 1), NA())</f>
        <v>#N/A</v>
      </c>
      <c r="N74" s="219">
        <f>IF(ISNUMBER(Regressions!O84),ROUND(Regressions!O84, 1), NA())</f>
        <v>0</v>
      </c>
      <c r="O74" s="321" t="e">
        <f>IF(ISNUMBER(Regressions!Q84),ROUND(Regressions!Q84, 1), NA())</f>
        <v>#N/A</v>
      </c>
      <c r="P74" s="319" t="e">
        <f>IF(ISNUMBER(Regressions!R84),ROUND(Regressions!R84, 1), NA())</f>
        <v>#N/A</v>
      </c>
      <c r="Q74" s="197" t="e">
        <f>IF(ISNUMBER(Regressions!S84),ROUND(Regressions!S84, 1), NA())</f>
        <v>#N/A</v>
      </c>
      <c r="R74" s="320" t="e">
        <f>IF(ISNUMBER(Regressions!T84),ROUND(Regressions!T84, 1), NA())</f>
        <v>#N/A</v>
      </c>
      <c r="S74" s="219" t="e">
        <f>IF(ISNUMBER(Regressions!U84),ROUND(Regressions!U84, 1), NA())</f>
        <v>#N/A</v>
      </c>
    </row>
    <row xmlns:x14ac="http://schemas.microsoft.com/office/spreadsheetml/2009/9/ac" r="75" x14ac:dyDescent="0.2">
      <c r="A75" s="316" t="str">
        <f>IF(ISBLANK(Regressions!A85), " ", Regressions!A85)</f>
        <v>Fiji</v>
      </c>
      <c r="B75" s="317">
        <f>IF(ISBLANK(Regressions!B85), " ", Regressions!B85)</f>
        <v>2009</v>
      </c>
      <c r="C75" s="322" t="str">
        <f>IF(ISBLANK(Regressions!C85), " ", Regressions!C85)</f>
        <v>Rural</v>
      </c>
      <c r="D75" s="318">
        <f>IF(ISBLANK(Regressions!D85), " ", Regressions!D85)</f>
        <v>140536.95912971499</v>
      </c>
      <c r="E75" s="196" t="e">
        <f>IF(ISNUMBER(Regressions!E85),ROUND(Regressions!E85, 1), NA())</f>
        <v>#N/A</v>
      </c>
      <c r="F75" s="319" t="e">
        <f>IF(ISNUMBER(Regressions!F85),ROUND(Regressions!F85, 1), NA())</f>
        <v>#N/A</v>
      </c>
      <c r="G75" s="218" t="e">
        <f>IF(ISNUMBER(Regressions!G85),ROUND(Regressions!G85, 1), NA())</f>
        <v>#N/A</v>
      </c>
      <c r="H75" s="320" t="e">
        <f>IF(ISNUMBER(Regressions!H85),ROUND(Regressions!H85, 1), NA())</f>
        <v>#N/A</v>
      </c>
      <c r="I75" s="219" t="e">
        <f>IF(ISNUMBER(Regressions!I85),ROUND(Regressions!I85, 1), NA())</f>
        <v>#N/A</v>
      </c>
      <c r="J75" s="321" t="e">
        <f>IF(ISNUMBER(Regressions!K85),ROUND(Regressions!K85, 1), NA())</f>
        <v>#N/A</v>
      </c>
      <c r="K75" s="319">
        <f>IF(ISNUMBER(Regressions!L85),ROUND(Regressions!L85, 1), NA())</f>
        <v>100</v>
      </c>
      <c r="L75" s="220" t="e">
        <f>IF(ISNUMBER(Regressions!M85),ROUND(Regressions!M85, 1), NA())</f>
        <v>#N/A</v>
      </c>
      <c r="M75" s="320" t="e">
        <f>IF(ISNUMBER(Regressions!N85),ROUND(Regressions!N85, 1), NA())</f>
        <v>#N/A</v>
      </c>
      <c r="N75" s="219">
        <f>IF(ISNUMBER(Regressions!O85),ROUND(Regressions!O85, 1), NA())</f>
        <v>0</v>
      </c>
      <c r="O75" s="321" t="e">
        <f>IF(ISNUMBER(Regressions!Q85),ROUND(Regressions!Q85, 1), NA())</f>
        <v>#N/A</v>
      </c>
      <c r="P75" s="319" t="e">
        <f>IF(ISNUMBER(Regressions!R85),ROUND(Regressions!R85, 1), NA())</f>
        <v>#N/A</v>
      </c>
      <c r="Q75" s="197" t="e">
        <f>IF(ISNUMBER(Regressions!S85),ROUND(Regressions!S85, 1), NA())</f>
        <v>#N/A</v>
      </c>
      <c r="R75" s="320" t="e">
        <f>IF(ISNUMBER(Regressions!T85),ROUND(Regressions!T85, 1), NA())</f>
        <v>#N/A</v>
      </c>
      <c r="S75" s="219" t="e">
        <f>IF(ISNUMBER(Regressions!U85),ROUND(Regressions!U85, 1), NA())</f>
        <v>#N/A</v>
      </c>
    </row>
    <row xmlns:x14ac="http://schemas.microsoft.com/office/spreadsheetml/2009/9/ac" r="76" x14ac:dyDescent="0.2">
      <c r="A76" s="316" t="str">
        <f>IF(ISBLANK(Regressions!A86), " ", Regressions!A86)</f>
        <v>Fiji</v>
      </c>
      <c r="B76" s="317">
        <f>IF(ISBLANK(Regressions!B86), " ", Regressions!B86)</f>
        <v>2010</v>
      </c>
      <c r="C76" s="322" t="str">
        <f>IF(ISBLANK(Regressions!C86), " ", Regressions!C86)</f>
        <v>Rural</v>
      </c>
      <c r="D76" s="318">
        <f>IF(ISBLANK(Regressions!D86), " ", Regressions!D86)</f>
        <v>138409.46920928959</v>
      </c>
      <c r="E76" s="196" t="e">
        <f>IF(ISNUMBER(Regressions!E86),ROUND(Regressions!E86, 1), NA())</f>
        <v>#N/A</v>
      </c>
      <c r="F76" s="319" t="e">
        <f>IF(ISNUMBER(Regressions!F86),ROUND(Regressions!F86, 1), NA())</f>
        <v>#N/A</v>
      </c>
      <c r="G76" s="218" t="e">
        <f>IF(ISNUMBER(Regressions!G86),ROUND(Regressions!G86, 1), NA())</f>
        <v>#N/A</v>
      </c>
      <c r="H76" s="320" t="e">
        <f>IF(ISNUMBER(Regressions!H86),ROUND(Regressions!H86, 1), NA())</f>
        <v>#N/A</v>
      </c>
      <c r="I76" s="219" t="e">
        <f>IF(ISNUMBER(Regressions!I86),ROUND(Regressions!I86, 1), NA())</f>
        <v>#N/A</v>
      </c>
      <c r="J76" s="321" t="e">
        <f>IF(ISNUMBER(Regressions!K86),ROUND(Regressions!K86, 1), NA())</f>
        <v>#N/A</v>
      </c>
      <c r="K76" s="319">
        <f>IF(ISNUMBER(Regressions!L86),ROUND(Regressions!L86, 1), NA())</f>
        <v>100</v>
      </c>
      <c r="L76" s="220" t="e">
        <f>IF(ISNUMBER(Regressions!M86),ROUND(Regressions!M86, 1), NA())</f>
        <v>#N/A</v>
      </c>
      <c r="M76" s="320" t="e">
        <f>IF(ISNUMBER(Regressions!N86),ROUND(Regressions!N86, 1), NA())</f>
        <v>#N/A</v>
      </c>
      <c r="N76" s="219">
        <f>IF(ISNUMBER(Regressions!O86),ROUND(Regressions!O86, 1), NA())</f>
        <v>0</v>
      </c>
      <c r="O76" s="321" t="e">
        <f>IF(ISNUMBER(Regressions!Q86),ROUND(Regressions!Q86, 1), NA())</f>
        <v>#N/A</v>
      </c>
      <c r="P76" s="319" t="e">
        <f>IF(ISNUMBER(Regressions!R86),ROUND(Regressions!R86, 1), NA())</f>
        <v>#N/A</v>
      </c>
      <c r="Q76" s="197" t="e">
        <f>IF(ISNUMBER(Regressions!S86),ROUND(Regressions!S86, 1), NA())</f>
        <v>#N/A</v>
      </c>
      <c r="R76" s="320" t="e">
        <f>IF(ISNUMBER(Regressions!T86),ROUND(Regressions!T86, 1), NA())</f>
        <v>#N/A</v>
      </c>
      <c r="S76" s="219" t="e">
        <f>IF(ISNUMBER(Regressions!U86),ROUND(Regressions!U86, 1), NA())</f>
        <v>#N/A</v>
      </c>
    </row>
    <row xmlns:x14ac="http://schemas.microsoft.com/office/spreadsheetml/2009/9/ac" r="77" x14ac:dyDescent="0.2">
      <c r="A77" s="316" t="str">
        <f>IF(ISBLANK(Regressions!A87), " ", Regressions!A87)</f>
        <v>Fiji</v>
      </c>
      <c r="B77" s="317">
        <f>IF(ISBLANK(Regressions!B87), " ", Regressions!B87)</f>
        <v>2011</v>
      </c>
      <c r="C77" s="322" t="str">
        <f>IF(ISBLANK(Regressions!C87), " ", Regressions!C87)</f>
        <v>Rural</v>
      </c>
      <c r="D77" s="318">
        <f>IF(ISBLANK(Regressions!D87), " ", Regressions!D87)</f>
        <v>136340.1540090942</v>
      </c>
      <c r="E77" s="196" t="e">
        <f>IF(ISNUMBER(Regressions!E87),ROUND(Regressions!E87, 1), NA())</f>
        <v>#N/A</v>
      </c>
      <c r="F77" s="319" t="e">
        <f>IF(ISNUMBER(Regressions!F87),ROUND(Regressions!F87, 1), NA())</f>
        <v>#N/A</v>
      </c>
      <c r="G77" s="218" t="e">
        <f>IF(ISNUMBER(Regressions!G87),ROUND(Regressions!G87, 1), NA())</f>
        <v>#N/A</v>
      </c>
      <c r="H77" s="320" t="e">
        <f>IF(ISNUMBER(Regressions!H87),ROUND(Regressions!H87, 1), NA())</f>
        <v>#N/A</v>
      </c>
      <c r="I77" s="219" t="e">
        <f>IF(ISNUMBER(Regressions!I87),ROUND(Regressions!I87, 1), NA())</f>
        <v>#N/A</v>
      </c>
      <c r="J77" s="321" t="e">
        <f>IF(ISNUMBER(Regressions!K87),ROUND(Regressions!K87, 1), NA())</f>
        <v>#N/A</v>
      </c>
      <c r="K77" s="319">
        <f>IF(ISNUMBER(Regressions!L87),ROUND(Regressions!L87, 1), NA())</f>
        <v>100</v>
      </c>
      <c r="L77" s="220" t="e">
        <f>IF(ISNUMBER(Regressions!M87),ROUND(Regressions!M87, 1), NA())</f>
        <v>#N/A</v>
      </c>
      <c r="M77" s="320" t="e">
        <f>IF(ISNUMBER(Regressions!N87),ROUND(Regressions!N87, 1), NA())</f>
        <v>#N/A</v>
      </c>
      <c r="N77" s="219">
        <f>IF(ISNUMBER(Regressions!O87),ROUND(Regressions!O87, 1), NA())</f>
        <v>0</v>
      </c>
      <c r="O77" s="321" t="e">
        <f>IF(ISNUMBER(Regressions!Q87),ROUND(Regressions!Q87, 1), NA())</f>
        <v>#N/A</v>
      </c>
      <c r="P77" s="319" t="e">
        <f>IF(ISNUMBER(Regressions!R87),ROUND(Regressions!R87, 1), NA())</f>
        <v>#N/A</v>
      </c>
      <c r="Q77" s="197" t="e">
        <f>IF(ISNUMBER(Regressions!S87),ROUND(Regressions!S87, 1), NA())</f>
        <v>#N/A</v>
      </c>
      <c r="R77" s="320" t="e">
        <f>IF(ISNUMBER(Regressions!T87),ROUND(Regressions!T87, 1), NA())</f>
        <v>#N/A</v>
      </c>
      <c r="S77" s="219" t="e">
        <f>IF(ISNUMBER(Regressions!U87),ROUND(Regressions!U87, 1), NA())</f>
        <v>#N/A</v>
      </c>
    </row>
    <row xmlns:x14ac="http://schemas.microsoft.com/office/spreadsheetml/2009/9/ac" r="78" x14ac:dyDescent="0.2">
      <c r="A78" s="316" t="str">
        <f>IF(ISBLANK(Regressions!A88), " ", Regressions!A88)</f>
        <v>Fiji</v>
      </c>
      <c r="B78" s="317">
        <f>IF(ISBLANK(Regressions!B88), " ", Regressions!B88)</f>
        <v>2012</v>
      </c>
      <c r="C78" s="322" t="str">
        <f>IF(ISBLANK(Regressions!C88), " ", Regressions!C88)</f>
        <v>Rural</v>
      </c>
      <c r="D78" s="318">
        <f>IF(ISBLANK(Regressions!D88), " ", Regressions!D88)</f>
        <v>134353.22465286261</v>
      </c>
      <c r="E78" s="196" t="e">
        <f>IF(ISNUMBER(Regressions!E88),ROUND(Regressions!E88, 1), NA())</f>
        <v>#N/A</v>
      </c>
      <c r="F78" s="319" t="e">
        <f>IF(ISNUMBER(Regressions!F88),ROUND(Regressions!F88, 1), NA())</f>
        <v>#N/A</v>
      </c>
      <c r="G78" s="218" t="e">
        <f>IF(ISNUMBER(Regressions!G88),ROUND(Regressions!G88, 1), NA())</f>
        <v>#N/A</v>
      </c>
      <c r="H78" s="320" t="e">
        <f>IF(ISNUMBER(Regressions!H88),ROUND(Regressions!H88, 1), NA())</f>
        <v>#N/A</v>
      </c>
      <c r="I78" s="219" t="e">
        <f>IF(ISNUMBER(Regressions!I88),ROUND(Regressions!I88, 1), NA())</f>
        <v>#N/A</v>
      </c>
      <c r="J78" s="321" t="e">
        <f>IF(ISNUMBER(Regressions!K88),ROUND(Regressions!K88, 1), NA())</f>
        <v>#N/A</v>
      </c>
      <c r="K78" s="319">
        <f>IF(ISNUMBER(Regressions!L88),ROUND(Regressions!L88, 1), NA())</f>
        <v>100</v>
      </c>
      <c r="L78" s="220" t="e">
        <f>IF(ISNUMBER(Regressions!M88),ROUND(Regressions!M88, 1), NA())</f>
        <v>#N/A</v>
      </c>
      <c r="M78" s="320" t="e">
        <f>IF(ISNUMBER(Regressions!N88),ROUND(Regressions!N88, 1), NA())</f>
        <v>#N/A</v>
      </c>
      <c r="N78" s="219">
        <f>IF(ISNUMBER(Regressions!O88),ROUND(Regressions!O88, 1), NA())</f>
        <v>0</v>
      </c>
      <c r="O78" s="321" t="e">
        <f>IF(ISNUMBER(Regressions!Q88),ROUND(Regressions!Q88, 1), NA())</f>
        <v>#N/A</v>
      </c>
      <c r="P78" s="319" t="e">
        <f>IF(ISNUMBER(Regressions!R88),ROUND(Regressions!R88, 1), NA())</f>
        <v>#N/A</v>
      </c>
      <c r="Q78" s="197" t="e">
        <f>IF(ISNUMBER(Regressions!S88),ROUND(Regressions!S88, 1), NA())</f>
        <v>#N/A</v>
      </c>
      <c r="R78" s="320" t="e">
        <f>IF(ISNUMBER(Regressions!T88),ROUND(Regressions!T88, 1), NA())</f>
        <v>#N/A</v>
      </c>
      <c r="S78" s="219" t="e">
        <f>IF(ISNUMBER(Regressions!U88),ROUND(Regressions!U88, 1), NA())</f>
        <v>#N/A</v>
      </c>
    </row>
    <row xmlns:x14ac="http://schemas.microsoft.com/office/spreadsheetml/2009/9/ac" r="79" x14ac:dyDescent="0.2">
      <c r="A79" s="316" t="str">
        <f>IF(ISBLANK(Regressions!A89), " ", Regressions!A89)</f>
        <v>Fiji</v>
      </c>
      <c r="B79" s="317">
        <f>IF(ISBLANK(Regressions!B89), " ", Regressions!B89)</f>
        <v>2013</v>
      </c>
      <c r="C79" s="322" t="str">
        <f>IF(ISBLANK(Regressions!C89), " ", Regressions!C89)</f>
        <v>Rural</v>
      </c>
      <c r="D79" s="318">
        <f>IF(ISBLANK(Regressions!D89), " ", Regressions!D89)</f>
        <v>132383.2446147156</v>
      </c>
      <c r="E79" s="196" t="e">
        <f>IF(ISNUMBER(Regressions!E89),ROUND(Regressions!E89, 1), NA())</f>
        <v>#N/A</v>
      </c>
      <c r="F79" s="319" t="e">
        <f>IF(ISNUMBER(Regressions!F89),ROUND(Regressions!F89, 1), NA())</f>
        <v>#N/A</v>
      </c>
      <c r="G79" s="218" t="e">
        <f>IF(ISNUMBER(Regressions!G89),ROUND(Regressions!G89, 1), NA())</f>
        <v>#N/A</v>
      </c>
      <c r="H79" s="320" t="e">
        <f>IF(ISNUMBER(Regressions!H89),ROUND(Regressions!H89, 1), NA())</f>
        <v>#N/A</v>
      </c>
      <c r="I79" s="219" t="e">
        <f>IF(ISNUMBER(Regressions!I89),ROUND(Regressions!I89, 1), NA())</f>
        <v>#N/A</v>
      </c>
      <c r="J79" s="321" t="e">
        <f>IF(ISNUMBER(Regressions!K89),ROUND(Regressions!K89, 1), NA())</f>
        <v>#N/A</v>
      </c>
      <c r="K79" s="319">
        <f>IF(ISNUMBER(Regressions!L89),ROUND(Regressions!L89, 1), NA())</f>
        <v>100</v>
      </c>
      <c r="L79" s="220" t="e">
        <f>IF(ISNUMBER(Regressions!M89),ROUND(Regressions!M89, 1), NA())</f>
        <v>#N/A</v>
      </c>
      <c r="M79" s="320" t="e">
        <f>IF(ISNUMBER(Regressions!N89),ROUND(Regressions!N89, 1), NA())</f>
        <v>#N/A</v>
      </c>
      <c r="N79" s="219">
        <f>IF(ISNUMBER(Regressions!O89),ROUND(Regressions!O89, 1), NA())</f>
        <v>0</v>
      </c>
      <c r="O79" s="321" t="e">
        <f>IF(ISNUMBER(Regressions!Q89),ROUND(Regressions!Q89, 1), NA())</f>
        <v>#N/A</v>
      </c>
      <c r="P79" s="319" t="e">
        <f>IF(ISNUMBER(Regressions!R89),ROUND(Regressions!R89, 1), NA())</f>
        <v>#N/A</v>
      </c>
      <c r="Q79" s="197" t="e">
        <f>IF(ISNUMBER(Regressions!S89),ROUND(Regressions!S89, 1), NA())</f>
        <v>#N/A</v>
      </c>
      <c r="R79" s="320" t="e">
        <f>IF(ISNUMBER(Regressions!T89),ROUND(Regressions!T89, 1), NA())</f>
        <v>#N/A</v>
      </c>
      <c r="S79" s="219" t="e">
        <f>IF(ISNUMBER(Regressions!U89),ROUND(Regressions!U89, 1), NA())</f>
        <v>#N/A</v>
      </c>
    </row>
    <row xmlns:x14ac="http://schemas.microsoft.com/office/spreadsheetml/2009/9/ac" r="80" x14ac:dyDescent="0.2">
      <c r="A80" s="316" t="str">
        <f>IF(ISBLANK(Regressions!A90), " ", Regressions!A90)</f>
        <v>Fiji</v>
      </c>
      <c r="B80" s="317">
        <f>IF(ISBLANK(Regressions!B90), " ", Regressions!B90)</f>
        <v>2014</v>
      </c>
      <c r="C80" s="322" t="str">
        <f>IF(ISBLANK(Regressions!C90), " ", Regressions!C90)</f>
        <v>Rural</v>
      </c>
      <c r="D80" s="318">
        <f>IF(ISBLANK(Regressions!D90), " ", Regressions!D90)</f>
        <v>130404.27912998199</v>
      </c>
      <c r="E80" s="196" t="e">
        <f>IF(ISNUMBER(Regressions!E90),ROUND(Regressions!E90, 1), NA())</f>
        <v>#N/A</v>
      </c>
      <c r="F80" s="319" t="e">
        <f>IF(ISNUMBER(Regressions!F90),ROUND(Regressions!F90, 1), NA())</f>
        <v>#N/A</v>
      </c>
      <c r="G80" s="218" t="e">
        <f>IF(ISNUMBER(Regressions!G90),ROUND(Regressions!G90, 1), NA())</f>
        <v>#N/A</v>
      </c>
      <c r="H80" s="320" t="e">
        <f>IF(ISNUMBER(Regressions!H90),ROUND(Regressions!H90, 1), NA())</f>
        <v>#N/A</v>
      </c>
      <c r="I80" s="219" t="e">
        <f>IF(ISNUMBER(Regressions!I90),ROUND(Regressions!I90, 1), NA())</f>
        <v>#N/A</v>
      </c>
      <c r="J80" s="321" t="e">
        <f>IF(ISNUMBER(Regressions!K90),ROUND(Regressions!K90, 1), NA())</f>
        <v>#N/A</v>
      </c>
      <c r="K80" s="319">
        <f>IF(ISNUMBER(Regressions!L90),ROUND(Regressions!L90, 1), NA())</f>
        <v>100</v>
      </c>
      <c r="L80" s="220" t="e">
        <f>IF(ISNUMBER(Regressions!M90),ROUND(Regressions!M90, 1), NA())</f>
        <v>#N/A</v>
      </c>
      <c r="M80" s="320" t="e">
        <f>IF(ISNUMBER(Regressions!N90),ROUND(Regressions!N90, 1), NA())</f>
        <v>#N/A</v>
      </c>
      <c r="N80" s="219">
        <f>IF(ISNUMBER(Regressions!O90),ROUND(Regressions!O90, 1), NA())</f>
        <v>0</v>
      </c>
      <c r="O80" s="321" t="e">
        <f>IF(ISNUMBER(Regressions!Q90),ROUND(Regressions!Q90, 1), NA())</f>
        <v>#N/A</v>
      </c>
      <c r="P80" s="319" t="e">
        <f>IF(ISNUMBER(Regressions!R90),ROUND(Regressions!R90, 1), NA())</f>
        <v>#N/A</v>
      </c>
      <c r="Q80" s="197" t="e">
        <f>IF(ISNUMBER(Regressions!S90),ROUND(Regressions!S90, 1), NA())</f>
        <v>#N/A</v>
      </c>
      <c r="R80" s="320" t="e">
        <f>IF(ISNUMBER(Regressions!T90),ROUND(Regressions!T90, 1), NA())</f>
        <v>#N/A</v>
      </c>
      <c r="S80" s="219" t="e">
        <f>IF(ISNUMBER(Regressions!U90),ROUND(Regressions!U90, 1), NA())</f>
        <v>#N/A</v>
      </c>
    </row>
    <row xmlns:x14ac="http://schemas.microsoft.com/office/spreadsheetml/2009/9/ac" r="81" x14ac:dyDescent="0.2">
      <c r="A81" s="316" t="str">
        <f>IF(ISBLANK(Regressions!A91), " ", Regressions!A91)</f>
        <v>Fiji</v>
      </c>
      <c r="B81" s="317">
        <f>IF(ISBLANK(Regressions!B91), " ", Regressions!B91)</f>
        <v>2015</v>
      </c>
      <c r="C81" s="322" t="str">
        <f>IF(ISBLANK(Regressions!C91), " ", Regressions!C91)</f>
        <v>Rural</v>
      </c>
      <c r="D81" s="318">
        <f>IF(ISBLANK(Regressions!D91), " ", Regressions!D91)</f>
        <v>128297.0035306168</v>
      </c>
      <c r="E81" s="196" t="e">
        <f>IF(ISNUMBER(Regressions!E91),ROUND(Regressions!E91, 1), NA())</f>
        <v>#N/A</v>
      </c>
      <c r="F81" s="319" t="e">
        <f>IF(ISNUMBER(Regressions!F91),ROUND(Regressions!F91, 1), NA())</f>
        <v>#N/A</v>
      </c>
      <c r="G81" s="218" t="e">
        <f>IF(ISNUMBER(Regressions!G91),ROUND(Regressions!G91, 1), NA())</f>
        <v>#N/A</v>
      </c>
      <c r="H81" s="320" t="e">
        <f>IF(ISNUMBER(Regressions!H91),ROUND(Regressions!H91, 1), NA())</f>
        <v>#N/A</v>
      </c>
      <c r="I81" s="219" t="e">
        <f>IF(ISNUMBER(Regressions!I91),ROUND(Regressions!I91, 1), NA())</f>
        <v>#N/A</v>
      </c>
      <c r="J81" s="321" t="e">
        <f>IF(ISNUMBER(Regressions!K91),ROUND(Regressions!K91, 1), NA())</f>
        <v>#N/A</v>
      </c>
      <c r="K81" s="319">
        <f>IF(ISNUMBER(Regressions!L91),ROUND(Regressions!L91, 1), NA())</f>
        <v>100</v>
      </c>
      <c r="L81" s="220" t="e">
        <f>IF(ISNUMBER(Regressions!M91),ROUND(Regressions!M91, 1), NA())</f>
        <v>#N/A</v>
      </c>
      <c r="M81" s="320" t="e">
        <f>IF(ISNUMBER(Regressions!N91),ROUND(Regressions!N91, 1), NA())</f>
        <v>#N/A</v>
      </c>
      <c r="N81" s="219">
        <f>IF(ISNUMBER(Regressions!O91),ROUND(Regressions!O91, 1), NA())</f>
        <v>0</v>
      </c>
      <c r="O81" s="321" t="e">
        <f>IF(ISNUMBER(Regressions!Q91),ROUND(Regressions!Q91, 1), NA())</f>
        <v>#N/A</v>
      </c>
      <c r="P81" s="319" t="e">
        <f>IF(ISNUMBER(Regressions!R91),ROUND(Regressions!R91, 1), NA())</f>
        <v>#N/A</v>
      </c>
      <c r="Q81" s="197" t="e">
        <f>IF(ISNUMBER(Regressions!S91),ROUND(Regressions!S91, 1), NA())</f>
        <v>#N/A</v>
      </c>
      <c r="R81" s="320" t="e">
        <f>IF(ISNUMBER(Regressions!T91),ROUND(Regressions!T91, 1), NA())</f>
        <v>#N/A</v>
      </c>
      <c r="S81" s="219" t="e">
        <f>IF(ISNUMBER(Regressions!U91),ROUND(Regressions!U91, 1), NA())</f>
        <v>#N/A</v>
      </c>
    </row>
    <row xmlns:x14ac="http://schemas.microsoft.com/office/spreadsheetml/2009/9/ac" r="82" x14ac:dyDescent="0.2">
      <c r="A82" s="316" t="str">
        <f>IF(ISBLANK(Regressions!A92), " ", Regressions!A92)</f>
        <v>Fiji</v>
      </c>
      <c r="B82" s="317">
        <f>IF(ISBLANK(Regressions!B92), " ", Regressions!B92)</f>
        <v>2016</v>
      </c>
      <c r="C82" s="322" t="str">
        <f>IF(ISBLANK(Regressions!C92), " ", Regressions!C92)</f>
        <v>Rural</v>
      </c>
      <c r="D82" s="318">
        <f>IF(ISBLANK(Regressions!D92), " ", Regressions!D92)</f>
        <v>126240.4318287659</v>
      </c>
      <c r="E82" s="196" t="e">
        <f>IF(ISNUMBER(Regressions!E92),ROUND(Regressions!E92, 1), NA())</f>
        <v>#N/A</v>
      </c>
      <c r="F82" s="319" t="e">
        <f>IF(ISNUMBER(Regressions!F92),ROUND(Regressions!F92, 1), NA())</f>
        <v>#N/A</v>
      </c>
      <c r="G82" s="218" t="e">
        <f>IF(ISNUMBER(Regressions!G92),ROUND(Regressions!G92, 1), NA())</f>
        <v>#N/A</v>
      </c>
      <c r="H82" s="320" t="e">
        <f>IF(ISNUMBER(Regressions!H92),ROUND(Regressions!H92, 1), NA())</f>
        <v>#N/A</v>
      </c>
      <c r="I82" s="219" t="e">
        <f>IF(ISNUMBER(Regressions!I92),ROUND(Regressions!I92, 1), NA())</f>
        <v>#N/A</v>
      </c>
      <c r="J82" s="321" t="e">
        <f>IF(ISNUMBER(Regressions!K92),ROUND(Regressions!K92, 1), NA())</f>
        <v>#N/A</v>
      </c>
      <c r="K82" s="319">
        <f>IF(ISNUMBER(Regressions!L92),ROUND(Regressions!L92, 1), NA())</f>
        <v>100</v>
      </c>
      <c r="L82" s="220" t="e">
        <f>IF(ISNUMBER(Regressions!M92),ROUND(Regressions!M92, 1), NA())</f>
        <v>#N/A</v>
      </c>
      <c r="M82" s="320" t="e">
        <f>IF(ISNUMBER(Regressions!N92),ROUND(Regressions!N92, 1), NA())</f>
        <v>#N/A</v>
      </c>
      <c r="N82" s="219">
        <f>IF(ISNUMBER(Regressions!O92),ROUND(Regressions!O92, 1), NA())</f>
        <v>0</v>
      </c>
      <c r="O82" s="321" t="e">
        <f>IF(ISNUMBER(Regressions!Q92),ROUND(Regressions!Q92, 1), NA())</f>
        <v>#N/A</v>
      </c>
      <c r="P82" s="319" t="e">
        <f>IF(ISNUMBER(Regressions!R92),ROUND(Regressions!R92, 1), NA())</f>
        <v>#N/A</v>
      </c>
      <c r="Q82" s="197" t="e">
        <f>IF(ISNUMBER(Regressions!S92),ROUND(Regressions!S92, 1), NA())</f>
        <v>#N/A</v>
      </c>
      <c r="R82" s="320" t="e">
        <f>IF(ISNUMBER(Regressions!T92),ROUND(Regressions!T92, 1), NA())</f>
        <v>#N/A</v>
      </c>
      <c r="S82" s="219" t="e">
        <f>IF(ISNUMBER(Regressions!U92),ROUND(Regressions!U92, 1), NA())</f>
        <v>#N/A</v>
      </c>
    </row>
    <row xmlns:x14ac="http://schemas.microsoft.com/office/spreadsheetml/2009/9/ac" r="83" x14ac:dyDescent="0.2">
      <c r="A83" s="316" t="str">
        <f>IF(ISBLANK(Regressions!A93), " ", Regressions!A93)</f>
        <v>Fiji</v>
      </c>
      <c r="B83" s="317">
        <f>IF(ISBLANK(Regressions!B93), " ", Regressions!B93)</f>
        <v>2017</v>
      </c>
      <c r="C83" s="322" t="str">
        <f>IF(ISBLANK(Regressions!C93), " ", Regressions!C93)</f>
        <v>Rural</v>
      </c>
      <c r="D83" s="318">
        <f>IF(ISBLANK(Regressions!D93), " ", Regressions!D93)</f>
        <v>124363.2080506897</v>
      </c>
      <c r="E83" s="196" t="e">
        <f>IF(ISNUMBER(Regressions!E93),ROUND(Regressions!E93, 1), NA())</f>
        <v>#N/A</v>
      </c>
      <c r="F83" s="319" t="e">
        <f>IF(ISNUMBER(Regressions!F93),ROUND(Regressions!F93, 1), NA())</f>
        <v>#N/A</v>
      </c>
      <c r="G83" s="218" t="e">
        <f>IF(ISNUMBER(Regressions!G93),ROUND(Regressions!G93, 1), NA())</f>
        <v>#N/A</v>
      </c>
      <c r="H83" s="320" t="e">
        <f>IF(ISNUMBER(Regressions!H93),ROUND(Regressions!H93, 1), NA())</f>
        <v>#N/A</v>
      </c>
      <c r="I83" s="219" t="e">
        <f>IF(ISNUMBER(Regressions!I93),ROUND(Regressions!I93, 1), NA())</f>
        <v>#N/A</v>
      </c>
      <c r="J83" s="321" t="e">
        <f>IF(ISNUMBER(Regressions!K93),ROUND(Regressions!K93, 1), NA())</f>
        <v>#N/A</v>
      </c>
      <c r="K83" s="319">
        <f>IF(ISNUMBER(Regressions!L93),ROUND(Regressions!L93, 1), NA())</f>
        <v>100</v>
      </c>
      <c r="L83" s="220" t="e">
        <f>IF(ISNUMBER(Regressions!M93),ROUND(Regressions!M93, 1), NA())</f>
        <v>#N/A</v>
      </c>
      <c r="M83" s="320" t="e">
        <f>IF(ISNUMBER(Regressions!N93),ROUND(Regressions!N93, 1), NA())</f>
        <v>#N/A</v>
      </c>
      <c r="N83" s="219">
        <f>IF(ISNUMBER(Regressions!O93),ROUND(Regressions!O93, 1), NA())</f>
        <v>0</v>
      </c>
      <c r="O83" s="321" t="e">
        <f>IF(ISNUMBER(Regressions!Q93),ROUND(Regressions!Q93, 1), NA())</f>
        <v>#N/A</v>
      </c>
      <c r="P83" s="319" t="e">
        <f>IF(ISNUMBER(Regressions!R93),ROUND(Regressions!R93, 1), NA())</f>
        <v>#N/A</v>
      </c>
      <c r="Q83" s="197" t="e">
        <f>IF(ISNUMBER(Regressions!S93),ROUND(Regressions!S93, 1), NA())</f>
        <v>#N/A</v>
      </c>
      <c r="R83" s="320" t="e">
        <f>IF(ISNUMBER(Regressions!T93),ROUND(Regressions!T93, 1), NA())</f>
        <v>#N/A</v>
      </c>
      <c r="S83" s="219" t="e">
        <f>IF(ISNUMBER(Regressions!U93),ROUND(Regressions!U93, 1), NA())</f>
        <v>#N/A</v>
      </c>
    </row>
    <row xmlns:x14ac="http://schemas.microsoft.com/office/spreadsheetml/2009/9/ac" r="84" x14ac:dyDescent="0.2">
      <c r="A84" s="316" t="str">
        <f>IF(ISBLANK(Regressions!A94), " ", Regressions!A94)</f>
        <v>Fiji</v>
      </c>
      <c r="B84" s="317">
        <f>IF(ISBLANK(Regressions!B94), " ", Regressions!B94)</f>
        <v>2018</v>
      </c>
      <c r="C84" s="322" t="str">
        <f>IF(ISBLANK(Regressions!C94), " ", Regressions!C94)</f>
        <v>Rural</v>
      </c>
      <c r="D84" s="318">
        <f>IF(ISBLANK(Regressions!D94), " ", Regressions!D94)</f>
        <v>122553.72412261961</v>
      </c>
      <c r="E84" s="196" t="e">
        <f>IF(ISNUMBER(Regressions!E94),ROUND(Regressions!E94, 1), NA())</f>
        <v>#N/A</v>
      </c>
      <c r="F84" s="319" t="e">
        <f>IF(ISNUMBER(Regressions!F94),ROUND(Regressions!F94, 1), NA())</f>
        <v>#N/A</v>
      </c>
      <c r="G84" s="218" t="e">
        <f>IF(ISNUMBER(Regressions!G94),ROUND(Regressions!G94, 1), NA())</f>
        <v>#N/A</v>
      </c>
      <c r="H84" s="320" t="e">
        <f>IF(ISNUMBER(Regressions!H94),ROUND(Regressions!H94, 1), NA())</f>
        <v>#N/A</v>
      </c>
      <c r="I84" s="219" t="e">
        <f>IF(ISNUMBER(Regressions!I94),ROUND(Regressions!I94, 1), NA())</f>
        <v>#N/A</v>
      </c>
      <c r="J84" s="321" t="e">
        <f>IF(ISNUMBER(Regressions!K94),ROUND(Regressions!K94, 1), NA())</f>
        <v>#N/A</v>
      </c>
      <c r="K84" s="319">
        <f>IF(ISNUMBER(Regressions!L94),ROUND(Regressions!L94, 1), NA())</f>
        <v>100</v>
      </c>
      <c r="L84" s="220" t="e">
        <f>IF(ISNUMBER(Regressions!M94),ROUND(Regressions!M94, 1), NA())</f>
        <v>#N/A</v>
      </c>
      <c r="M84" s="320" t="e">
        <f>IF(ISNUMBER(Regressions!N94),ROUND(Regressions!N94, 1), NA())</f>
        <v>#N/A</v>
      </c>
      <c r="N84" s="219">
        <f>IF(ISNUMBER(Regressions!O94),ROUND(Regressions!O94, 1), NA())</f>
        <v>0</v>
      </c>
      <c r="O84" s="321" t="e">
        <f>IF(ISNUMBER(Regressions!Q94),ROUND(Regressions!Q94, 1), NA())</f>
        <v>#N/A</v>
      </c>
      <c r="P84" s="319" t="e">
        <f>IF(ISNUMBER(Regressions!R94),ROUND(Regressions!R94, 1), NA())</f>
        <v>#N/A</v>
      </c>
      <c r="Q84" s="197" t="e">
        <f>IF(ISNUMBER(Regressions!S94),ROUND(Regressions!S94, 1), NA())</f>
        <v>#N/A</v>
      </c>
      <c r="R84" s="320" t="e">
        <f>IF(ISNUMBER(Regressions!T94),ROUND(Regressions!T94, 1), NA())</f>
        <v>#N/A</v>
      </c>
      <c r="S84" s="219" t="e">
        <f>IF(ISNUMBER(Regressions!U94),ROUND(Regressions!U94, 1), NA())</f>
        <v>#N/A</v>
      </c>
    </row>
    <row xmlns:x14ac="http://schemas.microsoft.com/office/spreadsheetml/2009/9/ac" r="85" x14ac:dyDescent="0.2">
      <c r="A85" s="316" t="str">
        <f>IF(ISBLANK(Regressions!A95), " ", Regressions!A95)</f>
        <v>Fiji</v>
      </c>
      <c r="B85" s="317">
        <f>IF(ISBLANK(Regressions!B95), " ", Regressions!B95)</f>
        <v>2019</v>
      </c>
      <c r="C85" s="322" t="str">
        <f>IF(ISBLANK(Regressions!C95), " ", Regressions!C95)</f>
        <v>Rural</v>
      </c>
      <c r="D85" s="318">
        <f>IF(ISBLANK(Regressions!D95), " ", Regressions!D95)</f>
        <v>120711.61500000001</v>
      </c>
      <c r="E85" s="196" t="e">
        <f>IF(ISNUMBER(Regressions!E95),ROUND(Regressions!E95, 1), NA())</f>
        <v>#N/A</v>
      </c>
      <c r="F85" s="319">
        <f>IF(ISNUMBER(Regressions!F95),ROUND(Regressions!F95, 1), NA())</f>
        <v>70.599999999999994</v>
      </c>
      <c r="G85" s="218">
        <f>IF(ISNUMBER(Regressions!G95),ROUND(Regressions!G95, 1), NA())</f>
        <v>70.2</v>
      </c>
      <c r="H85" s="320">
        <f>IF(ISNUMBER(Regressions!H95),ROUND(Regressions!H95, 1), NA())</f>
        <v>0.4</v>
      </c>
      <c r="I85" s="219">
        <f>IF(ISNUMBER(Regressions!I95),ROUND(Regressions!I95, 1), NA())</f>
        <v>29.5</v>
      </c>
      <c r="J85" s="321" t="e">
        <f>IF(ISNUMBER(Regressions!K95),ROUND(Regressions!K95, 1), NA())</f>
        <v>#N/A</v>
      </c>
      <c r="K85" s="319">
        <f>IF(ISNUMBER(Regressions!L95),ROUND(Regressions!L95, 1), NA())</f>
        <v>100</v>
      </c>
      <c r="L85" s="220">
        <f>IF(ISNUMBER(Regressions!M95),ROUND(Regressions!M95, 1), NA())</f>
        <v>92.3</v>
      </c>
      <c r="M85" s="320">
        <f>IF(ISNUMBER(Regressions!N95),ROUND(Regressions!N95, 1), NA())</f>
        <v>7.7</v>
      </c>
      <c r="N85" s="219">
        <f>IF(ISNUMBER(Regressions!O95),ROUND(Regressions!O95, 1), NA())</f>
        <v>0</v>
      </c>
      <c r="O85" s="321">
        <f>IF(ISNUMBER(Regressions!Q95),ROUND(Regressions!Q95, 1), NA())</f>
        <v>98.1</v>
      </c>
      <c r="P85" s="319" t="e">
        <f>IF(ISNUMBER(Regressions!R95),ROUND(Regressions!R95, 1), NA())</f>
        <v>#N/A</v>
      </c>
      <c r="Q85" s="197">
        <f>IF(ISNUMBER(Regressions!S95),ROUND(Regressions!S95, 1), NA())</f>
        <v>84.5</v>
      </c>
      <c r="R85" s="320">
        <f>IF(ISNUMBER(Regressions!T95),ROUND(Regressions!T95, 1), NA())</f>
        <v>13.6</v>
      </c>
      <c r="S85" s="219">
        <f>IF(ISNUMBER(Regressions!U95),ROUND(Regressions!U95, 1), NA())</f>
        <v>1.9</v>
      </c>
    </row>
    <row xmlns:x14ac="http://schemas.microsoft.com/office/spreadsheetml/2009/9/ac" r="86" x14ac:dyDescent="0.2">
      <c r="A86" s="316" t="str">
        <f>IF(ISBLANK(Regressions!A96), " ", Regressions!A96)</f>
        <v>Fiji</v>
      </c>
      <c r="B86" s="317">
        <f>IF(ISBLANK(Regressions!B96), " ", Regressions!B96)</f>
        <v>2020</v>
      </c>
      <c r="C86" s="322" t="str">
        <f>IF(ISBLANK(Regressions!C96), " ", Regressions!C96)</f>
        <v>Rural</v>
      </c>
      <c r="D86" s="318">
        <f>IF(ISBLANK(Regressions!D96), " ", Regressions!D96)</f>
        <v>118766.97436203</v>
      </c>
      <c r="E86" s="196" t="e">
        <f>IF(ISNUMBER(Regressions!E96),ROUND(Regressions!E96, 1), NA())</f>
        <v>#N/A</v>
      </c>
      <c r="F86" s="319">
        <f>IF(ISNUMBER(Regressions!F96),ROUND(Regressions!F96, 1), NA())</f>
        <v>70.599999999999994</v>
      </c>
      <c r="G86" s="218">
        <f>IF(ISNUMBER(Regressions!G96),ROUND(Regressions!G96, 1), NA())</f>
        <v>70.2</v>
      </c>
      <c r="H86" s="320">
        <f>IF(ISNUMBER(Regressions!H96),ROUND(Regressions!H96, 1), NA())</f>
        <v>0.4</v>
      </c>
      <c r="I86" s="219">
        <f>IF(ISNUMBER(Regressions!I96),ROUND(Regressions!I96, 1), NA())</f>
        <v>29.5</v>
      </c>
      <c r="J86" s="321" t="e">
        <f>IF(ISNUMBER(Regressions!K96),ROUND(Regressions!K96, 1), NA())</f>
        <v>#N/A</v>
      </c>
      <c r="K86" s="319">
        <f>IF(ISNUMBER(Regressions!L96),ROUND(Regressions!L96, 1), NA())</f>
        <v>100</v>
      </c>
      <c r="L86" s="220">
        <f>IF(ISNUMBER(Regressions!M96),ROUND(Regressions!M96, 1), NA())</f>
        <v>92.3</v>
      </c>
      <c r="M86" s="320">
        <f>IF(ISNUMBER(Regressions!N96),ROUND(Regressions!N96, 1), NA())</f>
        <v>7.7</v>
      </c>
      <c r="N86" s="219">
        <f>IF(ISNUMBER(Regressions!O96),ROUND(Regressions!O96, 1), NA())</f>
        <v>0</v>
      </c>
      <c r="O86" s="321">
        <f>IF(ISNUMBER(Regressions!Q96),ROUND(Regressions!Q96, 1), NA())</f>
        <v>98.1</v>
      </c>
      <c r="P86" s="319" t="e">
        <f>IF(ISNUMBER(Regressions!R96),ROUND(Regressions!R96, 1), NA())</f>
        <v>#N/A</v>
      </c>
      <c r="Q86" s="197">
        <f>IF(ISNUMBER(Regressions!S96),ROUND(Regressions!S96, 1), NA())</f>
        <v>84.5</v>
      </c>
      <c r="R86" s="320">
        <f>IF(ISNUMBER(Regressions!T96),ROUND(Regressions!T96, 1), NA())</f>
        <v>13.6</v>
      </c>
      <c r="S86" s="219">
        <f>IF(ISNUMBER(Regressions!U96),ROUND(Regressions!U96, 1), NA())</f>
        <v>1.9</v>
      </c>
    </row>
    <row xmlns:x14ac="http://schemas.microsoft.com/office/spreadsheetml/2009/9/ac" r="87" x14ac:dyDescent="0.2">
      <c r="A87" s="390" t="str">
        <f>IF(ISBLANK(Regressions!A97), " ", Regressions!A97)</f>
        <v>Fiji</v>
      </c>
      <c r="B87" s="391">
        <f>IF(ISBLANK(Regressions!B97), " ", Regressions!B97)</f>
        <v>2021</v>
      </c>
      <c r="C87" s="392" t="str">
        <f>IF(ISBLANK(Regressions!C97), " ", Regressions!C97)</f>
        <v>Rural</v>
      </c>
      <c r="D87" s="393">
        <f>IF(ISBLANK(Regressions!D97), " ", Regressions!D97)</f>
        <v>117601.1233291626</v>
      </c>
      <c r="E87" s="396" t="e">
        <f>IF(ISNUMBER(Regressions!E97),ROUND(Regressions!E97, 1), NA())</f>
        <v>#N/A</v>
      </c>
      <c r="F87" s="394">
        <f>IF(ISNUMBER(Regressions!F97),ROUND(Regressions!F97, 1), NA())</f>
        <v>70.599999999999994</v>
      </c>
      <c r="G87" s="397">
        <f>IF(ISNUMBER(Regressions!G97),ROUND(Regressions!G97, 1), NA())</f>
        <v>70.2</v>
      </c>
      <c r="H87" s="395">
        <f>IF(ISNUMBER(Regressions!H97),ROUND(Regressions!H97, 1), NA())</f>
        <v>0.4</v>
      </c>
      <c r="I87" s="398">
        <f>IF(ISNUMBER(Regressions!I97),ROUND(Regressions!I97, 1), NA())</f>
        <v>29.5</v>
      </c>
      <c r="J87" s="396" t="e">
        <f>IF(ISNUMBER(Regressions!K97),ROUND(Regressions!K97, 1), NA())</f>
        <v>#N/A</v>
      </c>
      <c r="K87" s="394">
        <f>IF(ISNUMBER(Regressions!L97),ROUND(Regressions!L97, 1), NA())</f>
        <v>100</v>
      </c>
      <c r="L87" s="399">
        <f>IF(ISNUMBER(Regressions!M97),ROUND(Regressions!M97, 1), NA())</f>
        <v>92.3</v>
      </c>
      <c r="M87" s="395">
        <f>IF(ISNUMBER(Regressions!N97),ROUND(Regressions!N97, 1), NA())</f>
        <v>7.7</v>
      </c>
      <c r="N87" s="398">
        <f>IF(ISNUMBER(Regressions!O97),ROUND(Regressions!O97, 1), NA())</f>
        <v>0</v>
      </c>
      <c r="O87" s="396">
        <f>IF(ISNUMBER(Regressions!Q97),ROUND(Regressions!Q97, 1), NA())</f>
        <v>98.1</v>
      </c>
      <c r="P87" s="394" t="e">
        <f>IF(ISNUMBER(Regressions!R97),ROUND(Regressions!R97, 1), NA())</f>
        <v>#N/A</v>
      </c>
      <c r="Q87" s="400">
        <f>IF(ISNUMBER(Regressions!S97),ROUND(Regressions!S97, 1), NA())</f>
        <v>84.5</v>
      </c>
      <c r="R87" s="395">
        <f>IF(ISNUMBER(Regressions!T97),ROUND(Regressions!T97, 1), NA())</f>
        <v>13.6</v>
      </c>
      <c r="S87" s="398">
        <f>IF(ISNUMBER(Regressions!U97),ROUND(Regressions!U97, 1), NA())</f>
        <v>1.9</v>
      </c>
      <c r="T87" s="389"/>
      <c r="U87" s="389"/>
      <c r="V87" s="389"/>
      <c r="W87" s="389"/>
      <c r="X87" s="389"/>
      <c r="Y87" s="389"/>
      <c r="Z87" s="389"/>
      <c r="AA87" s="389"/>
      <c r="AB87" s="389"/>
      <c r="AC87" s="389"/>
    </row>
    <row xmlns:x14ac="http://schemas.microsoft.com/office/spreadsheetml/2009/9/ac" r="88" x14ac:dyDescent="0.2">
      <c r="A88" s="316" t="str">
        <f>IF(ISBLANK(Regressions!A98), " ", Regressions!A98)</f>
        <v>Fiji</v>
      </c>
      <c r="B88" s="317">
        <f>IF(ISBLANK(Regressions!B98), " ", Regressions!B98)</f>
        <v>2022</v>
      </c>
      <c r="C88" s="322" t="str">
        <f>IF(ISBLANK(Regressions!C98), " ", Regressions!C98)</f>
        <v>Rural</v>
      </c>
      <c r="D88" s="318">
        <f>IF(ISBLANK(Regressions!D98), " ", Regressions!D98)</f>
        <v>116244.0979352188</v>
      </c>
      <c r="E88" s="196" t="e">
        <f>IF(ISNUMBER(Regressions!E98),ROUND(Regressions!E98, 1), NA())</f>
        <v>#N/A</v>
      </c>
      <c r="F88" s="319">
        <f>IF(ISNUMBER(Regressions!F98),ROUND(Regressions!F98, 1), NA())</f>
        <v>70.599999999999994</v>
      </c>
      <c r="G88" s="218">
        <f>IF(ISNUMBER(Regressions!G98),ROUND(Regressions!G98, 1), NA())</f>
        <v>70.2</v>
      </c>
      <c r="H88" s="320">
        <f>IF(ISNUMBER(Regressions!H98),ROUND(Regressions!H98, 1), NA())</f>
        <v>0.4</v>
      </c>
      <c r="I88" s="219">
        <f>IF(ISNUMBER(Regressions!I98),ROUND(Regressions!I98, 1), NA())</f>
        <v>29.5</v>
      </c>
      <c r="J88" s="321" t="e">
        <f>IF(ISNUMBER(Regressions!K98),ROUND(Regressions!K98, 1), NA())</f>
        <v>#N/A</v>
      </c>
      <c r="K88" s="319">
        <f>IF(ISNUMBER(Regressions!L98),ROUND(Regressions!L98, 1), NA())</f>
        <v>100</v>
      </c>
      <c r="L88" s="220">
        <f>IF(ISNUMBER(Regressions!M98),ROUND(Regressions!M98, 1), NA())</f>
        <v>92.3</v>
      </c>
      <c r="M88" s="320">
        <f>IF(ISNUMBER(Regressions!N98),ROUND(Regressions!N98, 1), NA())</f>
        <v>7.7</v>
      </c>
      <c r="N88" s="219">
        <f>IF(ISNUMBER(Regressions!O98),ROUND(Regressions!O98, 1), NA())</f>
        <v>0</v>
      </c>
      <c r="O88" s="321">
        <f>IF(ISNUMBER(Regressions!Q98),ROUND(Regressions!Q98, 1), NA())</f>
        <v>98.1</v>
      </c>
      <c r="P88" s="319" t="e">
        <f>IF(ISNUMBER(Regressions!R98),ROUND(Regressions!R98, 1), NA())</f>
        <v>#N/A</v>
      </c>
      <c r="Q88" s="197">
        <f>IF(ISNUMBER(Regressions!S98),ROUND(Regressions!S98, 1), NA())</f>
        <v>84.5</v>
      </c>
      <c r="R88" s="320">
        <f>IF(ISNUMBER(Regressions!T98),ROUND(Regressions!T98, 1), NA())</f>
        <v>13.6</v>
      </c>
      <c r="S88" s="219">
        <f>IF(ISNUMBER(Regressions!U98),ROUND(Regressions!U98, 1), NA())</f>
        <v>1.9</v>
      </c>
    </row>
    <row xmlns:x14ac="http://schemas.microsoft.com/office/spreadsheetml/2009/9/ac" r="89" x14ac:dyDescent="0.2">
      <c r="A89" s="323" t="str">
        <f>IF(ISBLANK(Regressions!A99), " ", Regressions!A99)</f>
        <v>Fiji</v>
      </c>
      <c r="B89" s="324">
        <f>IF(ISBLANK(Regressions!B99), " ", Regressions!B99)</f>
        <v>2023</v>
      </c>
      <c r="C89" s="325" t="str">
        <f>IF(ISBLANK(Regressions!C99), " ", Regressions!C99)</f>
        <v>Rural</v>
      </c>
      <c r="D89" s="326">
        <f>IF(ISBLANK(Regressions!D99), " ", Regressions!D99)</f>
        <v>115271.6490266418</v>
      </c>
      <c r="E89" s="327" t="e">
        <f>IF(ISNUMBER(Regressions!E99),ROUND(Regressions!E99, 1), NA())</f>
        <v>#N/A</v>
      </c>
      <c r="F89" s="328">
        <f>IF(ISNUMBER(Regressions!F99),ROUND(Regressions!F99, 1), NA())</f>
        <v>70.599999999999994</v>
      </c>
      <c r="G89" s="329">
        <f>IF(ISNUMBER(Regressions!G99),ROUND(Regressions!G99, 1), NA())</f>
        <v>70.2</v>
      </c>
      <c r="H89" s="330">
        <f>IF(ISNUMBER(Regressions!H99),ROUND(Regressions!H99, 1), NA())</f>
        <v>0.4</v>
      </c>
      <c r="I89" s="331">
        <f>IF(ISNUMBER(Regressions!I99),ROUND(Regressions!I99, 1), NA())</f>
        <v>29.5</v>
      </c>
      <c r="J89" s="332" t="e">
        <f>IF(ISNUMBER(Regressions!K99),ROUND(Regressions!K99, 1), NA())</f>
        <v>#N/A</v>
      </c>
      <c r="K89" s="328">
        <f>IF(ISNUMBER(Regressions!L99),ROUND(Regressions!L99, 1), NA())</f>
        <v>100</v>
      </c>
      <c r="L89" s="333">
        <f>IF(ISNUMBER(Regressions!M99),ROUND(Regressions!M99, 1), NA())</f>
        <v>92.3</v>
      </c>
      <c r="M89" s="330">
        <f>IF(ISNUMBER(Regressions!N99),ROUND(Regressions!N99, 1), NA())</f>
        <v>7.7</v>
      </c>
      <c r="N89" s="331">
        <f>IF(ISNUMBER(Regressions!O99),ROUND(Regressions!O99, 1), NA())</f>
        <v>0</v>
      </c>
      <c r="O89" s="332">
        <f>IF(ISNUMBER(Regressions!Q99),ROUND(Regressions!Q99, 1), NA())</f>
        <v>98.1</v>
      </c>
      <c r="P89" s="328" t="e">
        <f>IF(ISNUMBER(Regressions!R99),ROUND(Regressions!R99, 1), NA())</f>
        <v>#N/A</v>
      </c>
      <c r="Q89" s="334">
        <f>IF(ISNUMBER(Regressions!S99),ROUND(Regressions!S99, 1), NA())</f>
        <v>84.5</v>
      </c>
      <c r="R89" s="330">
        <f>IF(ISNUMBER(Regressions!T99),ROUND(Regressions!T99, 1), NA())</f>
        <v>13.6</v>
      </c>
      <c r="S89" s="331">
        <f>IF(ISNUMBER(Regressions!U99),ROUND(Regressions!U99, 1), NA())</f>
        <v>1.9</v>
      </c>
    </row>
    <row xmlns:x14ac="http://schemas.microsoft.com/office/spreadsheetml/2009/9/ac" r="90" hidden="true" x14ac:dyDescent="0.2">
      <c r="A90" s="316" t="str">
        <f>IF(ISBLANK(Regressions!A100), " ", Regressions!A100)</f>
        <v>Fiji</v>
      </c>
      <c r="B90" s="317">
        <f>IF(ISBLANK(Regressions!B100), " ", Regressions!B100)</f>
        <v>2024</v>
      </c>
      <c r="C90" s="322" t="str">
        <f>IF(ISBLANK(Regressions!C100), " ", Regressions!C100)</f>
        <v>Rural</v>
      </c>
      <c r="D90" s="318" t="str">
        <f>IF(ISBLANK(Regressions!D100), " ", Regressions!D100)</f>
        <v> </v>
      </c>
      <c r="E90" s="196" t="e">
        <f>IF(ISNUMBER(Regressions!E100),ROUND(Regressions!E100, 1), NA())</f>
        <v>#N/A</v>
      </c>
      <c r="F90" s="319" t="e">
        <f>IF(ISNUMBER(Regressions!F100),ROUND(Regressions!F100, 1), NA())</f>
        <v>#N/A</v>
      </c>
      <c r="G90" s="218" t="e">
        <f>IF(ISNUMBER(Regressions!G100),ROUND(Regressions!G100, 1), NA())</f>
        <v>#N/A</v>
      </c>
      <c r="H90" s="320" t="e">
        <f>IF(ISNUMBER(Regressions!H100),ROUND(Regressions!H100, 1), NA())</f>
        <v>#N/A</v>
      </c>
      <c r="I90" s="219" t="e">
        <f>IF(ISNUMBER(Regressions!I100),ROUND(Regressions!I100, 1), NA())</f>
        <v>#N/A</v>
      </c>
      <c r="J90" s="321" t="e">
        <f>IF(ISNUMBER(Regressions!K100),ROUND(Regressions!K100, 1), NA())</f>
        <v>#N/A</v>
      </c>
      <c r="K90" s="319" t="e">
        <f>IF(ISNUMBER(Regressions!L100),ROUND(Regressions!L100, 1), NA())</f>
        <v>#N/A</v>
      </c>
      <c r="L90" s="220" t="e">
        <f>IF(ISNUMBER(Regressions!M100),ROUND(Regressions!M100, 1), NA())</f>
        <v>#N/A</v>
      </c>
      <c r="M90" s="320" t="e">
        <f>IF(ISNUMBER(Regressions!N100),ROUND(Regressions!N100, 1), NA())</f>
        <v>#N/A</v>
      </c>
      <c r="N90" s="219" t="e">
        <f>IF(ISNUMBER(Regressions!O100),ROUND(Regressions!O100, 1), NA())</f>
        <v>#N/A</v>
      </c>
      <c r="O90" s="321" t="e">
        <f>IF(ISNUMBER(Regressions!Q100),ROUND(Regressions!Q100, 1), NA())</f>
        <v>#N/A</v>
      </c>
      <c r="P90" s="319" t="e">
        <f>IF(ISNUMBER(Regressions!R100),ROUND(Regressions!R100, 1), NA())</f>
        <v>#N/A</v>
      </c>
      <c r="Q90" s="197" t="e">
        <f>IF(ISNUMBER(Regressions!S100),ROUND(Regressions!S100, 1), NA())</f>
        <v>#N/A</v>
      </c>
      <c r="R90" s="320" t="e">
        <f>IF(ISNUMBER(Regressions!T100),ROUND(Regressions!T100, 1), NA())</f>
        <v>#N/A</v>
      </c>
      <c r="S90" s="219" t="e">
        <f>IF(ISNUMBER(Regressions!U100),ROUND(Regressions!U100, 1), NA())</f>
        <v>#N/A</v>
      </c>
    </row>
    <row xmlns:x14ac="http://schemas.microsoft.com/office/spreadsheetml/2009/9/ac" r="91" hidden="true" x14ac:dyDescent="0.2">
      <c r="A91" s="316" t="str">
        <f>IF(ISBLANK(Regressions!A101), " ", Regressions!A101)</f>
        <v>Fiji</v>
      </c>
      <c r="B91" s="317">
        <f>IF(ISBLANK(Regressions!B101), " ", Regressions!B101)</f>
        <v>2025</v>
      </c>
      <c r="C91" s="322" t="str">
        <f>IF(ISBLANK(Regressions!C101), " ", Regressions!C101)</f>
        <v>Rural</v>
      </c>
      <c r="D91" s="318" t="str">
        <f>IF(ISBLANK(Regressions!D101), " ", Regressions!D101)</f>
        <v> </v>
      </c>
      <c r="E91" s="196" t="e">
        <f>IF(ISNUMBER(Regressions!E101),ROUND(Regressions!E101, 1), NA())</f>
        <v>#N/A</v>
      </c>
      <c r="F91" s="319" t="e">
        <f>IF(ISNUMBER(Regressions!F101),ROUND(Regressions!F101, 1), NA())</f>
        <v>#N/A</v>
      </c>
      <c r="G91" s="218" t="e">
        <f>IF(ISNUMBER(Regressions!G101),ROUND(Regressions!G101, 1), NA())</f>
        <v>#N/A</v>
      </c>
      <c r="H91" s="320" t="e">
        <f>IF(ISNUMBER(Regressions!H101),ROUND(Regressions!H101, 1), NA())</f>
        <v>#N/A</v>
      </c>
      <c r="I91" s="219" t="e">
        <f>IF(ISNUMBER(Regressions!I101),ROUND(Regressions!I101, 1), NA())</f>
        <v>#N/A</v>
      </c>
      <c r="J91" s="321" t="e">
        <f>IF(ISNUMBER(Regressions!K101),ROUND(Regressions!K101, 1), NA())</f>
        <v>#N/A</v>
      </c>
      <c r="K91" s="319" t="e">
        <f>IF(ISNUMBER(Regressions!L101),ROUND(Regressions!L101, 1), NA())</f>
        <v>#N/A</v>
      </c>
      <c r="L91" s="220" t="e">
        <f>IF(ISNUMBER(Regressions!M101),ROUND(Regressions!M101, 1), NA())</f>
        <v>#N/A</v>
      </c>
      <c r="M91" s="320" t="e">
        <f>IF(ISNUMBER(Regressions!N101),ROUND(Regressions!N101, 1), NA())</f>
        <v>#N/A</v>
      </c>
      <c r="N91" s="219" t="e">
        <f>IF(ISNUMBER(Regressions!O101),ROUND(Regressions!O101, 1), NA())</f>
        <v>#N/A</v>
      </c>
      <c r="O91" s="321" t="e">
        <f>IF(ISNUMBER(Regressions!Q101),ROUND(Regressions!Q101, 1), NA())</f>
        <v>#N/A</v>
      </c>
      <c r="P91" s="319" t="e">
        <f>IF(ISNUMBER(Regressions!R101),ROUND(Regressions!R101, 1), NA())</f>
        <v>#N/A</v>
      </c>
      <c r="Q91" s="197" t="e">
        <f>IF(ISNUMBER(Regressions!S101),ROUND(Regressions!S101, 1), NA())</f>
        <v>#N/A</v>
      </c>
      <c r="R91" s="320" t="e">
        <f>IF(ISNUMBER(Regressions!T101),ROUND(Regressions!T101, 1), NA())</f>
        <v>#N/A</v>
      </c>
      <c r="S91" s="219" t="e">
        <f>IF(ISNUMBER(Regressions!U101),ROUND(Regressions!U101, 1), NA())</f>
        <v>#N/A</v>
      </c>
    </row>
    <row xmlns:x14ac="http://schemas.microsoft.com/office/spreadsheetml/2009/9/ac" r="92" hidden="true" x14ac:dyDescent="0.2">
      <c r="A92" s="316" t="str">
        <f>IF(ISBLANK(Regressions!A102), " ", Regressions!A102)</f>
        <v>Fiji</v>
      </c>
      <c r="B92" s="317">
        <f>IF(ISBLANK(Regressions!B102), " ", Regressions!B102)</f>
        <v>2026</v>
      </c>
      <c r="C92" s="322" t="str">
        <f>IF(ISBLANK(Regressions!C102), " ", Regressions!C102)</f>
        <v>Rural</v>
      </c>
      <c r="D92" s="318" t="str">
        <f>IF(ISBLANK(Regressions!D102), " ", Regressions!D102)</f>
        <v> </v>
      </c>
      <c r="E92" s="196" t="e">
        <f>IF(ISNUMBER(Regressions!E102),ROUND(Regressions!E102, 1), NA())</f>
        <v>#N/A</v>
      </c>
      <c r="F92" s="319" t="e">
        <f>IF(ISNUMBER(Regressions!F102),ROUND(Regressions!F102, 1), NA())</f>
        <v>#N/A</v>
      </c>
      <c r="G92" s="218" t="e">
        <f>IF(ISNUMBER(Regressions!G102),ROUND(Regressions!G102, 1), NA())</f>
        <v>#N/A</v>
      </c>
      <c r="H92" s="320" t="e">
        <f>IF(ISNUMBER(Regressions!H102),ROUND(Regressions!H102, 1), NA())</f>
        <v>#N/A</v>
      </c>
      <c r="I92" s="219" t="e">
        <f>IF(ISNUMBER(Regressions!I102),ROUND(Regressions!I102, 1), NA())</f>
        <v>#N/A</v>
      </c>
      <c r="J92" s="321" t="e">
        <f>IF(ISNUMBER(Regressions!K102),ROUND(Regressions!K102, 1), NA())</f>
        <v>#N/A</v>
      </c>
      <c r="K92" s="319" t="e">
        <f>IF(ISNUMBER(Regressions!L102),ROUND(Regressions!L102, 1), NA())</f>
        <v>#N/A</v>
      </c>
      <c r="L92" s="220" t="e">
        <f>IF(ISNUMBER(Regressions!M102),ROUND(Regressions!M102, 1), NA())</f>
        <v>#N/A</v>
      </c>
      <c r="M92" s="320" t="e">
        <f>IF(ISNUMBER(Regressions!N102),ROUND(Regressions!N102, 1), NA())</f>
        <v>#N/A</v>
      </c>
      <c r="N92" s="219" t="e">
        <f>IF(ISNUMBER(Regressions!O102),ROUND(Regressions!O102, 1), NA())</f>
        <v>#N/A</v>
      </c>
      <c r="O92" s="321" t="e">
        <f>IF(ISNUMBER(Regressions!Q102),ROUND(Regressions!Q102, 1), NA())</f>
        <v>#N/A</v>
      </c>
      <c r="P92" s="319" t="e">
        <f>IF(ISNUMBER(Regressions!R102),ROUND(Regressions!R102, 1), NA())</f>
        <v>#N/A</v>
      </c>
      <c r="Q92" s="197" t="e">
        <f>IF(ISNUMBER(Regressions!S102),ROUND(Regressions!S102, 1), NA())</f>
        <v>#N/A</v>
      </c>
      <c r="R92" s="320" t="e">
        <f>IF(ISNUMBER(Regressions!T102),ROUND(Regressions!T102, 1), NA())</f>
        <v>#N/A</v>
      </c>
      <c r="S92" s="219" t="e">
        <f>IF(ISNUMBER(Regressions!U102),ROUND(Regressions!U102, 1), NA())</f>
        <v>#N/A</v>
      </c>
    </row>
    <row xmlns:x14ac="http://schemas.microsoft.com/office/spreadsheetml/2009/9/ac" r="93" hidden="true" x14ac:dyDescent="0.2">
      <c r="A93" s="316" t="str">
        <f>IF(ISBLANK(Regressions!A103), " ", Regressions!A103)</f>
        <v>Fiji</v>
      </c>
      <c r="B93" s="317">
        <f>IF(ISBLANK(Regressions!B103), " ", Regressions!B103)</f>
        <v>2027</v>
      </c>
      <c r="C93" s="322" t="str">
        <f>IF(ISBLANK(Regressions!C103), " ", Regressions!C103)</f>
        <v>Rural</v>
      </c>
      <c r="D93" s="318" t="str">
        <f>IF(ISBLANK(Regressions!D103), " ", Regressions!D103)</f>
        <v> </v>
      </c>
      <c r="E93" s="196" t="e">
        <f>IF(ISNUMBER(Regressions!E103),ROUND(Regressions!E103, 1), NA())</f>
        <v>#N/A</v>
      </c>
      <c r="F93" s="319" t="e">
        <f>IF(ISNUMBER(Regressions!F103),ROUND(Regressions!F103, 1), NA())</f>
        <v>#N/A</v>
      </c>
      <c r="G93" s="218" t="e">
        <f>IF(ISNUMBER(Regressions!G103),ROUND(Regressions!G103, 1), NA())</f>
        <v>#N/A</v>
      </c>
      <c r="H93" s="320" t="e">
        <f>IF(ISNUMBER(Regressions!H103),ROUND(Regressions!H103, 1), NA())</f>
        <v>#N/A</v>
      </c>
      <c r="I93" s="219" t="e">
        <f>IF(ISNUMBER(Regressions!I103),ROUND(Regressions!I103, 1), NA())</f>
        <v>#N/A</v>
      </c>
      <c r="J93" s="321" t="e">
        <f>IF(ISNUMBER(Regressions!K103),ROUND(Regressions!K103, 1), NA())</f>
        <v>#N/A</v>
      </c>
      <c r="K93" s="319" t="e">
        <f>IF(ISNUMBER(Regressions!L103),ROUND(Regressions!L103, 1), NA())</f>
        <v>#N/A</v>
      </c>
      <c r="L93" s="220" t="e">
        <f>IF(ISNUMBER(Regressions!M103),ROUND(Regressions!M103, 1), NA())</f>
        <v>#N/A</v>
      </c>
      <c r="M93" s="320" t="e">
        <f>IF(ISNUMBER(Regressions!N103),ROUND(Regressions!N103, 1), NA())</f>
        <v>#N/A</v>
      </c>
      <c r="N93" s="219" t="e">
        <f>IF(ISNUMBER(Regressions!O103),ROUND(Regressions!O103, 1), NA())</f>
        <v>#N/A</v>
      </c>
      <c r="O93" s="321" t="e">
        <f>IF(ISNUMBER(Regressions!Q103),ROUND(Regressions!Q103, 1), NA())</f>
        <v>#N/A</v>
      </c>
      <c r="P93" s="319" t="e">
        <f>IF(ISNUMBER(Regressions!R103),ROUND(Regressions!R103, 1), NA())</f>
        <v>#N/A</v>
      </c>
      <c r="Q93" s="197" t="e">
        <f>IF(ISNUMBER(Regressions!S103),ROUND(Regressions!S103, 1), NA())</f>
        <v>#N/A</v>
      </c>
      <c r="R93" s="320" t="e">
        <f>IF(ISNUMBER(Regressions!T103),ROUND(Regressions!T103, 1), NA())</f>
        <v>#N/A</v>
      </c>
      <c r="S93" s="219" t="e">
        <f>IF(ISNUMBER(Regressions!U103),ROUND(Regressions!U103, 1), NA())</f>
        <v>#N/A</v>
      </c>
    </row>
    <row xmlns:x14ac="http://schemas.microsoft.com/office/spreadsheetml/2009/9/ac" r="94" hidden="true" x14ac:dyDescent="0.2">
      <c r="A94" s="316" t="str">
        <f>IF(ISBLANK(Regressions!A104), " ", Regressions!A104)</f>
        <v>Fiji</v>
      </c>
      <c r="B94" s="317">
        <f>IF(ISBLANK(Regressions!B104), " ", Regressions!B104)</f>
        <v>2028</v>
      </c>
      <c r="C94" s="322" t="str">
        <f>IF(ISBLANK(Regressions!C104), " ", Regressions!C104)</f>
        <v>Rural</v>
      </c>
      <c r="D94" s="318" t="str">
        <f>IF(ISBLANK(Regressions!D104), " ", Regressions!D104)</f>
        <v> </v>
      </c>
      <c r="E94" s="196" t="e">
        <f>IF(ISNUMBER(Regressions!E104),ROUND(Regressions!E104, 1), NA())</f>
        <v>#N/A</v>
      </c>
      <c r="F94" s="319" t="e">
        <f>IF(ISNUMBER(Regressions!F104),ROUND(Regressions!F104, 1), NA())</f>
        <v>#N/A</v>
      </c>
      <c r="G94" s="218" t="e">
        <f>IF(ISNUMBER(Regressions!G104),ROUND(Regressions!G104, 1), NA())</f>
        <v>#N/A</v>
      </c>
      <c r="H94" s="320" t="e">
        <f>IF(ISNUMBER(Regressions!H104),ROUND(Regressions!H104, 1), NA())</f>
        <v>#N/A</v>
      </c>
      <c r="I94" s="219" t="e">
        <f>IF(ISNUMBER(Regressions!I104),ROUND(Regressions!I104, 1), NA())</f>
        <v>#N/A</v>
      </c>
      <c r="J94" s="321" t="e">
        <f>IF(ISNUMBER(Regressions!K104),ROUND(Regressions!K104, 1), NA())</f>
        <v>#N/A</v>
      </c>
      <c r="K94" s="319" t="e">
        <f>IF(ISNUMBER(Regressions!L104),ROUND(Regressions!L104, 1), NA())</f>
        <v>#N/A</v>
      </c>
      <c r="L94" s="220" t="e">
        <f>IF(ISNUMBER(Regressions!M104),ROUND(Regressions!M104, 1), NA())</f>
        <v>#N/A</v>
      </c>
      <c r="M94" s="320" t="e">
        <f>IF(ISNUMBER(Regressions!N104),ROUND(Regressions!N104, 1), NA())</f>
        <v>#N/A</v>
      </c>
      <c r="N94" s="219" t="e">
        <f>IF(ISNUMBER(Regressions!O104),ROUND(Regressions!O104, 1), NA())</f>
        <v>#N/A</v>
      </c>
      <c r="O94" s="321" t="e">
        <f>IF(ISNUMBER(Regressions!Q104),ROUND(Regressions!Q104, 1), NA())</f>
        <v>#N/A</v>
      </c>
      <c r="P94" s="319" t="e">
        <f>IF(ISNUMBER(Regressions!R104),ROUND(Regressions!R104, 1), NA())</f>
        <v>#N/A</v>
      </c>
      <c r="Q94" s="197" t="e">
        <f>IF(ISNUMBER(Regressions!S104),ROUND(Regressions!S104, 1), NA())</f>
        <v>#N/A</v>
      </c>
      <c r="R94" s="320" t="e">
        <f>IF(ISNUMBER(Regressions!T104),ROUND(Regressions!T104, 1), NA())</f>
        <v>#N/A</v>
      </c>
      <c r="S94" s="219" t="e">
        <f>IF(ISNUMBER(Regressions!U104),ROUND(Regressions!U104, 1), NA())</f>
        <v>#N/A</v>
      </c>
    </row>
    <row xmlns:x14ac="http://schemas.microsoft.com/office/spreadsheetml/2009/9/ac" r="95" hidden="true" x14ac:dyDescent="0.2">
      <c r="A95" s="316" t="str">
        <f>IF(ISBLANK(Regressions!A105), " ", Regressions!A105)</f>
        <v>Fiji</v>
      </c>
      <c r="B95" s="317">
        <f>IF(ISBLANK(Regressions!B105), " ", Regressions!B105)</f>
        <v>2029</v>
      </c>
      <c r="C95" s="322" t="str">
        <f>IF(ISBLANK(Regressions!C105), " ", Regressions!C105)</f>
        <v>Rural</v>
      </c>
      <c r="D95" s="318" t="str">
        <f>IF(ISBLANK(Regressions!D105), " ", Regressions!D105)</f>
        <v> </v>
      </c>
      <c r="E95" s="196" t="e">
        <f>IF(ISNUMBER(Regressions!E105),ROUND(Regressions!E105, 1), NA())</f>
        <v>#N/A</v>
      </c>
      <c r="F95" s="319" t="e">
        <f>IF(ISNUMBER(Regressions!F105),ROUND(Regressions!F105, 1), NA())</f>
        <v>#N/A</v>
      </c>
      <c r="G95" s="218" t="e">
        <f>IF(ISNUMBER(Regressions!G105),ROUND(Regressions!G105, 1), NA())</f>
        <v>#N/A</v>
      </c>
      <c r="H95" s="320" t="e">
        <f>IF(ISNUMBER(Regressions!H105),ROUND(Regressions!H105, 1), NA())</f>
        <v>#N/A</v>
      </c>
      <c r="I95" s="219" t="e">
        <f>IF(ISNUMBER(Regressions!I105),ROUND(Regressions!I105, 1), NA())</f>
        <v>#N/A</v>
      </c>
      <c r="J95" s="321" t="e">
        <f>IF(ISNUMBER(Regressions!K105),ROUND(Regressions!K105, 1), NA())</f>
        <v>#N/A</v>
      </c>
      <c r="K95" s="319" t="e">
        <f>IF(ISNUMBER(Regressions!L105),ROUND(Regressions!L105, 1), NA())</f>
        <v>#N/A</v>
      </c>
      <c r="L95" s="220" t="e">
        <f>IF(ISNUMBER(Regressions!M105),ROUND(Regressions!M105, 1), NA())</f>
        <v>#N/A</v>
      </c>
      <c r="M95" s="320" t="e">
        <f>IF(ISNUMBER(Regressions!N105),ROUND(Regressions!N105, 1), NA())</f>
        <v>#N/A</v>
      </c>
      <c r="N95" s="219" t="e">
        <f>IF(ISNUMBER(Regressions!O105),ROUND(Regressions!O105, 1), NA())</f>
        <v>#N/A</v>
      </c>
      <c r="O95" s="321" t="e">
        <f>IF(ISNUMBER(Regressions!Q105),ROUND(Regressions!Q105, 1), NA())</f>
        <v>#N/A</v>
      </c>
      <c r="P95" s="319" t="e">
        <f>IF(ISNUMBER(Regressions!R105),ROUND(Regressions!R105, 1), NA())</f>
        <v>#N/A</v>
      </c>
      <c r="Q95" s="197" t="e">
        <f>IF(ISNUMBER(Regressions!S105),ROUND(Regressions!S105, 1), NA())</f>
        <v>#N/A</v>
      </c>
      <c r="R95" s="320" t="e">
        <f>IF(ISNUMBER(Regressions!T105),ROUND(Regressions!T105, 1), NA())</f>
        <v>#N/A</v>
      </c>
      <c r="S95" s="219" t="e">
        <f>IF(ISNUMBER(Regressions!U105),ROUND(Regressions!U105, 1), NA())</f>
        <v>#N/A</v>
      </c>
    </row>
    <row xmlns:x14ac="http://schemas.microsoft.com/office/spreadsheetml/2009/9/ac" r="96" hidden="true" x14ac:dyDescent="0.2">
      <c r="A96" s="316" t="str">
        <f>IF(ISBLANK(Regressions!A106), " ", Regressions!A106)</f>
        <v>Fiji</v>
      </c>
      <c r="B96" s="317">
        <f>IF(ISBLANK(Regressions!B106), " ", Regressions!B106)</f>
        <v>2030</v>
      </c>
      <c r="C96" s="322" t="str">
        <f>IF(ISBLANK(Regressions!C106), " ", Regressions!C106)</f>
        <v>Rural</v>
      </c>
      <c r="D96" s="318" t="str">
        <f>IF(ISBLANK(Regressions!D106), " ", Regressions!D106)</f>
        <v> </v>
      </c>
      <c r="E96" s="196" t="e">
        <f>IF(ISNUMBER(Regressions!E106),ROUND(Regressions!E106, 1), NA())</f>
        <v>#N/A</v>
      </c>
      <c r="F96" s="319" t="e">
        <f>IF(ISNUMBER(Regressions!F106),ROUND(Regressions!F106, 1), NA())</f>
        <v>#N/A</v>
      </c>
      <c r="G96" s="218" t="e">
        <f>IF(ISNUMBER(Regressions!G106),ROUND(Regressions!G106, 1), NA())</f>
        <v>#N/A</v>
      </c>
      <c r="H96" s="320" t="e">
        <f>IF(ISNUMBER(Regressions!H106),ROUND(Regressions!H106, 1), NA())</f>
        <v>#N/A</v>
      </c>
      <c r="I96" s="219" t="e">
        <f>IF(ISNUMBER(Regressions!I106),ROUND(Regressions!I106, 1), NA())</f>
        <v>#N/A</v>
      </c>
      <c r="J96" s="321" t="e">
        <f>IF(ISNUMBER(Regressions!K106),ROUND(Regressions!K106, 1), NA())</f>
        <v>#N/A</v>
      </c>
      <c r="K96" s="319" t="e">
        <f>IF(ISNUMBER(Regressions!L106),ROUND(Regressions!L106, 1), NA())</f>
        <v>#N/A</v>
      </c>
      <c r="L96" s="220" t="e">
        <f>IF(ISNUMBER(Regressions!M106),ROUND(Regressions!M106, 1), NA())</f>
        <v>#N/A</v>
      </c>
      <c r="M96" s="320" t="e">
        <f>IF(ISNUMBER(Regressions!N106),ROUND(Regressions!N106, 1), NA())</f>
        <v>#N/A</v>
      </c>
      <c r="N96" s="219" t="e">
        <f>IF(ISNUMBER(Regressions!O106),ROUND(Regressions!O106, 1), NA())</f>
        <v>#N/A</v>
      </c>
      <c r="O96" s="321" t="e">
        <f>IF(ISNUMBER(Regressions!Q106),ROUND(Regressions!Q106, 1), NA())</f>
        <v>#N/A</v>
      </c>
      <c r="P96" s="319" t="e">
        <f>IF(ISNUMBER(Regressions!R106),ROUND(Regressions!R106, 1), NA())</f>
        <v>#N/A</v>
      </c>
      <c r="Q96" s="197" t="e">
        <f>IF(ISNUMBER(Regressions!S106),ROUND(Regressions!S106, 1), NA())</f>
        <v>#N/A</v>
      </c>
      <c r="R96" s="320" t="e">
        <f>IF(ISNUMBER(Regressions!T106),ROUND(Regressions!T106, 1), NA())</f>
        <v>#N/A</v>
      </c>
      <c r="S96" s="219" t="e">
        <f>IF(ISNUMBER(Regressions!U106),ROUND(Regressions!U106, 1), NA())</f>
        <v>#N/A</v>
      </c>
    </row>
    <row xmlns:x14ac="http://schemas.microsoft.com/office/spreadsheetml/2009/9/ac" r="97" x14ac:dyDescent="0.2">
      <c r="A97" s="316" t="str">
        <f>IF(ISBLANK(Regressions!A107), " ", Regressions!A107)</f>
        <v>Fiji</v>
      </c>
      <c r="B97" s="317">
        <f>IF(ISBLANK(Regressions!B107), " ", Regressions!B107)</f>
        <v>2000</v>
      </c>
      <c r="C97" s="322" t="str">
        <f>IF(ISBLANK(Regressions!C107), " ", Regressions!C107)</f>
        <v>Pre-primary</v>
      </c>
      <c r="D97" s="318">
        <f>IF(ISBLANK(Regressions!D107), " ", Regressions!D107)</f>
        <v>58834</v>
      </c>
      <c r="E97" s="196" t="e">
        <f>IF(ISNUMBER(Regressions!E107),ROUND(Regressions!E107, 1), NA())</f>
        <v>#N/A</v>
      </c>
      <c r="F97" s="319">
        <f>IF(ISNUMBER(Regressions!F107),ROUND(Regressions!F107, 1), NA())</f>
        <v>100</v>
      </c>
      <c r="G97" s="218">
        <f>IF(ISNUMBER(Regressions!G107),ROUND(Regressions!G107, 1), NA())</f>
        <v>100</v>
      </c>
      <c r="H97" s="320">
        <f>IF(ISNUMBER(Regressions!H107),ROUND(Regressions!H107, 1), NA())</f>
        <v>0</v>
      </c>
      <c r="I97" s="219">
        <f>IF(ISNUMBER(Regressions!I107),ROUND(Regressions!I107, 1), NA())</f>
        <v>0</v>
      </c>
      <c r="J97" s="321" t="e">
        <f>IF(ISNUMBER(Regressions!K107),ROUND(Regressions!K107, 1), NA())</f>
        <v>#N/A</v>
      </c>
      <c r="K97" s="319" t="e">
        <f>IF(ISNUMBER(Regressions!L107),ROUND(Regressions!L107, 1), NA())</f>
        <v>#N/A</v>
      </c>
      <c r="L97" s="220" t="e">
        <f>IF(ISNUMBER(Regressions!M107),ROUND(Regressions!M107, 1), NA())</f>
        <v>#N/A</v>
      </c>
      <c r="M97" s="320" t="e">
        <f>IF(ISNUMBER(Regressions!N107),ROUND(Regressions!N107, 1), NA())</f>
        <v>#N/A</v>
      </c>
      <c r="N97" s="219" t="e">
        <f>IF(ISNUMBER(Regressions!O107),ROUND(Regressions!O107, 1), NA())</f>
        <v>#N/A</v>
      </c>
      <c r="O97" s="321" t="e">
        <f>IF(ISNUMBER(Regressions!Q107),ROUND(Regressions!Q107, 1), NA())</f>
        <v>#N/A</v>
      </c>
      <c r="P97" s="319" t="e">
        <f>IF(ISNUMBER(Regressions!R107),ROUND(Regressions!R107, 1), NA())</f>
        <v>#N/A</v>
      </c>
      <c r="Q97" s="197" t="e">
        <f>IF(ISNUMBER(Regressions!S107),ROUND(Regressions!S107, 1), NA())</f>
        <v>#N/A</v>
      </c>
      <c r="R97" s="320" t="e">
        <f>IF(ISNUMBER(Regressions!T107),ROUND(Regressions!T107, 1), NA())</f>
        <v>#N/A</v>
      </c>
      <c r="S97" s="219" t="e">
        <f>IF(ISNUMBER(Regressions!U107),ROUND(Regressions!U107, 1), NA())</f>
        <v>#N/A</v>
      </c>
    </row>
    <row xmlns:x14ac="http://schemas.microsoft.com/office/spreadsheetml/2009/9/ac" r="98" x14ac:dyDescent="0.2">
      <c r="A98" s="316" t="str">
        <f>IF(ISBLANK(Regressions!A108), " ", Regressions!A108)</f>
        <v>Fiji</v>
      </c>
      <c r="B98" s="317">
        <f>IF(ISBLANK(Regressions!B108), " ", Regressions!B108)</f>
        <v>2001</v>
      </c>
      <c r="C98" s="322" t="str">
        <f>IF(ISBLANK(Regressions!C108), " ", Regressions!C108)</f>
        <v>Pre-primary</v>
      </c>
      <c r="D98" s="318">
        <f>IF(ISBLANK(Regressions!D108), " ", Regressions!D108)</f>
        <v>58506</v>
      </c>
      <c r="E98" s="196" t="e">
        <f>IF(ISNUMBER(Regressions!E108),ROUND(Regressions!E108, 1), NA())</f>
        <v>#N/A</v>
      </c>
      <c r="F98" s="319">
        <f>IF(ISNUMBER(Regressions!F108),ROUND(Regressions!F108, 1), NA())</f>
        <v>100</v>
      </c>
      <c r="G98" s="218">
        <f>IF(ISNUMBER(Regressions!G108),ROUND(Regressions!G108, 1), NA())</f>
        <v>100</v>
      </c>
      <c r="H98" s="320">
        <f>IF(ISNUMBER(Regressions!H108),ROUND(Regressions!H108, 1), NA())</f>
        <v>0</v>
      </c>
      <c r="I98" s="219">
        <f>IF(ISNUMBER(Regressions!I108),ROUND(Regressions!I108, 1), NA())</f>
        <v>0</v>
      </c>
      <c r="J98" s="321" t="e">
        <f>IF(ISNUMBER(Regressions!K108),ROUND(Regressions!K108, 1), NA())</f>
        <v>#N/A</v>
      </c>
      <c r="K98" s="319" t="e">
        <f>IF(ISNUMBER(Regressions!L108),ROUND(Regressions!L108, 1), NA())</f>
        <v>#N/A</v>
      </c>
      <c r="L98" s="220" t="e">
        <f>IF(ISNUMBER(Regressions!M108),ROUND(Regressions!M108, 1), NA())</f>
        <v>#N/A</v>
      </c>
      <c r="M98" s="320" t="e">
        <f>IF(ISNUMBER(Regressions!N108),ROUND(Regressions!N108, 1), NA())</f>
        <v>#N/A</v>
      </c>
      <c r="N98" s="219" t="e">
        <f>IF(ISNUMBER(Regressions!O108),ROUND(Regressions!O108, 1), NA())</f>
        <v>#N/A</v>
      </c>
      <c r="O98" s="321" t="e">
        <f>IF(ISNUMBER(Regressions!Q108),ROUND(Regressions!Q108, 1), NA())</f>
        <v>#N/A</v>
      </c>
      <c r="P98" s="319" t="e">
        <f>IF(ISNUMBER(Regressions!R108),ROUND(Regressions!R108, 1), NA())</f>
        <v>#N/A</v>
      </c>
      <c r="Q98" s="197" t="e">
        <f>IF(ISNUMBER(Regressions!S108),ROUND(Regressions!S108, 1), NA())</f>
        <v>#N/A</v>
      </c>
      <c r="R98" s="320" t="e">
        <f>IF(ISNUMBER(Regressions!T108),ROUND(Regressions!T108, 1), NA())</f>
        <v>#N/A</v>
      </c>
      <c r="S98" s="219" t="e">
        <f>IF(ISNUMBER(Regressions!U108),ROUND(Regressions!U108, 1), NA())</f>
        <v>#N/A</v>
      </c>
    </row>
    <row xmlns:x14ac="http://schemas.microsoft.com/office/spreadsheetml/2009/9/ac" r="99" x14ac:dyDescent="0.2">
      <c r="A99" s="316" t="str">
        <f>IF(ISBLANK(Regressions!A109), " ", Regressions!A109)</f>
        <v>Fiji</v>
      </c>
      <c r="B99" s="317">
        <f>IF(ISBLANK(Regressions!B109), " ", Regressions!B109)</f>
        <v>2002</v>
      </c>
      <c r="C99" s="322" t="str">
        <f>IF(ISBLANK(Regressions!C109), " ", Regressions!C109)</f>
        <v>Pre-primary</v>
      </c>
      <c r="D99" s="318">
        <f>IF(ISBLANK(Regressions!D109), " ", Regressions!D109)</f>
        <v>57920</v>
      </c>
      <c r="E99" s="196" t="e">
        <f>IF(ISNUMBER(Regressions!E109),ROUND(Regressions!E109, 1), NA())</f>
        <v>#N/A</v>
      </c>
      <c r="F99" s="319">
        <f>IF(ISNUMBER(Regressions!F109),ROUND(Regressions!F109, 1), NA())</f>
        <v>100</v>
      </c>
      <c r="G99" s="218">
        <f>IF(ISNUMBER(Regressions!G109),ROUND(Regressions!G109, 1), NA())</f>
        <v>100</v>
      </c>
      <c r="H99" s="320">
        <f>IF(ISNUMBER(Regressions!H109),ROUND(Regressions!H109, 1), NA())</f>
        <v>0</v>
      </c>
      <c r="I99" s="219">
        <f>IF(ISNUMBER(Regressions!I109),ROUND(Regressions!I109, 1), NA())</f>
        <v>0</v>
      </c>
      <c r="J99" s="321" t="e">
        <f>IF(ISNUMBER(Regressions!K109),ROUND(Regressions!K109, 1), NA())</f>
        <v>#N/A</v>
      </c>
      <c r="K99" s="319" t="e">
        <f>IF(ISNUMBER(Regressions!L109),ROUND(Regressions!L109, 1), NA())</f>
        <v>#N/A</v>
      </c>
      <c r="L99" s="220" t="e">
        <f>IF(ISNUMBER(Regressions!M109),ROUND(Regressions!M109, 1), NA())</f>
        <v>#N/A</v>
      </c>
      <c r="M99" s="320" t="e">
        <f>IF(ISNUMBER(Regressions!N109),ROUND(Regressions!N109, 1), NA())</f>
        <v>#N/A</v>
      </c>
      <c r="N99" s="219" t="e">
        <f>IF(ISNUMBER(Regressions!O109),ROUND(Regressions!O109, 1), NA())</f>
        <v>#N/A</v>
      </c>
      <c r="O99" s="321" t="e">
        <f>IF(ISNUMBER(Regressions!Q109),ROUND(Regressions!Q109, 1), NA())</f>
        <v>#N/A</v>
      </c>
      <c r="P99" s="319" t="e">
        <f>IF(ISNUMBER(Regressions!R109),ROUND(Regressions!R109, 1), NA())</f>
        <v>#N/A</v>
      </c>
      <c r="Q99" s="197" t="e">
        <f>IF(ISNUMBER(Regressions!S109),ROUND(Regressions!S109, 1), NA())</f>
        <v>#N/A</v>
      </c>
      <c r="R99" s="320" t="e">
        <f>IF(ISNUMBER(Regressions!T109),ROUND(Regressions!T109, 1), NA())</f>
        <v>#N/A</v>
      </c>
      <c r="S99" s="219" t="e">
        <f>IF(ISNUMBER(Regressions!U109),ROUND(Regressions!U109, 1), NA())</f>
        <v>#N/A</v>
      </c>
    </row>
    <row xmlns:x14ac="http://schemas.microsoft.com/office/spreadsheetml/2009/9/ac" r="100" x14ac:dyDescent="0.2">
      <c r="A100" s="316" t="str">
        <f>IF(ISBLANK(Regressions!A110), " ", Regressions!A110)</f>
        <v>Fiji</v>
      </c>
      <c r="B100" s="317">
        <f>IF(ISBLANK(Regressions!B110), " ", Regressions!B110)</f>
        <v>2003</v>
      </c>
      <c r="C100" s="322" t="str">
        <f>IF(ISBLANK(Regressions!C110), " ", Regressions!C110)</f>
        <v>Pre-primary</v>
      </c>
      <c r="D100" s="318">
        <f>IF(ISBLANK(Regressions!D110), " ", Regressions!D110)</f>
        <v>57410</v>
      </c>
      <c r="E100" s="196" t="e">
        <f>IF(ISNUMBER(Regressions!E110),ROUND(Regressions!E110, 1), NA())</f>
        <v>#N/A</v>
      </c>
      <c r="F100" s="319">
        <f>IF(ISNUMBER(Regressions!F110),ROUND(Regressions!F110, 1), NA())</f>
        <v>100</v>
      </c>
      <c r="G100" s="218">
        <f>IF(ISNUMBER(Regressions!G110),ROUND(Regressions!G110, 1), NA())</f>
        <v>100</v>
      </c>
      <c r="H100" s="320">
        <f>IF(ISNUMBER(Regressions!H110),ROUND(Regressions!H110, 1), NA())</f>
        <v>0</v>
      </c>
      <c r="I100" s="219">
        <f>IF(ISNUMBER(Regressions!I110),ROUND(Regressions!I110, 1), NA())</f>
        <v>0</v>
      </c>
      <c r="J100" s="321" t="e">
        <f>IF(ISNUMBER(Regressions!K110),ROUND(Regressions!K110, 1), NA())</f>
        <v>#N/A</v>
      </c>
      <c r="K100" s="319" t="e">
        <f>IF(ISNUMBER(Regressions!L110),ROUND(Regressions!L110, 1), NA())</f>
        <v>#N/A</v>
      </c>
      <c r="L100" s="220" t="e">
        <f>IF(ISNUMBER(Regressions!M110),ROUND(Regressions!M110, 1), NA())</f>
        <v>#N/A</v>
      </c>
      <c r="M100" s="320" t="e">
        <f>IF(ISNUMBER(Regressions!N110),ROUND(Regressions!N110, 1), NA())</f>
        <v>#N/A</v>
      </c>
      <c r="N100" s="219" t="e">
        <f>IF(ISNUMBER(Regressions!O110),ROUND(Regressions!O110, 1), NA())</f>
        <v>#N/A</v>
      </c>
      <c r="O100" s="321" t="e">
        <f>IF(ISNUMBER(Regressions!Q110),ROUND(Regressions!Q110, 1), NA())</f>
        <v>#N/A</v>
      </c>
      <c r="P100" s="319" t="e">
        <f>IF(ISNUMBER(Regressions!R110),ROUND(Regressions!R110, 1), NA())</f>
        <v>#N/A</v>
      </c>
      <c r="Q100" s="197" t="e">
        <f>IF(ISNUMBER(Regressions!S110),ROUND(Regressions!S110, 1), NA())</f>
        <v>#N/A</v>
      </c>
      <c r="R100" s="320" t="e">
        <f>IF(ISNUMBER(Regressions!T110),ROUND(Regressions!T110, 1), NA())</f>
        <v>#N/A</v>
      </c>
      <c r="S100" s="219" t="e">
        <f>IF(ISNUMBER(Regressions!U110),ROUND(Regressions!U110, 1), NA())</f>
        <v>#N/A</v>
      </c>
    </row>
    <row xmlns:x14ac="http://schemas.microsoft.com/office/spreadsheetml/2009/9/ac" r="101" x14ac:dyDescent="0.2">
      <c r="A101" s="316" t="str">
        <f>IF(ISBLANK(Regressions!A111), " ", Regressions!A111)</f>
        <v>Fiji</v>
      </c>
      <c r="B101" s="317">
        <f>IF(ISBLANK(Regressions!B111), " ", Regressions!B111)</f>
        <v>2004</v>
      </c>
      <c r="C101" s="322" t="str">
        <f>IF(ISBLANK(Regressions!C111), " ", Regressions!C111)</f>
        <v>Pre-primary</v>
      </c>
      <c r="D101" s="318">
        <f>IF(ISBLANK(Regressions!D111), " ", Regressions!D111)</f>
        <v>57205</v>
      </c>
      <c r="E101" s="196" t="e">
        <f>IF(ISNUMBER(Regressions!E111),ROUND(Regressions!E111, 1), NA())</f>
        <v>#N/A</v>
      </c>
      <c r="F101" s="319">
        <f>IF(ISNUMBER(Regressions!F111),ROUND(Regressions!F111, 1), NA())</f>
        <v>100</v>
      </c>
      <c r="G101" s="218">
        <f>IF(ISNUMBER(Regressions!G111),ROUND(Regressions!G111, 1), NA())</f>
        <v>100</v>
      </c>
      <c r="H101" s="320">
        <f>IF(ISNUMBER(Regressions!H111),ROUND(Regressions!H111, 1), NA())</f>
        <v>0</v>
      </c>
      <c r="I101" s="219">
        <f>IF(ISNUMBER(Regressions!I111),ROUND(Regressions!I111, 1), NA())</f>
        <v>0</v>
      </c>
      <c r="J101" s="321" t="e">
        <f>IF(ISNUMBER(Regressions!K111),ROUND(Regressions!K111, 1), NA())</f>
        <v>#N/A</v>
      </c>
      <c r="K101" s="319" t="e">
        <f>IF(ISNUMBER(Regressions!L111),ROUND(Regressions!L111, 1), NA())</f>
        <v>#N/A</v>
      </c>
      <c r="L101" s="220" t="e">
        <f>IF(ISNUMBER(Regressions!M111),ROUND(Regressions!M111, 1), NA())</f>
        <v>#N/A</v>
      </c>
      <c r="M101" s="320" t="e">
        <f>IF(ISNUMBER(Regressions!N111),ROUND(Regressions!N111, 1), NA())</f>
        <v>#N/A</v>
      </c>
      <c r="N101" s="219" t="e">
        <f>IF(ISNUMBER(Regressions!O111),ROUND(Regressions!O111, 1), NA())</f>
        <v>#N/A</v>
      </c>
      <c r="O101" s="321" t="e">
        <f>IF(ISNUMBER(Regressions!Q111),ROUND(Regressions!Q111, 1), NA())</f>
        <v>#N/A</v>
      </c>
      <c r="P101" s="319" t="e">
        <f>IF(ISNUMBER(Regressions!R111),ROUND(Regressions!R111, 1), NA())</f>
        <v>#N/A</v>
      </c>
      <c r="Q101" s="197" t="e">
        <f>IF(ISNUMBER(Regressions!S111),ROUND(Regressions!S111, 1), NA())</f>
        <v>#N/A</v>
      </c>
      <c r="R101" s="320" t="e">
        <f>IF(ISNUMBER(Regressions!T111),ROUND(Regressions!T111, 1), NA())</f>
        <v>#N/A</v>
      </c>
      <c r="S101" s="219" t="e">
        <f>IF(ISNUMBER(Regressions!U111),ROUND(Regressions!U111, 1), NA())</f>
        <v>#N/A</v>
      </c>
    </row>
    <row xmlns:x14ac="http://schemas.microsoft.com/office/spreadsheetml/2009/9/ac" r="102" x14ac:dyDescent="0.2">
      <c r="A102" s="316" t="str">
        <f>IF(ISBLANK(Regressions!A112), " ", Regressions!A112)</f>
        <v>Fiji</v>
      </c>
      <c r="B102" s="317">
        <f>IF(ISBLANK(Regressions!B112), " ", Regressions!B112)</f>
        <v>2005</v>
      </c>
      <c r="C102" s="322" t="str">
        <f>IF(ISBLANK(Regressions!C112), " ", Regressions!C112)</f>
        <v>Pre-primary</v>
      </c>
      <c r="D102" s="318">
        <f>IF(ISBLANK(Regressions!D112), " ", Regressions!D112)</f>
        <v>57400</v>
      </c>
      <c r="E102" s="196" t="e">
        <f>IF(ISNUMBER(Regressions!E112),ROUND(Regressions!E112, 1), NA())</f>
        <v>#N/A</v>
      </c>
      <c r="F102" s="319">
        <f>IF(ISNUMBER(Regressions!F112),ROUND(Regressions!F112, 1), NA())</f>
        <v>100</v>
      </c>
      <c r="G102" s="218">
        <f>IF(ISNUMBER(Regressions!G112),ROUND(Regressions!G112, 1), NA())</f>
        <v>100</v>
      </c>
      <c r="H102" s="320">
        <f>IF(ISNUMBER(Regressions!H112),ROUND(Regressions!H112, 1), NA())</f>
        <v>0</v>
      </c>
      <c r="I102" s="219">
        <f>IF(ISNUMBER(Regressions!I112),ROUND(Regressions!I112, 1), NA())</f>
        <v>0</v>
      </c>
      <c r="J102" s="321" t="e">
        <f>IF(ISNUMBER(Regressions!K112),ROUND(Regressions!K112, 1), NA())</f>
        <v>#N/A</v>
      </c>
      <c r="K102" s="319" t="e">
        <f>IF(ISNUMBER(Regressions!L112),ROUND(Regressions!L112, 1), NA())</f>
        <v>#N/A</v>
      </c>
      <c r="L102" s="220" t="e">
        <f>IF(ISNUMBER(Regressions!M112),ROUND(Regressions!M112, 1), NA())</f>
        <v>#N/A</v>
      </c>
      <c r="M102" s="320" t="e">
        <f>IF(ISNUMBER(Regressions!N112),ROUND(Regressions!N112, 1), NA())</f>
        <v>#N/A</v>
      </c>
      <c r="N102" s="219" t="e">
        <f>IF(ISNUMBER(Regressions!O112),ROUND(Regressions!O112, 1), NA())</f>
        <v>#N/A</v>
      </c>
      <c r="O102" s="321" t="e">
        <f>IF(ISNUMBER(Regressions!Q112),ROUND(Regressions!Q112, 1), NA())</f>
        <v>#N/A</v>
      </c>
      <c r="P102" s="319" t="e">
        <f>IF(ISNUMBER(Regressions!R112),ROUND(Regressions!R112, 1), NA())</f>
        <v>#N/A</v>
      </c>
      <c r="Q102" s="197" t="e">
        <f>IF(ISNUMBER(Regressions!S112),ROUND(Regressions!S112, 1), NA())</f>
        <v>#N/A</v>
      </c>
      <c r="R102" s="320" t="e">
        <f>IF(ISNUMBER(Regressions!T112),ROUND(Regressions!T112, 1), NA())</f>
        <v>#N/A</v>
      </c>
      <c r="S102" s="219" t="e">
        <f>IF(ISNUMBER(Regressions!U112),ROUND(Regressions!U112, 1), NA())</f>
        <v>#N/A</v>
      </c>
    </row>
    <row xmlns:x14ac="http://schemas.microsoft.com/office/spreadsheetml/2009/9/ac" r="103" x14ac:dyDescent="0.2">
      <c r="A103" s="316" t="str">
        <f>IF(ISBLANK(Regressions!A113), " ", Regressions!A113)</f>
        <v>Fiji</v>
      </c>
      <c r="B103" s="317">
        <f>IF(ISBLANK(Regressions!B113), " ", Regressions!B113)</f>
        <v>2006</v>
      </c>
      <c r="C103" s="322" t="str">
        <f>IF(ISBLANK(Regressions!C113), " ", Regressions!C113)</f>
        <v>Pre-primary</v>
      </c>
      <c r="D103" s="318">
        <f>IF(ISBLANK(Regressions!D113), " ", Regressions!D113)</f>
        <v>57754</v>
      </c>
      <c r="E103" s="196" t="e">
        <f>IF(ISNUMBER(Regressions!E113),ROUND(Regressions!E113, 1), NA())</f>
        <v>#N/A</v>
      </c>
      <c r="F103" s="319">
        <f>IF(ISNUMBER(Regressions!F113),ROUND(Regressions!F113, 1), NA())</f>
        <v>100</v>
      </c>
      <c r="G103" s="218">
        <f>IF(ISNUMBER(Regressions!G113),ROUND(Regressions!G113, 1), NA())</f>
        <v>100</v>
      </c>
      <c r="H103" s="320">
        <f>IF(ISNUMBER(Regressions!H113),ROUND(Regressions!H113, 1), NA())</f>
        <v>0</v>
      </c>
      <c r="I103" s="219">
        <f>IF(ISNUMBER(Regressions!I113),ROUND(Regressions!I113, 1), NA())</f>
        <v>0</v>
      </c>
      <c r="J103" s="321" t="e">
        <f>IF(ISNUMBER(Regressions!K113),ROUND(Regressions!K113, 1), NA())</f>
        <v>#N/A</v>
      </c>
      <c r="K103" s="319" t="e">
        <f>IF(ISNUMBER(Regressions!L113),ROUND(Regressions!L113, 1), NA())</f>
        <v>#N/A</v>
      </c>
      <c r="L103" s="220" t="e">
        <f>IF(ISNUMBER(Regressions!M113),ROUND(Regressions!M113, 1), NA())</f>
        <v>#N/A</v>
      </c>
      <c r="M103" s="320" t="e">
        <f>IF(ISNUMBER(Regressions!N113),ROUND(Regressions!N113, 1), NA())</f>
        <v>#N/A</v>
      </c>
      <c r="N103" s="219" t="e">
        <f>IF(ISNUMBER(Regressions!O113),ROUND(Regressions!O113, 1), NA())</f>
        <v>#N/A</v>
      </c>
      <c r="O103" s="321" t="e">
        <f>IF(ISNUMBER(Regressions!Q113),ROUND(Regressions!Q113, 1), NA())</f>
        <v>#N/A</v>
      </c>
      <c r="P103" s="319" t="e">
        <f>IF(ISNUMBER(Regressions!R113),ROUND(Regressions!R113, 1), NA())</f>
        <v>#N/A</v>
      </c>
      <c r="Q103" s="197" t="e">
        <f>IF(ISNUMBER(Regressions!S113),ROUND(Regressions!S113, 1), NA())</f>
        <v>#N/A</v>
      </c>
      <c r="R103" s="320" t="e">
        <f>IF(ISNUMBER(Regressions!T113),ROUND(Regressions!T113, 1), NA())</f>
        <v>#N/A</v>
      </c>
      <c r="S103" s="219" t="e">
        <f>IF(ISNUMBER(Regressions!U113),ROUND(Regressions!U113, 1), NA())</f>
        <v>#N/A</v>
      </c>
    </row>
    <row xmlns:x14ac="http://schemas.microsoft.com/office/spreadsheetml/2009/9/ac" r="104" x14ac:dyDescent="0.2">
      <c r="A104" s="316" t="str">
        <f>IF(ISBLANK(Regressions!A114), " ", Regressions!A114)</f>
        <v>Fiji</v>
      </c>
      <c r="B104" s="317">
        <f>IF(ISBLANK(Regressions!B114), " ", Regressions!B114)</f>
        <v>2007</v>
      </c>
      <c r="C104" s="322" t="str">
        <f>IF(ISBLANK(Regressions!C114), " ", Regressions!C114)</f>
        <v>Pre-primary</v>
      </c>
      <c r="D104" s="318">
        <f>IF(ISBLANK(Regressions!D114), " ", Regressions!D114)</f>
        <v>58225</v>
      </c>
      <c r="E104" s="196" t="e">
        <f>IF(ISNUMBER(Regressions!E114),ROUND(Regressions!E114, 1), NA())</f>
        <v>#N/A</v>
      </c>
      <c r="F104" s="319">
        <f>IF(ISNUMBER(Regressions!F114),ROUND(Regressions!F114, 1), NA())</f>
        <v>100</v>
      </c>
      <c r="G104" s="218">
        <f>IF(ISNUMBER(Regressions!G114),ROUND(Regressions!G114, 1), NA())</f>
        <v>100</v>
      </c>
      <c r="H104" s="320">
        <f>IF(ISNUMBER(Regressions!H114),ROUND(Regressions!H114, 1), NA())</f>
        <v>0</v>
      </c>
      <c r="I104" s="219">
        <f>IF(ISNUMBER(Regressions!I114),ROUND(Regressions!I114, 1), NA())</f>
        <v>0</v>
      </c>
      <c r="J104" s="321" t="e">
        <f>IF(ISNUMBER(Regressions!K114),ROUND(Regressions!K114, 1), NA())</f>
        <v>#N/A</v>
      </c>
      <c r="K104" s="319" t="e">
        <f>IF(ISNUMBER(Regressions!L114),ROUND(Regressions!L114, 1), NA())</f>
        <v>#N/A</v>
      </c>
      <c r="L104" s="220" t="e">
        <f>IF(ISNUMBER(Regressions!M114),ROUND(Regressions!M114, 1), NA())</f>
        <v>#N/A</v>
      </c>
      <c r="M104" s="320" t="e">
        <f>IF(ISNUMBER(Regressions!N114),ROUND(Regressions!N114, 1), NA())</f>
        <v>#N/A</v>
      </c>
      <c r="N104" s="219" t="e">
        <f>IF(ISNUMBER(Regressions!O114),ROUND(Regressions!O114, 1), NA())</f>
        <v>#N/A</v>
      </c>
      <c r="O104" s="321" t="e">
        <f>IF(ISNUMBER(Regressions!Q114),ROUND(Regressions!Q114, 1), NA())</f>
        <v>#N/A</v>
      </c>
      <c r="P104" s="319" t="e">
        <f>IF(ISNUMBER(Regressions!R114),ROUND(Regressions!R114, 1), NA())</f>
        <v>#N/A</v>
      </c>
      <c r="Q104" s="197" t="e">
        <f>IF(ISNUMBER(Regressions!S114),ROUND(Regressions!S114, 1), NA())</f>
        <v>#N/A</v>
      </c>
      <c r="R104" s="320" t="e">
        <f>IF(ISNUMBER(Regressions!T114),ROUND(Regressions!T114, 1), NA())</f>
        <v>#N/A</v>
      </c>
      <c r="S104" s="219" t="e">
        <f>IF(ISNUMBER(Regressions!U114),ROUND(Regressions!U114, 1), NA())</f>
        <v>#N/A</v>
      </c>
    </row>
    <row xmlns:x14ac="http://schemas.microsoft.com/office/spreadsheetml/2009/9/ac" r="105" x14ac:dyDescent="0.2">
      <c r="A105" s="316" t="str">
        <f>IF(ISBLANK(Regressions!A115), " ", Regressions!A115)</f>
        <v>Fiji</v>
      </c>
      <c r="B105" s="317">
        <f>IF(ISBLANK(Regressions!B115), " ", Regressions!B115)</f>
        <v>2008</v>
      </c>
      <c r="C105" s="322" t="str">
        <f>IF(ISBLANK(Regressions!C115), " ", Regressions!C115)</f>
        <v>Pre-primary</v>
      </c>
      <c r="D105" s="318">
        <f>IF(ISBLANK(Regressions!D115), " ", Regressions!D115)</f>
        <v>58479</v>
      </c>
      <c r="E105" s="196" t="e">
        <f>IF(ISNUMBER(Regressions!E115),ROUND(Regressions!E115, 1), NA())</f>
        <v>#N/A</v>
      </c>
      <c r="F105" s="319">
        <f>IF(ISNUMBER(Regressions!F115),ROUND(Regressions!F115, 1), NA())</f>
        <v>100</v>
      </c>
      <c r="G105" s="218">
        <f>IF(ISNUMBER(Regressions!G115),ROUND(Regressions!G115, 1), NA())</f>
        <v>100</v>
      </c>
      <c r="H105" s="320">
        <f>IF(ISNUMBER(Regressions!H115),ROUND(Regressions!H115, 1), NA())</f>
        <v>0</v>
      </c>
      <c r="I105" s="219">
        <f>IF(ISNUMBER(Regressions!I115),ROUND(Regressions!I115, 1), NA())</f>
        <v>0</v>
      </c>
      <c r="J105" s="321" t="e">
        <f>IF(ISNUMBER(Regressions!K115),ROUND(Regressions!K115, 1), NA())</f>
        <v>#N/A</v>
      </c>
      <c r="K105" s="319" t="e">
        <f>IF(ISNUMBER(Regressions!L115),ROUND(Regressions!L115, 1), NA())</f>
        <v>#N/A</v>
      </c>
      <c r="L105" s="220" t="e">
        <f>IF(ISNUMBER(Regressions!M115),ROUND(Regressions!M115, 1), NA())</f>
        <v>#N/A</v>
      </c>
      <c r="M105" s="320" t="e">
        <f>IF(ISNUMBER(Regressions!N115),ROUND(Regressions!N115, 1), NA())</f>
        <v>#N/A</v>
      </c>
      <c r="N105" s="219" t="e">
        <f>IF(ISNUMBER(Regressions!O115),ROUND(Regressions!O115, 1), NA())</f>
        <v>#N/A</v>
      </c>
      <c r="O105" s="321" t="e">
        <f>IF(ISNUMBER(Regressions!Q115),ROUND(Regressions!Q115, 1), NA())</f>
        <v>#N/A</v>
      </c>
      <c r="P105" s="319" t="e">
        <f>IF(ISNUMBER(Regressions!R115),ROUND(Regressions!R115, 1), NA())</f>
        <v>#N/A</v>
      </c>
      <c r="Q105" s="197" t="e">
        <f>IF(ISNUMBER(Regressions!S115),ROUND(Regressions!S115, 1), NA())</f>
        <v>#N/A</v>
      </c>
      <c r="R105" s="320" t="e">
        <f>IF(ISNUMBER(Regressions!T115),ROUND(Regressions!T115, 1), NA())</f>
        <v>#N/A</v>
      </c>
      <c r="S105" s="219" t="e">
        <f>IF(ISNUMBER(Regressions!U115),ROUND(Regressions!U115, 1), NA())</f>
        <v>#N/A</v>
      </c>
    </row>
    <row xmlns:x14ac="http://schemas.microsoft.com/office/spreadsheetml/2009/9/ac" r="106" x14ac:dyDescent="0.2">
      <c r="A106" s="316" t="str">
        <f>IF(ISBLANK(Regressions!A116), " ", Regressions!A116)</f>
        <v>Fiji</v>
      </c>
      <c r="B106" s="317">
        <f>IF(ISBLANK(Regressions!B116), " ", Regressions!B116)</f>
        <v>2009</v>
      </c>
      <c r="C106" s="322" t="str">
        <f>IF(ISBLANK(Regressions!C116), " ", Regressions!C116)</f>
        <v>Pre-primary</v>
      </c>
      <c r="D106" s="318">
        <f>IF(ISBLANK(Regressions!D116), " ", Regressions!D116)</f>
        <v>58735</v>
      </c>
      <c r="E106" s="196" t="e">
        <f>IF(ISNUMBER(Regressions!E116),ROUND(Regressions!E116, 1), NA())</f>
        <v>#N/A</v>
      </c>
      <c r="F106" s="319">
        <f>IF(ISNUMBER(Regressions!F116),ROUND(Regressions!F116, 1), NA())</f>
        <v>100</v>
      </c>
      <c r="G106" s="218">
        <f>IF(ISNUMBER(Regressions!G116),ROUND(Regressions!G116, 1), NA())</f>
        <v>100</v>
      </c>
      <c r="H106" s="320">
        <f>IF(ISNUMBER(Regressions!H116),ROUND(Regressions!H116, 1), NA())</f>
        <v>0</v>
      </c>
      <c r="I106" s="219">
        <f>IF(ISNUMBER(Regressions!I116),ROUND(Regressions!I116, 1), NA())</f>
        <v>0</v>
      </c>
      <c r="J106" s="321" t="e">
        <f>IF(ISNUMBER(Regressions!K116),ROUND(Regressions!K116, 1), NA())</f>
        <v>#N/A</v>
      </c>
      <c r="K106" s="319" t="e">
        <f>IF(ISNUMBER(Regressions!L116),ROUND(Regressions!L116, 1), NA())</f>
        <v>#N/A</v>
      </c>
      <c r="L106" s="220" t="e">
        <f>IF(ISNUMBER(Regressions!M116),ROUND(Regressions!M116, 1), NA())</f>
        <v>#N/A</v>
      </c>
      <c r="M106" s="320" t="e">
        <f>IF(ISNUMBER(Regressions!N116),ROUND(Regressions!N116, 1), NA())</f>
        <v>#N/A</v>
      </c>
      <c r="N106" s="219" t="e">
        <f>IF(ISNUMBER(Regressions!O116),ROUND(Regressions!O116, 1), NA())</f>
        <v>#N/A</v>
      </c>
      <c r="O106" s="321" t="e">
        <f>IF(ISNUMBER(Regressions!Q116),ROUND(Regressions!Q116, 1), NA())</f>
        <v>#N/A</v>
      </c>
      <c r="P106" s="319" t="e">
        <f>IF(ISNUMBER(Regressions!R116),ROUND(Regressions!R116, 1), NA())</f>
        <v>#N/A</v>
      </c>
      <c r="Q106" s="197" t="e">
        <f>IF(ISNUMBER(Regressions!S116),ROUND(Regressions!S116, 1), NA())</f>
        <v>#N/A</v>
      </c>
      <c r="R106" s="320" t="e">
        <f>IF(ISNUMBER(Regressions!T116),ROUND(Regressions!T116, 1), NA())</f>
        <v>#N/A</v>
      </c>
      <c r="S106" s="219" t="e">
        <f>IF(ISNUMBER(Regressions!U116),ROUND(Regressions!U116, 1), NA())</f>
        <v>#N/A</v>
      </c>
    </row>
    <row xmlns:x14ac="http://schemas.microsoft.com/office/spreadsheetml/2009/9/ac" r="107" x14ac:dyDescent="0.2">
      <c r="A107" s="316" t="str">
        <f>IF(ISBLANK(Regressions!A117), " ", Regressions!A117)</f>
        <v>Fiji</v>
      </c>
      <c r="B107" s="317">
        <f>IF(ISBLANK(Regressions!B117), " ", Regressions!B117)</f>
        <v>2010</v>
      </c>
      <c r="C107" s="322" t="str">
        <f>IF(ISBLANK(Regressions!C117), " ", Regressions!C117)</f>
        <v>Pre-primary</v>
      </c>
      <c r="D107" s="318">
        <f>IF(ISBLANK(Regressions!D117), " ", Regressions!D117)</f>
        <v>59267</v>
      </c>
      <c r="E107" s="196" t="e">
        <f>IF(ISNUMBER(Regressions!E117),ROUND(Regressions!E117, 1), NA())</f>
        <v>#N/A</v>
      </c>
      <c r="F107" s="319">
        <f>IF(ISNUMBER(Regressions!F117),ROUND(Regressions!F117, 1), NA())</f>
        <v>100</v>
      </c>
      <c r="G107" s="218">
        <f>IF(ISNUMBER(Regressions!G117),ROUND(Regressions!G117, 1), NA())</f>
        <v>100</v>
      </c>
      <c r="H107" s="320">
        <f>IF(ISNUMBER(Regressions!H117),ROUND(Regressions!H117, 1), NA())</f>
        <v>0</v>
      </c>
      <c r="I107" s="219">
        <f>IF(ISNUMBER(Regressions!I117),ROUND(Regressions!I117, 1), NA())</f>
        <v>0</v>
      </c>
      <c r="J107" s="321" t="e">
        <f>IF(ISNUMBER(Regressions!K117),ROUND(Regressions!K117, 1), NA())</f>
        <v>#N/A</v>
      </c>
      <c r="K107" s="319" t="e">
        <f>IF(ISNUMBER(Regressions!L117),ROUND(Regressions!L117, 1), NA())</f>
        <v>#N/A</v>
      </c>
      <c r="L107" s="220" t="e">
        <f>IF(ISNUMBER(Regressions!M117),ROUND(Regressions!M117, 1), NA())</f>
        <v>#N/A</v>
      </c>
      <c r="M107" s="320" t="e">
        <f>IF(ISNUMBER(Regressions!N117),ROUND(Regressions!N117, 1), NA())</f>
        <v>#N/A</v>
      </c>
      <c r="N107" s="219" t="e">
        <f>IF(ISNUMBER(Regressions!O117),ROUND(Regressions!O117, 1), NA())</f>
        <v>#N/A</v>
      </c>
      <c r="O107" s="321" t="e">
        <f>IF(ISNUMBER(Regressions!Q117),ROUND(Regressions!Q117, 1), NA())</f>
        <v>#N/A</v>
      </c>
      <c r="P107" s="319" t="e">
        <f>IF(ISNUMBER(Regressions!R117),ROUND(Regressions!R117, 1), NA())</f>
        <v>#N/A</v>
      </c>
      <c r="Q107" s="197" t="e">
        <f>IF(ISNUMBER(Regressions!S117),ROUND(Regressions!S117, 1), NA())</f>
        <v>#N/A</v>
      </c>
      <c r="R107" s="320" t="e">
        <f>IF(ISNUMBER(Regressions!T117),ROUND(Regressions!T117, 1), NA())</f>
        <v>#N/A</v>
      </c>
      <c r="S107" s="219" t="e">
        <f>IF(ISNUMBER(Regressions!U117),ROUND(Regressions!U117, 1), NA())</f>
        <v>#N/A</v>
      </c>
    </row>
    <row xmlns:x14ac="http://schemas.microsoft.com/office/spreadsheetml/2009/9/ac" r="108" x14ac:dyDescent="0.2">
      <c r="A108" s="316" t="str">
        <f>IF(ISBLANK(Regressions!A118), " ", Regressions!A118)</f>
        <v>Fiji</v>
      </c>
      <c r="B108" s="317">
        <f>IF(ISBLANK(Regressions!B118), " ", Regressions!B118)</f>
        <v>2011</v>
      </c>
      <c r="C108" s="322" t="str">
        <f>IF(ISBLANK(Regressions!C118), " ", Regressions!C118)</f>
        <v>Pre-primary</v>
      </c>
      <c r="D108" s="318">
        <f>IF(ISBLANK(Regressions!D118), " ", Regressions!D118)</f>
        <v>59875</v>
      </c>
      <c r="E108" s="196" t="e">
        <f>IF(ISNUMBER(Regressions!E118),ROUND(Regressions!E118, 1), NA())</f>
        <v>#N/A</v>
      </c>
      <c r="F108" s="319">
        <f>IF(ISNUMBER(Regressions!F118),ROUND(Regressions!F118, 1), NA())</f>
        <v>100</v>
      </c>
      <c r="G108" s="218">
        <f>IF(ISNUMBER(Regressions!G118),ROUND(Regressions!G118, 1), NA())</f>
        <v>100</v>
      </c>
      <c r="H108" s="320">
        <f>IF(ISNUMBER(Regressions!H118),ROUND(Regressions!H118, 1), NA())</f>
        <v>0</v>
      </c>
      <c r="I108" s="219">
        <f>IF(ISNUMBER(Regressions!I118),ROUND(Regressions!I118, 1), NA())</f>
        <v>0</v>
      </c>
      <c r="J108" s="321" t="e">
        <f>IF(ISNUMBER(Regressions!K118),ROUND(Regressions!K118, 1), NA())</f>
        <v>#N/A</v>
      </c>
      <c r="K108" s="319" t="e">
        <f>IF(ISNUMBER(Regressions!L118),ROUND(Regressions!L118, 1), NA())</f>
        <v>#N/A</v>
      </c>
      <c r="L108" s="220" t="e">
        <f>IF(ISNUMBER(Regressions!M118),ROUND(Regressions!M118, 1), NA())</f>
        <v>#N/A</v>
      </c>
      <c r="M108" s="320" t="e">
        <f>IF(ISNUMBER(Regressions!N118),ROUND(Regressions!N118, 1), NA())</f>
        <v>#N/A</v>
      </c>
      <c r="N108" s="219" t="e">
        <f>IF(ISNUMBER(Regressions!O118),ROUND(Regressions!O118, 1), NA())</f>
        <v>#N/A</v>
      </c>
      <c r="O108" s="321" t="e">
        <f>IF(ISNUMBER(Regressions!Q118),ROUND(Regressions!Q118, 1), NA())</f>
        <v>#N/A</v>
      </c>
      <c r="P108" s="319" t="e">
        <f>IF(ISNUMBER(Regressions!R118),ROUND(Regressions!R118, 1), NA())</f>
        <v>#N/A</v>
      </c>
      <c r="Q108" s="197" t="e">
        <f>IF(ISNUMBER(Regressions!S118),ROUND(Regressions!S118, 1), NA())</f>
        <v>#N/A</v>
      </c>
      <c r="R108" s="320" t="e">
        <f>IF(ISNUMBER(Regressions!T118),ROUND(Regressions!T118, 1), NA())</f>
        <v>#N/A</v>
      </c>
      <c r="S108" s="219" t="e">
        <f>IF(ISNUMBER(Regressions!U118),ROUND(Regressions!U118, 1), NA())</f>
        <v>#N/A</v>
      </c>
    </row>
    <row xmlns:x14ac="http://schemas.microsoft.com/office/spreadsheetml/2009/9/ac" r="109" x14ac:dyDescent="0.2">
      <c r="A109" s="316" t="str">
        <f>IF(ISBLANK(Regressions!A119), " ", Regressions!A119)</f>
        <v>Fiji</v>
      </c>
      <c r="B109" s="317">
        <f>IF(ISBLANK(Regressions!B119), " ", Regressions!B119)</f>
        <v>2012</v>
      </c>
      <c r="C109" s="322" t="str">
        <f>IF(ISBLANK(Regressions!C119), " ", Regressions!C119)</f>
        <v>Pre-primary</v>
      </c>
      <c r="D109" s="318">
        <f>IF(ISBLANK(Regressions!D119), " ", Regressions!D119)</f>
        <v>60414</v>
      </c>
      <c r="E109" s="196" t="e">
        <f>IF(ISNUMBER(Regressions!E119),ROUND(Regressions!E119, 1), NA())</f>
        <v>#N/A</v>
      </c>
      <c r="F109" s="319">
        <f>IF(ISNUMBER(Regressions!F119),ROUND(Regressions!F119, 1), NA())</f>
        <v>100</v>
      </c>
      <c r="G109" s="218">
        <f>IF(ISNUMBER(Regressions!G119),ROUND(Regressions!G119, 1), NA())</f>
        <v>100</v>
      </c>
      <c r="H109" s="320">
        <f>IF(ISNUMBER(Regressions!H119),ROUND(Regressions!H119, 1), NA())</f>
        <v>0</v>
      </c>
      <c r="I109" s="219">
        <f>IF(ISNUMBER(Regressions!I119),ROUND(Regressions!I119, 1), NA())</f>
        <v>0</v>
      </c>
      <c r="J109" s="321" t="e">
        <f>IF(ISNUMBER(Regressions!K119),ROUND(Regressions!K119, 1), NA())</f>
        <v>#N/A</v>
      </c>
      <c r="K109" s="319" t="e">
        <f>IF(ISNUMBER(Regressions!L119),ROUND(Regressions!L119, 1), NA())</f>
        <v>#N/A</v>
      </c>
      <c r="L109" s="220" t="e">
        <f>IF(ISNUMBER(Regressions!M119),ROUND(Regressions!M119, 1), NA())</f>
        <v>#N/A</v>
      </c>
      <c r="M109" s="320" t="e">
        <f>IF(ISNUMBER(Regressions!N119),ROUND(Regressions!N119, 1), NA())</f>
        <v>#N/A</v>
      </c>
      <c r="N109" s="219" t="e">
        <f>IF(ISNUMBER(Regressions!O119),ROUND(Regressions!O119, 1), NA())</f>
        <v>#N/A</v>
      </c>
      <c r="O109" s="321">
        <f>IF(ISNUMBER(Regressions!Q119),ROUND(Regressions!Q119, 1), NA())</f>
        <v>93.1</v>
      </c>
      <c r="P109" s="319" t="e">
        <f>IF(ISNUMBER(Regressions!R119),ROUND(Regressions!R119, 1), NA())</f>
        <v>#N/A</v>
      </c>
      <c r="Q109" s="197">
        <f>IF(ISNUMBER(Regressions!S119),ROUND(Regressions!S119, 1), NA())</f>
        <v>83.5</v>
      </c>
      <c r="R109" s="320" t="e">
        <f>IF(ISNUMBER(Regressions!T119),ROUND(Regressions!T119, 1), NA())</f>
        <v>#N/A</v>
      </c>
      <c r="S109" s="219" t="e">
        <f>IF(ISNUMBER(Regressions!U119),ROUND(Regressions!U119, 1), NA())</f>
        <v>#N/A</v>
      </c>
    </row>
    <row xmlns:x14ac="http://schemas.microsoft.com/office/spreadsheetml/2009/9/ac" r="110" x14ac:dyDescent="0.2">
      <c r="A110" s="316" t="str">
        <f>IF(ISBLANK(Regressions!A120), " ", Regressions!A120)</f>
        <v>Fiji</v>
      </c>
      <c r="B110" s="317">
        <f>IF(ISBLANK(Regressions!B120), " ", Regressions!B120)</f>
        <v>2013</v>
      </c>
      <c r="C110" s="322" t="str">
        <f>IF(ISBLANK(Regressions!C120), " ", Regressions!C120)</f>
        <v>Pre-primary</v>
      </c>
      <c r="D110" s="318">
        <f>IF(ISBLANK(Regressions!D120), " ", Regressions!D120)</f>
        <v>60184</v>
      </c>
      <c r="E110" s="196" t="e">
        <f>IF(ISNUMBER(Regressions!E120),ROUND(Regressions!E120, 1), NA())</f>
        <v>#N/A</v>
      </c>
      <c r="F110" s="319">
        <f>IF(ISNUMBER(Regressions!F120),ROUND(Regressions!F120, 1), NA())</f>
        <v>100</v>
      </c>
      <c r="G110" s="218">
        <f>IF(ISNUMBER(Regressions!G120),ROUND(Regressions!G120, 1), NA())</f>
        <v>100</v>
      </c>
      <c r="H110" s="320">
        <f>IF(ISNUMBER(Regressions!H120),ROUND(Regressions!H120, 1), NA())</f>
        <v>0</v>
      </c>
      <c r="I110" s="219">
        <f>IF(ISNUMBER(Regressions!I120),ROUND(Regressions!I120, 1), NA())</f>
        <v>0</v>
      </c>
      <c r="J110" s="321" t="e">
        <f>IF(ISNUMBER(Regressions!K120),ROUND(Regressions!K120, 1), NA())</f>
        <v>#N/A</v>
      </c>
      <c r="K110" s="319" t="e">
        <f>IF(ISNUMBER(Regressions!L120),ROUND(Regressions!L120, 1), NA())</f>
        <v>#N/A</v>
      </c>
      <c r="L110" s="220" t="e">
        <f>IF(ISNUMBER(Regressions!M120),ROUND(Regressions!M120, 1), NA())</f>
        <v>#N/A</v>
      </c>
      <c r="M110" s="320" t="e">
        <f>IF(ISNUMBER(Regressions!N120),ROUND(Regressions!N120, 1), NA())</f>
        <v>#N/A</v>
      </c>
      <c r="N110" s="219" t="e">
        <f>IF(ISNUMBER(Regressions!O120),ROUND(Regressions!O120, 1), NA())</f>
        <v>#N/A</v>
      </c>
      <c r="O110" s="321">
        <f>IF(ISNUMBER(Regressions!Q120),ROUND(Regressions!Q120, 1), NA())</f>
        <v>93.1</v>
      </c>
      <c r="P110" s="319" t="e">
        <f>IF(ISNUMBER(Regressions!R120),ROUND(Regressions!R120, 1), NA())</f>
        <v>#N/A</v>
      </c>
      <c r="Q110" s="197">
        <f>IF(ISNUMBER(Regressions!S120),ROUND(Regressions!S120, 1), NA())</f>
        <v>83.5</v>
      </c>
      <c r="R110" s="320" t="e">
        <f>IF(ISNUMBER(Regressions!T120),ROUND(Regressions!T120, 1), NA())</f>
        <v>#N/A</v>
      </c>
      <c r="S110" s="219" t="e">
        <f>IF(ISNUMBER(Regressions!U120),ROUND(Regressions!U120, 1), NA())</f>
        <v>#N/A</v>
      </c>
    </row>
    <row xmlns:x14ac="http://schemas.microsoft.com/office/spreadsheetml/2009/9/ac" r="111" x14ac:dyDescent="0.2">
      <c r="A111" s="316" t="str">
        <f>IF(ISBLANK(Regressions!A121), " ", Regressions!A121)</f>
        <v>Fiji</v>
      </c>
      <c r="B111" s="317">
        <f>IF(ISBLANK(Regressions!B121), " ", Regressions!B121)</f>
        <v>2014</v>
      </c>
      <c r="C111" s="322" t="str">
        <f>IF(ISBLANK(Regressions!C121), " ", Regressions!C121)</f>
        <v>Pre-primary</v>
      </c>
      <c r="D111" s="318">
        <f>IF(ISBLANK(Regressions!D121), " ", Regressions!D121)</f>
        <v>59458</v>
      </c>
      <c r="E111" s="196">
        <f>IF(ISNUMBER(Regressions!E121),ROUND(Regressions!E121, 1), NA())</f>
        <v>100</v>
      </c>
      <c r="F111" s="319">
        <f>IF(ISNUMBER(Regressions!F121),ROUND(Regressions!F121, 1), NA())</f>
        <v>100</v>
      </c>
      <c r="G111" s="218">
        <f>IF(ISNUMBER(Regressions!G121),ROUND(Regressions!G121, 1), NA())</f>
        <v>100</v>
      </c>
      <c r="H111" s="320">
        <f>IF(ISNUMBER(Regressions!H121),ROUND(Regressions!H121, 1), NA())</f>
        <v>0</v>
      </c>
      <c r="I111" s="219">
        <f>IF(ISNUMBER(Regressions!I121),ROUND(Regressions!I121, 1), NA())</f>
        <v>0</v>
      </c>
      <c r="J111" s="321" t="e">
        <f>IF(ISNUMBER(Regressions!K121),ROUND(Regressions!K121, 1), NA())</f>
        <v>#N/A</v>
      </c>
      <c r="K111" s="319" t="e">
        <f>IF(ISNUMBER(Regressions!L121),ROUND(Regressions!L121, 1), NA())</f>
        <v>#N/A</v>
      </c>
      <c r="L111" s="220" t="e">
        <f>IF(ISNUMBER(Regressions!M121),ROUND(Regressions!M121, 1), NA())</f>
        <v>#N/A</v>
      </c>
      <c r="M111" s="320" t="e">
        <f>IF(ISNUMBER(Regressions!N121),ROUND(Regressions!N121, 1), NA())</f>
        <v>#N/A</v>
      </c>
      <c r="N111" s="219" t="e">
        <f>IF(ISNUMBER(Regressions!O121),ROUND(Regressions!O121, 1), NA())</f>
        <v>#N/A</v>
      </c>
      <c r="O111" s="321">
        <f>IF(ISNUMBER(Regressions!Q121),ROUND(Regressions!Q121, 1), NA())</f>
        <v>93.1</v>
      </c>
      <c r="P111" s="319">
        <f>IF(ISNUMBER(Regressions!R121),ROUND(Regressions!R121, 1), NA())</f>
        <v>12.9</v>
      </c>
      <c r="Q111" s="197">
        <f>IF(ISNUMBER(Regressions!S121),ROUND(Regressions!S121, 1), NA())</f>
        <v>12.9</v>
      </c>
      <c r="R111" s="320">
        <f>IF(ISNUMBER(Regressions!T121),ROUND(Regressions!T121, 1), NA())</f>
        <v>0</v>
      </c>
      <c r="S111" s="219">
        <f>IF(ISNUMBER(Regressions!U121),ROUND(Regressions!U121, 1), NA())</f>
        <v>87.1</v>
      </c>
    </row>
    <row xmlns:x14ac="http://schemas.microsoft.com/office/spreadsheetml/2009/9/ac" r="112" x14ac:dyDescent="0.2">
      <c r="A112" s="316" t="str">
        <f>IF(ISBLANK(Regressions!A122), " ", Regressions!A122)</f>
        <v>Fiji</v>
      </c>
      <c r="B112" s="317">
        <f>IF(ISBLANK(Regressions!B122), " ", Regressions!B122)</f>
        <v>2015</v>
      </c>
      <c r="C112" s="322" t="str">
        <f>IF(ISBLANK(Regressions!C122), " ", Regressions!C122)</f>
        <v>Pre-primary</v>
      </c>
      <c r="D112" s="318">
        <f>IF(ISBLANK(Regressions!D122), " ", Regressions!D122)</f>
        <v>58396</v>
      </c>
      <c r="E112" s="196">
        <f>IF(ISNUMBER(Regressions!E122),ROUND(Regressions!E122, 1), NA())</f>
        <v>100</v>
      </c>
      <c r="F112" s="319">
        <f>IF(ISNUMBER(Regressions!F122),ROUND(Regressions!F122, 1), NA())</f>
        <v>100</v>
      </c>
      <c r="G112" s="218">
        <f>IF(ISNUMBER(Regressions!G122),ROUND(Regressions!G122, 1), NA())</f>
        <v>100</v>
      </c>
      <c r="H112" s="320">
        <f>IF(ISNUMBER(Regressions!H122),ROUND(Regressions!H122, 1), NA())</f>
        <v>0</v>
      </c>
      <c r="I112" s="219">
        <f>IF(ISNUMBER(Regressions!I122),ROUND(Regressions!I122, 1), NA())</f>
        <v>0</v>
      </c>
      <c r="J112" s="321" t="e">
        <f>IF(ISNUMBER(Regressions!K122),ROUND(Regressions!K122, 1), NA())</f>
        <v>#N/A</v>
      </c>
      <c r="K112" s="319" t="e">
        <f>IF(ISNUMBER(Regressions!L122),ROUND(Regressions!L122, 1), NA())</f>
        <v>#N/A</v>
      </c>
      <c r="L112" s="220" t="e">
        <f>IF(ISNUMBER(Regressions!M122),ROUND(Regressions!M122, 1), NA())</f>
        <v>#N/A</v>
      </c>
      <c r="M112" s="320" t="e">
        <f>IF(ISNUMBER(Regressions!N122),ROUND(Regressions!N122, 1), NA())</f>
        <v>#N/A</v>
      </c>
      <c r="N112" s="219" t="e">
        <f>IF(ISNUMBER(Regressions!O122),ROUND(Regressions!O122, 1), NA())</f>
        <v>#N/A</v>
      </c>
      <c r="O112" s="321">
        <f>IF(ISNUMBER(Regressions!Q122),ROUND(Regressions!Q122, 1), NA())</f>
        <v>93.1</v>
      </c>
      <c r="P112" s="319">
        <f>IF(ISNUMBER(Regressions!R122),ROUND(Regressions!R122, 1), NA())</f>
        <v>12.9</v>
      </c>
      <c r="Q112" s="197">
        <f>IF(ISNUMBER(Regressions!S122),ROUND(Regressions!S122, 1), NA())</f>
        <v>12.9</v>
      </c>
      <c r="R112" s="320">
        <f>IF(ISNUMBER(Regressions!T122),ROUND(Regressions!T122, 1), NA())</f>
        <v>0</v>
      </c>
      <c r="S112" s="219">
        <f>IF(ISNUMBER(Regressions!U122),ROUND(Regressions!U122, 1), NA())</f>
        <v>87.1</v>
      </c>
    </row>
    <row xmlns:x14ac="http://schemas.microsoft.com/office/spreadsheetml/2009/9/ac" r="113" x14ac:dyDescent="0.2">
      <c r="A113" s="316" t="str">
        <f>IF(ISBLANK(Regressions!A123), " ", Regressions!A123)</f>
        <v>Fiji</v>
      </c>
      <c r="B113" s="317">
        <f>IF(ISBLANK(Regressions!B123), " ", Regressions!B123)</f>
        <v>2016</v>
      </c>
      <c r="C113" s="322" t="str">
        <f>IF(ISBLANK(Regressions!C123), " ", Regressions!C123)</f>
        <v>Pre-primary</v>
      </c>
      <c r="D113" s="318">
        <f>IF(ISBLANK(Regressions!D123), " ", Regressions!D123)</f>
        <v>57495</v>
      </c>
      <c r="E113" s="196">
        <f>IF(ISNUMBER(Regressions!E123),ROUND(Regressions!E123, 1), NA())</f>
        <v>100</v>
      </c>
      <c r="F113" s="319">
        <f>IF(ISNUMBER(Regressions!F123),ROUND(Regressions!F123, 1), NA())</f>
        <v>100</v>
      </c>
      <c r="G113" s="218">
        <f>IF(ISNUMBER(Regressions!G123),ROUND(Regressions!G123, 1), NA())</f>
        <v>100</v>
      </c>
      <c r="H113" s="320">
        <f>IF(ISNUMBER(Regressions!H123),ROUND(Regressions!H123, 1), NA())</f>
        <v>0</v>
      </c>
      <c r="I113" s="219">
        <f>IF(ISNUMBER(Regressions!I123),ROUND(Regressions!I123, 1), NA())</f>
        <v>0</v>
      </c>
      <c r="J113" s="321" t="e">
        <f>IF(ISNUMBER(Regressions!K123),ROUND(Regressions!K123, 1), NA())</f>
        <v>#N/A</v>
      </c>
      <c r="K113" s="319" t="e">
        <f>IF(ISNUMBER(Regressions!L123),ROUND(Regressions!L123, 1), NA())</f>
        <v>#N/A</v>
      </c>
      <c r="L113" s="220" t="e">
        <f>IF(ISNUMBER(Regressions!M123),ROUND(Regressions!M123, 1), NA())</f>
        <v>#N/A</v>
      </c>
      <c r="M113" s="320" t="e">
        <f>IF(ISNUMBER(Regressions!N123),ROUND(Regressions!N123, 1), NA())</f>
        <v>#N/A</v>
      </c>
      <c r="N113" s="219" t="e">
        <f>IF(ISNUMBER(Regressions!O123),ROUND(Regressions!O123, 1), NA())</f>
        <v>#N/A</v>
      </c>
      <c r="O113" s="321">
        <f>IF(ISNUMBER(Regressions!Q123),ROUND(Regressions!Q123, 1), NA())</f>
        <v>93.1</v>
      </c>
      <c r="P113" s="319">
        <f>IF(ISNUMBER(Regressions!R123),ROUND(Regressions!R123, 1), NA())</f>
        <v>12.9</v>
      </c>
      <c r="Q113" s="197">
        <f>IF(ISNUMBER(Regressions!S123),ROUND(Regressions!S123, 1), NA())</f>
        <v>12.9</v>
      </c>
      <c r="R113" s="320">
        <f>IF(ISNUMBER(Regressions!T123),ROUND(Regressions!T123, 1), NA())</f>
        <v>0</v>
      </c>
      <c r="S113" s="219">
        <f>IF(ISNUMBER(Regressions!U123),ROUND(Regressions!U123, 1), NA())</f>
        <v>87.1</v>
      </c>
    </row>
    <row xmlns:x14ac="http://schemas.microsoft.com/office/spreadsheetml/2009/9/ac" r="114" x14ac:dyDescent="0.2">
      <c r="A114" s="316" t="str">
        <f>IF(ISBLANK(Regressions!A124), " ", Regressions!A124)</f>
        <v>Fiji</v>
      </c>
      <c r="B114" s="317">
        <f>IF(ISBLANK(Regressions!B124), " ", Regressions!B124)</f>
        <v>2017</v>
      </c>
      <c r="C114" s="322" t="str">
        <f>IF(ISBLANK(Regressions!C124), " ", Regressions!C124)</f>
        <v>Pre-primary</v>
      </c>
      <c r="D114" s="318">
        <f>IF(ISBLANK(Regressions!D124), " ", Regressions!D124)</f>
        <v>56926</v>
      </c>
      <c r="E114" s="196">
        <f>IF(ISNUMBER(Regressions!E124),ROUND(Regressions!E124, 1), NA())</f>
        <v>100</v>
      </c>
      <c r="F114" s="319">
        <f>IF(ISNUMBER(Regressions!F124),ROUND(Regressions!F124, 1), NA())</f>
        <v>100</v>
      </c>
      <c r="G114" s="218">
        <f>IF(ISNUMBER(Regressions!G124),ROUND(Regressions!G124, 1), NA())</f>
        <v>95.3</v>
      </c>
      <c r="H114" s="320">
        <f>IF(ISNUMBER(Regressions!H124),ROUND(Regressions!H124, 1), NA())</f>
        <v>4.7</v>
      </c>
      <c r="I114" s="219">
        <f>IF(ISNUMBER(Regressions!I124),ROUND(Regressions!I124, 1), NA())</f>
        <v>0</v>
      </c>
      <c r="J114" s="321" t="e">
        <f>IF(ISNUMBER(Regressions!K124),ROUND(Regressions!K124, 1), NA())</f>
        <v>#N/A</v>
      </c>
      <c r="K114" s="319" t="e">
        <f>IF(ISNUMBER(Regressions!L124),ROUND(Regressions!L124, 1), NA())</f>
        <v>#N/A</v>
      </c>
      <c r="L114" s="220" t="e">
        <f>IF(ISNUMBER(Regressions!M124),ROUND(Regressions!M124, 1), NA())</f>
        <v>#N/A</v>
      </c>
      <c r="M114" s="320" t="e">
        <f>IF(ISNUMBER(Regressions!N124),ROUND(Regressions!N124, 1), NA())</f>
        <v>#N/A</v>
      </c>
      <c r="N114" s="219" t="e">
        <f>IF(ISNUMBER(Regressions!O124),ROUND(Regressions!O124, 1), NA())</f>
        <v>#N/A</v>
      </c>
      <c r="O114" s="321">
        <f>IF(ISNUMBER(Regressions!Q124),ROUND(Regressions!Q124, 1), NA())</f>
        <v>93.4</v>
      </c>
      <c r="P114" s="319">
        <f>IF(ISNUMBER(Regressions!R124),ROUND(Regressions!R124, 1), NA())</f>
        <v>12.9</v>
      </c>
      <c r="Q114" s="197">
        <f>IF(ISNUMBER(Regressions!S124),ROUND(Regressions!S124, 1), NA())</f>
        <v>12.9</v>
      </c>
      <c r="R114" s="320">
        <f>IF(ISNUMBER(Regressions!T124),ROUND(Regressions!T124, 1), NA())</f>
        <v>0</v>
      </c>
      <c r="S114" s="219">
        <f>IF(ISNUMBER(Regressions!U124),ROUND(Regressions!U124, 1), NA())</f>
        <v>87.1</v>
      </c>
    </row>
    <row xmlns:x14ac="http://schemas.microsoft.com/office/spreadsheetml/2009/9/ac" r="115" x14ac:dyDescent="0.2">
      <c r="A115" s="316" t="str">
        <f>IF(ISBLANK(Regressions!A125), " ", Regressions!A125)</f>
        <v>Fiji</v>
      </c>
      <c r="B115" s="317">
        <f>IF(ISBLANK(Regressions!B125), " ", Regressions!B125)</f>
        <v>2018</v>
      </c>
      <c r="C115" s="322" t="str">
        <f>IF(ISBLANK(Regressions!C125), " ", Regressions!C125)</f>
        <v>Pre-primary</v>
      </c>
      <c r="D115" s="318">
        <f>IF(ISBLANK(Regressions!D125), " ", Regressions!D125)</f>
        <v>56641</v>
      </c>
      <c r="E115" s="196">
        <f>IF(ISNUMBER(Regressions!E125),ROUND(Regressions!E125, 1), NA())</f>
        <v>99.3</v>
      </c>
      <c r="F115" s="319">
        <f>IF(ISNUMBER(Regressions!F125),ROUND(Regressions!F125, 1), NA())</f>
        <v>93.7</v>
      </c>
      <c r="G115" s="218">
        <f>IF(ISNUMBER(Regressions!G125),ROUND(Regressions!G125, 1), NA())</f>
        <v>89.6</v>
      </c>
      <c r="H115" s="320">
        <f>IF(ISNUMBER(Regressions!H125),ROUND(Regressions!H125, 1), NA())</f>
        <v>4.2</v>
      </c>
      <c r="I115" s="219">
        <f>IF(ISNUMBER(Regressions!I125),ROUND(Regressions!I125, 1), NA())</f>
        <v>6.3</v>
      </c>
      <c r="J115" s="321" t="e">
        <f>IF(ISNUMBER(Regressions!K125),ROUND(Regressions!K125, 1), NA())</f>
        <v>#N/A</v>
      </c>
      <c r="K115" s="319" t="e">
        <f>IF(ISNUMBER(Regressions!L125),ROUND(Regressions!L125, 1), NA())</f>
        <v>#N/A</v>
      </c>
      <c r="L115" s="220" t="e">
        <f>IF(ISNUMBER(Regressions!M125),ROUND(Regressions!M125, 1), NA())</f>
        <v>#N/A</v>
      </c>
      <c r="M115" s="320" t="e">
        <f>IF(ISNUMBER(Regressions!N125),ROUND(Regressions!N125, 1), NA())</f>
        <v>#N/A</v>
      </c>
      <c r="N115" s="219" t="e">
        <f>IF(ISNUMBER(Regressions!O125),ROUND(Regressions!O125, 1), NA())</f>
        <v>#N/A</v>
      </c>
      <c r="O115" s="321">
        <f>IF(ISNUMBER(Regressions!Q125),ROUND(Regressions!Q125, 1), NA())</f>
        <v>93.8</v>
      </c>
      <c r="P115" s="319">
        <f>IF(ISNUMBER(Regressions!R125),ROUND(Regressions!R125, 1), NA())</f>
        <v>12.9</v>
      </c>
      <c r="Q115" s="197">
        <f>IF(ISNUMBER(Regressions!S125),ROUND(Regressions!S125, 1), NA())</f>
        <v>12.9</v>
      </c>
      <c r="R115" s="320">
        <f>IF(ISNUMBER(Regressions!T125),ROUND(Regressions!T125, 1), NA())</f>
        <v>0</v>
      </c>
      <c r="S115" s="219">
        <f>IF(ISNUMBER(Regressions!U125),ROUND(Regressions!U125, 1), NA())</f>
        <v>87.1</v>
      </c>
    </row>
    <row xmlns:x14ac="http://schemas.microsoft.com/office/spreadsheetml/2009/9/ac" r="116" x14ac:dyDescent="0.2">
      <c r="A116" s="316" t="str">
        <f>IF(ISBLANK(Regressions!A126), " ", Regressions!A126)</f>
        <v>Fiji</v>
      </c>
      <c r="B116" s="317">
        <f>IF(ISBLANK(Regressions!B126), " ", Regressions!B126)</f>
        <v>2019</v>
      </c>
      <c r="C116" s="322" t="str">
        <f>IF(ISBLANK(Regressions!C126), " ", Regressions!C126)</f>
        <v>Pre-primary</v>
      </c>
      <c r="D116" s="318">
        <f>IF(ISBLANK(Regressions!D126), " ", Regressions!D126)</f>
        <v>56296</v>
      </c>
      <c r="E116" s="196">
        <f>IF(ISNUMBER(Regressions!E126),ROUND(Regressions!E126, 1), NA())</f>
        <v>99.3</v>
      </c>
      <c r="F116" s="319">
        <f>IF(ISNUMBER(Regressions!F126),ROUND(Regressions!F126, 1), NA())</f>
        <v>87.3</v>
      </c>
      <c r="G116" s="218">
        <f>IF(ISNUMBER(Regressions!G126),ROUND(Regressions!G126, 1), NA())</f>
        <v>83.9</v>
      </c>
      <c r="H116" s="320">
        <f>IF(ISNUMBER(Regressions!H126),ROUND(Regressions!H126, 1), NA())</f>
        <v>3.5</v>
      </c>
      <c r="I116" s="219">
        <f>IF(ISNUMBER(Regressions!I126),ROUND(Regressions!I126, 1), NA())</f>
        <v>12.7</v>
      </c>
      <c r="J116" s="321" t="e">
        <f>IF(ISNUMBER(Regressions!K126),ROUND(Regressions!K126, 1), NA())</f>
        <v>#N/A</v>
      </c>
      <c r="K116" s="319">
        <f>IF(ISNUMBER(Regressions!L126),ROUND(Regressions!L126, 1), NA())</f>
        <v>98.9</v>
      </c>
      <c r="L116" s="220">
        <f>IF(ISNUMBER(Regressions!M126),ROUND(Regressions!M126, 1), NA())</f>
        <v>98.9</v>
      </c>
      <c r="M116" s="320">
        <f>IF(ISNUMBER(Regressions!N126),ROUND(Regressions!N126, 1), NA())</f>
        <v>0</v>
      </c>
      <c r="N116" s="219">
        <f>IF(ISNUMBER(Regressions!O126),ROUND(Regressions!O126, 1), NA())</f>
        <v>1.1000000000000001</v>
      </c>
      <c r="O116" s="321">
        <f>IF(ISNUMBER(Regressions!Q126),ROUND(Regressions!Q126, 1), NA())</f>
        <v>94.1</v>
      </c>
      <c r="P116" s="319">
        <f>IF(ISNUMBER(Regressions!R126),ROUND(Regressions!R126, 1), NA())</f>
        <v>12.9</v>
      </c>
      <c r="Q116" s="197">
        <f>IF(ISNUMBER(Regressions!S126),ROUND(Regressions!S126, 1), NA())</f>
        <v>12.9</v>
      </c>
      <c r="R116" s="320">
        <f>IF(ISNUMBER(Regressions!T126),ROUND(Regressions!T126, 1), NA())</f>
        <v>0</v>
      </c>
      <c r="S116" s="219">
        <f>IF(ISNUMBER(Regressions!U126),ROUND(Regressions!U126, 1), NA())</f>
        <v>87.1</v>
      </c>
    </row>
    <row xmlns:x14ac="http://schemas.microsoft.com/office/spreadsheetml/2009/9/ac" r="117" x14ac:dyDescent="0.2">
      <c r="A117" s="316" t="str">
        <f>IF(ISBLANK(Regressions!A127), " ", Regressions!A127)</f>
        <v>Fiji</v>
      </c>
      <c r="B117" s="317">
        <f>IF(ISBLANK(Regressions!B127), " ", Regressions!B127)</f>
        <v>2020</v>
      </c>
      <c r="C117" s="322" t="str">
        <f>IF(ISBLANK(Regressions!C127), " ", Regressions!C127)</f>
        <v>Pre-primary</v>
      </c>
      <c r="D117" s="318">
        <f>IF(ISBLANK(Regressions!D127), " ", Regressions!D127)</f>
        <v>55627</v>
      </c>
      <c r="E117" s="196">
        <f>IF(ISNUMBER(Regressions!E127),ROUND(Regressions!E127, 1), NA())</f>
        <v>99.3</v>
      </c>
      <c r="F117" s="319">
        <f>IF(ISNUMBER(Regressions!F127),ROUND(Regressions!F127, 1), NA())</f>
        <v>81</v>
      </c>
      <c r="G117" s="218">
        <f>IF(ISNUMBER(Regressions!G127),ROUND(Regressions!G127, 1), NA())</f>
        <v>78.2</v>
      </c>
      <c r="H117" s="320">
        <f>IF(ISNUMBER(Regressions!H127),ROUND(Regressions!H127, 1), NA())</f>
        <v>2.8</v>
      </c>
      <c r="I117" s="219">
        <f>IF(ISNUMBER(Regressions!I127),ROUND(Regressions!I127, 1), NA())</f>
        <v>19</v>
      </c>
      <c r="J117" s="321" t="e">
        <f>IF(ISNUMBER(Regressions!K127),ROUND(Regressions!K127, 1), NA())</f>
        <v>#N/A</v>
      </c>
      <c r="K117" s="319">
        <f>IF(ISNUMBER(Regressions!L127),ROUND(Regressions!L127, 1), NA())</f>
        <v>98.9</v>
      </c>
      <c r="L117" s="220">
        <f>IF(ISNUMBER(Regressions!M127),ROUND(Regressions!M127, 1), NA())</f>
        <v>98.9</v>
      </c>
      <c r="M117" s="320">
        <f>IF(ISNUMBER(Regressions!N127),ROUND(Regressions!N127, 1), NA())</f>
        <v>0</v>
      </c>
      <c r="N117" s="219">
        <f>IF(ISNUMBER(Regressions!O127),ROUND(Regressions!O127, 1), NA())</f>
        <v>1.1000000000000001</v>
      </c>
      <c r="O117" s="321">
        <f>IF(ISNUMBER(Regressions!Q127),ROUND(Regressions!Q127, 1), NA())</f>
        <v>94.5</v>
      </c>
      <c r="P117" s="319">
        <f>IF(ISNUMBER(Regressions!R127),ROUND(Regressions!R127, 1), NA())</f>
        <v>12.9</v>
      </c>
      <c r="Q117" s="197">
        <f>IF(ISNUMBER(Regressions!S127),ROUND(Regressions!S127, 1), NA())</f>
        <v>12.9</v>
      </c>
      <c r="R117" s="320">
        <f>IF(ISNUMBER(Regressions!T127),ROUND(Regressions!T127, 1), NA())</f>
        <v>0</v>
      </c>
      <c r="S117" s="219">
        <f>IF(ISNUMBER(Regressions!U127),ROUND(Regressions!U127, 1), NA())</f>
        <v>87.1</v>
      </c>
    </row>
    <row xmlns:x14ac="http://schemas.microsoft.com/office/spreadsheetml/2009/9/ac" r="118" x14ac:dyDescent="0.2">
      <c r="A118" s="390" t="str">
        <f>IF(ISBLANK(Regressions!A128), " ", Regressions!A128)</f>
        <v>Fiji</v>
      </c>
      <c r="B118" s="391">
        <f>IF(ISBLANK(Regressions!B128), " ", Regressions!B128)</f>
        <v>2021</v>
      </c>
      <c r="C118" s="392" t="str">
        <f>IF(ISBLANK(Regressions!C128), " ", Regressions!C128)</f>
        <v>Pre-primary</v>
      </c>
      <c r="D118" s="393">
        <f>IF(ISBLANK(Regressions!D128), " ", Regressions!D128)</f>
        <v>54967</v>
      </c>
      <c r="E118" s="396">
        <f>IF(ISNUMBER(Regressions!E128),ROUND(Regressions!E128, 1), NA())</f>
        <v>99.3</v>
      </c>
      <c r="F118" s="394">
        <f>IF(ISNUMBER(Regressions!F128),ROUND(Regressions!F128, 1), NA())</f>
        <v>74.599999999999994</v>
      </c>
      <c r="G118" s="397">
        <f>IF(ISNUMBER(Regressions!G128),ROUND(Regressions!G128, 1), NA())</f>
        <v>72.5</v>
      </c>
      <c r="H118" s="395">
        <f>IF(ISNUMBER(Regressions!H128),ROUND(Regressions!H128, 1), NA())</f>
        <v>2.1</v>
      </c>
      <c r="I118" s="398">
        <f>IF(ISNUMBER(Regressions!I128),ROUND(Regressions!I128, 1), NA())</f>
        <v>25.4</v>
      </c>
      <c r="J118" s="396" t="e">
        <f>IF(ISNUMBER(Regressions!K128),ROUND(Regressions!K128, 1), NA())</f>
        <v>#N/A</v>
      </c>
      <c r="K118" s="394">
        <f>IF(ISNUMBER(Regressions!L128),ROUND(Regressions!L128, 1), NA())</f>
        <v>98.9</v>
      </c>
      <c r="L118" s="399">
        <f>IF(ISNUMBER(Regressions!M128),ROUND(Regressions!M128, 1), NA())</f>
        <v>98.9</v>
      </c>
      <c r="M118" s="395">
        <f>IF(ISNUMBER(Regressions!N128),ROUND(Regressions!N128, 1), NA())</f>
        <v>0</v>
      </c>
      <c r="N118" s="398">
        <f>IF(ISNUMBER(Regressions!O128),ROUND(Regressions!O128, 1), NA())</f>
        <v>1.1000000000000001</v>
      </c>
      <c r="O118" s="396">
        <f>IF(ISNUMBER(Regressions!Q128),ROUND(Regressions!Q128, 1), NA())</f>
        <v>94.8</v>
      </c>
      <c r="P118" s="394">
        <f>IF(ISNUMBER(Regressions!R128),ROUND(Regressions!R128, 1), NA())</f>
        <v>12.9</v>
      </c>
      <c r="Q118" s="400">
        <f>IF(ISNUMBER(Regressions!S128),ROUND(Regressions!S128, 1), NA())</f>
        <v>12.9</v>
      </c>
      <c r="R118" s="395">
        <f>IF(ISNUMBER(Regressions!T128),ROUND(Regressions!T128, 1), NA())</f>
        <v>0</v>
      </c>
      <c r="S118" s="398">
        <f>IF(ISNUMBER(Regressions!U128),ROUND(Regressions!U128, 1), NA())</f>
        <v>87.1</v>
      </c>
      <c r="T118" s="389"/>
      <c r="U118" s="389"/>
      <c r="V118" s="389"/>
      <c r="W118" s="389"/>
      <c r="X118" s="389"/>
      <c r="Y118" s="389"/>
      <c r="Z118" s="389"/>
      <c r="AA118" s="389"/>
      <c r="AB118" s="389"/>
      <c r="AC118" s="389"/>
    </row>
    <row xmlns:x14ac="http://schemas.microsoft.com/office/spreadsheetml/2009/9/ac" r="119" x14ac:dyDescent="0.2">
      <c r="A119" s="316" t="str">
        <f>IF(ISBLANK(Regressions!A129), " ", Regressions!A129)</f>
        <v>Fiji</v>
      </c>
      <c r="B119" s="317">
        <f>IF(ISBLANK(Regressions!B129), " ", Regressions!B129)</f>
        <v>2022</v>
      </c>
      <c r="C119" s="322" t="str">
        <f>IF(ISBLANK(Regressions!C129), " ", Regressions!C129)</f>
        <v>Pre-primary</v>
      </c>
      <c r="D119" s="318">
        <f>IF(ISBLANK(Regressions!D129), " ", Regressions!D129)</f>
        <v>54102</v>
      </c>
      <c r="E119" s="196">
        <f>IF(ISNUMBER(Regressions!E129),ROUND(Regressions!E129, 1), NA())</f>
        <v>99.3</v>
      </c>
      <c r="F119" s="319">
        <f>IF(ISNUMBER(Regressions!F129),ROUND(Regressions!F129, 1), NA())</f>
        <v>68.2</v>
      </c>
      <c r="G119" s="218">
        <f>IF(ISNUMBER(Regressions!G129),ROUND(Regressions!G129, 1), NA())</f>
        <v>66.8</v>
      </c>
      <c r="H119" s="320">
        <f>IF(ISNUMBER(Regressions!H129),ROUND(Regressions!H129, 1), NA())</f>
        <v>1.4</v>
      </c>
      <c r="I119" s="219">
        <f>IF(ISNUMBER(Regressions!I129),ROUND(Regressions!I129, 1), NA())</f>
        <v>31.8</v>
      </c>
      <c r="J119" s="321" t="e">
        <f>IF(ISNUMBER(Regressions!K129),ROUND(Regressions!K129, 1), NA())</f>
        <v>#N/A</v>
      </c>
      <c r="K119" s="319">
        <f>IF(ISNUMBER(Regressions!L129),ROUND(Regressions!L129, 1), NA())</f>
        <v>98.9</v>
      </c>
      <c r="L119" s="220">
        <f>IF(ISNUMBER(Regressions!M129),ROUND(Regressions!M129, 1), NA())</f>
        <v>98.9</v>
      </c>
      <c r="M119" s="320">
        <f>IF(ISNUMBER(Regressions!N129),ROUND(Regressions!N129, 1), NA())</f>
        <v>0</v>
      </c>
      <c r="N119" s="219">
        <f>IF(ISNUMBER(Regressions!O129),ROUND(Regressions!O129, 1), NA())</f>
        <v>1.1000000000000001</v>
      </c>
      <c r="O119" s="321">
        <f>IF(ISNUMBER(Regressions!Q129),ROUND(Regressions!Q129, 1), NA())</f>
        <v>95.2</v>
      </c>
      <c r="P119" s="319">
        <f>IF(ISNUMBER(Regressions!R129),ROUND(Regressions!R129, 1), NA())</f>
        <v>12.9</v>
      </c>
      <c r="Q119" s="197">
        <f>IF(ISNUMBER(Regressions!S129),ROUND(Regressions!S129, 1), NA())</f>
        <v>12.9</v>
      </c>
      <c r="R119" s="320">
        <f>IF(ISNUMBER(Regressions!T129),ROUND(Regressions!T129, 1), NA())</f>
        <v>0</v>
      </c>
      <c r="S119" s="219">
        <f>IF(ISNUMBER(Regressions!U129),ROUND(Regressions!U129, 1), NA())</f>
        <v>87.1</v>
      </c>
    </row>
    <row xmlns:x14ac="http://schemas.microsoft.com/office/spreadsheetml/2009/9/ac" r="120" x14ac:dyDescent="0.2">
      <c r="A120" s="323" t="str">
        <f>IF(ISBLANK(Regressions!A130), " ", Regressions!A130)</f>
        <v>Fiji</v>
      </c>
      <c r="B120" s="324">
        <f>IF(ISBLANK(Regressions!B130), " ", Regressions!B130)</f>
        <v>2023</v>
      </c>
      <c r="C120" s="325" t="str">
        <f>IF(ISBLANK(Regressions!C130), " ", Regressions!C130)</f>
        <v>Pre-primary</v>
      </c>
      <c r="D120" s="326">
        <f>IF(ISBLANK(Regressions!D130), " ", Regressions!D130)</f>
        <v>53464</v>
      </c>
      <c r="E120" s="327" t="e">
        <f>IF(ISNUMBER(Regressions!E130),ROUND(Regressions!E130, 1), NA())</f>
        <v>#N/A</v>
      </c>
      <c r="F120" s="328">
        <f>IF(ISNUMBER(Regressions!F130),ROUND(Regressions!F130, 1), NA())</f>
        <v>61.8</v>
      </c>
      <c r="G120" s="329">
        <f>IF(ISNUMBER(Regressions!G130),ROUND(Regressions!G130, 1), NA())</f>
        <v>61.1</v>
      </c>
      <c r="H120" s="330">
        <f>IF(ISNUMBER(Regressions!H130),ROUND(Regressions!H130, 1), NA())</f>
        <v>0.7</v>
      </c>
      <c r="I120" s="331">
        <f>IF(ISNUMBER(Regressions!I130),ROUND(Regressions!I130, 1), NA())</f>
        <v>38.200000000000003</v>
      </c>
      <c r="J120" s="332" t="e">
        <f>IF(ISNUMBER(Regressions!K130),ROUND(Regressions!K130, 1), NA())</f>
        <v>#N/A</v>
      </c>
      <c r="K120" s="328">
        <f>IF(ISNUMBER(Regressions!L130),ROUND(Regressions!L130, 1), NA())</f>
        <v>98.9</v>
      </c>
      <c r="L120" s="333">
        <f>IF(ISNUMBER(Regressions!M130),ROUND(Regressions!M130, 1), NA())</f>
        <v>98.9</v>
      </c>
      <c r="M120" s="330">
        <f>IF(ISNUMBER(Regressions!N130),ROUND(Regressions!N130, 1), NA())</f>
        <v>0</v>
      </c>
      <c r="N120" s="331">
        <f>IF(ISNUMBER(Regressions!O130),ROUND(Regressions!O130, 1), NA())</f>
        <v>1.1000000000000001</v>
      </c>
      <c r="O120" s="332">
        <f>IF(ISNUMBER(Regressions!Q130),ROUND(Regressions!Q130, 1), NA())</f>
        <v>95.5</v>
      </c>
      <c r="P120" s="328" t="e">
        <f>IF(ISNUMBER(Regressions!R130),ROUND(Regressions!R130, 1), NA())</f>
        <v>#N/A</v>
      </c>
      <c r="Q120" s="334">
        <f>IF(ISNUMBER(Regressions!S130),ROUND(Regressions!S130, 1), NA())</f>
        <v>88.2</v>
      </c>
      <c r="R120" s="330" t="e">
        <f>IF(ISNUMBER(Regressions!T130),ROUND(Regressions!T130, 1), NA())</f>
        <v>#N/A</v>
      </c>
      <c r="S120" s="331" t="e">
        <f>IF(ISNUMBER(Regressions!U130),ROUND(Regressions!U130, 1), NA())</f>
        <v>#N/A</v>
      </c>
    </row>
    <row xmlns:x14ac="http://schemas.microsoft.com/office/spreadsheetml/2009/9/ac" r="121" hidden="true" x14ac:dyDescent="0.2">
      <c r="A121" s="316" t="str">
        <f>IF(ISBLANK(Regressions!A131), " ", Regressions!A131)</f>
        <v>Fiji</v>
      </c>
      <c r="B121" s="317">
        <f>IF(ISBLANK(Regressions!B131), " ", Regressions!B131)</f>
        <v>2024</v>
      </c>
      <c r="C121" s="322" t="str">
        <f>IF(ISBLANK(Regressions!C131), " ", Regressions!C131)</f>
        <v>Pre-primary</v>
      </c>
      <c r="D121" s="318" t="str">
        <f>IF(ISBLANK(Regressions!D131), " ", Regressions!D131)</f>
        <v> </v>
      </c>
      <c r="E121" s="196" t="e">
        <f>IF(ISNUMBER(Regressions!E131),ROUND(Regressions!E131, 1), NA())</f>
        <v>#N/A</v>
      </c>
      <c r="F121" s="319" t="e">
        <f>IF(ISNUMBER(Regressions!F131),ROUND(Regressions!F131, 1), NA())</f>
        <v>#N/A</v>
      </c>
      <c r="G121" s="218" t="e">
        <f>IF(ISNUMBER(Regressions!G131),ROUND(Regressions!G131, 1), NA())</f>
        <v>#N/A</v>
      </c>
      <c r="H121" s="320" t="e">
        <f>IF(ISNUMBER(Regressions!H131),ROUND(Regressions!H131, 1), NA())</f>
        <v>#N/A</v>
      </c>
      <c r="I121" s="219" t="e">
        <f>IF(ISNUMBER(Regressions!I131),ROUND(Regressions!I131, 1), NA())</f>
        <v>#N/A</v>
      </c>
      <c r="J121" s="321" t="e">
        <f>IF(ISNUMBER(Regressions!K131),ROUND(Regressions!K131, 1), NA())</f>
        <v>#N/A</v>
      </c>
      <c r="K121" s="319" t="e">
        <f>IF(ISNUMBER(Regressions!L131),ROUND(Regressions!L131, 1), NA())</f>
        <v>#N/A</v>
      </c>
      <c r="L121" s="220" t="e">
        <f>IF(ISNUMBER(Regressions!M131),ROUND(Regressions!M131, 1), NA())</f>
        <v>#N/A</v>
      </c>
      <c r="M121" s="320" t="e">
        <f>IF(ISNUMBER(Regressions!N131),ROUND(Regressions!N131, 1), NA())</f>
        <v>#N/A</v>
      </c>
      <c r="N121" s="219" t="e">
        <f>IF(ISNUMBER(Regressions!O131),ROUND(Regressions!O131, 1), NA())</f>
        <v>#N/A</v>
      </c>
      <c r="O121" s="321" t="e">
        <f>IF(ISNUMBER(Regressions!Q131),ROUND(Regressions!Q131, 1), NA())</f>
        <v>#N/A</v>
      </c>
      <c r="P121" s="319" t="e">
        <f>IF(ISNUMBER(Regressions!R131),ROUND(Regressions!R131, 1), NA())</f>
        <v>#N/A</v>
      </c>
      <c r="Q121" s="197" t="e">
        <f>IF(ISNUMBER(Regressions!S131),ROUND(Regressions!S131, 1), NA())</f>
        <v>#N/A</v>
      </c>
      <c r="R121" s="320" t="e">
        <f>IF(ISNUMBER(Regressions!T131),ROUND(Regressions!T131, 1), NA())</f>
        <v>#N/A</v>
      </c>
      <c r="S121" s="219" t="e">
        <f>IF(ISNUMBER(Regressions!U131),ROUND(Regressions!U131, 1), NA())</f>
        <v>#N/A</v>
      </c>
    </row>
    <row xmlns:x14ac="http://schemas.microsoft.com/office/spreadsheetml/2009/9/ac" r="122" hidden="true" x14ac:dyDescent="0.2">
      <c r="A122" s="316" t="str">
        <f>IF(ISBLANK(Regressions!A132), " ", Regressions!A132)</f>
        <v>Fiji</v>
      </c>
      <c r="B122" s="317">
        <f>IF(ISBLANK(Regressions!B132), " ", Regressions!B132)</f>
        <v>2025</v>
      </c>
      <c r="C122" s="322" t="str">
        <f>IF(ISBLANK(Regressions!C132), " ", Regressions!C132)</f>
        <v>Pre-primary</v>
      </c>
      <c r="D122" s="318" t="str">
        <f>IF(ISBLANK(Regressions!D132), " ", Regressions!D132)</f>
        <v> </v>
      </c>
      <c r="E122" s="196" t="e">
        <f>IF(ISNUMBER(Regressions!E132),ROUND(Regressions!E132, 1), NA())</f>
        <v>#N/A</v>
      </c>
      <c r="F122" s="319" t="e">
        <f>IF(ISNUMBER(Regressions!F132),ROUND(Regressions!F132, 1), NA())</f>
        <v>#N/A</v>
      </c>
      <c r="G122" s="218" t="e">
        <f>IF(ISNUMBER(Regressions!G132),ROUND(Regressions!G132, 1), NA())</f>
        <v>#N/A</v>
      </c>
      <c r="H122" s="320" t="e">
        <f>IF(ISNUMBER(Regressions!H132),ROUND(Regressions!H132, 1), NA())</f>
        <v>#N/A</v>
      </c>
      <c r="I122" s="219" t="e">
        <f>IF(ISNUMBER(Regressions!I132),ROUND(Regressions!I132, 1), NA())</f>
        <v>#N/A</v>
      </c>
      <c r="J122" s="321" t="e">
        <f>IF(ISNUMBER(Regressions!K132),ROUND(Regressions!K132, 1), NA())</f>
        <v>#N/A</v>
      </c>
      <c r="K122" s="319" t="e">
        <f>IF(ISNUMBER(Regressions!L132),ROUND(Regressions!L132, 1), NA())</f>
        <v>#N/A</v>
      </c>
      <c r="L122" s="220" t="e">
        <f>IF(ISNUMBER(Regressions!M132),ROUND(Regressions!M132, 1), NA())</f>
        <v>#N/A</v>
      </c>
      <c r="M122" s="320" t="e">
        <f>IF(ISNUMBER(Regressions!N132),ROUND(Regressions!N132, 1), NA())</f>
        <v>#N/A</v>
      </c>
      <c r="N122" s="219" t="e">
        <f>IF(ISNUMBER(Regressions!O132),ROUND(Regressions!O132, 1), NA())</f>
        <v>#N/A</v>
      </c>
      <c r="O122" s="321" t="e">
        <f>IF(ISNUMBER(Regressions!Q132),ROUND(Regressions!Q132, 1), NA())</f>
        <v>#N/A</v>
      </c>
      <c r="P122" s="319" t="e">
        <f>IF(ISNUMBER(Regressions!R132),ROUND(Regressions!R132, 1), NA())</f>
        <v>#N/A</v>
      </c>
      <c r="Q122" s="197" t="e">
        <f>IF(ISNUMBER(Regressions!S132),ROUND(Regressions!S132, 1), NA())</f>
        <v>#N/A</v>
      </c>
      <c r="R122" s="320" t="e">
        <f>IF(ISNUMBER(Regressions!T132),ROUND(Regressions!T132, 1), NA())</f>
        <v>#N/A</v>
      </c>
      <c r="S122" s="219" t="e">
        <f>IF(ISNUMBER(Regressions!U132),ROUND(Regressions!U132, 1), NA())</f>
        <v>#N/A</v>
      </c>
    </row>
    <row xmlns:x14ac="http://schemas.microsoft.com/office/spreadsheetml/2009/9/ac" r="123" hidden="true" x14ac:dyDescent="0.2">
      <c r="A123" s="316" t="str">
        <f>IF(ISBLANK(Regressions!A133), " ", Regressions!A133)</f>
        <v>Fiji</v>
      </c>
      <c r="B123" s="317">
        <f>IF(ISBLANK(Regressions!B133), " ", Regressions!B133)</f>
        <v>2026</v>
      </c>
      <c r="C123" s="322" t="str">
        <f>IF(ISBLANK(Regressions!C133), " ", Regressions!C133)</f>
        <v>Pre-primary</v>
      </c>
      <c r="D123" s="318" t="str">
        <f>IF(ISBLANK(Regressions!D133), " ", Regressions!D133)</f>
        <v> </v>
      </c>
      <c r="E123" s="196" t="e">
        <f>IF(ISNUMBER(Regressions!E133),ROUND(Regressions!E133, 1), NA())</f>
        <v>#N/A</v>
      </c>
      <c r="F123" s="319" t="e">
        <f>IF(ISNUMBER(Regressions!F133),ROUND(Regressions!F133, 1), NA())</f>
        <v>#N/A</v>
      </c>
      <c r="G123" s="218" t="e">
        <f>IF(ISNUMBER(Regressions!G133),ROUND(Regressions!G133, 1), NA())</f>
        <v>#N/A</v>
      </c>
      <c r="H123" s="320" t="e">
        <f>IF(ISNUMBER(Regressions!H133),ROUND(Regressions!H133, 1), NA())</f>
        <v>#N/A</v>
      </c>
      <c r="I123" s="219" t="e">
        <f>IF(ISNUMBER(Regressions!I133),ROUND(Regressions!I133, 1), NA())</f>
        <v>#N/A</v>
      </c>
      <c r="J123" s="321" t="e">
        <f>IF(ISNUMBER(Regressions!K133),ROUND(Regressions!K133, 1), NA())</f>
        <v>#N/A</v>
      </c>
      <c r="K123" s="319" t="e">
        <f>IF(ISNUMBER(Regressions!L133),ROUND(Regressions!L133, 1), NA())</f>
        <v>#N/A</v>
      </c>
      <c r="L123" s="220" t="e">
        <f>IF(ISNUMBER(Regressions!M133),ROUND(Regressions!M133, 1), NA())</f>
        <v>#N/A</v>
      </c>
      <c r="M123" s="320" t="e">
        <f>IF(ISNUMBER(Regressions!N133),ROUND(Regressions!N133, 1), NA())</f>
        <v>#N/A</v>
      </c>
      <c r="N123" s="219" t="e">
        <f>IF(ISNUMBER(Regressions!O133),ROUND(Regressions!O133, 1), NA())</f>
        <v>#N/A</v>
      </c>
      <c r="O123" s="321" t="e">
        <f>IF(ISNUMBER(Regressions!Q133),ROUND(Regressions!Q133, 1), NA())</f>
        <v>#N/A</v>
      </c>
      <c r="P123" s="319" t="e">
        <f>IF(ISNUMBER(Regressions!R133),ROUND(Regressions!R133, 1), NA())</f>
        <v>#N/A</v>
      </c>
      <c r="Q123" s="197" t="e">
        <f>IF(ISNUMBER(Regressions!S133),ROUND(Regressions!S133, 1), NA())</f>
        <v>#N/A</v>
      </c>
      <c r="R123" s="320" t="e">
        <f>IF(ISNUMBER(Regressions!T133),ROUND(Regressions!T133, 1), NA())</f>
        <v>#N/A</v>
      </c>
      <c r="S123" s="219" t="e">
        <f>IF(ISNUMBER(Regressions!U133),ROUND(Regressions!U133, 1), NA())</f>
        <v>#N/A</v>
      </c>
    </row>
    <row xmlns:x14ac="http://schemas.microsoft.com/office/spreadsheetml/2009/9/ac" r="124" hidden="true" x14ac:dyDescent="0.2">
      <c r="A124" s="316" t="str">
        <f>IF(ISBLANK(Regressions!A134), " ", Regressions!A134)</f>
        <v>Fiji</v>
      </c>
      <c r="B124" s="317">
        <f>IF(ISBLANK(Regressions!B134), " ", Regressions!B134)</f>
        <v>2027</v>
      </c>
      <c r="C124" s="322" t="str">
        <f>IF(ISBLANK(Regressions!C134), " ", Regressions!C134)</f>
        <v>Pre-primary</v>
      </c>
      <c r="D124" s="318" t="str">
        <f>IF(ISBLANK(Regressions!D134), " ", Regressions!D134)</f>
        <v> </v>
      </c>
      <c r="E124" s="196" t="e">
        <f>IF(ISNUMBER(Regressions!E134),ROUND(Regressions!E134, 1), NA())</f>
        <v>#N/A</v>
      </c>
      <c r="F124" s="319" t="e">
        <f>IF(ISNUMBER(Regressions!F134),ROUND(Regressions!F134, 1), NA())</f>
        <v>#N/A</v>
      </c>
      <c r="G124" s="218" t="e">
        <f>IF(ISNUMBER(Regressions!G134),ROUND(Regressions!G134, 1), NA())</f>
        <v>#N/A</v>
      </c>
      <c r="H124" s="320" t="e">
        <f>IF(ISNUMBER(Regressions!H134),ROUND(Regressions!H134, 1), NA())</f>
        <v>#N/A</v>
      </c>
      <c r="I124" s="219" t="e">
        <f>IF(ISNUMBER(Regressions!I134),ROUND(Regressions!I134, 1), NA())</f>
        <v>#N/A</v>
      </c>
      <c r="J124" s="321" t="e">
        <f>IF(ISNUMBER(Regressions!K134),ROUND(Regressions!K134, 1), NA())</f>
        <v>#N/A</v>
      </c>
      <c r="K124" s="319" t="e">
        <f>IF(ISNUMBER(Regressions!L134),ROUND(Regressions!L134, 1), NA())</f>
        <v>#N/A</v>
      </c>
      <c r="L124" s="220" t="e">
        <f>IF(ISNUMBER(Regressions!M134),ROUND(Regressions!M134, 1), NA())</f>
        <v>#N/A</v>
      </c>
      <c r="M124" s="320" t="e">
        <f>IF(ISNUMBER(Regressions!N134),ROUND(Regressions!N134, 1), NA())</f>
        <v>#N/A</v>
      </c>
      <c r="N124" s="219" t="e">
        <f>IF(ISNUMBER(Regressions!O134),ROUND(Regressions!O134, 1), NA())</f>
        <v>#N/A</v>
      </c>
      <c r="O124" s="321" t="e">
        <f>IF(ISNUMBER(Regressions!Q134),ROUND(Regressions!Q134, 1), NA())</f>
        <v>#N/A</v>
      </c>
      <c r="P124" s="319" t="e">
        <f>IF(ISNUMBER(Regressions!R134),ROUND(Regressions!R134, 1), NA())</f>
        <v>#N/A</v>
      </c>
      <c r="Q124" s="197" t="e">
        <f>IF(ISNUMBER(Regressions!S134),ROUND(Regressions!S134, 1), NA())</f>
        <v>#N/A</v>
      </c>
      <c r="R124" s="320" t="e">
        <f>IF(ISNUMBER(Regressions!T134),ROUND(Regressions!T134, 1), NA())</f>
        <v>#N/A</v>
      </c>
      <c r="S124" s="219" t="e">
        <f>IF(ISNUMBER(Regressions!U134),ROUND(Regressions!U134, 1), NA())</f>
        <v>#N/A</v>
      </c>
    </row>
    <row xmlns:x14ac="http://schemas.microsoft.com/office/spreadsheetml/2009/9/ac" r="125" hidden="true" x14ac:dyDescent="0.2">
      <c r="A125" s="316" t="str">
        <f>IF(ISBLANK(Regressions!A135), " ", Regressions!A135)</f>
        <v>Fiji</v>
      </c>
      <c r="B125" s="317">
        <f>IF(ISBLANK(Regressions!B135), " ", Regressions!B135)</f>
        <v>2028</v>
      </c>
      <c r="C125" s="322" t="str">
        <f>IF(ISBLANK(Regressions!C135), " ", Regressions!C135)</f>
        <v>Pre-primary</v>
      </c>
      <c r="D125" s="318" t="str">
        <f>IF(ISBLANK(Regressions!D135), " ", Regressions!D135)</f>
        <v> </v>
      </c>
      <c r="E125" s="196" t="e">
        <f>IF(ISNUMBER(Regressions!E135),ROUND(Regressions!E135, 1), NA())</f>
        <v>#N/A</v>
      </c>
      <c r="F125" s="319" t="e">
        <f>IF(ISNUMBER(Regressions!F135),ROUND(Regressions!F135, 1), NA())</f>
        <v>#N/A</v>
      </c>
      <c r="G125" s="218" t="e">
        <f>IF(ISNUMBER(Regressions!G135),ROUND(Regressions!G135, 1), NA())</f>
        <v>#N/A</v>
      </c>
      <c r="H125" s="320" t="e">
        <f>IF(ISNUMBER(Regressions!H135),ROUND(Regressions!H135, 1), NA())</f>
        <v>#N/A</v>
      </c>
      <c r="I125" s="219" t="e">
        <f>IF(ISNUMBER(Regressions!I135),ROUND(Regressions!I135, 1), NA())</f>
        <v>#N/A</v>
      </c>
      <c r="J125" s="321" t="e">
        <f>IF(ISNUMBER(Regressions!K135),ROUND(Regressions!K135, 1), NA())</f>
        <v>#N/A</v>
      </c>
      <c r="K125" s="319" t="e">
        <f>IF(ISNUMBER(Regressions!L135),ROUND(Regressions!L135, 1), NA())</f>
        <v>#N/A</v>
      </c>
      <c r="L125" s="220" t="e">
        <f>IF(ISNUMBER(Regressions!M135),ROUND(Regressions!M135, 1), NA())</f>
        <v>#N/A</v>
      </c>
      <c r="M125" s="320" t="e">
        <f>IF(ISNUMBER(Regressions!N135),ROUND(Regressions!N135, 1), NA())</f>
        <v>#N/A</v>
      </c>
      <c r="N125" s="219" t="e">
        <f>IF(ISNUMBER(Regressions!O135),ROUND(Regressions!O135, 1), NA())</f>
        <v>#N/A</v>
      </c>
      <c r="O125" s="321" t="e">
        <f>IF(ISNUMBER(Regressions!Q135),ROUND(Regressions!Q135, 1), NA())</f>
        <v>#N/A</v>
      </c>
      <c r="P125" s="319" t="e">
        <f>IF(ISNUMBER(Regressions!R135),ROUND(Regressions!R135, 1), NA())</f>
        <v>#N/A</v>
      </c>
      <c r="Q125" s="197" t="e">
        <f>IF(ISNUMBER(Regressions!S135),ROUND(Regressions!S135, 1), NA())</f>
        <v>#N/A</v>
      </c>
      <c r="R125" s="320" t="e">
        <f>IF(ISNUMBER(Regressions!T135),ROUND(Regressions!T135, 1), NA())</f>
        <v>#N/A</v>
      </c>
      <c r="S125" s="219" t="e">
        <f>IF(ISNUMBER(Regressions!U135),ROUND(Regressions!U135, 1), NA())</f>
        <v>#N/A</v>
      </c>
    </row>
    <row xmlns:x14ac="http://schemas.microsoft.com/office/spreadsheetml/2009/9/ac" r="126" hidden="true" x14ac:dyDescent="0.2">
      <c r="A126" s="316" t="str">
        <f>IF(ISBLANK(Regressions!A136), " ", Regressions!A136)</f>
        <v>Fiji</v>
      </c>
      <c r="B126" s="317">
        <f>IF(ISBLANK(Regressions!B136), " ", Regressions!B136)</f>
        <v>2029</v>
      </c>
      <c r="C126" s="322" t="str">
        <f>IF(ISBLANK(Regressions!C136), " ", Regressions!C136)</f>
        <v>Pre-primary</v>
      </c>
      <c r="D126" s="318" t="str">
        <f>IF(ISBLANK(Regressions!D136), " ", Regressions!D136)</f>
        <v> </v>
      </c>
      <c r="E126" s="196" t="e">
        <f>IF(ISNUMBER(Regressions!E136),ROUND(Regressions!E136, 1), NA())</f>
        <v>#N/A</v>
      </c>
      <c r="F126" s="319" t="e">
        <f>IF(ISNUMBER(Regressions!F136),ROUND(Regressions!F136, 1), NA())</f>
        <v>#N/A</v>
      </c>
      <c r="G126" s="218" t="e">
        <f>IF(ISNUMBER(Regressions!G136),ROUND(Regressions!G136, 1), NA())</f>
        <v>#N/A</v>
      </c>
      <c r="H126" s="320" t="e">
        <f>IF(ISNUMBER(Regressions!H136),ROUND(Regressions!H136, 1), NA())</f>
        <v>#N/A</v>
      </c>
      <c r="I126" s="219" t="e">
        <f>IF(ISNUMBER(Regressions!I136),ROUND(Regressions!I136, 1), NA())</f>
        <v>#N/A</v>
      </c>
      <c r="J126" s="321" t="e">
        <f>IF(ISNUMBER(Regressions!K136),ROUND(Regressions!K136, 1), NA())</f>
        <v>#N/A</v>
      </c>
      <c r="K126" s="319" t="e">
        <f>IF(ISNUMBER(Regressions!L136),ROUND(Regressions!L136, 1), NA())</f>
        <v>#N/A</v>
      </c>
      <c r="L126" s="220" t="e">
        <f>IF(ISNUMBER(Regressions!M136),ROUND(Regressions!M136, 1), NA())</f>
        <v>#N/A</v>
      </c>
      <c r="M126" s="320" t="e">
        <f>IF(ISNUMBER(Regressions!N136),ROUND(Regressions!N136, 1), NA())</f>
        <v>#N/A</v>
      </c>
      <c r="N126" s="219" t="e">
        <f>IF(ISNUMBER(Regressions!O136),ROUND(Regressions!O136, 1), NA())</f>
        <v>#N/A</v>
      </c>
      <c r="O126" s="321" t="e">
        <f>IF(ISNUMBER(Regressions!Q136),ROUND(Regressions!Q136, 1), NA())</f>
        <v>#N/A</v>
      </c>
      <c r="P126" s="319" t="e">
        <f>IF(ISNUMBER(Regressions!R136),ROUND(Regressions!R136, 1), NA())</f>
        <v>#N/A</v>
      </c>
      <c r="Q126" s="197" t="e">
        <f>IF(ISNUMBER(Regressions!S136),ROUND(Regressions!S136, 1), NA())</f>
        <v>#N/A</v>
      </c>
      <c r="R126" s="320" t="e">
        <f>IF(ISNUMBER(Regressions!T136),ROUND(Regressions!T136, 1), NA())</f>
        <v>#N/A</v>
      </c>
      <c r="S126" s="219" t="e">
        <f>IF(ISNUMBER(Regressions!U136),ROUND(Regressions!U136, 1), NA())</f>
        <v>#N/A</v>
      </c>
    </row>
    <row xmlns:x14ac="http://schemas.microsoft.com/office/spreadsheetml/2009/9/ac" r="127" hidden="true" x14ac:dyDescent="0.2">
      <c r="A127" s="316" t="str">
        <f>IF(ISBLANK(Regressions!A137), " ", Regressions!A137)</f>
        <v>Fiji</v>
      </c>
      <c r="B127" s="317">
        <f>IF(ISBLANK(Regressions!B137), " ", Regressions!B137)</f>
        <v>2030</v>
      </c>
      <c r="C127" s="322" t="str">
        <f>IF(ISBLANK(Regressions!C137), " ", Regressions!C137)</f>
        <v>Pre-primary</v>
      </c>
      <c r="D127" s="318" t="str">
        <f>IF(ISBLANK(Regressions!D137), " ", Regressions!D137)</f>
        <v> </v>
      </c>
      <c r="E127" s="196" t="e">
        <f>IF(ISNUMBER(Regressions!E137),ROUND(Regressions!E137, 1), NA())</f>
        <v>#N/A</v>
      </c>
      <c r="F127" s="319" t="e">
        <f>IF(ISNUMBER(Regressions!F137),ROUND(Regressions!F137, 1), NA())</f>
        <v>#N/A</v>
      </c>
      <c r="G127" s="218" t="e">
        <f>IF(ISNUMBER(Regressions!G137),ROUND(Regressions!G137, 1), NA())</f>
        <v>#N/A</v>
      </c>
      <c r="H127" s="320" t="e">
        <f>IF(ISNUMBER(Regressions!H137),ROUND(Regressions!H137, 1), NA())</f>
        <v>#N/A</v>
      </c>
      <c r="I127" s="219" t="e">
        <f>IF(ISNUMBER(Regressions!I137),ROUND(Regressions!I137, 1), NA())</f>
        <v>#N/A</v>
      </c>
      <c r="J127" s="321" t="e">
        <f>IF(ISNUMBER(Regressions!K137),ROUND(Regressions!K137, 1), NA())</f>
        <v>#N/A</v>
      </c>
      <c r="K127" s="319" t="e">
        <f>IF(ISNUMBER(Regressions!L137),ROUND(Regressions!L137, 1), NA())</f>
        <v>#N/A</v>
      </c>
      <c r="L127" s="220" t="e">
        <f>IF(ISNUMBER(Regressions!M137),ROUND(Regressions!M137, 1), NA())</f>
        <v>#N/A</v>
      </c>
      <c r="M127" s="320" t="e">
        <f>IF(ISNUMBER(Regressions!N137),ROUND(Regressions!N137, 1), NA())</f>
        <v>#N/A</v>
      </c>
      <c r="N127" s="219" t="e">
        <f>IF(ISNUMBER(Regressions!O137),ROUND(Regressions!O137, 1), NA())</f>
        <v>#N/A</v>
      </c>
      <c r="O127" s="321" t="e">
        <f>IF(ISNUMBER(Regressions!Q137),ROUND(Regressions!Q137, 1), NA())</f>
        <v>#N/A</v>
      </c>
      <c r="P127" s="319" t="e">
        <f>IF(ISNUMBER(Regressions!R137),ROUND(Regressions!R137, 1), NA())</f>
        <v>#N/A</v>
      </c>
      <c r="Q127" s="197" t="e">
        <f>IF(ISNUMBER(Regressions!S137),ROUND(Regressions!S137, 1), NA())</f>
        <v>#N/A</v>
      </c>
      <c r="R127" s="320" t="e">
        <f>IF(ISNUMBER(Regressions!T137),ROUND(Regressions!T137, 1), NA())</f>
        <v>#N/A</v>
      </c>
      <c r="S127" s="219" t="e">
        <f>IF(ISNUMBER(Regressions!U137),ROUND(Regressions!U137, 1), NA())</f>
        <v>#N/A</v>
      </c>
    </row>
    <row xmlns:x14ac="http://schemas.microsoft.com/office/spreadsheetml/2009/9/ac" r="128" x14ac:dyDescent="0.2">
      <c r="A128" s="316" t="str">
        <f>IF(ISBLANK(Regressions!A138), " ", Regressions!A138)</f>
        <v>Fiji</v>
      </c>
      <c r="B128" s="317">
        <f>IF(ISBLANK(Regressions!B138), " ", Regressions!B138)</f>
        <v>2000</v>
      </c>
      <c r="C128" s="322" t="str">
        <f>IF(ISBLANK(Regressions!C138), " ", Regressions!C138)</f>
        <v>Primary</v>
      </c>
      <c r="D128" s="318">
        <f>IF(ISBLANK(Regressions!D138), " ", Regressions!D138)</f>
        <v>115211</v>
      </c>
      <c r="E128" s="196">
        <f>IF(ISNUMBER(Regressions!E138),ROUND(Regressions!E138, 1), NA())</f>
        <v>100</v>
      </c>
      <c r="F128" s="319" t="e">
        <f>IF(ISNUMBER(Regressions!F138),ROUND(Regressions!F138, 1), NA())</f>
        <v>#N/A</v>
      </c>
      <c r="G128" s="218" t="e">
        <f>IF(ISNUMBER(Regressions!G138),ROUND(Regressions!G138, 1), NA())</f>
        <v>#N/A</v>
      </c>
      <c r="H128" s="320" t="e">
        <f>IF(ISNUMBER(Regressions!H138),ROUND(Regressions!H138, 1), NA())</f>
        <v>#N/A</v>
      </c>
      <c r="I128" s="219" t="e">
        <f>IF(ISNUMBER(Regressions!I138),ROUND(Regressions!I138, 1), NA())</f>
        <v>#N/A</v>
      </c>
      <c r="J128" s="321">
        <f>IF(ISNUMBER(Regressions!K138),ROUND(Regressions!K138, 1), NA())</f>
        <v>100</v>
      </c>
      <c r="K128" s="319" t="e">
        <f>IF(ISNUMBER(Regressions!L138),ROUND(Regressions!L138, 1), NA())</f>
        <v>#N/A</v>
      </c>
      <c r="L128" s="220" t="e">
        <f>IF(ISNUMBER(Regressions!M138),ROUND(Regressions!M138, 1), NA())</f>
        <v>#N/A</v>
      </c>
      <c r="M128" s="320" t="e">
        <f>IF(ISNUMBER(Regressions!N138),ROUND(Regressions!N138, 1), NA())</f>
        <v>#N/A</v>
      </c>
      <c r="N128" s="219" t="e">
        <f>IF(ISNUMBER(Regressions!O138),ROUND(Regressions!O138, 1), NA())</f>
        <v>#N/A</v>
      </c>
      <c r="O128" s="321" t="e">
        <f>IF(ISNUMBER(Regressions!Q138),ROUND(Regressions!Q138, 1), NA())</f>
        <v>#N/A</v>
      </c>
      <c r="P128" s="319" t="e">
        <f>IF(ISNUMBER(Regressions!R138),ROUND(Regressions!R138, 1), NA())</f>
        <v>#N/A</v>
      </c>
      <c r="Q128" s="197" t="e">
        <f>IF(ISNUMBER(Regressions!S138),ROUND(Regressions!S138, 1), NA())</f>
        <v>#N/A</v>
      </c>
      <c r="R128" s="320" t="e">
        <f>IF(ISNUMBER(Regressions!T138),ROUND(Regressions!T138, 1), NA())</f>
        <v>#N/A</v>
      </c>
      <c r="S128" s="219" t="e">
        <f>IF(ISNUMBER(Regressions!U138),ROUND(Regressions!U138, 1), NA())</f>
        <v>#N/A</v>
      </c>
    </row>
    <row xmlns:x14ac="http://schemas.microsoft.com/office/spreadsheetml/2009/9/ac" r="129" x14ac:dyDescent="0.2">
      <c r="A129" s="316" t="str">
        <f>IF(ISBLANK(Regressions!A139), " ", Regressions!A139)</f>
        <v>Fiji</v>
      </c>
      <c r="B129" s="317">
        <f>IF(ISBLANK(Regressions!B139), " ", Regressions!B139)</f>
        <v>2001</v>
      </c>
      <c r="C129" s="322" t="str">
        <f>IF(ISBLANK(Regressions!C139), " ", Regressions!C139)</f>
        <v>Primary</v>
      </c>
      <c r="D129" s="318">
        <f>IF(ISBLANK(Regressions!D139), " ", Regressions!D139)</f>
        <v>114597</v>
      </c>
      <c r="E129" s="196">
        <f>IF(ISNUMBER(Regressions!E139),ROUND(Regressions!E139, 1), NA())</f>
        <v>100</v>
      </c>
      <c r="F129" s="319" t="e">
        <f>IF(ISNUMBER(Regressions!F139),ROUND(Regressions!F139, 1), NA())</f>
        <v>#N/A</v>
      </c>
      <c r="G129" s="218" t="e">
        <f>IF(ISNUMBER(Regressions!G139),ROUND(Regressions!G139, 1), NA())</f>
        <v>#N/A</v>
      </c>
      <c r="H129" s="320" t="e">
        <f>IF(ISNUMBER(Regressions!H139),ROUND(Regressions!H139, 1), NA())</f>
        <v>#N/A</v>
      </c>
      <c r="I129" s="219" t="e">
        <f>IF(ISNUMBER(Regressions!I139),ROUND(Regressions!I139, 1), NA())</f>
        <v>#N/A</v>
      </c>
      <c r="J129" s="321">
        <f>IF(ISNUMBER(Regressions!K139),ROUND(Regressions!K139, 1), NA())</f>
        <v>100</v>
      </c>
      <c r="K129" s="319" t="e">
        <f>IF(ISNUMBER(Regressions!L139),ROUND(Regressions!L139, 1), NA())</f>
        <v>#N/A</v>
      </c>
      <c r="L129" s="220" t="e">
        <f>IF(ISNUMBER(Regressions!M139),ROUND(Regressions!M139, 1), NA())</f>
        <v>#N/A</v>
      </c>
      <c r="M129" s="320" t="e">
        <f>IF(ISNUMBER(Regressions!N139),ROUND(Regressions!N139, 1), NA())</f>
        <v>#N/A</v>
      </c>
      <c r="N129" s="219" t="e">
        <f>IF(ISNUMBER(Regressions!O139),ROUND(Regressions!O139, 1), NA())</f>
        <v>#N/A</v>
      </c>
      <c r="O129" s="321" t="e">
        <f>IF(ISNUMBER(Regressions!Q139),ROUND(Regressions!Q139, 1), NA())</f>
        <v>#N/A</v>
      </c>
      <c r="P129" s="319" t="e">
        <f>IF(ISNUMBER(Regressions!R139),ROUND(Regressions!R139, 1), NA())</f>
        <v>#N/A</v>
      </c>
      <c r="Q129" s="197" t="e">
        <f>IF(ISNUMBER(Regressions!S139),ROUND(Regressions!S139, 1), NA())</f>
        <v>#N/A</v>
      </c>
      <c r="R129" s="320" t="e">
        <f>IF(ISNUMBER(Regressions!T139),ROUND(Regressions!T139, 1), NA())</f>
        <v>#N/A</v>
      </c>
      <c r="S129" s="219" t="e">
        <f>IF(ISNUMBER(Regressions!U139),ROUND(Regressions!U139, 1), NA())</f>
        <v>#N/A</v>
      </c>
    </row>
    <row xmlns:x14ac="http://schemas.microsoft.com/office/spreadsheetml/2009/9/ac" r="130" x14ac:dyDescent="0.2">
      <c r="A130" s="316" t="str">
        <f>IF(ISBLANK(Regressions!A140), " ", Regressions!A140)</f>
        <v>Fiji</v>
      </c>
      <c r="B130" s="317">
        <f>IF(ISBLANK(Regressions!B140), " ", Regressions!B140)</f>
        <v>2002</v>
      </c>
      <c r="C130" s="322" t="str">
        <f>IF(ISBLANK(Regressions!C140), " ", Regressions!C140)</f>
        <v>Primary</v>
      </c>
      <c r="D130" s="318">
        <f>IF(ISBLANK(Regressions!D140), " ", Regressions!D140)</f>
        <v>114044</v>
      </c>
      <c r="E130" s="196">
        <f>IF(ISNUMBER(Regressions!E140),ROUND(Regressions!E140, 1), NA())</f>
        <v>100</v>
      </c>
      <c r="F130" s="319" t="e">
        <f>IF(ISNUMBER(Regressions!F140),ROUND(Regressions!F140, 1), NA())</f>
        <v>#N/A</v>
      </c>
      <c r="G130" s="218" t="e">
        <f>IF(ISNUMBER(Regressions!G140),ROUND(Regressions!G140, 1), NA())</f>
        <v>#N/A</v>
      </c>
      <c r="H130" s="320" t="e">
        <f>IF(ISNUMBER(Regressions!H140),ROUND(Regressions!H140, 1), NA())</f>
        <v>#N/A</v>
      </c>
      <c r="I130" s="219" t="e">
        <f>IF(ISNUMBER(Regressions!I140),ROUND(Regressions!I140, 1), NA())</f>
        <v>#N/A</v>
      </c>
      <c r="J130" s="321">
        <f>IF(ISNUMBER(Regressions!K140),ROUND(Regressions!K140, 1), NA())</f>
        <v>100</v>
      </c>
      <c r="K130" s="319" t="e">
        <f>IF(ISNUMBER(Regressions!L140),ROUND(Regressions!L140, 1), NA())</f>
        <v>#N/A</v>
      </c>
      <c r="L130" s="220" t="e">
        <f>IF(ISNUMBER(Regressions!M140),ROUND(Regressions!M140, 1), NA())</f>
        <v>#N/A</v>
      </c>
      <c r="M130" s="320" t="e">
        <f>IF(ISNUMBER(Regressions!N140),ROUND(Regressions!N140, 1), NA())</f>
        <v>#N/A</v>
      </c>
      <c r="N130" s="219" t="e">
        <f>IF(ISNUMBER(Regressions!O140),ROUND(Regressions!O140, 1), NA())</f>
        <v>#N/A</v>
      </c>
      <c r="O130" s="321" t="e">
        <f>IF(ISNUMBER(Regressions!Q140),ROUND(Regressions!Q140, 1), NA())</f>
        <v>#N/A</v>
      </c>
      <c r="P130" s="319" t="e">
        <f>IF(ISNUMBER(Regressions!R140),ROUND(Regressions!R140, 1), NA())</f>
        <v>#N/A</v>
      </c>
      <c r="Q130" s="197" t="e">
        <f>IF(ISNUMBER(Regressions!S140),ROUND(Regressions!S140, 1), NA())</f>
        <v>#N/A</v>
      </c>
      <c r="R130" s="320" t="e">
        <f>IF(ISNUMBER(Regressions!T140),ROUND(Regressions!T140, 1), NA())</f>
        <v>#N/A</v>
      </c>
      <c r="S130" s="219" t="e">
        <f>IF(ISNUMBER(Regressions!U140),ROUND(Regressions!U140, 1), NA())</f>
        <v>#N/A</v>
      </c>
    </row>
    <row xmlns:x14ac="http://schemas.microsoft.com/office/spreadsheetml/2009/9/ac" r="131" x14ac:dyDescent="0.2">
      <c r="A131" s="316" t="str">
        <f>IF(ISBLANK(Regressions!A141), " ", Regressions!A141)</f>
        <v>Fiji</v>
      </c>
      <c r="B131" s="317">
        <f>IF(ISBLANK(Regressions!B141), " ", Regressions!B141)</f>
        <v>2003</v>
      </c>
      <c r="C131" s="322" t="str">
        <f>IF(ISBLANK(Regressions!C141), " ", Regressions!C141)</f>
        <v>Primary</v>
      </c>
      <c r="D131" s="318">
        <f>IF(ISBLANK(Regressions!D141), " ", Regressions!D141)</f>
        <v>113332</v>
      </c>
      <c r="E131" s="196">
        <f>IF(ISNUMBER(Regressions!E141),ROUND(Regressions!E141, 1), NA())</f>
        <v>100</v>
      </c>
      <c r="F131" s="319" t="e">
        <f>IF(ISNUMBER(Regressions!F141),ROUND(Regressions!F141, 1), NA())</f>
        <v>#N/A</v>
      </c>
      <c r="G131" s="218" t="e">
        <f>IF(ISNUMBER(Regressions!G141),ROUND(Regressions!G141, 1), NA())</f>
        <v>#N/A</v>
      </c>
      <c r="H131" s="320" t="e">
        <f>IF(ISNUMBER(Regressions!H141),ROUND(Regressions!H141, 1), NA())</f>
        <v>#N/A</v>
      </c>
      <c r="I131" s="219" t="e">
        <f>IF(ISNUMBER(Regressions!I141),ROUND(Regressions!I141, 1), NA())</f>
        <v>#N/A</v>
      </c>
      <c r="J131" s="321">
        <f>IF(ISNUMBER(Regressions!K141),ROUND(Regressions!K141, 1), NA())</f>
        <v>100</v>
      </c>
      <c r="K131" s="319" t="e">
        <f>IF(ISNUMBER(Regressions!L141),ROUND(Regressions!L141, 1), NA())</f>
        <v>#N/A</v>
      </c>
      <c r="L131" s="220" t="e">
        <f>IF(ISNUMBER(Regressions!M141),ROUND(Regressions!M141, 1), NA())</f>
        <v>#N/A</v>
      </c>
      <c r="M131" s="320" t="e">
        <f>IF(ISNUMBER(Regressions!N141),ROUND(Regressions!N141, 1), NA())</f>
        <v>#N/A</v>
      </c>
      <c r="N131" s="219" t="e">
        <f>IF(ISNUMBER(Regressions!O141),ROUND(Regressions!O141, 1), NA())</f>
        <v>#N/A</v>
      </c>
      <c r="O131" s="321" t="e">
        <f>IF(ISNUMBER(Regressions!Q141),ROUND(Regressions!Q141, 1), NA())</f>
        <v>#N/A</v>
      </c>
      <c r="P131" s="319" t="e">
        <f>IF(ISNUMBER(Regressions!R141),ROUND(Regressions!R141, 1), NA())</f>
        <v>#N/A</v>
      </c>
      <c r="Q131" s="197" t="e">
        <f>IF(ISNUMBER(Regressions!S141),ROUND(Regressions!S141, 1), NA())</f>
        <v>#N/A</v>
      </c>
      <c r="R131" s="320" t="e">
        <f>IF(ISNUMBER(Regressions!T141),ROUND(Regressions!T141, 1), NA())</f>
        <v>#N/A</v>
      </c>
      <c r="S131" s="219" t="e">
        <f>IF(ISNUMBER(Regressions!U141),ROUND(Regressions!U141, 1), NA())</f>
        <v>#N/A</v>
      </c>
    </row>
    <row xmlns:x14ac="http://schemas.microsoft.com/office/spreadsheetml/2009/9/ac" r="132" x14ac:dyDescent="0.2">
      <c r="A132" s="316" t="str">
        <f>IF(ISBLANK(Regressions!A142), " ", Regressions!A142)</f>
        <v>Fiji</v>
      </c>
      <c r="B132" s="317">
        <f>IF(ISBLANK(Regressions!B142), " ", Regressions!B142)</f>
        <v>2004</v>
      </c>
      <c r="C132" s="322" t="str">
        <f>IF(ISBLANK(Regressions!C142), " ", Regressions!C142)</f>
        <v>Primary</v>
      </c>
      <c r="D132" s="318">
        <f>IF(ISBLANK(Regressions!D142), " ", Regressions!D142)</f>
        <v>112282</v>
      </c>
      <c r="E132" s="196">
        <f>IF(ISNUMBER(Regressions!E142),ROUND(Regressions!E142, 1), NA())</f>
        <v>100</v>
      </c>
      <c r="F132" s="319" t="e">
        <f>IF(ISNUMBER(Regressions!F142),ROUND(Regressions!F142, 1), NA())</f>
        <v>#N/A</v>
      </c>
      <c r="G132" s="218" t="e">
        <f>IF(ISNUMBER(Regressions!G142),ROUND(Regressions!G142, 1), NA())</f>
        <v>#N/A</v>
      </c>
      <c r="H132" s="320" t="e">
        <f>IF(ISNUMBER(Regressions!H142),ROUND(Regressions!H142, 1), NA())</f>
        <v>#N/A</v>
      </c>
      <c r="I132" s="219" t="e">
        <f>IF(ISNUMBER(Regressions!I142),ROUND(Regressions!I142, 1), NA())</f>
        <v>#N/A</v>
      </c>
      <c r="J132" s="321">
        <f>IF(ISNUMBER(Regressions!K142),ROUND(Regressions!K142, 1), NA())</f>
        <v>100</v>
      </c>
      <c r="K132" s="319" t="e">
        <f>IF(ISNUMBER(Regressions!L142),ROUND(Regressions!L142, 1), NA())</f>
        <v>#N/A</v>
      </c>
      <c r="L132" s="220" t="e">
        <f>IF(ISNUMBER(Regressions!M142),ROUND(Regressions!M142, 1), NA())</f>
        <v>#N/A</v>
      </c>
      <c r="M132" s="320" t="e">
        <f>IF(ISNUMBER(Regressions!N142),ROUND(Regressions!N142, 1), NA())</f>
        <v>#N/A</v>
      </c>
      <c r="N132" s="219" t="e">
        <f>IF(ISNUMBER(Regressions!O142),ROUND(Regressions!O142, 1), NA())</f>
        <v>#N/A</v>
      </c>
      <c r="O132" s="321" t="e">
        <f>IF(ISNUMBER(Regressions!Q142),ROUND(Regressions!Q142, 1), NA())</f>
        <v>#N/A</v>
      </c>
      <c r="P132" s="319" t="e">
        <f>IF(ISNUMBER(Regressions!R142),ROUND(Regressions!R142, 1), NA())</f>
        <v>#N/A</v>
      </c>
      <c r="Q132" s="197" t="e">
        <f>IF(ISNUMBER(Regressions!S142),ROUND(Regressions!S142, 1), NA())</f>
        <v>#N/A</v>
      </c>
      <c r="R132" s="320" t="e">
        <f>IF(ISNUMBER(Regressions!T142),ROUND(Regressions!T142, 1), NA())</f>
        <v>#N/A</v>
      </c>
      <c r="S132" s="219" t="e">
        <f>IF(ISNUMBER(Regressions!U142),ROUND(Regressions!U142, 1), NA())</f>
        <v>#N/A</v>
      </c>
    </row>
    <row xmlns:x14ac="http://schemas.microsoft.com/office/spreadsheetml/2009/9/ac" r="133" x14ac:dyDescent="0.2">
      <c r="A133" s="316" t="str">
        <f>IF(ISBLANK(Regressions!A143), " ", Regressions!A143)</f>
        <v>Fiji</v>
      </c>
      <c r="B133" s="317">
        <f>IF(ISBLANK(Regressions!B143), " ", Regressions!B143)</f>
        <v>2005</v>
      </c>
      <c r="C133" s="322" t="str">
        <f>IF(ISBLANK(Regressions!C143), " ", Regressions!C143)</f>
        <v>Primary</v>
      </c>
      <c r="D133" s="318">
        <f>IF(ISBLANK(Regressions!D143), " ", Regressions!D143)</f>
        <v>111183</v>
      </c>
      <c r="E133" s="196">
        <f>IF(ISNUMBER(Regressions!E143),ROUND(Regressions!E143, 1), NA())</f>
        <v>100</v>
      </c>
      <c r="F133" s="319" t="e">
        <f>IF(ISNUMBER(Regressions!F143),ROUND(Regressions!F143, 1), NA())</f>
        <v>#N/A</v>
      </c>
      <c r="G133" s="218" t="e">
        <f>IF(ISNUMBER(Regressions!G143),ROUND(Regressions!G143, 1), NA())</f>
        <v>#N/A</v>
      </c>
      <c r="H133" s="320" t="e">
        <f>IF(ISNUMBER(Regressions!H143),ROUND(Regressions!H143, 1), NA())</f>
        <v>#N/A</v>
      </c>
      <c r="I133" s="219" t="e">
        <f>IF(ISNUMBER(Regressions!I143),ROUND(Regressions!I143, 1), NA())</f>
        <v>#N/A</v>
      </c>
      <c r="J133" s="321">
        <f>IF(ISNUMBER(Regressions!K143),ROUND(Regressions!K143, 1), NA())</f>
        <v>100</v>
      </c>
      <c r="K133" s="319" t="e">
        <f>IF(ISNUMBER(Regressions!L143),ROUND(Regressions!L143, 1), NA())</f>
        <v>#N/A</v>
      </c>
      <c r="L133" s="220" t="e">
        <f>IF(ISNUMBER(Regressions!M143),ROUND(Regressions!M143, 1), NA())</f>
        <v>#N/A</v>
      </c>
      <c r="M133" s="320" t="e">
        <f>IF(ISNUMBER(Regressions!N143),ROUND(Regressions!N143, 1), NA())</f>
        <v>#N/A</v>
      </c>
      <c r="N133" s="219" t="e">
        <f>IF(ISNUMBER(Regressions!O143),ROUND(Regressions!O143, 1), NA())</f>
        <v>#N/A</v>
      </c>
      <c r="O133" s="321" t="e">
        <f>IF(ISNUMBER(Regressions!Q143),ROUND(Regressions!Q143, 1), NA())</f>
        <v>#N/A</v>
      </c>
      <c r="P133" s="319" t="e">
        <f>IF(ISNUMBER(Regressions!R143),ROUND(Regressions!R143, 1), NA())</f>
        <v>#N/A</v>
      </c>
      <c r="Q133" s="197" t="e">
        <f>IF(ISNUMBER(Regressions!S143),ROUND(Regressions!S143, 1), NA())</f>
        <v>#N/A</v>
      </c>
      <c r="R133" s="320" t="e">
        <f>IF(ISNUMBER(Regressions!T143),ROUND(Regressions!T143, 1), NA())</f>
        <v>#N/A</v>
      </c>
      <c r="S133" s="219" t="e">
        <f>IF(ISNUMBER(Regressions!U143),ROUND(Regressions!U143, 1), NA())</f>
        <v>#N/A</v>
      </c>
    </row>
    <row xmlns:x14ac="http://schemas.microsoft.com/office/spreadsheetml/2009/9/ac" r="134" x14ac:dyDescent="0.2">
      <c r="A134" s="316" t="str">
        <f>IF(ISBLANK(Regressions!A144), " ", Regressions!A144)</f>
        <v>Fiji</v>
      </c>
      <c r="B134" s="317">
        <f>IF(ISBLANK(Regressions!B144), " ", Regressions!B144)</f>
        <v>2006</v>
      </c>
      <c r="C134" s="322" t="str">
        <f>IF(ISBLANK(Regressions!C144), " ", Regressions!C144)</f>
        <v>Primary</v>
      </c>
      <c r="D134" s="318">
        <f>IF(ISBLANK(Regressions!D144), " ", Regressions!D144)</f>
        <v>110320</v>
      </c>
      <c r="E134" s="196">
        <f>IF(ISNUMBER(Regressions!E144),ROUND(Regressions!E144, 1), NA())</f>
        <v>100</v>
      </c>
      <c r="F134" s="319" t="e">
        <f>IF(ISNUMBER(Regressions!F144),ROUND(Regressions!F144, 1), NA())</f>
        <v>#N/A</v>
      </c>
      <c r="G134" s="218" t="e">
        <f>IF(ISNUMBER(Regressions!G144),ROUND(Regressions!G144, 1), NA())</f>
        <v>#N/A</v>
      </c>
      <c r="H134" s="320" t="e">
        <f>IF(ISNUMBER(Regressions!H144),ROUND(Regressions!H144, 1), NA())</f>
        <v>#N/A</v>
      </c>
      <c r="I134" s="219" t="e">
        <f>IF(ISNUMBER(Regressions!I144),ROUND(Regressions!I144, 1), NA())</f>
        <v>#N/A</v>
      </c>
      <c r="J134" s="321">
        <f>IF(ISNUMBER(Regressions!K144),ROUND(Regressions!K144, 1), NA())</f>
        <v>100</v>
      </c>
      <c r="K134" s="319" t="e">
        <f>IF(ISNUMBER(Regressions!L144),ROUND(Regressions!L144, 1), NA())</f>
        <v>#N/A</v>
      </c>
      <c r="L134" s="220" t="e">
        <f>IF(ISNUMBER(Regressions!M144),ROUND(Regressions!M144, 1), NA())</f>
        <v>#N/A</v>
      </c>
      <c r="M134" s="320" t="e">
        <f>IF(ISNUMBER(Regressions!N144),ROUND(Regressions!N144, 1), NA())</f>
        <v>#N/A</v>
      </c>
      <c r="N134" s="219" t="e">
        <f>IF(ISNUMBER(Regressions!O144),ROUND(Regressions!O144, 1), NA())</f>
        <v>#N/A</v>
      </c>
      <c r="O134" s="321" t="e">
        <f>IF(ISNUMBER(Regressions!Q144),ROUND(Regressions!Q144, 1), NA())</f>
        <v>#N/A</v>
      </c>
      <c r="P134" s="319" t="e">
        <f>IF(ISNUMBER(Regressions!R144),ROUND(Regressions!R144, 1), NA())</f>
        <v>#N/A</v>
      </c>
      <c r="Q134" s="197" t="e">
        <f>IF(ISNUMBER(Regressions!S144),ROUND(Regressions!S144, 1), NA())</f>
        <v>#N/A</v>
      </c>
      <c r="R134" s="320" t="e">
        <f>IF(ISNUMBER(Regressions!T144),ROUND(Regressions!T144, 1), NA())</f>
        <v>#N/A</v>
      </c>
      <c r="S134" s="219" t="e">
        <f>IF(ISNUMBER(Regressions!U144),ROUND(Regressions!U144, 1), NA())</f>
        <v>#N/A</v>
      </c>
    </row>
    <row xmlns:x14ac="http://schemas.microsoft.com/office/spreadsheetml/2009/9/ac" r="135" x14ac:dyDescent="0.2">
      <c r="A135" s="316" t="str">
        <f>IF(ISBLANK(Regressions!A145), " ", Regressions!A145)</f>
        <v>Fiji</v>
      </c>
      <c r="B135" s="317">
        <f>IF(ISBLANK(Regressions!B145), " ", Regressions!B145)</f>
        <v>2007</v>
      </c>
      <c r="C135" s="322" t="str">
        <f>IF(ISBLANK(Regressions!C145), " ", Regressions!C145)</f>
        <v>Primary</v>
      </c>
      <c r="D135" s="318">
        <f>IF(ISBLANK(Regressions!D145), " ", Regressions!D145)</f>
        <v>109664</v>
      </c>
      <c r="E135" s="196">
        <f>IF(ISNUMBER(Regressions!E145),ROUND(Regressions!E145, 1), NA())</f>
        <v>100</v>
      </c>
      <c r="F135" s="319" t="e">
        <f>IF(ISNUMBER(Regressions!F145),ROUND(Regressions!F145, 1), NA())</f>
        <v>#N/A</v>
      </c>
      <c r="G135" s="218" t="e">
        <f>IF(ISNUMBER(Regressions!G145),ROUND(Regressions!G145, 1), NA())</f>
        <v>#N/A</v>
      </c>
      <c r="H135" s="320" t="e">
        <f>IF(ISNUMBER(Regressions!H145),ROUND(Regressions!H145, 1), NA())</f>
        <v>#N/A</v>
      </c>
      <c r="I135" s="219" t="e">
        <f>IF(ISNUMBER(Regressions!I145),ROUND(Regressions!I145, 1), NA())</f>
        <v>#N/A</v>
      </c>
      <c r="J135" s="321">
        <f>IF(ISNUMBER(Regressions!K145),ROUND(Regressions!K145, 1), NA())</f>
        <v>100</v>
      </c>
      <c r="K135" s="319" t="e">
        <f>IF(ISNUMBER(Regressions!L145),ROUND(Regressions!L145, 1), NA())</f>
        <v>#N/A</v>
      </c>
      <c r="L135" s="220" t="e">
        <f>IF(ISNUMBER(Regressions!M145),ROUND(Regressions!M145, 1), NA())</f>
        <v>#N/A</v>
      </c>
      <c r="M135" s="320" t="e">
        <f>IF(ISNUMBER(Regressions!N145),ROUND(Regressions!N145, 1), NA())</f>
        <v>#N/A</v>
      </c>
      <c r="N135" s="219" t="e">
        <f>IF(ISNUMBER(Regressions!O145),ROUND(Regressions!O145, 1), NA())</f>
        <v>#N/A</v>
      </c>
      <c r="O135" s="321" t="e">
        <f>IF(ISNUMBER(Regressions!Q145),ROUND(Regressions!Q145, 1), NA())</f>
        <v>#N/A</v>
      </c>
      <c r="P135" s="319" t="e">
        <f>IF(ISNUMBER(Regressions!R145),ROUND(Regressions!R145, 1), NA())</f>
        <v>#N/A</v>
      </c>
      <c r="Q135" s="197" t="e">
        <f>IF(ISNUMBER(Regressions!S145),ROUND(Regressions!S145, 1), NA())</f>
        <v>#N/A</v>
      </c>
      <c r="R135" s="320" t="e">
        <f>IF(ISNUMBER(Regressions!T145),ROUND(Regressions!T145, 1), NA())</f>
        <v>#N/A</v>
      </c>
      <c r="S135" s="219" t="e">
        <f>IF(ISNUMBER(Regressions!U145),ROUND(Regressions!U145, 1), NA())</f>
        <v>#N/A</v>
      </c>
    </row>
    <row xmlns:x14ac="http://schemas.microsoft.com/office/spreadsheetml/2009/9/ac" r="136" x14ac:dyDescent="0.2">
      <c r="A136" s="316" t="str">
        <f>IF(ISBLANK(Regressions!A146), " ", Regressions!A146)</f>
        <v>Fiji</v>
      </c>
      <c r="B136" s="317">
        <f>IF(ISBLANK(Regressions!B146), " ", Regressions!B146)</f>
        <v>2008</v>
      </c>
      <c r="C136" s="322" t="str">
        <f>IF(ISBLANK(Regressions!C146), " ", Regressions!C146)</f>
        <v>Primary</v>
      </c>
      <c r="D136" s="318">
        <f>IF(ISBLANK(Regressions!D146), " ", Regressions!D146)</f>
        <v>108959</v>
      </c>
      <c r="E136" s="196">
        <f>IF(ISNUMBER(Regressions!E146),ROUND(Regressions!E146, 1), NA())</f>
        <v>100</v>
      </c>
      <c r="F136" s="319" t="e">
        <f>IF(ISNUMBER(Regressions!F146),ROUND(Regressions!F146, 1), NA())</f>
        <v>#N/A</v>
      </c>
      <c r="G136" s="218" t="e">
        <f>IF(ISNUMBER(Regressions!G146),ROUND(Regressions!G146, 1), NA())</f>
        <v>#N/A</v>
      </c>
      <c r="H136" s="320" t="e">
        <f>IF(ISNUMBER(Regressions!H146),ROUND(Regressions!H146, 1), NA())</f>
        <v>#N/A</v>
      </c>
      <c r="I136" s="219" t="e">
        <f>IF(ISNUMBER(Regressions!I146),ROUND(Regressions!I146, 1), NA())</f>
        <v>#N/A</v>
      </c>
      <c r="J136" s="321">
        <f>IF(ISNUMBER(Regressions!K146),ROUND(Regressions!K146, 1), NA())</f>
        <v>100</v>
      </c>
      <c r="K136" s="319" t="e">
        <f>IF(ISNUMBER(Regressions!L146),ROUND(Regressions!L146, 1), NA())</f>
        <v>#N/A</v>
      </c>
      <c r="L136" s="220" t="e">
        <f>IF(ISNUMBER(Regressions!M146),ROUND(Regressions!M146, 1), NA())</f>
        <v>#N/A</v>
      </c>
      <c r="M136" s="320" t="e">
        <f>IF(ISNUMBER(Regressions!N146),ROUND(Regressions!N146, 1), NA())</f>
        <v>#N/A</v>
      </c>
      <c r="N136" s="219" t="e">
        <f>IF(ISNUMBER(Regressions!O146),ROUND(Regressions!O146, 1), NA())</f>
        <v>#N/A</v>
      </c>
      <c r="O136" s="321" t="e">
        <f>IF(ISNUMBER(Regressions!Q146),ROUND(Regressions!Q146, 1), NA())</f>
        <v>#N/A</v>
      </c>
      <c r="P136" s="319" t="e">
        <f>IF(ISNUMBER(Regressions!R146),ROUND(Regressions!R146, 1), NA())</f>
        <v>#N/A</v>
      </c>
      <c r="Q136" s="197" t="e">
        <f>IF(ISNUMBER(Regressions!S146),ROUND(Regressions!S146, 1), NA())</f>
        <v>#N/A</v>
      </c>
      <c r="R136" s="320" t="e">
        <f>IF(ISNUMBER(Regressions!T146),ROUND(Regressions!T146, 1), NA())</f>
        <v>#N/A</v>
      </c>
      <c r="S136" s="219" t="e">
        <f>IF(ISNUMBER(Regressions!U146),ROUND(Regressions!U146, 1), NA())</f>
        <v>#N/A</v>
      </c>
    </row>
    <row xmlns:x14ac="http://schemas.microsoft.com/office/spreadsheetml/2009/9/ac" r="137" x14ac:dyDescent="0.2">
      <c r="A137" s="316" t="str">
        <f>IF(ISBLANK(Regressions!A147), " ", Regressions!A147)</f>
        <v>Fiji</v>
      </c>
      <c r="B137" s="317">
        <f>IF(ISBLANK(Regressions!B147), " ", Regressions!B147)</f>
        <v>2009</v>
      </c>
      <c r="C137" s="322" t="str">
        <f>IF(ISBLANK(Regressions!C147), " ", Regressions!C147)</f>
        <v>Primary</v>
      </c>
      <c r="D137" s="318">
        <f>IF(ISBLANK(Regressions!D147), " ", Regressions!D147)</f>
        <v>108336</v>
      </c>
      <c r="E137" s="196">
        <f>IF(ISNUMBER(Regressions!E147),ROUND(Regressions!E147, 1), NA())</f>
        <v>100</v>
      </c>
      <c r="F137" s="319" t="e">
        <f>IF(ISNUMBER(Regressions!F147),ROUND(Regressions!F147, 1), NA())</f>
        <v>#N/A</v>
      </c>
      <c r="G137" s="218" t="e">
        <f>IF(ISNUMBER(Regressions!G147),ROUND(Regressions!G147, 1), NA())</f>
        <v>#N/A</v>
      </c>
      <c r="H137" s="320" t="e">
        <f>IF(ISNUMBER(Regressions!H147),ROUND(Regressions!H147, 1), NA())</f>
        <v>#N/A</v>
      </c>
      <c r="I137" s="219" t="e">
        <f>IF(ISNUMBER(Regressions!I147),ROUND(Regressions!I147, 1), NA())</f>
        <v>#N/A</v>
      </c>
      <c r="J137" s="321">
        <f>IF(ISNUMBER(Regressions!K147),ROUND(Regressions!K147, 1), NA())</f>
        <v>100</v>
      </c>
      <c r="K137" s="319" t="e">
        <f>IF(ISNUMBER(Regressions!L147),ROUND(Regressions!L147, 1), NA())</f>
        <v>#N/A</v>
      </c>
      <c r="L137" s="220" t="e">
        <f>IF(ISNUMBER(Regressions!M147),ROUND(Regressions!M147, 1), NA())</f>
        <v>#N/A</v>
      </c>
      <c r="M137" s="320" t="e">
        <f>IF(ISNUMBER(Regressions!N147),ROUND(Regressions!N147, 1), NA())</f>
        <v>#N/A</v>
      </c>
      <c r="N137" s="219" t="e">
        <f>IF(ISNUMBER(Regressions!O147),ROUND(Regressions!O147, 1), NA())</f>
        <v>#N/A</v>
      </c>
      <c r="O137" s="321" t="e">
        <f>IF(ISNUMBER(Regressions!Q147),ROUND(Regressions!Q147, 1), NA())</f>
        <v>#N/A</v>
      </c>
      <c r="P137" s="319" t="e">
        <f>IF(ISNUMBER(Regressions!R147),ROUND(Regressions!R147, 1), NA())</f>
        <v>#N/A</v>
      </c>
      <c r="Q137" s="197" t="e">
        <f>IF(ISNUMBER(Regressions!S147),ROUND(Regressions!S147, 1), NA())</f>
        <v>#N/A</v>
      </c>
      <c r="R137" s="320" t="e">
        <f>IF(ISNUMBER(Regressions!T147),ROUND(Regressions!T147, 1), NA())</f>
        <v>#N/A</v>
      </c>
      <c r="S137" s="219" t="e">
        <f>IF(ISNUMBER(Regressions!U147),ROUND(Regressions!U147, 1), NA())</f>
        <v>#N/A</v>
      </c>
    </row>
    <row xmlns:x14ac="http://schemas.microsoft.com/office/spreadsheetml/2009/9/ac" r="138" x14ac:dyDescent="0.2">
      <c r="A138" s="316" t="str">
        <f>IF(ISBLANK(Regressions!A148), " ", Regressions!A148)</f>
        <v>Fiji</v>
      </c>
      <c r="B138" s="317">
        <f>IF(ISBLANK(Regressions!B148), " ", Regressions!B148)</f>
        <v>2010</v>
      </c>
      <c r="C138" s="322" t="str">
        <f>IF(ISBLANK(Regressions!C148), " ", Regressions!C148)</f>
        <v>Primary</v>
      </c>
      <c r="D138" s="318">
        <f>IF(ISBLANK(Regressions!D148), " ", Regressions!D148)</f>
        <v>108151</v>
      </c>
      <c r="E138" s="196">
        <f>IF(ISNUMBER(Regressions!E148),ROUND(Regressions!E148, 1), NA())</f>
        <v>100</v>
      </c>
      <c r="F138" s="319" t="e">
        <f>IF(ISNUMBER(Regressions!F148),ROUND(Regressions!F148, 1), NA())</f>
        <v>#N/A</v>
      </c>
      <c r="G138" s="218" t="e">
        <f>IF(ISNUMBER(Regressions!G148),ROUND(Regressions!G148, 1), NA())</f>
        <v>#N/A</v>
      </c>
      <c r="H138" s="320" t="e">
        <f>IF(ISNUMBER(Regressions!H148),ROUND(Regressions!H148, 1), NA())</f>
        <v>#N/A</v>
      </c>
      <c r="I138" s="219" t="e">
        <f>IF(ISNUMBER(Regressions!I148),ROUND(Regressions!I148, 1), NA())</f>
        <v>#N/A</v>
      </c>
      <c r="J138" s="321">
        <f>IF(ISNUMBER(Regressions!K148),ROUND(Regressions!K148, 1), NA())</f>
        <v>100</v>
      </c>
      <c r="K138" s="319" t="e">
        <f>IF(ISNUMBER(Regressions!L148),ROUND(Regressions!L148, 1), NA())</f>
        <v>#N/A</v>
      </c>
      <c r="L138" s="220" t="e">
        <f>IF(ISNUMBER(Regressions!M148),ROUND(Regressions!M148, 1), NA())</f>
        <v>#N/A</v>
      </c>
      <c r="M138" s="320" t="e">
        <f>IF(ISNUMBER(Regressions!N148),ROUND(Regressions!N148, 1), NA())</f>
        <v>#N/A</v>
      </c>
      <c r="N138" s="219" t="e">
        <f>IF(ISNUMBER(Regressions!O148),ROUND(Regressions!O148, 1), NA())</f>
        <v>#N/A</v>
      </c>
      <c r="O138" s="321" t="e">
        <f>IF(ISNUMBER(Regressions!Q148),ROUND(Regressions!Q148, 1), NA())</f>
        <v>#N/A</v>
      </c>
      <c r="P138" s="319" t="e">
        <f>IF(ISNUMBER(Regressions!R148),ROUND(Regressions!R148, 1), NA())</f>
        <v>#N/A</v>
      </c>
      <c r="Q138" s="197" t="e">
        <f>IF(ISNUMBER(Regressions!S148),ROUND(Regressions!S148, 1), NA())</f>
        <v>#N/A</v>
      </c>
      <c r="R138" s="320" t="e">
        <f>IF(ISNUMBER(Regressions!T148),ROUND(Regressions!T148, 1), NA())</f>
        <v>#N/A</v>
      </c>
      <c r="S138" s="219" t="e">
        <f>IF(ISNUMBER(Regressions!U148),ROUND(Regressions!U148, 1), NA())</f>
        <v>#N/A</v>
      </c>
    </row>
    <row xmlns:x14ac="http://schemas.microsoft.com/office/spreadsheetml/2009/9/ac" r="139" x14ac:dyDescent="0.2">
      <c r="A139" s="316" t="str">
        <f>IF(ISBLANK(Regressions!A149), " ", Regressions!A149)</f>
        <v>Fiji</v>
      </c>
      <c r="B139" s="317">
        <f>IF(ISBLANK(Regressions!B149), " ", Regressions!B149)</f>
        <v>2011</v>
      </c>
      <c r="C139" s="322" t="str">
        <f>IF(ISBLANK(Regressions!C149), " ", Regressions!C149)</f>
        <v>Primary</v>
      </c>
      <c r="D139" s="318">
        <f>IF(ISBLANK(Regressions!D149), " ", Regressions!D149)</f>
        <v>108359</v>
      </c>
      <c r="E139" s="196">
        <f>IF(ISNUMBER(Regressions!E149),ROUND(Regressions!E149, 1), NA())</f>
        <v>100</v>
      </c>
      <c r="F139" s="319" t="e">
        <f>IF(ISNUMBER(Regressions!F149),ROUND(Regressions!F149, 1), NA())</f>
        <v>#N/A</v>
      </c>
      <c r="G139" s="218" t="e">
        <f>IF(ISNUMBER(Regressions!G149),ROUND(Regressions!G149, 1), NA())</f>
        <v>#N/A</v>
      </c>
      <c r="H139" s="320" t="e">
        <f>IF(ISNUMBER(Regressions!H149),ROUND(Regressions!H149, 1), NA())</f>
        <v>#N/A</v>
      </c>
      <c r="I139" s="219" t="e">
        <f>IF(ISNUMBER(Regressions!I149),ROUND(Regressions!I149, 1), NA())</f>
        <v>#N/A</v>
      </c>
      <c r="J139" s="321">
        <f>IF(ISNUMBER(Regressions!K149),ROUND(Regressions!K149, 1), NA())</f>
        <v>100</v>
      </c>
      <c r="K139" s="319" t="e">
        <f>IF(ISNUMBER(Regressions!L149),ROUND(Regressions!L149, 1), NA())</f>
        <v>#N/A</v>
      </c>
      <c r="L139" s="220" t="e">
        <f>IF(ISNUMBER(Regressions!M149),ROUND(Regressions!M149, 1), NA())</f>
        <v>#N/A</v>
      </c>
      <c r="M139" s="320" t="e">
        <f>IF(ISNUMBER(Regressions!N149),ROUND(Regressions!N149, 1), NA())</f>
        <v>#N/A</v>
      </c>
      <c r="N139" s="219" t="e">
        <f>IF(ISNUMBER(Regressions!O149),ROUND(Regressions!O149, 1), NA())</f>
        <v>#N/A</v>
      </c>
      <c r="O139" s="321" t="e">
        <f>IF(ISNUMBER(Regressions!Q149),ROUND(Regressions!Q149, 1), NA())</f>
        <v>#N/A</v>
      </c>
      <c r="P139" s="319" t="e">
        <f>IF(ISNUMBER(Regressions!R149),ROUND(Regressions!R149, 1), NA())</f>
        <v>#N/A</v>
      </c>
      <c r="Q139" s="197" t="e">
        <f>IF(ISNUMBER(Regressions!S149),ROUND(Regressions!S149, 1), NA())</f>
        <v>#N/A</v>
      </c>
      <c r="R139" s="320" t="e">
        <f>IF(ISNUMBER(Regressions!T149),ROUND(Regressions!T149, 1), NA())</f>
        <v>#N/A</v>
      </c>
      <c r="S139" s="219" t="e">
        <f>IF(ISNUMBER(Regressions!U149),ROUND(Regressions!U149, 1), NA())</f>
        <v>#N/A</v>
      </c>
    </row>
    <row xmlns:x14ac="http://schemas.microsoft.com/office/spreadsheetml/2009/9/ac" r="140" x14ac:dyDescent="0.2">
      <c r="A140" s="316" t="str">
        <f>IF(ISBLANK(Regressions!A150), " ", Regressions!A150)</f>
        <v>Fiji</v>
      </c>
      <c r="B140" s="317">
        <f>IF(ISBLANK(Regressions!B150), " ", Regressions!B150)</f>
        <v>2012</v>
      </c>
      <c r="C140" s="322" t="str">
        <f>IF(ISBLANK(Regressions!C150), " ", Regressions!C150)</f>
        <v>Primary</v>
      </c>
      <c r="D140" s="318">
        <f>IF(ISBLANK(Regressions!D150), " ", Regressions!D150)</f>
        <v>108643</v>
      </c>
      <c r="E140" s="196">
        <f>IF(ISNUMBER(Regressions!E150),ROUND(Regressions!E150, 1), NA())</f>
        <v>100</v>
      </c>
      <c r="F140" s="319">
        <f>IF(ISNUMBER(Regressions!F150),ROUND(Regressions!F150, 1), NA())</f>
        <v>94.5</v>
      </c>
      <c r="G140" s="218">
        <f>IF(ISNUMBER(Regressions!G150),ROUND(Regressions!G150, 1), NA())</f>
        <v>92</v>
      </c>
      <c r="H140" s="320">
        <f>IF(ISNUMBER(Regressions!H150),ROUND(Regressions!H150, 1), NA())</f>
        <v>2.6</v>
      </c>
      <c r="I140" s="219">
        <f>IF(ISNUMBER(Regressions!I150),ROUND(Regressions!I150, 1), NA())</f>
        <v>5.5</v>
      </c>
      <c r="J140" s="321">
        <f>IF(ISNUMBER(Regressions!K150),ROUND(Regressions!K150, 1), NA())</f>
        <v>100</v>
      </c>
      <c r="K140" s="319">
        <f>IF(ISNUMBER(Regressions!L150),ROUND(Regressions!L150, 1), NA())</f>
        <v>97.1</v>
      </c>
      <c r="L140" s="220">
        <f>IF(ISNUMBER(Regressions!M150),ROUND(Regressions!M150, 1), NA())</f>
        <v>72.5</v>
      </c>
      <c r="M140" s="320">
        <f>IF(ISNUMBER(Regressions!N150),ROUND(Regressions!N150, 1), NA())</f>
        <v>24.6</v>
      </c>
      <c r="N140" s="219">
        <f>IF(ISNUMBER(Regressions!O150),ROUND(Regressions!O150, 1), NA())</f>
        <v>2.9</v>
      </c>
      <c r="O140" s="321">
        <f>IF(ISNUMBER(Regressions!Q150),ROUND(Regressions!Q150, 1), NA())</f>
        <v>89.7</v>
      </c>
      <c r="P140" s="319">
        <f>IF(ISNUMBER(Regressions!R150),ROUND(Regressions!R150, 1), NA())</f>
        <v>20.2</v>
      </c>
      <c r="Q140" s="197">
        <f>IF(ISNUMBER(Regressions!S150),ROUND(Regressions!S150, 1), NA())</f>
        <v>20.2</v>
      </c>
      <c r="R140" s="320">
        <f>IF(ISNUMBER(Regressions!T150),ROUND(Regressions!T150, 1), NA())</f>
        <v>0</v>
      </c>
      <c r="S140" s="219">
        <f>IF(ISNUMBER(Regressions!U150),ROUND(Regressions!U150, 1), NA())</f>
        <v>79.8</v>
      </c>
    </row>
    <row xmlns:x14ac="http://schemas.microsoft.com/office/spreadsheetml/2009/9/ac" r="141" x14ac:dyDescent="0.2">
      <c r="A141" s="316" t="str">
        <f>IF(ISBLANK(Regressions!A151), " ", Regressions!A151)</f>
        <v>Fiji</v>
      </c>
      <c r="B141" s="317">
        <f>IF(ISBLANK(Regressions!B151), " ", Regressions!B151)</f>
        <v>2013</v>
      </c>
      <c r="C141" s="322" t="str">
        <f>IF(ISBLANK(Regressions!C151), " ", Regressions!C151)</f>
        <v>Primary</v>
      </c>
      <c r="D141" s="318">
        <f>IF(ISBLANK(Regressions!D151), " ", Regressions!D151)</f>
        <v>109464</v>
      </c>
      <c r="E141" s="196">
        <f>IF(ISNUMBER(Regressions!E151),ROUND(Regressions!E151, 1), NA())</f>
        <v>100</v>
      </c>
      <c r="F141" s="319">
        <f>IF(ISNUMBER(Regressions!F151),ROUND(Regressions!F151, 1), NA())</f>
        <v>94.5</v>
      </c>
      <c r="G141" s="218">
        <f>IF(ISNUMBER(Regressions!G151),ROUND(Regressions!G151, 1), NA())</f>
        <v>92</v>
      </c>
      <c r="H141" s="320">
        <f>IF(ISNUMBER(Regressions!H151),ROUND(Regressions!H151, 1), NA())</f>
        <v>2.6</v>
      </c>
      <c r="I141" s="219">
        <f>IF(ISNUMBER(Regressions!I151),ROUND(Regressions!I151, 1), NA())</f>
        <v>5.5</v>
      </c>
      <c r="J141" s="321">
        <f>IF(ISNUMBER(Regressions!K151),ROUND(Regressions!K151, 1), NA())</f>
        <v>100</v>
      </c>
      <c r="K141" s="319">
        <f>IF(ISNUMBER(Regressions!L151),ROUND(Regressions!L151, 1), NA())</f>
        <v>97.1</v>
      </c>
      <c r="L141" s="220">
        <f>IF(ISNUMBER(Regressions!M151),ROUND(Regressions!M151, 1), NA())</f>
        <v>72.5</v>
      </c>
      <c r="M141" s="320">
        <f>IF(ISNUMBER(Regressions!N151),ROUND(Regressions!N151, 1), NA())</f>
        <v>24.6</v>
      </c>
      <c r="N141" s="219">
        <f>IF(ISNUMBER(Regressions!O151),ROUND(Regressions!O151, 1), NA())</f>
        <v>2.9</v>
      </c>
      <c r="O141" s="321">
        <f>IF(ISNUMBER(Regressions!Q151),ROUND(Regressions!Q151, 1), NA())</f>
        <v>89.7</v>
      </c>
      <c r="P141" s="319">
        <f>IF(ISNUMBER(Regressions!R151),ROUND(Regressions!R151, 1), NA())</f>
        <v>20.2</v>
      </c>
      <c r="Q141" s="197">
        <f>IF(ISNUMBER(Regressions!S151),ROUND(Regressions!S151, 1), NA())</f>
        <v>20.2</v>
      </c>
      <c r="R141" s="320">
        <f>IF(ISNUMBER(Regressions!T151),ROUND(Regressions!T151, 1), NA())</f>
        <v>0</v>
      </c>
      <c r="S141" s="219">
        <f>IF(ISNUMBER(Regressions!U151),ROUND(Regressions!U151, 1), NA())</f>
        <v>79.8</v>
      </c>
    </row>
    <row xmlns:x14ac="http://schemas.microsoft.com/office/spreadsheetml/2009/9/ac" r="142" x14ac:dyDescent="0.2">
      <c r="A142" s="316" t="str">
        <f>IF(ISBLANK(Regressions!A152), " ", Regressions!A152)</f>
        <v>Fiji</v>
      </c>
      <c r="B142" s="317">
        <f>IF(ISBLANK(Regressions!B152), " ", Regressions!B152)</f>
        <v>2014</v>
      </c>
      <c r="C142" s="322" t="str">
        <f>IF(ISBLANK(Regressions!C152), " ", Regressions!C152)</f>
        <v>Primary</v>
      </c>
      <c r="D142" s="318">
        <f>IF(ISBLANK(Regressions!D152), " ", Regressions!D152)</f>
        <v>110341</v>
      </c>
      <c r="E142" s="196">
        <f>IF(ISNUMBER(Regressions!E152),ROUND(Regressions!E152, 1), NA())</f>
        <v>100</v>
      </c>
      <c r="F142" s="319">
        <f>IF(ISNUMBER(Regressions!F152),ROUND(Regressions!F152, 1), NA())</f>
        <v>94.5</v>
      </c>
      <c r="G142" s="218">
        <f>IF(ISNUMBER(Regressions!G152),ROUND(Regressions!G152, 1), NA())</f>
        <v>92</v>
      </c>
      <c r="H142" s="320">
        <f>IF(ISNUMBER(Regressions!H152),ROUND(Regressions!H152, 1), NA())</f>
        <v>2.6</v>
      </c>
      <c r="I142" s="219">
        <f>IF(ISNUMBER(Regressions!I152),ROUND(Regressions!I152, 1), NA())</f>
        <v>5.5</v>
      </c>
      <c r="J142" s="321">
        <f>IF(ISNUMBER(Regressions!K152),ROUND(Regressions!K152, 1), NA())</f>
        <v>100</v>
      </c>
      <c r="K142" s="319">
        <f>IF(ISNUMBER(Regressions!L152),ROUND(Regressions!L152, 1), NA())</f>
        <v>97.1</v>
      </c>
      <c r="L142" s="220">
        <f>IF(ISNUMBER(Regressions!M152),ROUND(Regressions!M152, 1), NA())</f>
        <v>72.5</v>
      </c>
      <c r="M142" s="320">
        <f>IF(ISNUMBER(Regressions!N152),ROUND(Regressions!N152, 1), NA())</f>
        <v>24.6</v>
      </c>
      <c r="N142" s="219">
        <f>IF(ISNUMBER(Regressions!O152),ROUND(Regressions!O152, 1), NA())</f>
        <v>2.9</v>
      </c>
      <c r="O142" s="321">
        <f>IF(ISNUMBER(Regressions!Q152),ROUND(Regressions!Q152, 1), NA())</f>
        <v>89.7</v>
      </c>
      <c r="P142" s="319">
        <f>IF(ISNUMBER(Regressions!R152),ROUND(Regressions!R152, 1), NA())</f>
        <v>20.2</v>
      </c>
      <c r="Q142" s="197">
        <f>IF(ISNUMBER(Regressions!S152),ROUND(Regressions!S152, 1), NA())</f>
        <v>20.2</v>
      </c>
      <c r="R142" s="320">
        <f>IF(ISNUMBER(Regressions!T152),ROUND(Regressions!T152, 1), NA())</f>
        <v>0</v>
      </c>
      <c r="S142" s="219">
        <f>IF(ISNUMBER(Regressions!U152),ROUND(Regressions!U152, 1), NA())</f>
        <v>79.8</v>
      </c>
    </row>
    <row xmlns:x14ac="http://schemas.microsoft.com/office/spreadsheetml/2009/9/ac" r="143" x14ac:dyDescent="0.2">
      <c r="A143" s="316" t="str">
        <f>IF(ISBLANK(Regressions!A153), " ", Regressions!A153)</f>
        <v>Fiji</v>
      </c>
      <c r="B143" s="317">
        <f>IF(ISBLANK(Regressions!B153), " ", Regressions!B153)</f>
        <v>2015</v>
      </c>
      <c r="C143" s="322" t="str">
        <f>IF(ISBLANK(Regressions!C153), " ", Regressions!C153)</f>
        <v>Primary</v>
      </c>
      <c r="D143" s="318">
        <f>IF(ISBLANK(Regressions!D153), " ", Regressions!D153)</f>
        <v>111009</v>
      </c>
      <c r="E143" s="196">
        <f>IF(ISNUMBER(Regressions!E153),ROUND(Regressions!E153, 1), NA())</f>
        <v>100</v>
      </c>
      <c r="F143" s="319">
        <f>IF(ISNUMBER(Regressions!F153),ROUND(Regressions!F153, 1), NA())</f>
        <v>94.5</v>
      </c>
      <c r="G143" s="218">
        <f>IF(ISNUMBER(Regressions!G153),ROUND(Regressions!G153, 1), NA())</f>
        <v>92</v>
      </c>
      <c r="H143" s="320">
        <f>IF(ISNUMBER(Regressions!H153),ROUND(Regressions!H153, 1), NA())</f>
        <v>2.6</v>
      </c>
      <c r="I143" s="219">
        <f>IF(ISNUMBER(Regressions!I153),ROUND(Regressions!I153, 1), NA())</f>
        <v>5.5</v>
      </c>
      <c r="J143" s="321">
        <f>IF(ISNUMBER(Regressions!K153),ROUND(Regressions!K153, 1), NA())</f>
        <v>100</v>
      </c>
      <c r="K143" s="319">
        <f>IF(ISNUMBER(Regressions!L153),ROUND(Regressions!L153, 1), NA())</f>
        <v>97.1</v>
      </c>
      <c r="L143" s="220">
        <f>IF(ISNUMBER(Regressions!M153),ROUND(Regressions!M153, 1), NA())</f>
        <v>72.5</v>
      </c>
      <c r="M143" s="320">
        <f>IF(ISNUMBER(Regressions!N153),ROUND(Regressions!N153, 1), NA())</f>
        <v>24.6</v>
      </c>
      <c r="N143" s="219">
        <f>IF(ISNUMBER(Regressions!O153),ROUND(Regressions!O153, 1), NA())</f>
        <v>2.9</v>
      </c>
      <c r="O143" s="321">
        <f>IF(ISNUMBER(Regressions!Q153),ROUND(Regressions!Q153, 1), NA())</f>
        <v>89.7</v>
      </c>
      <c r="P143" s="319">
        <f>IF(ISNUMBER(Regressions!R153),ROUND(Regressions!R153, 1), NA())</f>
        <v>20.2</v>
      </c>
      <c r="Q143" s="197">
        <f>IF(ISNUMBER(Regressions!S153),ROUND(Regressions!S153, 1), NA())</f>
        <v>20.2</v>
      </c>
      <c r="R143" s="320">
        <f>IF(ISNUMBER(Regressions!T153),ROUND(Regressions!T153, 1), NA())</f>
        <v>0</v>
      </c>
      <c r="S143" s="219">
        <f>IF(ISNUMBER(Regressions!U153),ROUND(Regressions!U153, 1), NA())</f>
        <v>79.8</v>
      </c>
    </row>
    <row xmlns:x14ac="http://schemas.microsoft.com/office/spreadsheetml/2009/9/ac" r="144" x14ac:dyDescent="0.2">
      <c r="A144" s="316" t="str">
        <f>IF(ISBLANK(Regressions!A154), " ", Regressions!A154)</f>
        <v>Fiji</v>
      </c>
      <c r="B144" s="317">
        <f>IF(ISBLANK(Regressions!B154), " ", Regressions!B154)</f>
        <v>2016</v>
      </c>
      <c r="C144" s="322" t="str">
        <f>IF(ISBLANK(Regressions!C154), " ", Regressions!C154)</f>
        <v>Primary</v>
      </c>
      <c r="D144" s="318">
        <f>IF(ISBLANK(Regressions!D154), " ", Regressions!D154)</f>
        <v>111254</v>
      </c>
      <c r="E144" s="196">
        <f>IF(ISNUMBER(Regressions!E154),ROUND(Regressions!E154, 1), NA())</f>
        <v>100</v>
      </c>
      <c r="F144" s="319">
        <f>IF(ISNUMBER(Regressions!F154),ROUND(Regressions!F154, 1), NA())</f>
        <v>94.5</v>
      </c>
      <c r="G144" s="218">
        <f>IF(ISNUMBER(Regressions!G154),ROUND(Regressions!G154, 1), NA())</f>
        <v>92</v>
      </c>
      <c r="H144" s="320">
        <f>IF(ISNUMBER(Regressions!H154),ROUND(Regressions!H154, 1), NA())</f>
        <v>2.6</v>
      </c>
      <c r="I144" s="219">
        <f>IF(ISNUMBER(Regressions!I154),ROUND(Regressions!I154, 1), NA())</f>
        <v>5.5</v>
      </c>
      <c r="J144" s="321">
        <f>IF(ISNUMBER(Regressions!K154),ROUND(Regressions!K154, 1), NA())</f>
        <v>100</v>
      </c>
      <c r="K144" s="319">
        <f>IF(ISNUMBER(Regressions!L154),ROUND(Regressions!L154, 1), NA())</f>
        <v>97.1</v>
      </c>
      <c r="L144" s="220">
        <f>IF(ISNUMBER(Regressions!M154),ROUND(Regressions!M154, 1), NA())</f>
        <v>72.5</v>
      </c>
      <c r="M144" s="320">
        <f>IF(ISNUMBER(Regressions!N154),ROUND(Regressions!N154, 1), NA())</f>
        <v>24.6</v>
      </c>
      <c r="N144" s="219">
        <f>IF(ISNUMBER(Regressions!O154),ROUND(Regressions!O154, 1), NA())</f>
        <v>2.9</v>
      </c>
      <c r="O144" s="321">
        <f>IF(ISNUMBER(Regressions!Q154),ROUND(Regressions!Q154, 1), NA())</f>
        <v>89.7</v>
      </c>
      <c r="P144" s="319">
        <f>IF(ISNUMBER(Regressions!R154),ROUND(Regressions!R154, 1), NA())</f>
        <v>20.2</v>
      </c>
      <c r="Q144" s="197">
        <f>IF(ISNUMBER(Regressions!S154),ROUND(Regressions!S154, 1), NA())</f>
        <v>20.2</v>
      </c>
      <c r="R144" s="320">
        <f>IF(ISNUMBER(Regressions!T154),ROUND(Regressions!T154, 1), NA())</f>
        <v>0</v>
      </c>
      <c r="S144" s="219">
        <f>IF(ISNUMBER(Regressions!U154),ROUND(Regressions!U154, 1), NA())</f>
        <v>79.8</v>
      </c>
    </row>
    <row xmlns:x14ac="http://schemas.microsoft.com/office/spreadsheetml/2009/9/ac" r="145" x14ac:dyDescent="0.2">
      <c r="A145" s="316" t="str">
        <f>IF(ISBLANK(Regressions!A155), " ", Regressions!A155)</f>
        <v>Fiji</v>
      </c>
      <c r="B145" s="317">
        <f>IF(ISBLANK(Regressions!B155), " ", Regressions!B155)</f>
        <v>2017</v>
      </c>
      <c r="C145" s="322" t="str">
        <f>IF(ISBLANK(Regressions!C155), " ", Regressions!C155)</f>
        <v>Primary</v>
      </c>
      <c r="D145" s="318">
        <f>IF(ISBLANK(Regressions!D155), " ", Regressions!D155)</f>
        <v>111073</v>
      </c>
      <c r="E145" s="196">
        <f>IF(ISNUMBER(Regressions!E155),ROUND(Regressions!E155, 1), NA())</f>
        <v>100</v>
      </c>
      <c r="F145" s="319">
        <f>IF(ISNUMBER(Regressions!F155),ROUND(Regressions!F155, 1), NA())</f>
        <v>92.1</v>
      </c>
      <c r="G145" s="218">
        <f>IF(ISNUMBER(Regressions!G155),ROUND(Regressions!G155, 1), NA())</f>
        <v>90.2</v>
      </c>
      <c r="H145" s="320">
        <f>IF(ISNUMBER(Regressions!H155),ROUND(Regressions!H155, 1), NA())</f>
        <v>1.8</v>
      </c>
      <c r="I145" s="219">
        <f>IF(ISNUMBER(Regressions!I155),ROUND(Regressions!I155, 1), NA())</f>
        <v>7.9</v>
      </c>
      <c r="J145" s="321">
        <f>IF(ISNUMBER(Regressions!K155),ROUND(Regressions!K155, 1), NA())</f>
        <v>100</v>
      </c>
      <c r="K145" s="319">
        <f>IF(ISNUMBER(Regressions!L155),ROUND(Regressions!L155, 1), NA())</f>
        <v>97.5</v>
      </c>
      <c r="L145" s="220">
        <f>IF(ISNUMBER(Regressions!M155),ROUND(Regressions!M155, 1), NA())</f>
        <v>76.3</v>
      </c>
      <c r="M145" s="320">
        <f>IF(ISNUMBER(Regressions!N155),ROUND(Regressions!N155, 1), NA())</f>
        <v>21.2</v>
      </c>
      <c r="N145" s="219">
        <f>IF(ISNUMBER(Regressions!O155),ROUND(Regressions!O155, 1), NA())</f>
        <v>2.5</v>
      </c>
      <c r="O145" s="321">
        <f>IF(ISNUMBER(Regressions!Q155),ROUND(Regressions!Q155, 1), NA())</f>
        <v>91</v>
      </c>
      <c r="P145" s="319">
        <f>IF(ISNUMBER(Regressions!R155),ROUND(Regressions!R155, 1), NA())</f>
        <v>20.2</v>
      </c>
      <c r="Q145" s="197">
        <f>IF(ISNUMBER(Regressions!S155),ROUND(Regressions!S155, 1), NA())</f>
        <v>20.2</v>
      </c>
      <c r="R145" s="320">
        <f>IF(ISNUMBER(Regressions!T155),ROUND(Regressions!T155, 1), NA())</f>
        <v>0</v>
      </c>
      <c r="S145" s="219">
        <f>IF(ISNUMBER(Regressions!U155),ROUND(Regressions!U155, 1), NA())</f>
        <v>79.8</v>
      </c>
    </row>
    <row xmlns:x14ac="http://schemas.microsoft.com/office/spreadsheetml/2009/9/ac" r="146" x14ac:dyDescent="0.2">
      <c r="A146" s="316" t="str">
        <f>IF(ISBLANK(Regressions!A156), " ", Regressions!A156)</f>
        <v>Fiji</v>
      </c>
      <c r="B146" s="317">
        <f>IF(ISBLANK(Regressions!B156), " ", Regressions!B156)</f>
        <v>2018</v>
      </c>
      <c r="C146" s="322" t="str">
        <f>IF(ISBLANK(Regressions!C156), " ", Regressions!C156)</f>
        <v>Primary</v>
      </c>
      <c r="D146" s="318">
        <f>IF(ISBLANK(Regressions!D156), " ", Regressions!D156)</f>
        <v>110436</v>
      </c>
      <c r="E146" s="196">
        <f>IF(ISNUMBER(Regressions!E156),ROUND(Regressions!E156, 1), NA())</f>
        <v>100</v>
      </c>
      <c r="F146" s="319">
        <f>IF(ISNUMBER(Regressions!F156),ROUND(Regressions!F156, 1), NA())</f>
        <v>89.7</v>
      </c>
      <c r="G146" s="218">
        <f>IF(ISNUMBER(Regressions!G156),ROUND(Regressions!G156, 1), NA())</f>
        <v>88.5</v>
      </c>
      <c r="H146" s="320">
        <f>IF(ISNUMBER(Regressions!H156),ROUND(Regressions!H156, 1), NA())</f>
        <v>1.1000000000000001</v>
      </c>
      <c r="I146" s="219">
        <f>IF(ISNUMBER(Regressions!I156),ROUND(Regressions!I156, 1), NA())</f>
        <v>10.3</v>
      </c>
      <c r="J146" s="321">
        <f>IF(ISNUMBER(Regressions!K156),ROUND(Regressions!K156, 1), NA())</f>
        <v>100</v>
      </c>
      <c r="K146" s="319">
        <f>IF(ISNUMBER(Regressions!L156),ROUND(Regressions!L156, 1), NA())</f>
        <v>98</v>
      </c>
      <c r="L146" s="220">
        <f>IF(ISNUMBER(Regressions!M156),ROUND(Regressions!M156, 1), NA())</f>
        <v>80.2</v>
      </c>
      <c r="M146" s="320">
        <f>IF(ISNUMBER(Regressions!N156),ROUND(Regressions!N156, 1), NA())</f>
        <v>17.7</v>
      </c>
      <c r="N146" s="219">
        <f>IF(ISNUMBER(Regressions!O156),ROUND(Regressions!O156, 1), NA())</f>
        <v>2</v>
      </c>
      <c r="O146" s="321">
        <f>IF(ISNUMBER(Regressions!Q156),ROUND(Regressions!Q156, 1), NA())</f>
        <v>92.3</v>
      </c>
      <c r="P146" s="319">
        <f>IF(ISNUMBER(Regressions!R156),ROUND(Regressions!R156, 1), NA())</f>
        <v>20.2</v>
      </c>
      <c r="Q146" s="197">
        <f>IF(ISNUMBER(Regressions!S156),ROUND(Regressions!S156, 1), NA())</f>
        <v>20.2</v>
      </c>
      <c r="R146" s="320">
        <f>IF(ISNUMBER(Regressions!T156),ROUND(Regressions!T156, 1), NA())</f>
        <v>0</v>
      </c>
      <c r="S146" s="219">
        <f>IF(ISNUMBER(Regressions!U156),ROUND(Regressions!U156, 1), NA())</f>
        <v>79.8</v>
      </c>
    </row>
    <row xmlns:x14ac="http://schemas.microsoft.com/office/spreadsheetml/2009/9/ac" r="147" x14ac:dyDescent="0.2">
      <c r="A147" s="316" t="str">
        <f>IF(ISBLANK(Regressions!A157), " ", Regressions!A157)</f>
        <v>Fiji</v>
      </c>
      <c r="B147" s="317">
        <f>IF(ISBLANK(Regressions!B157), " ", Regressions!B157)</f>
        <v>2019</v>
      </c>
      <c r="C147" s="322" t="str">
        <f>IF(ISBLANK(Regressions!C157), " ", Regressions!C157)</f>
        <v>Primary</v>
      </c>
      <c r="D147" s="318">
        <f>IF(ISBLANK(Regressions!D157), " ", Regressions!D157)</f>
        <v>109180</v>
      </c>
      <c r="E147" s="196">
        <f>IF(ISNUMBER(Regressions!E157),ROUND(Regressions!E157, 1), NA())</f>
        <v>100</v>
      </c>
      <c r="F147" s="319">
        <f>IF(ISNUMBER(Regressions!F157),ROUND(Regressions!F157, 1), NA())</f>
        <v>87.2</v>
      </c>
      <c r="G147" s="218">
        <f>IF(ISNUMBER(Regressions!G157),ROUND(Regressions!G157, 1), NA())</f>
        <v>86.8</v>
      </c>
      <c r="H147" s="320">
        <f>IF(ISNUMBER(Regressions!H157),ROUND(Regressions!H157, 1), NA())</f>
        <v>0.4</v>
      </c>
      <c r="I147" s="219">
        <f>IF(ISNUMBER(Regressions!I157),ROUND(Regressions!I157, 1), NA())</f>
        <v>12.8</v>
      </c>
      <c r="J147" s="321">
        <f>IF(ISNUMBER(Regressions!K157),ROUND(Regressions!K157, 1), NA())</f>
        <v>100</v>
      </c>
      <c r="K147" s="319">
        <f>IF(ISNUMBER(Regressions!L157),ROUND(Regressions!L157, 1), NA())</f>
        <v>98.4</v>
      </c>
      <c r="L147" s="220">
        <f>IF(ISNUMBER(Regressions!M157),ROUND(Regressions!M157, 1), NA())</f>
        <v>84.1</v>
      </c>
      <c r="M147" s="320">
        <f>IF(ISNUMBER(Regressions!N157),ROUND(Regressions!N157, 1), NA())</f>
        <v>14.3</v>
      </c>
      <c r="N147" s="219">
        <f>IF(ISNUMBER(Regressions!O157),ROUND(Regressions!O157, 1), NA())</f>
        <v>1.6</v>
      </c>
      <c r="O147" s="321">
        <f>IF(ISNUMBER(Regressions!Q157),ROUND(Regressions!Q157, 1), NA())</f>
        <v>93.6</v>
      </c>
      <c r="P147" s="319">
        <f>IF(ISNUMBER(Regressions!R157),ROUND(Regressions!R157, 1), NA())</f>
        <v>20.2</v>
      </c>
      <c r="Q147" s="197">
        <f>IF(ISNUMBER(Regressions!S157),ROUND(Regressions!S157, 1), NA())</f>
        <v>20.2</v>
      </c>
      <c r="R147" s="320">
        <f>IF(ISNUMBER(Regressions!T157),ROUND(Regressions!T157, 1), NA())</f>
        <v>0</v>
      </c>
      <c r="S147" s="219">
        <f>IF(ISNUMBER(Regressions!U157),ROUND(Regressions!U157, 1), NA())</f>
        <v>79.8</v>
      </c>
    </row>
    <row xmlns:x14ac="http://schemas.microsoft.com/office/spreadsheetml/2009/9/ac" r="148" x14ac:dyDescent="0.2">
      <c r="A148" s="316" t="str">
        <f>IF(ISBLANK(Regressions!A158), " ", Regressions!A158)</f>
        <v>Fiji</v>
      </c>
      <c r="B148" s="317">
        <f>IF(ISBLANK(Regressions!B158), " ", Regressions!B158)</f>
        <v>2020</v>
      </c>
      <c r="C148" s="322" t="str">
        <f>IF(ISBLANK(Regressions!C158), " ", Regressions!C158)</f>
        <v>Primary</v>
      </c>
      <c r="D148" s="318">
        <f>IF(ISBLANK(Regressions!D158), " ", Regressions!D158)</f>
        <v>107759</v>
      </c>
      <c r="E148" s="196">
        <f>IF(ISNUMBER(Regressions!E158),ROUND(Regressions!E158, 1), NA())</f>
        <v>100</v>
      </c>
      <c r="F148" s="319">
        <f>IF(ISNUMBER(Regressions!F158),ROUND(Regressions!F158, 1), NA())</f>
        <v>84.8</v>
      </c>
      <c r="G148" s="218">
        <f>IF(ISNUMBER(Regressions!G158),ROUND(Regressions!G158, 1), NA())</f>
        <v>84.8</v>
      </c>
      <c r="H148" s="320">
        <f>IF(ISNUMBER(Regressions!H158),ROUND(Regressions!H158, 1), NA())</f>
        <v>0</v>
      </c>
      <c r="I148" s="219">
        <f>IF(ISNUMBER(Regressions!I158),ROUND(Regressions!I158, 1), NA())</f>
        <v>15.2</v>
      </c>
      <c r="J148" s="321">
        <f>IF(ISNUMBER(Regressions!K158),ROUND(Regressions!K158, 1), NA())</f>
        <v>100</v>
      </c>
      <c r="K148" s="319">
        <f>IF(ISNUMBER(Regressions!L158),ROUND(Regressions!L158, 1), NA())</f>
        <v>98.9</v>
      </c>
      <c r="L148" s="220">
        <f>IF(ISNUMBER(Regressions!M158),ROUND(Regressions!M158, 1), NA())</f>
        <v>88</v>
      </c>
      <c r="M148" s="320">
        <f>IF(ISNUMBER(Regressions!N158),ROUND(Regressions!N158, 1), NA())</f>
        <v>10.9</v>
      </c>
      <c r="N148" s="219">
        <f>IF(ISNUMBER(Regressions!O158),ROUND(Regressions!O158, 1), NA())</f>
        <v>1.1000000000000001</v>
      </c>
      <c r="O148" s="321">
        <f>IF(ISNUMBER(Regressions!Q158),ROUND(Regressions!Q158, 1), NA())</f>
        <v>94.9</v>
      </c>
      <c r="P148" s="319">
        <f>IF(ISNUMBER(Regressions!R158),ROUND(Regressions!R158, 1), NA())</f>
        <v>20.2</v>
      </c>
      <c r="Q148" s="197">
        <f>IF(ISNUMBER(Regressions!S158),ROUND(Regressions!S158, 1), NA())</f>
        <v>20.2</v>
      </c>
      <c r="R148" s="320">
        <f>IF(ISNUMBER(Regressions!T158),ROUND(Regressions!T158, 1), NA())</f>
        <v>0</v>
      </c>
      <c r="S148" s="219">
        <f>IF(ISNUMBER(Regressions!U158),ROUND(Regressions!U158, 1), NA())</f>
        <v>79.8</v>
      </c>
    </row>
    <row xmlns:x14ac="http://schemas.microsoft.com/office/spreadsheetml/2009/9/ac" r="149" x14ac:dyDescent="0.2">
      <c r="A149" s="390" t="str">
        <f>IF(ISBLANK(Regressions!A159), " ", Regressions!A159)</f>
        <v>Fiji</v>
      </c>
      <c r="B149" s="391">
        <f>IF(ISBLANK(Regressions!B159), " ", Regressions!B159)</f>
        <v>2021</v>
      </c>
      <c r="C149" s="392" t="str">
        <f>IF(ISBLANK(Regressions!C159), " ", Regressions!C159)</f>
        <v>Primary</v>
      </c>
      <c r="D149" s="393">
        <f>IF(ISBLANK(Regressions!D159), " ", Regressions!D159)</f>
        <v>107342</v>
      </c>
      <c r="E149" s="396">
        <f>IF(ISNUMBER(Regressions!E159),ROUND(Regressions!E159, 1), NA())</f>
        <v>100</v>
      </c>
      <c r="F149" s="394">
        <f>IF(ISNUMBER(Regressions!F159),ROUND(Regressions!F159, 1), NA())</f>
        <v>82.4</v>
      </c>
      <c r="G149" s="397">
        <f>IF(ISNUMBER(Regressions!G159),ROUND(Regressions!G159, 1), NA())</f>
        <v>82.4</v>
      </c>
      <c r="H149" s="395">
        <f>IF(ISNUMBER(Regressions!H159),ROUND(Regressions!H159, 1), NA())</f>
        <v>0</v>
      </c>
      <c r="I149" s="398">
        <f>IF(ISNUMBER(Regressions!I159),ROUND(Regressions!I159, 1), NA())</f>
        <v>17.600000000000001</v>
      </c>
      <c r="J149" s="396">
        <f>IF(ISNUMBER(Regressions!K159),ROUND(Regressions!K159, 1), NA())</f>
        <v>100</v>
      </c>
      <c r="K149" s="394">
        <f>IF(ISNUMBER(Regressions!L159),ROUND(Regressions!L159, 1), NA())</f>
        <v>99.3</v>
      </c>
      <c r="L149" s="399">
        <f>IF(ISNUMBER(Regressions!M159),ROUND(Regressions!M159, 1), NA())</f>
        <v>91.9</v>
      </c>
      <c r="M149" s="395">
        <f>IF(ISNUMBER(Regressions!N159),ROUND(Regressions!N159, 1), NA())</f>
        <v>7.4</v>
      </c>
      <c r="N149" s="398">
        <f>IF(ISNUMBER(Regressions!O159),ROUND(Regressions!O159, 1), NA())</f>
        <v>0.7</v>
      </c>
      <c r="O149" s="396">
        <f>IF(ISNUMBER(Regressions!Q159),ROUND(Regressions!Q159, 1), NA())</f>
        <v>96.2</v>
      </c>
      <c r="P149" s="394">
        <f>IF(ISNUMBER(Regressions!R159),ROUND(Regressions!R159, 1), NA())</f>
        <v>20.2</v>
      </c>
      <c r="Q149" s="400">
        <f>IF(ISNUMBER(Regressions!S159),ROUND(Regressions!S159, 1), NA())</f>
        <v>20.2</v>
      </c>
      <c r="R149" s="395">
        <f>IF(ISNUMBER(Regressions!T159),ROUND(Regressions!T159, 1), NA())</f>
        <v>0</v>
      </c>
      <c r="S149" s="398">
        <f>IF(ISNUMBER(Regressions!U159),ROUND(Regressions!U159, 1), NA())</f>
        <v>79.8</v>
      </c>
      <c r="T149" s="389"/>
      <c r="U149" s="389"/>
      <c r="V149" s="389"/>
      <c r="W149" s="389"/>
      <c r="X149" s="389"/>
      <c r="Y149" s="389"/>
      <c r="Z149" s="389"/>
      <c r="AA149" s="389"/>
      <c r="AB149" s="389"/>
      <c r="AC149" s="389"/>
    </row>
    <row xmlns:x14ac="http://schemas.microsoft.com/office/spreadsheetml/2009/9/ac" r="150" x14ac:dyDescent="0.2">
      <c r="A150" s="316" t="str">
        <f>IF(ISBLANK(Regressions!A160), " ", Regressions!A160)</f>
        <v>Fiji</v>
      </c>
      <c r="B150" s="317">
        <f>IF(ISBLANK(Regressions!B160), " ", Regressions!B160)</f>
        <v>2022</v>
      </c>
      <c r="C150" s="322" t="str">
        <f>IF(ISBLANK(Regressions!C160), " ", Regressions!C160)</f>
        <v>Primary</v>
      </c>
      <c r="D150" s="318">
        <f>IF(ISBLANK(Regressions!D160), " ", Regressions!D160)</f>
        <v>107009</v>
      </c>
      <c r="E150" s="196">
        <f>IF(ISNUMBER(Regressions!E160),ROUND(Regressions!E160, 1), NA())</f>
        <v>100</v>
      </c>
      <c r="F150" s="319">
        <f>IF(ISNUMBER(Regressions!F160),ROUND(Regressions!F160, 1), NA())</f>
        <v>80</v>
      </c>
      <c r="G150" s="218">
        <f>IF(ISNUMBER(Regressions!G160),ROUND(Regressions!G160, 1), NA())</f>
        <v>80</v>
      </c>
      <c r="H150" s="320">
        <f>IF(ISNUMBER(Regressions!H160),ROUND(Regressions!H160, 1), NA())</f>
        <v>0</v>
      </c>
      <c r="I150" s="219">
        <f>IF(ISNUMBER(Regressions!I160),ROUND(Regressions!I160, 1), NA())</f>
        <v>20</v>
      </c>
      <c r="J150" s="321">
        <f>IF(ISNUMBER(Regressions!K160),ROUND(Regressions!K160, 1), NA())</f>
        <v>100</v>
      </c>
      <c r="K150" s="319">
        <f>IF(ISNUMBER(Regressions!L160),ROUND(Regressions!L160, 1), NA())</f>
        <v>99.8</v>
      </c>
      <c r="L150" s="220">
        <f>IF(ISNUMBER(Regressions!M160),ROUND(Regressions!M160, 1), NA())</f>
        <v>95.8</v>
      </c>
      <c r="M150" s="320">
        <f>IF(ISNUMBER(Regressions!N160),ROUND(Regressions!N160, 1), NA())</f>
        <v>4</v>
      </c>
      <c r="N150" s="219">
        <f>IF(ISNUMBER(Regressions!O160),ROUND(Regressions!O160, 1), NA())</f>
        <v>0.2</v>
      </c>
      <c r="O150" s="321">
        <f>IF(ISNUMBER(Regressions!Q160),ROUND(Regressions!Q160, 1), NA())</f>
        <v>97.5</v>
      </c>
      <c r="P150" s="319">
        <f>IF(ISNUMBER(Regressions!R160),ROUND(Regressions!R160, 1), NA())</f>
        <v>20.2</v>
      </c>
      <c r="Q150" s="197">
        <f>IF(ISNUMBER(Regressions!S160),ROUND(Regressions!S160, 1), NA())</f>
        <v>20.2</v>
      </c>
      <c r="R150" s="320">
        <f>IF(ISNUMBER(Regressions!T160),ROUND(Regressions!T160, 1), NA())</f>
        <v>0</v>
      </c>
      <c r="S150" s="219">
        <f>IF(ISNUMBER(Regressions!U160),ROUND(Regressions!U160, 1), NA())</f>
        <v>79.8</v>
      </c>
    </row>
    <row xmlns:x14ac="http://schemas.microsoft.com/office/spreadsheetml/2009/9/ac" r="151" x14ac:dyDescent="0.2">
      <c r="A151" s="323" t="str">
        <f>IF(ISBLANK(Regressions!A161), " ", Regressions!A161)</f>
        <v>Fiji</v>
      </c>
      <c r="B151" s="324">
        <f>IF(ISBLANK(Regressions!B161), " ", Regressions!B161)</f>
        <v>2023</v>
      </c>
      <c r="C151" s="325" t="str">
        <f>IF(ISBLANK(Regressions!C161), " ", Regressions!C161)</f>
        <v>Primary</v>
      </c>
      <c r="D151" s="326">
        <f>IF(ISBLANK(Regressions!D161), " ", Regressions!D161)</f>
        <v>107280</v>
      </c>
      <c r="E151" s="327">
        <f>IF(ISNUMBER(Regressions!E161),ROUND(Regressions!E161, 1), NA())</f>
        <v>100</v>
      </c>
      <c r="F151" s="328">
        <f>IF(ISNUMBER(Regressions!F161),ROUND(Regressions!F161, 1), NA())</f>
        <v>77.599999999999994</v>
      </c>
      <c r="G151" s="329">
        <f>IF(ISNUMBER(Regressions!G161),ROUND(Regressions!G161, 1), NA())</f>
        <v>77.599999999999994</v>
      </c>
      <c r="H151" s="330">
        <f>IF(ISNUMBER(Regressions!H161),ROUND(Regressions!H161, 1), NA())</f>
        <v>0</v>
      </c>
      <c r="I151" s="331">
        <f>IF(ISNUMBER(Regressions!I161),ROUND(Regressions!I161, 1), NA())</f>
        <v>22.4</v>
      </c>
      <c r="J151" s="332">
        <f>IF(ISNUMBER(Regressions!K161),ROUND(Regressions!K161, 1), NA())</f>
        <v>100</v>
      </c>
      <c r="K151" s="328">
        <f>IF(ISNUMBER(Regressions!L161),ROUND(Regressions!L161, 1), NA())</f>
        <v>100</v>
      </c>
      <c r="L151" s="333">
        <f>IF(ISNUMBER(Regressions!M161),ROUND(Regressions!M161, 1), NA())</f>
        <v>99.7</v>
      </c>
      <c r="M151" s="330">
        <f>IF(ISNUMBER(Regressions!N161),ROUND(Regressions!N161, 1), NA())</f>
        <v>0.3</v>
      </c>
      <c r="N151" s="331">
        <f>IF(ISNUMBER(Regressions!O161),ROUND(Regressions!O161, 1), NA())</f>
        <v>0</v>
      </c>
      <c r="O151" s="332">
        <f>IF(ISNUMBER(Regressions!Q161),ROUND(Regressions!Q161, 1), NA())</f>
        <v>98.8</v>
      </c>
      <c r="P151" s="328">
        <f>IF(ISNUMBER(Regressions!R161),ROUND(Regressions!R161, 1), NA())</f>
        <v>20.2</v>
      </c>
      <c r="Q151" s="334">
        <f>IF(ISNUMBER(Regressions!S161),ROUND(Regressions!S161, 1), NA())</f>
        <v>20.2</v>
      </c>
      <c r="R151" s="330">
        <f>IF(ISNUMBER(Regressions!T161),ROUND(Regressions!T161, 1), NA())</f>
        <v>0</v>
      </c>
      <c r="S151" s="331">
        <f>IF(ISNUMBER(Regressions!U161),ROUND(Regressions!U161, 1), NA())</f>
        <v>79.8</v>
      </c>
    </row>
    <row xmlns:x14ac="http://schemas.microsoft.com/office/spreadsheetml/2009/9/ac" r="152" hidden="true" x14ac:dyDescent="0.2">
      <c r="A152" s="316" t="str">
        <f>IF(ISBLANK(Regressions!A162), " ", Regressions!A162)</f>
        <v>Fiji</v>
      </c>
      <c r="B152" s="317">
        <f>IF(ISBLANK(Regressions!B162), " ", Regressions!B162)</f>
        <v>2024</v>
      </c>
      <c r="C152" s="322" t="str">
        <f>IF(ISBLANK(Regressions!C162), " ", Regressions!C162)</f>
        <v>Primary</v>
      </c>
      <c r="D152" s="318" t="str">
        <f>IF(ISBLANK(Regressions!D162), " ", Regressions!D162)</f>
        <v> </v>
      </c>
      <c r="E152" s="196" t="e">
        <f>IF(ISNUMBER(Regressions!E162),ROUND(Regressions!E162, 1), NA())</f>
        <v>#N/A</v>
      </c>
      <c r="F152" s="319" t="e">
        <f>IF(ISNUMBER(Regressions!F162),ROUND(Regressions!F162, 1), NA())</f>
        <v>#N/A</v>
      </c>
      <c r="G152" s="218" t="e">
        <f>IF(ISNUMBER(Regressions!G162),ROUND(Regressions!G162, 1), NA())</f>
        <v>#N/A</v>
      </c>
      <c r="H152" s="320" t="e">
        <f>IF(ISNUMBER(Regressions!H162),ROUND(Regressions!H162, 1), NA())</f>
        <v>#N/A</v>
      </c>
      <c r="I152" s="219" t="e">
        <f>IF(ISNUMBER(Regressions!I162),ROUND(Regressions!I162, 1), NA())</f>
        <v>#N/A</v>
      </c>
      <c r="J152" s="321" t="e">
        <f>IF(ISNUMBER(Regressions!K162),ROUND(Regressions!K162, 1), NA())</f>
        <v>#N/A</v>
      </c>
      <c r="K152" s="319" t="e">
        <f>IF(ISNUMBER(Regressions!L162),ROUND(Regressions!L162, 1), NA())</f>
        <v>#N/A</v>
      </c>
      <c r="L152" s="220" t="e">
        <f>IF(ISNUMBER(Regressions!M162),ROUND(Regressions!M162, 1), NA())</f>
        <v>#N/A</v>
      </c>
      <c r="M152" s="320" t="e">
        <f>IF(ISNUMBER(Regressions!N162),ROUND(Regressions!N162, 1), NA())</f>
        <v>#N/A</v>
      </c>
      <c r="N152" s="219" t="e">
        <f>IF(ISNUMBER(Regressions!O162),ROUND(Regressions!O162, 1), NA())</f>
        <v>#N/A</v>
      </c>
      <c r="O152" s="321" t="e">
        <f>IF(ISNUMBER(Regressions!Q162),ROUND(Regressions!Q162, 1), NA())</f>
        <v>#N/A</v>
      </c>
      <c r="P152" s="319" t="e">
        <f>IF(ISNUMBER(Regressions!R162),ROUND(Regressions!R162, 1), NA())</f>
        <v>#N/A</v>
      </c>
      <c r="Q152" s="197" t="e">
        <f>IF(ISNUMBER(Regressions!S162),ROUND(Regressions!S162, 1), NA())</f>
        <v>#N/A</v>
      </c>
      <c r="R152" s="320" t="e">
        <f>IF(ISNUMBER(Regressions!T162),ROUND(Regressions!T162, 1), NA())</f>
        <v>#N/A</v>
      </c>
      <c r="S152" s="219" t="e">
        <f>IF(ISNUMBER(Regressions!U162),ROUND(Regressions!U162, 1), NA())</f>
        <v>#N/A</v>
      </c>
    </row>
    <row xmlns:x14ac="http://schemas.microsoft.com/office/spreadsheetml/2009/9/ac" r="153" hidden="true" x14ac:dyDescent="0.2">
      <c r="A153" s="316" t="str">
        <f>IF(ISBLANK(Regressions!A163), " ", Regressions!A163)</f>
        <v>Fiji</v>
      </c>
      <c r="B153" s="317">
        <f>IF(ISBLANK(Regressions!B163), " ", Regressions!B163)</f>
        <v>2025</v>
      </c>
      <c r="C153" s="322" t="str">
        <f>IF(ISBLANK(Regressions!C163), " ", Regressions!C163)</f>
        <v>Primary</v>
      </c>
      <c r="D153" s="318" t="str">
        <f>IF(ISBLANK(Regressions!D163), " ", Regressions!D163)</f>
        <v> </v>
      </c>
      <c r="E153" s="196" t="e">
        <f>IF(ISNUMBER(Regressions!E163),ROUND(Regressions!E163, 1), NA())</f>
        <v>#N/A</v>
      </c>
      <c r="F153" s="319" t="e">
        <f>IF(ISNUMBER(Regressions!F163),ROUND(Regressions!F163, 1), NA())</f>
        <v>#N/A</v>
      </c>
      <c r="G153" s="218" t="e">
        <f>IF(ISNUMBER(Regressions!G163),ROUND(Regressions!G163, 1), NA())</f>
        <v>#N/A</v>
      </c>
      <c r="H153" s="320" t="e">
        <f>IF(ISNUMBER(Regressions!H163),ROUND(Regressions!H163, 1), NA())</f>
        <v>#N/A</v>
      </c>
      <c r="I153" s="219" t="e">
        <f>IF(ISNUMBER(Regressions!I163),ROUND(Regressions!I163, 1), NA())</f>
        <v>#N/A</v>
      </c>
      <c r="J153" s="321" t="e">
        <f>IF(ISNUMBER(Regressions!K163),ROUND(Regressions!K163, 1), NA())</f>
        <v>#N/A</v>
      </c>
      <c r="K153" s="319" t="e">
        <f>IF(ISNUMBER(Regressions!L163),ROUND(Regressions!L163, 1), NA())</f>
        <v>#N/A</v>
      </c>
      <c r="L153" s="220" t="e">
        <f>IF(ISNUMBER(Regressions!M163),ROUND(Regressions!M163, 1), NA())</f>
        <v>#N/A</v>
      </c>
      <c r="M153" s="320" t="e">
        <f>IF(ISNUMBER(Regressions!N163),ROUND(Regressions!N163, 1), NA())</f>
        <v>#N/A</v>
      </c>
      <c r="N153" s="219" t="e">
        <f>IF(ISNUMBER(Regressions!O163),ROUND(Regressions!O163, 1), NA())</f>
        <v>#N/A</v>
      </c>
      <c r="O153" s="321" t="e">
        <f>IF(ISNUMBER(Regressions!Q163),ROUND(Regressions!Q163, 1), NA())</f>
        <v>#N/A</v>
      </c>
      <c r="P153" s="319" t="e">
        <f>IF(ISNUMBER(Regressions!R163),ROUND(Regressions!R163, 1), NA())</f>
        <v>#N/A</v>
      </c>
      <c r="Q153" s="197" t="e">
        <f>IF(ISNUMBER(Regressions!S163),ROUND(Regressions!S163, 1), NA())</f>
        <v>#N/A</v>
      </c>
      <c r="R153" s="320" t="e">
        <f>IF(ISNUMBER(Regressions!T163),ROUND(Regressions!T163, 1), NA())</f>
        <v>#N/A</v>
      </c>
      <c r="S153" s="219" t="e">
        <f>IF(ISNUMBER(Regressions!U163),ROUND(Regressions!U163, 1), NA())</f>
        <v>#N/A</v>
      </c>
    </row>
    <row xmlns:x14ac="http://schemas.microsoft.com/office/spreadsheetml/2009/9/ac" r="154" hidden="true" x14ac:dyDescent="0.2">
      <c r="A154" s="316" t="str">
        <f>IF(ISBLANK(Regressions!A164), " ", Regressions!A164)</f>
        <v>Fiji</v>
      </c>
      <c r="B154" s="317">
        <f>IF(ISBLANK(Regressions!B164), " ", Regressions!B164)</f>
        <v>2026</v>
      </c>
      <c r="C154" s="322" t="str">
        <f>IF(ISBLANK(Regressions!C164), " ", Regressions!C164)</f>
        <v>Primary</v>
      </c>
      <c r="D154" s="318" t="str">
        <f>IF(ISBLANK(Regressions!D164), " ", Regressions!D164)</f>
        <v> </v>
      </c>
      <c r="E154" s="196" t="e">
        <f>IF(ISNUMBER(Regressions!E164),ROUND(Regressions!E164, 1), NA())</f>
        <v>#N/A</v>
      </c>
      <c r="F154" s="319" t="e">
        <f>IF(ISNUMBER(Regressions!F164),ROUND(Regressions!F164, 1), NA())</f>
        <v>#N/A</v>
      </c>
      <c r="G154" s="218" t="e">
        <f>IF(ISNUMBER(Regressions!G164),ROUND(Regressions!G164, 1), NA())</f>
        <v>#N/A</v>
      </c>
      <c r="H154" s="320" t="e">
        <f>IF(ISNUMBER(Regressions!H164),ROUND(Regressions!H164, 1), NA())</f>
        <v>#N/A</v>
      </c>
      <c r="I154" s="219" t="e">
        <f>IF(ISNUMBER(Regressions!I164),ROUND(Regressions!I164, 1), NA())</f>
        <v>#N/A</v>
      </c>
      <c r="J154" s="321" t="e">
        <f>IF(ISNUMBER(Regressions!K164),ROUND(Regressions!K164, 1), NA())</f>
        <v>#N/A</v>
      </c>
      <c r="K154" s="319" t="e">
        <f>IF(ISNUMBER(Regressions!L164),ROUND(Regressions!L164, 1), NA())</f>
        <v>#N/A</v>
      </c>
      <c r="L154" s="220" t="e">
        <f>IF(ISNUMBER(Regressions!M164),ROUND(Regressions!M164, 1), NA())</f>
        <v>#N/A</v>
      </c>
      <c r="M154" s="320" t="e">
        <f>IF(ISNUMBER(Regressions!N164),ROUND(Regressions!N164, 1), NA())</f>
        <v>#N/A</v>
      </c>
      <c r="N154" s="219" t="e">
        <f>IF(ISNUMBER(Regressions!O164),ROUND(Regressions!O164, 1), NA())</f>
        <v>#N/A</v>
      </c>
      <c r="O154" s="321" t="e">
        <f>IF(ISNUMBER(Regressions!Q164),ROUND(Regressions!Q164, 1), NA())</f>
        <v>#N/A</v>
      </c>
      <c r="P154" s="319" t="e">
        <f>IF(ISNUMBER(Regressions!R164),ROUND(Regressions!R164, 1), NA())</f>
        <v>#N/A</v>
      </c>
      <c r="Q154" s="197" t="e">
        <f>IF(ISNUMBER(Regressions!S164),ROUND(Regressions!S164, 1), NA())</f>
        <v>#N/A</v>
      </c>
      <c r="R154" s="320" t="e">
        <f>IF(ISNUMBER(Regressions!T164),ROUND(Regressions!T164, 1), NA())</f>
        <v>#N/A</v>
      </c>
      <c r="S154" s="219" t="e">
        <f>IF(ISNUMBER(Regressions!U164),ROUND(Regressions!U164, 1), NA())</f>
        <v>#N/A</v>
      </c>
    </row>
    <row xmlns:x14ac="http://schemas.microsoft.com/office/spreadsheetml/2009/9/ac" r="155" hidden="true" x14ac:dyDescent="0.2">
      <c r="A155" s="316" t="str">
        <f>IF(ISBLANK(Regressions!A165), " ", Regressions!A165)</f>
        <v>Fiji</v>
      </c>
      <c r="B155" s="317">
        <f>IF(ISBLANK(Regressions!B165), " ", Regressions!B165)</f>
        <v>2027</v>
      </c>
      <c r="C155" s="322" t="str">
        <f>IF(ISBLANK(Regressions!C165), " ", Regressions!C165)</f>
        <v>Primary</v>
      </c>
      <c r="D155" s="318" t="str">
        <f>IF(ISBLANK(Regressions!D165), " ", Regressions!D165)</f>
        <v> </v>
      </c>
      <c r="E155" s="196" t="e">
        <f>IF(ISNUMBER(Regressions!E165),ROUND(Regressions!E165, 1), NA())</f>
        <v>#N/A</v>
      </c>
      <c r="F155" s="319" t="e">
        <f>IF(ISNUMBER(Regressions!F165),ROUND(Regressions!F165, 1), NA())</f>
        <v>#N/A</v>
      </c>
      <c r="G155" s="218" t="e">
        <f>IF(ISNUMBER(Regressions!G165),ROUND(Regressions!G165, 1), NA())</f>
        <v>#N/A</v>
      </c>
      <c r="H155" s="320" t="e">
        <f>IF(ISNUMBER(Regressions!H165),ROUND(Regressions!H165, 1), NA())</f>
        <v>#N/A</v>
      </c>
      <c r="I155" s="219" t="e">
        <f>IF(ISNUMBER(Regressions!I165),ROUND(Regressions!I165, 1), NA())</f>
        <v>#N/A</v>
      </c>
      <c r="J155" s="321" t="e">
        <f>IF(ISNUMBER(Regressions!K165),ROUND(Regressions!K165, 1), NA())</f>
        <v>#N/A</v>
      </c>
      <c r="K155" s="319" t="e">
        <f>IF(ISNUMBER(Regressions!L165),ROUND(Regressions!L165, 1), NA())</f>
        <v>#N/A</v>
      </c>
      <c r="L155" s="220" t="e">
        <f>IF(ISNUMBER(Regressions!M165),ROUND(Regressions!M165, 1), NA())</f>
        <v>#N/A</v>
      </c>
      <c r="M155" s="320" t="e">
        <f>IF(ISNUMBER(Regressions!N165),ROUND(Regressions!N165, 1), NA())</f>
        <v>#N/A</v>
      </c>
      <c r="N155" s="219" t="e">
        <f>IF(ISNUMBER(Regressions!O165),ROUND(Regressions!O165, 1), NA())</f>
        <v>#N/A</v>
      </c>
      <c r="O155" s="321" t="e">
        <f>IF(ISNUMBER(Regressions!Q165),ROUND(Regressions!Q165, 1), NA())</f>
        <v>#N/A</v>
      </c>
      <c r="P155" s="319" t="e">
        <f>IF(ISNUMBER(Regressions!R165),ROUND(Regressions!R165, 1), NA())</f>
        <v>#N/A</v>
      </c>
      <c r="Q155" s="197" t="e">
        <f>IF(ISNUMBER(Regressions!S165),ROUND(Regressions!S165, 1), NA())</f>
        <v>#N/A</v>
      </c>
      <c r="R155" s="320" t="e">
        <f>IF(ISNUMBER(Regressions!T165),ROUND(Regressions!T165, 1), NA())</f>
        <v>#N/A</v>
      </c>
      <c r="S155" s="219" t="e">
        <f>IF(ISNUMBER(Regressions!U165),ROUND(Regressions!U165, 1), NA())</f>
        <v>#N/A</v>
      </c>
    </row>
    <row xmlns:x14ac="http://schemas.microsoft.com/office/spreadsheetml/2009/9/ac" r="156" hidden="true" x14ac:dyDescent="0.2">
      <c r="A156" s="316" t="str">
        <f>IF(ISBLANK(Regressions!A166), " ", Regressions!A166)</f>
        <v>Fiji</v>
      </c>
      <c r="B156" s="317">
        <f>IF(ISBLANK(Regressions!B166), " ", Regressions!B166)</f>
        <v>2028</v>
      </c>
      <c r="C156" s="322" t="str">
        <f>IF(ISBLANK(Regressions!C166), " ", Regressions!C166)</f>
        <v>Primary</v>
      </c>
      <c r="D156" s="318" t="str">
        <f>IF(ISBLANK(Regressions!D166), " ", Regressions!D166)</f>
        <v> </v>
      </c>
      <c r="E156" s="196" t="e">
        <f>IF(ISNUMBER(Regressions!E166),ROUND(Regressions!E166, 1), NA())</f>
        <v>#N/A</v>
      </c>
      <c r="F156" s="319" t="e">
        <f>IF(ISNUMBER(Regressions!F166),ROUND(Regressions!F166, 1), NA())</f>
        <v>#N/A</v>
      </c>
      <c r="G156" s="218" t="e">
        <f>IF(ISNUMBER(Regressions!G166),ROUND(Regressions!G166, 1), NA())</f>
        <v>#N/A</v>
      </c>
      <c r="H156" s="320" t="e">
        <f>IF(ISNUMBER(Regressions!H166),ROUND(Regressions!H166, 1), NA())</f>
        <v>#N/A</v>
      </c>
      <c r="I156" s="219" t="e">
        <f>IF(ISNUMBER(Regressions!I166),ROUND(Regressions!I166, 1), NA())</f>
        <v>#N/A</v>
      </c>
      <c r="J156" s="321" t="e">
        <f>IF(ISNUMBER(Regressions!K166),ROUND(Regressions!K166, 1), NA())</f>
        <v>#N/A</v>
      </c>
      <c r="K156" s="319" t="e">
        <f>IF(ISNUMBER(Regressions!L166),ROUND(Regressions!L166, 1), NA())</f>
        <v>#N/A</v>
      </c>
      <c r="L156" s="220" t="e">
        <f>IF(ISNUMBER(Regressions!M166),ROUND(Regressions!M166, 1), NA())</f>
        <v>#N/A</v>
      </c>
      <c r="M156" s="320" t="e">
        <f>IF(ISNUMBER(Regressions!N166),ROUND(Regressions!N166, 1), NA())</f>
        <v>#N/A</v>
      </c>
      <c r="N156" s="219" t="e">
        <f>IF(ISNUMBER(Regressions!O166),ROUND(Regressions!O166, 1), NA())</f>
        <v>#N/A</v>
      </c>
      <c r="O156" s="321" t="e">
        <f>IF(ISNUMBER(Regressions!Q166),ROUND(Regressions!Q166, 1), NA())</f>
        <v>#N/A</v>
      </c>
      <c r="P156" s="319" t="e">
        <f>IF(ISNUMBER(Regressions!R166),ROUND(Regressions!R166, 1), NA())</f>
        <v>#N/A</v>
      </c>
      <c r="Q156" s="197" t="e">
        <f>IF(ISNUMBER(Regressions!S166),ROUND(Regressions!S166, 1), NA())</f>
        <v>#N/A</v>
      </c>
      <c r="R156" s="320" t="e">
        <f>IF(ISNUMBER(Regressions!T166),ROUND(Regressions!T166, 1), NA())</f>
        <v>#N/A</v>
      </c>
      <c r="S156" s="219" t="e">
        <f>IF(ISNUMBER(Regressions!U166),ROUND(Regressions!U166, 1), NA())</f>
        <v>#N/A</v>
      </c>
    </row>
    <row xmlns:x14ac="http://schemas.microsoft.com/office/spreadsheetml/2009/9/ac" r="157" hidden="true" x14ac:dyDescent="0.2">
      <c r="A157" s="316" t="str">
        <f>IF(ISBLANK(Regressions!A167), " ", Regressions!A167)</f>
        <v>Fiji</v>
      </c>
      <c r="B157" s="317">
        <f>IF(ISBLANK(Regressions!B167), " ", Regressions!B167)</f>
        <v>2029</v>
      </c>
      <c r="C157" s="322" t="str">
        <f>IF(ISBLANK(Regressions!C167), " ", Regressions!C167)</f>
        <v>Primary</v>
      </c>
      <c r="D157" s="318" t="str">
        <f>IF(ISBLANK(Regressions!D167), " ", Regressions!D167)</f>
        <v> </v>
      </c>
      <c r="E157" s="196" t="e">
        <f>IF(ISNUMBER(Regressions!E167),ROUND(Regressions!E167, 1), NA())</f>
        <v>#N/A</v>
      </c>
      <c r="F157" s="319" t="e">
        <f>IF(ISNUMBER(Regressions!F167),ROUND(Regressions!F167, 1), NA())</f>
        <v>#N/A</v>
      </c>
      <c r="G157" s="218" t="e">
        <f>IF(ISNUMBER(Regressions!G167),ROUND(Regressions!G167, 1), NA())</f>
        <v>#N/A</v>
      </c>
      <c r="H157" s="320" t="e">
        <f>IF(ISNUMBER(Regressions!H167),ROUND(Regressions!H167, 1), NA())</f>
        <v>#N/A</v>
      </c>
      <c r="I157" s="219" t="e">
        <f>IF(ISNUMBER(Regressions!I167),ROUND(Regressions!I167, 1), NA())</f>
        <v>#N/A</v>
      </c>
      <c r="J157" s="321" t="e">
        <f>IF(ISNUMBER(Regressions!K167),ROUND(Regressions!K167, 1), NA())</f>
        <v>#N/A</v>
      </c>
      <c r="K157" s="319" t="e">
        <f>IF(ISNUMBER(Regressions!L167),ROUND(Regressions!L167, 1), NA())</f>
        <v>#N/A</v>
      </c>
      <c r="L157" s="220" t="e">
        <f>IF(ISNUMBER(Regressions!M167),ROUND(Regressions!M167, 1), NA())</f>
        <v>#N/A</v>
      </c>
      <c r="M157" s="320" t="e">
        <f>IF(ISNUMBER(Regressions!N167),ROUND(Regressions!N167, 1), NA())</f>
        <v>#N/A</v>
      </c>
      <c r="N157" s="219" t="e">
        <f>IF(ISNUMBER(Regressions!O167),ROUND(Regressions!O167, 1), NA())</f>
        <v>#N/A</v>
      </c>
      <c r="O157" s="321" t="e">
        <f>IF(ISNUMBER(Regressions!Q167),ROUND(Regressions!Q167, 1), NA())</f>
        <v>#N/A</v>
      </c>
      <c r="P157" s="319" t="e">
        <f>IF(ISNUMBER(Regressions!R167),ROUND(Regressions!R167, 1), NA())</f>
        <v>#N/A</v>
      </c>
      <c r="Q157" s="197" t="e">
        <f>IF(ISNUMBER(Regressions!S167),ROUND(Regressions!S167, 1), NA())</f>
        <v>#N/A</v>
      </c>
      <c r="R157" s="320" t="e">
        <f>IF(ISNUMBER(Regressions!T167),ROUND(Regressions!T167, 1), NA())</f>
        <v>#N/A</v>
      </c>
      <c r="S157" s="219" t="e">
        <f>IF(ISNUMBER(Regressions!U167),ROUND(Regressions!U167, 1), NA())</f>
        <v>#N/A</v>
      </c>
    </row>
    <row xmlns:x14ac="http://schemas.microsoft.com/office/spreadsheetml/2009/9/ac" r="158" hidden="true" x14ac:dyDescent="0.2">
      <c r="A158" s="316" t="str">
        <f>IF(ISBLANK(Regressions!A168), " ", Regressions!A168)</f>
        <v>Fiji</v>
      </c>
      <c r="B158" s="317">
        <f>IF(ISBLANK(Regressions!B168), " ", Regressions!B168)</f>
        <v>2030</v>
      </c>
      <c r="C158" s="322" t="str">
        <f>IF(ISBLANK(Regressions!C168), " ", Regressions!C168)</f>
        <v>Primary</v>
      </c>
      <c r="D158" s="318" t="str">
        <f>IF(ISBLANK(Regressions!D168), " ", Regressions!D168)</f>
        <v> </v>
      </c>
      <c r="E158" s="196" t="e">
        <f>IF(ISNUMBER(Regressions!E168),ROUND(Regressions!E168, 1), NA())</f>
        <v>#N/A</v>
      </c>
      <c r="F158" s="319" t="e">
        <f>IF(ISNUMBER(Regressions!F168),ROUND(Regressions!F168, 1), NA())</f>
        <v>#N/A</v>
      </c>
      <c r="G158" s="218" t="e">
        <f>IF(ISNUMBER(Regressions!G168),ROUND(Regressions!G168, 1), NA())</f>
        <v>#N/A</v>
      </c>
      <c r="H158" s="320" t="e">
        <f>IF(ISNUMBER(Regressions!H168),ROUND(Regressions!H168, 1), NA())</f>
        <v>#N/A</v>
      </c>
      <c r="I158" s="219" t="e">
        <f>IF(ISNUMBER(Regressions!I168),ROUND(Regressions!I168, 1), NA())</f>
        <v>#N/A</v>
      </c>
      <c r="J158" s="321" t="e">
        <f>IF(ISNUMBER(Regressions!K168),ROUND(Regressions!K168, 1), NA())</f>
        <v>#N/A</v>
      </c>
      <c r="K158" s="319" t="e">
        <f>IF(ISNUMBER(Regressions!L168),ROUND(Regressions!L168, 1), NA())</f>
        <v>#N/A</v>
      </c>
      <c r="L158" s="220" t="e">
        <f>IF(ISNUMBER(Regressions!M168),ROUND(Regressions!M168, 1), NA())</f>
        <v>#N/A</v>
      </c>
      <c r="M158" s="320" t="e">
        <f>IF(ISNUMBER(Regressions!N168),ROUND(Regressions!N168, 1), NA())</f>
        <v>#N/A</v>
      </c>
      <c r="N158" s="219" t="e">
        <f>IF(ISNUMBER(Regressions!O168),ROUND(Regressions!O168, 1), NA())</f>
        <v>#N/A</v>
      </c>
      <c r="O158" s="321" t="e">
        <f>IF(ISNUMBER(Regressions!Q168),ROUND(Regressions!Q168, 1), NA())</f>
        <v>#N/A</v>
      </c>
      <c r="P158" s="319" t="e">
        <f>IF(ISNUMBER(Regressions!R168),ROUND(Regressions!R168, 1), NA())</f>
        <v>#N/A</v>
      </c>
      <c r="Q158" s="197" t="e">
        <f>IF(ISNUMBER(Regressions!S168),ROUND(Regressions!S168, 1), NA())</f>
        <v>#N/A</v>
      </c>
      <c r="R158" s="320" t="e">
        <f>IF(ISNUMBER(Regressions!T168),ROUND(Regressions!T168, 1), NA())</f>
        <v>#N/A</v>
      </c>
      <c r="S158" s="219" t="e">
        <f>IF(ISNUMBER(Regressions!U168),ROUND(Regressions!U168, 1), NA())</f>
        <v>#N/A</v>
      </c>
    </row>
    <row xmlns:x14ac="http://schemas.microsoft.com/office/spreadsheetml/2009/9/ac" r="159" x14ac:dyDescent="0.2">
      <c r="A159" s="316" t="str">
        <f>IF(ISBLANK(Regressions!A169), " ", Regressions!A169)</f>
        <v>Fiji</v>
      </c>
      <c r="B159" s="317">
        <f>IF(ISBLANK(Regressions!B169), " ", Regressions!B169)</f>
        <v>2000</v>
      </c>
      <c r="C159" s="322" t="str">
        <f>IF(ISBLANK(Regressions!C169), " ", Regressions!C169)</f>
        <v>Secondary</v>
      </c>
      <c r="D159" s="318">
        <f>IF(ISBLANK(Regressions!D169), " ", Regressions!D169)</f>
        <v>130193</v>
      </c>
      <c r="E159" s="196">
        <f>IF(ISNUMBER(Regressions!E169),ROUND(Regressions!E169, 1), NA())</f>
        <v>100</v>
      </c>
      <c r="F159" s="319" t="e">
        <f>IF(ISNUMBER(Regressions!F169),ROUND(Regressions!F169, 1), NA())</f>
        <v>#N/A</v>
      </c>
      <c r="G159" s="218" t="e">
        <f>IF(ISNUMBER(Regressions!G169),ROUND(Regressions!G169, 1), NA())</f>
        <v>#N/A</v>
      </c>
      <c r="H159" s="320" t="e">
        <f>IF(ISNUMBER(Regressions!H169),ROUND(Regressions!H169, 1), NA())</f>
        <v>#N/A</v>
      </c>
      <c r="I159" s="219" t="e">
        <f>IF(ISNUMBER(Regressions!I169),ROUND(Regressions!I169, 1), NA())</f>
        <v>#N/A</v>
      </c>
      <c r="J159" s="321">
        <f>IF(ISNUMBER(Regressions!K169),ROUND(Regressions!K169, 1), NA())</f>
        <v>100</v>
      </c>
      <c r="K159" s="319" t="e">
        <f>IF(ISNUMBER(Regressions!L169),ROUND(Regressions!L169, 1), NA())</f>
        <v>#N/A</v>
      </c>
      <c r="L159" s="220" t="e">
        <f>IF(ISNUMBER(Regressions!M169),ROUND(Regressions!M169, 1), NA())</f>
        <v>#N/A</v>
      </c>
      <c r="M159" s="320" t="e">
        <f>IF(ISNUMBER(Regressions!N169),ROUND(Regressions!N169, 1), NA())</f>
        <v>#N/A</v>
      </c>
      <c r="N159" s="219" t="e">
        <f>IF(ISNUMBER(Regressions!O169),ROUND(Regressions!O169, 1), NA())</f>
        <v>#N/A</v>
      </c>
      <c r="O159" s="321" t="e">
        <f>IF(ISNUMBER(Regressions!Q169),ROUND(Regressions!Q169, 1), NA())</f>
        <v>#N/A</v>
      </c>
      <c r="P159" s="319" t="e">
        <f>IF(ISNUMBER(Regressions!R169),ROUND(Regressions!R169, 1), NA())</f>
        <v>#N/A</v>
      </c>
      <c r="Q159" s="197" t="e">
        <f>IF(ISNUMBER(Regressions!S169),ROUND(Regressions!S169, 1), NA())</f>
        <v>#N/A</v>
      </c>
      <c r="R159" s="320" t="e">
        <f>IF(ISNUMBER(Regressions!T169),ROUND(Regressions!T169, 1), NA())</f>
        <v>#N/A</v>
      </c>
      <c r="S159" s="219" t="e">
        <f>IF(ISNUMBER(Regressions!U169),ROUND(Regressions!U169, 1), NA())</f>
        <v>#N/A</v>
      </c>
    </row>
    <row xmlns:x14ac="http://schemas.microsoft.com/office/spreadsheetml/2009/9/ac" r="160" x14ac:dyDescent="0.2">
      <c r="A160" s="316" t="str">
        <f>IF(ISBLANK(Regressions!A170), " ", Regressions!A170)</f>
        <v>Fiji</v>
      </c>
      <c r="B160" s="317">
        <f>IF(ISBLANK(Regressions!B170), " ", Regressions!B170)</f>
        <v>2001</v>
      </c>
      <c r="C160" s="322" t="str">
        <f>IF(ISBLANK(Regressions!C170), " ", Regressions!C170)</f>
        <v>Secondary</v>
      </c>
      <c r="D160" s="318">
        <f>IF(ISBLANK(Regressions!D170), " ", Regressions!D170)</f>
        <v>129723</v>
      </c>
      <c r="E160" s="196">
        <f>IF(ISNUMBER(Regressions!E170),ROUND(Regressions!E170, 1), NA())</f>
        <v>100</v>
      </c>
      <c r="F160" s="319" t="e">
        <f>IF(ISNUMBER(Regressions!F170),ROUND(Regressions!F170, 1), NA())</f>
        <v>#N/A</v>
      </c>
      <c r="G160" s="218" t="e">
        <f>IF(ISNUMBER(Regressions!G170),ROUND(Regressions!G170, 1), NA())</f>
        <v>#N/A</v>
      </c>
      <c r="H160" s="320" t="e">
        <f>IF(ISNUMBER(Regressions!H170),ROUND(Regressions!H170, 1), NA())</f>
        <v>#N/A</v>
      </c>
      <c r="I160" s="219" t="e">
        <f>IF(ISNUMBER(Regressions!I170),ROUND(Regressions!I170, 1), NA())</f>
        <v>#N/A</v>
      </c>
      <c r="J160" s="321">
        <f>IF(ISNUMBER(Regressions!K170),ROUND(Regressions!K170, 1), NA())</f>
        <v>100</v>
      </c>
      <c r="K160" s="319" t="e">
        <f>IF(ISNUMBER(Regressions!L170),ROUND(Regressions!L170, 1), NA())</f>
        <v>#N/A</v>
      </c>
      <c r="L160" s="220" t="e">
        <f>IF(ISNUMBER(Regressions!M170),ROUND(Regressions!M170, 1), NA())</f>
        <v>#N/A</v>
      </c>
      <c r="M160" s="320" t="e">
        <f>IF(ISNUMBER(Regressions!N170),ROUND(Regressions!N170, 1), NA())</f>
        <v>#N/A</v>
      </c>
      <c r="N160" s="219" t="e">
        <f>IF(ISNUMBER(Regressions!O170),ROUND(Regressions!O170, 1), NA())</f>
        <v>#N/A</v>
      </c>
      <c r="O160" s="321" t="e">
        <f>IF(ISNUMBER(Regressions!Q170),ROUND(Regressions!Q170, 1), NA())</f>
        <v>#N/A</v>
      </c>
      <c r="P160" s="319" t="e">
        <f>IF(ISNUMBER(Regressions!R170),ROUND(Regressions!R170, 1), NA())</f>
        <v>#N/A</v>
      </c>
      <c r="Q160" s="197" t="e">
        <f>IF(ISNUMBER(Regressions!S170),ROUND(Regressions!S170, 1), NA())</f>
        <v>#N/A</v>
      </c>
      <c r="R160" s="320" t="e">
        <f>IF(ISNUMBER(Regressions!T170),ROUND(Regressions!T170, 1), NA())</f>
        <v>#N/A</v>
      </c>
      <c r="S160" s="219" t="e">
        <f>IF(ISNUMBER(Regressions!U170),ROUND(Regressions!U170, 1), NA())</f>
        <v>#N/A</v>
      </c>
    </row>
    <row xmlns:x14ac="http://schemas.microsoft.com/office/spreadsheetml/2009/9/ac" r="161" x14ac:dyDescent="0.2">
      <c r="A161" s="316" t="str">
        <f>IF(ISBLANK(Regressions!A171), " ", Regressions!A171)</f>
        <v>Fiji</v>
      </c>
      <c r="B161" s="317">
        <f>IF(ISBLANK(Regressions!B171), " ", Regressions!B171)</f>
        <v>2002</v>
      </c>
      <c r="C161" s="322" t="str">
        <f>IF(ISBLANK(Regressions!C171), " ", Regressions!C171)</f>
        <v>Secondary</v>
      </c>
      <c r="D161" s="318">
        <f>IF(ISBLANK(Regressions!D171), " ", Regressions!D171)</f>
        <v>129058</v>
      </c>
      <c r="E161" s="196">
        <f>IF(ISNUMBER(Regressions!E171),ROUND(Regressions!E171, 1), NA())</f>
        <v>100</v>
      </c>
      <c r="F161" s="319" t="e">
        <f>IF(ISNUMBER(Regressions!F171),ROUND(Regressions!F171, 1), NA())</f>
        <v>#N/A</v>
      </c>
      <c r="G161" s="218" t="e">
        <f>IF(ISNUMBER(Regressions!G171),ROUND(Regressions!G171, 1), NA())</f>
        <v>#N/A</v>
      </c>
      <c r="H161" s="320" t="e">
        <f>IF(ISNUMBER(Regressions!H171),ROUND(Regressions!H171, 1), NA())</f>
        <v>#N/A</v>
      </c>
      <c r="I161" s="219" t="e">
        <f>IF(ISNUMBER(Regressions!I171),ROUND(Regressions!I171, 1), NA())</f>
        <v>#N/A</v>
      </c>
      <c r="J161" s="321">
        <f>IF(ISNUMBER(Regressions!K171),ROUND(Regressions!K171, 1), NA())</f>
        <v>100</v>
      </c>
      <c r="K161" s="319" t="e">
        <f>IF(ISNUMBER(Regressions!L171),ROUND(Regressions!L171, 1), NA())</f>
        <v>#N/A</v>
      </c>
      <c r="L161" s="220" t="e">
        <f>IF(ISNUMBER(Regressions!M171),ROUND(Regressions!M171, 1), NA())</f>
        <v>#N/A</v>
      </c>
      <c r="M161" s="320" t="e">
        <f>IF(ISNUMBER(Regressions!N171),ROUND(Regressions!N171, 1), NA())</f>
        <v>#N/A</v>
      </c>
      <c r="N161" s="219" t="e">
        <f>IF(ISNUMBER(Regressions!O171),ROUND(Regressions!O171, 1), NA())</f>
        <v>#N/A</v>
      </c>
      <c r="O161" s="321" t="e">
        <f>IF(ISNUMBER(Regressions!Q171),ROUND(Regressions!Q171, 1), NA())</f>
        <v>#N/A</v>
      </c>
      <c r="P161" s="319" t="e">
        <f>IF(ISNUMBER(Regressions!R171),ROUND(Regressions!R171, 1), NA())</f>
        <v>#N/A</v>
      </c>
      <c r="Q161" s="197" t="e">
        <f>IF(ISNUMBER(Regressions!S171),ROUND(Regressions!S171, 1), NA())</f>
        <v>#N/A</v>
      </c>
      <c r="R161" s="320" t="e">
        <f>IF(ISNUMBER(Regressions!T171),ROUND(Regressions!T171, 1), NA())</f>
        <v>#N/A</v>
      </c>
      <c r="S161" s="219" t="e">
        <f>IF(ISNUMBER(Regressions!U171),ROUND(Regressions!U171, 1), NA())</f>
        <v>#N/A</v>
      </c>
    </row>
    <row xmlns:x14ac="http://schemas.microsoft.com/office/spreadsheetml/2009/9/ac" r="162" x14ac:dyDescent="0.2">
      <c r="A162" s="316" t="str">
        <f>IF(ISBLANK(Regressions!A172), " ", Regressions!A172)</f>
        <v>Fiji</v>
      </c>
      <c r="B162" s="317">
        <f>IF(ISBLANK(Regressions!B172), " ", Regressions!B172)</f>
        <v>2003</v>
      </c>
      <c r="C162" s="322" t="str">
        <f>IF(ISBLANK(Regressions!C172), " ", Regressions!C172)</f>
        <v>Secondary</v>
      </c>
      <c r="D162" s="318">
        <f>IF(ISBLANK(Regressions!D172), " ", Regressions!D172)</f>
        <v>128404</v>
      </c>
      <c r="E162" s="196">
        <f>IF(ISNUMBER(Regressions!E172),ROUND(Regressions!E172, 1), NA())</f>
        <v>100</v>
      </c>
      <c r="F162" s="319" t="e">
        <f>IF(ISNUMBER(Regressions!F172),ROUND(Regressions!F172, 1), NA())</f>
        <v>#N/A</v>
      </c>
      <c r="G162" s="218" t="e">
        <f>IF(ISNUMBER(Regressions!G172),ROUND(Regressions!G172, 1), NA())</f>
        <v>#N/A</v>
      </c>
      <c r="H162" s="320" t="e">
        <f>IF(ISNUMBER(Regressions!H172),ROUND(Regressions!H172, 1), NA())</f>
        <v>#N/A</v>
      </c>
      <c r="I162" s="219" t="e">
        <f>IF(ISNUMBER(Regressions!I172),ROUND(Regressions!I172, 1), NA())</f>
        <v>#N/A</v>
      </c>
      <c r="J162" s="321">
        <f>IF(ISNUMBER(Regressions!K172),ROUND(Regressions!K172, 1), NA())</f>
        <v>100</v>
      </c>
      <c r="K162" s="319" t="e">
        <f>IF(ISNUMBER(Regressions!L172),ROUND(Regressions!L172, 1), NA())</f>
        <v>#N/A</v>
      </c>
      <c r="L162" s="220" t="e">
        <f>IF(ISNUMBER(Regressions!M172),ROUND(Regressions!M172, 1), NA())</f>
        <v>#N/A</v>
      </c>
      <c r="M162" s="320" t="e">
        <f>IF(ISNUMBER(Regressions!N172),ROUND(Regressions!N172, 1), NA())</f>
        <v>#N/A</v>
      </c>
      <c r="N162" s="219" t="e">
        <f>IF(ISNUMBER(Regressions!O172),ROUND(Regressions!O172, 1), NA())</f>
        <v>#N/A</v>
      </c>
      <c r="O162" s="321" t="e">
        <f>IF(ISNUMBER(Regressions!Q172),ROUND(Regressions!Q172, 1), NA())</f>
        <v>#N/A</v>
      </c>
      <c r="P162" s="319" t="e">
        <f>IF(ISNUMBER(Regressions!R172),ROUND(Regressions!R172, 1), NA())</f>
        <v>#N/A</v>
      </c>
      <c r="Q162" s="197" t="e">
        <f>IF(ISNUMBER(Regressions!S172),ROUND(Regressions!S172, 1), NA())</f>
        <v>#N/A</v>
      </c>
      <c r="R162" s="320" t="e">
        <f>IF(ISNUMBER(Regressions!T172),ROUND(Regressions!T172, 1), NA())</f>
        <v>#N/A</v>
      </c>
      <c r="S162" s="219" t="e">
        <f>IF(ISNUMBER(Regressions!U172),ROUND(Regressions!U172, 1), NA())</f>
        <v>#N/A</v>
      </c>
    </row>
    <row xmlns:x14ac="http://schemas.microsoft.com/office/spreadsheetml/2009/9/ac" r="163" x14ac:dyDescent="0.2">
      <c r="A163" s="316" t="str">
        <f>IF(ISBLANK(Regressions!A173), " ", Regressions!A173)</f>
        <v>Fiji</v>
      </c>
      <c r="B163" s="317">
        <f>IF(ISBLANK(Regressions!B173), " ", Regressions!B173)</f>
        <v>2004</v>
      </c>
      <c r="C163" s="322" t="str">
        <f>IF(ISBLANK(Regressions!C173), " ", Regressions!C173)</f>
        <v>Secondary</v>
      </c>
      <c r="D163" s="318">
        <f>IF(ISBLANK(Regressions!D173), " ", Regressions!D173)</f>
        <v>127734</v>
      </c>
      <c r="E163" s="196">
        <f>IF(ISNUMBER(Regressions!E173),ROUND(Regressions!E173, 1), NA())</f>
        <v>100</v>
      </c>
      <c r="F163" s="319" t="e">
        <f>IF(ISNUMBER(Regressions!F173),ROUND(Regressions!F173, 1), NA())</f>
        <v>#N/A</v>
      </c>
      <c r="G163" s="218" t="e">
        <f>IF(ISNUMBER(Regressions!G173),ROUND(Regressions!G173, 1), NA())</f>
        <v>#N/A</v>
      </c>
      <c r="H163" s="320" t="e">
        <f>IF(ISNUMBER(Regressions!H173),ROUND(Regressions!H173, 1), NA())</f>
        <v>#N/A</v>
      </c>
      <c r="I163" s="219" t="e">
        <f>IF(ISNUMBER(Regressions!I173),ROUND(Regressions!I173, 1), NA())</f>
        <v>#N/A</v>
      </c>
      <c r="J163" s="321">
        <f>IF(ISNUMBER(Regressions!K173),ROUND(Regressions!K173, 1), NA())</f>
        <v>100</v>
      </c>
      <c r="K163" s="319" t="e">
        <f>IF(ISNUMBER(Regressions!L173),ROUND(Regressions!L173, 1), NA())</f>
        <v>#N/A</v>
      </c>
      <c r="L163" s="220" t="e">
        <f>IF(ISNUMBER(Regressions!M173),ROUND(Regressions!M173, 1), NA())</f>
        <v>#N/A</v>
      </c>
      <c r="M163" s="320" t="e">
        <f>IF(ISNUMBER(Regressions!N173),ROUND(Regressions!N173, 1), NA())</f>
        <v>#N/A</v>
      </c>
      <c r="N163" s="219" t="e">
        <f>IF(ISNUMBER(Regressions!O173),ROUND(Regressions!O173, 1), NA())</f>
        <v>#N/A</v>
      </c>
      <c r="O163" s="321" t="e">
        <f>IF(ISNUMBER(Regressions!Q173),ROUND(Regressions!Q173, 1), NA())</f>
        <v>#N/A</v>
      </c>
      <c r="P163" s="319" t="e">
        <f>IF(ISNUMBER(Regressions!R173),ROUND(Regressions!R173, 1), NA())</f>
        <v>#N/A</v>
      </c>
      <c r="Q163" s="197" t="e">
        <f>IF(ISNUMBER(Regressions!S173),ROUND(Regressions!S173, 1), NA())</f>
        <v>#N/A</v>
      </c>
      <c r="R163" s="320" t="e">
        <f>IF(ISNUMBER(Regressions!T173),ROUND(Regressions!T173, 1), NA())</f>
        <v>#N/A</v>
      </c>
      <c r="S163" s="219" t="e">
        <f>IF(ISNUMBER(Regressions!U173),ROUND(Regressions!U173, 1), NA())</f>
        <v>#N/A</v>
      </c>
    </row>
    <row xmlns:x14ac="http://schemas.microsoft.com/office/spreadsheetml/2009/9/ac" r="164" x14ac:dyDescent="0.2">
      <c r="A164" s="316" t="str">
        <f>IF(ISBLANK(Regressions!A174), " ", Regressions!A174)</f>
        <v>Fiji</v>
      </c>
      <c r="B164" s="317">
        <f>IF(ISBLANK(Regressions!B174), " ", Regressions!B174)</f>
        <v>2005</v>
      </c>
      <c r="C164" s="322" t="str">
        <f>IF(ISBLANK(Regressions!C174), " ", Regressions!C174)</f>
        <v>Secondary</v>
      </c>
      <c r="D164" s="318">
        <f>IF(ISBLANK(Regressions!D174), " ", Regressions!D174)</f>
        <v>127061</v>
      </c>
      <c r="E164" s="196">
        <f>IF(ISNUMBER(Regressions!E174),ROUND(Regressions!E174, 1), NA())</f>
        <v>100</v>
      </c>
      <c r="F164" s="319" t="e">
        <f>IF(ISNUMBER(Regressions!F174),ROUND(Regressions!F174, 1), NA())</f>
        <v>#N/A</v>
      </c>
      <c r="G164" s="218" t="e">
        <f>IF(ISNUMBER(Regressions!G174),ROUND(Regressions!G174, 1), NA())</f>
        <v>#N/A</v>
      </c>
      <c r="H164" s="320" t="e">
        <f>IF(ISNUMBER(Regressions!H174),ROUND(Regressions!H174, 1), NA())</f>
        <v>#N/A</v>
      </c>
      <c r="I164" s="219" t="e">
        <f>IF(ISNUMBER(Regressions!I174),ROUND(Regressions!I174, 1), NA())</f>
        <v>#N/A</v>
      </c>
      <c r="J164" s="321">
        <f>IF(ISNUMBER(Regressions!K174),ROUND(Regressions!K174, 1), NA())</f>
        <v>100</v>
      </c>
      <c r="K164" s="319" t="e">
        <f>IF(ISNUMBER(Regressions!L174),ROUND(Regressions!L174, 1), NA())</f>
        <v>#N/A</v>
      </c>
      <c r="L164" s="220" t="e">
        <f>IF(ISNUMBER(Regressions!M174),ROUND(Regressions!M174, 1), NA())</f>
        <v>#N/A</v>
      </c>
      <c r="M164" s="320" t="e">
        <f>IF(ISNUMBER(Regressions!N174),ROUND(Regressions!N174, 1), NA())</f>
        <v>#N/A</v>
      </c>
      <c r="N164" s="219" t="e">
        <f>IF(ISNUMBER(Regressions!O174),ROUND(Regressions!O174, 1), NA())</f>
        <v>#N/A</v>
      </c>
      <c r="O164" s="321" t="e">
        <f>IF(ISNUMBER(Regressions!Q174),ROUND(Regressions!Q174, 1), NA())</f>
        <v>#N/A</v>
      </c>
      <c r="P164" s="319" t="e">
        <f>IF(ISNUMBER(Regressions!R174),ROUND(Regressions!R174, 1), NA())</f>
        <v>#N/A</v>
      </c>
      <c r="Q164" s="197" t="e">
        <f>IF(ISNUMBER(Regressions!S174),ROUND(Regressions!S174, 1), NA())</f>
        <v>#N/A</v>
      </c>
      <c r="R164" s="320" t="e">
        <f>IF(ISNUMBER(Regressions!T174),ROUND(Regressions!T174, 1), NA())</f>
        <v>#N/A</v>
      </c>
      <c r="S164" s="219" t="e">
        <f>IF(ISNUMBER(Regressions!U174),ROUND(Regressions!U174, 1), NA())</f>
        <v>#N/A</v>
      </c>
    </row>
    <row xmlns:x14ac="http://schemas.microsoft.com/office/spreadsheetml/2009/9/ac" r="165" x14ac:dyDescent="0.2">
      <c r="A165" s="316" t="str">
        <f>IF(ISBLANK(Regressions!A175), " ", Regressions!A175)</f>
        <v>Fiji</v>
      </c>
      <c r="B165" s="317">
        <f>IF(ISBLANK(Regressions!B175), " ", Regressions!B175)</f>
        <v>2006</v>
      </c>
      <c r="C165" s="322" t="str">
        <f>IF(ISBLANK(Regressions!C175), " ", Regressions!C175)</f>
        <v>Secondary</v>
      </c>
      <c r="D165" s="318">
        <f>IF(ISBLANK(Regressions!D175), " ", Regressions!D175)</f>
        <v>126576</v>
      </c>
      <c r="E165" s="196">
        <f>IF(ISNUMBER(Regressions!E175),ROUND(Regressions!E175, 1), NA())</f>
        <v>100</v>
      </c>
      <c r="F165" s="319" t="e">
        <f>IF(ISNUMBER(Regressions!F175),ROUND(Regressions!F175, 1), NA())</f>
        <v>#N/A</v>
      </c>
      <c r="G165" s="218" t="e">
        <f>IF(ISNUMBER(Regressions!G175),ROUND(Regressions!G175, 1), NA())</f>
        <v>#N/A</v>
      </c>
      <c r="H165" s="320" t="e">
        <f>IF(ISNUMBER(Regressions!H175),ROUND(Regressions!H175, 1), NA())</f>
        <v>#N/A</v>
      </c>
      <c r="I165" s="219" t="e">
        <f>IF(ISNUMBER(Regressions!I175),ROUND(Regressions!I175, 1), NA())</f>
        <v>#N/A</v>
      </c>
      <c r="J165" s="321">
        <f>IF(ISNUMBER(Regressions!K175),ROUND(Regressions!K175, 1), NA())</f>
        <v>100</v>
      </c>
      <c r="K165" s="319" t="e">
        <f>IF(ISNUMBER(Regressions!L175),ROUND(Regressions!L175, 1), NA())</f>
        <v>#N/A</v>
      </c>
      <c r="L165" s="220" t="e">
        <f>IF(ISNUMBER(Regressions!M175),ROUND(Regressions!M175, 1), NA())</f>
        <v>#N/A</v>
      </c>
      <c r="M165" s="320" t="e">
        <f>IF(ISNUMBER(Regressions!N175),ROUND(Regressions!N175, 1), NA())</f>
        <v>#N/A</v>
      </c>
      <c r="N165" s="219" t="e">
        <f>IF(ISNUMBER(Regressions!O175),ROUND(Regressions!O175, 1), NA())</f>
        <v>#N/A</v>
      </c>
      <c r="O165" s="321" t="e">
        <f>IF(ISNUMBER(Regressions!Q175),ROUND(Regressions!Q175, 1), NA())</f>
        <v>#N/A</v>
      </c>
      <c r="P165" s="319" t="e">
        <f>IF(ISNUMBER(Regressions!R175),ROUND(Regressions!R175, 1), NA())</f>
        <v>#N/A</v>
      </c>
      <c r="Q165" s="197" t="e">
        <f>IF(ISNUMBER(Regressions!S175),ROUND(Regressions!S175, 1), NA())</f>
        <v>#N/A</v>
      </c>
      <c r="R165" s="320" t="e">
        <f>IF(ISNUMBER(Regressions!T175),ROUND(Regressions!T175, 1), NA())</f>
        <v>#N/A</v>
      </c>
      <c r="S165" s="219" t="e">
        <f>IF(ISNUMBER(Regressions!U175),ROUND(Regressions!U175, 1), NA())</f>
        <v>#N/A</v>
      </c>
    </row>
    <row xmlns:x14ac="http://schemas.microsoft.com/office/spreadsheetml/2009/9/ac" r="166" x14ac:dyDescent="0.2">
      <c r="A166" s="316" t="str">
        <f>IF(ISBLANK(Regressions!A176), " ", Regressions!A176)</f>
        <v>Fiji</v>
      </c>
      <c r="B166" s="317">
        <f>IF(ISBLANK(Regressions!B176), " ", Regressions!B176)</f>
        <v>2007</v>
      </c>
      <c r="C166" s="322" t="str">
        <f>IF(ISBLANK(Regressions!C176), " ", Regressions!C176)</f>
        <v>Secondary</v>
      </c>
      <c r="D166" s="318">
        <f>IF(ISBLANK(Regressions!D176), " ", Regressions!D176)</f>
        <v>125674</v>
      </c>
      <c r="E166" s="196">
        <f>IF(ISNUMBER(Regressions!E176),ROUND(Regressions!E176, 1), NA())</f>
        <v>100</v>
      </c>
      <c r="F166" s="319" t="e">
        <f>IF(ISNUMBER(Regressions!F176),ROUND(Regressions!F176, 1), NA())</f>
        <v>#N/A</v>
      </c>
      <c r="G166" s="218" t="e">
        <f>IF(ISNUMBER(Regressions!G176),ROUND(Regressions!G176, 1), NA())</f>
        <v>#N/A</v>
      </c>
      <c r="H166" s="320" t="e">
        <f>IF(ISNUMBER(Regressions!H176),ROUND(Regressions!H176, 1), NA())</f>
        <v>#N/A</v>
      </c>
      <c r="I166" s="219" t="e">
        <f>IF(ISNUMBER(Regressions!I176),ROUND(Regressions!I176, 1), NA())</f>
        <v>#N/A</v>
      </c>
      <c r="J166" s="321">
        <f>IF(ISNUMBER(Regressions!K176),ROUND(Regressions!K176, 1), NA())</f>
        <v>100</v>
      </c>
      <c r="K166" s="319" t="e">
        <f>IF(ISNUMBER(Regressions!L176),ROUND(Regressions!L176, 1), NA())</f>
        <v>#N/A</v>
      </c>
      <c r="L166" s="220" t="e">
        <f>IF(ISNUMBER(Regressions!M176),ROUND(Regressions!M176, 1), NA())</f>
        <v>#N/A</v>
      </c>
      <c r="M166" s="320" t="e">
        <f>IF(ISNUMBER(Regressions!N176),ROUND(Regressions!N176, 1), NA())</f>
        <v>#N/A</v>
      </c>
      <c r="N166" s="219" t="e">
        <f>IF(ISNUMBER(Regressions!O176),ROUND(Regressions!O176, 1), NA())</f>
        <v>#N/A</v>
      </c>
      <c r="O166" s="321" t="e">
        <f>IF(ISNUMBER(Regressions!Q176),ROUND(Regressions!Q176, 1), NA())</f>
        <v>#N/A</v>
      </c>
      <c r="P166" s="319" t="e">
        <f>IF(ISNUMBER(Regressions!R176),ROUND(Regressions!R176, 1), NA())</f>
        <v>#N/A</v>
      </c>
      <c r="Q166" s="197" t="e">
        <f>IF(ISNUMBER(Regressions!S176),ROUND(Regressions!S176, 1), NA())</f>
        <v>#N/A</v>
      </c>
      <c r="R166" s="320" t="e">
        <f>IF(ISNUMBER(Regressions!T176),ROUND(Regressions!T176, 1), NA())</f>
        <v>#N/A</v>
      </c>
      <c r="S166" s="219" t="e">
        <f>IF(ISNUMBER(Regressions!U176),ROUND(Regressions!U176, 1), NA())</f>
        <v>#N/A</v>
      </c>
    </row>
    <row xmlns:x14ac="http://schemas.microsoft.com/office/spreadsheetml/2009/9/ac" r="167" x14ac:dyDescent="0.2">
      <c r="A167" s="316" t="str">
        <f>IF(ISBLANK(Regressions!A177), " ", Regressions!A177)</f>
        <v>Fiji</v>
      </c>
      <c r="B167" s="317">
        <f>IF(ISBLANK(Regressions!B177), " ", Regressions!B177)</f>
        <v>2008</v>
      </c>
      <c r="C167" s="322" t="str">
        <f>IF(ISBLANK(Regressions!C177), " ", Regressions!C177)</f>
        <v>Secondary</v>
      </c>
      <c r="D167" s="318">
        <f>IF(ISBLANK(Regressions!D177), " ", Regressions!D177)</f>
        <v>124733</v>
      </c>
      <c r="E167" s="196">
        <f>IF(ISNUMBER(Regressions!E177),ROUND(Regressions!E177, 1), NA())</f>
        <v>100</v>
      </c>
      <c r="F167" s="319" t="e">
        <f>IF(ISNUMBER(Regressions!F177),ROUND(Regressions!F177, 1), NA())</f>
        <v>#N/A</v>
      </c>
      <c r="G167" s="218" t="e">
        <f>IF(ISNUMBER(Regressions!G177),ROUND(Regressions!G177, 1), NA())</f>
        <v>#N/A</v>
      </c>
      <c r="H167" s="320" t="e">
        <f>IF(ISNUMBER(Regressions!H177),ROUND(Regressions!H177, 1), NA())</f>
        <v>#N/A</v>
      </c>
      <c r="I167" s="219" t="e">
        <f>IF(ISNUMBER(Regressions!I177),ROUND(Regressions!I177, 1), NA())</f>
        <v>#N/A</v>
      </c>
      <c r="J167" s="321">
        <f>IF(ISNUMBER(Regressions!K177),ROUND(Regressions!K177, 1), NA())</f>
        <v>100</v>
      </c>
      <c r="K167" s="319" t="e">
        <f>IF(ISNUMBER(Regressions!L177),ROUND(Regressions!L177, 1), NA())</f>
        <v>#N/A</v>
      </c>
      <c r="L167" s="220" t="e">
        <f>IF(ISNUMBER(Regressions!M177),ROUND(Regressions!M177, 1), NA())</f>
        <v>#N/A</v>
      </c>
      <c r="M167" s="320" t="e">
        <f>IF(ISNUMBER(Regressions!N177),ROUND(Regressions!N177, 1), NA())</f>
        <v>#N/A</v>
      </c>
      <c r="N167" s="219" t="e">
        <f>IF(ISNUMBER(Regressions!O177),ROUND(Regressions!O177, 1), NA())</f>
        <v>#N/A</v>
      </c>
      <c r="O167" s="321" t="e">
        <f>IF(ISNUMBER(Regressions!Q177),ROUND(Regressions!Q177, 1), NA())</f>
        <v>#N/A</v>
      </c>
      <c r="P167" s="319" t="e">
        <f>IF(ISNUMBER(Regressions!R177),ROUND(Regressions!R177, 1), NA())</f>
        <v>#N/A</v>
      </c>
      <c r="Q167" s="197" t="e">
        <f>IF(ISNUMBER(Regressions!S177),ROUND(Regressions!S177, 1), NA())</f>
        <v>#N/A</v>
      </c>
      <c r="R167" s="320" t="e">
        <f>IF(ISNUMBER(Regressions!T177),ROUND(Regressions!T177, 1), NA())</f>
        <v>#N/A</v>
      </c>
      <c r="S167" s="219" t="e">
        <f>IF(ISNUMBER(Regressions!U177),ROUND(Regressions!U177, 1), NA())</f>
        <v>#N/A</v>
      </c>
    </row>
    <row xmlns:x14ac="http://schemas.microsoft.com/office/spreadsheetml/2009/9/ac" r="168" x14ac:dyDescent="0.2">
      <c r="A168" s="316" t="str">
        <f>IF(ISBLANK(Regressions!A178), " ", Regressions!A178)</f>
        <v>Fiji</v>
      </c>
      <c r="B168" s="317">
        <f>IF(ISBLANK(Regressions!B178), " ", Regressions!B178)</f>
        <v>2009</v>
      </c>
      <c r="C168" s="322" t="str">
        <f>IF(ISBLANK(Regressions!C178), " ", Regressions!C178)</f>
        <v>Secondary</v>
      </c>
      <c r="D168" s="318">
        <f>IF(ISBLANK(Regressions!D178), " ", Regressions!D178)</f>
        <v>123643</v>
      </c>
      <c r="E168" s="196">
        <f>IF(ISNUMBER(Regressions!E178),ROUND(Regressions!E178, 1), NA())</f>
        <v>100</v>
      </c>
      <c r="F168" s="319" t="e">
        <f>IF(ISNUMBER(Regressions!F178),ROUND(Regressions!F178, 1), NA())</f>
        <v>#N/A</v>
      </c>
      <c r="G168" s="218" t="e">
        <f>IF(ISNUMBER(Regressions!G178),ROUND(Regressions!G178, 1), NA())</f>
        <v>#N/A</v>
      </c>
      <c r="H168" s="320" t="e">
        <f>IF(ISNUMBER(Regressions!H178),ROUND(Regressions!H178, 1), NA())</f>
        <v>#N/A</v>
      </c>
      <c r="I168" s="219" t="e">
        <f>IF(ISNUMBER(Regressions!I178),ROUND(Regressions!I178, 1), NA())</f>
        <v>#N/A</v>
      </c>
      <c r="J168" s="321">
        <f>IF(ISNUMBER(Regressions!K178),ROUND(Regressions!K178, 1), NA())</f>
        <v>100</v>
      </c>
      <c r="K168" s="319" t="e">
        <f>IF(ISNUMBER(Regressions!L178),ROUND(Regressions!L178, 1), NA())</f>
        <v>#N/A</v>
      </c>
      <c r="L168" s="220" t="e">
        <f>IF(ISNUMBER(Regressions!M178),ROUND(Regressions!M178, 1), NA())</f>
        <v>#N/A</v>
      </c>
      <c r="M168" s="320" t="e">
        <f>IF(ISNUMBER(Regressions!N178),ROUND(Regressions!N178, 1), NA())</f>
        <v>#N/A</v>
      </c>
      <c r="N168" s="219" t="e">
        <f>IF(ISNUMBER(Regressions!O178),ROUND(Regressions!O178, 1), NA())</f>
        <v>#N/A</v>
      </c>
      <c r="O168" s="321" t="e">
        <f>IF(ISNUMBER(Regressions!Q178),ROUND(Regressions!Q178, 1), NA())</f>
        <v>#N/A</v>
      </c>
      <c r="P168" s="319" t="e">
        <f>IF(ISNUMBER(Regressions!R178),ROUND(Regressions!R178, 1), NA())</f>
        <v>#N/A</v>
      </c>
      <c r="Q168" s="197" t="e">
        <f>IF(ISNUMBER(Regressions!S178),ROUND(Regressions!S178, 1), NA())</f>
        <v>#N/A</v>
      </c>
      <c r="R168" s="320" t="e">
        <f>IF(ISNUMBER(Regressions!T178),ROUND(Regressions!T178, 1), NA())</f>
        <v>#N/A</v>
      </c>
      <c r="S168" s="219" t="e">
        <f>IF(ISNUMBER(Regressions!U178),ROUND(Regressions!U178, 1), NA())</f>
        <v>#N/A</v>
      </c>
    </row>
    <row xmlns:x14ac="http://schemas.microsoft.com/office/spreadsheetml/2009/9/ac" r="169" x14ac:dyDescent="0.2">
      <c r="A169" s="316" t="str">
        <f>IF(ISBLANK(Regressions!A179), " ", Regressions!A179)</f>
        <v>Fiji</v>
      </c>
      <c r="B169" s="317">
        <f>IF(ISBLANK(Regressions!B179), " ", Regressions!B179)</f>
        <v>2010</v>
      </c>
      <c r="C169" s="322" t="str">
        <f>IF(ISBLANK(Regressions!C179), " ", Regressions!C179)</f>
        <v>Secondary</v>
      </c>
      <c r="D169" s="318">
        <f>IF(ISBLANK(Regressions!D179), " ", Regressions!D179)</f>
        <v>121966</v>
      </c>
      <c r="E169" s="196">
        <f>IF(ISNUMBER(Regressions!E179),ROUND(Regressions!E179, 1), NA())</f>
        <v>100</v>
      </c>
      <c r="F169" s="319" t="e">
        <f>IF(ISNUMBER(Regressions!F179),ROUND(Regressions!F179, 1), NA())</f>
        <v>#N/A</v>
      </c>
      <c r="G169" s="218" t="e">
        <f>IF(ISNUMBER(Regressions!G179),ROUND(Regressions!G179, 1), NA())</f>
        <v>#N/A</v>
      </c>
      <c r="H169" s="320" t="e">
        <f>IF(ISNUMBER(Regressions!H179),ROUND(Regressions!H179, 1), NA())</f>
        <v>#N/A</v>
      </c>
      <c r="I169" s="219" t="e">
        <f>IF(ISNUMBER(Regressions!I179),ROUND(Regressions!I179, 1), NA())</f>
        <v>#N/A</v>
      </c>
      <c r="J169" s="321">
        <f>IF(ISNUMBER(Regressions!K179),ROUND(Regressions!K179, 1), NA())</f>
        <v>100</v>
      </c>
      <c r="K169" s="319" t="e">
        <f>IF(ISNUMBER(Regressions!L179),ROUND(Regressions!L179, 1), NA())</f>
        <v>#N/A</v>
      </c>
      <c r="L169" s="220" t="e">
        <f>IF(ISNUMBER(Regressions!M179),ROUND(Regressions!M179, 1), NA())</f>
        <v>#N/A</v>
      </c>
      <c r="M169" s="320" t="e">
        <f>IF(ISNUMBER(Regressions!N179),ROUND(Regressions!N179, 1), NA())</f>
        <v>#N/A</v>
      </c>
      <c r="N169" s="219" t="e">
        <f>IF(ISNUMBER(Regressions!O179),ROUND(Regressions!O179, 1), NA())</f>
        <v>#N/A</v>
      </c>
      <c r="O169" s="321" t="e">
        <f>IF(ISNUMBER(Regressions!Q179),ROUND(Regressions!Q179, 1), NA())</f>
        <v>#N/A</v>
      </c>
      <c r="P169" s="319" t="e">
        <f>IF(ISNUMBER(Regressions!R179),ROUND(Regressions!R179, 1), NA())</f>
        <v>#N/A</v>
      </c>
      <c r="Q169" s="197" t="e">
        <f>IF(ISNUMBER(Regressions!S179),ROUND(Regressions!S179, 1), NA())</f>
        <v>#N/A</v>
      </c>
      <c r="R169" s="320" t="e">
        <f>IF(ISNUMBER(Regressions!T179),ROUND(Regressions!T179, 1), NA())</f>
        <v>#N/A</v>
      </c>
      <c r="S169" s="219" t="e">
        <f>IF(ISNUMBER(Regressions!U179),ROUND(Regressions!U179, 1), NA())</f>
        <v>#N/A</v>
      </c>
    </row>
    <row xmlns:x14ac="http://schemas.microsoft.com/office/spreadsheetml/2009/9/ac" r="170" x14ac:dyDescent="0.2">
      <c r="A170" s="316" t="str">
        <f>IF(ISBLANK(Regressions!A180), " ", Regressions!A180)</f>
        <v>Fiji</v>
      </c>
      <c r="B170" s="317">
        <f>IF(ISBLANK(Regressions!B180), " ", Regressions!B180)</f>
        <v>2011</v>
      </c>
      <c r="C170" s="322" t="str">
        <f>IF(ISBLANK(Regressions!C180), " ", Regressions!C180)</f>
        <v>Secondary</v>
      </c>
      <c r="D170" s="318">
        <f>IF(ISBLANK(Regressions!D180), " ", Regressions!D180)</f>
        <v>119908</v>
      </c>
      <c r="E170" s="196">
        <f>IF(ISNUMBER(Regressions!E180),ROUND(Regressions!E180, 1), NA())</f>
        <v>100</v>
      </c>
      <c r="F170" s="319" t="e">
        <f>IF(ISNUMBER(Regressions!F180),ROUND(Regressions!F180, 1), NA())</f>
        <v>#N/A</v>
      </c>
      <c r="G170" s="218" t="e">
        <f>IF(ISNUMBER(Regressions!G180),ROUND(Regressions!G180, 1), NA())</f>
        <v>#N/A</v>
      </c>
      <c r="H170" s="320" t="e">
        <f>IF(ISNUMBER(Regressions!H180),ROUND(Regressions!H180, 1), NA())</f>
        <v>#N/A</v>
      </c>
      <c r="I170" s="219" t="e">
        <f>IF(ISNUMBER(Regressions!I180),ROUND(Regressions!I180, 1), NA())</f>
        <v>#N/A</v>
      </c>
      <c r="J170" s="321">
        <f>IF(ISNUMBER(Regressions!K180),ROUND(Regressions!K180, 1), NA())</f>
        <v>100</v>
      </c>
      <c r="K170" s="319" t="e">
        <f>IF(ISNUMBER(Regressions!L180),ROUND(Regressions!L180, 1), NA())</f>
        <v>#N/A</v>
      </c>
      <c r="L170" s="220" t="e">
        <f>IF(ISNUMBER(Regressions!M180),ROUND(Regressions!M180, 1), NA())</f>
        <v>#N/A</v>
      </c>
      <c r="M170" s="320" t="e">
        <f>IF(ISNUMBER(Regressions!N180),ROUND(Regressions!N180, 1), NA())</f>
        <v>#N/A</v>
      </c>
      <c r="N170" s="219" t="e">
        <f>IF(ISNUMBER(Regressions!O180),ROUND(Regressions!O180, 1), NA())</f>
        <v>#N/A</v>
      </c>
      <c r="O170" s="321" t="e">
        <f>IF(ISNUMBER(Regressions!Q180),ROUND(Regressions!Q180, 1), NA())</f>
        <v>#N/A</v>
      </c>
      <c r="P170" s="319" t="e">
        <f>IF(ISNUMBER(Regressions!R180),ROUND(Regressions!R180, 1), NA())</f>
        <v>#N/A</v>
      </c>
      <c r="Q170" s="197" t="e">
        <f>IF(ISNUMBER(Regressions!S180),ROUND(Regressions!S180, 1), NA())</f>
        <v>#N/A</v>
      </c>
      <c r="R170" s="320" t="e">
        <f>IF(ISNUMBER(Regressions!T180),ROUND(Regressions!T180, 1), NA())</f>
        <v>#N/A</v>
      </c>
      <c r="S170" s="219" t="e">
        <f>IF(ISNUMBER(Regressions!U180),ROUND(Regressions!U180, 1), NA())</f>
        <v>#N/A</v>
      </c>
    </row>
    <row xmlns:x14ac="http://schemas.microsoft.com/office/spreadsheetml/2009/9/ac" r="171" x14ac:dyDescent="0.2">
      <c r="A171" s="316" t="str">
        <f>IF(ISBLANK(Regressions!A181), " ", Regressions!A181)</f>
        <v>Fiji</v>
      </c>
      <c r="B171" s="317">
        <f>IF(ISBLANK(Regressions!B181), " ", Regressions!B181)</f>
        <v>2012</v>
      </c>
      <c r="C171" s="322" t="str">
        <f>IF(ISBLANK(Regressions!C181), " ", Regressions!C181)</f>
        <v>Secondary</v>
      </c>
      <c r="D171" s="318">
        <f>IF(ISBLANK(Regressions!D181), " ", Regressions!D181)</f>
        <v>117998</v>
      </c>
      <c r="E171" s="196">
        <f>IF(ISNUMBER(Regressions!E181),ROUND(Regressions!E181, 1), NA())</f>
        <v>100</v>
      </c>
      <c r="F171" s="319">
        <f>IF(ISNUMBER(Regressions!F181),ROUND(Regressions!F181, 1), NA())</f>
        <v>93.8</v>
      </c>
      <c r="G171" s="218">
        <f>IF(ISNUMBER(Regressions!G181),ROUND(Regressions!G181, 1), NA())</f>
        <v>92.4</v>
      </c>
      <c r="H171" s="320">
        <f>IF(ISNUMBER(Regressions!H181),ROUND(Regressions!H181, 1), NA())</f>
        <v>1.4</v>
      </c>
      <c r="I171" s="219">
        <f>IF(ISNUMBER(Regressions!I181),ROUND(Regressions!I181, 1), NA())</f>
        <v>6.2</v>
      </c>
      <c r="J171" s="321">
        <f>IF(ISNUMBER(Regressions!K181),ROUND(Regressions!K181, 1), NA())</f>
        <v>100</v>
      </c>
      <c r="K171" s="319">
        <f>IF(ISNUMBER(Regressions!L181),ROUND(Regressions!L181, 1), NA())</f>
        <v>96</v>
      </c>
      <c r="L171" s="220">
        <f>IF(ISNUMBER(Regressions!M181),ROUND(Regressions!M181, 1), NA())</f>
        <v>74.099999999999994</v>
      </c>
      <c r="M171" s="320">
        <f>IF(ISNUMBER(Regressions!N181),ROUND(Regressions!N181, 1), NA())</f>
        <v>22</v>
      </c>
      <c r="N171" s="219">
        <f>IF(ISNUMBER(Regressions!O181),ROUND(Regressions!O181, 1), NA())</f>
        <v>4</v>
      </c>
      <c r="O171" s="321">
        <f>IF(ISNUMBER(Regressions!Q181),ROUND(Regressions!Q181, 1), NA())</f>
        <v>90.2</v>
      </c>
      <c r="P171" s="319" t="e">
        <f>IF(ISNUMBER(Regressions!R181),ROUND(Regressions!R181, 1), NA())</f>
        <v>#N/A</v>
      </c>
      <c r="Q171" s="197">
        <f>IF(ISNUMBER(Regressions!S181),ROUND(Regressions!S181, 1), NA())</f>
        <v>37.200000000000003</v>
      </c>
      <c r="R171" s="320" t="e">
        <f>IF(ISNUMBER(Regressions!T181),ROUND(Regressions!T181, 1), NA())</f>
        <v>#N/A</v>
      </c>
      <c r="S171" s="219" t="e">
        <f>IF(ISNUMBER(Regressions!U181),ROUND(Regressions!U181, 1), NA())</f>
        <v>#N/A</v>
      </c>
    </row>
    <row xmlns:x14ac="http://schemas.microsoft.com/office/spreadsheetml/2009/9/ac" r="172" x14ac:dyDescent="0.2">
      <c r="A172" s="316" t="str">
        <f>IF(ISBLANK(Regressions!A182), " ", Regressions!A182)</f>
        <v>Fiji</v>
      </c>
      <c r="B172" s="317">
        <f>IF(ISBLANK(Regressions!B182), " ", Regressions!B182)</f>
        <v>2013</v>
      </c>
      <c r="C172" s="322" t="str">
        <f>IF(ISBLANK(Regressions!C182), " ", Regressions!C182)</f>
        <v>Secondary</v>
      </c>
      <c r="D172" s="318">
        <f>IF(ISBLANK(Regressions!D182), " ", Regressions!D182)</f>
        <v>116314</v>
      </c>
      <c r="E172" s="196">
        <f>IF(ISNUMBER(Regressions!E182),ROUND(Regressions!E182, 1), NA())</f>
        <v>100</v>
      </c>
      <c r="F172" s="319">
        <f>IF(ISNUMBER(Regressions!F182),ROUND(Regressions!F182, 1), NA())</f>
        <v>93.8</v>
      </c>
      <c r="G172" s="218">
        <f>IF(ISNUMBER(Regressions!G182),ROUND(Regressions!G182, 1), NA())</f>
        <v>92.4</v>
      </c>
      <c r="H172" s="320">
        <f>IF(ISNUMBER(Regressions!H182),ROUND(Regressions!H182, 1), NA())</f>
        <v>1.4</v>
      </c>
      <c r="I172" s="219">
        <f>IF(ISNUMBER(Regressions!I182),ROUND(Regressions!I182, 1), NA())</f>
        <v>6.2</v>
      </c>
      <c r="J172" s="321">
        <f>IF(ISNUMBER(Regressions!K182),ROUND(Regressions!K182, 1), NA())</f>
        <v>100</v>
      </c>
      <c r="K172" s="319">
        <f>IF(ISNUMBER(Regressions!L182),ROUND(Regressions!L182, 1), NA())</f>
        <v>96</v>
      </c>
      <c r="L172" s="220">
        <f>IF(ISNUMBER(Regressions!M182),ROUND(Regressions!M182, 1), NA())</f>
        <v>74.099999999999994</v>
      </c>
      <c r="M172" s="320">
        <f>IF(ISNUMBER(Regressions!N182),ROUND(Regressions!N182, 1), NA())</f>
        <v>22</v>
      </c>
      <c r="N172" s="219">
        <f>IF(ISNUMBER(Regressions!O182),ROUND(Regressions!O182, 1), NA())</f>
        <v>4</v>
      </c>
      <c r="O172" s="321">
        <f>IF(ISNUMBER(Regressions!Q182),ROUND(Regressions!Q182, 1), NA())</f>
        <v>90.2</v>
      </c>
      <c r="P172" s="319" t="e">
        <f>IF(ISNUMBER(Regressions!R182),ROUND(Regressions!R182, 1), NA())</f>
        <v>#N/A</v>
      </c>
      <c r="Q172" s="197">
        <f>IF(ISNUMBER(Regressions!S182),ROUND(Regressions!S182, 1), NA())</f>
        <v>37.200000000000003</v>
      </c>
      <c r="R172" s="320" t="e">
        <f>IF(ISNUMBER(Regressions!T182),ROUND(Regressions!T182, 1), NA())</f>
        <v>#N/A</v>
      </c>
      <c r="S172" s="219" t="e">
        <f>IF(ISNUMBER(Regressions!U182),ROUND(Regressions!U182, 1), NA())</f>
        <v>#N/A</v>
      </c>
    </row>
    <row xmlns:x14ac="http://schemas.microsoft.com/office/spreadsheetml/2009/9/ac" r="173" x14ac:dyDescent="0.2">
      <c r="A173" s="316" t="str">
        <f>IF(ISBLANK(Regressions!A183), " ", Regressions!A183)</f>
        <v>Fiji</v>
      </c>
      <c r="B173" s="317">
        <f>IF(ISBLANK(Regressions!B183), " ", Regressions!B183)</f>
        <v>2014</v>
      </c>
      <c r="C173" s="322" t="str">
        <f>IF(ISBLANK(Regressions!C183), " ", Regressions!C183)</f>
        <v>Secondary</v>
      </c>
      <c r="D173" s="318">
        <f>IF(ISBLANK(Regressions!D183), " ", Regressions!D183)</f>
        <v>115026</v>
      </c>
      <c r="E173" s="196">
        <f>IF(ISNUMBER(Regressions!E183),ROUND(Regressions!E183, 1), NA())</f>
        <v>100</v>
      </c>
      <c r="F173" s="319">
        <f>IF(ISNUMBER(Regressions!F183),ROUND(Regressions!F183, 1), NA())</f>
        <v>93.8</v>
      </c>
      <c r="G173" s="218">
        <f>IF(ISNUMBER(Regressions!G183),ROUND(Regressions!G183, 1), NA())</f>
        <v>92.4</v>
      </c>
      <c r="H173" s="320">
        <f>IF(ISNUMBER(Regressions!H183),ROUND(Regressions!H183, 1), NA())</f>
        <v>1.4</v>
      </c>
      <c r="I173" s="219">
        <f>IF(ISNUMBER(Regressions!I183),ROUND(Regressions!I183, 1), NA())</f>
        <v>6.2</v>
      </c>
      <c r="J173" s="321">
        <f>IF(ISNUMBER(Regressions!K183),ROUND(Regressions!K183, 1), NA())</f>
        <v>100</v>
      </c>
      <c r="K173" s="319">
        <f>IF(ISNUMBER(Regressions!L183),ROUND(Regressions!L183, 1), NA())</f>
        <v>96</v>
      </c>
      <c r="L173" s="220">
        <f>IF(ISNUMBER(Regressions!M183),ROUND(Regressions!M183, 1), NA())</f>
        <v>74.099999999999994</v>
      </c>
      <c r="M173" s="320">
        <f>IF(ISNUMBER(Regressions!N183),ROUND(Regressions!N183, 1), NA())</f>
        <v>22</v>
      </c>
      <c r="N173" s="219">
        <f>IF(ISNUMBER(Regressions!O183),ROUND(Regressions!O183, 1), NA())</f>
        <v>4</v>
      </c>
      <c r="O173" s="321">
        <f>IF(ISNUMBER(Regressions!Q183),ROUND(Regressions!Q183, 1), NA())</f>
        <v>90.2</v>
      </c>
      <c r="P173" s="319">
        <f>IF(ISNUMBER(Regressions!R183),ROUND(Regressions!R183, 1), NA())</f>
        <v>50</v>
      </c>
      <c r="Q173" s="197">
        <f>IF(ISNUMBER(Regressions!S183),ROUND(Regressions!S183, 1), NA())</f>
        <v>37.200000000000003</v>
      </c>
      <c r="R173" s="320">
        <f>IF(ISNUMBER(Regressions!T183),ROUND(Regressions!T183, 1), NA())</f>
        <v>12.8</v>
      </c>
      <c r="S173" s="219">
        <f>IF(ISNUMBER(Regressions!U183),ROUND(Regressions!U183, 1), NA())</f>
        <v>50</v>
      </c>
    </row>
    <row xmlns:x14ac="http://schemas.microsoft.com/office/spreadsheetml/2009/9/ac" r="174" x14ac:dyDescent="0.2">
      <c r="A174" s="316" t="str">
        <f>IF(ISBLANK(Regressions!A184), " ", Regressions!A184)</f>
        <v>Fiji</v>
      </c>
      <c r="B174" s="317">
        <f>IF(ISBLANK(Regressions!B184), " ", Regressions!B184)</f>
        <v>2015</v>
      </c>
      <c r="C174" s="322" t="str">
        <f>IF(ISBLANK(Regressions!C184), " ", Regressions!C184)</f>
        <v>Secondary</v>
      </c>
      <c r="D174" s="318">
        <f>IF(ISBLANK(Regressions!D184), " ", Regressions!D184)</f>
        <v>113974</v>
      </c>
      <c r="E174" s="196">
        <f>IF(ISNUMBER(Regressions!E184),ROUND(Regressions!E184, 1), NA())</f>
        <v>100</v>
      </c>
      <c r="F174" s="319">
        <f>IF(ISNUMBER(Regressions!F184),ROUND(Regressions!F184, 1), NA())</f>
        <v>93.8</v>
      </c>
      <c r="G174" s="218">
        <f>IF(ISNUMBER(Regressions!G184),ROUND(Regressions!G184, 1), NA())</f>
        <v>92.4</v>
      </c>
      <c r="H174" s="320">
        <f>IF(ISNUMBER(Regressions!H184),ROUND(Regressions!H184, 1), NA())</f>
        <v>1.4</v>
      </c>
      <c r="I174" s="219">
        <f>IF(ISNUMBER(Regressions!I184),ROUND(Regressions!I184, 1), NA())</f>
        <v>6.2</v>
      </c>
      <c r="J174" s="321">
        <f>IF(ISNUMBER(Regressions!K184),ROUND(Regressions!K184, 1), NA())</f>
        <v>100</v>
      </c>
      <c r="K174" s="319">
        <f>IF(ISNUMBER(Regressions!L184),ROUND(Regressions!L184, 1), NA())</f>
        <v>96</v>
      </c>
      <c r="L174" s="220">
        <f>IF(ISNUMBER(Regressions!M184),ROUND(Regressions!M184, 1), NA())</f>
        <v>74.099999999999994</v>
      </c>
      <c r="M174" s="320">
        <f>IF(ISNUMBER(Regressions!N184),ROUND(Regressions!N184, 1), NA())</f>
        <v>22</v>
      </c>
      <c r="N174" s="219">
        <f>IF(ISNUMBER(Regressions!O184),ROUND(Regressions!O184, 1), NA())</f>
        <v>4</v>
      </c>
      <c r="O174" s="321">
        <f>IF(ISNUMBER(Regressions!Q184),ROUND(Regressions!Q184, 1), NA())</f>
        <v>90.2</v>
      </c>
      <c r="P174" s="319">
        <f>IF(ISNUMBER(Regressions!R184),ROUND(Regressions!R184, 1), NA())</f>
        <v>50</v>
      </c>
      <c r="Q174" s="197">
        <f>IF(ISNUMBER(Regressions!S184),ROUND(Regressions!S184, 1), NA())</f>
        <v>37.200000000000003</v>
      </c>
      <c r="R174" s="320">
        <f>IF(ISNUMBER(Regressions!T184),ROUND(Regressions!T184, 1), NA())</f>
        <v>12.8</v>
      </c>
      <c r="S174" s="219">
        <f>IF(ISNUMBER(Regressions!U184),ROUND(Regressions!U184, 1), NA())</f>
        <v>50</v>
      </c>
    </row>
    <row xmlns:x14ac="http://schemas.microsoft.com/office/spreadsheetml/2009/9/ac" r="175" x14ac:dyDescent="0.2">
      <c r="A175" s="316" t="str">
        <f>IF(ISBLANK(Regressions!A185), " ", Regressions!A185)</f>
        <v>Fiji</v>
      </c>
      <c r="B175" s="317">
        <f>IF(ISBLANK(Regressions!B185), " ", Regressions!B185)</f>
        <v>2016</v>
      </c>
      <c r="C175" s="322" t="str">
        <f>IF(ISBLANK(Regressions!C185), " ", Regressions!C185)</f>
        <v>Secondary</v>
      </c>
      <c r="D175" s="318">
        <f>IF(ISBLANK(Regressions!D185), " ", Regressions!D185)</f>
        <v>113258</v>
      </c>
      <c r="E175" s="196">
        <f>IF(ISNUMBER(Regressions!E185),ROUND(Regressions!E185, 1), NA())</f>
        <v>100</v>
      </c>
      <c r="F175" s="319">
        <f>IF(ISNUMBER(Regressions!F185),ROUND(Regressions!F185, 1), NA())</f>
        <v>93.8</v>
      </c>
      <c r="G175" s="218">
        <f>IF(ISNUMBER(Regressions!G185),ROUND(Regressions!G185, 1), NA())</f>
        <v>92.4</v>
      </c>
      <c r="H175" s="320">
        <f>IF(ISNUMBER(Regressions!H185),ROUND(Regressions!H185, 1), NA())</f>
        <v>1.4</v>
      </c>
      <c r="I175" s="219">
        <f>IF(ISNUMBER(Regressions!I185),ROUND(Regressions!I185, 1), NA())</f>
        <v>6.2</v>
      </c>
      <c r="J175" s="321">
        <f>IF(ISNUMBER(Regressions!K185),ROUND(Regressions!K185, 1), NA())</f>
        <v>100</v>
      </c>
      <c r="K175" s="319">
        <f>IF(ISNUMBER(Regressions!L185),ROUND(Regressions!L185, 1), NA())</f>
        <v>96</v>
      </c>
      <c r="L175" s="220">
        <f>IF(ISNUMBER(Regressions!M185),ROUND(Regressions!M185, 1), NA())</f>
        <v>74.099999999999994</v>
      </c>
      <c r="M175" s="320">
        <f>IF(ISNUMBER(Regressions!N185),ROUND(Regressions!N185, 1), NA())</f>
        <v>22</v>
      </c>
      <c r="N175" s="219">
        <f>IF(ISNUMBER(Regressions!O185),ROUND(Regressions!O185, 1), NA())</f>
        <v>4</v>
      </c>
      <c r="O175" s="321">
        <f>IF(ISNUMBER(Regressions!Q185),ROUND(Regressions!Q185, 1), NA())</f>
        <v>90.2</v>
      </c>
      <c r="P175" s="319">
        <f>IF(ISNUMBER(Regressions!R185),ROUND(Regressions!R185, 1), NA())</f>
        <v>50</v>
      </c>
      <c r="Q175" s="197">
        <f>IF(ISNUMBER(Regressions!S185),ROUND(Regressions!S185, 1), NA())</f>
        <v>37.200000000000003</v>
      </c>
      <c r="R175" s="320">
        <f>IF(ISNUMBER(Regressions!T185),ROUND(Regressions!T185, 1), NA())</f>
        <v>12.8</v>
      </c>
      <c r="S175" s="219">
        <f>IF(ISNUMBER(Regressions!U185),ROUND(Regressions!U185, 1), NA())</f>
        <v>50</v>
      </c>
    </row>
    <row xmlns:x14ac="http://schemas.microsoft.com/office/spreadsheetml/2009/9/ac" r="176" x14ac:dyDescent="0.2">
      <c r="A176" s="316" t="str">
        <f>IF(ISBLANK(Regressions!A186), " ", Regressions!A186)</f>
        <v>Fiji</v>
      </c>
      <c r="B176" s="317">
        <f>IF(ISBLANK(Regressions!B186), " ", Regressions!B186)</f>
        <v>2017</v>
      </c>
      <c r="C176" s="322" t="str">
        <f>IF(ISBLANK(Regressions!C186), " ", Regressions!C186)</f>
        <v>Secondary</v>
      </c>
      <c r="D176" s="318">
        <f>IF(ISBLANK(Regressions!D186), " ", Regressions!D186)</f>
        <v>112997</v>
      </c>
      <c r="E176" s="196">
        <f>IF(ISNUMBER(Regressions!E186),ROUND(Regressions!E186, 1), NA())</f>
        <v>100</v>
      </c>
      <c r="F176" s="319">
        <f>IF(ISNUMBER(Regressions!F186),ROUND(Regressions!F186, 1), NA())</f>
        <v>92.8</v>
      </c>
      <c r="G176" s="218">
        <f>IF(ISNUMBER(Regressions!G186),ROUND(Regressions!G186, 1), NA())</f>
        <v>91.8</v>
      </c>
      <c r="H176" s="320">
        <f>IF(ISNUMBER(Regressions!H186),ROUND(Regressions!H186, 1), NA())</f>
        <v>1</v>
      </c>
      <c r="I176" s="219">
        <f>IF(ISNUMBER(Regressions!I186),ROUND(Regressions!I186, 1), NA())</f>
        <v>7.2</v>
      </c>
      <c r="J176" s="321">
        <f>IF(ISNUMBER(Regressions!K186),ROUND(Regressions!K186, 1), NA())</f>
        <v>100</v>
      </c>
      <c r="K176" s="319">
        <f>IF(ISNUMBER(Regressions!L186),ROUND(Regressions!L186, 1), NA())</f>
        <v>96.6</v>
      </c>
      <c r="L176" s="220">
        <f>IF(ISNUMBER(Regressions!M186),ROUND(Regressions!M186, 1), NA())</f>
        <v>77.2</v>
      </c>
      <c r="M176" s="320">
        <f>IF(ISNUMBER(Regressions!N186),ROUND(Regressions!N186, 1), NA())</f>
        <v>19.399999999999999</v>
      </c>
      <c r="N176" s="219">
        <f>IF(ISNUMBER(Regressions!O186),ROUND(Regressions!O186, 1), NA())</f>
        <v>3.4</v>
      </c>
      <c r="O176" s="321">
        <f>IF(ISNUMBER(Regressions!Q186),ROUND(Regressions!Q186, 1), NA())</f>
        <v>91.3</v>
      </c>
      <c r="P176" s="319">
        <f>IF(ISNUMBER(Regressions!R186),ROUND(Regressions!R186, 1), NA())</f>
        <v>50</v>
      </c>
      <c r="Q176" s="197">
        <f>IF(ISNUMBER(Regressions!S186),ROUND(Regressions!S186, 1), NA())</f>
        <v>45.7</v>
      </c>
      <c r="R176" s="320">
        <f>IF(ISNUMBER(Regressions!T186),ROUND(Regressions!T186, 1), NA())</f>
        <v>4.3</v>
      </c>
      <c r="S176" s="219">
        <f>IF(ISNUMBER(Regressions!U186),ROUND(Regressions!U186, 1), NA())</f>
        <v>50</v>
      </c>
    </row>
    <row xmlns:x14ac="http://schemas.microsoft.com/office/spreadsheetml/2009/9/ac" r="177" x14ac:dyDescent="0.2">
      <c r="A177" s="316" t="str">
        <f>IF(ISBLANK(Regressions!A187), " ", Regressions!A187)</f>
        <v>Fiji</v>
      </c>
      <c r="B177" s="317">
        <f>IF(ISBLANK(Regressions!B187), " ", Regressions!B187)</f>
        <v>2018</v>
      </c>
      <c r="C177" s="322" t="str">
        <f>IF(ISBLANK(Regressions!C187), " ", Regressions!C187)</f>
        <v>Secondary</v>
      </c>
      <c r="D177" s="318">
        <f>IF(ISBLANK(Regressions!D187), " ", Regressions!D187)</f>
        <v>113033</v>
      </c>
      <c r="E177" s="196">
        <f>IF(ISNUMBER(Regressions!E187),ROUND(Regressions!E187, 1), NA())</f>
        <v>100</v>
      </c>
      <c r="F177" s="319">
        <f>IF(ISNUMBER(Regressions!F187),ROUND(Regressions!F187, 1), NA())</f>
        <v>91.8</v>
      </c>
      <c r="G177" s="218">
        <f>IF(ISNUMBER(Regressions!G187),ROUND(Regressions!G187, 1), NA())</f>
        <v>91.3</v>
      </c>
      <c r="H177" s="320">
        <f>IF(ISNUMBER(Regressions!H187),ROUND(Regressions!H187, 1), NA())</f>
        <v>0.6</v>
      </c>
      <c r="I177" s="219">
        <f>IF(ISNUMBER(Regressions!I187),ROUND(Regressions!I187, 1), NA())</f>
        <v>8.1999999999999993</v>
      </c>
      <c r="J177" s="321">
        <f>IF(ISNUMBER(Regressions!K187),ROUND(Regressions!K187, 1), NA())</f>
        <v>100</v>
      </c>
      <c r="K177" s="319">
        <f>IF(ISNUMBER(Regressions!L187),ROUND(Regressions!L187, 1), NA())</f>
        <v>97.2</v>
      </c>
      <c r="L177" s="220">
        <f>IF(ISNUMBER(Regressions!M187),ROUND(Regressions!M187, 1), NA())</f>
        <v>80.3</v>
      </c>
      <c r="M177" s="320">
        <f>IF(ISNUMBER(Regressions!N187),ROUND(Regressions!N187, 1), NA())</f>
        <v>16.8</v>
      </c>
      <c r="N177" s="219">
        <f>IF(ISNUMBER(Regressions!O187),ROUND(Regressions!O187, 1), NA())</f>
        <v>2.8</v>
      </c>
      <c r="O177" s="321">
        <f>IF(ISNUMBER(Regressions!Q187),ROUND(Regressions!Q187, 1), NA())</f>
        <v>92.4</v>
      </c>
      <c r="P177" s="319">
        <f>IF(ISNUMBER(Regressions!R187),ROUND(Regressions!R187, 1), NA())</f>
        <v>50</v>
      </c>
      <c r="Q177" s="197">
        <f>IF(ISNUMBER(Regressions!S187),ROUND(Regressions!S187, 1), NA())</f>
        <v>50</v>
      </c>
      <c r="R177" s="320">
        <f>IF(ISNUMBER(Regressions!T187),ROUND(Regressions!T187, 1), NA())</f>
        <v>0</v>
      </c>
      <c r="S177" s="219">
        <f>IF(ISNUMBER(Regressions!U187),ROUND(Regressions!U187, 1), NA())</f>
        <v>50</v>
      </c>
    </row>
    <row xmlns:x14ac="http://schemas.microsoft.com/office/spreadsheetml/2009/9/ac" r="178" x14ac:dyDescent="0.2">
      <c r="A178" s="316" t="str">
        <f>IF(ISBLANK(Regressions!A188), " ", Regressions!A188)</f>
        <v>Fiji</v>
      </c>
      <c r="B178" s="317">
        <f>IF(ISBLANK(Regressions!B188), " ", Regressions!B188)</f>
        <v>2019</v>
      </c>
      <c r="C178" s="322" t="str">
        <f>IF(ISBLANK(Regressions!C188), " ", Regressions!C188)</f>
        <v>Secondary</v>
      </c>
      <c r="D178" s="318">
        <f>IF(ISBLANK(Regressions!D188), " ", Regressions!D188)</f>
        <v>113626</v>
      </c>
      <c r="E178" s="196">
        <f>IF(ISNUMBER(Regressions!E188),ROUND(Regressions!E188, 1), NA())</f>
        <v>100</v>
      </c>
      <c r="F178" s="319">
        <f>IF(ISNUMBER(Regressions!F188),ROUND(Regressions!F188, 1), NA())</f>
        <v>90.9</v>
      </c>
      <c r="G178" s="218">
        <f>IF(ISNUMBER(Regressions!G188),ROUND(Regressions!G188, 1), NA())</f>
        <v>90.7</v>
      </c>
      <c r="H178" s="320">
        <f>IF(ISNUMBER(Regressions!H188),ROUND(Regressions!H188, 1), NA())</f>
        <v>0.1</v>
      </c>
      <c r="I178" s="219">
        <f>IF(ISNUMBER(Regressions!I188),ROUND(Regressions!I188, 1), NA())</f>
        <v>9.1</v>
      </c>
      <c r="J178" s="321">
        <f>IF(ISNUMBER(Regressions!K188),ROUND(Regressions!K188, 1), NA())</f>
        <v>100</v>
      </c>
      <c r="K178" s="319">
        <f>IF(ISNUMBER(Regressions!L188),ROUND(Regressions!L188, 1), NA())</f>
        <v>97.7</v>
      </c>
      <c r="L178" s="220">
        <f>IF(ISNUMBER(Regressions!M188),ROUND(Regressions!M188, 1), NA())</f>
        <v>83.5</v>
      </c>
      <c r="M178" s="320">
        <f>IF(ISNUMBER(Regressions!N188),ROUND(Regressions!N188, 1), NA())</f>
        <v>14.2</v>
      </c>
      <c r="N178" s="219">
        <f>IF(ISNUMBER(Regressions!O188),ROUND(Regressions!O188, 1), NA())</f>
        <v>2.2999999999999998</v>
      </c>
      <c r="O178" s="321">
        <f>IF(ISNUMBER(Regressions!Q188),ROUND(Regressions!Q188, 1), NA())</f>
        <v>93.5</v>
      </c>
      <c r="P178" s="319">
        <f>IF(ISNUMBER(Regressions!R188),ROUND(Regressions!R188, 1), NA())</f>
        <v>50</v>
      </c>
      <c r="Q178" s="197">
        <f>IF(ISNUMBER(Regressions!S188),ROUND(Regressions!S188, 1), NA())</f>
        <v>50</v>
      </c>
      <c r="R178" s="320">
        <f>IF(ISNUMBER(Regressions!T188),ROUND(Regressions!T188, 1), NA())</f>
        <v>0</v>
      </c>
      <c r="S178" s="219">
        <f>IF(ISNUMBER(Regressions!U188),ROUND(Regressions!U188, 1), NA())</f>
        <v>50</v>
      </c>
    </row>
    <row xmlns:x14ac="http://schemas.microsoft.com/office/spreadsheetml/2009/9/ac" r="179" x14ac:dyDescent="0.2">
      <c r="A179" s="316" t="str">
        <f>IF(ISBLANK(Regressions!A189), " ", Regressions!A189)</f>
        <v>Fiji</v>
      </c>
      <c r="B179" s="317">
        <f>IF(ISBLANK(Regressions!B189), " ", Regressions!B189)</f>
        <v>2020</v>
      </c>
      <c r="C179" s="322" t="str">
        <f>IF(ISBLANK(Regressions!C189), " ", Regressions!C189)</f>
        <v>Secondary</v>
      </c>
      <c r="D179" s="318">
        <f>IF(ISBLANK(Regressions!D189), " ", Regressions!D189)</f>
        <v>114412</v>
      </c>
      <c r="E179" s="196">
        <f>IF(ISNUMBER(Regressions!E189),ROUND(Regressions!E189, 1), NA())</f>
        <v>100</v>
      </c>
      <c r="F179" s="319">
        <f>IF(ISNUMBER(Regressions!F189),ROUND(Regressions!F189, 1), NA())</f>
        <v>89.9</v>
      </c>
      <c r="G179" s="218">
        <f>IF(ISNUMBER(Regressions!G189),ROUND(Regressions!G189, 1), NA())</f>
        <v>89.9</v>
      </c>
      <c r="H179" s="320">
        <f>IF(ISNUMBER(Regressions!H189),ROUND(Regressions!H189, 1), NA())</f>
        <v>0</v>
      </c>
      <c r="I179" s="219">
        <f>IF(ISNUMBER(Regressions!I189),ROUND(Regressions!I189, 1), NA())</f>
        <v>10.1</v>
      </c>
      <c r="J179" s="321">
        <f>IF(ISNUMBER(Regressions!K189),ROUND(Regressions!K189, 1), NA())</f>
        <v>100</v>
      </c>
      <c r="K179" s="319">
        <f>IF(ISNUMBER(Regressions!L189),ROUND(Regressions!L189, 1), NA())</f>
        <v>98.3</v>
      </c>
      <c r="L179" s="220">
        <f>IF(ISNUMBER(Regressions!M189),ROUND(Regressions!M189, 1), NA())</f>
        <v>86.6</v>
      </c>
      <c r="M179" s="320">
        <f>IF(ISNUMBER(Regressions!N189),ROUND(Regressions!N189, 1), NA())</f>
        <v>11.7</v>
      </c>
      <c r="N179" s="219">
        <f>IF(ISNUMBER(Regressions!O189),ROUND(Regressions!O189, 1), NA())</f>
        <v>1.7</v>
      </c>
      <c r="O179" s="321">
        <f>IF(ISNUMBER(Regressions!Q189),ROUND(Regressions!Q189, 1), NA())</f>
        <v>94.6</v>
      </c>
      <c r="P179" s="319">
        <f>IF(ISNUMBER(Regressions!R189),ROUND(Regressions!R189, 1), NA())</f>
        <v>50</v>
      </c>
      <c r="Q179" s="197">
        <f>IF(ISNUMBER(Regressions!S189),ROUND(Regressions!S189, 1), NA())</f>
        <v>50</v>
      </c>
      <c r="R179" s="320">
        <f>IF(ISNUMBER(Regressions!T189),ROUND(Regressions!T189, 1), NA())</f>
        <v>0</v>
      </c>
      <c r="S179" s="219">
        <f>IF(ISNUMBER(Regressions!U189),ROUND(Regressions!U189, 1), NA())</f>
        <v>50</v>
      </c>
    </row>
    <row xmlns:x14ac="http://schemas.microsoft.com/office/spreadsheetml/2009/9/ac" r="180" x14ac:dyDescent="0.2">
      <c r="A180" s="390" t="str">
        <f>IF(ISBLANK(Regressions!A190), " ", Regressions!A190)</f>
        <v>Fiji</v>
      </c>
      <c r="B180" s="391">
        <f>IF(ISBLANK(Regressions!B190), " ", Regressions!B190)</f>
        <v>2021</v>
      </c>
      <c r="C180" s="392" t="str">
        <f>IF(ISBLANK(Regressions!C190), " ", Regressions!C190)</f>
        <v>Secondary</v>
      </c>
      <c r="D180" s="393">
        <f>IF(ISBLANK(Regressions!D190), " ", Regressions!D190)</f>
        <v>115971</v>
      </c>
      <c r="E180" s="396">
        <f>IF(ISNUMBER(Regressions!E190),ROUND(Regressions!E190, 1), NA())</f>
        <v>100</v>
      </c>
      <c r="F180" s="394">
        <f>IF(ISNUMBER(Regressions!F190),ROUND(Regressions!F190, 1), NA())</f>
        <v>88.9</v>
      </c>
      <c r="G180" s="397">
        <f>IF(ISNUMBER(Regressions!G190),ROUND(Regressions!G190, 1), NA())</f>
        <v>88.9</v>
      </c>
      <c r="H180" s="395">
        <f>IF(ISNUMBER(Regressions!H190),ROUND(Regressions!H190, 1), NA())</f>
        <v>0</v>
      </c>
      <c r="I180" s="398">
        <f>IF(ISNUMBER(Regressions!I190),ROUND(Regressions!I190, 1), NA())</f>
        <v>11.1</v>
      </c>
      <c r="J180" s="396">
        <f>IF(ISNUMBER(Regressions!K190),ROUND(Regressions!K190, 1), NA())</f>
        <v>100</v>
      </c>
      <c r="K180" s="394">
        <f>IF(ISNUMBER(Regressions!L190),ROUND(Regressions!L190, 1), NA())</f>
        <v>98.9</v>
      </c>
      <c r="L180" s="399">
        <f>IF(ISNUMBER(Regressions!M190),ROUND(Regressions!M190, 1), NA())</f>
        <v>89.8</v>
      </c>
      <c r="M180" s="395">
        <f>IF(ISNUMBER(Regressions!N190),ROUND(Regressions!N190, 1), NA())</f>
        <v>9.1</v>
      </c>
      <c r="N180" s="398">
        <f>IF(ISNUMBER(Regressions!O190),ROUND(Regressions!O190, 1), NA())</f>
        <v>1.1000000000000001</v>
      </c>
      <c r="O180" s="396">
        <f>IF(ISNUMBER(Regressions!Q190),ROUND(Regressions!Q190, 1), NA())</f>
        <v>95.7</v>
      </c>
      <c r="P180" s="394">
        <f>IF(ISNUMBER(Regressions!R190),ROUND(Regressions!R190, 1), NA())</f>
        <v>50</v>
      </c>
      <c r="Q180" s="400">
        <f>IF(ISNUMBER(Regressions!S190),ROUND(Regressions!S190, 1), NA())</f>
        <v>50</v>
      </c>
      <c r="R180" s="395">
        <f>IF(ISNUMBER(Regressions!T190),ROUND(Regressions!T190, 1), NA())</f>
        <v>0</v>
      </c>
      <c r="S180" s="398">
        <f>IF(ISNUMBER(Regressions!U190),ROUND(Regressions!U190, 1), NA())</f>
        <v>50</v>
      </c>
      <c r="T180" s="389"/>
      <c r="U180" s="389"/>
      <c r="V180" s="389"/>
      <c r="W180" s="389"/>
      <c r="X180" s="389"/>
      <c r="Y180" s="389"/>
      <c r="Z180" s="389"/>
      <c r="AA180" s="389"/>
      <c r="AB180" s="389"/>
      <c r="AC180" s="389"/>
    </row>
    <row xmlns:x14ac="http://schemas.microsoft.com/office/spreadsheetml/2009/9/ac" r="181" x14ac:dyDescent="0.2">
      <c r="A181" s="316" t="str">
        <f>IF(ISBLANK(Regressions!A191), " ", Regressions!A191)</f>
        <v>Fiji</v>
      </c>
      <c r="B181" s="317">
        <f>IF(ISBLANK(Regressions!B191), " ", Regressions!B191)</f>
        <v>2022</v>
      </c>
      <c r="C181" s="322" t="str">
        <f>IF(ISBLANK(Regressions!C191), " ", Regressions!C191)</f>
        <v>Secondary</v>
      </c>
      <c r="D181" s="318">
        <f>IF(ISBLANK(Regressions!D191), " ", Regressions!D191)</f>
        <v>117178</v>
      </c>
      <c r="E181" s="196">
        <f>IF(ISNUMBER(Regressions!E191),ROUND(Regressions!E191, 1), NA())</f>
        <v>100</v>
      </c>
      <c r="F181" s="319">
        <f>IF(ISNUMBER(Regressions!F191),ROUND(Regressions!F191, 1), NA())</f>
        <v>87.9</v>
      </c>
      <c r="G181" s="218">
        <f>IF(ISNUMBER(Regressions!G191),ROUND(Regressions!G191, 1), NA())</f>
        <v>87.9</v>
      </c>
      <c r="H181" s="320">
        <f>IF(ISNUMBER(Regressions!H191),ROUND(Regressions!H191, 1), NA())</f>
        <v>0</v>
      </c>
      <c r="I181" s="219">
        <f>IF(ISNUMBER(Regressions!I191),ROUND(Regressions!I191, 1), NA())</f>
        <v>12.1</v>
      </c>
      <c r="J181" s="321">
        <f>IF(ISNUMBER(Regressions!K191),ROUND(Regressions!K191, 1), NA())</f>
        <v>100</v>
      </c>
      <c r="K181" s="319">
        <f>IF(ISNUMBER(Regressions!L191),ROUND(Regressions!L191, 1), NA())</f>
        <v>99.4</v>
      </c>
      <c r="L181" s="220">
        <f>IF(ISNUMBER(Regressions!M191),ROUND(Regressions!M191, 1), NA())</f>
        <v>92.9</v>
      </c>
      <c r="M181" s="320">
        <f>IF(ISNUMBER(Regressions!N191),ROUND(Regressions!N191, 1), NA())</f>
        <v>6.5</v>
      </c>
      <c r="N181" s="219">
        <f>IF(ISNUMBER(Regressions!O191),ROUND(Regressions!O191, 1), NA())</f>
        <v>0.6</v>
      </c>
      <c r="O181" s="321">
        <f>IF(ISNUMBER(Regressions!Q191),ROUND(Regressions!Q191, 1), NA())</f>
        <v>96.8</v>
      </c>
      <c r="P181" s="319">
        <f>IF(ISNUMBER(Regressions!R191),ROUND(Regressions!R191, 1), NA())</f>
        <v>50</v>
      </c>
      <c r="Q181" s="197">
        <f>IF(ISNUMBER(Regressions!S191),ROUND(Regressions!S191, 1), NA())</f>
        <v>50</v>
      </c>
      <c r="R181" s="320">
        <f>IF(ISNUMBER(Regressions!T191),ROUND(Regressions!T191, 1), NA())</f>
        <v>0</v>
      </c>
      <c r="S181" s="219">
        <f>IF(ISNUMBER(Regressions!U191),ROUND(Regressions!U191, 1), NA())</f>
        <v>50</v>
      </c>
    </row>
    <row xmlns:x14ac="http://schemas.microsoft.com/office/spreadsheetml/2009/9/ac" r="182" x14ac:dyDescent="0.2">
      <c r="A182" s="323" t="str">
        <f>IF(ISBLANK(Regressions!A192), " ", Regressions!A192)</f>
        <v>Fiji</v>
      </c>
      <c r="B182" s="324">
        <f>IF(ISBLANK(Regressions!B192), " ", Regressions!B192)</f>
        <v>2023</v>
      </c>
      <c r="C182" s="325" t="str">
        <f>IF(ISBLANK(Regressions!C192), " ", Regressions!C192)</f>
        <v>Secondary</v>
      </c>
      <c r="D182" s="326">
        <f>IF(ISBLANK(Regressions!D192), " ", Regressions!D192)</f>
        <v>118452</v>
      </c>
      <c r="E182" s="327">
        <f>IF(ISNUMBER(Regressions!E192),ROUND(Regressions!E192, 1), NA())</f>
        <v>100</v>
      </c>
      <c r="F182" s="328">
        <f>IF(ISNUMBER(Regressions!F192),ROUND(Regressions!F192, 1), NA())</f>
        <v>87</v>
      </c>
      <c r="G182" s="329">
        <f>IF(ISNUMBER(Regressions!G192),ROUND(Regressions!G192, 1), NA())</f>
        <v>87</v>
      </c>
      <c r="H182" s="330">
        <f>IF(ISNUMBER(Regressions!H192),ROUND(Regressions!H192, 1), NA())</f>
        <v>0</v>
      </c>
      <c r="I182" s="331">
        <f>IF(ISNUMBER(Regressions!I192),ROUND(Regressions!I192, 1), NA())</f>
        <v>13</v>
      </c>
      <c r="J182" s="332">
        <f>IF(ISNUMBER(Regressions!K192),ROUND(Regressions!K192, 1), NA())</f>
        <v>100</v>
      </c>
      <c r="K182" s="328">
        <f>IF(ISNUMBER(Regressions!L192),ROUND(Regressions!L192, 1), NA())</f>
        <v>100</v>
      </c>
      <c r="L182" s="333">
        <f>IF(ISNUMBER(Regressions!M192),ROUND(Regressions!M192, 1), NA())</f>
        <v>96.1</v>
      </c>
      <c r="M182" s="330">
        <f>IF(ISNUMBER(Regressions!N192),ROUND(Regressions!N192, 1), NA())</f>
        <v>3.9</v>
      </c>
      <c r="N182" s="331">
        <f>IF(ISNUMBER(Regressions!O192),ROUND(Regressions!O192, 1), NA())</f>
        <v>0</v>
      </c>
      <c r="O182" s="332">
        <f>IF(ISNUMBER(Regressions!Q192),ROUND(Regressions!Q192, 1), NA())</f>
        <v>97.9</v>
      </c>
      <c r="P182" s="328" t="e">
        <f>IF(ISNUMBER(Regressions!R192),ROUND(Regressions!R192, 1), NA())</f>
        <v>#N/A</v>
      </c>
      <c r="Q182" s="334">
        <f>IF(ISNUMBER(Regressions!S192),ROUND(Regressions!S192, 1), NA())</f>
        <v>97.3</v>
      </c>
      <c r="R182" s="330" t="e">
        <f>IF(ISNUMBER(Regressions!T192),ROUND(Regressions!T192, 1), NA())</f>
        <v>#N/A</v>
      </c>
      <c r="S182" s="331" t="e">
        <f>IF(ISNUMBER(Regressions!U192),ROUND(Regressions!U192, 1), NA())</f>
        <v>#N/A</v>
      </c>
    </row>
    <row xmlns:x14ac="http://schemas.microsoft.com/office/spreadsheetml/2009/9/ac" r="183" hidden="true" x14ac:dyDescent="0.2">
      <c r="A183" s="316" t="str">
        <f>IF(ISBLANK(Regressions!A193), " ", Regressions!A193)</f>
        <v>Fiji</v>
      </c>
      <c r="B183" s="317">
        <f>IF(ISBLANK(Regressions!B193), " ", Regressions!B193)</f>
        <v>2024</v>
      </c>
      <c r="C183" s="322" t="str">
        <f>IF(ISBLANK(Regressions!C193), " ", Regressions!C193)</f>
        <v>Secondary</v>
      </c>
      <c r="D183" s="318" t="str">
        <f>IF(ISBLANK(Regressions!D193), " ", Regressions!D193)</f>
        <v> </v>
      </c>
      <c r="E183" s="196" t="e">
        <f>IF(ISNUMBER(Regressions!E193),ROUND(Regressions!E193, 1), NA())</f>
        <v>#N/A</v>
      </c>
      <c r="F183" s="319" t="e">
        <f>IF(ISNUMBER(Regressions!F193),ROUND(Regressions!F193, 1), NA())</f>
        <v>#N/A</v>
      </c>
      <c r="G183" s="218" t="e">
        <f>IF(ISNUMBER(Regressions!G193),ROUND(Regressions!G193, 1), NA())</f>
        <v>#N/A</v>
      </c>
      <c r="H183" s="320" t="e">
        <f>IF(ISNUMBER(Regressions!H193),ROUND(Regressions!H193, 1), NA())</f>
        <v>#N/A</v>
      </c>
      <c r="I183" s="219" t="e">
        <f>IF(ISNUMBER(Regressions!I193),ROUND(Regressions!I193, 1), NA())</f>
        <v>#N/A</v>
      </c>
      <c r="J183" s="321" t="e">
        <f>IF(ISNUMBER(Regressions!K193),ROUND(Regressions!K193, 1), NA())</f>
        <v>#N/A</v>
      </c>
      <c r="K183" s="319" t="e">
        <f>IF(ISNUMBER(Regressions!L193),ROUND(Regressions!L193, 1), NA())</f>
        <v>#N/A</v>
      </c>
      <c r="L183" s="220" t="e">
        <f>IF(ISNUMBER(Regressions!M193),ROUND(Regressions!M193, 1), NA())</f>
        <v>#N/A</v>
      </c>
      <c r="M183" s="320" t="e">
        <f>IF(ISNUMBER(Regressions!N193),ROUND(Regressions!N193, 1), NA())</f>
        <v>#N/A</v>
      </c>
      <c r="N183" s="219" t="e">
        <f>IF(ISNUMBER(Regressions!O193),ROUND(Regressions!O193, 1), NA())</f>
        <v>#N/A</v>
      </c>
      <c r="O183" s="321" t="e">
        <f>IF(ISNUMBER(Regressions!Q193),ROUND(Regressions!Q193, 1), NA())</f>
        <v>#N/A</v>
      </c>
      <c r="P183" s="319" t="e">
        <f>IF(ISNUMBER(Regressions!R193),ROUND(Regressions!R193, 1), NA())</f>
        <v>#N/A</v>
      </c>
      <c r="Q183" s="197" t="e">
        <f>IF(ISNUMBER(Regressions!S193),ROUND(Regressions!S193, 1), NA())</f>
        <v>#N/A</v>
      </c>
      <c r="R183" s="320" t="e">
        <f>IF(ISNUMBER(Regressions!T193),ROUND(Regressions!T193, 1), NA())</f>
        <v>#N/A</v>
      </c>
      <c r="S183" s="219" t="e">
        <f>IF(ISNUMBER(Regressions!U193),ROUND(Regressions!U193, 1), NA())</f>
        <v>#N/A</v>
      </c>
    </row>
    <row xmlns:x14ac="http://schemas.microsoft.com/office/spreadsheetml/2009/9/ac" r="184" hidden="true" x14ac:dyDescent="0.2">
      <c r="A184" s="316" t="str">
        <f>IF(ISBLANK(Regressions!A194), " ", Regressions!A194)</f>
        <v>Fiji</v>
      </c>
      <c r="B184" s="317">
        <f>IF(ISBLANK(Regressions!B194), " ", Regressions!B194)</f>
        <v>2025</v>
      </c>
      <c r="C184" s="322" t="str">
        <f>IF(ISBLANK(Regressions!C194), " ", Regressions!C194)</f>
        <v>Secondary</v>
      </c>
      <c r="D184" s="318" t="str">
        <f>IF(ISBLANK(Regressions!D194), " ", Regressions!D194)</f>
        <v> </v>
      </c>
      <c r="E184" s="196" t="e">
        <f>IF(ISNUMBER(Regressions!E194),ROUND(Regressions!E194, 1), NA())</f>
        <v>#N/A</v>
      </c>
      <c r="F184" s="319" t="e">
        <f>IF(ISNUMBER(Regressions!F194),ROUND(Regressions!F194, 1), NA())</f>
        <v>#N/A</v>
      </c>
      <c r="G184" s="218" t="e">
        <f>IF(ISNUMBER(Regressions!G194),ROUND(Regressions!G194, 1), NA())</f>
        <v>#N/A</v>
      </c>
      <c r="H184" s="320" t="e">
        <f>IF(ISNUMBER(Regressions!H194),ROUND(Regressions!H194, 1), NA())</f>
        <v>#N/A</v>
      </c>
      <c r="I184" s="219" t="e">
        <f>IF(ISNUMBER(Regressions!I194),ROUND(Regressions!I194, 1), NA())</f>
        <v>#N/A</v>
      </c>
      <c r="J184" s="321" t="e">
        <f>IF(ISNUMBER(Regressions!K194),ROUND(Regressions!K194, 1), NA())</f>
        <v>#N/A</v>
      </c>
      <c r="K184" s="319" t="e">
        <f>IF(ISNUMBER(Regressions!L194),ROUND(Regressions!L194, 1), NA())</f>
        <v>#N/A</v>
      </c>
      <c r="L184" s="220" t="e">
        <f>IF(ISNUMBER(Regressions!M194),ROUND(Regressions!M194, 1), NA())</f>
        <v>#N/A</v>
      </c>
      <c r="M184" s="320" t="e">
        <f>IF(ISNUMBER(Regressions!N194),ROUND(Regressions!N194, 1), NA())</f>
        <v>#N/A</v>
      </c>
      <c r="N184" s="219" t="e">
        <f>IF(ISNUMBER(Regressions!O194),ROUND(Regressions!O194, 1), NA())</f>
        <v>#N/A</v>
      </c>
      <c r="O184" s="321" t="e">
        <f>IF(ISNUMBER(Regressions!Q194),ROUND(Regressions!Q194, 1), NA())</f>
        <v>#N/A</v>
      </c>
      <c r="P184" s="319" t="e">
        <f>IF(ISNUMBER(Regressions!R194),ROUND(Regressions!R194, 1), NA())</f>
        <v>#N/A</v>
      </c>
      <c r="Q184" s="197" t="e">
        <f>IF(ISNUMBER(Regressions!S194),ROUND(Regressions!S194, 1), NA())</f>
        <v>#N/A</v>
      </c>
      <c r="R184" s="320" t="e">
        <f>IF(ISNUMBER(Regressions!T194),ROUND(Regressions!T194, 1), NA())</f>
        <v>#N/A</v>
      </c>
      <c r="S184" s="219" t="e">
        <f>IF(ISNUMBER(Regressions!U194),ROUND(Regressions!U194, 1), NA())</f>
        <v>#N/A</v>
      </c>
    </row>
    <row xmlns:x14ac="http://schemas.microsoft.com/office/spreadsheetml/2009/9/ac" r="185" hidden="true" x14ac:dyDescent="0.2">
      <c r="A185" s="316" t="str">
        <f>IF(ISBLANK(Regressions!A195), " ", Regressions!A195)</f>
        <v>Fiji</v>
      </c>
      <c r="B185" s="317">
        <f>IF(ISBLANK(Regressions!B195), " ", Regressions!B195)</f>
        <v>2026</v>
      </c>
      <c r="C185" s="322" t="str">
        <f>IF(ISBLANK(Regressions!C195), " ", Regressions!C195)</f>
        <v>Secondary</v>
      </c>
      <c r="D185" s="318" t="str">
        <f>IF(ISBLANK(Regressions!D195), " ", Regressions!D195)</f>
        <v> </v>
      </c>
      <c r="E185" s="196" t="e">
        <f>IF(ISNUMBER(Regressions!E195),ROUND(Regressions!E195, 1), NA())</f>
        <v>#N/A</v>
      </c>
      <c r="F185" s="319" t="e">
        <f>IF(ISNUMBER(Regressions!F195),ROUND(Regressions!F195, 1), NA())</f>
        <v>#N/A</v>
      </c>
      <c r="G185" s="218" t="e">
        <f>IF(ISNUMBER(Regressions!G195),ROUND(Regressions!G195, 1), NA())</f>
        <v>#N/A</v>
      </c>
      <c r="H185" s="320" t="e">
        <f>IF(ISNUMBER(Regressions!H195),ROUND(Regressions!H195, 1), NA())</f>
        <v>#N/A</v>
      </c>
      <c r="I185" s="219" t="e">
        <f>IF(ISNUMBER(Regressions!I195),ROUND(Regressions!I195, 1), NA())</f>
        <v>#N/A</v>
      </c>
      <c r="J185" s="321" t="e">
        <f>IF(ISNUMBER(Regressions!K195),ROUND(Regressions!K195, 1), NA())</f>
        <v>#N/A</v>
      </c>
      <c r="K185" s="319" t="e">
        <f>IF(ISNUMBER(Regressions!L195),ROUND(Regressions!L195, 1), NA())</f>
        <v>#N/A</v>
      </c>
      <c r="L185" s="220" t="e">
        <f>IF(ISNUMBER(Regressions!M195),ROUND(Regressions!M195, 1), NA())</f>
        <v>#N/A</v>
      </c>
      <c r="M185" s="320" t="e">
        <f>IF(ISNUMBER(Regressions!N195),ROUND(Regressions!N195, 1), NA())</f>
        <v>#N/A</v>
      </c>
      <c r="N185" s="219" t="e">
        <f>IF(ISNUMBER(Regressions!O195),ROUND(Regressions!O195, 1), NA())</f>
        <v>#N/A</v>
      </c>
      <c r="O185" s="321" t="e">
        <f>IF(ISNUMBER(Regressions!Q195),ROUND(Regressions!Q195, 1), NA())</f>
        <v>#N/A</v>
      </c>
      <c r="P185" s="319" t="e">
        <f>IF(ISNUMBER(Regressions!R195),ROUND(Regressions!R195, 1), NA())</f>
        <v>#N/A</v>
      </c>
      <c r="Q185" s="197" t="e">
        <f>IF(ISNUMBER(Regressions!S195),ROUND(Regressions!S195, 1), NA())</f>
        <v>#N/A</v>
      </c>
      <c r="R185" s="320" t="e">
        <f>IF(ISNUMBER(Regressions!T195),ROUND(Regressions!T195, 1), NA())</f>
        <v>#N/A</v>
      </c>
      <c r="S185" s="219" t="e">
        <f>IF(ISNUMBER(Regressions!U195),ROUND(Regressions!U195, 1), NA())</f>
        <v>#N/A</v>
      </c>
    </row>
    <row xmlns:x14ac="http://schemas.microsoft.com/office/spreadsheetml/2009/9/ac" r="186" hidden="true" x14ac:dyDescent="0.2">
      <c r="A186" s="316" t="str">
        <f>IF(ISBLANK(Regressions!A196), " ", Regressions!A196)</f>
        <v>Fiji</v>
      </c>
      <c r="B186" s="317">
        <f>IF(ISBLANK(Regressions!B196), " ", Regressions!B196)</f>
        <v>2027</v>
      </c>
      <c r="C186" s="322" t="str">
        <f>IF(ISBLANK(Regressions!C196), " ", Regressions!C196)</f>
        <v>Secondary</v>
      </c>
      <c r="D186" s="318" t="str">
        <f>IF(ISBLANK(Regressions!D196), " ", Regressions!D196)</f>
        <v> </v>
      </c>
      <c r="E186" s="196" t="e">
        <f>IF(ISNUMBER(Regressions!E196),ROUND(Regressions!E196, 1), NA())</f>
        <v>#N/A</v>
      </c>
      <c r="F186" s="319" t="e">
        <f>IF(ISNUMBER(Regressions!F196),ROUND(Regressions!F196, 1), NA())</f>
        <v>#N/A</v>
      </c>
      <c r="G186" s="218" t="e">
        <f>IF(ISNUMBER(Regressions!G196),ROUND(Regressions!G196, 1), NA())</f>
        <v>#N/A</v>
      </c>
      <c r="H186" s="320" t="e">
        <f>IF(ISNUMBER(Regressions!H196),ROUND(Regressions!H196, 1), NA())</f>
        <v>#N/A</v>
      </c>
      <c r="I186" s="219" t="e">
        <f>IF(ISNUMBER(Regressions!I196),ROUND(Regressions!I196, 1), NA())</f>
        <v>#N/A</v>
      </c>
      <c r="J186" s="321" t="e">
        <f>IF(ISNUMBER(Regressions!K196),ROUND(Regressions!K196, 1), NA())</f>
        <v>#N/A</v>
      </c>
      <c r="K186" s="319" t="e">
        <f>IF(ISNUMBER(Regressions!L196),ROUND(Regressions!L196, 1), NA())</f>
        <v>#N/A</v>
      </c>
      <c r="L186" s="220" t="e">
        <f>IF(ISNUMBER(Regressions!M196),ROUND(Regressions!M196, 1), NA())</f>
        <v>#N/A</v>
      </c>
      <c r="M186" s="320" t="e">
        <f>IF(ISNUMBER(Regressions!N196),ROUND(Regressions!N196, 1), NA())</f>
        <v>#N/A</v>
      </c>
      <c r="N186" s="219" t="e">
        <f>IF(ISNUMBER(Regressions!O196),ROUND(Regressions!O196, 1), NA())</f>
        <v>#N/A</v>
      </c>
      <c r="O186" s="321" t="e">
        <f>IF(ISNUMBER(Regressions!Q196),ROUND(Regressions!Q196, 1), NA())</f>
        <v>#N/A</v>
      </c>
      <c r="P186" s="319" t="e">
        <f>IF(ISNUMBER(Regressions!R196),ROUND(Regressions!R196, 1), NA())</f>
        <v>#N/A</v>
      </c>
      <c r="Q186" s="197" t="e">
        <f>IF(ISNUMBER(Regressions!S196),ROUND(Regressions!S196, 1), NA())</f>
        <v>#N/A</v>
      </c>
      <c r="R186" s="320" t="e">
        <f>IF(ISNUMBER(Regressions!T196),ROUND(Regressions!T196, 1), NA())</f>
        <v>#N/A</v>
      </c>
      <c r="S186" s="219" t="e">
        <f>IF(ISNUMBER(Regressions!U196),ROUND(Regressions!U196, 1), NA())</f>
        <v>#N/A</v>
      </c>
    </row>
    <row xmlns:x14ac="http://schemas.microsoft.com/office/spreadsheetml/2009/9/ac" r="187" hidden="true" x14ac:dyDescent="0.2">
      <c r="A187" s="316" t="str">
        <f>IF(ISBLANK(Regressions!A197), " ", Regressions!A197)</f>
        <v>Fiji</v>
      </c>
      <c r="B187" s="317">
        <f>IF(ISBLANK(Regressions!B197), " ", Regressions!B197)</f>
        <v>2028</v>
      </c>
      <c r="C187" s="322" t="str">
        <f>IF(ISBLANK(Regressions!C197), " ", Regressions!C197)</f>
        <v>Secondary</v>
      </c>
      <c r="D187" s="318" t="str">
        <f>IF(ISBLANK(Regressions!D197), " ", Regressions!D197)</f>
        <v> </v>
      </c>
      <c r="E187" s="196" t="e">
        <f>IF(ISNUMBER(Regressions!E197),ROUND(Regressions!E197, 1), NA())</f>
        <v>#N/A</v>
      </c>
      <c r="F187" s="319" t="e">
        <f>IF(ISNUMBER(Regressions!F197),ROUND(Regressions!F197, 1), NA())</f>
        <v>#N/A</v>
      </c>
      <c r="G187" s="218" t="e">
        <f>IF(ISNUMBER(Regressions!G197),ROUND(Regressions!G197, 1), NA())</f>
        <v>#N/A</v>
      </c>
      <c r="H187" s="320" t="e">
        <f>IF(ISNUMBER(Regressions!H197),ROUND(Regressions!H197, 1), NA())</f>
        <v>#N/A</v>
      </c>
      <c r="I187" s="219" t="e">
        <f>IF(ISNUMBER(Regressions!I197),ROUND(Regressions!I197, 1), NA())</f>
        <v>#N/A</v>
      </c>
      <c r="J187" s="321" t="e">
        <f>IF(ISNUMBER(Regressions!K197),ROUND(Regressions!K197, 1), NA())</f>
        <v>#N/A</v>
      </c>
      <c r="K187" s="319" t="e">
        <f>IF(ISNUMBER(Regressions!L197),ROUND(Regressions!L197, 1), NA())</f>
        <v>#N/A</v>
      </c>
      <c r="L187" s="220" t="e">
        <f>IF(ISNUMBER(Regressions!M197),ROUND(Regressions!M197, 1), NA())</f>
        <v>#N/A</v>
      </c>
      <c r="M187" s="320" t="e">
        <f>IF(ISNUMBER(Regressions!N197),ROUND(Regressions!N197, 1), NA())</f>
        <v>#N/A</v>
      </c>
      <c r="N187" s="219" t="e">
        <f>IF(ISNUMBER(Regressions!O197),ROUND(Regressions!O197, 1), NA())</f>
        <v>#N/A</v>
      </c>
      <c r="O187" s="321" t="e">
        <f>IF(ISNUMBER(Regressions!Q197),ROUND(Regressions!Q197, 1), NA())</f>
        <v>#N/A</v>
      </c>
      <c r="P187" s="319" t="e">
        <f>IF(ISNUMBER(Regressions!R197),ROUND(Regressions!R197, 1), NA())</f>
        <v>#N/A</v>
      </c>
      <c r="Q187" s="197" t="e">
        <f>IF(ISNUMBER(Regressions!S197),ROUND(Regressions!S197, 1), NA())</f>
        <v>#N/A</v>
      </c>
      <c r="R187" s="320" t="e">
        <f>IF(ISNUMBER(Regressions!T197),ROUND(Regressions!T197, 1), NA())</f>
        <v>#N/A</v>
      </c>
      <c r="S187" s="219" t="e">
        <f>IF(ISNUMBER(Regressions!U197),ROUND(Regressions!U197, 1), NA())</f>
        <v>#N/A</v>
      </c>
    </row>
    <row xmlns:x14ac="http://schemas.microsoft.com/office/spreadsheetml/2009/9/ac" r="188" hidden="true" x14ac:dyDescent="0.2">
      <c r="A188" s="316" t="str">
        <f>IF(ISBLANK(Regressions!A198), " ", Regressions!A198)</f>
        <v>Fiji</v>
      </c>
      <c r="B188" s="317">
        <f>IF(ISBLANK(Regressions!B198), " ", Regressions!B198)</f>
        <v>2029</v>
      </c>
      <c r="C188" s="322" t="str">
        <f>IF(ISBLANK(Regressions!C198), " ", Regressions!C198)</f>
        <v>Secondary</v>
      </c>
      <c r="D188" s="318" t="str">
        <f>IF(ISBLANK(Regressions!D198), " ", Regressions!D198)</f>
        <v> </v>
      </c>
      <c r="E188" s="196" t="e">
        <f>IF(ISNUMBER(Regressions!E198),ROUND(Regressions!E198, 1), NA())</f>
        <v>#N/A</v>
      </c>
      <c r="F188" s="319" t="e">
        <f>IF(ISNUMBER(Regressions!F198),ROUND(Regressions!F198, 1), NA())</f>
        <v>#N/A</v>
      </c>
      <c r="G188" s="218" t="e">
        <f>IF(ISNUMBER(Regressions!G198),ROUND(Regressions!G198, 1), NA())</f>
        <v>#N/A</v>
      </c>
      <c r="H188" s="320" t="e">
        <f>IF(ISNUMBER(Regressions!H198),ROUND(Regressions!H198, 1), NA())</f>
        <v>#N/A</v>
      </c>
      <c r="I188" s="219" t="e">
        <f>IF(ISNUMBER(Regressions!I198),ROUND(Regressions!I198, 1), NA())</f>
        <v>#N/A</v>
      </c>
      <c r="J188" s="321" t="e">
        <f>IF(ISNUMBER(Regressions!K198),ROUND(Regressions!K198, 1), NA())</f>
        <v>#N/A</v>
      </c>
      <c r="K188" s="319" t="e">
        <f>IF(ISNUMBER(Regressions!L198),ROUND(Regressions!L198, 1), NA())</f>
        <v>#N/A</v>
      </c>
      <c r="L188" s="220" t="e">
        <f>IF(ISNUMBER(Regressions!M198),ROUND(Regressions!M198, 1), NA())</f>
        <v>#N/A</v>
      </c>
      <c r="M188" s="320" t="e">
        <f>IF(ISNUMBER(Regressions!N198),ROUND(Regressions!N198, 1), NA())</f>
        <v>#N/A</v>
      </c>
      <c r="N188" s="219" t="e">
        <f>IF(ISNUMBER(Regressions!O198),ROUND(Regressions!O198, 1), NA())</f>
        <v>#N/A</v>
      </c>
      <c r="O188" s="321" t="e">
        <f>IF(ISNUMBER(Regressions!Q198),ROUND(Regressions!Q198, 1), NA())</f>
        <v>#N/A</v>
      </c>
      <c r="P188" s="319" t="e">
        <f>IF(ISNUMBER(Regressions!R198),ROUND(Regressions!R198, 1), NA())</f>
        <v>#N/A</v>
      </c>
      <c r="Q188" s="197" t="e">
        <f>IF(ISNUMBER(Regressions!S198),ROUND(Regressions!S198, 1), NA())</f>
        <v>#N/A</v>
      </c>
      <c r="R188" s="320" t="e">
        <f>IF(ISNUMBER(Regressions!T198),ROUND(Regressions!T198, 1), NA())</f>
        <v>#N/A</v>
      </c>
      <c r="S188" s="219" t="e">
        <f>IF(ISNUMBER(Regressions!U198),ROUND(Regressions!U198, 1), NA())</f>
        <v>#N/A</v>
      </c>
    </row>
    <row xmlns:x14ac="http://schemas.microsoft.com/office/spreadsheetml/2009/9/ac" r="189" hidden="true" x14ac:dyDescent="0.2">
      <c r="A189" s="316" t="str">
        <f>IF(ISBLANK(Regressions!A199), " ", Regressions!A199)</f>
        <v>Fiji</v>
      </c>
      <c r="B189" s="317">
        <f>IF(ISBLANK(Regressions!B199), " ", Regressions!B199)</f>
        <v>2030</v>
      </c>
      <c r="C189" s="322" t="str">
        <f>IF(ISBLANK(Regressions!C199), " ", Regressions!C199)</f>
        <v>Secondary</v>
      </c>
      <c r="D189" s="318" t="str">
        <f>IF(ISBLANK(Regressions!D199), " ", Regressions!D199)</f>
        <v> </v>
      </c>
      <c r="E189" s="196" t="e">
        <f>IF(ISNUMBER(Regressions!E199),ROUND(Regressions!E199, 1), NA())</f>
        <v>#N/A</v>
      </c>
      <c r="F189" s="319" t="e">
        <f>IF(ISNUMBER(Regressions!F199),ROUND(Regressions!F199, 1), NA())</f>
        <v>#N/A</v>
      </c>
      <c r="G189" s="218" t="e">
        <f>IF(ISNUMBER(Regressions!G199),ROUND(Regressions!G199, 1), NA())</f>
        <v>#N/A</v>
      </c>
      <c r="H189" s="320" t="e">
        <f>IF(ISNUMBER(Regressions!H199),ROUND(Regressions!H199, 1), NA())</f>
        <v>#N/A</v>
      </c>
      <c r="I189" s="219" t="e">
        <f>IF(ISNUMBER(Regressions!I199),ROUND(Regressions!I199, 1), NA())</f>
        <v>#N/A</v>
      </c>
      <c r="J189" s="321" t="e">
        <f>IF(ISNUMBER(Regressions!K199),ROUND(Regressions!K199, 1), NA())</f>
        <v>#N/A</v>
      </c>
      <c r="K189" s="319" t="e">
        <f>IF(ISNUMBER(Regressions!L199),ROUND(Regressions!L199, 1), NA())</f>
        <v>#N/A</v>
      </c>
      <c r="L189" s="220" t="e">
        <f>IF(ISNUMBER(Regressions!M199),ROUND(Regressions!M199, 1), NA())</f>
        <v>#N/A</v>
      </c>
      <c r="M189" s="320" t="e">
        <f>IF(ISNUMBER(Regressions!N199),ROUND(Regressions!N199, 1), NA())</f>
        <v>#N/A</v>
      </c>
      <c r="N189" s="219" t="e">
        <f>IF(ISNUMBER(Regressions!O199),ROUND(Regressions!O199, 1), NA())</f>
        <v>#N/A</v>
      </c>
      <c r="O189" s="321" t="e">
        <f>IF(ISNUMBER(Regressions!Q199),ROUND(Regressions!Q199, 1), NA())</f>
        <v>#N/A</v>
      </c>
      <c r="P189" s="319" t="e">
        <f>IF(ISNUMBER(Regressions!R199),ROUND(Regressions!R199, 1), NA())</f>
        <v>#N/A</v>
      </c>
      <c r="Q189" s="197" t="e">
        <f>IF(ISNUMBER(Regressions!S199),ROUND(Regressions!S199, 1), NA())</f>
        <v>#N/A</v>
      </c>
      <c r="R189" s="320" t="e">
        <f>IF(ISNUMBER(Regressions!T199),ROUND(Regressions!T199, 1), NA())</f>
        <v>#N/A</v>
      </c>
      <c r="S189" s="219" t="e">
        <f>IF(ISNUMBER(Regressions!U199),ROUND(Regressions!U199, 1), NA())</f>
        <v>#N/A</v>
      </c>
    </row>
    <row xmlns:x14ac="http://schemas.microsoft.com/office/spreadsheetml/2009/9/ac" r="211" x14ac:dyDescent="0.2">
      <c r="A211" s="401"/>
      <c r="B211" s="402"/>
      <c r="C211" s="403"/>
      <c r="D211" s="389"/>
      <c r="E211" s="404"/>
      <c r="F211" s="404"/>
      <c r="G211" s="405"/>
      <c r="H211" s="404"/>
      <c r="I211" s="405"/>
      <c r="J211" s="406"/>
      <c r="K211" s="406"/>
      <c r="L211" s="404"/>
      <c r="M211" s="406"/>
      <c r="N211" s="407"/>
      <c r="O211" s="389"/>
      <c r="P211" s="389"/>
      <c r="Q211" s="389"/>
      <c r="R211" s="389"/>
      <c r="S211" s="389"/>
      <c r="T211" s="389"/>
      <c r="U211" s="389"/>
      <c r="V211" s="389"/>
      <c r="W211" s="389"/>
      <c r="X211" s="389"/>
      <c r="Y211" s="389"/>
      <c r="Z211" s="389"/>
      <c r="AA211" s="389"/>
      <c r="AB211" s="389"/>
      <c r="AC211" s="38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4" customWidth="true"/>
    <col min="2" max="2" width="9" style="24"/>
    <col min="3" max="3" width="5" style="24" customWidth="true"/>
    <col min="4" max="21" width="3.875" style="24" customWidth="true"/>
    <col min="22" max="22" width="3.875" style="78" customWidth="true"/>
    <col min="23" max="26" width="3.875" style="44" customWidth="true"/>
    <col min="27" max="27" width="3.875" style="78" customWidth="true"/>
    <col min="28" max="31" width="3.875" style="44" customWidth="true"/>
    <col min="32" max="32" width="3.875" style="78" customWidth="true"/>
    <col min="33" max="36" width="3.875" style="44" customWidth="true"/>
    <col min="37" max="37" width="3.875" style="78" customWidth="true"/>
    <col min="38" max="41" width="3.875" style="44" customWidth="true"/>
    <col min="42" max="42" width="3.875" style="78" customWidth="true"/>
    <col min="43" max="46" width="3.875" style="44" customWidth="true"/>
    <col min="47" max="47" width="3.875" style="78" customWidth="true"/>
    <col min="48" max="51" width="3.875" style="44" customWidth="true"/>
    <col min="52" max="52" width="3.875" style="55" customWidth="true"/>
    <col min="53" max="69" width="3.875" style="38" customWidth="true"/>
    <col min="70" max="70" width="9" style="24" hidden="true" customWidth="true"/>
    <col min="71" max="136" width="3.875" style="24" hidden="true" customWidth="true"/>
    <col min="137" max="137" width="9" style="24" hidden="true" customWidth="true"/>
    <col min="138" max="227" width="0.0" style="24" hidden="true" customWidth="true"/>
    <col min="228" max="16384" width="9" style="24"/>
  </cols>
  <sheetData>
    <row xmlns:x14ac="http://schemas.microsoft.com/office/spreadsheetml/2009/9/ac" r="1" ht="18" x14ac:dyDescent="0.25">
      <c r="A1" s="29" t="s">
        <v>57</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row>
    <row xmlns:x14ac="http://schemas.microsoft.com/office/spreadsheetml/2009/9/ac" r="2" ht="15.75" x14ac:dyDescent="0.25">
      <c r="A2" s="31" t="s">
        <v>37</v>
      </c>
      <c r="B2" s="31"/>
      <c r="C2" s="31"/>
      <c r="D2" s="221" t="s">
        <v>13</v>
      </c>
      <c r="E2" s="30"/>
      <c r="F2" s="30"/>
      <c r="G2" s="47"/>
      <c r="H2" s="30"/>
      <c r="I2" s="30"/>
      <c r="J2" s="47"/>
      <c r="K2" s="32"/>
      <c r="L2" s="32"/>
      <c r="M2" s="47"/>
      <c r="N2" s="32"/>
      <c r="O2" s="32"/>
      <c r="P2" s="47"/>
      <c r="Q2" s="32"/>
      <c r="R2" s="32"/>
      <c r="S2" s="47"/>
      <c r="T2" s="32"/>
      <c r="U2" s="32"/>
      <c r="V2" s="222" t="s">
        <v>14</v>
      </c>
      <c r="W2" s="27"/>
      <c r="X2" s="32"/>
      <c r="Y2" s="32"/>
      <c r="Z2" s="32"/>
      <c r="AA2" s="46"/>
      <c r="AB2" s="32"/>
      <c r="AC2" s="32"/>
      <c r="AD2" s="32"/>
      <c r="AE2" s="32"/>
      <c r="AF2" s="46"/>
      <c r="AG2" s="32"/>
      <c r="AH2" s="32"/>
      <c r="AI2" s="32"/>
      <c r="AJ2" s="32"/>
      <c r="AK2" s="46"/>
      <c r="AL2" s="32"/>
      <c r="AM2" s="32"/>
      <c r="AN2" s="32"/>
      <c r="AO2" s="32"/>
      <c r="AP2" s="46"/>
      <c r="AQ2" s="32"/>
      <c r="AR2" s="32"/>
      <c r="AS2" s="32"/>
      <c r="AT2" s="32"/>
      <c r="AU2" s="46"/>
      <c r="AV2" s="32"/>
      <c r="AW2" s="32"/>
      <c r="AX2" s="32"/>
      <c r="AY2" s="32"/>
      <c r="AZ2" s="96" t="s">
        <v>15</v>
      </c>
      <c r="BA2" s="27"/>
      <c r="BB2" s="34"/>
      <c r="BC2" s="34"/>
      <c r="BD2" s="33"/>
      <c r="BE2" s="33"/>
      <c r="BF2" s="33"/>
      <c r="BG2" s="33"/>
      <c r="BH2" s="33"/>
      <c r="BI2" s="33"/>
      <c r="BJ2" s="33"/>
      <c r="BK2" s="33"/>
      <c r="BL2" s="33"/>
      <c r="BM2" s="33"/>
      <c r="BN2" s="33"/>
      <c r="BO2" s="33"/>
      <c r="BP2" s="33"/>
      <c r="BQ2" s="33"/>
    </row>
    <row xmlns:x14ac="http://schemas.microsoft.com/office/spreadsheetml/2009/9/ac" r="3" ht="14.25" x14ac:dyDescent="0.2">
      <c r="A3" s="35"/>
      <c r="B3" s="30"/>
      <c r="C3" s="30"/>
      <c r="D3" s="36" t="s">
        <v>7</v>
      </c>
      <c r="E3" s="36"/>
      <c r="F3" s="36"/>
      <c r="G3" s="36" t="s">
        <v>1</v>
      </c>
      <c r="I3" s="36"/>
      <c r="J3" s="36" t="s">
        <v>2</v>
      </c>
      <c r="L3" s="36"/>
      <c r="M3" s="36" t="s">
        <v>16</v>
      </c>
      <c r="O3" s="36"/>
      <c r="P3" s="36" t="s">
        <v>17</v>
      </c>
      <c r="Q3" s="36"/>
      <c r="R3" s="36"/>
      <c r="S3" s="36" t="s">
        <v>18</v>
      </c>
      <c r="U3" s="36"/>
      <c r="V3" s="36" t="s">
        <v>7</v>
      </c>
      <c r="W3" s="27"/>
      <c r="X3" s="36"/>
      <c r="Y3" s="36"/>
      <c r="Z3" s="36"/>
      <c r="AA3" s="36" t="s">
        <v>1</v>
      </c>
      <c r="AB3" s="36"/>
      <c r="AC3" s="36"/>
      <c r="AD3" s="36"/>
      <c r="AE3" s="36"/>
      <c r="AF3" s="36" t="s">
        <v>2</v>
      </c>
      <c r="AG3" s="27"/>
      <c r="AH3" s="36"/>
      <c r="AI3" s="36"/>
      <c r="AJ3" s="36"/>
      <c r="AK3" s="36" t="s">
        <v>16</v>
      </c>
      <c r="AL3" s="36"/>
      <c r="AM3" s="36"/>
      <c r="AN3" s="36"/>
      <c r="AO3" s="36"/>
      <c r="AP3" s="36" t="s">
        <v>17</v>
      </c>
      <c r="AQ3" s="36"/>
      <c r="AR3" s="36"/>
      <c r="AS3" s="36"/>
      <c r="AT3" s="36"/>
      <c r="AU3" s="36" t="s">
        <v>18</v>
      </c>
      <c r="AV3" s="36"/>
      <c r="AW3" s="36"/>
      <c r="AX3" s="36"/>
      <c r="AY3" s="36"/>
      <c r="AZ3" s="36" t="s">
        <v>7</v>
      </c>
      <c r="BA3" s="27"/>
      <c r="BB3" s="36"/>
      <c r="BC3" s="36" t="s">
        <v>1</v>
      </c>
      <c r="BD3" s="27"/>
      <c r="BE3" s="36"/>
      <c r="BF3" s="36" t="s">
        <v>2</v>
      </c>
      <c r="BG3" s="36"/>
      <c r="BH3" s="36"/>
      <c r="BI3" s="36" t="s">
        <v>16</v>
      </c>
      <c r="BJ3" s="27"/>
      <c r="BK3" s="36"/>
      <c r="BL3" s="36" t="s">
        <v>17</v>
      </c>
      <c r="BM3" s="27"/>
      <c r="BN3" s="36"/>
      <c r="BO3" s="36" t="s">
        <v>18</v>
      </c>
      <c r="BP3" s="27"/>
      <c r="BQ3" s="36"/>
      <c r="BS3" s="36" t="s">
        <v>7</v>
      </c>
      <c r="BU3" s="36"/>
      <c r="BV3" s="36" t="s">
        <v>1</v>
      </c>
      <c r="BX3" s="36"/>
      <c r="BY3" s="36" t="s">
        <v>2</v>
      </c>
      <c r="CA3" s="36"/>
      <c r="CB3" s="36" t="s">
        <v>16</v>
      </c>
      <c r="CD3" s="36"/>
      <c r="CE3" s="36" t="s">
        <v>17</v>
      </c>
      <c r="CG3" s="36"/>
      <c r="CH3" s="36" t="s">
        <v>18</v>
      </c>
      <c r="CJ3" s="36"/>
      <c r="CK3" s="36" t="s">
        <v>7</v>
      </c>
      <c r="CM3" s="36"/>
      <c r="CN3" s="27"/>
      <c r="CO3" s="27"/>
      <c r="CP3" s="36" t="s">
        <v>1</v>
      </c>
      <c r="CR3" s="27"/>
      <c r="CS3" s="36"/>
      <c r="CT3" s="27"/>
      <c r="CU3" s="36" t="s">
        <v>2</v>
      </c>
      <c r="CW3" s="36"/>
      <c r="CX3" s="27"/>
      <c r="CY3" s="27"/>
      <c r="CZ3" s="36" t="s">
        <v>16</v>
      </c>
      <c r="DB3" s="27"/>
      <c r="DC3" s="36"/>
      <c r="DD3" s="27"/>
      <c r="DE3" s="36" t="s">
        <v>17</v>
      </c>
      <c r="DG3" s="27"/>
      <c r="DH3" s="27"/>
      <c r="DI3" s="27"/>
      <c r="DJ3" s="36" t="s">
        <v>18</v>
      </c>
      <c r="DL3" s="27"/>
      <c r="DM3" s="27"/>
      <c r="DN3" s="27"/>
      <c r="DO3" s="36" t="s">
        <v>7</v>
      </c>
      <c r="DP3" s="36"/>
      <c r="DQ3" s="36"/>
      <c r="DR3" s="36" t="s">
        <v>1</v>
      </c>
      <c r="DS3" s="36"/>
      <c r="DT3" s="36"/>
      <c r="DU3" s="36" t="s">
        <v>2</v>
      </c>
      <c r="DV3" s="36"/>
      <c r="DW3" s="36"/>
      <c r="DX3" s="36" t="s">
        <v>16</v>
      </c>
      <c r="DY3" s="36"/>
      <c r="DZ3" s="36"/>
      <c r="EA3" s="36" t="s">
        <v>17</v>
      </c>
      <c r="EB3" s="36"/>
      <c r="EC3" s="36"/>
      <c r="ED3" s="36"/>
      <c r="EE3" s="36" t="s">
        <v>18</v>
      </c>
      <c r="EF3" s="36"/>
    </row>
    <row xmlns:x14ac="http://schemas.microsoft.com/office/spreadsheetml/2009/9/ac" r="4" s="41" customFormat="true" ht="140.1" customHeight="true" x14ac:dyDescent="0.2">
      <c r="A4" s="37" t="s">
        <v>5</v>
      </c>
      <c r="B4" s="37" t="s">
        <v>6</v>
      </c>
      <c r="C4" s="37" t="s">
        <v>4</v>
      </c>
      <c r="D4" s="110" t="s">
        <v>25</v>
      </c>
      <c r="E4" s="223" t="s">
        <v>19</v>
      </c>
      <c r="F4" s="224" t="s">
        <v>152</v>
      </c>
      <c r="G4" s="110" t="s">
        <v>25</v>
      </c>
      <c r="H4" s="223" t="s">
        <v>19</v>
      </c>
      <c r="I4" s="224" t="s">
        <v>152</v>
      </c>
      <c r="J4" s="110" t="s">
        <v>25</v>
      </c>
      <c r="K4" s="223" t="s">
        <v>19</v>
      </c>
      <c r="L4" s="224" t="s">
        <v>152</v>
      </c>
      <c r="M4" s="110" t="s">
        <v>25</v>
      </c>
      <c r="N4" s="223" t="s">
        <v>19</v>
      </c>
      <c r="O4" s="224" t="s">
        <v>152</v>
      </c>
      <c r="P4" s="110" t="s">
        <v>25</v>
      </c>
      <c r="Q4" s="223" t="s">
        <v>19</v>
      </c>
      <c r="R4" s="224" t="s">
        <v>152</v>
      </c>
      <c r="S4" s="110" t="s">
        <v>25</v>
      </c>
      <c r="T4" s="223" t="s">
        <v>19</v>
      </c>
      <c r="U4" s="225" t="s">
        <v>152</v>
      </c>
      <c r="V4" s="114" t="s">
        <v>25</v>
      </c>
      <c r="W4" s="115" t="s">
        <v>19</v>
      </c>
      <c r="X4" s="115" t="s">
        <v>21</v>
      </c>
      <c r="Y4" s="115" t="s">
        <v>29</v>
      </c>
      <c r="Z4" s="117" t="s">
        <v>153</v>
      </c>
      <c r="AA4" s="114" t="s">
        <v>25</v>
      </c>
      <c r="AB4" s="115" t="s">
        <v>19</v>
      </c>
      <c r="AC4" s="115" t="s">
        <v>21</v>
      </c>
      <c r="AD4" s="115" t="s">
        <v>29</v>
      </c>
      <c r="AE4" s="117" t="s">
        <v>153</v>
      </c>
      <c r="AF4" s="114" t="s">
        <v>25</v>
      </c>
      <c r="AG4" s="115" t="s">
        <v>19</v>
      </c>
      <c r="AH4" s="115" t="s">
        <v>21</v>
      </c>
      <c r="AI4" s="115" t="s">
        <v>29</v>
      </c>
      <c r="AJ4" s="117" t="s">
        <v>153</v>
      </c>
      <c r="AK4" s="114" t="s">
        <v>25</v>
      </c>
      <c r="AL4" s="115" t="s">
        <v>19</v>
      </c>
      <c r="AM4" s="115" t="s">
        <v>21</v>
      </c>
      <c r="AN4" s="115" t="s">
        <v>29</v>
      </c>
      <c r="AO4" s="117" t="s">
        <v>153</v>
      </c>
      <c r="AP4" s="114" t="s">
        <v>25</v>
      </c>
      <c r="AQ4" s="115" t="s">
        <v>19</v>
      </c>
      <c r="AR4" s="115" t="s">
        <v>21</v>
      </c>
      <c r="AS4" s="115" t="s">
        <v>29</v>
      </c>
      <c r="AT4" s="117" t="s">
        <v>153</v>
      </c>
      <c r="AU4" s="114" t="s">
        <v>25</v>
      </c>
      <c r="AV4" s="115" t="s">
        <v>19</v>
      </c>
      <c r="AW4" s="115" t="s">
        <v>21</v>
      </c>
      <c r="AX4" s="115" t="s">
        <v>29</v>
      </c>
      <c r="AY4" s="118" t="s">
        <v>153</v>
      </c>
      <c r="AZ4" s="119" t="s">
        <v>110</v>
      </c>
      <c r="BA4" s="120" t="s">
        <v>109</v>
      </c>
      <c r="BB4" s="121" t="s">
        <v>154</v>
      </c>
      <c r="BC4" s="119" t="s">
        <v>110</v>
      </c>
      <c r="BD4" s="120" t="s">
        <v>109</v>
      </c>
      <c r="BE4" s="121" t="s">
        <v>154</v>
      </c>
      <c r="BF4" s="119" t="s">
        <v>110</v>
      </c>
      <c r="BG4" s="120" t="s">
        <v>109</v>
      </c>
      <c r="BH4" s="121" t="s">
        <v>154</v>
      </c>
      <c r="BI4" s="119" t="s">
        <v>110</v>
      </c>
      <c r="BJ4" s="120" t="s">
        <v>109</v>
      </c>
      <c r="BK4" s="121" t="s">
        <v>154</v>
      </c>
      <c r="BL4" s="119" t="s">
        <v>110</v>
      </c>
      <c r="BM4" s="120" t="s">
        <v>109</v>
      </c>
      <c r="BN4" s="121" t="s">
        <v>154</v>
      </c>
      <c r="BO4" s="119" t="s">
        <v>110</v>
      </c>
      <c r="BP4" s="120" t="s">
        <v>109</v>
      </c>
      <c r="BQ4" s="121" t="s">
        <v>154</v>
      </c>
      <c r="BS4" s="72" t="s">
        <v>25</v>
      </c>
      <c r="BT4" s="73" t="s">
        <v>19</v>
      </c>
      <c r="BU4" s="48" t="s">
        <v>38</v>
      </c>
      <c r="BV4" s="72" t="s">
        <v>25</v>
      </c>
      <c r="BW4" s="73" t="s">
        <v>19</v>
      </c>
      <c r="BX4" s="74" t="s">
        <v>90</v>
      </c>
      <c r="BY4" s="72" t="s">
        <v>25</v>
      </c>
      <c r="BZ4" s="73" t="s">
        <v>19</v>
      </c>
      <c r="CA4" s="42" t="s">
        <v>38</v>
      </c>
      <c r="CB4" s="72" t="s">
        <v>25</v>
      </c>
      <c r="CC4" s="73" t="s">
        <v>19</v>
      </c>
      <c r="CD4" s="48" t="s">
        <v>38</v>
      </c>
      <c r="CE4" s="72" t="s">
        <v>25</v>
      </c>
      <c r="CF4" s="73" t="s">
        <v>19</v>
      </c>
      <c r="CG4" s="74" t="s">
        <v>38</v>
      </c>
      <c r="CH4" s="72" t="s">
        <v>25</v>
      </c>
      <c r="CI4" s="73" t="s">
        <v>19</v>
      </c>
      <c r="CJ4" s="42" t="s">
        <v>38</v>
      </c>
      <c r="CK4" s="76" t="s">
        <v>25</v>
      </c>
      <c r="CL4" s="75" t="s">
        <v>19</v>
      </c>
      <c r="CM4" s="50" t="s">
        <v>51</v>
      </c>
      <c r="CN4" s="50" t="s">
        <v>56</v>
      </c>
      <c r="CO4" s="77" t="s">
        <v>96</v>
      </c>
      <c r="CP4" s="76" t="s">
        <v>25</v>
      </c>
      <c r="CQ4" s="75" t="s">
        <v>19</v>
      </c>
      <c r="CR4" s="43" t="s">
        <v>51</v>
      </c>
      <c r="CS4" s="43" t="s">
        <v>56</v>
      </c>
      <c r="CT4" s="50" t="s">
        <v>96</v>
      </c>
      <c r="CU4" s="76" t="s">
        <v>25</v>
      </c>
      <c r="CV4" s="75" t="s">
        <v>19</v>
      </c>
      <c r="CW4" s="50" t="s">
        <v>51</v>
      </c>
      <c r="CX4" s="50" t="s">
        <v>56</v>
      </c>
      <c r="CY4" s="77" t="s">
        <v>96</v>
      </c>
      <c r="CZ4" s="76" t="s">
        <v>25</v>
      </c>
      <c r="DA4" s="75" t="s">
        <v>19</v>
      </c>
      <c r="DB4" s="43" t="s">
        <v>51</v>
      </c>
      <c r="DC4" s="43" t="s">
        <v>56</v>
      </c>
      <c r="DD4" s="50" t="s">
        <v>96</v>
      </c>
      <c r="DE4" s="76" t="s">
        <v>25</v>
      </c>
      <c r="DF4" s="75" t="s">
        <v>19</v>
      </c>
      <c r="DG4" s="50" t="s">
        <v>51</v>
      </c>
      <c r="DH4" s="50" t="s">
        <v>56</v>
      </c>
      <c r="DI4" s="77" t="s">
        <v>96</v>
      </c>
      <c r="DJ4" s="76" t="s">
        <v>25</v>
      </c>
      <c r="DK4" s="75" t="s">
        <v>19</v>
      </c>
      <c r="DL4" s="43" t="s">
        <v>51</v>
      </c>
      <c r="DM4" s="43" t="s">
        <v>56</v>
      </c>
      <c r="DN4" s="50" t="s">
        <v>96</v>
      </c>
      <c r="DO4" s="40" t="s">
        <v>97</v>
      </c>
      <c r="DP4" s="49" t="s">
        <v>98</v>
      </c>
      <c r="DQ4" s="49" t="s">
        <v>99</v>
      </c>
      <c r="DR4" s="40" t="s">
        <v>97</v>
      </c>
      <c r="DS4" s="49" t="s">
        <v>98</v>
      </c>
      <c r="DT4" s="49" t="s">
        <v>99</v>
      </c>
      <c r="DU4" s="40" t="s">
        <v>97</v>
      </c>
      <c r="DV4" s="49" t="s">
        <v>98</v>
      </c>
      <c r="DW4" s="49" t="s">
        <v>99</v>
      </c>
      <c r="DX4" s="40" t="s">
        <v>97</v>
      </c>
      <c r="DY4" s="49" t="s">
        <v>98</v>
      </c>
      <c r="DZ4" s="49" t="s">
        <v>99</v>
      </c>
      <c r="EA4" s="40" t="s">
        <v>97</v>
      </c>
      <c r="EB4" s="49" t="s">
        <v>98</v>
      </c>
      <c r="EC4" s="49" t="s">
        <v>99</v>
      </c>
      <c r="ED4" s="40" t="s">
        <v>97</v>
      </c>
      <c r="EE4" s="49" t="s">
        <v>98</v>
      </c>
      <c r="EF4" s="49" t="s">
        <v>99</v>
      </c>
    </row>
    <row xmlns:x14ac="http://schemas.microsoft.com/office/spreadsheetml/2009/9/ac" r="5" ht="48" hidden="true" x14ac:dyDescent="0.2">
      <c r="A5" s="37" t="s">
        <v>39</v>
      </c>
      <c r="B5" s="37" t="s">
        <v>40</v>
      </c>
      <c r="C5" s="37" t="s">
        <v>41</v>
      </c>
      <c r="D5" s="110" t="s">
        <v>120</v>
      </c>
      <c r="E5" s="111" t="s">
        <v>42</v>
      </c>
      <c r="F5" s="112" t="s">
        <v>158</v>
      </c>
      <c r="G5" s="110" t="s">
        <v>121</v>
      </c>
      <c r="H5" s="111" t="s">
        <v>43</v>
      </c>
      <c r="I5" s="112" t="s">
        <v>159</v>
      </c>
      <c r="J5" s="110" t="s">
        <v>122</v>
      </c>
      <c r="K5" s="111" t="s">
        <v>44</v>
      </c>
      <c r="L5" s="112" t="s">
        <v>160</v>
      </c>
      <c r="M5" s="110" t="s">
        <v>123</v>
      </c>
      <c r="N5" s="111" t="s">
        <v>84</v>
      </c>
      <c r="O5" s="112" t="s">
        <v>161</v>
      </c>
      <c r="P5" s="110" t="s">
        <v>124</v>
      </c>
      <c r="Q5" s="111" t="s">
        <v>85</v>
      </c>
      <c r="R5" s="112" t="s">
        <v>162</v>
      </c>
      <c r="S5" s="110" t="s">
        <v>125</v>
      </c>
      <c r="T5" s="111" t="s">
        <v>86</v>
      </c>
      <c r="U5" s="113" t="s">
        <v>163</v>
      </c>
      <c r="V5" s="114" t="s">
        <v>114</v>
      </c>
      <c r="W5" s="115" t="s">
        <v>45</v>
      </c>
      <c r="X5" s="116" t="s">
        <v>63</v>
      </c>
      <c r="Y5" s="116" t="s">
        <v>64</v>
      </c>
      <c r="Z5" s="117" t="s">
        <v>164</v>
      </c>
      <c r="AA5" s="114" t="s">
        <v>115</v>
      </c>
      <c r="AB5" s="115" t="s">
        <v>46</v>
      </c>
      <c r="AC5" s="116" t="s">
        <v>65</v>
      </c>
      <c r="AD5" s="116" t="s">
        <v>66</v>
      </c>
      <c r="AE5" s="117" t="s">
        <v>165</v>
      </c>
      <c r="AF5" s="114" t="s">
        <v>116</v>
      </c>
      <c r="AG5" s="115" t="s">
        <v>47</v>
      </c>
      <c r="AH5" s="116" t="s">
        <v>67</v>
      </c>
      <c r="AI5" s="116" t="s">
        <v>68</v>
      </c>
      <c r="AJ5" s="117" t="s">
        <v>166</v>
      </c>
      <c r="AK5" s="114" t="s">
        <v>117</v>
      </c>
      <c r="AL5" s="115" t="s">
        <v>69</v>
      </c>
      <c r="AM5" s="116" t="s">
        <v>70</v>
      </c>
      <c r="AN5" s="116" t="s">
        <v>71</v>
      </c>
      <c r="AO5" s="117" t="s">
        <v>167</v>
      </c>
      <c r="AP5" s="114" t="s">
        <v>118</v>
      </c>
      <c r="AQ5" s="115" t="s">
        <v>72</v>
      </c>
      <c r="AR5" s="116" t="s">
        <v>73</v>
      </c>
      <c r="AS5" s="116" t="s">
        <v>74</v>
      </c>
      <c r="AT5" s="117" t="s">
        <v>168</v>
      </c>
      <c r="AU5" s="114" t="s">
        <v>119</v>
      </c>
      <c r="AV5" s="115" t="s">
        <v>75</v>
      </c>
      <c r="AW5" s="116" t="s">
        <v>76</v>
      </c>
      <c r="AX5" s="116" t="s">
        <v>77</v>
      </c>
      <c r="AY5" s="118" t="s">
        <v>169</v>
      </c>
      <c r="AZ5" s="119" t="s">
        <v>78</v>
      </c>
      <c r="BA5" s="120" t="s">
        <v>100</v>
      </c>
      <c r="BB5" s="121" t="s">
        <v>170</v>
      </c>
      <c r="BC5" s="119" t="s">
        <v>83</v>
      </c>
      <c r="BD5" s="120" t="s">
        <v>101</v>
      </c>
      <c r="BE5" s="121" t="s">
        <v>171</v>
      </c>
      <c r="BF5" s="119" t="s">
        <v>82</v>
      </c>
      <c r="BG5" s="120" t="s">
        <v>102</v>
      </c>
      <c r="BH5" s="121" t="s">
        <v>172</v>
      </c>
      <c r="BI5" s="119" t="s">
        <v>81</v>
      </c>
      <c r="BJ5" s="120" t="s">
        <v>103</v>
      </c>
      <c r="BK5" s="121" t="s">
        <v>173</v>
      </c>
      <c r="BL5" s="119" t="s">
        <v>80</v>
      </c>
      <c r="BM5" s="120" t="s">
        <v>104</v>
      </c>
      <c r="BN5" s="121" t="s">
        <v>174</v>
      </c>
      <c r="BO5" s="119" t="s">
        <v>79</v>
      </c>
      <c r="BP5" s="120" t="s">
        <v>105</v>
      </c>
      <c r="BQ5" s="121" t="s">
        <v>175</v>
      </c>
    </row>
    <row xmlns:x14ac="http://schemas.microsoft.com/office/spreadsheetml/2009/9/ac" r="6" x14ac:dyDescent="0.2">
      <c r="A6" s="30" t="str">
        <f>IF('Water Data'!$B$2="","",'Water Data'!$B$2)</f>
        <v>FJI_2017_CEN</v>
      </c>
      <c r="B6" s="30" t="str">
        <f>+'Water Data'!C2</f>
        <v>Census</v>
      </c>
      <c r="C6" s="314">
        <f>+IF(ISNUMBER(VALUE(MID(A6,5,4))), VALUE(MID(A6, 5,4)),"")</f>
        <v>2017</v>
      </c>
      <c r="D6" s="81" t="e">
        <f>+IF(AND(ISTEXT('Water Data'!B2),BS6="Yes"),100-'Water Data'!D4,IF(AND(ISTEXT('Water Data'!B2),BS6="No",ISNUMBER('Water Data'!D4)),CONCATENATE("[",ROUND(100-'Water Data'!D4,0),"]"),NA()))</f>
        <v>#N/A</v>
      </c>
      <c r="E6" s="81">
        <f>+IF(AND(ISTEXT('Water Data'!B2),BT6="Yes"),'Water Data'!D6,IF(AND(ISTEXT('Water Data'!B2),BT6="No",ISNUMBER('Water Data'!D6)),CONCATENATE("[",ROUND('Water Data'!D6,0),"]"),NA()))</f>
        <v>93.5</v>
      </c>
      <c r="F6" s="81">
        <f>+IF(AND(ISTEXT('Water Data'!B2),BU6="Yes"),'Water Data'!D9,IF(AND(ISTEXT('Water Data'!B2),BU6="No",ISNUMBER('Water Data'!D9)),CONCATENATE("[",ROUND('Water Data'!D9,0),"]"),NA()))</f>
        <v>88.076999999999998</v>
      </c>
      <c r="G6" s="81" t="e">
        <f>+IF(AND(ISTEXT('Water Data'!B2),BV6="Yes"),100-'Water Data'!E4,IF(AND(ISTEXT('Water Data'!B2),BV6="No",ISNUMBER('Water Data'!E4)),CONCATENATE("[",ROUND(100-'Water Data'!E4,0),"]"),NA()))</f>
        <v>#N/A</v>
      </c>
      <c r="H6" s="81" t="e">
        <f>+IF(AND(ISTEXT('Water Data'!B2),BW6="Yes"),'Water Data'!E6,IF(AND(ISTEXT('Water Data'!B2),BW6="No",ISNUMBER('Water Data'!E6)),CONCATENATE("[",ROUND('Water Data'!E6,0),"]"),NA()))</f>
        <v>#N/A</v>
      </c>
      <c r="I6" s="81" t="e">
        <f>+IF(AND(ISTEXT('Water Data'!B2),BX6="Yes"),'Water Data'!E9,IF(AND(ISTEXT('Water Data'!B2),BX6="No",ISNUMBER('Water Data'!E9)),CONCATENATE("[",ROUND('Water Data'!E9,0),"]"),NA()))</f>
        <v>#N/A</v>
      </c>
      <c r="J6" s="81" t="e">
        <f>+IF(AND(ISTEXT('Water Data'!B2),BY6="Yes"),100-'Water Data'!F4,IF(AND(ISTEXT('Water Data'!B2),BY6="No",ISNUMBER('Water Data'!F4)),CONCATENATE("[",ROUND(100-'Water Data'!F4,0),"]"),NA()))</f>
        <v>#N/A</v>
      </c>
      <c r="K6" s="81" t="e">
        <f>+IF(AND(ISTEXT('Water Data'!B2),BZ6="Yes"),'Water Data'!F6,IF(AND(ISTEXT('Water Data'!B2),BZ6="No",ISNUMBER('Water Data'!F6)),CONCATENATE("[",ROUND('Water Data'!F6,0),"]"),NA()))</f>
        <v>#N/A</v>
      </c>
      <c r="L6" s="81" t="e">
        <f>+IF(AND(ISTEXT('Water Data'!B2),CA6="Yes"),'Water Data'!F9,IF(AND(ISTEXT('Water Data'!B2),CA6="No",ISNUMBER('Water Data'!F9)),CONCATENATE("[",ROUND('Water Data'!F9,0),"]"),NA()))</f>
        <v>#N/A</v>
      </c>
      <c r="M6" s="81" t="e">
        <f>+IF(AND(ISTEXT('Water Data'!B2),CB6="Yes"),100-'Water Data'!G4,IF(AND(ISTEXT('Water Data'!B2),CB6="No",ISNUMBER('Water Data'!G4)),CONCATENATE("[",ROUND(100-'Water Data'!G4,0),"]"),NA()))</f>
        <v>#N/A</v>
      </c>
      <c r="N6" s="81" t="e">
        <f>+IF(AND(ISTEXT('Water Data'!B2),CC6="Yes"),'Water Data'!G6,IF(AND(ISTEXT('Water Data'!B2),CC6="No",ISNUMBER('Water Data'!G6)),CONCATENATE("[",ROUND('Water Data'!G6,0),"]"),NA()))</f>
        <v>#N/A</v>
      </c>
      <c r="O6" s="81" t="e">
        <f>+IF(AND(ISTEXT('Water Data'!B2),CD6="Yes"),'Water Data'!G9,IF(AND(ISTEXT('Water Data'!B2),CD6="No",ISNUMBER('Water Data'!G9)),CONCATENATE("[",ROUND('Water Data'!G9,0),"]"),NA()))</f>
        <v>#N/A</v>
      </c>
      <c r="P6" s="81" t="e">
        <f>+IF(AND(ISTEXT('Water Data'!B2),CE6="Yes"),100-'Water Data'!H4,IF(AND(ISTEXT('Water Data'!B2),CE6="No",ISNUMBER('Water Data'!H4)),CONCATENATE("[",ROUND(100-'Water Data'!H4,0),"]"),NA()))</f>
        <v>#N/A</v>
      </c>
      <c r="Q6" s="81" t="e">
        <f>+IF(AND(ISTEXT('Water Data'!B2),CF6="Yes"),'Water Data'!H6,IF(AND(ISTEXT('Water Data'!B2),CF6="No",ISNUMBER('Water Data'!H6)),CONCATENATE("[",ROUND('Water Data'!H6,0),"]"),NA()))</f>
        <v>#N/A</v>
      </c>
      <c r="R6" s="81" t="e">
        <f>+IF(AND(ISTEXT('Water Data'!B2),CG6="Yes"),'Water Data'!H9,IF(AND(ISTEXT('Water Data'!B2),CG6="No",ISNUMBER('Water Data'!H9)),CONCATENATE("[",ROUND('Water Data'!H9,0),"]"),NA()))</f>
        <v>#N/A</v>
      </c>
      <c r="S6" s="81" t="e">
        <f>+IF(AND(ISTEXT('Water Data'!B2),CH6="Yes"),100-'Water Data'!I4,IF(AND(ISTEXT('Water Data'!B2),CH6="No",ISNUMBER('Water Data'!I4)),CONCATENATE("[",ROUND(100-'Water Data'!I4,0),"]"),NA()))</f>
        <v>#N/A</v>
      </c>
      <c r="T6" s="81" t="e">
        <f>+IF(AND(ISTEXT('Water Data'!B2),CI6="Yes"),'Water Data'!I6,IF(AND(ISTEXT('Water Data'!B2),CI6="No",ISNUMBER('Water Data'!I6)),CONCATENATE("[",ROUND('Water Data'!I6,0),"]"),NA()))</f>
        <v>#N/A</v>
      </c>
      <c r="U6" s="81" t="e">
        <f>+IF(AND(ISTEXT('Water Data'!B2),CJ6="Yes"),'Water Data'!I9,IF(AND(ISTEXT('Water Data'!B2),CJ6="No",ISNUMBER('Water Data'!I9)),CONCATENATE("[",ROUND('Water Data'!I9,0),"]"),NA()))</f>
        <v>#N/A</v>
      </c>
      <c r="V6" s="82" t="e">
        <f>+IF(AND(ISTEXT('Sanitation Data'!B2),CK6="Yes"),100-'Sanitation Data'!D4,IF(AND(ISTEXT('Sanitation Data'!B2),CK6="No",ISNUMBER('Sanitation Data'!D4)),CONCATENATE("[",ROUND(100-'Sanitation Data'!D4,0),"]"),NA()))</f>
        <v>#N/A</v>
      </c>
      <c r="W6" s="82">
        <f>+IF(AND(ISTEXT('Sanitation Data'!B2),CL6="Yes"),'Sanitation Data'!D6,IF(AND(ISTEXT('Sanitation Data'!B2),CL6="No",ISNUMBER('Sanitation Data'!D6)),CONCATENATE("[",ROUND('Sanitation Data'!D6,0),"]"),NA()))</f>
        <v>90.1</v>
      </c>
      <c r="X6" s="82">
        <f>+IF(AND(ISTEXT('Sanitation Data'!B2),CM6="Yes"),'Sanitation Data'!D10,IF(AND(ISTEXT('Sanitation Data'!B2),CM6="No",ISNUMBER('Sanitation Data'!D10)),CONCATENATE("[",ROUND('Sanitation Data'!D10,0),"]"),NA()))</f>
        <v>81.270200000000003</v>
      </c>
      <c r="Y6" s="82">
        <f>+IF(AND(ISTEXT('Sanitation Data'!B2),CN6="Yes"),'Sanitation Data'!D11,IF(AND(ISTEXT('Sanitation Data'!B2),CN6="No",ISNUMBER('Sanitation Data'!D11)),CONCATENATE("[",ROUND('Sanitation Data'!D11,0),"]"),NA()))</f>
        <v>84.423699999999997</v>
      </c>
      <c r="Z6" s="82">
        <f>+IF(AND(ISTEXT('Sanitation Data'!B2),CO6="Yes"),'Sanitation Data'!D12,IF(AND(ISTEXT('Sanitation Data'!B2),CO6="No",ISNUMBER('Sanitation Data'!D12)),CONCATENATE("[",ROUND('Sanitation Data'!D12,0),"]"),NA()))</f>
        <v>76.150177400000004</v>
      </c>
      <c r="AA6" s="82" t="e">
        <f>+IF(AND(ISTEXT('Sanitation Data'!B2),CP6="Yes"),100-'Sanitation Data'!E4,IF(AND(ISTEXT('Sanitation Data'!B2),CP6="No",ISNUMBER('Sanitation Data'!E4)),CONCATENATE("[",ROUND(100-'Sanitation Data'!E4,0),"]"),NA()))</f>
        <v>#N/A</v>
      </c>
      <c r="AB6" s="82" t="e">
        <f>+IF(AND(ISTEXT('Sanitation Data'!B2),CQ6="Yes"),'Sanitation Data'!E6,IF(AND(ISTEXT('Sanitation Data'!B2),CQ6="No",ISNUMBER('Sanitation Data'!E6)),CONCATENATE("[",ROUND('Sanitation Data'!E6,0),"]"),NA()))</f>
        <v>#N/A</v>
      </c>
      <c r="AC6" s="82" t="e">
        <f>+IF(AND(ISTEXT('Sanitation Data'!B2),CR6="Yes"),'Sanitation Data'!E10,IF(AND(ISTEXT('Sanitation Data'!B2),CR6="No",ISNUMBER('Sanitation Data'!E10)),CONCATENATE("[",ROUND('Sanitation Data'!E10,0),"]"),NA()))</f>
        <v>#N/A</v>
      </c>
      <c r="AD6" s="82" t="e">
        <f>+IF(AND(ISTEXT('Sanitation Data'!B2),CS6="Yes"),'Sanitation Data'!E11,IF(AND(ISTEXT('Sanitation Data'!B2),CS6="No",ISNUMBER('Sanitation Data'!E11)),CONCATENATE("[",ROUND('Sanitation Data'!E11,0),"]"),NA()))</f>
        <v>#N/A</v>
      </c>
      <c r="AE6" s="82" t="e">
        <f>+IF(AND(ISTEXT('Sanitation Data'!B2),CT6="Yes"),'Sanitation Data'!E12,IF(AND(ISTEXT('Sanitation Data'!B2),CT6="No",ISNUMBER('Sanitation Data'!E12)),CONCATENATE("[",ROUND('Sanitation Data'!E12,0),"]"),NA()))</f>
        <v>#N/A</v>
      </c>
      <c r="AF6" s="82" t="e">
        <f>+IF(AND(ISTEXT('Sanitation Data'!B2),CU6="Yes"),100-'Sanitation Data'!F4,IF(AND(ISTEXT('Sanitation Data'!B2),CU6="No",ISNUMBER('Sanitation Data'!F4)),CONCATENATE("[",ROUND(100-'Sanitation Data'!F4,0),"]"),NA()))</f>
        <v>#N/A</v>
      </c>
      <c r="AG6" s="82" t="e">
        <f>+IF(AND(ISTEXT('Sanitation Data'!B2),CV6="Yes"),'Sanitation Data'!F6,IF(AND(ISTEXT('Sanitation Data'!B2),CV6="No",ISNUMBER('Sanitation Data'!F6)),CONCATENATE("[",ROUND('Sanitation Data'!F6,0),"]"),NA()))</f>
        <v>#N/A</v>
      </c>
      <c r="AH6" s="82" t="e">
        <f>+IF(AND(ISTEXT('Sanitation Data'!B2),CW6="Yes"),'Sanitation Data'!F10,IF(AND(ISTEXT('Sanitation Data'!B2),CW6="No",ISNUMBER('Sanitation Data'!F10)),CONCATENATE("[",ROUND('Sanitation Data'!F10,0),"]"),NA()))</f>
        <v>#N/A</v>
      </c>
      <c r="AI6" s="82" t="e">
        <f>+IF(AND(ISTEXT('Sanitation Data'!B2),CX6="Yes"),'Sanitation Data'!F11,IF(AND(ISTEXT('Sanitation Data'!B2),CX6="No",ISNUMBER('Sanitation Data'!F11)),CONCATENATE("[",ROUND('Sanitation Data'!F11,0),"]"),NA()))</f>
        <v>#N/A</v>
      </c>
      <c r="AJ6" s="82" t="e">
        <f>+IF(AND(ISTEXT('Sanitation Data'!B2),CY6="Yes"),'Sanitation Data'!F12,IF(AND(ISTEXT('Sanitation Data'!B2),CY6="No",ISNUMBER('Sanitation Data'!F12)),CONCATENATE("[",ROUND('Sanitation Data'!F12,0),"]"),NA()))</f>
        <v>#N/A</v>
      </c>
      <c r="AK6" s="82" t="e">
        <f>+IF(AND(ISTEXT('Sanitation Data'!B2),CZ6="Yes"),100-'Sanitation Data'!G4,IF(AND(ISTEXT('Sanitation Data'!B2),CZ6="No",ISNUMBER('Sanitation Data'!G4)),CONCATENATE("[",ROUND(100-'Sanitation Data'!G4,0),"]"),NA()))</f>
        <v>#N/A</v>
      </c>
      <c r="AL6" s="82" t="e">
        <f>+IF(AND(ISTEXT('Sanitation Data'!B2),DA6="Yes"),'Sanitation Data'!G6,IF(AND(ISTEXT('Sanitation Data'!B2),DA6="No",ISNUMBER('Sanitation Data'!G6)),CONCATENATE("[",ROUND('Sanitation Data'!G6,0),"]"),NA()))</f>
        <v>#N/A</v>
      </c>
      <c r="AM6" s="82" t="e">
        <f>+IF(AND(ISTEXT('Sanitation Data'!B2),DB6="Yes"),'Sanitation Data'!G10,IF(AND(ISTEXT('Sanitation Data'!B2),DB6="No",ISNUMBER('Sanitation Data'!G10)),CONCATENATE("[",ROUND('Sanitation Data'!G10,0),"]"),NA()))</f>
        <v>#N/A</v>
      </c>
      <c r="AN6" s="82" t="e">
        <f>+IF(AND(ISTEXT('Sanitation Data'!B2),DC6="Yes"),'Sanitation Data'!G11,IF(AND(ISTEXT('Sanitation Data'!B2),DC6="No",ISNUMBER('Sanitation Data'!G11)),CONCATENATE("[",ROUND('Sanitation Data'!G11,0),"]"),NA()))</f>
        <v>#N/A</v>
      </c>
      <c r="AO6" s="82" t="e">
        <f>+IF(AND(ISTEXT('Sanitation Data'!B2),DD6="Yes"),'Sanitation Data'!G12,IF(AND(ISTEXT('Sanitation Data'!B2),DD6="No",ISNUMBER('Sanitation Data'!G12)),CONCATENATE("[",ROUND('Sanitation Data'!G12,0),"]"),NA()))</f>
        <v>#N/A</v>
      </c>
      <c r="AP6" s="82" t="e">
        <f>+IF(AND(ISTEXT('Sanitation Data'!B2),DE6="Yes"),100-'Sanitation Data'!H4,IF(AND(ISTEXT('Sanitation Data'!B2),DE6="No",ISNUMBER('Sanitation Data'!H4)),CONCATENATE("[",ROUND(100-'Sanitation Data'!H4,0),"]"),NA()))</f>
        <v>#N/A</v>
      </c>
      <c r="AQ6" s="82" t="e">
        <f>+IF(AND(ISTEXT('Sanitation Data'!B2),DF6="Yes"),'Sanitation Data'!H6,IF(AND(ISTEXT('Sanitation Data'!B2),DF6="No",ISTEXT('Sanitation Data'!H6)),CONCATENATE("[",ROUND('Sanitation Data'!H6,0),"]"),NA()))</f>
        <v>#N/A</v>
      </c>
      <c r="AR6" s="82" t="e">
        <f>+IF(AND(ISTEXT('Sanitation Data'!B2),DG6="Yes"),'Sanitation Data'!H10,IF(AND(ISTEXT('Sanitation Data'!B2),DG6="No",ISNUMBER('Sanitation Data'!H10)),CONCATENATE("[",ROUND('Sanitation Data'!H10,0),"]"),NA()))</f>
        <v>#N/A</v>
      </c>
      <c r="AS6" s="82" t="e">
        <f>+IF(AND(ISTEXT('Sanitation Data'!B2),DH6="Yes"),'Sanitation Data'!H11,IF(AND(ISTEXT('Sanitation Data'!B2),DH6="No",ISNUMBER('Sanitation Data'!H11)),CONCATENATE("[",ROUND('Sanitation Data'!H11,0),"]"),NA()))</f>
        <v>#N/A</v>
      </c>
      <c r="AT6" s="82" t="e">
        <f>+IF(AND(ISTEXT('Sanitation Data'!B2),DI6="Yes"),'Sanitation Data'!H12,IF(AND(ISTEXT('Sanitation Data'!B2),DI6="No",ISNUMBER('Sanitation Data'!H12)),CONCATENATE("[",ROUND('Sanitation Data'!H12,0),"]"),NA()))</f>
        <v>#N/A</v>
      </c>
      <c r="AU6" s="82" t="e">
        <f>+IF(AND(ISTEXT('Sanitation Data'!B2),DJ6="Yes"),100-'Sanitation Data'!I4,IF(AND(ISTEXT('Sanitation Data'!B2),DJ6="No",ISNUMBER('Sanitation Data'!I4)),CONCATENATE("[",ROUND(100-'Sanitation Data'!I4,0),"]"),NA()))</f>
        <v>#N/A</v>
      </c>
      <c r="AV6" s="82" t="e">
        <f>+IF(AND(ISTEXT('Sanitation Data'!B2),DK6="Yes"),'Sanitation Data'!I6,IF(AND(ISTEXT('Sanitation Data'!B2),DK6="No",ISNUMBER('Sanitation Data'!I6)),CONCATENATE("[",ROUND('Sanitation Data'!I6,0),"]"),NA()))</f>
        <v>#N/A</v>
      </c>
      <c r="AW6" s="82" t="e">
        <f>+IF(AND(ISTEXT('Sanitation Data'!B2),DL6="Yes"),'Sanitation Data'!I10,IF(AND(ISTEXT('Sanitation Data'!B2),DL6="No",ISNUMBER('Sanitation Data'!I10)),CONCATENATE("[",ROUND('Sanitation Data'!I10,0),"]"),NA()))</f>
        <v>#N/A</v>
      </c>
      <c r="AX6" s="82" t="e">
        <f>+IF(AND(ISTEXT('Sanitation Data'!B2),DM6="Yes"),'Sanitation Data'!I11,IF(AND(ISTEXT('Sanitation Data'!B2),DM6="No",ISNUMBER('Sanitation Data'!I11)),CONCATENATE("[",ROUND('Sanitation Data'!I11,0),"]"),NA()))</f>
        <v>#N/A</v>
      </c>
      <c r="AY6" s="82" t="e">
        <f>+IF(AND(ISTEXT('Sanitation Data'!B2),DN6="Yes"),'Sanitation Data'!I12,IF(AND(ISTEXT('Sanitation Data'!B2),DN6="No",ISNUMBER('Sanitation Data'!I12)),CONCATENATE("[",ROUND('Sanitation Data'!I12,0),"]"),NA()))</f>
        <v>#N/A</v>
      </c>
      <c r="AZ6" s="83" t="e">
        <f>+IF(AND(ISTEXT('Hygiene Data'!B2),DO6="Yes"),'Hygiene Data'!D5,IF(AND(ISTEXT('Hygiene Data'!B2),DO6="No",ISNUMBER('Hygiene Data'!D5)),CONCATENATE("[",ROUND('Hygiene Data'!D5,0),"]"),NA()))</f>
        <v>#N/A</v>
      </c>
      <c r="BA6" s="83">
        <f>+IF(AND(ISTEXT('Hygiene Data'!B2),DP6="Yes"),'Hygiene Data'!D7,IF(AND(ISTEXT('Hygiene Data'!B2),DP6="No",ISNUMBER('Hygiene Data'!D7)),CONCATENATE("[",ROUND('Hygiene Data'!D7,0),"]"),NA()))</f>
        <v>88.03</v>
      </c>
      <c r="BB6" s="83">
        <f>+IF(AND(ISTEXT('Hygiene Data'!B2),DQ6="Yes"),'Hygiene Data'!D9,IF(AND(ISTEXT('Hygiene Data'!B2),DQ6="No",ISNUMBER('Hygiene Data'!D9)),CONCATENATE("[",ROUND('Hygiene Data'!D9,0),"]"),NA()))</f>
        <v>60.89</v>
      </c>
      <c r="BC6" s="83" t="e">
        <f>+IF(AND(ISTEXT('Hygiene Data'!B2),DR6="Yes"),'Hygiene Data'!E5,IF(AND(ISTEXT('Hygiene Data'!B2),DR6="No",ISNUMBER('Hygiene Data'!E5)),CONCATENATE("[",ROUND('Hygiene Data'!E5,0),"]"),NA()))</f>
        <v>#N/A</v>
      </c>
      <c r="BD6" s="83" t="e">
        <f>+IF(AND(ISTEXT('Hygiene Data'!B2),DS6="Yes"),'Hygiene Data'!E7,IF(AND(ISTEXT('Hygiene Data'!B2),DS6="No",ISNUMBER('Hygiene Data'!E7)),CONCATENATE("[",ROUND('Hygiene Data'!E7,0),"]"),NA()))</f>
        <v>#N/A</v>
      </c>
      <c r="BE6" s="83" t="e">
        <f>+IF(AND(ISTEXT('Hygiene Data'!B2),DT6="Yes"),'Hygiene Data'!E9,IF(AND(ISTEXT('Hygiene Data'!B2),DT6="No",ISNUMBER('Hygiene Data'!E9)),CONCATENATE("[",ROUND('Hygiene Data'!E9,0),"]"),NA()))</f>
        <v>#N/A</v>
      </c>
      <c r="BF6" s="83" t="e">
        <f>+IF(AND(ISTEXT('Hygiene Data'!B2),DU6="Yes"),'Hygiene Data'!F5,IF(AND(ISTEXT('Hygiene Data'!B2),DU6="No",ISNUMBER('Hygiene Data'!F5)),CONCATENATE("[",ROUND('Hygiene Data'!F5,0),"]"),NA()))</f>
        <v>#N/A</v>
      </c>
      <c r="BG6" s="83" t="e">
        <f>+IF(AND(ISTEXT('Hygiene Data'!B2),DV6="Yes"),'Hygiene Data'!F7,IF(AND(ISTEXT('Hygiene Data'!B2),DV6="No",ISNUMBER('Hygiene Data'!F7)),CONCATENATE("[",ROUND('Hygiene Data'!F7,0),"]"),NA()))</f>
        <v>#N/A</v>
      </c>
      <c r="BH6" s="83" t="e">
        <f>+IF(AND(ISTEXT('Hygiene Data'!B2),DW6="Yes"),'Hygiene Data'!F9,IF(AND(ISTEXT('Hygiene Data'!B2),DW6="No",ISNUMBER('Hygiene Data'!F9)),CONCATENATE("[",ROUND('Hygiene Data'!F9,0),"]"),NA()))</f>
        <v>#N/A</v>
      </c>
      <c r="BI6" s="83" t="e">
        <f>+IF(AND(ISTEXT('Hygiene Data'!B2),DX6="Yes"),'Hygiene Data'!G5,IF(AND(ISTEXT('Hygiene Data'!B2),DX6="No",ISNUMBER('Hygiene Data'!G5)),CONCATENATE("[",ROUND('Hygiene Data'!G5,0),"]"),NA()))</f>
        <v>#N/A</v>
      </c>
      <c r="BJ6" s="83" t="e">
        <f>+IF(AND(ISTEXT('Hygiene Data'!B2),DY6="Yes"),'Hygiene Data'!G7,IF(AND(ISTEXT('Hygiene Data'!B2),DY6="No",ISNUMBER('Hygiene Data'!G7)),CONCATENATE("[",ROUND('Hygiene Data'!G7,0),"]"),NA()))</f>
        <v>#N/A</v>
      </c>
      <c r="BK6" s="83" t="e">
        <f>+IF(AND(ISTEXT('Hygiene Data'!B2),DZ6="Yes"),'Hygiene Data'!G9,IF(AND(ISTEXT('Hygiene Data'!B2),DZ6="No",ISNUMBER('Hygiene Data'!G9)),CONCATENATE("[",ROUND('Hygiene Data'!G9,0),"]"),NA()))</f>
        <v>#N/A</v>
      </c>
      <c r="BL6" s="83" t="e">
        <f>+IF(AND(ISTEXT('Hygiene Data'!B2),EA6="Yes"),'Hygiene Data'!H5,IF(AND(ISTEXT('Hygiene Data'!B2),EA6="No",ISNUMBER('Hygiene Data'!H5)),CONCATENATE("[",ROUND('Hygiene Data'!H5,0),"]"),NA()))</f>
        <v>#N/A</v>
      </c>
      <c r="BM6" s="83" t="e">
        <f>+IF(AND(ISTEXT('Hygiene Data'!B2),EB6="Yes"),'Hygiene Data'!H7,IF(AND(ISTEXT('Hygiene Data'!B2),EB6="No",ISNUMBER('Hygiene Data'!H7)),CONCATENATE("[",ROUND('Hygiene Data'!H7,0),"]"),NA()))</f>
        <v>#N/A</v>
      </c>
      <c r="BN6" s="83" t="e">
        <f>+IF(AND(ISTEXT('Hygiene Data'!B2),EC6="Yes"),'Hygiene Data'!H9,IF(AND(ISTEXT('Hygiene Data'!B2),EC6="No",ISNUMBER('Hygiene Data'!H9)),CONCATENATE("[",ROUND('Hygiene Data'!H9,0),"]"),NA()))</f>
        <v>#N/A</v>
      </c>
      <c r="BO6" s="83" t="e">
        <f>+IF(AND(ISTEXT('Hygiene Data'!B2),ED6="Yes"),'Hygiene Data'!I5,IF(AND(ISTEXT('Hygiene Data'!B2),ED6="No",ISNUMBER('Hygiene Data'!I5)),CONCATENATE("[",ROUND('Hygiene Data'!I5,0),"]"),NA()))</f>
        <v>#N/A</v>
      </c>
      <c r="BP6" s="83" t="e">
        <f>+IF(AND(ISTEXT('Hygiene Data'!B2),EE6="Yes"),'Hygiene Data'!I7,IF(AND(ISTEXT('Hygiene Data'!B2),EE6="No",ISNUMBER('Hygiene Data'!I7)),CONCATENATE("[",ROUND('Hygiene Data'!I7,0),"]"),NA()))</f>
        <v>#N/A</v>
      </c>
      <c r="BQ6" s="83" t="e">
        <f>+IF(AND(ISTEXT('Hygiene Data'!B2),EF6="Yes"),'Hygiene Data'!I9,IF(AND(ISTEXT('Hygiene Data'!B2),EF6="No",ISNUMBER('Hygiene Data'!I9)),CONCATENATE("[",ROUND('Hygiene Data'!I9,0),"]"),NA()))</f>
        <v>#N/A</v>
      </c>
      <c r="BR6" s="258"/>
      <c r="BS6" s="258">
        <f>+'Water Data'!D27</f>
        <v>0</v>
      </c>
      <c r="BT6" s="258" t="str">
        <f>+'Water Data'!D28</f>
        <v>Yes</v>
      </c>
      <c r="BU6" s="258" t="str">
        <f>+'Water Data'!D29</f>
        <v>Yes</v>
      </c>
      <c r="BV6" s="258">
        <f>+'Water Data'!E27</f>
        <v>0</v>
      </c>
      <c r="BW6" s="258">
        <f>+'Water Data'!E28</f>
        <v>0</v>
      </c>
      <c r="BX6" s="258">
        <f>+'Water Data'!E29</f>
        <v>0</v>
      </c>
      <c r="BY6" s="258">
        <f>+'Water Data'!F27</f>
        <v>0</v>
      </c>
      <c r="BZ6" s="258">
        <f>+'Water Data'!F28</f>
        <v>0</v>
      </c>
      <c r="CA6" s="258">
        <f>+'Water Data'!F29</f>
        <v>0</v>
      </c>
      <c r="CB6" s="258">
        <f>+'Water Data'!G27</f>
        <v>0</v>
      </c>
      <c r="CC6" s="258">
        <f>+'Water Data'!G28</f>
        <v>0</v>
      </c>
      <c r="CD6" s="258">
        <f>+'Water Data'!G29</f>
        <v>0</v>
      </c>
      <c r="CE6" s="258">
        <f>+'Water Data'!H27</f>
        <v>0</v>
      </c>
      <c r="CF6" s="258">
        <f>+'Water Data'!H28</f>
        <v>0</v>
      </c>
      <c r="CG6" s="258">
        <f>+'Water Data'!H29</f>
        <v>0</v>
      </c>
      <c r="CH6" s="258">
        <f>+'Water Data'!I27</f>
        <v>0</v>
      </c>
      <c r="CI6" s="258">
        <f>+'Water Data'!I28</f>
        <v>0</v>
      </c>
      <c r="CJ6" s="258">
        <f>+'Water Data'!I29</f>
        <v>0</v>
      </c>
      <c r="CK6" s="258">
        <f>+'Sanitation Data'!D28</f>
        <v>0</v>
      </c>
      <c r="CL6" s="258" t="str">
        <f>+'Sanitation Data'!D29</f>
        <v>Yes</v>
      </c>
      <c r="CM6" s="258" t="str">
        <f>+'Sanitation Data'!D30</f>
        <v>Yes</v>
      </c>
      <c r="CN6" s="258" t="str">
        <f>+'Sanitation Data'!D31</f>
        <v>Yes</v>
      </c>
      <c r="CO6" s="258" t="str">
        <f>+'Sanitation Data'!D32</f>
        <v>Yes</v>
      </c>
      <c r="CP6" s="258">
        <f>+'Sanitation Data'!E28</f>
        <v>0</v>
      </c>
      <c r="CQ6" s="258">
        <f>+'Sanitation Data'!E29</f>
        <v>0</v>
      </c>
      <c r="CR6" s="258">
        <f>+'Sanitation Data'!E30</f>
        <v>0</v>
      </c>
      <c r="CS6" s="258">
        <f>+'Sanitation Data'!E31</f>
        <v>0</v>
      </c>
      <c r="CT6" s="258">
        <f>+'Sanitation Data'!E32</f>
        <v>0</v>
      </c>
      <c r="CU6" s="258">
        <f>+'Sanitation Data'!F28</f>
        <v>0</v>
      </c>
      <c r="CV6" s="258">
        <f>+'Sanitation Data'!F29</f>
        <v>0</v>
      </c>
      <c r="CW6" s="258">
        <f>+'Sanitation Data'!F30</f>
        <v>0</v>
      </c>
      <c r="CX6" s="258">
        <f>+'Sanitation Data'!F31</f>
        <v>0</v>
      </c>
      <c r="CY6" s="258">
        <f>+'Sanitation Data'!F32</f>
        <v>0</v>
      </c>
      <c r="CZ6" s="258">
        <f>+'Sanitation Data'!G28</f>
        <v>0</v>
      </c>
      <c r="DA6" s="258">
        <f>+'Sanitation Data'!G29</f>
        <v>0</v>
      </c>
      <c r="DB6" s="258">
        <f>+'Sanitation Data'!G30</f>
        <v>0</v>
      </c>
      <c r="DC6" s="258">
        <f>+'Sanitation Data'!G31</f>
        <v>0</v>
      </c>
      <c r="DD6" s="258">
        <f>+'Sanitation Data'!G32</f>
        <v>0</v>
      </c>
      <c r="DE6" s="258">
        <f>+'Sanitation Data'!H28</f>
        <v>0</v>
      </c>
      <c r="DF6" s="258">
        <f>+'Sanitation Data'!H29</f>
        <v>0</v>
      </c>
      <c r="DG6" s="258">
        <f>+'Sanitation Data'!H30</f>
        <v>0</v>
      </c>
      <c r="DH6" s="258">
        <f>+'Sanitation Data'!H31</f>
        <v>0</v>
      </c>
      <c r="DI6" s="258">
        <f>+'Sanitation Data'!H32</f>
        <v>0</v>
      </c>
      <c r="DJ6" s="258">
        <f>+'Sanitation Data'!I28</f>
        <v>0</v>
      </c>
      <c r="DK6" s="258">
        <f>+'Sanitation Data'!I29</f>
        <v>0</v>
      </c>
      <c r="DL6" s="258">
        <f>+'Sanitation Data'!I30</f>
        <v>0</v>
      </c>
      <c r="DM6" s="258">
        <f>+'Sanitation Data'!I31</f>
        <v>0</v>
      </c>
      <c r="DN6" s="258">
        <f>+'Sanitation Data'!I32</f>
        <v>0</v>
      </c>
      <c r="DO6" s="258">
        <f>+'Hygiene Data'!D11</f>
        <v>0</v>
      </c>
      <c r="DP6" s="258" t="str">
        <f>+'Hygiene Data'!D12</f>
        <v>Yes</v>
      </c>
      <c r="DQ6" s="258" t="str">
        <f>+'Hygiene Data'!D13</f>
        <v>Yes</v>
      </c>
      <c r="DR6" s="258">
        <f>+'Hygiene Data'!E11</f>
        <v>0</v>
      </c>
      <c r="DS6" s="258">
        <f>+'Hygiene Data'!E12</f>
        <v>0</v>
      </c>
      <c r="DT6" s="258">
        <f>+'Hygiene Data'!E13</f>
        <v>0</v>
      </c>
      <c r="DU6" s="258">
        <f>+'Hygiene Data'!F11</f>
        <v>0</v>
      </c>
      <c r="DV6" s="258">
        <f>+'Hygiene Data'!F12</f>
        <v>0</v>
      </c>
      <c r="DW6" s="258">
        <f>+'Hygiene Data'!F13</f>
        <v>0</v>
      </c>
      <c r="DX6" s="258">
        <f>+'Hygiene Data'!G11</f>
        <v>0</v>
      </c>
      <c r="DY6" s="258">
        <f>+'Hygiene Data'!G12</f>
        <v>0</v>
      </c>
      <c r="DZ6" s="258">
        <f>+'Hygiene Data'!G13</f>
        <v>0</v>
      </c>
      <c r="EA6" s="258">
        <f>+'Hygiene Data'!H11</f>
        <v>0</v>
      </c>
      <c r="EB6" s="258">
        <f>+'Hygiene Data'!H12</f>
        <v>0</v>
      </c>
      <c r="EC6" s="258">
        <f>+'Hygiene Data'!H13</f>
        <v>0</v>
      </c>
      <c r="ED6" s="258">
        <f>+'Hygiene Data'!I11</f>
        <v>0</v>
      </c>
      <c r="EE6" s="258">
        <f>+'Hygiene Data'!I12</f>
        <v>0</v>
      </c>
      <c r="EF6" s="258">
        <f>+'Hygiene Data'!I13</f>
        <v>0</v>
      </c>
    </row>
    <row xmlns:x14ac="http://schemas.microsoft.com/office/spreadsheetml/2009/9/ac" r="7" x14ac:dyDescent="0.2">
      <c r="A7" s="30" t="str">
        <f ca="true">+IF(OFFSET('Water Data'!$B$2,0,10*ROW('Water Data'!E1))="","",OFFSET('Water Data'!$B$2,0,10*ROW('Water Data'!E1)))</f>
        <v>FJI_2018_FEMIS</v>
      </c>
      <c r="B7" s="30" t="str">
        <f ca="true">+IF(OFFSET('Water Data'!$C$2,0,10*ROW('Water Data'!F1))="","",OFFSET('Water Data'!$C$2,0,10*ROW('Water Data'!F1)))</f>
        <v>EMIS</v>
      </c>
      <c r="C7" s="314">
        <f t="shared" ref="C7:C70" ca="true" si="0">+IF(ISNUMBER(VALUE(MID(A7,5,4))), VALUE(MID(A7, 5,4)),"")</f>
        <v>2018</v>
      </c>
      <c r="D7" s="81">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99.638466417322832</v>
      </c>
      <c r="E7" s="8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91.968295553993258</v>
      </c>
      <c r="F7" s="81">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88.87146215014711</v>
      </c>
      <c r="G7" s="8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1">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99.261989999999997</v>
      </c>
      <c r="N7" s="81">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93.726935000000012</v>
      </c>
      <c r="O7" s="81">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89.576668827426019</v>
      </c>
      <c r="P7" s="81">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1">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89.915964999999986</v>
      </c>
      <c r="R7" s="81">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87.80029629312898</v>
      </c>
      <c r="S7" s="81">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1">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91.843969999999985</v>
      </c>
      <c r="U7" s="81">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89.889842587897988</v>
      </c>
      <c r="V7" s="8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99.638466417322832</v>
      </c>
      <c r="W7" s="8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93.594190944881902</v>
      </c>
      <c r="X7" s="82">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75.285605913238072</v>
      </c>
      <c r="Y7" s="82">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79.177670743077854</v>
      </c>
      <c r="Z7" s="8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63.971692816230309</v>
      </c>
      <c r="AA7" s="8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2" t="str">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[99]</v>
      </c>
      <c r="AL7" s="82" t="str">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[90]</v>
      </c>
      <c r="AM7" s="82" t="str">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[70]</v>
      </c>
      <c r="AN7" s="82" t="str">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[64]</v>
      </c>
      <c r="AO7" s="82" t="str">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[50]</v>
      </c>
      <c r="AP7" s="82">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2">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96.974779999999996</v>
      </c>
      <c r="AR7" s="82">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79.698596875785995</v>
      </c>
      <c r="AS7" s="82">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93.063195576441998</v>
      </c>
      <c r="AT7" s="82">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76.483866302344609</v>
      </c>
      <c r="AU7" s="82">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2">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97.163120000000006</v>
      </c>
      <c r="AW7" s="82">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82.692014127056012</v>
      </c>
      <c r="AX7" s="82">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94.406718881344005</v>
      </c>
      <c r="AY7" s="82">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80.346140916688398</v>
      </c>
      <c r="AZ7" s="83">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92.021857923497265</v>
      </c>
      <c r="BA7" s="83">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25.355191256830601</v>
      </c>
      <c r="BB7" s="83">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73.224043715847003</v>
      </c>
      <c r="BC7" s="8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3">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93.75</v>
      </c>
      <c r="BJ7" s="83">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12.946428571428573</v>
      </c>
      <c r="BK7" s="83">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84.821428571428569</v>
      </c>
      <c r="BL7" s="83">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91.234347048300535</v>
      </c>
      <c r="BM7" s="83">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24.508050089445437</v>
      </c>
      <c r="BN7" s="83">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74.418604651162795</v>
      </c>
      <c r="BO7" s="83">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92.424242424242422</v>
      </c>
      <c r="BP7" s="83">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50</v>
      </c>
      <c r="BQ7" s="83">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48.484848484848484</v>
      </c>
      <c r="BR7" s="258"/>
      <c r="BS7" s="258" t="str">
        <f ca="true">+IF(OFFSET('Water Data'!$D$27,0,10*ROW('Water Data'!D1))="","",OFFSET('Water Data'!$D$27,0,10*ROW('Water Data'!D1)))</f>
        <v>Yes</v>
      </c>
      <c r="BT7" s="258" t="str">
        <f ca="true">+IF(OFFSET('Water Data'!$D$28,0,10*ROW('Water Data'!D1))="","",OFFSET('Water Data'!$D$28,0,10*ROW('Water Data'!D1)))</f>
        <v>Yes</v>
      </c>
      <c r="BU7" s="258" t="str">
        <f ca="true">+IF(OFFSET('Water Data'!$D$29,0,10*ROW('Water Data'!D1))="","",OFFSET('Water Data'!$D$29,0,10*ROW('Water Data'!D1)))</f>
        <v>Yes</v>
      </c>
      <c r="BV7" s="258" t="str">
        <f ca="true">+IF(OFFSET('Water Data'!$E$27,0,10*ROW('Water Data'!E1))="","",OFFSET('Water Data'!$E$27,0,10*ROW('Water Data'!E1)))</f>
        <v/>
      </c>
      <c r="BW7" s="258" t="str">
        <f ca="true">+IF(OFFSET('Water Data'!$E$28,0,10*ROW('Water Data'!E1))="","",OFFSET('Water Data'!$E$28,0,10*ROW('Water Data'!E1)))</f>
        <v/>
      </c>
      <c r="BX7" s="258" t="str">
        <f ca="true">+IF(OFFSET('Water Data'!$E$29,0,10*ROW('Water Data'!E1))="","",OFFSET('Water Data'!$E$29,0,10*ROW('Water Data'!E1)))</f>
        <v/>
      </c>
      <c r="BY7" s="258" t="str">
        <f ca="true">+IF(OFFSET('Water Data'!$F$27,0,10*ROW('Water Data'!F1))="","",OFFSET('Water Data'!$F$27,0,10*ROW('Water Data'!F1)))</f>
        <v/>
      </c>
      <c r="BZ7" s="258" t="str">
        <f ca="true">+IF(OFFSET('Water Data'!$F$28,0,10*ROW('Water Data'!F1))="","",OFFSET('Water Data'!$F$28,0,10*ROW('Water Data'!F1)))</f>
        <v/>
      </c>
      <c r="CA7" s="258" t="str">
        <f ca="true">+IF(OFFSET('Water Data'!$F$29,0,10*ROW('Water Data'!F1))="","",OFFSET('Water Data'!$F$29,0,10*ROW('Water Data'!F1)))</f>
        <v/>
      </c>
      <c r="CB7" s="258" t="str">
        <f ca="true">+IF(OFFSET('Water Data'!$G$27,0,10*ROW('Water Data'!G1))="","",OFFSET('Water Data'!$G$27,0,10*ROW('Water Data'!G1)))</f>
        <v>Yes</v>
      </c>
      <c r="CC7" s="258" t="str">
        <f ca="true">+IF(OFFSET('Water Data'!$G$28,0,10*ROW('Water Data'!G1))="","",OFFSET('Water Data'!$G$28,0,10*ROW('Water Data'!G1)))</f>
        <v>Yes</v>
      </c>
      <c r="CD7" s="258" t="str">
        <f ca="true">+IF(OFFSET('Water Data'!$G$29,0,10*ROW('Water Data'!G1))="","",OFFSET('Water Data'!$G$29,0,10*ROW('Water Data'!G1)))</f>
        <v>Yes</v>
      </c>
      <c r="CE7" s="258" t="str">
        <f ca="true">+IF(OFFSET('Water Data'!$H$27,0,10*ROW('Water Data'!H1))="","",OFFSET('Water Data'!$H$27,0,10*ROW('Water Data'!H1)))</f>
        <v>Yes</v>
      </c>
      <c r="CF7" s="258" t="str">
        <f ca="true">+IF(OFFSET('Water Data'!$H$28,0,10*ROW('Water Data'!H1))="","",OFFSET('Water Data'!$H$28,0,10*ROW('Water Data'!H1)))</f>
        <v>Yes</v>
      </c>
      <c r="CG7" s="258" t="str">
        <f ca="true">+IF(OFFSET('Water Data'!$H$29,0,10*ROW('Water Data'!H1))="","",OFFSET('Water Data'!$H$29,0,10*ROW('Water Data'!H1)))</f>
        <v>Yes</v>
      </c>
      <c r="CH7" s="258" t="str">
        <f ca="true">+IF(OFFSET('Water Data'!$I$27,0,10*ROW('Water Data'!I1))="","",OFFSET('Water Data'!$I$27,0,10*ROW('Water Data'!I1)))</f>
        <v>Yes</v>
      </c>
      <c r="CI7" s="258" t="str">
        <f ca="true">+IF(OFFSET('Water Data'!$I$28,0,10*ROW('Water Data'!I1))="","",OFFSET('Water Data'!$I$28,0,10*ROW('Water Data'!I1)))</f>
        <v>Yes</v>
      </c>
      <c r="CJ7" s="258" t="str">
        <f ca="true">+IF(OFFSET('Water Data'!$I$29,0,10*ROW('Water Data'!I1))="","",OFFSET('Water Data'!$I$29,0,10*ROW('Water Data'!I1)))</f>
        <v>Yes</v>
      </c>
      <c r="CK7" s="258" t="str">
        <f ca="true">+IF(OFFSET('Sanitation Data'!$D$28,0,10*ROW('Sanitation Data'!D1))="","",OFFSET('Sanitation Data'!$D$28,0,10*ROW('Sanitation Data'!D1)))</f>
        <v>Yes</v>
      </c>
      <c r="CL7" s="258" t="str">
        <f ca="true">+IF(OFFSET('Sanitation Data'!$D$29,0,10*ROW('Sanitation Data'!D1))="","",OFFSET('Sanitation Data'!$D$29,0,10*ROW('Sanitation Data'!D1)))</f>
        <v>Yes</v>
      </c>
      <c r="CM7" s="258" t="str">
        <f ca="true">+IF(OFFSET('Sanitation Data'!$D$30,0,10*ROW('Sanitation Data'!D1))="","",OFFSET('Sanitation Data'!$D$30,0,10*ROW('Sanitation Data'!D1)))</f>
        <v>Yes</v>
      </c>
      <c r="CN7" s="258" t="str">
        <f ca="true">+IF(OFFSET('Sanitation Data'!$D$31,0,10*ROW('Sanitation Data'!D1))="","",OFFSET('Sanitation Data'!$D$31,0,10*ROW('Sanitation Data'!D1)))</f>
        <v>Yes</v>
      </c>
      <c r="CO7" s="258" t="str">
        <f ca="true">+IF(OFFSET('Sanitation Data'!$D$32,0,10*ROW('Sanitation Data'!D1))="","",OFFSET('Sanitation Data'!$D$32,0,10*ROW('Sanitation Data'!D1)))</f>
        <v>Yes</v>
      </c>
      <c r="CP7" s="258" t="str">
        <f ca="true">+IF(OFFSET('Sanitation Data'!$E$28,0,10*ROW('Sanitation Data'!E1))="","",OFFSET('Sanitation Data'!$E$28,0,10*ROW('Sanitation Data'!E1)))</f>
        <v/>
      </c>
      <c r="CQ7" s="258" t="str">
        <f ca="true">+IF(OFFSET('Sanitation Data'!$E$29,0,10*ROW('Sanitation Data'!E1))="","",OFFSET('Sanitation Data'!$E$29,0,10*ROW('Sanitation Data'!E1)))</f>
        <v/>
      </c>
      <c r="CR7" s="258" t="str">
        <f ca="true">+IF(OFFSET('Sanitation Data'!$E$30,0,10*ROW('Sanitation Data'!E1))="","",OFFSET('Sanitation Data'!$E$30,0,10*ROW('Sanitation Data'!E1)))</f>
        <v/>
      </c>
      <c r="CS7" s="258" t="str">
        <f ca="true">+IF(OFFSET('Sanitation Data'!$E$31,0,10*ROW('Sanitation Data'!E1))="","",OFFSET('Sanitation Data'!$E$31,0,10*ROW('Sanitation Data'!E1)))</f>
        <v/>
      </c>
      <c r="CT7" s="258" t="str">
        <f ca="true">+IF(OFFSET('Sanitation Data'!$E$32,0,10*ROW('Sanitation Data'!E1))="","",OFFSET('Sanitation Data'!$E$32,0,10*ROW('Sanitation Data'!E1)))</f>
        <v/>
      </c>
      <c r="CU7" s="258" t="str">
        <f ca="true">+IF(OFFSET('Sanitation Data'!$F$28,0,10*ROW('Sanitation Data'!F1))="","",OFFSET('Sanitation Data'!$F$28,0,10*ROW('Sanitation Data'!F1)))</f>
        <v/>
      </c>
      <c r="CV7" s="258" t="str">
        <f ca="true">+IF(OFFSET('Sanitation Data'!$F$29,0,10*ROW('Sanitation Data'!F1))="","",OFFSET('Sanitation Data'!$F$29,0,10*ROW('Sanitation Data'!F1)))</f>
        <v/>
      </c>
      <c r="CW7" s="258" t="str">
        <f ca="true">+IF(OFFSET('Sanitation Data'!$F$30,0,10*ROW('Sanitation Data'!F1))="","",OFFSET('Sanitation Data'!$F$30,0,10*ROW('Sanitation Data'!F1)))</f>
        <v/>
      </c>
      <c r="CX7" s="258" t="str">
        <f ca="true">+IF(OFFSET('Sanitation Data'!$F$31,0,10*ROW('Sanitation Data'!F1))="","",OFFSET('Sanitation Data'!$F$31,0,10*ROW('Sanitation Data'!F1)))</f>
        <v/>
      </c>
      <c r="CY7" s="258" t="str">
        <f ca="true">+IF(OFFSET('Sanitation Data'!$F$32,0,10*ROW('Sanitation Data'!F1))="","",OFFSET('Sanitation Data'!$F$32,0,10*ROW('Sanitation Data'!F1)))</f>
        <v/>
      </c>
      <c r="CZ7" s="258" t="str">
        <f ca="true">+IF(OFFSET('Sanitation Data'!$G$28,0,10*ROW('Sanitation Data'!G1))="","",OFFSET('Sanitation Data'!$G$28,0,10*ROW('Sanitation Data'!G1)))</f>
        <v>No</v>
      </c>
      <c r="DA7" s="258" t="str">
        <f ca="true">+IF(OFFSET('Sanitation Data'!$G$29,0,10*ROW('Sanitation Data'!G1))="","",OFFSET('Sanitation Data'!$G$29,0,10*ROW('Sanitation Data'!G1)))</f>
        <v>No</v>
      </c>
      <c r="DB7" s="258" t="str">
        <f ca="true">+IF(OFFSET('Sanitation Data'!$G$30,0,10*ROW('Sanitation Data'!G1))="","",OFFSET('Sanitation Data'!$G$30,0,10*ROW('Sanitation Data'!G1)))</f>
        <v>No</v>
      </c>
      <c r="DC7" s="258" t="str">
        <f ca="true">+IF(OFFSET('Sanitation Data'!$G$31,0,10*ROW('Sanitation Data'!G1))="","",OFFSET('Sanitation Data'!$G$31,0,10*ROW('Sanitation Data'!G1)))</f>
        <v>No</v>
      </c>
      <c r="DD7" s="258" t="str">
        <f ca="true">+IF(OFFSET('Sanitation Data'!$G$32,0,10*ROW('Sanitation Data'!G1))="","",OFFSET('Sanitation Data'!$G$32,0,10*ROW('Sanitation Data'!G1)))</f>
        <v>No</v>
      </c>
      <c r="DE7" s="258" t="str">
        <f ca="true">+IF(OFFSET('Sanitation Data'!$H$28,0,10*ROW('Sanitation Data'!H1))="","",OFFSET('Sanitation Data'!$H$28,0,10*ROW('Sanitation Data'!H1)))</f>
        <v>Yes</v>
      </c>
      <c r="DF7" s="258" t="str">
        <f ca="true">+IF(OFFSET('Sanitation Data'!$H$29,0,10*ROW('Sanitation Data'!H1))="","",OFFSET('Sanitation Data'!$H$29,0,10*ROW('Sanitation Data'!H1)))</f>
        <v>Yes</v>
      </c>
      <c r="DG7" s="258" t="str">
        <f ca="true">+IF(OFFSET('Sanitation Data'!$H$30,0,10*ROW('Sanitation Data'!H1))="","",OFFSET('Sanitation Data'!$H$30,0,10*ROW('Sanitation Data'!H1)))</f>
        <v>Yes</v>
      </c>
      <c r="DH7" s="258" t="str">
        <f ca="true">+IF(OFFSET('Sanitation Data'!$H$31,0,10*ROW('Sanitation Data'!H1))="","",OFFSET('Sanitation Data'!$H$31,0,10*ROW('Sanitation Data'!H1)))</f>
        <v>Yes</v>
      </c>
      <c r="DI7" s="258" t="str">
        <f ca="true">+IF(OFFSET('Sanitation Data'!$H$32,0,10*ROW('Sanitation Data'!H1))="","",OFFSET('Sanitation Data'!$H$32,0,10*ROW('Sanitation Data'!H1)))</f>
        <v>Yes</v>
      </c>
      <c r="DJ7" s="258" t="str">
        <f ca="true">+IF(OFFSET('Sanitation Data'!$I$28,0,10*ROW('Sanitation Data'!I1))="","",OFFSET('Sanitation Data'!$I$28,0,10*ROW('Sanitation Data'!I1)))</f>
        <v>Yes</v>
      </c>
      <c r="DK7" s="258" t="str">
        <f ca="true">+IF(OFFSET('Sanitation Data'!$I$29,0,10*ROW('Sanitation Data'!I1))="","",OFFSET('Sanitation Data'!$I$29,0,10*ROW('Sanitation Data'!I1)))</f>
        <v>Yes</v>
      </c>
      <c r="DL7" s="258" t="str">
        <f ca="true">+IF(OFFSET('Sanitation Data'!$I$30,0,10*ROW('Sanitation Data'!I1))="","",OFFSET('Sanitation Data'!$I$30,0,10*ROW('Sanitation Data'!I1)))</f>
        <v>Yes</v>
      </c>
      <c r="DM7" s="258" t="str">
        <f ca="true">+IF(OFFSET('Sanitation Data'!$I$31,0,10*ROW('Sanitation Data'!I1))="","",OFFSET('Sanitation Data'!$I$31,0,10*ROW('Sanitation Data'!I1)))</f>
        <v>Yes</v>
      </c>
      <c r="DN7" s="258" t="str">
        <f ca="true">+IF(OFFSET('Sanitation Data'!$I$32,0,10*ROW('Sanitation Data'!I1))="","",OFFSET('Sanitation Data'!$I$32,0,10*ROW('Sanitation Data'!I1)))</f>
        <v>Yes</v>
      </c>
      <c r="DO7" s="258" t="str">
        <f ca="true">+IF(OFFSET('Hygiene Data'!$D$11,0,10*ROW('Hygiene Data'!D1))="","",OFFSET('Hygiene Data'!$D$11,0,10*ROW('Hygiene Data'!D1)))</f>
        <v>Yes</v>
      </c>
      <c r="DP7" s="258" t="str">
        <f ca="true">+IF(OFFSET('Hygiene Data'!$D$12,0,10*ROW('Hygiene Data'!D1))="","",OFFSET('Hygiene Data'!$D$12,0,10*ROW('Hygiene Data'!D1)))</f>
        <v>Yes</v>
      </c>
      <c r="DQ7" s="258" t="str">
        <f ca="true">+IF(OFFSET('Hygiene Data'!$D$13,0,10*ROW('Hygiene Data'!D1))="","",OFFSET('Hygiene Data'!$D$13,0,10*ROW('Hygiene Data'!D1)))</f>
        <v>Yes</v>
      </c>
      <c r="DR7" s="258" t="str">
        <f ca="true">+IF(OFFSET('Hygiene Data'!$E$11,0,10*ROW('Hygiene Data'!E1))="","",OFFSET('Hygiene Data'!$E$11,0,10*ROW('Hygiene Data'!E1)))</f>
        <v/>
      </c>
      <c r="DS7" s="258" t="str">
        <f ca="true">+IF(OFFSET('Hygiene Data'!$E$12,0,10*ROW('Hygiene Data'!E1))="","",OFFSET('Hygiene Data'!$E$12,0,10*ROW('Hygiene Data'!E1)))</f>
        <v/>
      </c>
      <c r="DT7" s="258" t="str">
        <f ca="true">+IF(OFFSET('Hygiene Data'!$E$13,0,10*ROW('Hygiene Data'!E1))="","",OFFSET('Hygiene Data'!$E$13,0,10*ROW('Hygiene Data'!E1)))</f>
        <v/>
      </c>
      <c r="DU7" s="258" t="str">
        <f ca="true">+IF(OFFSET('Hygiene Data'!$F$11,0,10*ROW('Hygiene Data'!F1))="","",OFFSET('Hygiene Data'!$F$11,0,10*ROW('Hygiene Data'!F1)))</f>
        <v/>
      </c>
      <c r="DV7" s="258" t="str">
        <f ca="true">+IF(OFFSET('Hygiene Data'!$F$12,0,10*ROW('Hygiene Data'!F1))="","",OFFSET('Hygiene Data'!$F$12,0,10*ROW('Hygiene Data'!F1)))</f>
        <v/>
      </c>
      <c r="DW7" s="258" t="str">
        <f ca="true">+IF(OFFSET('Hygiene Data'!$F$13,0,10*ROW('Hygiene Data'!F1))="","",OFFSET('Hygiene Data'!$F$13,0,10*ROW('Hygiene Data'!F1)))</f>
        <v/>
      </c>
      <c r="DX7" s="258" t="str">
        <f ca="true">+IF(OFFSET('Hygiene Data'!$G$11,0,10*ROW('Hygiene Data'!G1))="","",OFFSET('Hygiene Data'!$G$11,0,10*ROW('Hygiene Data'!G1)))</f>
        <v>Yes</v>
      </c>
      <c r="DY7" s="258" t="str">
        <f ca="true">+IF(OFFSET('Hygiene Data'!$G$12,0,10*ROW('Hygiene Data'!G1))="","",OFFSET('Hygiene Data'!$G$12,0,10*ROW('Hygiene Data'!G1)))</f>
        <v>Yes</v>
      </c>
      <c r="DZ7" s="258" t="str">
        <f ca="true">+IF(OFFSET('Hygiene Data'!$G$13,0,10*ROW('Hygiene Data'!G1))="","",OFFSET('Hygiene Data'!$G$13,0,10*ROW('Hygiene Data'!G1)))</f>
        <v>Yes</v>
      </c>
      <c r="EA7" s="258" t="str">
        <f ca="true">+IF(OFFSET('Hygiene Data'!$H$11,0,10*ROW('Hygiene Data'!H1))="","",OFFSET('Hygiene Data'!$H$11,0,10*ROW('Hygiene Data'!H1)))</f>
        <v>Yes</v>
      </c>
      <c r="EB7" s="258" t="str">
        <f ca="true">+IF(OFFSET('Hygiene Data'!$H$12,0,10*ROW('Hygiene Data'!H1))="","",OFFSET('Hygiene Data'!$H$12,0,10*ROW('Hygiene Data'!H1)))</f>
        <v>Yes</v>
      </c>
      <c r="EC7" s="258" t="str">
        <f ca="true">+IF(OFFSET('Hygiene Data'!$H$13,0,10*ROW('Hygiene Data'!H1))="","",OFFSET('Hygiene Data'!$H$13,0,10*ROW('Hygiene Data'!H1)))</f>
        <v>Yes</v>
      </c>
      <c r="ED7" s="258" t="str">
        <f ca="true">+IF(OFFSET('Hygiene Data'!$I$11,0,10*ROW('Hygiene Data'!I1))="","",OFFSET('Hygiene Data'!$I$11,0,10*ROW('Hygiene Data'!I1)))</f>
        <v>Yes</v>
      </c>
      <c r="EE7" s="258" t="str">
        <f ca="true">+IF(OFFSET('Hygiene Data'!$I$12,0,10*ROW('Hygiene Data'!I1))="","",OFFSET('Hygiene Data'!$I$12,0,10*ROW('Hygiene Data'!I1)))</f>
        <v>Yes</v>
      </c>
      <c r="EF7" s="258" t="str">
        <f ca="true">+IF(OFFSET('Hygiene Data'!$I$13,0,10*ROW('Hygiene Data'!I1))="","",OFFSET('Hygiene Data'!$I$13,0,10*ROW('Hygiene Data'!I1)))</f>
        <v>Yes</v>
      </c>
    </row>
    <row xmlns:x14ac="http://schemas.microsoft.com/office/spreadsheetml/2009/9/ac" r="8" x14ac:dyDescent="0.2">
      <c r="A8" s="30" t="str">
        <f ca="true">+IF(OFFSET('Water Data'!$B$2,0,10*ROW('Water Data'!E2))="","",OFFSET('Water Data'!$B$2,0,10*ROW('Water Data'!E2)))</f>
        <v>FJI_2019_FEMIS</v>
      </c>
      <c r="B8" s="30" t="str">
        <f ca="true">+IF(OFFSET('Water Data'!$C$2,0,10*ROW('Water Data'!F2))="","",OFFSET('Water Data'!$C$2,0,10*ROW('Water Data'!F2)))</f>
        <v>EMIS</v>
      </c>
      <c r="C8" s="314">
        <f t="shared" ca="true" si="0"/>
        <v>2019</v>
      </c>
      <c r="D8" s="8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86.938444999999987</v>
      </c>
      <c r="F8" s="81">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85.347228028853991</v>
      </c>
      <c r="G8" s="8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1">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86.938444999999987</v>
      </c>
      <c r="R8" s="81">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85.347228028853991</v>
      </c>
      <c r="S8" s="8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2">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99.66722</v>
      </c>
      <c r="X8" s="82">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89.551246338050007</v>
      </c>
      <c r="Y8" s="82">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98.838038563209992</v>
      </c>
      <c r="Z8" s="82">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88.806224744140579</v>
      </c>
      <c r="AA8" s="8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2">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99.66722</v>
      </c>
      <c r="AR8" s="82">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89.551246338050007</v>
      </c>
      <c r="AS8" s="82">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98.838038563209992</v>
      </c>
      <c r="AT8" s="82">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88.806224744140579</v>
      </c>
      <c r="AU8" s="8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3">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94.9748743718593</v>
      </c>
      <c r="BA8" s="83">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15.939597315436242</v>
      </c>
      <c r="BB8" s="83">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83.389261744966447</v>
      </c>
      <c r="BC8" s="8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3">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94.9748743718593</v>
      </c>
      <c r="BM8" s="83">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15.939597315436242</v>
      </c>
      <c r="BN8" s="83">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83.389261744966447</v>
      </c>
      <c r="BO8" s="8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58"/>
      <c r="BS8" s="258" t="str">
        <f ca="true">+IF(OFFSET('Water Data'!$D$27,0,10*ROW('Water Data'!D2))="","",OFFSET('Water Data'!$D$27,0,10*ROW('Water Data'!D2)))</f>
        <v/>
      </c>
      <c r="BT8" s="258" t="str">
        <f ca="true">+IF(OFFSET('Water Data'!$D$28,0,10*ROW('Water Data'!D2))="","",OFFSET('Water Data'!$D$28,0,10*ROW('Water Data'!D2)))</f>
        <v>Yes</v>
      </c>
      <c r="BU8" s="258" t="str">
        <f ca="true">+IF(OFFSET('Water Data'!$D$29,0,10*ROW('Water Data'!D2))="","",OFFSET('Water Data'!$D$29,0,10*ROW('Water Data'!D2)))</f>
        <v>Yes</v>
      </c>
      <c r="BV8" s="258" t="str">
        <f ca="true">+IF(OFFSET('Water Data'!$E$27,0,10*ROW('Water Data'!E2))="","",OFFSET('Water Data'!$E$27,0,10*ROW('Water Data'!E2)))</f>
        <v/>
      </c>
      <c r="BW8" s="258" t="str">
        <f ca="true">+IF(OFFSET('Water Data'!$E$28,0,10*ROW('Water Data'!E2))="","",OFFSET('Water Data'!$E$28,0,10*ROW('Water Data'!E2)))</f>
        <v/>
      </c>
      <c r="BX8" s="258" t="str">
        <f ca="true">+IF(OFFSET('Water Data'!$E$29,0,10*ROW('Water Data'!E2))="","",OFFSET('Water Data'!$E$29,0,10*ROW('Water Data'!E2)))</f>
        <v/>
      </c>
      <c r="BY8" s="258" t="str">
        <f ca="true">+IF(OFFSET('Water Data'!$F$27,0,10*ROW('Water Data'!F2))="","",OFFSET('Water Data'!$F$27,0,10*ROW('Water Data'!F2)))</f>
        <v/>
      </c>
      <c r="BZ8" s="258" t="str">
        <f ca="true">+IF(OFFSET('Water Data'!$F$28,0,10*ROW('Water Data'!F2))="","",OFFSET('Water Data'!$F$28,0,10*ROW('Water Data'!F2)))</f>
        <v/>
      </c>
      <c r="CA8" s="258" t="str">
        <f ca="true">+IF(OFFSET('Water Data'!$F$29,0,10*ROW('Water Data'!F2))="","",OFFSET('Water Data'!$F$29,0,10*ROW('Water Data'!F2)))</f>
        <v/>
      </c>
      <c r="CB8" s="258" t="str">
        <f ca="true">+IF(OFFSET('Water Data'!$G$27,0,10*ROW('Water Data'!G2))="","",OFFSET('Water Data'!$G$27,0,10*ROW('Water Data'!G2)))</f>
        <v/>
      </c>
      <c r="CC8" s="258" t="str">
        <f ca="true">+IF(OFFSET('Water Data'!$G$28,0,10*ROW('Water Data'!G2))="","",OFFSET('Water Data'!$G$28,0,10*ROW('Water Data'!G2)))</f>
        <v/>
      </c>
      <c r="CD8" s="258" t="str">
        <f ca="true">+IF(OFFSET('Water Data'!$G$29,0,10*ROW('Water Data'!G2))="","",OFFSET('Water Data'!$G$29,0,10*ROW('Water Data'!G2)))</f>
        <v/>
      </c>
      <c r="CE8" s="258" t="str">
        <f ca="true">+IF(OFFSET('Water Data'!$H$27,0,10*ROW('Water Data'!H2))="","",OFFSET('Water Data'!$H$27,0,10*ROW('Water Data'!H2)))</f>
        <v/>
      </c>
      <c r="CF8" s="258" t="str">
        <f ca="true">+IF(OFFSET('Water Data'!$H$28,0,10*ROW('Water Data'!H2))="","",OFFSET('Water Data'!$H$28,0,10*ROW('Water Data'!H2)))</f>
        <v>Yes</v>
      </c>
      <c r="CG8" s="258" t="str">
        <f ca="true">+IF(OFFSET('Water Data'!$H$29,0,10*ROW('Water Data'!H2))="","",OFFSET('Water Data'!$H$29,0,10*ROW('Water Data'!H2)))</f>
        <v>Yes</v>
      </c>
      <c r="CH8" s="258" t="str">
        <f ca="true">+IF(OFFSET('Water Data'!$I$27,0,10*ROW('Water Data'!I2))="","",OFFSET('Water Data'!$I$27,0,10*ROW('Water Data'!I2)))</f>
        <v/>
      </c>
      <c r="CI8" s="258" t="str">
        <f ca="true">+IF(OFFSET('Water Data'!$I$28,0,10*ROW('Water Data'!I2))="","",OFFSET('Water Data'!$I$28,0,10*ROW('Water Data'!I2)))</f>
        <v/>
      </c>
      <c r="CJ8" s="258" t="str">
        <f ca="true">+IF(OFFSET('Water Data'!$I$29,0,10*ROW('Water Data'!I2))="","",OFFSET('Water Data'!$I$29,0,10*ROW('Water Data'!I2)))</f>
        <v/>
      </c>
      <c r="CK8" s="258" t="str">
        <f ca="true">+IF(OFFSET('Sanitation Data'!$D$28,0,10*ROW('Sanitation Data'!D2))="","",OFFSET('Sanitation Data'!$D$28,0,10*ROW('Sanitation Data'!D2)))</f>
        <v/>
      </c>
      <c r="CL8" s="258" t="str">
        <f ca="true">+IF(OFFSET('Sanitation Data'!$D$29,0,10*ROW('Sanitation Data'!D2))="","",OFFSET('Sanitation Data'!$D$29,0,10*ROW('Sanitation Data'!D2)))</f>
        <v>Yes</v>
      </c>
      <c r="CM8" s="258" t="str">
        <f ca="true">+IF(OFFSET('Sanitation Data'!$D$30,0,10*ROW('Sanitation Data'!D2))="","",OFFSET('Sanitation Data'!$D$30,0,10*ROW('Sanitation Data'!D2)))</f>
        <v>Yes</v>
      </c>
      <c r="CN8" s="258" t="str">
        <f ca="true">+IF(OFFSET('Sanitation Data'!$D$31,0,10*ROW('Sanitation Data'!D2))="","",OFFSET('Sanitation Data'!$D$31,0,10*ROW('Sanitation Data'!D2)))</f>
        <v>Yes</v>
      </c>
      <c r="CO8" s="258" t="str">
        <f ca="true">+IF(OFFSET('Sanitation Data'!$D$32,0,10*ROW('Sanitation Data'!D2))="","",OFFSET('Sanitation Data'!$D$32,0,10*ROW('Sanitation Data'!D2)))</f>
        <v>Yes</v>
      </c>
      <c r="CP8" s="258" t="str">
        <f ca="true">+IF(OFFSET('Sanitation Data'!$E$28,0,10*ROW('Sanitation Data'!E2))="","",OFFSET('Sanitation Data'!$E$28,0,10*ROW('Sanitation Data'!E2)))</f>
        <v/>
      </c>
      <c r="CQ8" s="258" t="str">
        <f ca="true">+IF(OFFSET('Sanitation Data'!$E$29,0,10*ROW('Sanitation Data'!E2))="","",OFFSET('Sanitation Data'!$E$29,0,10*ROW('Sanitation Data'!E2)))</f>
        <v/>
      </c>
      <c r="CR8" s="258" t="str">
        <f ca="true">+IF(OFFSET('Sanitation Data'!$E$30,0,10*ROW('Sanitation Data'!E2))="","",OFFSET('Sanitation Data'!$E$30,0,10*ROW('Sanitation Data'!E2)))</f>
        <v/>
      </c>
      <c r="CS8" s="258" t="str">
        <f ca="true">+IF(OFFSET('Sanitation Data'!$E$31,0,10*ROW('Sanitation Data'!E2))="","",OFFSET('Sanitation Data'!$E$31,0,10*ROW('Sanitation Data'!E2)))</f>
        <v/>
      </c>
      <c r="CT8" s="258" t="str">
        <f ca="true">+IF(OFFSET('Sanitation Data'!$E$32,0,10*ROW('Sanitation Data'!E2))="","",OFFSET('Sanitation Data'!$E$32,0,10*ROW('Sanitation Data'!E2)))</f>
        <v/>
      </c>
      <c r="CU8" s="258" t="str">
        <f ca="true">+IF(OFFSET('Sanitation Data'!$F$28,0,10*ROW('Sanitation Data'!F2))="","",OFFSET('Sanitation Data'!$F$28,0,10*ROW('Sanitation Data'!F2)))</f>
        <v/>
      </c>
      <c r="CV8" s="258" t="str">
        <f ca="true">+IF(OFFSET('Sanitation Data'!$F$29,0,10*ROW('Sanitation Data'!F2))="","",OFFSET('Sanitation Data'!$F$29,0,10*ROW('Sanitation Data'!F2)))</f>
        <v/>
      </c>
      <c r="CW8" s="258" t="str">
        <f ca="true">+IF(OFFSET('Sanitation Data'!$F$30,0,10*ROW('Sanitation Data'!F2))="","",OFFSET('Sanitation Data'!$F$30,0,10*ROW('Sanitation Data'!F2)))</f>
        <v/>
      </c>
      <c r="CX8" s="258" t="str">
        <f ca="true">+IF(OFFSET('Sanitation Data'!$F$31,0,10*ROW('Sanitation Data'!F2))="","",OFFSET('Sanitation Data'!$F$31,0,10*ROW('Sanitation Data'!F2)))</f>
        <v/>
      </c>
      <c r="CY8" s="258" t="str">
        <f ca="true">+IF(OFFSET('Sanitation Data'!$F$32,0,10*ROW('Sanitation Data'!F2))="","",OFFSET('Sanitation Data'!$F$32,0,10*ROW('Sanitation Data'!F2)))</f>
        <v/>
      </c>
      <c r="CZ8" s="258" t="str">
        <f ca="true">+IF(OFFSET('Sanitation Data'!$G$28,0,10*ROW('Sanitation Data'!G2))="","",OFFSET('Sanitation Data'!$G$28,0,10*ROW('Sanitation Data'!G2)))</f>
        <v/>
      </c>
      <c r="DA8" s="258" t="str">
        <f ca="true">+IF(OFFSET('Sanitation Data'!$G$29,0,10*ROW('Sanitation Data'!G2))="","",OFFSET('Sanitation Data'!$G$29,0,10*ROW('Sanitation Data'!G2)))</f>
        <v/>
      </c>
      <c r="DB8" s="258" t="str">
        <f ca="true">+IF(OFFSET('Sanitation Data'!$G$30,0,10*ROW('Sanitation Data'!G2))="","",OFFSET('Sanitation Data'!$G$30,0,10*ROW('Sanitation Data'!G2)))</f>
        <v/>
      </c>
      <c r="DC8" s="258" t="str">
        <f ca="true">+IF(OFFSET('Sanitation Data'!$G$31,0,10*ROW('Sanitation Data'!G2))="","",OFFSET('Sanitation Data'!$G$31,0,10*ROW('Sanitation Data'!G2)))</f>
        <v/>
      </c>
      <c r="DD8" s="258" t="str">
        <f ca="true">+IF(OFFSET('Sanitation Data'!$G$32,0,10*ROW('Sanitation Data'!G2))="","",OFFSET('Sanitation Data'!$G$32,0,10*ROW('Sanitation Data'!G2)))</f>
        <v/>
      </c>
      <c r="DE8" s="258" t="str">
        <f ca="true">+IF(OFFSET('Sanitation Data'!$H$28,0,10*ROW('Sanitation Data'!H2))="","",OFFSET('Sanitation Data'!$H$28,0,10*ROW('Sanitation Data'!H2)))</f>
        <v/>
      </c>
      <c r="DF8" s="258" t="str">
        <f ca="true">+IF(OFFSET('Sanitation Data'!$H$29,0,10*ROW('Sanitation Data'!H2))="","",OFFSET('Sanitation Data'!$H$29,0,10*ROW('Sanitation Data'!H2)))</f>
        <v>Yes</v>
      </c>
      <c r="DG8" s="258" t="str">
        <f ca="true">+IF(OFFSET('Sanitation Data'!$H$30,0,10*ROW('Sanitation Data'!H2))="","",OFFSET('Sanitation Data'!$H$30,0,10*ROW('Sanitation Data'!H2)))</f>
        <v>Yes</v>
      </c>
      <c r="DH8" s="258" t="str">
        <f ca="true">+IF(OFFSET('Sanitation Data'!$H$31,0,10*ROW('Sanitation Data'!H2))="","",OFFSET('Sanitation Data'!$H$31,0,10*ROW('Sanitation Data'!H2)))</f>
        <v>Yes</v>
      </c>
      <c r="DI8" s="258" t="str">
        <f ca="true">+IF(OFFSET('Sanitation Data'!$H$32,0,10*ROW('Sanitation Data'!H2))="","",OFFSET('Sanitation Data'!$H$32,0,10*ROW('Sanitation Data'!H2)))</f>
        <v>Yes</v>
      </c>
      <c r="DJ8" s="258" t="str">
        <f ca="true">+IF(OFFSET('Sanitation Data'!$I$28,0,10*ROW('Sanitation Data'!I2))="","",OFFSET('Sanitation Data'!$I$28,0,10*ROW('Sanitation Data'!I2)))</f>
        <v/>
      </c>
      <c r="DK8" s="258" t="str">
        <f ca="true">+IF(OFFSET('Sanitation Data'!$I$29,0,10*ROW('Sanitation Data'!I2))="","",OFFSET('Sanitation Data'!$I$29,0,10*ROW('Sanitation Data'!I2)))</f>
        <v/>
      </c>
      <c r="DL8" s="258" t="str">
        <f ca="true">+IF(OFFSET('Sanitation Data'!$I$30,0,10*ROW('Sanitation Data'!I2))="","",OFFSET('Sanitation Data'!$I$30,0,10*ROW('Sanitation Data'!I2)))</f>
        <v/>
      </c>
      <c r="DM8" s="258" t="str">
        <f ca="true">+IF(OFFSET('Sanitation Data'!$I$31,0,10*ROW('Sanitation Data'!I2))="","",OFFSET('Sanitation Data'!$I$31,0,10*ROW('Sanitation Data'!I2)))</f>
        <v/>
      </c>
      <c r="DN8" s="258" t="str">
        <f ca="true">+IF(OFFSET('Sanitation Data'!$I$32,0,10*ROW('Sanitation Data'!I2))="","",OFFSET('Sanitation Data'!$I$32,0,10*ROW('Sanitation Data'!I2)))</f>
        <v/>
      </c>
      <c r="DO8" s="258" t="str">
        <f ca="true">+IF(OFFSET('Hygiene Data'!$D$11,0,10*ROW('Hygiene Data'!D2))="","",OFFSET('Hygiene Data'!$D$11,0,10*ROW('Hygiene Data'!D2)))</f>
        <v>Yes</v>
      </c>
      <c r="DP8" s="258" t="str">
        <f ca="true">+IF(OFFSET('Hygiene Data'!$D$12,0,10*ROW('Hygiene Data'!D2))="","",OFFSET('Hygiene Data'!$D$12,0,10*ROW('Hygiene Data'!D2)))</f>
        <v>Yes</v>
      </c>
      <c r="DQ8" s="258" t="str">
        <f ca="true">+IF(OFFSET('Hygiene Data'!$D$13,0,10*ROW('Hygiene Data'!D2))="","",OFFSET('Hygiene Data'!$D$13,0,10*ROW('Hygiene Data'!D2)))</f>
        <v>Yes</v>
      </c>
      <c r="DR8" s="258" t="str">
        <f ca="true">+IF(OFFSET('Hygiene Data'!$E$11,0,10*ROW('Hygiene Data'!E2))="","",OFFSET('Hygiene Data'!$E$11,0,10*ROW('Hygiene Data'!E2)))</f>
        <v/>
      </c>
      <c r="DS8" s="258" t="str">
        <f ca="true">+IF(OFFSET('Hygiene Data'!$E$12,0,10*ROW('Hygiene Data'!E2))="","",OFFSET('Hygiene Data'!$E$12,0,10*ROW('Hygiene Data'!E2)))</f>
        <v/>
      </c>
      <c r="DT8" s="258" t="str">
        <f ca="true">+IF(OFFSET('Hygiene Data'!$E$13,0,10*ROW('Hygiene Data'!E2))="","",OFFSET('Hygiene Data'!$E$13,0,10*ROW('Hygiene Data'!E2)))</f>
        <v/>
      </c>
      <c r="DU8" s="258" t="str">
        <f ca="true">+IF(OFFSET('Hygiene Data'!$F$11,0,10*ROW('Hygiene Data'!F2))="","",OFFSET('Hygiene Data'!$F$11,0,10*ROW('Hygiene Data'!F2)))</f>
        <v/>
      </c>
      <c r="DV8" s="258" t="str">
        <f ca="true">+IF(OFFSET('Hygiene Data'!$F$12,0,10*ROW('Hygiene Data'!F2))="","",OFFSET('Hygiene Data'!$F$12,0,10*ROW('Hygiene Data'!F2)))</f>
        <v/>
      </c>
      <c r="DW8" s="258" t="str">
        <f ca="true">+IF(OFFSET('Hygiene Data'!$F$13,0,10*ROW('Hygiene Data'!F2))="","",OFFSET('Hygiene Data'!$F$13,0,10*ROW('Hygiene Data'!F2)))</f>
        <v/>
      </c>
      <c r="DX8" s="258" t="str">
        <f ca="true">+IF(OFFSET('Hygiene Data'!$G$11,0,10*ROW('Hygiene Data'!G2))="","",OFFSET('Hygiene Data'!$G$11,0,10*ROW('Hygiene Data'!G2)))</f>
        <v/>
      </c>
      <c r="DY8" s="258" t="str">
        <f ca="true">+IF(OFFSET('Hygiene Data'!$G$12,0,10*ROW('Hygiene Data'!G2))="","",OFFSET('Hygiene Data'!$G$12,0,10*ROW('Hygiene Data'!G2)))</f>
        <v/>
      </c>
      <c r="DZ8" s="258" t="str">
        <f ca="true">+IF(OFFSET('Hygiene Data'!$G$13,0,10*ROW('Hygiene Data'!G2))="","",OFFSET('Hygiene Data'!$G$13,0,10*ROW('Hygiene Data'!G2)))</f>
        <v/>
      </c>
      <c r="EA8" s="258" t="str">
        <f ca="true">+IF(OFFSET('Hygiene Data'!$H$11,0,10*ROW('Hygiene Data'!H2))="","",OFFSET('Hygiene Data'!$H$11,0,10*ROW('Hygiene Data'!H2)))</f>
        <v>Yes</v>
      </c>
      <c r="EB8" s="258" t="str">
        <f ca="true">+IF(OFFSET('Hygiene Data'!$H$12,0,10*ROW('Hygiene Data'!H2))="","",OFFSET('Hygiene Data'!$H$12,0,10*ROW('Hygiene Data'!H2)))</f>
        <v>Yes</v>
      </c>
      <c r="EC8" s="258" t="str">
        <f ca="true">+IF(OFFSET('Hygiene Data'!$H$13,0,10*ROW('Hygiene Data'!H2))="","",OFFSET('Hygiene Data'!$H$13,0,10*ROW('Hygiene Data'!H2)))</f>
        <v>Yes</v>
      </c>
      <c r="ED8" s="258" t="str">
        <f ca="true">+IF(OFFSET('Hygiene Data'!$I$11,0,10*ROW('Hygiene Data'!I2))="","",OFFSET('Hygiene Data'!$I$11,0,10*ROW('Hygiene Data'!I2)))</f>
        <v/>
      </c>
      <c r="EE8" s="258" t="str">
        <f ca="true">+IF(OFFSET('Hygiene Data'!$I$12,0,10*ROW('Hygiene Data'!I2))="","",OFFSET('Hygiene Data'!$I$12,0,10*ROW('Hygiene Data'!I2)))</f>
        <v/>
      </c>
      <c r="EF8" s="258" t="str">
        <f ca="true">+IF(OFFSET('Hygiene Data'!$I$13,0,10*ROW('Hygiene Data'!I2))="","",OFFSET('Hygiene Data'!$I$13,0,10*ROW('Hygiene Data'!I2)))</f>
        <v/>
      </c>
    </row>
    <row xmlns:x14ac="http://schemas.microsoft.com/office/spreadsheetml/2009/9/ac" r="9" x14ac:dyDescent="0.2">
      <c r="A9" s="30" t="str">
        <f ca="true">+IF(OFFSET('Water Data'!$B$2,0,10*ROW('Water Data'!E3))="","",OFFSET('Water Data'!$B$2,0,10*ROW('Water Data'!E3)))</f>
        <v>FJI_2021_UIS</v>
      </c>
      <c r="B9" s="30" t="str">
        <f ca="true">+IF(OFFSET('Water Data'!$C$2,0,10*ROW('Water Data'!F3))="","",OFFSET('Water Data'!$C$2,0,10*ROW('Water Data'!F3)))</f>
        <v>Other</v>
      </c>
      <c r="C9" s="314">
        <f t="shared" ca="true" si="0"/>
        <v>2021</v>
      </c>
      <c r="D9" s="8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1">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90.660385896298507</v>
      </c>
      <c r="G9" s="8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1">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88.12</v>
      </c>
      <c r="S9" s="8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1">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93.06</v>
      </c>
      <c r="V9" s="8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3">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91.34652786228871</v>
      </c>
      <c r="BC9" s="8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3">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90.75</v>
      </c>
      <c r="BO9" s="8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3">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91.91</v>
      </c>
      <c r="BR9" s="258"/>
      <c r="BS9" s="258" t="str">
        <f ca="true">+IF(OFFSET('Water Data'!$D$27,0,10*ROW('Water Data'!D3))="","",OFFSET('Water Data'!$D$27,0,10*ROW('Water Data'!D3)))</f>
        <v/>
      </c>
      <c r="BT9" s="258" t="str">
        <f ca="true">+IF(OFFSET('Water Data'!$D$28,0,10*ROW('Water Data'!D3))="","",OFFSET('Water Data'!$D$28,0,10*ROW('Water Data'!D3)))</f>
        <v/>
      </c>
      <c r="BU9" s="258" t="str">
        <f ca="true">+IF(OFFSET('Water Data'!$D$29,0,10*ROW('Water Data'!D3))="","",OFFSET('Water Data'!$D$29,0,10*ROW('Water Data'!D3)))</f>
        <v>Yes</v>
      </c>
      <c r="BV9" s="258" t="str">
        <f ca="true">+IF(OFFSET('Water Data'!$E$27,0,10*ROW('Water Data'!E3))="","",OFFSET('Water Data'!$E$27,0,10*ROW('Water Data'!E3)))</f>
        <v/>
      </c>
      <c r="BW9" s="258" t="str">
        <f ca="true">+IF(OFFSET('Water Data'!$E$28,0,10*ROW('Water Data'!E3))="","",OFFSET('Water Data'!$E$28,0,10*ROW('Water Data'!E3)))</f>
        <v/>
      </c>
      <c r="BX9" s="258" t="str">
        <f ca="true">+IF(OFFSET('Water Data'!$E$29,0,10*ROW('Water Data'!E3))="","",OFFSET('Water Data'!$E$29,0,10*ROW('Water Data'!E3)))</f>
        <v/>
      </c>
      <c r="BY9" s="258" t="str">
        <f ca="true">+IF(OFFSET('Water Data'!$F$27,0,10*ROW('Water Data'!F3))="","",OFFSET('Water Data'!$F$27,0,10*ROW('Water Data'!F3)))</f>
        <v/>
      </c>
      <c r="BZ9" s="258" t="str">
        <f ca="true">+IF(OFFSET('Water Data'!$F$28,0,10*ROW('Water Data'!F3))="","",OFFSET('Water Data'!$F$28,0,10*ROW('Water Data'!F3)))</f>
        <v/>
      </c>
      <c r="CA9" s="258" t="str">
        <f ca="true">+IF(OFFSET('Water Data'!$F$29,0,10*ROW('Water Data'!F3))="","",OFFSET('Water Data'!$F$29,0,10*ROW('Water Data'!F3)))</f>
        <v/>
      </c>
      <c r="CB9" s="258" t="str">
        <f ca="true">+IF(OFFSET('Water Data'!$G$27,0,10*ROW('Water Data'!G3))="","",OFFSET('Water Data'!$G$27,0,10*ROW('Water Data'!G3)))</f>
        <v/>
      </c>
      <c r="CC9" s="258" t="str">
        <f ca="true">+IF(OFFSET('Water Data'!$G$28,0,10*ROW('Water Data'!G3))="","",OFFSET('Water Data'!$G$28,0,10*ROW('Water Data'!G3)))</f>
        <v/>
      </c>
      <c r="CD9" s="258" t="str">
        <f ca="true">+IF(OFFSET('Water Data'!$G$29,0,10*ROW('Water Data'!G3))="","",OFFSET('Water Data'!$G$29,0,10*ROW('Water Data'!G3)))</f>
        <v/>
      </c>
      <c r="CE9" s="258" t="str">
        <f ca="true">+IF(OFFSET('Water Data'!$H$27,0,10*ROW('Water Data'!H3))="","",OFFSET('Water Data'!$H$27,0,10*ROW('Water Data'!H3)))</f>
        <v/>
      </c>
      <c r="CF9" s="258" t="str">
        <f ca="true">+IF(OFFSET('Water Data'!$H$28,0,10*ROW('Water Data'!H3))="","",OFFSET('Water Data'!$H$28,0,10*ROW('Water Data'!H3)))</f>
        <v/>
      </c>
      <c r="CG9" s="258" t="str">
        <f ca="true">+IF(OFFSET('Water Data'!$H$29,0,10*ROW('Water Data'!H3))="","",OFFSET('Water Data'!$H$29,0,10*ROW('Water Data'!H3)))</f>
        <v>Yes</v>
      </c>
      <c r="CH9" s="258" t="str">
        <f ca="true">+IF(OFFSET('Water Data'!$I$27,0,10*ROW('Water Data'!I3))="","",OFFSET('Water Data'!$I$27,0,10*ROW('Water Data'!I3)))</f>
        <v/>
      </c>
      <c r="CI9" s="258" t="str">
        <f ca="true">+IF(OFFSET('Water Data'!$I$28,0,10*ROW('Water Data'!I3))="","",OFFSET('Water Data'!$I$28,0,10*ROW('Water Data'!I3)))</f>
        <v/>
      </c>
      <c r="CJ9" s="258" t="str">
        <f ca="true">+IF(OFFSET('Water Data'!$I$29,0,10*ROW('Water Data'!I3))="","",OFFSET('Water Data'!$I$29,0,10*ROW('Water Data'!I3)))</f>
        <v>Yes</v>
      </c>
      <c r="CK9" s="258" t="str">
        <f ca="true">+IF(OFFSET('Sanitation Data'!$D$28,0,10*ROW('Sanitation Data'!D3))="","",OFFSET('Sanitation Data'!$D$28,0,10*ROW('Sanitation Data'!D3)))</f>
        <v/>
      </c>
      <c r="CL9" s="258" t="str">
        <f ca="true">+IF(OFFSET('Sanitation Data'!$D$29,0,10*ROW('Sanitation Data'!D3))="","",OFFSET('Sanitation Data'!$D$29,0,10*ROW('Sanitation Data'!D3)))</f>
        <v/>
      </c>
      <c r="CM9" s="258" t="str">
        <f ca="true">+IF(OFFSET('Sanitation Data'!$D$30,0,10*ROW('Sanitation Data'!D3))="","",OFFSET('Sanitation Data'!$D$30,0,10*ROW('Sanitation Data'!D3)))</f>
        <v/>
      </c>
      <c r="CN9" s="258" t="str">
        <f ca="true">+IF(OFFSET('Sanitation Data'!$D$31,0,10*ROW('Sanitation Data'!D3))="","",OFFSET('Sanitation Data'!$D$31,0,10*ROW('Sanitation Data'!D3)))</f>
        <v/>
      </c>
      <c r="CO9" s="258" t="str">
        <f ca="true">+IF(OFFSET('Sanitation Data'!$D$32,0,10*ROW('Sanitation Data'!D3))="","",OFFSET('Sanitation Data'!$D$32,0,10*ROW('Sanitation Data'!D3)))</f>
        <v/>
      </c>
      <c r="CP9" s="258" t="str">
        <f ca="true">+IF(OFFSET('Sanitation Data'!$E$28,0,10*ROW('Sanitation Data'!E3))="","",OFFSET('Sanitation Data'!$E$28,0,10*ROW('Sanitation Data'!E3)))</f>
        <v/>
      </c>
      <c r="CQ9" s="258" t="str">
        <f ca="true">+IF(OFFSET('Sanitation Data'!$E$29,0,10*ROW('Sanitation Data'!E3))="","",OFFSET('Sanitation Data'!$E$29,0,10*ROW('Sanitation Data'!E3)))</f>
        <v/>
      </c>
      <c r="CR9" s="258" t="str">
        <f ca="true">+IF(OFFSET('Sanitation Data'!$E$30,0,10*ROW('Sanitation Data'!E3))="","",OFFSET('Sanitation Data'!$E$30,0,10*ROW('Sanitation Data'!E3)))</f>
        <v/>
      </c>
      <c r="CS9" s="258" t="str">
        <f ca="true">+IF(OFFSET('Sanitation Data'!$E$31,0,10*ROW('Sanitation Data'!E3))="","",OFFSET('Sanitation Data'!$E$31,0,10*ROW('Sanitation Data'!E3)))</f>
        <v/>
      </c>
      <c r="CT9" s="258" t="str">
        <f ca="true">+IF(OFFSET('Sanitation Data'!$E$32,0,10*ROW('Sanitation Data'!E3))="","",OFFSET('Sanitation Data'!$E$32,0,10*ROW('Sanitation Data'!E3)))</f>
        <v/>
      </c>
      <c r="CU9" s="258" t="str">
        <f ca="true">+IF(OFFSET('Sanitation Data'!$F$28,0,10*ROW('Sanitation Data'!F3))="","",OFFSET('Sanitation Data'!$F$28,0,10*ROW('Sanitation Data'!F3)))</f>
        <v/>
      </c>
      <c r="CV9" s="258" t="str">
        <f ca="true">+IF(OFFSET('Sanitation Data'!$F$29,0,10*ROW('Sanitation Data'!F3))="","",OFFSET('Sanitation Data'!$F$29,0,10*ROW('Sanitation Data'!F3)))</f>
        <v/>
      </c>
      <c r="CW9" s="258" t="str">
        <f ca="true">+IF(OFFSET('Sanitation Data'!$F$30,0,10*ROW('Sanitation Data'!F3))="","",OFFSET('Sanitation Data'!$F$30,0,10*ROW('Sanitation Data'!F3)))</f>
        <v/>
      </c>
      <c r="CX9" s="258" t="str">
        <f ca="true">+IF(OFFSET('Sanitation Data'!$F$31,0,10*ROW('Sanitation Data'!F3))="","",OFFSET('Sanitation Data'!$F$31,0,10*ROW('Sanitation Data'!F3)))</f>
        <v/>
      </c>
      <c r="CY9" s="258" t="str">
        <f ca="true">+IF(OFFSET('Sanitation Data'!$F$32,0,10*ROW('Sanitation Data'!F3))="","",OFFSET('Sanitation Data'!$F$32,0,10*ROW('Sanitation Data'!F3)))</f>
        <v/>
      </c>
      <c r="CZ9" s="258" t="str">
        <f ca="true">+IF(OFFSET('Sanitation Data'!$G$28,0,10*ROW('Sanitation Data'!G3))="","",OFFSET('Sanitation Data'!$G$28,0,10*ROW('Sanitation Data'!G3)))</f>
        <v/>
      </c>
      <c r="DA9" s="258" t="str">
        <f ca="true">+IF(OFFSET('Sanitation Data'!$G$29,0,10*ROW('Sanitation Data'!G3))="","",OFFSET('Sanitation Data'!$G$29,0,10*ROW('Sanitation Data'!G3)))</f>
        <v/>
      </c>
      <c r="DB9" s="258" t="str">
        <f ca="true">+IF(OFFSET('Sanitation Data'!$G$30,0,10*ROW('Sanitation Data'!G3))="","",OFFSET('Sanitation Data'!$G$30,0,10*ROW('Sanitation Data'!G3)))</f>
        <v/>
      </c>
      <c r="DC9" s="258" t="str">
        <f ca="true">+IF(OFFSET('Sanitation Data'!$G$31,0,10*ROW('Sanitation Data'!G3))="","",OFFSET('Sanitation Data'!$G$31,0,10*ROW('Sanitation Data'!G3)))</f>
        <v/>
      </c>
      <c r="DD9" s="258" t="str">
        <f ca="true">+IF(OFFSET('Sanitation Data'!$G$32,0,10*ROW('Sanitation Data'!G3))="","",OFFSET('Sanitation Data'!$G$32,0,10*ROW('Sanitation Data'!G3)))</f>
        <v/>
      </c>
      <c r="DE9" s="258" t="str">
        <f ca="true">+IF(OFFSET('Sanitation Data'!$H$28,0,10*ROW('Sanitation Data'!H3))="","",OFFSET('Sanitation Data'!$H$28,0,10*ROW('Sanitation Data'!H3)))</f>
        <v/>
      </c>
      <c r="DF9" s="258" t="str">
        <f ca="true">+IF(OFFSET('Sanitation Data'!$H$29,0,10*ROW('Sanitation Data'!H3))="","",OFFSET('Sanitation Data'!$H$29,0,10*ROW('Sanitation Data'!H3)))</f>
        <v/>
      </c>
      <c r="DG9" s="258" t="str">
        <f ca="true">+IF(OFFSET('Sanitation Data'!$H$30,0,10*ROW('Sanitation Data'!H3))="","",OFFSET('Sanitation Data'!$H$30,0,10*ROW('Sanitation Data'!H3)))</f>
        <v/>
      </c>
      <c r="DH9" s="258" t="str">
        <f ca="true">+IF(OFFSET('Sanitation Data'!$H$31,0,10*ROW('Sanitation Data'!H3))="","",OFFSET('Sanitation Data'!$H$31,0,10*ROW('Sanitation Data'!H3)))</f>
        <v/>
      </c>
      <c r="DI9" s="258" t="str">
        <f ca="true">+IF(OFFSET('Sanitation Data'!$H$32,0,10*ROW('Sanitation Data'!H3))="","",OFFSET('Sanitation Data'!$H$32,0,10*ROW('Sanitation Data'!H3)))</f>
        <v/>
      </c>
      <c r="DJ9" s="258" t="str">
        <f ca="true">+IF(OFFSET('Sanitation Data'!$I$28,0,10*ROW('Sanitation Data'!I3))="","",OFFSET('Sanitation Data'!$I$28,0,10*ROW('Sanitation Data'!I3)))</f>
        <v/>
      </c>
      <c r="DK9" s="258" t="str">
        <f ca="true">+IF(OFFSET('Sanitation Data'!$I$29,0,10*ROW('Sanitation Data'!I3))="","",OFFSET('Sanitation Data'!$I$29,0,10*ROW('Sanitation Data'!I3)))</f>
        <v/>
      </c>
      <c r="DL9" s="258" t="str">
        <f ca="true">+IF(OFFSET('Sanitation Data'!$I$30,0,10*ROW('Sanitation Data'!I3))="","",OFFSET('Sanitation Data'!$I$30,0,10*ROW('Sanitation Data'!I3)))</f>
        <v/>
      </c>
      <c r="DM9" s="258" t="str">
        <f ca="true">+IF(OFFSET('Sanitation Data'!$I$31,0,10*ROW('Sanitation Data'!I3))="","",OFFSET('Sanitation Data'!$I$31,0,10*ROW('Sanitation Data'!I3)))</f>
        <v/>
      </c>
      <c r="DN9" s="258" t="str">
        <f ca="true">+IF(OFFSET('Sanitation Data'!$I$32,0,10*ROW('Sanitation Data'!I3))="","",OFFSET('Sanitation Data'!$I$32,0,10*ROW('Sanitation Data'!I3)))</f>
        <v/>
      </c>
      <c r="DO9" s="258" t="str">
        <f ca="true">+IF(OFFSET('Hygiene Data'!$D$11,0,10*ROW('Hygiene Data'!D3))="","",OFFSET('Hygiene Data'!$D$11,0,10*ROW('Hygiene Data'!D3)))</f>
        <v/>
      </c>
      <c r="DP9" s="258" t="str">
        <f ca="true">+IF(OFFSET('Hygiene Data'!$D$12,0,10*ROW('Hygiene Data'!D3))="","",OFFSET('Hygiene Data'!$D$12,0,10*ROW('Hygiene Data'!D3)))</f>
        <v/>
      </c>
      <c r="DQ9" s="258" t="str">
        <f ca="true">+IF(OFFSET('Hygiene Data'!$D$13,0,10*ROW('Hygiene Data'!D3))="","",OFFSET('Hygiene Data'!$D$13,0,10*ROW('Hygiene Data'!D3)))</f>
        <v>Yes</v>
      </c>
      <c r="DR9" s="258" t="str">
        <f ca="true">+IF(OFFSET('Hygiene Data'!$E$11,0,10*ROW('Hygiene Data'!E3))="","",OFFSET('Hygiene Data'!$E$11,0,10*ROW('Hygiene Data'!E3)))</f>
        <v/>
      </c>
      <c r="DS9" s="258" t="str">
        <f ca="true">+IF(OFFSET('Hygiene Data'!$E$12,0,10*ROW('Hygiene Data'!E3))="","",OFFSET('Hygiene Data'!$E$12,0,10*ROW('Hygiene Data'!E3)))</f>
        <v/>
      </c>
      <c r="DT9" s="258" t="str">
        <f ca="true">+IF(OFFSET('Hygiene Data'!$E$13,0,10*ROW('Hygiene Data'!E3))="","",OFFSET('Hygiene Data'!$E$13,0,10*ROW('Hygiene Data'!E3)))</f>
        <v/>
      </c>
      <c r="DU9" s="258" t="str">
        <f ca="true">+IF(OFFSET('Hygiene Data'!$F$11,0,10*ROW('Hygiene Data'!F3))="","",OFFSET('Hygiene Data'!$F$11,0,10*ROW('Hygiene Data'!F3)))</f>
        <v/>
      </c>
      <c r="DV9" s="258" t="str">
        <f ca="true">+IF(OFFSET('Hygiene Data'!$F$12,0,10*ROW('Hygiene Data'!F3))="","",OFFSET('Hygiene Data'!$F$12,0,10*ROW('Hygiene Data'!F3)))</f>
        <v/>
      </c>
      <c r="DW9" s="258" t="str">
        <f ca="true">+IF(OFFSET('Hygiene Data'!$F$13,0,10*ROW('Hygiene Data'!F3))="","",OFFSET('Hygiene Data'!$F$13,0,10*ROW('Hygiene Data'!F3)))</f>
        <v/>
      </c>
      <c r="DX9" s="258" t="str">
        <f ca="true">+IF(OFFSET('Hygiene Data'!$G$11,0,10*ROW('Hygiene Data'!G3))="","",OFFSET('Hygiene Data'!$G$11,0,10*ROW('Hygiene Data'!G3)))</f>
        <v/>
      </c>
      <c r="DY9" s="258" t="str">
        <f ca="true">+IF(OFFSET('Hygiene Data'!$G$12,0,10*ROW('Hygiene Data'!G3))="","",OFFSET('Hygiene Data'!$G$12,0,10*ROW('Hygiene Data'!G3)))</f>
        <v/>
      </c>
      <c r="DZ9" s="258" t="str">
        <f ca="true">+IF(OFFSET('Hygiene Data'!$G$13,0,10*ROW('Hygiene Data'!G3))="","",OFFSET('Hygiene Data'!$G$13,0,10*ROW('Hygiene Data'!G3)))</f>
        <v/>
      </c>
      <c r="EA9" s="258" t="str">
        <f ca="true">+IF(OFFSET('Hygiene Data'!$H$11,0,10*ROW('Hygiene Data'!H3))="","",OFFSET('Hygiene Data'!$H$11,0,10*ROW('Hygiene Data'!H3)))</f>
        <v/>
      </c>
      <c r="EB9" s="258" t="str">
        <f ca="true">+IF(OFFSET('Hygiene Data'!$H$12,0,10*ROW('Hygiene Data'!H3))="","",OFFSET('Hygiene Data'!$H$12,0,10*ROW('Hygiene Data'!H3)))</f>
        <v/>
      </c>
      <c r="EC9" s="258" t="str">
        <f ca="true">+IF(OFFSET('Hygiene Data'!$H$13,0,10*ROW('Hygiene Data'!H3))="","",OFFSET('Hygiene Data'!$H$13,0,10*ROW('Hygiene Data'!H3)))</f>
        <v>Yes</v>
      </c>
      <c r="ED9" s="258" t="str">
        <f ca="true">+IF(OFFSET('Hygiene Data'!$I$11,0,10*ROW('Hygiene Data'!I3))="","",OFFSET('Hygiene Data'!$I$11,0,10*ROW('Hygiene Data'!I3)))</f>
        <v/>
      </c>
      <c r="EE9" s="258" t="str">
        <f ca="true">+IF(OFFSET('Hygiene Data'!$I$12,0,10*ROW('Hygiene Data'!I3))="","",OFFSET('Hygiene Data'!$I$12,0,10*ROW('Hygiene Data'!I3)))</f>
        <v/>
      </c>
      <c r="EF9" s="258" t="str">
        <f ca="true">+IF(OFFSET('Hygiene Data'!$I$13,0,10*ROW('Hygiene Data'!I3))="","",OFFSET('Hygiene Data'!$I$13,0,10*ROW('Hygiene Data'!I3)))</f>
        <v>Yes</v>
      </c>
    </row>
    <row xmlns:x14ac="http://schemas.microsoft.com/office/spreadsheetml/2009/9/ac" r="10" x14ac:dyDescent="0.2">
      <c r="A10" s="30" t="str">
        <f ca="true">+IF(OFFSET('Water Data'!$B$2,0,10*ROW('Water Data'!E4))="","",OFFSET('Water Data'!$B$2,0,10*ROW('Water Data'!E4)))</f>
        <v>FJI_2022_UIS</v>
      </c>
      <c r="B10" s="30" t="str">
        <f ca="true">+IF(OFFSET('Water Data'!$C$2,0,10*ROW('Water Data'!F4))="","",OFFSET('Water Data'!$C$2,0,10*ROW('Water Data'!F4)))</f>
        <v>Other</v>
      </c>
      <c r="C10" s="314">
        <f t="shared" ca="true" si="0"/>
        <v>2022</v>
      </c>
      <c r="D10" s="81" t="str">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1"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1"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1" t="str">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1"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1"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1" t="str">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1" t="str">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1" t="str">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3">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87.858323466501076</v>
      </c>
      <c r="BC10" s="8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3">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81</v>
      </c>
      <c r="BO10" s="8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3">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94.29</v>
      </c>
      <c r="BR10" s="258"/>
      <c r="BS10" s="258" t="str">
        <f ca="true">+IF(OFFSET('Water Data'!$D$27,0,10*ROW('Water Data'!D4))="","",OFFSET('Water Data'!$D$27,0,10*ROW('Water Data'!D4)))</f>
        <v>No</v>
      </c>
      <c r="BT10" s="258" t="str">
        <f ca="true">+IF(OFFSET('Water Data'!$D$28,0,10*ROW('Water Data'!D4))="","",OFFSET('Water Data'!$D$28,0,10*ROW('Water Data'!D4)))</f>
        <v>No</v>
      </c>
      <c r="BU10" s="258" t="str">
        <f ca="true">+IF(OFFSET('Water Data'!$D$29,0,10*ROW('Water Data'!D4))="","",OFFSET('Water Data'!$D$29,0,10*ROW('Water Data'!D4)))</f>
        <v>No</v>
      </c>
      <c r="BV10" s="258" t="str">
        <f ca="true">+IF(OFFSET('Water Data'!$E$27,0,10*ROW('Water Data'!E4))="","",OFFSET('Water Data'!$E$27,0,10*ROW('Water Data'!E4)))</f>
        <v/>
      </c>
      <c r="BW10" s="258" t="str">
        <f ca="true">+IF(OFFSET('Water Data'!$E$28,0,10*ROW('Water Data'!E4))="","",OFFSET('Water Data'!$E$28,0,10*ROW('Water Data'!E4)))</f>
        <v/>
      </c>
      <c r="BX10" s="258" t="str">
        <f ca="true">+IF(OFFSET('Water Data'!$E$29,0,10*ROW('Water Data'!E4))="","",OFFSET('Water Data'!$E$29,0,10*ROW('Water Data'!E4)))</f>
        <v/>
      </c>
      <c r="BY10" s="258" t="str">
        <f ca="true">+IF(OFFSET('Water Data'!$F$27,0,10*ROW('Water Data'!F4))="","",OFFSET('Water Data'!$F$27,0,10*ROW('Water Data'!F4)))</f>
        <v/>
      </c>
      <c r="BZ10" s="258" t="str">
        <f ca="true">+IF(OFFSET('Water Data'!$F$28,0,10*ROW('Water Data'!F4))="","",OFFSET('Water Data'!$F$28,0,10*ROW('Water Data'!F4)))</f>
        <v/>
      </c>
      <c r="CA10" s="258" t="str">
        <f ca="true">+IF(OFFSET('Water Data'!$F$29,0,10*ROW('Water Data'!F4))="","",OFFSET('Water Data'!$F$29,0,10*ROW('Water Data'!F4)))</f>
        <v/>
      </c>
      <c r="CB10" s="258" t="str">
        <f ca="true">+IF(OFFSET('Water Data'!$G$27,0,10*ROW('Water Data'!G4))="","",OFFSET('Water Data'!$G$27,0,10*ROW('Water Data'!G4)))</f>
        <v/>
      </c>
      <c r="CC10" s="258" t="str">
        <f ca="true">+IF(OFFSET('Water Data'!$G$28,0,10*ROW('Water Data'!G4))="","",OFFSET('Water Data'!$G$28,0,10*ROW('Water Data'!G4)))</f>
        <v/>
      </c>
      <c r="CD10" s="258" t="str">
        <f ca="true">+IF(OFFSET('Water Data'!$G$29,0,10*ROW('Water Data'!G4))="","",OFFSET('Water Data'!$G$29,0,10*ROW('Water Data'!G4)))</f>
        <v/>
      </c>
      <c r="CE10" s="258" t="str">
        <f ca="true">+IF(OFFSET('Water Data'!$H$27,0,10*ROW('Water Data'!H4))="","",OFFSET('Water Data'!$H$27,0,10*ROW('Water Data'!H4)))</f>
        <v>No</v>
      </c>
      <c r="CF10" s="258" t="str">
        <f ca="true">+IF(OFFSET('Water Data'!$H$28,0,10*ROW('Water Data'!H4))="","",OFFSET('Water Data'!$H$28,0,10*ROW('Water Data'!H4)))</f>
        <v>No</v>
      </c>
      <c r="CG10" s="258" t="str">
        <f ca="true">+IF(OFFSET('Water Data'!$H$29,0,10*ROW('Water Data'!H4))="","",OFFSET('Water Data'!$H$29,0,10*ROW('Water Data'!H4)))</f>
        <v>No</v>
      </c>
      <c r="CH10" s="258" t="str">
        <f ca="true">+IF(OFFSET('Water Data'!$I$27,0,10*ROW('Water Data'!I4))="","",OFFSET('Water Data'!$I$27,0,10*ROW('Water Data'!I4)))</f>
        <v>No</v>
      </c>
      <c r="CI10" s="258" t="str">
        <f ca="true">+IF(OFFSET('Water Data'!$I$28,0,10*ROW('Water Data'!I4))="","",OFFSET('Water Data'!$I$28,0,10*ROW('Water Data'!I4)))</f>
        <v>No</v>
      </c>
      <c r="CJ10" s="258" t="str">
        <f ca="true">+IF(OFFSET('Water Data'!$I$29,0,10*ROW('Water Data'!I4))="","",OFFSET('Water Data'!$I$29,0,10*ROW('Water Data'!I4)))</f>
        <v>No</v>
      </c>
      <c r="CK10" s="258" t="str">
        <f ca="true">+IF(OFFSET('Sanitation Data'!$D$28,0,10*ROW('Sanitation Data'!D4))="","",OFFSET('Sanitation Data'!$D$28,0,10*ROW('Sanitation Data'!D4)))</f>
        <v/>
      </c>
      <c r="CL10" s="258" t="str">
        <f ca="true">+IF(OFFSET('Sanitation Data'!$D$29,0,10*ROW('Sanitation Data'!D4))="","",OFFSET('Sanitation Data'!$D$29,0,10*ROW('Sanitation Data'!D4)))</f>
        <v/>
      </c>
      <c r="CM10" s="258" t="str">
        <f ca="true">+IF(OFFSET('Sanitation Data'!$D$30,0,10*ROW('Sanitation Data'!D4))="","",OFFSET('Sanitation Data'!$D$30,0,10*ROW('Sanitation Data'!D4)))</f>
        <v/>
      </c>
      <c r="CN10" s="258" t="str">
        <f ca="true">+IF(OFFSET('Sanitation Data'!$D$31,0,10*ROW('Sanitation Data'!D4))="","",OFFSET('Sanitation Data'!$D$31,0,10*ROW('Sanitation Data'!D4)))</f>
        <v/>
      </c>
      <c r="CO10" s="258" t="str">
        <f ca="true">+IF(OFFSET('Sanitation Data'!$D$32,0,10*ROW('Sanitation Data'!D4))="","",OFFSET('Sanitation Data'!$D$32,0,10*ROW('Sanitation Data'!D4)))</f>
        <v/>
      </c>
      <c r="CP10" s="258" t="str">
        <f ca="true">+IF(OFFSET('Sanitation Data'!$E$28,0,10*ROW('Sanitation Data'!E4))="","",OFFSET('Sanitation Data'!$E$28,0,10*ROW('Sanitation Data'!E4)))</f>
        <v/>
      </c>
      <c r="CQ10" s="258" t="str">
        <f ca="true">+IF(OFFSET('Sanitation Data'!$E$29,0,10*ROW('Sanitation Data'!E4))="","",OFFSET('Sanitation Data'!$E$29,0,10*ROW('Sanitation Data'!E4)))</f>
        <v/>
      </c>
      <c r="CR10" s="258" t="str">
        <f ca="true">+IF(OFFSET('Sanitation Data'!$E$30,0,10*ROW('Sanitation Data'!E4))="","",OFFSET('Sanitation Data'!$E$30,0,10*ROW('Sanitation Data'!E4)))</f>
        <v/>
      </c>
      <c r="CS10" s="258" t="str">
        <f ca="true">+IF(OFFSET('Sanitation Data'!$E$31,0,10*ROW('Sanitation Data'!E4))="","",OFFSET('Sanitation Data'!$E$31,0,10*ROW('Sanitation Data'!E4)))</f>
        <v/>
      </c>
      <c r="CT10" s="258" t="str">
        <f ca="true">+IF(OFFSET('Sanitation Data'!$E$32,0,10*ROW('Sanitation Data'!E4))="","",OFFSET('Sanitation Data'!$E$32,0,10*ROW('Sanitation Data'!E4)))</f>
        <v/>
      </c>
      <c r="CU10" s="258" t="str">
        <f ca="true">+IF(OFFSET('Sanitation Data'!$F$28,0,10*ROW('Sanitation Data'!F4))="","",OFFSET('Sanitation Data'!$F$28,0,10*ROW('Sanitation Data'!F4)))</f>
        <v/>
      </c>
      <c r="CV10" s="258" t="str">
        <f ca="true">+IF(OFFSET('Sanitation Data'!$F$29,0,10*ROW('Sanitation Data'!F4))="","",OFFSET('Sanitation Data'!$F$29,0,10*ROW('Sanitation Data'!F4)))</f>
        <v/>
      </c>
      <c r="CW10" s="258" t="str">
        <f ca="true">+IF(OFFSET('Sanitation Data'!$F$30,0,10*ROW('Sanitation Data'!F4))="","",OFFSET('Sanitation Data'!$F$30,0,10*ROW('Sanitation Data'!F4)))</f>
        <v/>
      </c>
      <c r="CX10" s="258" t="str">
        <f ca="true">+IF(OFFSET('Sanitation Data'!$F$31,0,10*ROW('Sanitation Data'!F4))="","",OFFSET('Sanitation Data'!$F$31,0,10*ROW('Sanitation Data'!F4)))</f>
        <v/>
      </c>
      <c r="CY10" s="258" t="str">
        <f ca="true">+IF(OFFSET('Sanitation Data'!$F$32,0,10*ROW('Sanitation Data'!F4))="","",OFFSET('Sanitation Data'!$F$32,0,10*ROW('Sanitation Data'!F4)))</f>
        <v/>
      </c>
      <c r="CZ10" s="258" t="str">
        <f ca="true">+IF(OFFSET('Sanitation Data'!$G$28,0,10*ROW('Sanitation Data'!G4))="","",OFFSET('Sanitation Data'!$G$28,0,10*ROW('Sanitation Data'!G4)))</f>
        <v/>
      </c>
      <c r="DA10" s="258" t="str">
        <f ca="true">+IF(OFFSET('Sanitation Data'!$G$29,0,10*ROW('Sanitation Data'!G4))="","",OFFSET('Sanitation Data'!$G$29,0,10*ROW('Sanitation Data'!G4)))</f>
        <v/>
      </c>
      <c r="DB10" s="258" t="str">
        <f ca="true">+IF(OFFSET('Sanitation Data'!$G$30,0,10*ROW('Sanitation Data'!G4))="","",OFFSET('Sanitation Data'!$G$30,0,10*ROW('Sanitation Data'!G4)))</f>
        <v/>
      </c>
      <c r="DC10" s="258" t="str">
        <f ca="true">+IF(OFFSET('Sanitation Data'!$G$31,0,10*ROW('Sanitation Data'!G4))="","",OFFSET('Sanitation Data'!$G$31,0,10*ROW('Sanitation Data'!G4)))</f>
        <v/>
      </c>
      <c r="DD10" s="258" t="str">
        <f ca="true">+IF(OFFSET('Sanitation Data'!$G$32,0,10*ROW('Sanitation Data'!G4))="","",OFFSET('Sanitation Data'!$G$32,0,10*ROW('Sanitation Data'!G4)))</f>
        <v/>
      </c>
      <c r="DE10" s="258" t="str">
        <f ca="true">+IF(OFFSET('Sanitation Data'!$H$28,0,10*ROW('Sanitation Data'!H4))="","",OFFSET('Sanitation Data'!$H$28,0,10*ROW('Sanitation Data'!H4)))</f>
        <v/>
      </c>
      <c r="DF10" s="258" t="str">
        <f ca="true">+IF(OFFSET('Sanitation Data'!$H$29,0,10*ROW('Sanitation Data'!H4))="","",OFFSET('Sanitation Data'!$H$29,0,10*ROW('Sanitation Data'!H4)))</f>
        <v/>
      </c>
      <c r="DG10" s="258" t="str">
        <f ca="true">+IF(OFFSET('Sanitation Data'!$H$30,0,10*ROW('Sanitation Data'!H4))="","",OFFSET('Sanitation Data'!$H$30,0,10*ROW('Sanitation Data'!H4)))</f>
        <v/>
      </c>
      <c r="DH10" s="258" t="str">
        <f ca="true">+IF(OFFSET('Sanitation Data'!$H$31,0,10*ROW('Sanitation Data'!H4))="","",OFFSET('Sanitation Data'!$H$31,0,10*ROW('Sanitation Data'!H4)))</f>
        <v/>
      </c>
      <c r="DI10" s="258" t="str">
        <f ca="true">+IF(OFFSET('Sanitation Data'!$H$32,0,10*ROW('Sanitation Data'!H4))="","",OFFSET('Sanitation Data'!$H$32,0,10*ROW('Sanitation Data'!H4)))</f>
        <v/>
      </c>
      <c r="DJ10" s="258" t="str">
        <f ca="true">+IF(OFFSET('Sanitation Data'!$I$28,0,10*ROW('Sanitation Data'!I4))="","",OFFSET('Sanitation Data'!$I$28,0,10*ROW('Sanitation Data'!I4)))</f>
        <v/>
      </c>
      <c r="DK10" s="258" t="str">
        <f ca="true">+IF(OFFSET('Sanitation Data'!$I$29,0,10*ROW('Sanitation Data'!I4))="","",OFFSET('Sanitation Data'!$I$29,0,10*ROW('Sanitation Data'!I4)))</f>
        <v/>
      </c>
      <c r="DL10" s="258" t="str">
        <f ca="true">+IF(OFFSET('Sanitation Data'!$I$30,0,10*ROW('Sanitation Data'!I4))="","",OFFSET('Sanitation Data'!$I$30,0,10*ROW('Sanitation Data'!I4)))</f>
        <v/>
      </c>
      <c r="DM10" s="258" t="str">
        <f ca="true">+IF(OFFSET('Sanitation Data'!$I$31,0,10*ROW('Sanitation Data'!I4))="","",OFFSET('Sanitation Data'!$I$31,0,10*ROW('Sanitation Data'!I4)))</f>
        <v/>
      </c>
      <c r="DN10" s="258" t="str">
        <f ca="true">+IF(OFFSET('Sanitation Data'!$I$32,0,10*ROW('Sanitation Data'!I4))="","",OFFSET('Sanitation Data'!$I$32,0,10*ROW('Sanitation Data'!I4)))</f>
        <v/>
      </c>
      <c r="DO10" s="258" t="str">
        <f ca="true">+IF(OFFSET('Hygiene Data'!$D$11,0,10*ROW('Hygiene Data'!D4))="","",OFFSET('Hygiene Data'!$D$11,0,10*ROW('Hygiene Data'!D4)))</f>
        <v/>
      </c>
      <c r="DP10" s="258" t="str">
        <f ca="true">+IF(OFFSET('Hygiene Data'!$D$12,0,10*ROW('Hygiene Data'!D4))="","",OFFSET('Hygiene Data'!$D$12,0,10*ROW('Hygiene Data'!D4)))</f>
        <v/>
      </c>
      <c r="DQ10" s="258" t="str">
        <f ca="true">+IF(OFFSET('Hygiene Data'!$D$13,0,10*ROW('Hygiene Data'!D4))="","",OFFSET('Hygiene Data'!$D$13,0,10*ROW('Hygiene Data'!D4)))</f>
        <v>Yes</v>
      </c>
      <c r="DR10" s="258" t="str">
        <f ca="true">+IF(OFFSET('Hygiene Data'!$E$11,0,10*ROW('Hygiene Data'!E4))="","",OFFSET('Hygiene Data'!$E$11,0,10*ROW('Hygiene Data'!E4)))</f>
        <v/>
      </c>
      <c r="DS10" s="258" t="str">
        <f ca="true">+IF(OFFSET('Hygiene Data'!$E$12,0,10*ROW('Hygiene Data'!E4))="","",OFFSET('Hygiene Data'!$E$12,0,10*ROW('Hygiene Data'!E4)))</f>
        <v/>
      </c>
      <c r="DT10" s="258" t="str">
        <f ca="true">+IF(OFFSET('Hygiene Data'!$E$13,0,10*ROW('Hygiene Data'!E4))="","",OFFSET('Hygiene Data'!$E$13,0,10*ROW('Hygiene Data'!E4)))</f>
        <v/>
      </c>
      <c r="DU10" s="258" t="str">
        <f ca="true">+IF(OFFSET('Hygiene Data'!$F$11,0,10*ROW('Hygiene Data'!F4))="","",OFFSET('Hygiene Data'!$F$11,0,10*ROW('Hygiene Data'!F4)))</f>
        <v/>
      </c>
      <c r="DV10" s="258" t="str">
        <f ca="true">+IF(OFFSET('Hygiene Data'!$F$12,0,10*ROW('Hygiene Data'!F4))="","",OFFSET('Hygiene Data'!$F$12,0,10*ROW('Hygiene Data'!F4)))</f>
        <v/>
      </c>
      <c r="DW10" s="258" t="str">
        <f ca="true">+IF(OFFSET('Hygiene Data'!$F$13,0,10*ROW('Hygiene Data'!F4))="","",OFFSET('Hygiene Data'!$F$13,0,10*ROW('Hygiene Data'!F4)))</f>
        <v/>
      </c>
      <c r="DX10" s="258" t="str">
        <f ca="true">+IF(OFFSET('Hygiene Data'!$G$11,0,10*ROW('Hygiene Data'!G4))="","",OFFSET('Hygiene Data'!$G$11,0,10*ROW('Hygiene Data'!G4)))</f>
        <v/>
      </c>
      <c r="DY10" s="258" t="str">
        <f ca="true">+IF(OFFSET('Hygiene Data'!$G$12,0,10*ROW('Hygiene Data'!G4))="","",OFFSET('Hygiene Data'!$G$12,0,10*ROW('Hygiene Data'!G4)))</f>
        <v/>
      </c>
      <c r="DZ10" s="258" t="str">
        <f ca="true">+IF(OFFSET('Hygiene Data'!$G$13,0,10*ROW('Hygiene Data'!G4))="","",OFFSET('Hygiene Data'!$G$13,0,10*ROW('Hygiene Data'!G4)))</f>
        <v/>
      </c>
      <c r="EA10" s="258" t="str">
        <f ca="true">+IF(OFFSET('Hygiene Data'!$H$11,0,10*ROW('Hygiene Data'!H4))="","",OFFSET('Hygiene Data'!$H$11,0,10*ROW('Hygiene Data'!H4)))</f>
        <v/>
      </c>
      <c r="EB10" s="258" t="str">
        <f ca="true">+IF(OFFSET('Hygiene Data'!$H$12,0,10*ROW('Hygiene Data'!H4))="","",OFFSET('Hygiene Data'!$H$12,0,10*ROW('Hygiene Data'!H4)))</f>
        <v/>
      </c>
      <c r="EC10" s="258" t="str">
        <f ca="true">+IF(OFFSET('Hygiene Data'!$H$13,0,10*ROW('Hygiene Data'!H4))="","",OFFSET('Hygiene Data'!$H$13,0,10*ROW('Hygiene Data'!H4)))</f>
        <v>Yes</v>
      </c>
      <c r="ED10" s="258" t="str">
        <f ca="true">+IF(OFFSET('Hygiene Data'!$I$11,0,10*ROW('Hygiene Data'!I4))="","",OFFSET('Hygiene Data'!$I$11,0,10*ROW('Hygiene Data'!I4)))</f>
        <v/>
      </c>
      <c r="EE10" s="258" t="str">
        <f ca="true">+IF(OFFSET('Hygiene Data'!$I$12,0,10*ROW('Hygiene Data'!I4))="","",OFFSET('Hygiene Data'!$I$12,0,10*ROW('Hygiene Data'!I4)))</f>
        <v/>
      </c>
      <c r="EF10" s="258" t="str">
        <f ca="true">+IF(OFFSET('Hygiene Data'!$I$13,0,10*ROW('Hygiene Data'!I4))="","",OFFSET('Hygiene Data'!$I$13,0,10*ROW('Hygiene Data'!I4)))</f>
        <v>Yes</v>
      </c>
    </row>
    <row xmlns:x14ac="http://schemas.microsoft.com/office/spreadsheetml/2009/9/ac" r="11" x14ac:dyDescent="0.2">
      <c r="A11" s="30" t="str">
        <f ca="true">+IF(OFFSET('Water Data'!$B$2,0,10*ROW('Water Data'!E5))="","",OFFSET('Water Data'!$B$2,0,10*ROW('Water Data'!E5)))</f>
        <v>FJI_2023_SUR</v>
      </c>
      <c r="B11" s="30" t="str">
        <f ca="true">+IF(OFFSET('Water Data'!$C$2,0,10*ROW('Water Data'!F5))="","",OFFSET('Water Data'!$C$2,0,10*ROW('Water Data'!F5)))</f>
        <v>Survey</v>
      </c>
      <c r="C11" s="314">
        <f t="shared" ca="true" si="0"/>
        <v>2023</v>
      </c>
      <c r="D11" s="8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1">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77.870194274028634</v>
      </c>
      <c r="F11" s="81">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77.544461181211602</v>
      </c>
      <c r="G11" s="8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1">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94.85</v>
      </c>
      <c r="I11" s="81">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94.47059999999999</v>
      </c>
      <c r="J11" s="8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1">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70.55</v>
      </c>
      <c r="L11" s="81">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70.197249999999997</v>
      </c>
      <c r="M11" s="8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1">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61.800000000000004</v>
      </c>
      <c r="O11" s="81">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61.120200000000004</v>
      </c>
      <c r="P11" s="8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1">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77.633870967741942</v>
      </c>
      <c r="R11" s="81">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77.398900570058345</v>
      </c>
      <c r="S11" s="8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1">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86.953977272727272</v>
      </c>
      <c r="U11" s="81">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86.482647191373985</v>
      </c>
      <c r="V11" s="8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2">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99.899897750511258</v>
      </c>
      <c r="X11" s="8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2">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89.18517405466271</v>
      </c>
      <c r="AA11" s="8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2">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99.7</v>
      </c>
      <c r="AC11" s="8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2">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94.914400000000001</v>
      </c>
      <c r="AF11" s="8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2">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99.999999999999986</v>
      </c>
      <c r="AH11" s="8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2">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92.299999999999983</v>
      </c>
      <c r="AK11" s="8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2">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98.9</v>
      </c>
      <c r="AM11" s="8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2">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98.9</v>
      </c>
      <c r="AP11" s="8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2">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2">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98.743338008415151</v>
      </c>
      <c r="AU11" s="8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2">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2">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96.059659090909093</v>
      </c>
      <c r="AZ11" s="83">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98.169295468038783</v>
      </c>
      <c r="BA11" s="8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3">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86.06072644461463</v>
      </c>
      <c r="BC11" s="83">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98.6</v>
      </c>
      <c r="BD11" s="8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3">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89.9</v>
      </c>
      <c r="BF11" s="83">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98.1</v>
      </c>
      <c r="BG11" s="8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3">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84.5</v>
      </c>
      <c r="BI11" s="83">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95.5</v>
      </c>
      <c r="BJ11" s="8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3">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88.2</v>
      </c>
      <c r="BL11" s="83">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98.565778401122017</v>
      </c>
      <c r="BM11" s="8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3">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85.884431977559615</v>
      </c>
      <c r="BO11" s="83">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97.91290322580646</v>
      </c>
      <c r="BP11" s="8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3">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85.69312762973351</v>
      </c>
      <c r="BR11" s="258"/>
      <c r="BS11" s="258" t="str">
        <f ca="true">+IF(OFFSET('Water Data'!$D$27,0,10*ROW('Water Data'!D5))="","",OFFSET('Water Data'!$D$27,0,10*ROW('Water Data'!D5)))</f>
        <v/>
      </c>
      <c r="BT11" s="258" t="str">
        <f ca="true">+IF(OFFSET('Water Data'!$D$28,0,10*ROW('Water Data'!D5))="","",OFFSET('Water Data'!$D$28,0,10*ROW('Water Data'!D5)))</f>
        <v>Yes</v>
      </c>
      <c r="BU11" s="258" t="str">
        <f ca="true">+IF(OFFSET('Water Data'!$D$29,0,10*ROW('Water Data'!D5))="","",OFFSET('Water Data'!$D$29,0,10*ROW('Water Data'!D5)))</f>
        <v>Yes</v>
      </c>
      <c r="BV11" s="258" t="str">
        <f ca="true">+IF(OFFSET('Water Data'!$E$27,0,10*ROW('Water Data'!E5))="","",OFFSET('Water Data'!$E$27,0,10*ROW('Water Data'!E5)))</f>
        <v/>
      </c>
      <c r="BW11" s="258" t="str">
        <f ca="true">+IF(OFFSET('Water Data'!$E$28,0,10*ROW('Water Data'!E5))="","",OFFSET('Water Data'!$E$28,0,10*ROW('Water Data'!E5)))</f>
        <v>Yes</v>
      </c>
      <c r="BX11" s="258" t="str">
        <f ca="true">+IF(OFFSET('Water Data'!$E$29,0,10*ROW('Water Data'!E5))="","",OFFSET('Water Data'!$E$29,0,10*ROW('Water Data'!E5)))</f>
        <v>Yes</v>
      </c>
      <c r="BY11" s="258" t="str">
        <f ca="true">+IF(OFFSET('Water Data'!$F$27,0,10*ROW('Water Data'!F5))="","",OFFSET('Water Data'!$F$27,0,10*ROW('Water Data'!F5)))</f>
        <v/>
      </c>
      <c r="BZ11" s="258" t="str">
        <f ca="true">+IF(OFFSET('Water Data'!$F$28,0,10*ROW('Water Data'!F5))="","",OFFSET('Water Data'!$F$28,0,10*ROW('Water Data'!F5)))</f>
        <v>Yes</v>
      </c>
      <c r="CA11" s="258" t="str">
        <f ca="true">+IF(OFFSET('Water Data'!$F$29,0,10*ROW('Water Data'!F5))="","",OFFSET('Water Data'!$F$29,0,10*ROW('Water Data'!F5)))</f>
        <v>Yes</v>
      </c>
      <c r="CB11" s="258" t="str">
        <f ca="true">+IF(OFFSET('Water Data'!$G$27,0,10*ROW('Water Data'!G5))="","",OFFSET('Water Data'!$G$27,0,10*ROW('Water Data'!G5)))</f>
        <v/>
      </c>
      <c r="CC11" s="258" t="str">
        <f ca="true">+IF(OFFSET('Water Data'!$G$28,0,10*ROW('Water Data'!G5))="","",OFFSET('Water Data'!$G$28,0,10*ROW('Water Data'!G5)))</f>
        <v>Yes</v>
      </c>
      <c r="CD11" s="258" t="str">
        <f ca="true">+IF(OFFSET('Water Data'!$G$29,0,10*ROW('Water Data'!G5))="","",OFFSET('Water Data'!$G$29,0,10*ROW('Water Data'!G5)))</f>
        <v>Yes</v>
      </c>
      <c r="CE11" s="258" t="str">
        <f ca="true">+IF(OFFSET('Water Data'!$H$27,0,10*ROW('Water Data'!H5))="","",OFFSET('Water Data'!$H$27,0,10*ROW('Water Data'!H5)))</f>
        <v/>
      </c>
      <c r="CF11" s="258" t="str">
        <f ca="true">+IF(OFFSET('Water Data'!$H$28,0,10*ROW('Water Data'!H5))="","",OFFSET('Water Data'!$H$28,0,10*ROW('Water Data'!H5)))</f>
        <v>Yes</v>
      </c>
      <c r="CG11" s="258" t="str">
        <f ca="true">+IF(OFFSET('Water Data'!$H$29,0,10*ROW('Water Data'!H5))="","",OFFSET('Water Data'!$H$29,0,10*ROW('Water Data'!H5)))</f>
        <v>Yes</v>
      </c>
      <c r="CH11" s="258" t="str">
        <f ca="true">+IF(OFFSET('Water Data'!$I$27,0,10*ROW('Water Data'!I5))="","",OFFSET('Water Data'!$I$27,0,10*ROW('Water Data'!I5)))</f>
        <v/>
      </c>
      <c r="CI11" s="258" t="str">
        <f ca="true">+IF(OFFSET('Water Data'!$I$28,0,10*ROW('Water Data'!I5))="","",OFFSET('Water Data'!$I$28,0,10*ROW('Water Data'!I5)))</f>
        <v>Yes</v>
      </c>
      <c r="CJ11" s="258" t="str">
        <f ca="true">+IF(OFFSET('Water Data'!$I$29,0,10*ROW('Water Data'!I5))="","",OFFSET('Water Data'!$I$29,0,10*ROW('Water Data'!I5)))</f>
        <v>Yes</v>
      </c>
      <c r="CK11" s="258" t="str">
        <f ca="true">+IF(OFFSET('Sanitation Data'!$D$28,0,10*ROW('Sanitation Data'!D5))="","",OFFSET('Sanitation Data'!$D$28,0,10*ROW('Sanitation Data'!D5)))</f>
        <v/>
      </c>
      <c r="CL11" s="258" t="str">
        <f ca="true">+IF(OFFSET('Sanitation Data'!$D$29,0,10*ROW('Sanitation Data'!D5))="","",OFFSET('Sanitation Data'!$D$29,0,10*ROW('Sanitation Data'!D5)))</f>
        <v>Yes</v>
      </c>
      <c r="CM11" s="258" t="str">
        <f ca="true">+IF(OFFSET('Sanitation Data'!$D$30,0,10*ROW('Sanitation Data'!D5))="","",OFFSET('Sanitation Data'!$D$30,0,10*ROW('Sanitation Data'!D5)))</f>
        <v/>
      </c>
      <c r="CN11" s="258" t="str">
        <f ca="true">+IF(OFFSET('Sanitation Data'!$D$31,0,10*ROW('Sanitation Data'!D5))="","",OFFSET('Sanitation Data'!$D$31,0,10*ROW('Sanitation Data'!D5)))</f>
        <v/>
      </c>
      <c r="CO11" s="258" t="str">
        <f ca="true">+IF(OFFSET('Sanitation Data'!$D$32,0,10*ROW('Sanitation Data'!D5))="","",OFFSET('Sanitation Data'!$D$32,0,10*ROW('Sanitation Data'!D5)))</f>
        <v>Yes</v>
      </c>
      <c r="CP11" s="258" t="str">
        <f ca="true">+IF(OFFSET('Sanitation Data'!$E$28,0,10*ROW('Sanitation Data'!E5))="","",OFFSET('Sanitation Data'!$E$28,0,10*ROW('Sanitation Data'!E5)))</f>
        <v/>
      </c>
      <c r="CQ11" s="258" t="str">
        <f ca="true">+IF(OFFSET('Sanitation Data'!$E$29,0,10*ROW('Sanitation Data'!E5))="","",OFFSET('Sanitation Data'!$E$29,0,10*ROW('Sanitation Data'!E5)))</f>
        <v>Yes</v>
      </c>
      <c r="CR11" s="258" t="str">
        <f ca="true">+IF(OFFSET('Sanitation Data'!$E$30,0,10*ROW('Sanitation Data'!E5))="","",OFFSET('Sanitation Data'!$E$30,0,10*ROW('Sanitation Data'!E5)))</f>
        <v/>
      </c>
      <c r="CS11" s="258" t="str">
        <f ca="true">+IF(OFFSET('Sanitation Data'!$E$31,0,10*ROW('Sanitation Data'!E5))="","",OFFSET('Sanitation Data'!$E$31,0,10*ROW('Sanitation Data'!E5)))</f>
        <v/>
      </c>
      <c r="CT11" s="258" t="str">
        <f ca="true">+IF(OFFSET('Sanitation Data'!$E$32,0,10*ROW('Sanitation Data'!E5))="","",OFFSET('Sanitation Data'!$E$32,0,10*ROW('Sanitation Data'!E5)))</f>
        <v>Yes</v>
      </c>
      <c r="CU11" s="258" t="str">
        <f ca="true">+IF(OFFSET('Sanitation Data'!$F$28,0,10*ROW('Sanitation Data'!F5))="","",OFFSET('Sanitation Data'!$F$28,0,10*ROW('Sanitation Data'!F5)))</f>
        <v/>
      </c>
      <c r="CV11" s="258" t="str">
        <f ca="true">+IF(OFFSET('Sanitation Data'!$F$29,0,10*ROW('Sanitation Data'!F5))="","",OFFSET('Sanitation Data'!$F$29,0,10*ROW('Sanitation Data'!F5)))</f>
        <v>Yes</v>
      </c>
      <c r="CW11" s="258" t="str">
        <f ca="true">+IF(OFFSET('Sanitation Data'!$F$30,0,10*ROW('Sanitation Data'!F5))="","",OFFSET('Sanitation Data'!$F$30,0,10*ROW('Sanitation Data'!F5)))</f>
        <v/>
      </c>
      <c r="CX11" s="258" t="str">
        <f ca="true">+IF(OFFSET('Sanitation Data'!$F$31,0,10*ROW('Sanitation Data'!F5))="","",OFFSET('Sanitation Data'!$F$31,0,10*ROW('Sanitation Data'!F5)))</f>
        <v/>
      </c>
      <c r="CY11" s="258" t="str">
        <f ca="true">+IF(OFFSET('Sanitation Data'!$F$32,0,10*ROW('Sanitation Data'!F5))="","",OFFSET('Sanitation Data'!$F$32,0,10*ROW('Sanitation Data'!F5)))</f>
        <v>Yes</v>
      </c>
      <c r="CZ11" s="258" t="str">
        <f ca="true">+IF(OFFSET('Sanitation Data'!$G$28,0,10*ROW('Sanitation Data'!G5))="","",OFFSET('Sanitation Data'!$G$28,0,10*ROW('Sanitation Data'!G5)))</f>
        <v/>
      </c>
      <c r="DA11" s="258" t="str">
        <f ca="true">+IF(OFFSET('Sanitation Data'!$G$29,0,10*ROW('Sanitation Data'!G5))="","",OFFSET('Sanitation Data'!$G$29,0,10*ROW('Sanitation Data'!G5)))</f>
        <v>Yes</v>
      </c>
      <c r="DB11" s="258" t="str">
        <f ca="true">+IF(OFFSET('Sanitation Data'!$G$30,0,10*ROW('Sanitation Data'!G5))="","",OFFSET('Sanitation Data'!$G$30,0,10*ROW('Sanitation Data'!G5)))</f>
        <v/>
      </c>
      <c r="DC11" s="258" t="str">
        <f ca="true">+IF(OFFSET('Sanitation Data'!$G$31,0,10*ROW('Sanitation Data'!G5))="","",OFFSET('Sanitation Data'!$G$31,0,10*ROW('Sanitation Data'!G5)))</f>
        <v/>
      </c>
      <c r="DD11" s="258" t="str">
        <f ca="true">+IF(OFFSET('Sanitation Data'!$G$32,0,10*ROW('Sanitation Data'!G5))="","",OFFSET('Sanitation Data'!$G$32,0,10*ROW('Sanitation Data'!G5)))</f>
        <v>Yes</v>
      </c>
      <c r="DE11" s="258" t="str">
        <f ca="true">+IF(OFFSET('Sanitation Data'!$H$28,0,10*ROW('Sanitation Data'!H5))="","",OFFSET('Sanitation Data'!$H$28,0,10*ROW('Sanitation Data'!H5)))</f>
        <v/>
      </c>
      <c r="DF11" s="258" t="str">
        <f ca="true">+IF(OFFSET('Sanitation Data'!$H$29,0,10*ROW('Sanitation Data'!H5))="","",OFFSET('Sanitation Data'!$H$29,0,10*ROW('Sanitation Data'!H5)))</f>
        <v>Yes</v>
      </c>
      <c r="DG11" s="258" t="str">
        <f ca="true">+IF(OFFSET('Sanitation Data'!$H$30,0,10*ROW('Sanitation Data'!H5))="","",OFFSET('Sanitation Data'!$H$30,0,10*ROW('Sanitation Data'!H5)))</f>
        <v/>
      </c>
      <c r="DH11" s="258" t="str">
        <f ca="true">+IF(OFFSET('Sanitation Data'!$H$31,0,10*ROW('Sanitation Data'!H5))="","",OFFSET('Sanitation Data'!$H$31,0,10*ROW('Sanitation Data'!H5)))</f>
        <v/>
      </c>
      <c r="DI11" s="258" t="str">
        <f ca="true">+IF(OFFSET('Sanitation Data'!$H$32,0,10*ROW('Sanitation Data'!H5))="","",OFFSET('Sanitation Data'!$H$32,0,10*ROW('Sanitation Data'!H5)))</f>
        <v>Yes</v>
      </c>
      <c r="DJ11" s="258" t="str">
        <f ca="true">+IF(OFFSET('Sanitation Data'!$I$28,0,10*ROW('Sanitation Data'!I5))="","",OFFSET('Sanitation Data'!$I$28,0,10*ROW('Sanitation Data'!I5)))</f>
        <v/>
      </c>
      <c r="DK11" s="258" t="str">
        <f ca="true">+IF(OFFSET('Sanitation Data'!$I$29,0,10*ROW('Sanitation Data'!I5))="","",OFFSET('Sanitation Data'!$I$29,0,10*ROW('Sanitation Data'!I5)))</f>
        <v>Yes</v>
      </c>
      <c r="DL11" s="258" t="str">
        <f ca="true">+IF(OFFSET('Sanitation Data'!$I$30,0,10*ROW('Sanitation Data'!I5))="","",OFFSET('Sanitation Data'!$I$30,0,10*ROW('Sanitation Data'!I5)))</f>
        <v/>
      </c>
      <c r="DM11" s="258" t="str">
        <f ca="true">+IF(OFFSET('Sanitation Data'!$I$31,0,10*ROW('Sanitation Data'!I5))="","",OFFSET('Sanitation Data'!$I$31,0,10*ROW('Sanitation Data'!I5)))</f>
        <v/>
      </c>
      <c r="DN11" s="258" t="str">
        <f ca="true">+IF(OFFSET('Sanitation Data'!$I$32,0,10*ROW('Sanitation Data'!I5))="","",OFFSET('Sanitation Data'!$I$32,0,10*ROW('Sanitation Data'!I5)))</f>
        <v>Yes</v>
      </c>
      <c r="DO11" s="258" t="str">
        <f ca="true">+IF(OFFSET('Hygiene Data'!$D$11,0,10*ROW('Hygiene Data'!D5))="","",OFFSET('Hygiene Data'!$D$11,0,10*ROW('Hygiene Data'!D5)))</f>
        <v>Yes</v>
      </c>
      <c r="DP11" s="258" t="str">
        <f ca="true">+IF(OFFSET('Hygiene Data'!$D$12,0,10*ROW('Hygiene Data'!D5))="","",OFFSET('Hygiene Data'!$D$12,0,10*ROW('Hygiene Data'!D5)))</f>
        <v/>
      </c>
      <c r="DQ11" s="258" t="str">
        <f ca="true">+IF(OFFSET('Hygiene Data'!$D$13,0,10*ROW('Hygiene Data'!D5))="","",OFFSET('Hygiene Data'!$D$13,0,10*ROW('Hygiene Data'!D5)))</f>
        <v>Yes</v>
      </c>
      <c r="DR11" s="258" t="str">
        <f ca="true">+IF(OFFSET('Hygiene Data'!$E$11,0,10*ROW('Hygiene Data'!E5))="","",OFFSET('Hygiene Data'!$E$11,0,10*ROW('Hygiene Data'!E5)))</f>
        <v>Yes</v>
      </c>
      <c r="DS11" s="258" t="str">
        <f ca="true">+IF(OFFSET('Hygiene Data'!$E$12,0,10*ROW('Hygiene Data'!E5))="","",OFFSET('Hygiene Data'!$E$12,0,10*ROW('Hygiene Data'!E5)))</f>
        <v/>
      </c>
      <c r="DT11" s="258" t="str">
        <f ca="true">+IF(OFFSET('Hygiene Data'!$E$13,0,10*ROW('Hygiene Data'!E5))="","",OFFSET('Hygiene Data'!$E$13,0,10*ROW('Hygiene Data'!E5)))</f>
        <v>Yes</v>
      </c>
      <c r="DU11" s="258" t="str">
        <f ca="true">+IF(OFFSET('Hygiene Data'!$F$11,0,10*ROW('Hygiene Data'!F5))="","",OFFSET('Hygiene Data'!$F$11,0,10*ROW('Hygiene Data'!F5)))</f>
        <v>Yes</v>
      </c>
      <c r="DV11" s="258" t="str">
        <f ca="true">+IF(OFFSET('Hygiene Data'!$F$12,0,10*ROW('Hygiene Data'!F5))="","",OFFSET('Hygiene Data'!$F$12,0,10*ROW('Hygiene Data'!F5)))</f>
        <v/>
      </c>
      <c r="DW11" s="258" t="str">
        <f ca="true">+IF(OFFSET('Hygiene Data'!$F$13,0,10*ROW('Hygiene Data'!F5))="","",OFFSET('Hygiene Data'!$F$13,0,10*ROW('Hygiene Data'!F5)))</f>
        <v>Yes</v>
      </c>
      <c r="DX11" s="258" t="str">
        <f ca="true">+IF(OFFSET('Hygiene Data'!$G$11,0,10*ROW('Hygiene Data'!G5))="","",OFFSET('Hygiene Data'!$G$11,0,10*ROW('Hygiene Data'!G5)))</f>
        <v>Yes</v>
      </c>
      <c r="DY11" s="258" t="str">
        <f ca="true">+IF(OFFSET('Hygiene Data'!$G$12,0,10*ROW('Hygiene Data'!G5))="","",OFFSET('Hygiene Data'!$G$12,0,10*ROW('Hygiene Data'!G5)))</f>
        <v/>
      </c>
      <c r="DZ11" s="258" t="str">
        <f ca="true">+IF(OFFSET('Hygiene Data'!$G$13,0,10*ROW('Hygiene Data'!G5))="","",OFFSET('Hygiene Data'!$G$13,0,10*ROW('Hygiene Data'!G5)))</f>
        <v>Yes</v>
      </c>
      <c r="EA11" s="258" t="str">
        <f ca="true">+IF(OFFSET('Hygiene Data'!$H$11,0,10*ROW('Hygiene Data'!H5))="","",OFFSET('Hygiene Data'!$H$11,0,10*ROW('Hygiene Data'!H5)))</f>
        <v>Yes</v>
      </c>
      <c r="EB11" s="258" t="str">
        <f ca="true">+IF(OFFSET('Hygiene Data'!$H$12,0,10*ROW('Hygiene Data'!H5))="","",OFFSET('Hygiene Data'!$H$12,0,10*ROW('Hygiene Data'!H5)))</f>
        <v/>
      </c>
      <c r="EC11" s="258" t="str">
        <f ca="true">+IF(OFFSET('Hygiene Data'!$H$13,0,10*ROW('Hygiene Data'!H5))="","",OFFSET('Hygiene Data'!$H$13,0,10*ROW('Hygiene Data'!H5)))</f>
        <v>Yes</v>
      </c>
      <c r="ED11" s="258" t="str">
        <f ca="true">+IF(OFFSET('Hygiene Data'!$I$11,0,10*ROW('Hygiene Data'!I5))="","",OFFSET('Hygiene Data'!$I$11,0,10*ROW('Hygiene Data'!I5)))</f>
        <v>Yes</v>
      </c>
      <c r="EE11" s="258" t="str">
        <f ca="true">+IF(OFFSET('Hygiene Data'!$I$12,0,10*ROW('Hygiene Data'!I5))="","",OFFSET('Hygiene Data'!$I$12,0,10*ROW('Hygiene Data'!I5)))</f>
        <v/>
      </c>
      <c r="EF11" s="258" t="str">
        <f ca="true">+IF(OFFSET('Hygiene Data'!$I$13,0,10*ROW('Hygiene Data'!I5))="","",OFFSET('Hygiene Data'!$I$13,0,10*ROW('Hygiene Data'!I5)))</f>
        <v>Yes</v>
      </c>
    </row>
    <row xmlns:x14ac="http://schemas.microsoft.com/office/spreadsheetml/2009/9/ac" r="12" x14ac:dyDescent="0.2">
      <c r="A12" s="30" t="str">
        <f ca="true">+IF(OFFSET('Water Data'!$B$2,0,10*ROW('Water Data'!E6))="","",OFFSET('Water Data'!$B$2,0,10*ROW('Water Data'!E6)))</f>
        <v/>
      </c>
      <c r="B12" s="30" t="str">
        <f ca="true">+IF(OFFSET('Water Data'!$C$2,0,10*ROW('Water Data'!F6))="","",OFFSET('Water Data'!$C$2,0,10*ROW('Water Data'!F6)))</f>
        <v/>
      </c>
      <c r="C12" s="314" t="str">
        <f t="shared" ca="true" si="0"/>
        <v/>
      </c>
      <c r="D12" s="8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58"/>
      <c r="BS12" s="258" t="str">
        <f ca="true">+IF(OFFSET('Water Data'!$D$27,0,10*ROW('Water Data'!D6))="","",OFFSET('Water Data'!$D$27,0,10*ROW('Water Data'!D6)))</f>
        <v/>
      </c>
      <c r="BT12" s="258" t="str">
        <f ca="true">+IF(OFFSET('Water Data'!$D$28,0,10*ROW('Water Data'!D6))="","",OFFSET('Water Data'!$D$28,0,10*ROW('Water Data'!D6)))</f>
        <v/>
      </c>
      <c r="BU12" s="258" t="str">
        <f ca="true">+IF(OFFSET('Water Data'!$D$29,0,10*ROW('Water Data'!D6))="","",OFFSET('Water Data'!$D$29,0,10*ROW('Water Data'!D6)))</f>
        <v/>
      </c>
      <c r="BV12" s="258" t="str">
        <f ca="true">+IF(OFFSET('Water Data'!$E$27,0,10*ROW('Water Data'!E6))="","",OFFSET('Water Data'!$E$27,0,10*ROW('Water Data'!E6)))</f>
        <v/>
      </c>
      <c r="BW12" s="258" t="str">
        <f ca="true">+IF(OFFSET('Water Data'!$E$28,0,10*ROW('Water Data'!E6))="","",OFFSET('Water Data'!$E$28,0,10*ROW('Water Data'!E6)))</f>
        <v/>
      </c>
      <c r="BX12" s="258" t="str">
        <f ca="true">+IF(OFFSET('Water Data'!$E$29,0,10*ROW('Water Data'!E6))="","",OFFSET('Water Data'!$E$29,0,10*ROW('Water Data'!E6)))</f>
        <v/>
      </c>
      <c r="BY12" s="258" t="str">
        <f ca="true">+IF(OFFSET('Water Data'!$F$27,0,10*ROW('Water Data'!F6))="","",OFFSET('Water Data'!$F$27,0,10*ROW('Water Data'!F6)))</f>
        <v/>
      </c>
      <c r="BZ12" s="258" t="str">
        <f ca="true">+IF(OFFSET('Water Data'!$F$28,0,10*ROW('Water Data'!F6))="","",OFFSET('Water Data'!$F$28,0,10*ROW('Water Data'!F6)))</f>
        <v/>
      </c>
      <c r="CA12" s="258" t="str">
        <f ca="true">+IF(OFFSET('Water Data'!$F$29,0,10*ROW('Water Data'!F6))="","",OFFSET('Water Data'!$F$29,0,10*ROW('Water Data'!F6)))</f>
        <v/>
      </c>
      <c r="CB12" s="258" t="str">
        <f ca="true">+IF(OFFSET('Water Data'!$G$27,0,10*ROW('Water Data'!G6))="","",OFFSET('Water Data'!$G$27,0,10*ROW('Water Data'!G6)))</f>
        <v/>
      </c>
      <c r="CC12" s="258" t="str">
        <f ca="true">+IF(OFFSET('Water Data'!$G$28,0,10*ROW('Water Data'!G6))="","",OFFSET('Water Data'!$G$28,0,10*ROW('Water Data'!G6)))</f>
        <v/>
      </c>
      <c r="CD12" s="258" t="str">
        <f ca="true">+IF(OFFSET('Water Data'!$G$29,0,10*ROW('Water Data'!G6))="","",OFFSET('Water Data'!$G$29,0,10*ROW('Water Data'!G6)))</f>
        <v/>
      </c>
      <c r="CE12" s="258" t="str">
        <f ca="true">+IF(OFFSET('Water Data'!$H$27,0,10*ROW('Water Data'!H6))="","",OFFSET('Water Data'!$H$27,0,10*ROW('Water Data'!H6)))</f>
        <v/>
      </c>
      <c r="CF12" s="258" t="str">
        <f ca="true">+IF(OFFSET('Water Data'!$H$28,0,10*ROW('Water Data'!H6))="","",OFFSET('Water Data'!$H$28,0,10*ROW('Water Data'!H6)))</f>
        <v/>
      </c>
      <c r="CG12" s="258" t="str">
        <f ca="true">+IF(OFFSET('Water Data'!$H$29,0,10*ROW('Water Data'!H6))="","",OFFSET('Water Data'!$H$29,0,10*ROW('Water Data'!H6)))</f>
        <v/>
      </c>
      <c r="CH12" s="258" t="str">
        <f ca="true">+IF(OFFSET('Water Data'!$I$27,0,10*ROW('Water Data'!I6))="","",OFFSET('Water Data'!$I$27,0,10*ROW('Water Data'!I6)))</f>
        <v/>
      </c>
      <c r="CI12" s="258" t="str">
        <f ca="true">+IF(OFFSET('Water Data'!$I$28,0,10*ROW('Water Data'!I6))="","",OFFSET('Water Data'!$I$28,0,10*ROW('Water Data'!I6)))</f>
        <v/>
      </c>
      <c r="CJ12" s="258" t="str">
        <f ca="true">+IF(OFFSET('Water Data'!$I$29,0,10*ROW('Water Data'!I6))="","",OFFSET('Water Data'!$I$29,0,10*ROW('Water Data'!I6)))</f>
        <v/>
      </c>
      <c r="CK12" s="258" t="str">
        <f ca="true">+IF(OFFSET('Sanitation Data'!$D$28,0,10*ROW('Sanitation Data'!D6))="","",OFFSET('Sanitation Data'!$D$28,0,10*ROW('Sanitation Data'!D6)))</f>
        <v/>
      </c>
      <c r="CL12" s="258" t="str">
        <f ca="true">+IF(OFFSET('Sanitation Data'!$D$29,0,10*ROW('Sanitation Data'!D6))="","",OFFSET('Sanitation Data'!$D$29,0,10*ROW('Sanitation Data'!D6)))</f>
        <v/>
      </c>
      <c r="CM12" s="258" t="str">
        <f ca="true">+IF(OFFSET('Sanitation Data'!$D$30,0,10*ROW('Sanitation Data'!D6))="","",OFFSET('Sanitation Data'!$D$30,0,10*ROW('Sanitation Data'!D6)))</f>
        <v/>
      </c>
      <c r="CN12" s="258" t="str">
        <f ca="true">+IF(OFFSET('Sanitation Data'!$D$31,0,10*ROW('Sanitation Data'!D6))="","",OFFSET('Sanitation Data'!$D$31,0,10*ROW('Sanitation Data'!D6)))</f>
        <v/>
      </c>
      <c r="CO12" s="258" t="str">
        <f ca="true">+IF(OFFSET('Sanitation Data'!$D$32,0,10*ROW('Sanitation Data'!D6))="","",OFFSET('Sanitation Data'!$D$32,0,10*ROW('Sanitation Data'!D6)))</f>
        <v/>
      </c>
      <c r="CP12" s="258" t="str">
        <f ca="true">+IF(OFFSET('Sanitation Data'!$E$28,0,10*ROW('Sanitation Data'!E6))="","",OFFSET('Sanitation Data'!$E$28,0,10*ROW('Sanitation Data'!E6)))</f>
        <v/>
      </c>
      <c r="CQ12" s="258" t="str">
        <f ca="true">+IF(OFFSET('Sanitation Data'!$E$29,0,10*ROW('Sanitation Data'!E6))="","",OFFSET('Sanitation Data'!$E$29,0,10*ROW('Sanitation Data'!E6)))</f>
        <v/>
      </c>
      <c r="CR12" s="258" t="str">
        <f ca="true">+IF(OFFSET('Sanitation Data'!$E$30,0,10*ROW('Sanitation Data'!E6))="","",OFFSET('Sanitation Data'!$E$30,0,10*ROW('Sanitation Data'!E6)))</f>
        <v/>
      </c>
      <c r="CS12" s="258" t="str">
        <f ca="true">+IF(OFFSET('Sanitation Data'!$E$31,0,10*ROW('Sanitation Data'!E6))="","",OFFSET('Sanitation Data'!$E$31,0,10*ROW('Sanitation Data'!E6)))</f>
        <v/>
      </c>
      <c r="CT12" s="258" t="str">
        <f ca="true">+IF(OFFSET('Sanitation Data'!$E$32,0,10*ROW('Sanitation Data'!E6))="","",OFFSET('Sanitation Data'!$E$32,0,10*ROW('Sanitation Data'!E6)))</f>
        <v/>
      </c>
      <c r="CU12" s="258" t="str">
        <f ca="true">+IF(OFFSET('Sanitation Data'!$F$28,0,10*ROW('Sanitation Data'!F6))="","",OFFSET('Sanitation Data'!$F$28,0,10*ROW('Sanitation Data'!F6)))</f>
        <v/>
      </c>
      <c r="CV12" s="258" t="str">
        <f ca="true">+IF(OFFSET('Sanitation Data'!$F$29,0,10*ROW('Sanitation Data'!F6))="","",OFFSET('Sanitation Data'!$F$29,0,10*ROW('Sanitation Data'!F6)))</f>
        <v/>
      </c>
      <c r="CW12" s="258" t="str">
        <f ca="true">+IF(OFFSET('Sanitation Data'!$F$30,0,10*ROW('Sanitation Data'!F6))="","",OFFSET('Sanitation Data'!$F$30,0,10*ROW('Sanitation Data'!F6)))</f>
        <v/>
      </c>
      <c r="CX12" s="258" t="str">
        <f ca="true">+IF(OFFSET('Sanitation Data'!$F$31,0,10*ROW('Sanitation Data'!F6))="","",OFFSET('Sanitation Data'!$F$31,0,10*ROW('Sanitation Data'!F6)))</f>
        <v/>
      </c>
      <c r="CY12" s="258" t="str">
        <f ca="true">+IF(OFFSET('Sanitation Data'!$F$32,0,10*ROW('Sanitation Data'!F6))="","",OFFSET('Sanitation Data'!$F$32,0,10*ROW('Sanitation Data'!F6)))</f>
        <v/>
      </c>
      <c r="CZ12" s="258" t="str">
        <f ca="true">+IF(OFFSET('Sanitation Data'!$G$28,0,10*ROW('Sanitation Data'!G6))="","",OFFSET('Sanitation Data'!$G$28,0,10*ROW('Sanitation Data'!G6)))</f>
        <v/>
      </c>
      <c r="DA12" s="258" t="str">
        <f ca="true">+IF(OFFSET('Sanitation Data'!$G$29,0,10*ROW('Sanitation Data'!G6))="","",OFFSET('Sanitation Data'!$G$29,0,10*ROW('Sanitation Data'!G6)))</f>
        <v/>
      </c>
      <c r="DB12" s="258" t="str">
        <f ca="true">+IF(OFFSET('Sanitation Data'!$G$30,0,10*ROW('Sanitation Data'!G6))="","",OFFSET('Sanitation Data'!$G$30,0,10*ROW('Sanitation Data'!G6)))</f>
        <v/>
      </c>
      <c r="DC12" s="258" t="str">
        <f ca="true">+IF(OFFSET('Sanitation Data'!$G$31,0,10*ROW('Sanitation Data'!G6))="","",OFFSET('Sanitation Data'!$G$31,0,10*ROW('Sanitation Data'!G6)))</f>
        <v/>
      </c>
      <c r="DD12" s="258" t="str">
        <f ca="true">+IF(OFFSET('Sanitation Data'!$G$32,0,10*ROW('Sanitation Data'!G6))="","",OFFSET('Sanitation Data'!$G$32,0,10*ROW('Sanitation Data'!G6)))</f>
        <v/>
      </c>
      <c r="DE12" s="258" t="str">
        <f ca="true">+IF(OFFSET('Sanitation Data'!$H$28,0,10*ROW('Sanitation Data'!H6))="","",OFFSET('Sanitation Data'!$H$28,0,10*ROW('Sanitation Data'!H6)))</f>
        <v/>
      </c>
      <c r="DF12" s="258" t="str">
        <f ca="true">+IF(OFFSET('Sanitation Data'!$H$29,0,10*ROW('Sanitation Data'!H6))="","",OFFSET('Sanitation Data'!$H$29,0,10*ROW('Sanitation Data'!H6)))</f>
        <v/>
      </c>
      <c r="DG12" s="258" t="str">
        <f ca="true">+IF(OFFSET('Sanitation Data'!$H$30,0,10*ROW('Sanitation Data'!H6))="","",OFFSET('Sanitation Data'!$H$30,0,10*ROW('Sanitation Data'!H6)))</f>
        <v/>
      </c>
      <c r="DH12" s="258" t="str">
        <f ca="true">+IF(OFFSET('Sanitation Data'!$H$31,0,10*ROW('Sanitation Data'!H6))="","",OFFSET('Sanitation Data'!$H$31,0,10*ROW('Sanitation Data'!H6)))</f>
        <v/>
      </c>
      <c r="DI12" s="258" t="str">
        <f ca="true">+IF(OFFSET('Sanitation Data'!$H$32,0,10*ROW('Sanitation Data'!H6))="","",OFFSET('Sanitation Data'!$H$32,0,10*ROW('Sanitation Data'!H6)))</f>
        <v/>
      </c>
      <c r="DJ12" s="258" t="str">
        <f ca="true">+IF(OFFSET('Sanitation Data'!$I$28,0,10*ROW('Sanitation Data'!I6))="","",OFFSET('Sanitation Data'!$I$28,0,10*ROW('Sanitation Data'!I6)))</f>
        <v/>
      </c>
      <c r="DK12" s="258" t="str">
        <f ca="true">+IF(OFFSET('Sanitation Data'!$I$29,0,10*ROW('Sanitation Data'!I6))="","",OFFSET('Sanitation Data'!$I$29,0,10*ROW('Sanitation Data'!I6)))</f>
        <v/>
      </c>
      <c r="DL12" s="258" t="str">
        <f ca="true">+IF(OFFSET('Sanitation Data'!$I$30,0,10*ROW('Sanitation Data'!I6))="","",OFFSET('Sanitation Data'!$I$30,0,10*ROW('Sanitation Data'!I6)))</f>
        <v/>
      </c>
      <c r="DM12" s="258" t="str">
        <f ca="true">+IF(OFFSET('Sanitation Data'!$I$31,0,10*ROW('Sanitation Data'!I6))="","",OFFSET('Sanitation Data'!$I$31,0,10*ROW('Sanitation Data'!I6)))</f>
        <v/>
      </c>
      <c r="DN12" s="258" t="str">
        <f ca="true">+IF(OFFSET('Sanitation Data'!$I$32,0,10*ROW('Sanitation Data'!I6))="","",OFFSET('Sanitation Data'!$I$32,0,10*ROW('Sanitation Data'!I6)))</f>
        <v/>
      </c>
      <c r="DO12" s="258" t="str">
        <f ca="true">+IF(OFFSET('Hygiene Data'!$D$11,0,10*ROW('Hygiene Data'!D6))="","",OFFSET('Hygiene Data'!$D$11,0,10*ROW('Hygiene Data'!D6)))</f>
        <v/>
      </c>
      <c r="DP12" s="258" t="str">
        <f ca="true">+IF(OFFSET('Hygiene Data'!$D$12,0,10*ROW('Hygiene Data'!D6))="","",OFFSET('Hygiene Data'!$D$12,0,10*ROW('Hygiene Data'!D6)))</f>
        <v/>
      </c>
      <c r="DQ12" s="258" t="str">
        <f ca="true">+IF(OFFSET('Hygiene Data'!$D$13,0,10*ROW('Hygiene Data'!D6))="","",OFFSET('Hygiene Data'!$D$13,0,10*ROW('Hygiene Data'!D6)))</f>
        <v/>
      </c>
      <c r="DR12" s="258" t="str">
        <f ca="true">+IF(OFFSET('Hygiene Data'!$E$11,0,10*ROW('Hygiene Data'!E6))="","",OFFSET('Hygiene Data'!$E$11,0,10*ROW('Hygiene Data'!E6)))</f>
        <v/>
      </c>
      <c r="DS12" s="258" t="str">
        <f ca="true">+IF(OFFSET('Hygiene Data'!$E$12,0,10*ROW('Hygiene Data'!E6))="","",OFFSET('Hygiene Data'!$E$12,0,10*ROW('Hygiene Data'!E6)))</f>
        <v/>
      </c>
      <c r="DT12" s="258" t="str">
        <f ca="true">+IF(OFFSET('Hygiene Data'!$E$13,0,10*ROW('Hygiene Data'!E6))="","",OFFSET('Hygiene Data'!$E$13,0,10*ROW('Hygiene Data'!E6)))</f>
        <v/>
      </c>
      <c r="DU12" s="258" t="str">
        <f ca="true">+IF(OFFSET('Hygiene Data'!$F$11,0,10*ROW('Hygiene Data'!F6))="","",OFFSET('Hygiene Data'!$F$11,0,10*ROW('Hygiene Data'!F6)))</f>
        <v/>
      </c>
      <c r="DV12" s="258" t="str">
        <f ca="true">+IF(OFFSET('Hygiene Data'!$F$12,0,10*ROW('Hygiene Data'!F6))="","",OFFSET('Hygiene Data'!$F$12,0,10*ROW('Hygiene Data'!F6)))</f>
        <v/>
      </c>
      <c r="DW12" s="258" t="str">
        <f ca="true">+IF(OFFSET('Hygiene Data'!$F$13,0,10*ROW('Hygiene Data'!F6))="","",OFFSET('Hygiene Data'!$F$13,0,10*ROW('Hygiene Data'!F6)))</f>
        <v/>
      </c>
      <c r="DX12" s="258" t="str">
        <f ca="true">+IF(OFFSET('Hygiene Data'!$G$11,0,10*ROW('Hygiene Data'!G6))="","",OFFSET('Hygiene Data'!$G$11,0,10*ROW('Hygiene Data'!G6)))</f>
        <v/>
      </c>
      <c r="DY12" s="258" t="str">
        <f ca="true">+IF(OFFSET('Hygiene Data'!$G$12,0,10*ROW('Hygiene Data'!G6))="","",OFFSET('Hygiene Data'!$G$12,0,10*ROW('Hygiene Data'!G6)))</f>
        <v/>
      </c>
      <c r="DZ12" s="258" t="str">
        <f ca="true">+IF(OFFSET('Hygiene Data'!$G$13,0,10*ROW('Hygiene Data'!G6))="","",OFFSET('Hygiene Data'!$G$13,0,10*ROW('Hygiene Data'!G6)))</f>
        <v/>
      </c>
      <c r="EA12" s="258" t="str">
        <f ca="true">+IF(OFFSET('Hygiene Data'!$H$11,0,10*ROW('Hygiene Data'!H6))="","",OFFSET('Hygiene Data'!$H$11,0,10*ROW('Hygiene Data'!H6)))</f>
        <v/>
      </c>
      <c r="EB12" s="258" t="str">
        <f ca="true">+IF(OFFSET('Hygiene Data'!$H$12,0,10*ROW('Hygiene Data'!H6))="","",OFFSET('Hygiene Data'!$H$12,0,10*ROW('Hygiene Data'!H6)))</f>
        <v/>
      </c>
      <c r="EC12" s="258" t="str">
        <f ca="true">+IF(OFFSET('Hygiene Data'!$H$13,0,10*ROW('Hygiene Data'!H6))="","",OFFSET('Hygiene Data'!$H$13,0,10*ROW('Hygiene Data'!H6)))</f>
        <v/>
      </c>
      <c r="ED12" s="258" t="str">
        <f ca="true">+IF(OFFSET('Hygiene Data'!$I$11,0,10*ROW('Hygiene Data'!I6))="","",OFFSET('Hygiene Data'!$I$11,0,10*ROW('Hygiene Data'!I6)))</f>
        <v/>
      </c>
      <c r="EE12" s="258" t="str">
        <f ca="true">+IF(OFFSET('Hygiene Data'!$I$12,0,10*ROW('Hygiene Data'!I6))="","",OFFSET('Hygiene Data'!$I$12,0,10*ROW('Hygiene Data'!I6)))</f>
        <v/>
      </c>
      <c r="EF12" s="258" t="str">
        <f ca="true">+IF(OFFSET('Hygiene Data'!$I$13,0,10*ROW('Hygiene Data'!I6))="","",OFFSET('Hygiene Data'!$I$13,0,10*ROW('Hygiene Data'!I6)))</f>
        <v/>
      </c>
    </row>
    <row xmlns:x14ac="http://schemas.microsoft.com/office/spreadsheetml/2009/9/ac" r="13" x14ac:dyDescent="0.2">
      <c r="A13" s="30" t="str">
        <f ca="true">+IF(OFFSET('Water Data'!$B$2,0,10*ROW('Water Data'!E7))="","",OFFSET('Water Data'!$B$2,0,10*ROW('Water Data'!E7)))</f>
        <v/>
      </c>
      <c r="B13" s="30" t="str">
        <f ca="true">+IF(OFFSET('Water Data'!$C$2,0,10*ROW('Water Data'!F7))="","",OFFSET('Water Data'!$C$2,0,10*ROW('Water Data'!F7)))</f>
        <v/>
      </c>
      <c r="C13" s="314" t="str">
        <f t="shared" ca="true" si="0"/>
        <v/>
      </c>
      <c r="D13" s="8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58"/>
      <c r="BS13" s="258" t="str">
        <f ca="true">+IF(OFFSET('Water Data'!$D$27,0,10*ROW('Water Data'!D7))="","",OFFSET('Water Data'!$D$27,0,10*ROW('Water Data'!D7)))</f>
        <v/>
      </c>
      <c r="BT13" s="258" t="str">
        <f ca="true">+IF(OFFSET('Water Data'!$D$28,0,10*ROW('Water Data'!D7))="","",OFFSET('Water Data'!$D$28,0,10*ROW('Water Data'!D7)))</f>
        <v/>
      </c>
      <c r="BU13" s="258" t="str">
        <f ca="true">+IF(OFFSET('Water Data'!$D$29,0,10*ROW('Water Data'!D7))="","",OFFSET('Water Data'!$D$29,0,10*ROW('Water Data'!D7)))</f>
        <v/>
      </c>
      <c r="BV13" s="258" t="str">
        <f ca="true">+IF(OFFSET('Water Data'!$E$27,0,10*ROW('Water Data'!E7))="","",OFFSET('Water Data'!$E$27,0,10*ROW('Water Data'!E7)))</f>
        <v/>
      </c>
      <c r="BW13" s="258" t="str">
        <f ca="true">+IF(OFFSET('Water Data'!$E$28,0,10*ROW('Water Data'!E7))="","",OFFSET('Water Data'!$E$28,0,10*ROW('Water Data'!E7)))</f>
        <v/>
      </c>
      <c r="BX13" s="258" t="str">
        <f ca="true">+IF(OFFSET('Water Data'!$E$29,0,10*ROW('Water Data'!E7))="","",OFFSET('Water Data'!$E$29,0,10*ROW('Water Data'!E7)))</f>
        <v/>
      </c>
      <c r="BY13" s="258" t="str">
        <f ca="true">+IF(OFFSET('Water Data'!$F$27,0,10*ROW('Water Data'!F7))="","",OFFSET('Water Data'!$F$27,0,10*ROW('Water Data'!F7)))</f>
        <v/>
      </c>
      <c r="BZ13" s="258" t="str">
        <f ca="true">+IF(OFFSET('Water Data'!$F$28,0,10*ROW('Water Data'!F7))="","",OFFSET('Water Data'!$F$28,0,10*ROW('Water Data'!F7)))</f>
        <v/>
      </c>
      <c r="CA13" s="258" t="str">
        <f ca="true">+IF(OFFSET('Water Data'!$F$29,0,10*ROW('Water Data'!F7))="","",OFFSET('Water Data'!$F$29,0,10*ROW('Water Data'!F7)))</f>
        <v/>
      </c>
      <c r="CB13" s="258" t="str">
        <f ca="true">+IF(OFFSET('Water Data'!$G$27,0,10*ROW('Water Data'!G7))="","",OFFSET('Water Data'!$G$27,0,10*ROW('Water Data'!G7)))</f>
        <v/>
      </c>
      <c r="CC13" s="258" t="str">
        <f ca="true">+IF(OFFSET('Water Data'!$G$28,0,10*ROW('Water Data'!G7))="","",OFFSET('Water Data'!$G$28,0,10*ROW('Water Data'!G7)))</f>
        <v/>
      </c>
      <c r="CD13" s="258" t="str">
        <f ca="true">+IF(OFFSET('Water Data'!$G$29,0,10*ROW('Water Data'!G7))="","",OFFSET('Water Data'!$G$29,0,10*ROW('Water Data'!G7)))</f>
        <v/>
      </c>
      <c r="CE13" s="258" t="str">
        <f ca="true">+IF(OFFSET('Water Data'!$H$27,0,10*ROW('Water Data'!H7))="","",OFFSET('Water Data'!$H$27,0,10*ROW('Water Data'!H7)))</f>
        <v/>
      </c>
      <c r="CF13" s="258" t="str">
        <f ca="true">+IF(OFFSET('Water Data'!$H$28,0,10*ROW('Water Data'!H7))="","",OFFSET('Water Data'!$H$28,0,10*ROW('Water Data'!H7)))</f>
        <v/>
      </c>
      <c r="CG13" s="258" t="str">
        <f ca="true">+IF(OFFSET('Water Data'!$H$29,0,10*ROW('Water Data'!H7))="","",OFFSET('Water Data'!$H$29,0,10*ROW('Water Data'!H7)))</f>
        <v/>
      </c>
      <c r="CH13" s="258" t="str">
        <f ca="true">+IF(OFFSET('Water Data'!$I$27,0,10*ROW('Water Data'!I7))="","",OFFSET('Water Data'!$I$27,0,10*ROW('Water Data'!I7)))</f>
        <v/>
      </c>
      <c r="CI13" s="258" t="str">
        <f ca="true">+IF(OFFSET('Water Data'!$I$28,0,10*ROW('Water Data'!I7))="","",OFFSET('Water Data'!$I$28,0,10*ROW('Water Data'!I7)))</f>
        <v/>
      </c>
      <c r="CJ13" s="258" t="str">
        <f ca="true">+IF(OFFSET('Water Data'!$I$29,0,10*ROW('Water Data'!I7))="","",OFFSET('Water Data'!$I$29,0,10*ROW('Water Data'!I7)))</f>
        <v/>
      </c>
      <c r="CK13" s="258" t="str">
        <f ca="true">+IF(OFFSET('Sanitation Data'!$D$28,0,10*ROW('Sanitation Data'!D7))="","",OFFSET('Sanitation Data'!$D$28,0,10*ROW('Sanitation Data'!D7)))</f>
        <v/>
      </c>
      <c r="CL13" s="258" t="str">
        <f ca="true">+IF(OFFSET('Sanitation Data'!$D$29,0,10*ROW('Sanitation Data'!D7))="","",OFFSET('Sanitation Data'!$D$29,0,10*ROW('Sanitation Data'!D7)))</f>
        <v/>
      </c>
      <c r="CM13" s="258" t="str">
        <f ca="true">+IF(OFFSET('Sanitation Data'!$D$30,0,10*ROW('Sanitation Data'!D7))="","",OFFSET('Sanitation Data'!$D$30,0,10*ROW('Sanitation Data'!D7)))</f>
        <v/>
      </c>
      <c r="CN13" s="258" t="str">
        <f ca="true">+IF(OFFSET('Sanitation Data'!$D$31,0,10*ROW('Sanitation Data'!D7))="","",OFFSET('Sanitation Data'!$D$31,0,10*ROW('Sanitation Data'!D7)))</f>
        <v/>
      </c>
      <c r="CO13" s="258" t="str">
        <f ca="true">+IF(OFFSET('Sanitation Data'!$D$32,0,10*ROW('Sanitation Data'!D7))="","",OFFSET('Sanitation Data'!$D$32,0,10*ROW('Sanitation Data'!D7)))</f>
        <v/>
      </c>
      <c r="CP13" s="258" t="str">
        <f ca="true">+IF(OFFSET('Sanitation Data'!$E$28,0,10*ROW('Sanitation Data'!E7))="","",OFFSET('Sanitation Data'!$E$28,0,10*ROW('Sanitation Data'!E7)))</f>
        <v/>
      </c>
      <c r="CQ13" s="258" t="str">
        <f ca="true">+IF(OFFSET('Sanitation Data'!$E$29,0,10*ROW('Sanitation Data'!E7))="","",OFFSET('Sanitation Data'!$E$29,0,10*ROW('Sanitation Data'!E7)))</f>
        <v/>
      </c>
      <c r="CR13" s="258" t="str">
        <f ca="true">+IF(OFFSET('Sanitation Data'!$E$30,0,10*ROW('Sanitation Data'!E7))="","",OFFSET('Sanitation Data'!$E$30,0,10*ROW('Sanitation Data'!E7)))</f>
        <v/>
      </c>
      <c r="CS13" s="258" t="str">
        <f ca="true">+IF(OFFSET('Sanitation Data'!$E$31,0,10*ROW('Sanitation Data'!E7))="","",OFFSET('Sanitation Data'!$E$31,0,10*ROW('Sanitation Data'!E7)))</f>
        <v/>
      </c>
      <c r="CT13" s="258" t="str">
        <f ca="true">+IF(OFFSET('Sanitation Data'!$E$32,0,10*ROW('Sanitation Data'!E7))="","",OFFSET('Sanitation Data'!$E$32,0,10*ROW('Sanitation Data'!E7)))</f>
        <v/>
      </c>
      <c r="CU13" s="258" t="str">
        <f ca="true">+IF(OFFSET('Sanitation Data'!$F$28,0,10*ROW('Sanitation Data'!F7))="","",OFFSET('Sanitation Data'!$F$28,0,10*ROW('Sanitation Data'!F7)))</f>
        <v/>
      </c>
      <c r="CV13" s="258" t="str">
        <f ca="true">+IF(OFFSET('Sanitation Data'!$F$29,0,10*ROW('Sanitation Data'!F7))="","",OFFSET('Sanitation Data'!$F$29,0,10*ROW('Sanitation Data'!F7)))</f>
        <v/>
      </c>
      <c r="CW13" s="258" t="str">
        <f ca="true">+IF(OFFSET('Sanitation Data'!$F$30,0,10*ROW('Sanitation Data'!F7))="","",OFFSET('Sanitation Data'!$F$30,0,10*ROW('Sanitation Data'!F7)))</f>
        <v/>
      </c>
      <c r="CX13" s="258" t="str">
        <f ca="true">+IF(OFFSET('Sanitation Data'!$F$31,0,10*ROW('Sanitation Data'!F7))="","",OFFSET('Sanitation Data'!$F$31,0,10*ROW('Sanitation Data'!F7)))</f>
        <v/>
      </c>
      <c r="CY13" s="258" t="str">
        <f ca="true">+IF(OFFSET('Sanitation Data'!$F$32,0,10*ROW('Sanitation Data'!F7))="","",OFFSET('Sanitation Data'!$F$32,0,10*ROW('Sanitation Data'!F7)))</f>
        <v/>
      </c>
      <c r="CZ13" s="258" t="str">
        <f ca="true">+IF(OFFSET('Sanitation Data'!$G$28,0,10*ROW('Sanitation Data'!G7))="","",OFFSET('Sanitation Data'!$G$28,0,10*ROW('Sanitation Data'!G7)))</f>
        <v/>
      </c>
      <c r="DA13" s="258" t="str">
        <f ca="true">+IF(OFFSET('Sanitation Data'!$G$29,0,10*ROW('Sanitation Data'!G7))="","",OFFSET('Sanitation Data'!$G$29,0,10*ROW('Sanitation Data'!G7)))</f>
        <v/>
      </c>
      <c r="DB13" s="258" t="str">
        <f ca="true">+IF(OFFSET('Sanitation Data'!$G$30,0,10*ROW('Sanitation Data'!G7))="","",OFFSET('Sanitation Data'!$G$30,0,10*ROW('Sanitation Data'!G7)))</f>
        <v/>
      </c>
      <c r="DC13" s="258" t="str">
        <f ca="true">+IF(OFFSET('Sanitation Data'!$G$31,0,10*ROW('Sanitation Data'!G7))="","",OFFSET('Sanitation Data'!$G$31,0,10*ROW('Sanitation Data'!G7)))</f>
        <v/>
      </c>
      <c r="DD13" s="258" t="str">
        <f ca="true">+IF(OFFSET('Sanitation Data'!$G$32,0,10*ROW('Sanitation Data'!G7))="","",OFFSET('Sanitation Data'!$G$32,0,10*ROW('Sanitation Data'!G7)))</f>
        <v/>
      </c>
      <c r="DE13" s="258" t="str">
        <f ca="true">+IF(OFFSET('Sanitation Data'!$H$28,0,10*ROW('Sanitation Data'!H7))="","",OFFSET('Sanitation Data'!$H$28,0,10*ROW('Sanitation Data'!H7)))</f>
        <v/>
      </c>
      <c r="DF13" s="258" t="str">
        <f ca="true">+IF(OFFSET('Sanitation Data'!$H$29,0,10*ROW('Sanitation Data'!H7))="","",OFFSET('Sanitation Data'!$H$29,0,10*ROW('Sanitation Data'!H7)))</f>
        <v/>
      </c>
      <c r="DG13" s="258" t="str">
        <f ca="true">+IF(OFFSET('Sanitation Data'!$H$30,0,10*ROW('Sanitation Data'!H7))="","",OFFSET('Sanitation Data'!$H$30,0,10*ROW('Sanitation Data'!H7)))</f>
        <v/>
      </c>
      <c r="DH13" s="258" t="str">
        <f ca="true">+IF(OFFSET('Sanitation Data'!$H$31,0,10*ROW('Sanitation Data'!H7))="","",OFFSET('Sanitation Data'!$H$31,0,10*ROW('Sanitation Data'!H7)))</f>
        <v/>
      </c>
      <c r="DI13" s="258" t="str">
        <f ca="true">+IF(OFFSET('Sanitation Data'!$H$32,0,10*ROW('Sanitation Data'!H7))="","",OFFSET('Sanitation Data'!$H$32,0,10*ROW('Sanitation Data'!H7)))</f>
        <v/>
      </c>
      <c r="DJ13" s="258" t="str">
        <f ca="true">+IF(OFFSET('Sanitation Data'!$I$28,0,10*ROW('Sanitation Data'!I7))="","",OFFSET('Sanitation Data'!$I$28,0,10*ROW('Sanitation Data'!I7)))</f>
        <v/>
      </c>
      <c r="DK13" s="258" t="str">
        <f ca="true">+IF(OFFSET('Sanitation Data'!$I$29,0,10*ROW('Sanitation Data'!I7))="","",OFFSET('Sanitation Data'!$I$29,0,10*ROW('Sanitation Data'!I7)))</f>
        <v/>
      </c>
      <c r="DL13" s="258" t="str">
        <f ca="true">+IF(OFFSET('Sanitation Data'!$I$30,0,10*ROW('Sanitation Data'!I7))="","",OFFSET('Sanitation Data'!$I$30,0,10*ROW('Sanitation Data'!I7)))</f>
        <v/>
      </c>
      <c r="DM13" s="258" t="str">
        <f ca="true">+IF(OFFSET('Sanitation Data'!$I$31,0,10*ROW('Sanitation Data'!I7))="","",OFFSET('Sanitation Data'!$I$31,0,10*ROW('Sanitation Data'!I7)))</f>
        <v/>
      </c>
      <c r="DN13" s="258" t="str">
        <f ca="true">+IF(OFFSET('Sanitation Data'!$I$32,0,10*ROW('Sanitation Data'!I7))="","",OFFSET('Sanitation Data'!$I$32,0,10*ROW('Sanitation Data'!I7)))</f>
        <v/>
      </c>
      <c r="DO13" s="258" t="str">
        <f ca="true">+IF(OFFSET('Hygiene Data'!$D$11,0,10*ROW('Hygiene Data'!D7))="","",OFFSET('Hygiene Data'!$D$11,0,10*ROW('Hygiene Data'!D7)))</f>
        <v/>
      </c>
      <c r="DP13" s="258" t="str">
        <f ca="true">+IF(OFFSET('Hygiene Data'!$D$12,0,10*ROW('Hygiene Data'!D7))="","",OFFSET('Hygiene Data'!$D$12,0,10*ROW('Hygiene Data'!D7)))</f>
        <v/>
      </c>
      <c r="DQ13" s="258" t="str">
        <f ca="true">+IF(OFFSET('Hygiene Data'!$D$13,0,10*ROW('Hygiene Data'!D7))="","",OFFSET('Hygiene Data'!$D$13,0,10*ROW('Hygiene Data'!D7)))</f>
        <v/>
      </c>
      <c r="DR13" s="258" t="str">
        <f ca="true">+IF(OFFSET('Hygiene Data'!$E$11,0,10*ROW('Hygiene Data'!E7))="","",OFFSET('Hygiene Data'!$E$11,0,10*ROW('Hygiene Data'!E7)))</f>
        <v/>
      </c>
      <c r="DS13" s="258" t="str">
        <f ca="true">+IF(OFFSET('Hygiene Data'!$E$12,0,10*ROW('Hygiene Data'!E7))="","",OFFSET('Hygiene Data'!$E$12,0,10*ROW('Hygiene Data'!E7)))</f>
        <v/>
      </c>
      <c r="DT13" s="258" t="str">
        <f ca="true">+IF(OFFSET('Hygiene Data'!$E$13,0,10*ROW('Hygiene Data'!E7))="","",OFFSET('Hygiene Data'!$E$13,0,10*ROW('Hygiene Data'!E7)))</f>
        <v/>
      </c>
      <c r="DU13" s="258" t="str">
        <f ca="true">+IF(OFFSET('Hygiene Data'!$F$11,0,10*ROW('Hygiene Data'!F7))="","",OFFSET('Hygiene Data'!$F$11,0,10*ROW('Hygiene Data'!F7)))</f>
        <v/>
      </c>
      <c r="DV13" s="258" t="str">
        <f ca="true">+IF(OFFSET('Hygiene Data'!$F$12,0,10*ROW('Hygiene Data'!F7))="","",OFFSET('Hygiene Data'!$F$12,0,10*ROW('Hygiene Data'!F7)))</f>
        <v/>
      </c>
      <c r="DW13" s="258" t="str">
        <f ca="true">+IF(OFFSET('Hygiene Data'!$F$13,0,10*ROW('Hygiene Data'!F7))="","",OFFSET('Hygiene Data'!$F$13,0,10*ROW('Hygiene Data'!F7)))</f>
        <v/>
      </c>
      <c r="DX13" s="258" t="str">
        <f ca="true">+IF(OFFSET('Hygiene Data'!$G$11,0,10*ROW('Hygiene Data'!G7))="","",OFFSET('Hygiene Data'!$G$11,0,10*ROW('Hygiene Data'!G7)))</f>
        <v/>
      </c>
      <c r="DY13" s="258" t="str">
        <f ca="true">+IF(OFFSET('Hygiene Data'!$G$12,0,10*ROW('Hygiene Data'!G7))="","",OFFSET('Hygiene Data'!$G$12,0,10*ROW('Hygiene Data'!G7)))</f>
        <v/>
      </c>
      <c r="DZ13" s="258" t="str">
        <f ca="true">+IF(OFFSET('Hygiene Data'!$G$13,0,10*ROW('Hygiene Data'!G7))="","",OFFSET('Hygiene Data'!$G$13,0,10*ROW('Hygiene Data'!G7)))</f>
        <v/>
      </c>
      <c r="EA13" s="258" t="str">
        <f ca="true">+IF(OFFSET('Hygiene Data'!$H$11,0,10*ROW('Hygiene Data'!H7))="","",OFFSET('Hygiene Data'!$H$11,0,10*ROW('Hygiene Data'!H7)))</f>
        <v/>
      </c>
      <c r="EB13" s="258" t="str">
        <f ca="true">+IF(OFFSET('Hygiene Data'!$H$12,0,10*ROW('Hygiene Data'!H7))="","",OFFSET('Hygiene Data'!$H$12,0,10*ROW('Hygiene Data'!H7)))</f>
        <v/>
      </c>
      <c r="EC13" s="258" t="str">
        <f ca="true">+IF(OFFSET('Hygiene Data'!$H$13,0,10*ROW('Hygiene Data'!H7))="","",OFFSET('Hygiene Data'!$H$13,0,10*ROW('Hygiene Data'!H7)))</f>
        <v/>
      </c>
      <c r="ED13" s="258" t="str">
        <f ca="true">+IF(OFFSET('Hygiene Data'!$I$11,0,10*ROW('Hygiene Data'!I7))="","",OFFSET('Hygiene Data'!$I$11,0,10*ROW('Hygiene Data'!I7)))</f>
        <v/>
      </c>
      <c r="EE13" s="258" t="str">
        <f ca="true">+IF(OFFSET('Hygiene Data'!$I$12,0,10*ROW('Hygiene Data'!I7))="","",OFFSET('Hygiene Data'!$I$12,0,10*ROW('Hygiene Data'!I7)))</f>
        <v/>
      </c>
      <c r="EF13" s="258" t="str">
        <f ca="true">+IF(OFFSET('Hygiene Data'!$I$13,0,10*ROW('Hygiene Data'!I7))="","",OFFSET('Hygiene Data'!$I$13,0,10*ROW('Hygiene Data'!I7)))</f>
        <v/>
      </c>
    </row>
    <row xmlns:x14ac="http://schemas.microsoft.com/office/spreadsheetml/2009/9/ac" r="14" x14ac:dyDescent="0.2">
      <c r="A14" s="30" t="str">
        <f ca="true">+IF(OFFSET('Water Data'!$B$2,0,10*ROW('Water Data'!E8))="","",OFFSET('Water Data'!$B$2,0,10*ROW('Water Data'!E8)))</f>
        <v/>
      </c>
      <c r="B14" s="30" t="str">
        <f ca="true">+IF(OFFSET('Water Data'!$C$2,0,10*ROW('Water Data'!F8))="","",OFFSET('Water Data'!$C$2,0,10*ROW('Water Data'!F8)))</f>
        <v/>
      </c>
      <c r="C14" s="314" t="str">
        <f t="shared" ca="true" si="0"/>
        <v/>
      </c>
      <c r="D14" s="8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58"/>
      <c r="BS14" s="258" t="str">
        <f ca="true">+IF(OFFSET('Water Data'!$D$27,0,10*ROW('Water Data'!D8))="","",OFFSET('Water Data'!$D$27,0,10*ROW('Water Data'!D8)))</f>
        <v/>
      </c>
      <c r="BT14" s="258" t="str">
        <f ca="true">+IF(OFFSET('Water Data'!$D$28,0,10*ROW('Water Data'!D8))="","",OFFSET('Water Data'!$D$28,0,10*ROW('Water Data'!D8)))</f>
        <v/>
      </c>
      <c r="BU14" s="258" t="str">
        <f ca="true">+IF(OFFSET('Water Data'!$D$29,0,10*ROW('Water Data'!D8))="","",OFFSET('Water Data'!$D$29,0,10*ROW('Water Data'!D8)))</f>
        <v/>
      </c>
      <c r="BV14" s="258" t="str">
        <f ca="true">+IF(OFFSET('Water Data'!$E$27,0,10*ROW('Water Data'!E8))="","",OFFSET('Water Data'!$E$27,0,10*ROW('Water Data'!E8)))</f>
        <v/>
      </c>
      <c r="BW14" s="258" t="str">
        <f ca="true">+IF(OFFSET('Water Data'!$E$28,0,10*ROW('Water Data'!E8))="","",OFFSET('Water Data'!$E$28,0,10*ROW('Water Data'!E8)))</f>
        <v/>
      </c>
      <c r="BX14" s="258" t="str">
        <f ca="true">+IF(OFFSET('Water Data'!$E$29,0,10*ROW('Water Data'!E8))="","",OFFSET('Water Data'!$E$29,0,10*ROW('Water Data'!E8)))</f>
        <v/>
      </c>
      <c r="BY14" s="258" t="str">
        <f ca="true">+IF(OFFSET('Water Data'!$F$27,0,10*ROW('Water Data'!F8))="","",OFFSET('Water Data'!$F$27,0,10*ROW('Water Data'!F8)))</f>
        <v/>
      </c>
      <c r="BZ14" s="258" t="str">
        <f ca="true">+IF(OFFSET('Water Data'!$F$28,0,10*ROW('Water Data'!F8))="","",OFFSET('Water Data'!$F$28,0,10*ROW('Water Data'!F8)))</f>
        <v/>
      </c>
      <c r="CA14" s="258" t="str">
        <f ca="true">+IF(OFFSET('Water Data'!$F$29,0,10*ROW('Water Data'!F8))="","",OFFSET('Water Data'!$F$29,0,10*ROW('Water Data'!F8)))</f>
        <v/>
      </c>
      <c r="CB14" s="258" t="str">
        <f ca="true">+IF(OFFSET('Water Data'!$G$27,0,10*ROW('Water Data'!G8))="","",OFFSET('Water Data'!$G$27,0,10*ROW('Water Data'!G8)))</f>
        <v/>
      </c>
      <c r="CC14" s="258" t="str">
        <f ca="true">+IF(OFFSET('Water Data'!$G$28,0,10*ROW('Water Data'!G8))="","",OFFSET('Water Data'!$G$28,0,10*ROW('Water Data'!G8)))</f>
        <v/>
      </c>
      <c r="CD14" s="258" t="str">
        <f ca="true">+IF(OFFSET('Water Data'!$G$29,0,10*ROW('Water Data'!G8))="","",OFFSET('Water Data'!$G$29,0,10*ROW('Water Data'!G8)))</f>
        <v/>
      </c>
      <c r="CE14" s="258" t="str">
        <f ca="true">+IF(OFFSET('Water Data'!$H$27,0,10*ROW('Water Data'!H8))="","",OFFSET('Water Data'!$H$27,0,10*ROW('Water Data'!H8)))</f>
        <v/>
      </c>
      <c r="CF14" s="258" t="str">
        <f ca="true">+IF(OFFSET('Water Data'!$H$28,0,10*ROW('Water Data'!H8))="","",OFFSET('Water Data'!$H$28,0,10*ROW('Water Data'!H8)))</f>
        <v/>
      </c>
      <c r="CG14" s="258" t="str">
        <f ca="true">+IF(OFFSET('Water Data'!$H$29,0,10*ROW('Water Data'!H8))="","",OFFSET('Water Data'!$H$29,0,10*ROW('Water Data'!H8)))</f>
        <v/>
      </c>
      <c r="CH14" s="258" t="str">
        <f ca="true">+IF(OFFSET('Water Data'!$I$27,0,10*ROW('Water Data'!I8))="","",OFFSET('Water Data'!$I$27,0,10*ROW('Water Data'!I8)))</f>
        <v/>
      </c>
      <c r="CI14" s="258" t="str">
        <f ca="true">+IF(OFFSET('Water Data'!$I$28,0,10*ROW('Water Data'!I8))="","",OFFSET('Water Data'!$I$28,0,10*ROW('Water Data'!I8)))</f>
        <v/>
      </c>
      <c r="CJ14" s="258" t="str">
        <f ca="true">+IF(OFFSET('Water Data'!$I$29,0,10*ROW('Water Data'!I8))="","",OFFSET('Water Data'!$I$29,0,10*ROW('Water Data'!I8)))</f>
        <v/>
      </c>
      <c r="CK14" s="258" t="str">
        <f ca="true">+IF(OFFSET('Sanitation Data'!$D$28,0,10*ROW('Sanitation Data'!D8))="","",OFFSET('Sanitation Data'!$D$28,0,10*ROW('Sanitation Data'!D8)))</f>
        <v/>
      </c>
      <c r="CL14" s="258" t="str">
        <f ca="true">+IF(OFFSET('Sanitation Data'!$D$29,0,10*ROW('Sanitation Data'!D8))="","",OFFSET('Sanitation Data'!$D$29,0,10*ROW('Sanitation Data'!D8)))</f>
        <v/>
      </c>
      <c r="CM14" s="258" t="str">
        <f ca="true">+IF(OFFSET('Sanitation Data'!$D$30,0,10*ROW('Sanitation Data'!D8))="","",OFFSET('Sanitation Data'!$D$30,0,10*ROW('Sanitation Data'!D8)))</f>
        <v/>
      </c>
      <c r="CN14" s="258" t="str">
        <f ca="true">+IF(OFFSET('Sanitation Data'!$D$31,0,10*ROW('Sanitation Data'!D8))="","",OFFSET('Sanitation Data'!$D$31,0,10*ROW('Sanitation Data'!D8)))</f>
        <v/>
      </c>
      <c r="CO14" s="258" t="str">
        <f ca="true">+IF(OFFSET('Sanitation Data'!$D$32,0,10*ROW('Sanitation Data'!D8))="","",OFFSET('Sanitation Data'!$D$32,0,10*ROW('Sanitation Data'!D8)))</f>
        <v/>
      </c>
      <c r="CP14" s="258" t="str">
        <f ca="true">+IF(OFFSET('Sanitation Data'!$E$28,0,10*ROW('Sanitation Data'!E8))="","",OFFSET('Sanitation Data'!$E$28,0,10*ROW('Sanitation Data'!E8)))</f>
        <v/>
      </c>
      <c r="CQ14" s="258" t="str">
        <f ca="true">+IF(OFFSET('Sanitation Data'!$E$29,0,10*ROW('Sanitation Data'!E8))="","",OFFSET('Sanitation Data'!$E$29,0,10*ROW('Sanitation Data'!E8)))</f>
        <v/>
      </c>
      <c r="CR14" s="258" t="str">
        <f ca="true">+IF(OFFSET('Sanitation Data'!$E$30,0,10*ROW('Sanitation Data'!E8))="","",OFFSET('Sanitation Data'!$E$30,0,10*ROW('Sanitation Data'!E8)))</f>
        <v/>
      </c>
      <c r="CS14" s="258" t="str">
        <f ca="true">+IF(OFFSET('Sanitation Data'!$E$31,0,10*ROW('Sanitation Data'!E8))="","",OFFSET('Sanitation Data'!$E$31,0,10*ROW('Sanitation Data'!E8)))</f>
        <v/>
      </c>
      <c r="CT14" s="258" t="str">
        <f ca="true">+IF(OFFSET('Sanitation Data'!$E$32,0,10*ROW('Sanitation Data'!E8))="","",OFFSET('Sanitation Data'!$E$32,0,10*ROW('Sanitation Data'!E8)))</f>
        <v/>
      </c>
      <c r="CU14" s="258" t="str">
        <f ca="true">+IF(OFFSET('Sanitation Data'!$F$28,0,10*ROW('Sanitation Data'!F8))="","",OFFSET('Sanitation Data'!$F$28,0,10*ROW('Sanitation Data'!F8)))</f>
        <v/>
      </c>
      <c r="CV14" s="258" t="str">
        <f ca="true">+IF(OFFSET('Sanitation Data'!$F$29,0,10*ROW('Sanitation Data'!F8))="","",OFFSET('Sanitation Data'!$F$29,0,10*ROW('Sanitation Data'!F8)))</f>
        <v/>
      </c>
      <c r="CW14" s="258" t="str">
        <f ca="true">+IF(OFFSET('Sanitation Data'!$F$30,0,10*ROW('Sanitation Data'!F8))="","",OFFSET('Sanitation Data'!$F$30,0,10*ROW('Sanitation Data'!F8)))</f>
        <v/>
      </c>
      <c r="CX14" s="258" t="str">
        <f ca="true">+IF(OFFSET('Sanitation Data'!$F$31,0,10*ROW('Sanitation Data'!F8))="","",OFFSET('Sanitation Data'!$F$31,0,10*ROW('Sanitation Data'!F8)))</f>
        <v/>
      </c>
      <c r="CY14" s="258" t="str">
        <f ca="true">+IF(OFFSET('Sanitation Data'!$F$32,0,10*ROW('Sanitation Data'!F8))="","",OFFSET('Sanitation Data'!$F$32,0,10*ROW('Sanitation Data'!F8)))</f>
        <v/>
      </c>
      <c r="CZ14" s="258" t="str">
        <f ca="true">+IF(OFFSET('Sanitation Data'!$G$28,0,10*ROW('Sanitation Data'!G8))="","",OFFSET('Sanitation Data'!$G$28,0,10*ROW('Sanitation Data'!G8)))</f>
        <v/>
      </c>
      <c r="DA14" s="258" t="str">
        <f ca="true">+IF(OFFSET('Sanitation Data'!$G$29,0,10*ROW('Sanitation Data'!G8))="","",OFFSET('Sanitation Data'!$G$29,0,10*ROW('Sanitation Data'!G8)))</f>
        <v/>
      </c>
      <c r="DB14" s="258" t="str">
        <f ca="true">+IF(OFFSET('Sanitation Data'!$G$30,0,10*ROW('Sanitation Data'!G8))="","",OFFSET('Sanitation Data'!$G$30,0,10*ROW('Sanitation Data'!G8)))</f>
        <v/>
      </c>
      <c r="DC14" s="258" t="str">
        <f ca="true">+IF(OFFSET('Sanitation Data'!$G$31,0,10*ROW('Sanitation Data'!G8))="","",OFFSET('Sanitation Data'!$G$31,0,10*ROW('Sanitation Data'!G8)))</f>
        <v/>
      </c>
      <c r="DD14" s="258" t="str">
        <f ca="true">+IF(OFFSET('Sanitation Data'!$G$32,0,10*ROW('Sanitation Data'!G8))="","",OFFSET('Sanitation Data'!$G$32,0,10*ROW('Sanitation Data'!G8)))</f>
        <v/>
      </c>
      <c r="DE14" s="258" t="str">
        <f ca="true">+IF(OFFSET('Sanitation Data'!$H$28,0,10*ROW('Sanitation Data'!H8))="","",OFFSET('Sanitation Data'!$H$28,0,10*ROW('Sanitation Data'!H8)))</f>
        <v/>
      </c>
      <c r="DF14" s="258" t="str">
        <f ca="true">+IF(OFFSET('Sanitation Data'!$H$29,0,10*ROW('Sanitation Data'!H8))="","",OFFSET('Sanitation Data'!$H$29,0,10*ROW('Sanitation Data'!H8)))</f>
        <v/>
      </c>
      <c r="DG14" s="258" t="str">
        <f ca="true">+IF(OFFSET('Sanitation Data'!$H$30,0,10*ROW('Sanitation Data'!H8))="","",OFFSET('Sanitation Data'!$H$30,0,10*ROW('Sanitation Data'!H8)))</f>
        <v/>
      </c>
      <c r="DH14" s="258" t="str">
        <f ca="true">+IF(OFFSET('Sanitation Data'!$H$31,0,10*ROW('Sanitation Data'!H8))="","",OFFSET('Sanitation Data'!$H$31,0,10*ROW('Sanitation Data'!H8)))</f>
        <v/>
      </c>
      <c r="DI14" s="258" t="str">
        <f ca="true">+IF(OFFSET('Sanitation Data'!$H$32,0,10*ROW('Sanitation Data'!H8))="","",OFFSET('Sanitation Data'!$H$32,0,10*ROW('Sanitation Data'!H8)))</f>
        <v/>
      </c>
      <c r="DJ14" s="258" t="str">
        <f ca="true">+IF(OFFSET('Sanitation Data'!$I$28,0,10*ROW('Sanitation Data'!I8))="","",OFFSET('Sanitation Data'!$I$28,0,10*ROW('Sanitation Data'!I8)))</f>
        <v/>
      </c>
      <c r="DK14" s="258" t="str">
        <f ca="true">+IF(OFFSET('Sanitation Data'!$I$29,0,10*ROW('Sanitation Data'!I8))="","",OFFSET('Sanitation Data'!$I$29,0,10*ROW('Sanitation Data'!I8)))</f>
        <v/>
      </c>
      <c r="DL14" s="258" t="str">
        <f ca="true">+IF(OFFSET('Sanitation Data'!$I$30,0,10*ROW('Sanitation Data'!I8))="","",OFFSET('Sanitation Data'!$I$30,0,10*ROW('Sanitation Data'!I8)))</f>
        <v/>
      </c>
      <c r="DM14" s="258" t="str">
        <f ca="true">+IF(OFFSET('Sanitation Data'!$I$31,0,10*ROW('Sanitation Data'!I8))="","",OFFSET('Sanitation Data'!$I$31,0,10*ROW('Sanitation Data'!I8)))</f>
        <v/>
      </c>
      <c r="DN14" s="258" t="str">
        <f ca="true">+IF(OFFSET('Sanitation Data'!$I$32,0,10*ROW('Sanitation Data'!I8))="","",OFFSET('Sanitation Data'!$I$32,0,10*ROW('Sanitation Data'!I8)))</f>
        <v/>
      </c>
      <c r="DO14" s="258" t="str">
        <f ca="true">+IF(OFFSET('Hygiene Data'!$D$11,0,10*ROW('Hygiene Data'!D8))="","",OFFSET('Hygiene Data'!$D$11,0,10*ROW('Hygiene Data'!D8)))</f>
        <v/>
      </c>
      <c r="DP14" s="258" t="str">
        <f ca="true">+IF(OFFSET('Hygiene Data'!$D$12,0,10*ROW('Hygiene Data'!D8))="","",OFFSET('Hygiene Data'!$D$12,0,10*ROW('Hygiene Data'!D8)))</f>
        <v/>
      </c>
      <c r="DQ14" s="258" t="str">
        <f ca="true">+IF(OFFSET('Hygiene Data'!$D$13,0,10*ROW('Hygiene Data'!D8))="","",OFFSET('Hygiene Data'!$D$13,0,10*ROW('Hygiene Data'!D8)))</f>
        <v/>
      </c>
      <c r="DR14" s="258" t="str">
        <f ca="true">+IF(OFFSET('Hygiene Data'!$E$11,0,10*ROW('Hygiene Data'!E8))="","",OFFSET('Hygiene Data'!$E$11,0,10*ROW('Hygiene Data'!E8)))</f>
        <v/>
      </c>
      <c r="DS14" s="258" t="str">
        <f ca="true">+IF(OFFSET('Hygiene Data'!$E$12,0,10*ROW('Hygiene Data'!E8))="","",OFFSET('Hygiene Data'!$E$12,0,10*ROW('Hygiene Data'!E8)))</f>
        <v/>
      </c>
      <c r="DT14" s="258" t="str">
        <f ca="true">+IF(OFFSET('Hygiene Data'!$E$13,0,10*ROW('Hygiene Data'!E8))="","",OFFSET('Hygiene Data'!$E$13,0,10*ROW('Hygiene Data'!E8)))</f>
        <v/>
      </c>
      <c r="DU14" s="258" t="str">
        <f ca="true">+IF(OFFSET('Hygiene Data'!$F$11,0,10*ROW('Hygiene Data'!F8))="","",OFFSET('Hygiene Data'!$F$11,0,10*ROW('Hygiene Data'!F8)))</f>
        <v/>
      </c>
      <c r="DV14" s="258" t="str">
        <f ca="true">+IF(OFFSET('Hygiene Data'!$F$12,0,10*ROW('Hygiene Data'!F8))="","",OFFSET('Hygiene Data'!$F$12,0,10*ROW('Hygiene Data'!F8)))</f>
        <v/>
      </c>
      <c r="DW14" s="258" t="str">
        <f ca="true">+IF(OFFSET('Hygiene Data'!$F$13,0,10*ROW('Hygiene Data'!F8))="","",OFFSET('Hygiene Data'!$F$13,0,10*ROW('Hygiene Data'!F8)))</f>
        <v/>
      </c>
      <c r="DX14" s="258" t="str">
        <f ca="true">+IF(OFFSET('Hygiene Data'!$G$11,0,10*ROW('Hygiene Data'!G8))="","",OFFSET('Hygiene Data'!$G$11,0,10*ROW('Hygiene Data'!G8)))</f>
        <v/>
      </c>
      <c r="DY14" s="258" t="str">
        <f ca="true">+IF(OFFSET('Hygiene Data'!$G$12,0,10*ROW('Hygiene Data'!G8))="","",OFFSET('Hygiene Data'!$G$12,0,10*ROW('Hygiene Data'!G8)))</f>
        <v/>
      </c>
      <c r="DZ14" s="258" t="str">
        <f ca="true">+IF(OFFSET('Hygiene Data'!$G$13,0,10*ROW('Hygiene Data'!G8))="","",OFFSET('Hygiene Data'!$G$13,0,10*ROW('Hygiene Data'!G8)))</f>
        <v/>
      </c>
      <c r="EA14" s="258" t="str">
        <f ca="true">+IF(OFFSET('Hygiene Data'!$H$11,0,10*ROW('Hygiene Data'!H8))="","",OFFSET('Hygiene Data'!$H$11,0,10*ROW('Hygiene Data'!H8)))</f>
        <v/>
      </c>
      <c r="EB14" s="258" t="str">
        <f ca="true">+IF(OFFSET('Hygiene Data'!$H$12,0,10*ROW('Hygiene Data'!H8))="","",OFFSET('Hygiene Data'!$H$12,0,10*ROW('Hygiene Data'!H8)))</f>
        <v/>
      </c>
      <c r="EC14" s="258" t="str">
        <f ca="true">+IF(OFFSET('Hygiene Data'!$H$13,0,10*ROW('Hygiene Data'!H8))="","",OFFSET('Hygiene Data'!$H$13,0,10*ROW('Hygiene Data'!H8)))</f>
        <v/>
      </c>
      <c r="ED14" s="258" t="str">
        <f ca="true">+IF(OFFSET('Hygiene Data'!$I$11,0,10*ROW('Hygiene Data'!I8))="","",OFFSET('Hygiene Data'!$I$11,0,10*ROW('Hygiene Data'!I8)))</f>
        <v/>
      </c>
      <c r="EE14" s="258" t="str">
        <f ca="true">+IF(OFFSET('Hygiene Data'!$I$12,0,10*ROW('Hygiene Data'!I8))="","",OFFSET('Hygiene Data'!$I$12,0,10*ROW('Hygiene Data'!I8)))</f>
        <v/>
      </c>
      <c r="EF14" s="258" t="str">
        <f ca="true">+IF(OFFSET('Hygiene Data'!$I$13,0,10*ROW('Hygiene Data'!I8))="","",OFFSET('Hygiene Data'!$I$13,0,10*ROW('Hygiene Data'!I8)))</f>
        <v/>
      </c>
    </row>
    <row xmlns:x14ac="http://schemas.microsoft.com/office/spreadsheetml/2009/9/ac" r="15" x14ac:dyDescent="0.2">
      <c r="A15" s="30" t="str">
        <f ca="true">+IF(OFFSET('Water Data'!$B$2,0,10*ROW('Water Data'!E9))="","",OFFSET('Water Data'!$B$2,0,10*ROW('Water Data'!E9)))</f>
        <v/>
      </c>
      <c r="B15" s="30" t="str">
        <f ca="true">+IF(OFFSET('Water Data'!$C$2,0,10*ROW('Water Data'!F9))="","",OFFSET('Water Data'!$C$2,0,10*ROW('Water Data'!F9)))</f>
        <v/>
      </c>
      <c r="C15" s="314" t="str">
        <f t="shared" ca="true" si="0"/>
        <v/>
      </c>
      <c r="D15" s="8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58"/>
      <c r="BS15" s="258" t="str">
        <f ca="true">+IF(OFFSET('Water Data'!$D$27,0,10*ROW('Water Data'!D9))="","",OFFSET('Water Data'!$D$27,0,10*ROW('Water Data'!D9)))</f>
        <v/>
      </c>
      <c r="BT15" s="258" t="str">
        <f ca="true">+IF(OFFSET('Water Data'!$D$28,0,10*ROW('Water Data'!D9))="","",OFFSET('Water Data'!$D$28,0,10*ROW('Water Data'!D9)))</f>
        <v/>
      </c>
      <c r="BU15" s="258" t="str">
        <f ca="true">+IF(OFFSET('Water Data'!$D$29,0,10*ROW('Water Data'!D9))="","",OFFSET('Water Data'!$D$29,0,10*ROW('Water Data'!D9)))</f>
        <v/>
      </c>
      <c r="BV15" s="258" t="str">
        <f ca="true">+IF(OFFSET('Water Data'!$E$27,0,10*ROW('Water Data'!E9))="","",OFFSET('Water Data'!$E$27,0,10*ROW('Water Data'!E9)))</f>
        <v/>
      </c>
      <c r="BW15" s="258" t="str">
        <f ca="true">+IF(OFFSET('Water Data'!$E$28,0,10*ROW('Water Data'!E9))="","",OFFSET('Water Data'!$E$28,0,10*ROW('Water Data'!E9)))</f>
        <v/>
      </c>
      <c r="BX15" s="258" t="str">
        <f ca="true">+IF(OFFSET('Water Data'!$E$29,0,10*ROW('Water Data'!E9))="","",OFFSET('Water Data'!$E$29,0,10*ROW('Water Data'!E9)))</f>
        <v/>
      </c>
      <c r="BY15" s="258" t="str">
        <f ca="true">+IF(OFFSET('Water Data'!$F$27,0,10*ROW('Water Data'!F9))="","",OFFSET('Water Data'!$F$27,0,10*ROW('Water Data'!F9)))</f>
        <v/>
      </c>
      <c r="BZ15" s="258" t="str">
        <f ca="true">+IF(OFFSET('Water Data'!$F$28,0,10*ROW('Water Data'!F9))="","",OFFSET('Water Data'!$F$28,0,10*ROW('Water Data'!F9)))</f>
        <v/>
      </c>
      <c r="CA15" s="258" t="str">
        <f ca="true">+IF(OFFSET('Water Data'!$F$29,0,10*ROW('Water Data'!F9))="","",OFFSET('Water Data'!$F$29,0,10*ROW('Water Data'!F9)))</f>
        <v/>
      </c>
      <c r="CB15" s="258" t="str">
        <f ca="true">+IF(OFFSET('Water Data'!$G$27,0,10*ROW('Water Data'!G9))="","",OFFSET('Water Data'!$G$27,0,10*ROW('Water Data'!G9)))</f>
        <v/>
      </c>
      <c r="CC15" s="258" t="str">
        <f ca="true">+IF(OFFSET('Water Data'!$G$28,0,10*ROW('Water Data'!G9))="","",OFFSET('Water Data'!$G$28,0,10*ROW('Water Data'!G9)))</f>
        <v/>
      </c>
      <c r="CD15" s="258" t="str">
        <f ca="true">+IF(OFFSET('Water Data'!$G$29,0,10*ROW('Water Data'!G9))="","",OFFSET('Water Data'!$G$29,0,10*ROW('Water Data'!G9)))</f>
        <v/>
      </c>
      <c r="CE15" s="258" t="str">
        <f ca="true">+IF(OFFSET('Water Data'!$H$27,0,10*ROW('Water Data'!H9))="","",OFFSET('Water Data'!$H$27,0,10*ROW('Water Data'!H9)))</f>
        <v/>
      </c>
      <c r="CF15" s="258" t="str">
        <f ca="true">+IF(OFFSET('Water Data'!$H$28,0,10*ROW('Water Data'!H9))="","",OFFSET('Water Data'!$H$28,0,10*ROW('Water Data'!H9)))</f>
        <v/>
      </c>
      <c r="CG15" s="258" t="str">
        <f ca="true">+IF(OFFSET('Water Data'!$H$29,0,10*ROW('Water Data'!H9))="","",OFFSET('Water Data'!$H$29,0,10*ROW('Water Data'!H9)))</f>
        <v/>
      </c>
      <c r="CH15" s="258" t="str">
        <f ca="true">+IF(OFFSET('Water Data'!$I$27,0,10*ROW('Water Data'!I9))="","",OFFSET('Water Data'!$I$27,0,10*ROW('Water Data'!I9)))</f>
        <v/>
      </c>
      <c r="CI15" s="258" t="str">
        <f ca="true">+IF(OFFSET('Water Data'!$I$28,0,10*ROW('Water Data'!I9))="","",OFFSET('Water Data'!$I$28,0,10*ROW('Water Data'!I9)))</f>
        <v/>
      </c>
      <c r="CJ15" s="258" t="str">
        <f ca="true">+IF(OFFSET('Water Data'!$I$29,0,10*ROW('Water Data'!I9))="","",OFFSET('Water Data'!$I$29,0,10*ROW('Water Data'!I9)))</f>
        <v/>
      </c>
      <c r="CK15" s="258" t="str">
        <f ca="true">+IF(OFFSET('Sanitation Data'!$D$28,0,10*ROW('Sanitation Data'!D9))="","",OFFSET('Sanitation Data'!$D$28,0,10*ROW('Sanitation Data'!D9)))</f>
        <v/>
      </c>
      <c r="CL15" s="258" t="str">
        <f ca="true">+IF(OFFSET('Sanitation Data'!$D$29,0,10*ROW('Sanitation Data'!D9))="","",OFFSET('Sanitation Data'!$D$29,0,10*ROW('Sanitation Data'!D9)))</f>
        <v/>
      </c>
      <c r="CM15" s="258" t="str">
        <f ca="true">+IF(OFFSET('Sanitation Data'!$D$30,0,10*ROW('Sanitation Data'!D9))="","",OFFSET('Sanitation Data'!$D$30,0,10*ROW('Sanitation Data'!D9)))</f>
        <v/>
      </c>
      <c r="CN15" s="258" t="str">
        <f ca="true">+IF(OFFSET('Sanitation Data'!$D$31,0,10*ROW('Sanitation Data'!D9))="","",OFFSET('Sanitation Data'!$D$31,0,10*ROW('Sanitation Data'!D9)))</f>
        <v/>
      </c>
      <c r="CO15" s="258" t="str">
        <f ca="true">+IF(OFFSET('Sanitation Data'!$D$32,0,10*ROW('Sanitation Data'!D9))="","",OFFSET('Sanitation Data'!$D$32,0,10*ROW('Sanitation Data'!D9)))</f>
        <v/>
      </c>
      <c r="CP15" s="258" t="str">
        <f ca="true">+IF(OFFSET('Sanitation Data'!$E$28,0,10*ROW('Sanitation Data'!E9))="","",OFFSET('Sanitation Data'!$E$28,0,10*ROW('Sanitation Data'!E9)))</f>
        <v/>
      </c>
      <c r="CQ15" s="258" t="str">
        <f ca="true">+IF(OFFSET('Sanitation Data'!$E$29,0,10*ROW('Sanitation Data'!E9))="","",OFFSET('Sanitation Data'!$E$29,0,10*ROW('Sanitation Data'!E9)))</f>
        <v/>
      </c>
      <c r="CR15" s="258" t="str">
        <f ca="true">+IF(OFFSET('Sanitation Data'!$E$30,0,10*ROW('Sanitation Data'!E9))="","",OFFSET('Sanitation Data'!$E$30,0,10*ROW('Sanitation Data'!E9)))</f>
        <v/>
      </c>
      <c r="CS15" s="258" t="str">
        <f ca="true">+IF(OFFSET('Sanitation Data'!$E$31,0,10*ROW('Sanitation Data'!E9))="","",OFFSET('Sanitation Data'!$E$31,0,10*ROW('Sanitation Data'!E9)))</f>
        <v/>
      </c>
      <c r="CT15" s="258" t="str">
        <f ca="true">+IF(OFFSET('Sanitation Data'!$E$32,0,10*ROW('Sanitation Data'!E9))="","",OFFSET('Sanitation Data'!$E$32,0,10*ROW('Sanitation Data'!E9)))</f>
        <v/>
      </c>
      <c r="CU15" s="258" t="str">
        <f ca="true">+IF(OFFSET('Sanitation Data'!$F$28,0,10*ROW('Sanitation Data'!F9))="","",OFFSET('Sanitation Data'!$F$28,0,10*ROW('Sanitation Data'!F9)))</f>
        <v/>
      </c>
      <c r="CV15" s="258" t="str">
        <f ca="true">+IF(OFFSET('Sanitation Data'!$F$29,0,10*ROW('Sanitation Data'!F9))="","",OFFSET('Sanitation Data'!$F$29,0,10*ROW('Sanitation Data'!F9)))</f>
        <v/>
      </c>
      <c r="CW15" s="258" t="str">
        <f ca="true">+IF(OFFSET('Sanitation Data'!$F$30,0,10*ROW('Sanitation Data'!F9))="","",OFFSET('Sanitation Data'!$F$30,0,10*ROW('Sanitation Data'!F9)))</f>
        <v/>
      </c>
      <c r="CX15" s="258" t="str">
        <f ca="true">+IF(OFFSET('Sanitation Data'!$F$31,0,10*ROW('Sanitation Data'!F9))="","",OFFSET('Sanitation Data'!$F$31,0,10*ROW('Sanitation Data'!F9)))</f>
        <v/>
      </c>
      <c r="CY15" s="258" t="str">
        <f ca="true">+IF(OFFSET('Sanitation Data'!$F$32,0,10*ROW('Sanitation Data'!F9))="","",OFFSET('Sanitation Data'!$F$32,0,10*ROW('Sanitation Data'!F9)))</f>
        <v/>
      </c>
      <c r="CZ15" s="258" t="str">
        <f ca="true">+IF(OFFSET('Sanitation Data'!$G$28,0,10*ROW('Sanitation Data'!G9))="","",OFFSET('Sanitation Data'!$G$28,0,10*ROW('Sanitation Data'!G9)))</f>
        <v/>
      </c>
      <c r="DA15" s="258" t="str">
        <f ca="true">+IF(OFFSET('Sanitation Data'!$G$29,0,10*ROW('Sanitation Data'!G9))="","",OFFSET('Sanitation Data'!$G$29,0,10*ROW('Sanitation Data'!G9)))</f>
        <v/>
      </c>
      <c r="DB15" s="258" t="str">
        <f ca="true">+IF(OFFSET('Sanitation Data'!$G$30,0,10*ROW('Sanitation Data'!G9))="","",OFFSET('Sanitation Data'!$G$30,0,10*ROW('Sanitation Data'!G9)))</f>
        <v/>
      </c>
      <c r="DC15" s="258" t="str">
        <f ca="true">+IF(OFFSET('Sanitation Data'!$G$31,0,10*ROW('Sanitation Data'!G9))="","",OFFSET('Sanitation Data'!$G$31,0,10*ROW('Sanitation Data'!G9)))</f>
        <v/>
      </c>
      <c r="DD15" s="258" t="str">
        <f ca="true">+IF(OFFSET('Sanitation Data'!$G$32,0,10*ROW('Sanitation Data'!G9))="","",OFFSET('Sanitation Data'!$G$32,0,10*ROW('Sanitation Data'!G9)))</f>
        <v/>
      </c>
      <c r="DE15" s="258" t="str">
        <f ca="true">+IF(OFFSET('Sanitation Data'!$H$28,0,10*ROW('Sanitation Data'!H9))="","",OFFSET('Sanitation Data'!$H$28,0,10*ROW('Sanitation Data'!H9)))</f>
        <v/>
      </c>
      <c r="DF15" s="258" t="str">
        <f ca="true">+IF(OFFSET('Sanitation Data'!$H$29,0,10*ROW('Sanitation Data'!H9))="","",OFFSET('Sanitation Data'!$H$29,0,10*ROW('Sanitation Data'!H9)))</f>
        <v/>
      </c>
      <c r="DG15" s="258" t="str">
        <f ca="true">+IF(OFFSET('Sanitation Data'!$H$30,0,10*ROW('Sanitation Data'!H9))="","",OFFSET('Sanitation Data'!$H$30,0,10*ROW('Sanitation Data'!H9)))</f>
        <v/>
      </c>
      <c r="DH15" s="258" t="str">
        <f ca="true">+IF(OFFSET('Sanitation Data'!$H$31,0,10*ROW('Sanitation Data'!H9))="","",OFFSET('Sanitation Data'!$H$31,0,10*ROW('Sanitation Data'!H9)))</f>
        <v/>
      </c>
      <c r="DI15" s="258" t="str">
        <f ca="true">+IF(OFFSET('Sanitation Data'!$H$32,0,10*ROW('Sanitation Data'!H9))="","",OFFSET('Sanitation Data'!$H$32,0,10*ROW('Sanitation Data'!H9)))</f>
        <v/>
      </c>
      <c r="DJ15" s="258" t="str">
        <f ca="true">+IF(OFFSET('Sanitation Data'!$I$28,0,10*ROW('Sanitation Data'!I9))="","",OFFSET('Sanitation Data'!$I$28,0,10*ROW('Sanitation Data'!I9)))</f>
        <v/>
      </c>
      <c r="DK15" s="258" t="str">
        <f ca="true">+IF(OFFSET('Sanitation Data'!$I$29,0,10*ROW('Sanitation Data'!I9))="","",OFFSET('Sanitation Data'!$I$29,0,10*ROW('Sanitation Data'!I9)))</f>
        <v/>
      </c>
      <c r="DL15" s="258" t="str">
        <f ca="true">+IF(OFFSET('Sanitation Data'!$I$30,0,10*ROW('Sanitation Data'!I9))="","",OFFSET('Sanitation Data'!$I$30,0,10*ROW('Sanitation Data'!I9)))</f>
        <v/>
      </c>
      <c r="DM15" s="258" t="str">
        <f ca="true">+IF(OFFSET('Sanitation Data'!$I$31,0,10*ROW('Sanitation Data'!I9))="","",OFFSET('Sanitation Data'!$I$31,0,10*ROW('Sanitation Data'!I9)))</f>
        <v/>
      </c>
      <c r="DN15" s="258" t="str">
        <f ca="true">+IF(OFFSET('Sanitation Data'!$I$32,0,10*ROW('Sanitation Data'!I9))="","",OFFSET('Sanitation Data'!$I$32,0,10*ROW('Sanitation Data'!I9)))</f>
        <v/>
      </c>
      <c r="DO15" s="258" t="str">
        <f ca="true">+IF(OFFSET('Hygiene Data'!$D$11,0,10*ROW('Hygiene Data'!D9))="","",OFFSET('Hygiene Data'!$D$11,0,10*ROW('Hygiene Data'!D9)))</f>
        <v/>
      </c>
      <c r="DP15" s="258" t="str">
        <f ca="true">+IF(OFFSET('Hygiene Data'!$D$12,0,10*ROW('Hygiene Data'!D9))="","",OFFSET('Hygiene Data'!$D$12,0,10*ROW('Hygiene Data'!D9)))</f>
        <v/>
      </c>
      <c r="DQ15" s="258" t="str">
        <f ca="true">+IF(OFFSET('Hygiene Data'!$D$13,0,10*ROW('Hygiene Data'!D9))="","",OFFSET('Hygiene Data'!$D$13,0,10*ROW('Hygiene Data'!D9)))</f>
        <v/>
      </c>
      <c r="DR15" s="258" t="str">
        <f ca="true">+IF(OFFSET('Hygiene Data'!$E$11,0,10*ROW('Hygiene Data'!E9))="","",OFFSET('Hygiene Data'!$E$11,0,10*ROW('Hygiene Data'!E9)))</f>
        <v/>
      </c>
      <c r="DS15" s="258" t="str">
        <f ca="true">+IF(OFFSET('Hygiene Data'!$E$12,0,10*ROW('Hygiene Data'!E9))="","",OFFSET('Hygiene Data'!$E$12,0,10*ROW('Hygiene Data'!E9)))</f>
        <v/>
      </c>
      <c r="DT15" s="258" t="str">
        <f ca="true">+IF(OFFSET('Hygiene Data'!$E$13,0,10*ROW('Hygiene Data'!E9))="","",OFFSET('Hygiene Data'!$E$13,0,10*ROW('Hygiene Data'!E9)))</f>
        <v/>
      </c>
      <c r="DU15" s="258" t="str">
        <f ca="true">+IF(OFFSET('Hygiene Data'!$F$11,0,10*ROW('Hygiene Data'!F9))="","",OFFSET('Hygiene Data'!$F$11,0,10*ROW('Hygiene Data'!F9)))</f>
        <v/>
      </c>
      <c r="DV15" s="258" t="str">
        <f ca="true">+IF(OFFSET('Hygiene Data'!$F$12,0,10*ROW('Hygiene Data'!F9))="","",OFFSET('Hygiene Data'!$F$12,0,10*ROW('Hygiene Data'!F9)))</f>
        <v/>
      </c>
      <c r="DW15" s="258" t="str">
        <f ca="true">+IF(OFFSET('Hygiene Data'!$F$13,0,10*ROW('Hygiene Data'!F9))="","",OFFSET('Hygiene Data'!$F$13,0,10*ROW('Hygiene Data'!F9)))</f>
        <v/>
      </c>
      <c r="DX15" s="258" t="str">
        <f ca="true">+IF(OFFSET('Hygiene Data'!$G$11,0,10*ROW('Hygiene Data'!G9))="","",OFFSET('Hygiene Data'!$G$11,0,10*ROW('Hygiene Data'!G9)))</f>
        <v/>
      </c>
      <c r="DY15" s="258" t="str">
        <f ca="true">+IF(OFFSET('Hygiene Data'!$G$12,0,10*ROW('Hygiene Data'!G9))="","",OFFSET('Hygiene Data'!$G$12,0,10*ROW('Hygiene Data'!G9)))</f>
        <v/>
      </c>
      <c r="DZ15" s="258" t="str">
        <f ca="true">+IF(OFFSET('Hygiene Data'!$G$13,0,10*ROW('Hygiene Data'!G9))="","",OFFSET('Hygiene Data'!$G$13,0,10*ROW('Hygiene Data'!G9)))</f>
        <v/>
      </c>
      <c r="EA15" s="258" t="str">
        <f ca="true">+IF(OFFSET('Hygiene Data'!$H$11,0,10*ROW('Hygiene Data'!H9))="","",OFFSET('Hygiene Data'!$H$11,0,10*ROW('Hygiene Data'!H9)))</f>
        <v/>
      </c>
      <c r="EB15" s="258" t="str">
        <f ca="true">+IF(OFFSET('Hygiene Data'!$H$12,0,10*ROW('Hygiene Data'!H9))="","",OFFSET('Hygiene Data'!$H$12,0,10*ROW('Hygiene Data'!H9)))</f>
        <v/>
      </c>
      <c r="EC15" s="258" t="str">
        <f ca="true">+IF(OFFSET('Hygiene Data'!$H$13,0,10*ROW('Hygiene Data'!H9))="","",OFFSET('Hygiene Data'!$H$13,0,10*ROW('Hygiene Data'!H9)))</f>
        <v/>
      </c>
      <c r="ED15" s="258" t="str">
        <f ca="true">+IF(OFFSET('Hygiene Data'!$I$11,0,10*ROW('Hygiene Data'!I9))="","",OFFSET('Hygiene Data'!$I$11,0,10*ROW('Hygiene Data'!I9)))</f>
        <v/>
      </c>
      <c r="EE15" s="258" t="str">
        <f ca="true">+IF(OFFSET('Hygiene Data'!$I$12,0,10*ROW('Hygiene Data'!I9))="","",OFFSET('Hygiene Data'!$I$12,0,10*ROW('Hygiene Data'!I9)))</f>
        <v/>
      </c>
      <c r="EF15" s="258" t="str">
        <f ca="true">+IF(OFFSET('Hygiene Data'!$I$13,0,10*ROW('Hygiene Data'!I9))="","",OFFSET('Hygiene Data'!$I$13,0,10*ROW('Hygiene Data'!I9)))</f>
        <v/>
      </c>
    </row>
    <row xmlns:x14ac="http://schemas.microsoft.com/office/spreadsheetml/2009/9/ac" r="16" x14ac:dyDescent="0.2">
      <c r="A16" s="30" t="str">
        <f ca="true">+IF(OFFSET('Water Data'!$B$2,0,10*ROW('Water Data'!E10))="","",OFFSET('Water Data'!$B$2,0,10*ROW('Water Data'!E10)))</f>
        <v/>
      </c>
      <c r="B16" s="30" t="str">
        <f ca="true">+IF(OFFSET('Water Data'!$C$2,0,10*ROW('Water Data'!F10))="","",OFFSET('Water Data'!$C$2,0,10*ROW('Water Data'!F10)))</f>
        <v/>
      </c>
      <c r="C16" s="314" t="str">
        <f t="shared" ca="true" si="0"/>
        <v/>
      </c>
      <c r="D16" s="8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58"/>
      <c r="BS16" s="258" t="str">
        <f ca="true">+IF(OFFSET('Water Data'!$D$27,0,10*ROW('Water Data'!D10))="","",OFFSET('Water Data'!$D$27,0,10*ROW('Water Data'!D10)))</f>
        <v/>
      </c>
      <c r="BT16" s="258" t="str">
        <f ca="true">+IF(OFFSET('Water Data'!$D$28,0,10*ROW('Water Data'!D10))="","",OFFSET('Water Data'!$D$28,0,10*ROW('Water Data'!D10)))</f>
        <v/>
      </c>
      <c r="BU16" s="258" t="str">
        <f ca="true">+IF(OFFSET('Water Data'!$D$29,0,10*ROW('Water Data'!D10))="","",OFFSET('Water Data'!$D$29,0,10*ROW('Water Data'!D10)))</f>
        <v/>
      </c>
      <c r="BV16" s="258" t="str">
        <f ca="true">+IF(OFFSET('Water Data'!$E$27,0,10*ROW('Water Data'!E10))="","",OFFSET('Water Data'!$E$27,0,10*ROW('Water Data'!E10)))</f>
        <v/>
      </c>
      <c r="BW16" s="258" t="str">
        <f ca="true">+IF(OFFSET('Water Data'!$E$28,0,10*ROW('Water Data'!E10))="","",OFFSET('Water Data'!$E$28,0,10*ROW('Water Data'!E10)))</f>
        <v/>
      </c>
      <c r="BX16" s="258" t="str">
        <f ca="true">+IF(OFFSET('Water Data'!$E$29,0,10*ROW('Water Data'!E10))="","",OFFSET('Water Data'!$E$29,0,10*ROW('Water Data'!E10)))</f>
        <v/>
      </c>
      <c r="BY16" s="258" t="str">
        <f ca="true">+IF(OFFSET('Water Data'!$F$27,0,10*ROW('Water Data'!F10))="","",OFFSET('Water Data'!$F$27,0,10*ROW('Water Data'!F10)))</f>
        <v/>
      </c>
      <c r="BZ16" s="258" t="str">
        <f ca="true">+IF(OFFSET('Water Data'!$F$28,0,10*ROW('Water Data'!F10))="","",OFFSET('Water Data'!$F$28,0,10*ROW('Water Data'!F10)))</f>
        <v/>
      </c>
      <c r="CA16" s="258" t="str">
        <f ca="true">+IF(OFFSET('Water Data'!$F$29,0,10*ROW('Water Data'!F10))="","",OFFSET('Water Data'!$F$29,0,10*ROW('Water Data'!F10)))</f>
        <v/>
      </c>
      <c r="CB16" s="258" t="str">
        <f ca="true">+IF(OFFSET('Water Data'!$G$27,0,10*ROW('Water Data'!G10))="","",OFFSET('Water Data'!$G$27,0,10*ROW('Water Data'!G10)))</f>
        <v/>
      </c>
      <c r="CC16" s="258" t="str">
        <f ca="true">+IF(OFFSET('Water Data'!$G$28,0,10*ROW('Water Data'!G10))="","",OFFSET('Water Data'!$G$28,0,10*ROW('Water Data'!G10)))</f>
        <v/>
      </c>
      <c r="CD16" s="258" t="str">
        <f ca="true">+IF(OFFSET('Water Data'!$G$29,0,10*ROW('Water Data'!G10))="","",OFFSET('Water Data'!$G$29,0,10*ROW('Water Data'!G10)))</f>
        <v/>
      </c>
      <c r="CE16" s="258" t="str">
        <f ca="true">+IF(OFFSET('Water Data'!$H$27,0,10*ROW('Water Data'!H10))="","",OFFSET('Water Data'!$H$27,0,10*ROW('Water Data'!H10)))</f>
        <v/>
      </c>
      <c r="CF16" s="258" t="str">
        <f ca="true">+IF(OFFSET('Water Data'!$H$28,0,10*ROW('Water Data'!H10))="","",OFFSET('Water Data'!$H$28,0,10*ROW('Water Data'!H10)))</f>
        <v/>
      </c>
      <c r="CG16" s="258" t="str">
        <f ca="true">+IF(OFFSET('Water Data'!$H$29,0,10*ROW('Water Data'!H10))="","",OFFSET('Water Data'!$H$29,0,10*ROW('Water Data'!H10)))</f>
        <v/>
      </c>
      <c r="CH16" s="258" t="str">
        <f ca="true">+IF(OFFSET('Water Data'!$I$27,0,10*ROW('Water Data'!I10))="","",OFFSET('Water Data'!$I$27,0,10*ROW('Water Data'!I10)))</f>
        <v/>
      </c>
      <c r="CI16" s="258" t="str">
        <f ca="true">+IF(OFFSET('Water Data'!$I$28,0,10*ROW('Water Data'!I10))="","",OFFSET('Water Data'!$I$28,0,10*ROW('Water Data'!I10)))</f>
        <v/>
      </c>
      <c r="CJ16" s="258" t="str">
        <f ca="true">+IF(OFFSET('Water Data'!$I$29,0,10*ROW('Water Data'!I10))="","",OFFSET('Water Data'!$I$29,0,10*ROW('Water Data'!I10)))</f>
        <v/>
      </c>
      <c r="CK16" s="258" t="str">
        <f ca="true">+IF(OFFSET('Sanitation Data'!$D$28,0,10*ROW('Sanitation Data'!D10))="","",OFFSET('Sanitation Data'!$D$28,0,10*ROW('Sanitation Data'!D10)))</f>
        <v/>
      </c>
      <c r="CL16" s="258" t="str">
        <f ca="true">+IF(OFFSET('Sanitation Data'!$D$29,0,10*ROW('Sanitation Data'!D10))="","",OFFSET('Sanitation Data'!$D$29,0,10*ROW('Sanitation Data'!D10)))</f>
        <v/>
      </c>
      <c r="CM16" s="258" t="str">
        <f ca="true">+IF(OFFSET('Sanitation Data'!$D$30,0,10*ROW('Sanitation Data'!D10))="","",OFFSET('Sanitation Data'!$D$30,0,10*ROW('Sanitation Data'!D10)))</f>
        <v/>
      </c>
      <c r="CN16" s="258" t="str">
        <f ca="true">+IF(OFFSET('Sanitation Data'!$D$31,0,10*ROW('Sanitation Data'!D10))="","",OFFSET('Sanitation Data'!$D$31,0,10*ROW('Sanitation Data'!D10)))</f>
        <v/>
      </c>
      <c r="CO16" s="258" t="str">
        <f ca="true">+IF(OFFSET('Sanitation Data'!$D$32,0,10*ROW('Sanitation Data'!D10))="","",OFFSET('Sanitation Data'!$D$32,0,10*ROW('Sanitation Data'!D10)))</f>
        <v/>
      </c>
      <c r="CP16" s="258" t="str">
        <f ca="true">+IF(OFFSET('Sanitation Data'!$E$28,0,10*ROW('Sanitation Data'!E10))="","",OFFSET('Sanitation Data'!$E$28,0,10*ROW('Sanitation Data'!E10)))</f>
        <v/>
      </c>
      <c r="CQ16" s="258" t="str">
        <f ca="true">+IF(OFFSET('Sanitation Data'!$E$29,0,10*ROW('Sanitation Data'!E10))="","",OFFSET('Sanitation Data'!$E$29,0,10*ROW('Sanitation Data'!E10)))</f>
        <v/>
      </c>
      <c r="CR16" s="258" t="str">
        <f ca="true">+IF(OFFSET('Sanitation Data'!$E$30,0,10*ROW('Sanitation Data'!E10))="","",OFFSET('Sanitation Data'!$E$30,0,10*ROW('Sanitation Data'!E10)))</f>
        <v/>
      </c>
      <c r="CS16" s="258" t="str">
        <f ca="true">+IF(OFFSET('Sanitation Data'!$E$31,0,10*ROW('Sanitation Data'!E10))="","",OFFSET('Sanitation Data'!$E$31,0,10*ROW('Sanitation Data'!E10)))</f>
        <v/>
      </c>
      <c r="CT16" s="258" t="str">
        <f ca="true">+IF(OFFSET('Sanitation Data'!$E$32,0,10*ROW('Sanitation Data'!E10))="","",OFFSET('Sanitation Data'!$E$32,0,10*ROW('Sanitation Data'!E10)))</f>
        <v/>
      </c>
      <c r="CU16" s="258" t="str">
        <f ca="true">+IF(OFFSET('Sanitation Data'!$F$28,0,10*ROW('Sanitation Data'!F10))="","",OFFSET('Sanitation Data'!$F$28,0,10*ROW('Sanitation Data'!F10)))</f>
        <v/>
      </c>
      <c r="CV16" s="258" t="str">
        <f ca="true">+IF(OFFSET('Sanitation Data'!$F$29,0,10*ROW('Sanitation Data'!F10))="","",OFFSET('Sanitation Data'!$F$29,0,10*ROW('Sanitation Data'!F10)))</f>
        <v/>
      </c>
      <c r="CW16" s="258" t="str">
        <f ca="true">+IF(OFFSET('Sanitation Data'!$F$30,0,10*ROW('Sanitation Data'!F10))="","",OFFSET('Sanitation Data'!$F$30,0,10*ROW('Sanitation Data'!F10)))</f>
        <v/>
      </c>
      <c r="CX16" s="258" t="str">
        <f ca="true">+IF(OFFSET('Sanitation Data'!$F$31,0,10*ROW('Sanitation Data'!F10))="","",OFFSET('Sanitation Data'!$F$31,0,10*ROW('Sanitation Data'!F10)))</f>
        <v/>
      </c>
      <c r="CY16" s="258" t="str">
        <f ca="true">+IF(OFFSET('Sanitation Data'!$F$32,0,10*ROW('Sanitation Data'!F10))="","",OFFSET('Sanitation Data'!$F$32,0,10*ROW('Sanitation Data'!F10)))</f>
        <v/>
      </c>
      <c r="CZ16" s="258" t="str">
        <f ca="true">+IF(OFFSET('Sanitation Data'!$G$28,0,10*ROW('Sanitation Data'!G10))="","",OFFSET('Sanitation Data'!$G$28,0,10*ROW('Sanitation Data'!G10)))</f>
        <v/>
      </c>
      <c r="DA16" s="258" t="str">
        <f ca="true">+IF(OFFSET('Sanitation Data'!$G$29,0,10*ROW('Sanitation Data'!G10))="","",OFFSET('Sanitation Data'!$G$29,0,10*ROW('Sanitation Data'!G10)))</f>
        <v/>
      </c>
      <c r="DB16" s="258" t="str">
        <f ca="true">+IF(OFFSET('Sanitation Data'!$G$30,0,10*ROW('Sanitation Data'!G10))="","",OFFSET('Sanitation Data'!$G$30,0,10*ROW('Sanitation Data'!G10)))</f>
        <v/>
      </c>
      <c r="DC16" s="258" t="str">
        <f ca="true">+IF(OFFSET('Sanitation Data'!$G$31,0,10*ROW('Sanitation Data'!G10))="","",OFFSET('Sanitation Data'!$G$31,0,10*ROW('Sanitation Data'!G10)))</f>
        <v/>
      </c>
      <c r="DD16" s="258" t="str">
        <f ca="true">+IF(OFFSET('Sanitation Data'!$G$32,0,10*ROW('Sanitation Data'!G10))="","",OFFSET('Sanitation Data'!$G$32,0,10*ROW('Sanitation Data'!G10)))</f>
        <v/>
      </c>
      <c r="DE16" s="258" t="str">
        <f ca="true">+IF(OFFSET('Sanitation Data'!$H$28,0,10*ROW('Sanitation Data'!H10))="","",OFFSET('Sanitation Data'!$H$28,0,10*ROW('Sanitation Data'!H10)))</f>
        <v/>
      </c>
      <c r="DF16" s="258" t="str">
        <f ca="true">+IF(OFFSET('Sanitation Data'!$H$29,0,10*ROW('Sanitation Data'!H10))="","",OFFSET('Sanitation Data'!$H$29,0,10*ROW('Sanitation Data'!H10)))</f>
        <v/>
      </c>
      <c r="DG16" s="258" t="str">
        <f ca="true">+IF(OFFSET('Sanitation Data'!$H$30,0,10*ROW('Sanitation Data'!H10))="","",OFFSET('Sanitation Data'!$H$30,0,10*ROW('Sanitation Data'!H10)))</f>
        <v/>
      </c>
      <c r="DH16" s="258" t="str">
        <f ca="true">+IF(OFFSET('Sanitation Data'!$H$31,0,10*ROW('Sanitation Data'!H10))="","",OFFSET('Sanitation Data'!$H$31,0,10*ROW('Sanitation Data'!H10)))</f>
        <v/>
      </c>
      <c r="DI16" s="258" t="str">
        <f ca="true">+IF(OFFSET('Sanitation Data'!$H$32,0,10*ROW('Sanitation Data'!H10))="","",OFFSET('Sanitation Data'!$H$32,0,10*ROW('Sanitation Data'!H10)))</f>
        <v/>
      </c>
      <c r="DJ16" s="258" t="str">
        <f ca="true">+IF(OFFSET('Sanitation Data'!$I$28,0,10*ROW('Sanitation Data'!I10))="","",OFFSET('Sanitation Data'!$I$28,0,10*ROW('Sanitation Data'!I10)))</f>
        <v/>
      </c>
      <c r="DK16" s="258" t="str">
        <f ca="true">+IF(OFFSET('Sanitation Data'!$I$29,0,10*ROW('Sanitation Data'!I10))="","",OFFSET('Sanitation Data'!$I$29,0,10*ROW('Sanitation Data'!I10)))</f>
        <v/>
      </c>
      <c r="DL16" s="258" t="str">
        <f ca="true">+IF(OFFSET('Sanitation Data'!$I$30,0,10*ROW('Sanitation Data'!I10))="","",OFFSET('Sanitation Data'!$I$30,0,10*ROW('Sanitation Data'!I10)))</f>
        <v/>
      </c>
      <c r="DM16" s="258" t="str">
        <f ca="true">+IF(OFFSET('Sanitation Data'!$I$31,0,10*ROW('Sanitation Data'!I10))="","",OFFSET('Sanitation Data'!$I$31,0,10*ROW('Sanitation Data'!I10)))</f>
        <v/>
      </c>
      <c r="DN16" s="258" t="str">
        <f ca="true">+IF(OFFSET('Sanitation Data'!$I$32,0,10*ROW('Sanitation Data'!I10))="","",OFFSET('Sanitation Data'!$I$32,0,10*ROW('Sanitation Data'!I10)))</f>
        <v/>
      </c>
      <c r="DO16" s="258" t="str">
        <f ca="true">+IF(OFFSET('Hygiene Data'!$D$11,0,10*ROW('Hygiene Data'!D10))="","",OFFSET('Hygiene Data'!$D$11,0,10*ROW('Hygiene Data'!D10)))</f>
        <v/>
      </c>
      <c r="DP16" s="258" t="str">
        <f ca="true">+IF(OFFSET('Hygiene Data'!$D$12,0,10*ROW('Hygiene Data'!D10))="","",OFFSET('Hygiene Data'!$D$12,0,10*ROW('Hygiene Data'!D10)))</f>
        <v/>
      </c>
      <c r="DQ16" s="258" t="str">
        <f ca="true">+IF(OFFSET('Hygiene Data'!$D$13,0,10*ROW('Hygiene Data'!D10))="","",OFFSET('Hygiene Data'!$D$13,0,10*ROW('Hygiene Data'!D10)))</f>
        <v/>
      </c>
      <c r="DR16" s="258" t="str">
        <f ca="true">+IF(OFFSET('Hygiene Data'!$E$11,0,10*ROW('Hygiene Data'!E10))="","",OFFSET('Hygiene Data'!$E$11,0,10*ROW('Hygiene Data'!E10)))</f>
        <v/>
      </c>
      <c r="DS16" s="258" t="str">
        <f ca="true">+IF(OFFSET('Hygiene Data'!$E$12,0,10*ROW('Hygiene Data'!E10))="","",OFFSET('Hygiene Data'!$E$12,0,10*ROW('Hygiene Data'!E10)))</f>
        <v/>
      </c>
      <c r="DT16" s="258" t="str">
        <f ca="true">+IF(OFFSET('Hygiene Data'!$E$13,0,10*ROW('Hygiene Data'!E10))="","",OFFSET('Hygiene Data'!$E$13,0,10*ROW('Hygiene Data'!E10)))</f>
        <v/>
      </c>
      <c r="DU16" s="258" t="str">
        <f ca="true">+IF(OFFSET('Hygiene Data'!$F$11,0,10*ROW('Hygiene Data'!F10))="","",OFFSET('Hygiene Data'!$F$11,0,10*ROW('Hygiene Data'!F10)))</f>
        <v/>
      </c>
      <c r="DV16" s="258" t="str">
        <f ca="true">+IF(OFFSET('Hygiene Data'!$F$12,0,10*ROW('Hygiene Data'!F10))="","",OFFSET('Hygiene Data'!$F$12,0,10*ROW('Hygiene Data'!F10)))</f>
        <v/>
      </c>
      <c r="DW16" s="258" t="str">
        <f ca="true">+IF(OFFSET('Hygiene Data'!$F$13,0,10*ROW('Hygiene Data'!F10))="","",OFFSET('Hygiene Data'!$F$13,0,10*ROW('Hygiene Data'!F10)))</f>
        <v/>
      </c>
      <c r="DX16" s="258" t="str">
        <f ca="true">+IF(OFFSET('Hygiene Data'!$G$11,0,10*ROW('Hygiene Data'!G10))="","",OFFSET('Hygiene Data'!$G$11,0,10*ROW('Hygiene Data'!G10)))</f>
        <v/>
      </c>
      <c r="DY16" s="258" t="str">
        <f ca="true">+IF(OFFSET('Hygiene Data'!$G$12,0,10*ROW('Hygiene Data'!G10))="","",OFFSET('Hygiene Data'!$G$12,0,10*ROW('Hygiene Data'!G10)))</f>
        <v/>
      </c>
      <c r="DZ16" s="258" t="str">
        <f ca="true">+IF(OFFSET('Hygiene Data'!$G$13,0,10*ROW('Hygiene Data'!G10))="","",OFFSET('Hygiene Data'!$G$13,0,10*ROW('Hygiene Data'!G10)))</f>
        <v/>
      </c>
      <c r="EA16" s="258" t="str">
        <f ca="true">+IF(OFFSET('Hygiene Data'!$H$11,0,10*ROW('Hygiene Data'!H10))="","",OFFSET('Hygiene Data'!$H$11,0,10*ROW('Hygiene Data'!H10)))</f>
        <v/>
      </c>
      <c r="EB16" s="258" t="str">
        <f ca="true">+IF(OFFSET('Hygiene Data'!$H$12,0,10*ROW('Hygiene Data'!H10))="","",OFFSET('Hygiene Data'!$H$12,0,10*ROW('Hygiene Data'!H10)))</f>
        <v/>
      </c>
      <c r="EC16" s="258" t="str">
        <f ca="true">+IF(OFFSET('Hygiene Data'!$H$13,0,10*ROW('Hygiene Data'!H10))="","",OFFSET('Hygiene Data'!$H$13,0,10*ROW('Hygiene Data'!H10)))</f>
        <v/>
      </c>
      <c r="ED16" s="258" t="str">
        <f ca="true">+IF(OFFSET('Hygiene Data'!$I$11,0,10*ROW('Hygiene Data'!I10))="","",OFFSET('Hygiene Data'!$I$11,0,10*ROW('Hygiene Data'!I10)))</f>
        <v/>
      </c>
      <c r="EE16" s="258" t="str">
        <f ca="true">+IF(OFFSET('Hygiene Data'!$I$12,0,10*ROW('Hygiene Data'!I10))="","",OFFSET('Hygiene Data'!$I$12,0,10*ROW('Hygiene Data'!I10)))</f>
        <v/>
      </c>
      <c r="EF16" s="258" t="str">
        <f ca="true">+IF(OFFSET('Hygiene Data'!$I$13,0,10*ROW('Hygiene Data'!I10))="","",OFFSET('Hygiene Data'!$I$13,0,10*ROW('Hygiene Data'!I10)))</f>
        <v/>
      </c>
    </row>
    <row xmlns:x14ac="http://schemas.microsoft.com/office/spreadsheetml/2009/9/ac" r="17" x14ac:dyDescent="0.2">
      <c r="A17" s="30" t="str">
        <f ca="true">+IF(OFFSET('Water Data'!$B$2,0,10*ROW('Water Data'!E11))="","",OFFSET('Water Data'!$B$2,0,10*ROW('Water Data'!E11)))</f>
        <v/>
      </c>
      <c r="B17" s="30" t="str">
        <f ca="true">+IF(OFFSET('Water Data'!$C$2,0,10*ROW('Water Data'!F11))="","",OFFSET('Water Data'!$C$2,0,10*ROW('Water Data'!F11)))</f>
        <v/>
      </c>
      <c r="C17" s="314" t="str">
        <f t="shared" ca="true" si="0"/>
        <v/>
      </c>
      <c r="D17" s="8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58"/>
      <c r="BS17" s="258" t="str">
        <f ca="true">+IF(OFFSET('Water Data'!$D$27,0,10*ROW('Water Data'!D11))="","",OFFSET('Water Data'!$D$27,0,10*ROW('Water Data'!D11)))</f>
        <v/>
      </c>
      <c r="BT17" s="258" t="str">
        <f ca="true">+IF(OFFSET('Water Data'!$D$28,0,10*ROW('Water Data'!D11))="","",OFFSET('Water Data'!$D$28,0,10*ROW('Water Data'!D11)))</f>
        <v/>
      </c>
      <c r="BU17" s="258" t="str">
        <f ca="true">+IF(OFFSET('Water Data'!$D$29,0,10*ROW('Water Data'!D11))="","",OFFSET('Water Data'!$D$29,0,10*ROW('Water Data'!D11)))</f>
        <v/>
      </c>
      <c r="BV17" s="258" t="str">
        <f ca="true">+IF(OFFSET('Water Data'!$E$27,0,10*ROW('Water Data'!E11))="","",OFFSET('Water Data'!$E$27,0,10*ROW('Water Data'!E11)))</f>
        <v/>
      </c>
      <c r="BW17" s="258" t="str">
        <f ca="true">+IF(OFFSET('Water Data'!$E$28,0,10*ROW('Water Data'!E11))="","",OFFSET('Water Data'!$E$28,0,10*ROW('Water Data'!E11)))</f>
        <v/>
      </c>
      <c r="BX17" s="258" t="str">
        <f ca="true">+IF(OFFSET('Water Data'!$E$29,0,10*ROW('Water Data'!E11))="","",OFFSET('Water Data'!$E$29,0,10*ROW('Water Data'!E11)))</f>
        <v/>
      </c>
      <c r="BY17" s="258" t="str">
        <f ca="true">+IF(OFFSET('Water Data'!$F$27,0,10*ROW('Water Data'!F11))="","",OFFSET('Water Data'!$F$27,0,10*ROW('Water Data'!F11)))</f>
        <v/>
      </c>
      <c r="BZ17" s="258" t="str">
        <f ca="true">+IF(OFFSET('Water Data'!$F$28,0,10*ROW('Water Data'!F11))="","",OFFSET('Water Data'!$F$28,0,10*ROW('Water Data'!F11)))</f>
        <v/>
      </c>
      <c r="CA17" s="258" t="str">
        <f ca="true">+IF(OFFSET('Water Data'!$F$29,0,10*ROW('Water Data'!F11))="","",OFFSET('Water Data'!$F$29,0,10*ROW('Water Data'!F11)))</f>
        <v/>
      </c>
      <c r="CB17" s="258" t="str">
        <f ca="true">+IF(OFFSET('Water Data'!$G$27,0,10*ROW('Water Data'!G11))="","",OFFSET('Water Data'!$G$27,0,10*ROW('Water Data'!G11)))</f>
        <v/>
      </c>
      <c r="CC17" s="258" t="str">
        <f ca="true">+IF(OFFSET('Water Data'!$G$28,0,10*ROW('Water Data'!G11))="","",OFFSET('Water Data'!$G$28,0,10*ROW('Water Data'!G11)))</f>
        <v/>
      </c>
      <c r="CD17" s="258" t="str">
        <f ca="true">+IF(OFFSET('Water Data'!$G$29,0,10*ROW('Water Data'!G11))="","",OFFSET('Water Data'!$G$29,0,10*ROW('Water Data'!G11)))</f>
        <v/>
      </c>
      <c r="CE17" s="258" t="str">
        <f ca="true">+IF(OFFSET('Water Data'!$H$27,0,10*ROW('Water Data'!H11))="","",OFFSET('Water Data'!$H$27,0,10*ROW('Water Data'!H11)))</f>
        <v/>
      </c>
      <c r="CF17" s="258" t="str">
        <f ca="true">+IF(OFFSET('Water Data'!$H$28,0,10*ROW('Water Data'!H11))="","",OFFSET('Water Data'!$H$28,0,10*ROW('Water Data'!H11)))</f>
        <v/>
      </c>
      <c r="CG17" s="258" t="str">
        <f ca="true">+IF(OFFSET('Water Data'!$H$29,0,10*ROW('Water Data'!H11))="","",OFFSET('Water Data'!$H$29,0,10*ROW('Water Data'!H11)))</f>
        <v/>
      </c>
      <c r="CH17" s="258" t="str">
        <f ca="true">+IF(OFFSET('Water Data'!$I$27,0,10*ROW('Water Data'!I11))="","",OFFSET('Water Data'!$I$27,0,10*ROW('Water Data'!I11)))</f>
        <v/>
      </c>
      <c r="CI17" s="258" t="str">
        <f ca="true">+IF(OFFSET('Water Data'!$I$28,0,10*ROW('Water Data'!I11))="","",OFFSET('Water Data'!$I$28,0,10*ROW('Water Data'!I11)))</f>
        <v/>
      </c>
      <c r="CJ17" s="258" t="str">
        <f ca="true">+IF(OFFSET('Water Data'!$I$29,0,10*ROW('Water Data'!I11))="","",OFFSET('Water Data'!$I$29,0,10*ROW('Water Data'!I11)))</f>
        <v/>
      </c>
      <c r="CK17" s="258" t="str">
        <f ca="true">+IF(OFFSET('Sanitation Data'!$D$28,0,10*ROW('Sanitation Data'!D11))="","",OFFSET('Sanitation Data'!$D$28,0,10*ROW('Sanitation Data'!D11)))</f>
        <v/>
      </c>
      <c r="CL17" s="258" t="str">
        <f ca="true">+IF(OFFSET('Sanitation Data'!$D$29,0,10*ROW('Sanitation Data'!D11))="","",OFFSET('Sanitation Data'!$D$29,0,10*ROW('Sanitation Data'!D11)))</f>
        <v/>
      </c>
      <c r="CM17" s="258" t="str">
        <f ca="true">+IF(OFFSET('Sanitation Data'!$D$30,0,10*ROW('Sanitation Data'!D11))="","",OFFSET('Sanitation Data'!$D$30,0,10*ROW('Sanitation Data'!D11)))</f>
        <v/>
      </c>
      <c r="CN17" s="258" t="str">
        <f ca="true">+IF(OFFSET('Sanitation Data'!$D$31,0,10*ROW('Sanitation Data'!D11))="","",OFFSET('Sanitation Data'!$D$31,0,10*ROW('Sanitation Data'!D11)))</f>
        <v/>
      </c>
      <c r="CO17" s="258" t="str">
        <f ca="true">+IF(OFFSET('Sanitation Data'!$D$32,0,10*ROW('Sanitation Data'!D11))="","",OFFSET('Sanitation Data'!$D$32,0,10*ROW('Sanitation Data'!D11)))</f>
        <v/>
      </c>
      <c r="CP17" s="258" t="str">
        <f ca="true">+IF(OFFSET('Sanitation Data'!$E$28,0,10*ROW('Sanitation Data'!E11))="","",OFFSET('Sanitation Data'!$E$28,0,10*ROW('Sanitation Data'!E11)))</f>
        <v/>
      </c>
      <c r="CQ17" s="258" t="str">
        <f ca="true">+IF(OFFSET('Sanitation Data'!$E$29,0,10*ROW('Sanitation Data'!E11))="","",OFFSET('Sanitation Data'!$E$29,0,10*ROW('Sanitation Data'!E11)))</f>
        <v/>
      </c>
      <c r="CR17" s="258" t="str">
        <f ca="true">+IF(OFFSET('Sanitation Data'!$E$30,0,10*ROW('Sanitation Data'!E11))="","",OFFSET('Sanitation Data'!$E$30,0,10*ROW('Sanitation Data'!E11)))</f>
        <v/>
      </c>
      <c r="CS17" s="258" t="str">
        <f ca="true">+IF(OFFSET('Sanitation Data'!$E$31,0,10*ROW('Sanitation Data'!E11))="","",OFFSET('Sanitation Data'!$E$31,0,10*ROW('Sanitation Data'!E11)))</f>
        <v/>
      </c>
      <c r="CT17" s="258" t="str">
        <f ca="true">+IF(OFFSET('Sanitation Data'!$E$32,0,10*ROW('Sanitation Data'!E11))="","",OFFSET('Sanitation Data'!$E$32,0,10*ROW('Sanitation Data'!E11)))</f>
        <v/>
      </c>
      <c r="CU17" s="258" t="str">
        <f ca="true">+IF(OFFSET('Sanitation Data'!$F$28,0,10*ROW('Sanitation Data'!F11))="","",OFFSET('Sanitation Data'!$F$28,0,10*ROW('Sanitation Data'!F11)))</f>
        <v/>
      </c>
      <c r="CV17" s="258" t="str">
        <f ca="true">+IF(OFFSET('Sanitation Data'!$F$29,0,10*ROW('Sanitation Data'!F11))="","",OFFSET('Sanitation Data'!$F$29,0,10*ROW('Sanitation Data'!F11)))</f>
        <v/>
      </c>
      <c r="CW17" s="258" t="str">
        <f ca="true">+IF(OFFSET('Sanitation Data'!$F$30,0,10*ROW('Sanitation Data'!F11))="","",OFFSET('Sanitation Data'!$F$30,0,10*ROW('Sanitation Data'!F11)))</f>
        <v/>
      </c>
      <c r="CX17" s="258" t="str">
        <f ca="true">+IF(OFFSET('Sanitation Data'!$F$31,0,10*ROW('Sanitation Data'!F11))="","",OFFSET('Sanitation Data'!$F$31,0,10*ROW('Sanitation Data'!F11)))</f>
        <v/>
      </c>
      <c r="CY17" s="258" t="str">
        <f ca="true">+IF(OFFSET('Sanitation Data'!$F$32,0,10*ROW('Sanitation Data'!F11))="","",OFFSET('Sanitation Data'!$F$32,0,10*ROW('Sanitation Data'!F11)))</f>
        <v/>
      </c>
      <c r="CZ17" s="258" t="str">
        <f ca="true">+IF(OFFSET('Sanitation Data'!$G$28,0,10*ROW('Sanitation Data'!G11))="","",OFFSET('Sanitation Data'!$G$28,0,10*ROW('Sanitation Data'!G11)))</f>
        <v/>
      </c>
      <c r="DA17" s="258" t="str">
        <f ca="true">+IF(OFFSET('Sanitation Data'!$G$29,0,10*ROW('Sanitation Data'!G11))="","",OFFSET('Sanitation Data'!$G$29,0,10*ROW('Sanitation Data'!G11)))</f>
        <v/>
      </c>
      <c r="DB17" s="258" t="str">
        <f ca="true">+IF(OFFSET('Sanitation Data'!$G$30,0,10*ROW('Sanitation Data'!G11))="","",OFFSET('Sanitation Data'!$G$30,0,10*ROW('Sanitation Data'!G11)))</f>
        <v/>
      </c>
      <c r="DC17" s="258" t="str">
        <f ca="true">+IF(OFFSET('Sanitation Data'!$G$31,0,10*ROW('Sanitation Data'!G11))="","",OFFSET('Sanitation Data'!$G$31,0,10*ROW('Sanitation Data'!G11)))</f>
        <v/>
      </c>
      <c r="DD17" s="258" t="str">
        <f ca="true">+IF(OFFSET('Sanitation Data'!$G$32,0,10*ROW('Sanitation Data'!G11))="","",OFFSET('Sanitation Data'!$G$32,0,10*ROW('Sanitation Data'!G11)))</f>
        <v/>
      </c>
      <c r="DE17" s="258" t="str">
        <f ca="true">+IF(OFFSET('Sanitation Data'!$H$28,0,10*ROW('Sanitation Data'!H11))="","",OFFSET('Sanitation Data'!$H$28,0,10*ROW('Sanitation Data'!H11)))</f>
        <v/>
      </c>
      <c r="DF17" s="258" t="str">
        <f ca="true">+IF(OFFSET('Sanitation Data'!$H$29,0,10*ROW('Sanitation Data'!H11))="","",OFFSET('Sanitation Data'!$H$29,0,10*ROW('Sanitation Data'!H11)))</f>
        <v/>
      </c>
      <c r="DG17" s="258" t="str">
        <f ca="true">+IF(OFFSET('Sanitation Data'!$H$30,0,10*ROW('Sanitation Data'!H11))="","",OFFSET('Sanitation Data'!$H$30,0,10*ROW('Sanitation Data'!H11)))</f>
        <v/>
      </c>
      <c r="DH17" s="258" t="str">
        <f ca="true">+IF(OFFSET('Sanitation Data'!$H$31,0,10*ROW('Sanitation Data'!H11))="","",OFFSET('Sanitation Data'!$H$31,0,10*ROW('Sanitation Data'!H11)))</f>
        <v/>
      </c>
      <c r="DI17" s="258" t="str">
        <f ca="true">+IF(OFFSET('Sanitation Data'!$H$32,0,10*ROW('Sanitation Data'!H11))="","",OFFSET('Sanitation Data'!$H$32,0,10*ROW('Sanitation Data'!H11)))</f>
        <v/>
      </c>
      <c r="DJ17" s="258" t="str">
        <f ca="true">+IF(OFFSET('Sanitation Data'!$I$28,0,10*ROW('Sanitation Data'!I11))="","",OFFSET('Sanitation Data'!$I$28,0,10*ROW('Sanitation Data'!I11)))</f>
        <v/>
      </c>
      <c r="DK17" s="258" t="str">
        <f ca="true">+IF(OFFSET('Sanitation Data'!$I$29,0,10*ROW('Sanitation Data'!I11))="","",OFFSET('Sanitation Data'!$I$29,0,10*ROW('Sanitation Data'!I11)))</f>
        <v/>
      </c>
      <c r="DL17" s="258" t="str">
        <f ca="true">+IF(OFFSET('Sanitation Data'!$I$30,0,10*ROW('Sanitation Data'!I11))="","",OFFSET('Sanitation Data'!$I$30,0,10*ROW('Sanitation Data'!I11)))</f>
        <v/>
      </c>
      <c r="DM17" s="258" t="str">
        <f ca="true">+IF(OFFSET('Sanitation Data'!$I$31,0,10*ROW('Sanitation Data'!I11))="","",OFFSET('Sanitation Data'!$I$31,0,10*ROW('Sanitation Data'!I11)))</f>
        <v/>
      </c>
      <c r="DN17" s="258" t="str">
        <f ca="true">+IF(OFFSET('Sanitation Data'!$I$32,0,10*ROW('Sanitation Data'!I11))="","",OFFSET('Sanitation Data'!$I$32,0,10*ROW('Sanitation Data'!I11)))</f>
        <v/>
      </c>
      <c r="DO17" s="258" t="str">
        <f ca="true">+IF(OFFSET('Hygiene Data'!$D$11,0,10*ROW('Hygiene Data'!D11))="","",OFFSET('Hygiene Data'!$D$11,0,10*ROW('Hygiene Data'!D11)))</f>
        <v/>
      </c>
      <c r="DP17" s="258" t="str">
        <f ca="true">+IF(OFFSET('Hygiene Data'!$D$12,0,10*ROW('Hygiene Data'!D11))="","",OFFSET('Hygiene Data'!$D$12,0,10*ROW('Hygiene Data'!D11)))</f>
        <v/>
      </c>
      <c r="DQ17" s="258" t="str">
        <f ca="true">+IF(OFFSET('Hygiene Data'!$D$13,0,10*ROW('Hygiene Data'!D11))="","",OFFSET('Hygiene Data'!$D$13,0,10*ROW('Hygiene Data'!D11)))</f>
        <v/>
      </c>
      <c r="DR17" s="258" t="str">
        <f ca="true">+IF(OFFSET('Hygiene Data'!$E$11,0,10*ROW('Hygiene Data'!E11))="","",OFFSET('Hygiene Data'!$E$11,0,10*ROW('Hygiene Data'!E11)))</f>
        <v/>
      </c>
      <c r="DS17" s="258" t="str">
        <f ca="true">+IF(OFFSET('Hygiene Data'!$E$12,0,10*ROW('Hygiene Data'!E11))="","",OFFSET('Hygiene Data'!$E$12,0,10*ROW('Hygiene Data'!E11)))</f>
        <v/>
      </c>
      <c r="DT17" s="258" t="str">
        <f ca="true">+IF(OFFSET('Hygiene Data'!$E$13,0,10*ROW('Hygiene Data'!E11))="","",OFFSET('Hygiene Data'!$E$13,0,10*ROW('Hygiene Data'!E11)))</f>
        <v/>
      </c>
      <c r="DU17" s="258" t="str">
        <f ca="true">+IF(OFFSET('Hygiene Data'!$F$11,0,10*ROW('Hygiene Data'!F11))="","",OFFSET('Hygiene Data'!$F$11,0,10*ROW('Hygiene Data'!F11)))</f>
        <v/>
      </c>
      <c r="DV17" s="258" t="str">
        <f ca="true">+IF(OFFSET('Hygiene Data'!$F$12,0,10*ROW('Hygiene Data'!F11))="","",OFFSET('Hygiene Data'!$F$12,0,10*ROW('Hygiene Data'!F11)))</f>
        <v/>
      </c>
      <c r="DW17" s="258" t="str">
        <f ca="true">+IF(OFFSET('Hygiene Data'!$F$13,0,10*ROW('Hygiene Data'!F11))="","",OFFSET('Hygiene Data'!$F$13,0,10*ROW('Hygiene Data'!F11)))</f>
        <v/>
      </c>
      <c r="DX17" s="258" t="str">
        <f ca="true">+IF(OFFSET('Hygiene Data'!$G$11,0,10*ROW('Hygiene Data'!G11))="","",OFFSET('Hygiene Data'!$G$11,0,10*ROW('Hygiene Data'!G11)))</f>
        <v/>
      </c>
      <c r="DY17" s="258" t="str">
        <f ca="true">+IF(OFFSET('Hygiene Data'!$G$12,0,10*ROW('Hygiene Data'!G11))="","",OFFSET('Hygiene Data'!$G$12,0,10*ROW('Hygiene Data'!G11)))</f>
        <v/>
      </c>
      <c r="DZ17" s="258" t="str">
        <f ca="true">+IF(OFFSET('Hygiene Data'!$G$13,0,10*ROW('Hygiene Data'!G11))="","",OFFSET('Hygiene Data'!$G$13,0,10*ROW('Hygiene Data'!G11)))</f>
        <v/>
      </c>
      <c r="EA17" s="258" t="str">
        <f ca="true">+IF(OFFSET('Hygiene Data'!$H$11,0,10*ROW('Hygiene Data'!H11))="","",OFFSET('Hygiene Data'!$H$11,0,10*ROW('Hygiene Data'!H11)))</f>
        <v/>
      </c>
      <c r="EB17" s="258" t="str">
        <f ca="true">+IF(OFFSET('Hygiene Data'!$H$12,0,10*ROW('Hygiene Data'!H11))="","",OFFSET('Hygiene Data'!$H$12,0,10*ROW('Hygiene Data'!H11)))</f>
        <v/>
      </c>
      <c r="EC17" s="258" t="str">
        <f ca="true">+IF(OFFSET('Hygiene Data'!$H$13,0,10*ROW('Hygiene Data'!H11))="","",OFFSET('Hygiene Data'!$H$13,0,10*ROW('Hygiene Data'!H11)))</f>
        <v/>
      </c>
      <c r="ED17" s="258" t="str">
        <f ca="true">+IF(OFFSET('Hygiene Data'!$I$11,0,10*ROW('Hygiene Data'!I11))="","",OFFSET('Hygiene Data'!$I$11,0,10*ROW('Hygiene Data'!I11)))</f>
        <v/>
      </c>
      <c r="EE17" s="258" t="str">
        <f ca="true">+IF(OFFSET('Hygiene Data'!$I$12,0,10*ROW('Hygiene Data'!I11))="","",OFFSET('Hygiene Data'!$I$12,0,10*ROW('Hygiene Data'!I11)))</f>
        <v/>
      </c>
      <c r="EF17" s="258" t="str">
        <f ca="true">+IF(OFFSET('Hygiene Data'!$I$13,0,10*ROW('Hygiene Data'!I11))="","",OFFSET('Hygiene Data'!$I$13,0,10*ROW('Hygiene Data'!I11)))</f>
        <v/>
      </c>
    </row>
    <row xmlns:x14ac="http://schemas.microsoft.com/office/spreadsheetml/2009/9/ac" r="18" x14ac:dyDescent="0.2">
      <c r="A18" s="30" t="str">
        <f ca="true">+IF(OFFSET('Water Data'!$B$2,0,10*ROW('Water Data'!E12))="","",OFFSET('Water Data'!$B$2,0,10*ROW('Water Data'!E12)))</f>
        <v/>
      </c>
      <c r="B18" s="30" t="str">
        <f ca="true">+IF(OFFSET('Water Data'!$C$2,0,10*ROW('Water Data'!F12))="","",OFFSET('Water Data'!$C$2,0,10*ROW('Water Data'!F12)))</f>
        <v/>
      </c>
      <c r="C18" s="314" t="str">
        <f t="shared" ca="true" si="0"/>
        <v/>
      </c>
      <c r="D18" s="8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58"/>
      <c r="BS18" s="258" t="str">
        <f ca="true">+IF(OFFSET('Water Data'!$D$27,0,10*ROW('Water Data'!D12))="","",OFFSET('Water Data'!$D$27,0,10*ROW('Water Data'!D12)))</f>
        <v/>
      </c>
      <c r="BT18" s="258" t="str">
        <f ca="true">+IF(OFFSET('Water Data'!$D$28,0,10*ROW('Water Data'!D12))="","",OFFSET('Water Data'!$D$28,0,10*ROW('Water Data'!D12)))</f>
        <v/>
      </c>
      <c r="BU18" s="258" t="str">
        <f ca="true">+IF(OFFSET('Water Data'!$D$29,0,10*ROW('Water Data'!D12))="","",OFFSET('Water Data'!$D$29,0,10*ROW('Water Data'!D12)))</f>
        <v/>
      </c>
      <c r="BV18" s="258" t="str">
        <f ca="true">+IF(OFFSET('Water Data'!$E$27,0,10*ROW('Water Data'!E12))="","",OFFSET('Water Data'!$E$27,0,10*ROW('Water Data'!E12)))</f>
        <v/>
      </c>
      <c r="BW18" s="258" t="str">
        <f ca="true">+IF(OFFSET('Water Data'!$E$28,0,10*ROW('Water Data'!E12))="","",OFFSET('Water Data'!$E$28,0,10*ROW('Water Data'!E12)))</f>
        <v/>
      </c>
      <c r="BX18" s="258" t="str">
        <f ca="true">+IF(OFFSET('Water Data'!$E$29,0,10*ROW('Water Data'!E12))="","",OFFSET('Water Data'!$E$29,0,10*ROW('Water Data'!E12)))</f>
        <v/>
      </c>
      <c r="BY18" s="258" t="str">
        <f ca="true">+IF(OFFSET('Water Data'!$F$27,0,10*ROW('Water Data'!F12))="","",OFFSET('Water Data'!$F$27,0,10*ROW('Water Data'!F12)))</f>
        <v/>
      </c>
      <c r="BZ18" s="258" t="str">
        <f ca="true">+IF(OFFSET('Water Data'!$F$28,0,10*ROW('Water Data'!F12))="","",OFFSET('Water Data'!$F$28,0,10*ROW('Water Data'!F12)))</f>
        <v/>
      </c>
      <c r="CA18" s="258" t="str">
        <f ca="true">+IF(OFFSET('Water Data'!$F$29,0,10*ROW('Water Data'!F12))="","",OFFSET('Water Data'!$F$29,0,10*ROW('Water Data'!F12)))</f>
        <v/>
      </c>
      <c r="CB18" s="258" t="str">
        <f ca="true">+IF(OFFSET('Water Data'!$G$27,0,10*ROW('Water Data'!G12))="","",OFFSET('Water Data'!$G$27,0,10*ROW('Water Data'!G12)))</f>
        <v/>
      </c>
      <c r="CC18" s="258" t="str">
        <f ca="true">+IF(OFFSET('Water Data'!$G$28,0,10*ROW('Water Data'!G12))="","",OFFSET('Water Data'!$G$28,0,10*ROW('Water Data'!G12)))</f>
        <v/>
      </c>
      <c r="CD18" s="258" t="str">
        <f ca="true">+IF(OFFSET('Water Data'!$G$29,0,10*ROW('Water Data'!G12))="","",OFFSET('Water Data'!$G$29,0,10*ROW('Water Data'!G12)))</f>
        <v/>
      </c>
      <c r="CE18" s="258" t="str">
        <f ca="true">+IF(OFFSET('Water Data'!$H$27,0,10*ROW('Water Data'!H12))="","",OFFSET('Water Data'!$H$27,0,10*ROW('Water Data'!H12)))</f>
        <v/>
      </c>
      <c r="CF18" s="258" t="str">
        <f ca="true">+IF(OFFSET('Water Data'!$H$28,0,10*ROW('Water Data'!H12))="","",OFFSET('Water Data'!$H$28,0,10*ROW('Water Data'!H12)))</f>
        <v/>
      </c>
      <c r="CG18" s="258" t="str">
        <f ca="true">+IF(OFFSET('Water Data'!$H$29,0,10*ROW('Water Data'!H12))="","",OFFSET('Water Data'!$H$29,0,10*ROW('Water Data'!H12)))</f>
        <v/>
      </c>
      <c r="CH18" s="258" t="str">
        <f ca="true">+IF(OFFSET('Water Data'!$I$27,0,10*ROW('Water Data'!I12))="","",OFFSET('Water Data'!$I$27,0,10*ROW('Water Data'!I12)))</f>
        <v/>
      </c>
      <c r="CI18" s="258" t="str">
        <f ca="true">+IF(OFFSET('Water Data'!$I$28,0,10*ROW('Water Data'!I12))="","",OFFSET('Water Data'!$I$28,0,10*ROW('Water Data'!I12)))</f>
        <v/>
      </c>
      <c r="CJ18" s="258" t="str">
        <f ca="true">+IF(OFFSET('Water Data'!$I$29,0,10*ROW('Water Data'!I12))="","",OFFSET('Water Data'!$I$29,0,10*ROW('Water Data'!I12)))</f>
        <v/>
      </c>
      <c r="CK18" s="258" t="str">
        <f ca="true">+IF(OFFSET('Sanitation Data'!$D$28,0,10*ROW('Sanitation Data'!D12))="","",OFFSET('Sanitation Data'!$D$28,0,10*ROW('Sanitation Data'!D12)))</f>
        <v/>
      </c>
      <c r="CL18" s="258" t="str">
        <f ca="true">+IF(OFFSET('Sanitation Data'!$D$29,0,10*ROW('Sanitation Data'!D12))="","",OFFSET('Sanitation Data'!$D$29,0,10*ROW('Sanitation Data'!D12)))</f>
        <v/>
      </c>
      <c r="CM18" s="258" t="str">
        <f ca="true">+IF(OFFSET('Sanitation Data'!$D$30,0,10*ROW('Sanitation Data'!D12))="","",OFFSET('Sanitation Data'!$D$30,0,10*ROW('Sanitation Data'!D12)))</f>
        <v/>
      </c>
      <c r="CN18" s="258" t="str">
        <f ca="true">+IF(OFFSET('Sanitation Data'!$D$31,0,10*ROW('Sanitation Data'!D12))="","",OFFSET('Sanitation Data'!$D$31,0,10*ROW('Sanitation Data'!D12)))</f>
        <v/>
      </c>
      <c r="CO18" s="258" t="str">
        <f ca="true">+IF(OFFSET('Sanitation Data'!$D$32,0,10*ROW('Sanitation Data'!D12))="","",OFFSET('Sanitation Data'!$D$32,0,10*ROW('Sanitation Data'!D12)))</f>
        <v/>
      </c>
      <c r="CP18" s="258" t="str">
        <f ca="true">+IF(OFFSET('Sanitation Data'!$E$28,0,10*ROW('Sanitation Data'!E12))="","",OFFSET('Sanitation Data'!$E$28,0,10*ROW('Sanitation Data'!E12)))</f>
        <v/>
      </c>
      <c r="CQ18" s="258" t="str">
        <f ca="true">+IF(OFFSET('Sanitation Data'!$E$29,0,10*ROW('Sanitation Data'!E12))="","",OFFSET('Sanitation Data'!$E$29,0,10*ROW('Sanitation Data'!E12)))</f>
        <v/>
      </c>
      <c r="CR18" s="258" t="str">
        <f ca="true">+IF(OFFSET('Sanitation Data'!$E$30,0,10*ROW('Sanitation Data'!E12))="","",OFFSET('Sanitation Data'!$E$30,0,10*ROW('Sanitation Data'!E12)))</f>
        <v/>
      </c>
      <c r="CS18" s="258" t="str">
        <f ca="true">+IF(OFFSET('Sanitation Data'!$E$31,0,10*ROW('Sanitation Data'!E12))="","",OFFSET('Sanitation Data'!$E$31,0,10*ROW('Sanitation Data'!E12)))</f>
        <v/>
      </c>
      <c r="CT18" s="258" t="str">
        <f ca="true">+IF(OFFSET('Sanitation Data'!$E$32,0,10*ROW('Sanitation Data'!E12))="","",OFFSET('Sanitation Data'!$E$32,0,10*ROW('Sanitation Data'!E12)))</f>
        <v/>
      </c>
      <c r="CU18" s="258" t="str">
        <f ca="true">+IF(OFFSET('Sanitation Data'!$F$28,0,10*ROW('Sanitation Data'!F12))="","",OFFSET('Sanitation Data'!$F$28,0,10*ROW('Sanitation Data'!F12)))</f>
        <v/>
      </c>
      <c r="CV18" s="258" t="str">
        <f ca="true">+IF(OFFSET('Sanitation Data'!$F$29,0,10*ROW('Sanitation Data'!F12))="","",OFFSET('Sanitation Data'!$F$29,0,10*ROW('Sanitation Data'!F12)))</f>
        <v/>
      </c>
      <c r="CW18" s="258" t="str">
        <f ca="true">+IF(OFFSET('Sanitation Data'!$F$30,0,10*ROW('Sanitation Data'!F12))="","",OFFSET('Sanitation Data'!$F$30,0,10*ROW('Sanitation Data'!F12)))</f>
        <v/>
      </c>
      <c r="CX18" s="258" t="str">
        <f ca="true">+IF(OFFSET('Sanitation Data'!$F$31,0,10*ROW('Sanitation Data'!F12))="","",OFFSET('Sanitation Data'!$F$31,0,10*ROW('Sanitation Data'!F12)))</f>
        <v/>
      </c>
      <c r="CY18" s="258" t="str">
        <f ca="true">+IF(OFFSET('Sanitation Data'!$F$32,0,10*ROW('Sanitation Data'!F12))="","",OFFSET('Sanitation Data'!$F$32,0,10*ROW('Sanitation Data'!F12)))</f>
        <v/>
      </c>
      <c r="CZ18" s="258" t="str">
        <f ca="true">+IF(OFFSET('Sanitation Data'!$G$28,0,10*ROW('Sanitation Data'!G12))="","",OFFSET('Sanitation Data'!$G$28,0,10*ROW('Sanitation Data'!G12)))</f>
        <v/>
      </c>
      <c r="DA18" s="258" t="str">
        <f ca="true">+IF(OFFSET('Sanitation Data'!$G$29,0,10*ROW('Sanitation Data'!G12))="","",OFFSET('Sanitation Data'!$G$29,0,10*ROW('Sanitation Data'!G12)))</f>
        <v/>
      </c>
      <c r="DB18" s="258" t="str">
        <f ca="true">+IF(OFFSET('Sanitation Data'!$G$30,0,10*ROW('Sanitation Data'!G12))="","",OFFSET('Sanitation Data'!$G$30,0,10*ROW('Sanitation Data'!G12)))</f>
        <v/>
      </c>
      <c r="DC18" s="258" t="str">
        <f ca="true">+IF(OFFSET('Sanitation Data'!$G$31,0,10*ROW('Sanitation Data'!G12))="","",OFFSET('Sanitation Data'!$G$31,0,10*ROW('Sanitation Data'!G12)))</f>
        <v/>
      </c>
      <c r="DD18" s="258" t="str">
        <f ca="true">+IF(OFFSET('Sanitation Data'!$G$32,0,10*ROW('Sanitation Data'!G12))="","",OFFSET('Sanitation Data'!$G$32,0,10*ROW('Sanitation Data'!G12)))</f>
        <v/>
      </c>
      <c r="DE18" s="258" t="str">
        <f ca="true">+IF(OFFSET('Sanitation Data'!$H$28,0,10*ROW('Sanitation Data'!H12))="","",OFFSET('Sanitation Data'!$H$28,0,10*ROW('Sanitation Data'!H12)))</f>
        <v/>
      </c>
      <c r="DF18" s="258" t="str">
        <f ca="true">+IF(OFFSET('Sanitation Data'!$H$29,0,10*ROW('Sanitation Data'!H12))="","",OFFSET('Sanitation Data'!$H$29,0,10*ROW('Sanitation Data'!H12)))</f>
        <v/>
      </c>
      <c r="DG18" s="258" t="str">
        <f ca="true">+IF(OFFSET('Sanitation Data'!$H$30,0,10*ROW('Sanitation Data'!H12))="","",OFFSET('Sanitation Data'!$H$30,0,10*ROW('Sanitation Data'!H12)))</f>
        <v/>
      </c>
      <c r="DH18" s="258" t="str">
        <f ca="true">+IF(OFFSET('Sanitation Data'!$H$31,0,10*ROW('Sanitation Data'!H12))="","",OFFSET('Sanitation Data'!$H$31,0,10*ROW('Sanitation Data'!H12)))</f>
        <v/>
      </c>
      <c r="DI18" s="258" t="str">
        <f ca="true">+IF(OFFSET('Sanitation Data'!$H$32,0,10*ROW('Sanitation Data'!H12))="","",OFFSET('Sanitation Data'!$H$32,0,10*ROW('Sanitation Data'!H12)))</f>
        <v/>
      </c>
      <c r="DJ18" s="258" t="str">
        <f ca="true">+IF(OFFSET('Sanitation Data'!$I$28,0,10*ROW('Sanitation Data'!I12))="","",OFFSET('Sanitation Data'!$I$28,0,10*ROW('Sanitation Data'!I12)))</f>
        <v/>
      </c>
      <c r="DK18" s="258" t="str">
        <f ca="true">+IF(OFFSET('Sanitation Data'!$I$29,0,10*ROW('Sanitation Data'!I12))="","",OFFSET('Sanitation Data'!$I$29,0,10*ROW('Sanitation Data'!I12)))</f>
        <v/>
      </c>
      <c r="DL18" s="258" t="str">
        <f ca="true">+IF(OFFSET('Sanitation Data'!$I$30,0,10*ROW('Sanitation Data'!I12))="","",OFFSET('Sanitation Data'!$I$30,0,10*ROW('Sanitation Data'!I12)))</f>
        <v/>
      </c>
      <c r="DM18" s="258" t="str">
        <f ca="true">+IF(OFFSET('Sanitation Data'!$I$31,0,10*ROW('Sanitation Data'!I12))="","",OFFSET('Sanitation Data'!$I$31,0,10*ROW('Sanitation Data'!I12)))</f>
        <v/>
      </c>
      <c r="DN18" s="258" t="str">
        <f ca="true">+IF(OFFSET('Sanitation Data'!$I$32,0,10*ROW('Sanitation Data'!I12))="","",OFFSET('Sanitation Data'!$I$32,0,10*ROW('Sanitation Data'!I12)))</f>
        <v/>
      </c>
      <c r="DO18" s="258" t="str">
        <f ca="true">+IF(OFFSET('Hygiene Data'!$D$11,0,10*ROW('Hygiene Data'!D12))="","",OFFSET('Hygiene Data'!$D$11,0,10*ROW('Hygiene Data'!D12)))</f>
        <v/>
      </c>
      <c r="DP18" s="258" t="str">
        <f ca="true">+IF(OFFSET('Hygiene Data'!$D$12,0,10*ROW('Hygiene Data'!D12))="","",OFFSET('Hygiene Data'!$D$12,0,10*ROW('Hygiene Data'!D12)))</f>
        <v/>
      </c>
      <c r="DQ18" s="258" t="str">
        <f ca="true">+IF(OFFSET('Hygiene Data'!$D$13,0,10*ROW('Hygiene Data'!D12))="","",OFFSET('Hygiene Data'!$D$13,0,10*ROW('Hygiene Data'!D12)))</f>
        <v/>
      </c>
      <c r="DR18" s="258" t="str">
        <f ca="true">+IF(OFFSET('Hygiene Data'!$E$11,0,10*ROW('Hygiene Data'!E12))="","",OFFSET('Hygiene Data'!$E$11,0,10*ROW('Hygiene Data'!E12)))</f>
        <v/>
      </c>
      <c r="DS18" s="258" t="str">
        <f ca="true">+IF(OFFSET('Hygiene Data'!$E$12,0,10*ROW('Hygiene Data'!E12))="","",OFFSET('Hygiene Data'!$E$12,0,10*ROW('Hygiene Data'!E12)))</f>
        <v/>
      </c>
      <c r="DT18" s="258" t="str">
        <f ca="true">+IF(OFFSET('Hygiene Data'!$E$13,0,10*ROW('Hygiene Data'!E12))="","",OFFSET('Hygiene Data'!$E$13,0,10*ROW('Hygiene Data'!E12)))</f>
        <v/>
      </c>
      <c r="DU18" s="258" t="str">
        <f ca="true">+IF(OFFSET('Hygiene Data'!$F$11,0,10*ROW('Hygiene Data'!F12))="","",OFFSET('Hygiene Data'!$F$11,0,10*ROW('Hygiene Data'!F12)))</f>
        <v/>
      </c>
      <c r="DV18" s="258" t="str">
        <f ca="true">+IF(OFFSET('Hygiene Data'!$F$12,0,10*ROW('Hygiene Data'!F12))="","",OFFSET('Hygiene Data'!$F$12,0,10*ROW('Hygiene Data'!F12)))</f>
        <v/>
      </c>
      <c r="DW18" s="258" t="str">
        <f ca="true">+IF(OFFSET('Hygiene Data'!$F$13,0,10*ROW('Hygiene Data'!F12))="","",OFFSET('Hygiene Data'!$F$13,0,10*ROW('Hygiene Data'!F12)))</f>
        <v/>
      </c>
      <c r="DX18" s="258" t="str">
        <f ca="true">+IF(OFFSET('Hygiene Data'!$G$11,0,10*ROW('Hygiene Data'!G12))="","",OFFSET('Hygiene Data'!$G$11,0,10*ROW('Hygiene Data'!G12)))</f>
        <v/>
      </c>
      <c r="DY18" s="258" t="str">
        <f ca="true">+IF(OFFSET('Hygiene Data'!$G$12,0,10*ROW('Hygiene Data'!G12))="","",OFFSET('Hygiene Data'!$G$12,0,10*ROW('Hygiene Data'!G12)))</f>
        <v/>
      </c>
      <c r="DZ18" s="258" t="str">
        <f ca="true">+IF(OFFSET('Hygiene Data'!$G$13,0,10*ROW('Hygiene Data'!G12))="","",OFFSET('Hygiene Data'!$G$13,0,10*ROW('Hygiene Data'!G12)))</f>
        <v/>
      </c>
      <c r="EA18" s="258" t="str">
        <f ca="true">+IF(OFFSET('Hygiene Data'!$H$11,0,10*ROW('Hygiene Data'!H12))="","",OFFSET('Hygiene Data'!$H$11,0,10*ROW('Hygiene Data'!H12)))</f>
        <v/>
      </c>
      <c r="EB18" s="258" t="str">
        <f ca="true">+IF(OFFSET('Hygiene Data'!$H$12,0,10*ROW('Hygiene Data'!H12))="","",OFFSET('Hygiene Data'!$H$12,0,10*ROW('Hygiene Data'!H12)))</f>
        <v/>
      </c>
      <c r="EC18" s="258" t="str">
        <f ca="true">+IF(OFFSET('Hygiene Data'!$H$13,0,10*ROW('Hygiene Data'!H12))="","",OFFSET('Hygiene Data'!$H$13,0,10*ROW('Hygiene Data'!H12)))</f>
        <v/>
      </c>
      <c r="ED18" s="258" t="str">
        <f ca="true">+IF(OFFSET('Hygiene Data'!$I$11,0,10*ROW('Hygiene Data'!I12))="","",OFFSET('Hygiene Data'!$I$11,0,10*ROW('Hygiene Data'!I12)))</f>
        <v/>
      </c>
      <c r="EE18" s="258" t="str">
        <f ca="true">+IF(OFFSET('Hygiene Data'!$I$12,0,10*ROW('Hygiene Data'!I12))="","",OFFSET('Hygiene Data'!$I$12,0,10*ROW('Hygiene Data'!I12)))</f>
        <v/>
      </c>
      <c r="EF18" s="258" t="str">
        <f ca="true">+IF(OFFSET('Hygiene Data'!$I$13,0,10*ROW('Hygiene Data'!I12))="","",OFFSET('Hygiene Data'!$I$13,0,10*ROW('Hygiene Data'!I12)))</f>
        <v/>
      </c>
    </row>
    <row xmlns:x14ac="http://schemas.microsoft.com/office/spreadsheetml/2009/9/ac" r="19" x14ac:dyDescent="0.2">
      <c r="A19" s="30" t="str">
        <f ca="true">+IF(OFFSET('Water Data'!$B$2,0,10*ROW('Water Data'!E13))="","",OFFSET('Water Data'!$B$2,0,10*ROW('Water Data'!E13)))</f>
        <v/>
      </c>
      <c r="B19" s="30" t="str">
        <f ca="true">+IF(OFFSET('Water Data'!$C$2,0,10*ROW('Water Data'!F13))="","",OFFSET('Water Data'!$C$2,0,10*ROW('Water Data'!F13)))</f>
        <v/>
      </c>
      <c r="C19" s="314" t="str">
        <f t="shared" ca="true" si="0"/>
        <v/>
      </c>
      <c r="D19" s="8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58"/>
      <c r="BS19" s="258" t="str">
        <f ca="true">+IF(OFFSET('Water Data'!$D$27,0,10*ROW('Water Data'!D13))="","",OFFSET('Water Data'!$D$27,0,10*ROW('Water Data'!D13)))</f>
        <v/>
      </c>
      <c r="BT19" s="258" t="str">
        <f ca="true">+IF(OFFSET('Water Data'!$D$28,0,10*ROW('Water Data'!D13))="","",OFFSET('Water Data'!$D$28,0,10*ROW('Water Data'!D13)))</f>
        <v/>
      </c>
      <c r="BU19" s="258" t="str">
        <f ca="true">+IF(OFFSET('Water Data'!$D$29,0,10*ROW('Water Data'!D13))="","",OFFSET('Water Data'!$D$29,0,10*ROW('Water Data'!D13)))</f>
        <v/>
      </c>
      <c r="BV19" s="258" t="str">
        <f ca="true">+IF(OFFSET('Water Data'!$E$27,0,10*ROW('Water Data'!E13))="","",OFFSET('Water Data'!$E$27,0,10*ROW('Water Data'!E13)))</f>
        <v/>
      </c>
      <c r="BW19" s="258" t="str">
        <f ca="true">+IF(OFFSET('Water Data'!$E$28,0,10*ROW('Water Data'!E13))="","",OFFSET('Water Data'!$E$28,0,10*ROW('Water Data'!E13)))</f>
        <v/>
      </c>
      <c r="BX19" s="258" t="str">
        <f ca="true">+IF(OFFSET('Water Data'!$E$29,0,10*ROW('Water Data'!E13))="","",OFFSET('Water Data'!$E$29,0,10*ROW('Water Data'!E13)))</f>
        <v/>
      </c>
      <c r="BY19" s="258" t="str">
        <f ca="true">+IF(OFFSET('Water Data'!$F$27,0,10*ROW('Water Data'!F13))="","",OFFSET('Water Data'!$F$27,0,10*ROW('Water Data'!F13)))</f>
        <v/>
      </c>
      <c r="BZ19" s="258" t="str">
        <f ca="true">+IF(OFFSET('Water Data'!$F$28,0,10*ROW('Water Data'!F13))="","",OFFSET('Water Data'!$F$28,0,10*ROW('Water Data'!F13)))</f>
        <v/>
      </c>
      <c r="CA19" s="258" t="str">
        <f ca="true">+IF(OFFSET('Water Data'!$F$29,0,10*ROW('Water Data'!F13))="","",OFFSET('Water Data'!$F$29,0,10*ROW('Water Data'!F13)))</f>
        <v/>
      </c>
      <c r="CB19" s="258" t="str">
        <f ca="true">+IF(OFFSET('Water Data'!$G$27,0,10*ROW('Water Data'!G13))="","",OFFSET('Water Data'!$G$27,0,10*ROW('Water Data'!G13)))</f>
        <v/>
      </c>
      <c r="CC19" s="258" t="str">
        <f ca="true">+IF(OFFSET('Water Data'!$G$28,0,10*ROW('Water Data'!G13))="","",OFFSET('Water Data'!$G$28,0,10*ROW('Water Data'!G13)))</f>
        <v/>
      </c>
      <c r="CD19" s="258" t="str">
        <f ca="true">+IF(OFFSET('Water Data'!$G$29,0,10*ROW('Water Data'!G13))="","",OFFSET('Water Data'!$G$29,0,10*ROW('Water Data'!G13)))</f>
        <v/>
      </c>
      <c r="CE19" s="258" t="str">
        <f ca="true">+IF(OFFSET('Water Data'!$H$27,0,10*ROW('Water Data'!H13))="","",OFFSET('Water Data'!$H$27,0,10*ROW('Water Data'!H13)))</f>
        <v/>
      </c>
      <c r="CF19" s="258" t="str">
        <f ca="true">+IF(OFFSET('Water Data'!$H$28,0,10*ROW('Water Data'!H13))="","",OFFSET('Water Data'!$H$28,0,10*ROW('Water Data'!H13)))</f>
        <v/>
      </c>
      <c r="CG19" s="258" t="str">
        <f ca="true">+IF(OFFSET('Water Data'!$H$29,0,10*ROW('Water Data'!H13))="","",OFFSET('Water Data'!$H$29,0,10*ROW('Water Data'!H13)))</f>
        <v/>
      </c>
      <c r="CH19" s="258" t="str">
        <f ca="true">+IF(OFFSET('Water Data'!$I$27,0,10*ROW('Water Data'!I13))="","",OFFSET('Water Data'!$I$27,0,10*ROW('Water Data'!I13)))</f>
        <v/>
      </c>
      <c r="CI19" s="258" t="str">
        <f ca="true">+IF(OFFSET('Water Data'!$I$28,0,10*ROW('Water Data'!I13))="","",OFFSET('Water Data'!$I$28,0,10*ROW('Water Data'!I13)))</f>
        <v/>
      </c>
      <c r="CJ19" s="258" t="str">
        <f ca="true">+IF(OFFSET('Water Data'!$I$29,0,10*ROW('Water Data'!I13))="","",OFFSET('Water Data'!$I$29,0,10*ROW('Water Data'!I13)))</f>
        <v/>
      </c>
      <c r="CK19" s="258" t="str">
        <f ca="true">+IF(OFFSET('Sanitation Data'!$D$28,0,10*ROW('Sanitation Data'!D13))="","",OFFSET('Sanitation Data'!$D$28,0,10*ROW('Sanitation Data'!D13)))</f>
        <v/>
      </c>
      <c r="CL19" s="258" t="str">
        <f ca="true">+IF(OFFSET('Sanitation Data'!$D$29,0,10*ROW('Sanitation Data'!D13))="","",OFFSET('Sanitation Data'!$D$29,0,10*ROW('Sanitation Data'!D13)))</f>
        <v/>
      </c>
      <c r="CM19" s="258" t="str">
        <f ca="true">+IF(OFFSET('Sanitation Data'!$D$30,0,10*ROW('Sanitation Data'!D13))="","",OFFSET('Sanitation Data'!$D$30,0,10*ROW('Sanitation Data'!D13)))</f>
        <v/>
      </c>
      <c r="CN19" s="258" t="str">
        <f ca="true">+IF(OFFSET('Sanitation Data'!$D$31,0,10*ROW('Sanitation Data'!D13))="","",OFFSET('Sanitation Data'!$D$31,0,10*ROW('Sanitation Data'!D13)))</f>
        <v/>
      </c>
      <c r="CO19" s="258" t="str">
        <f ca="true">+IF(OFFSET('Sanitation Data'!$D$32,0,10*ROW('Sanitation Data'!D13))="","",OFFSET('Sanitation Data'!$D$32,0,10*ROW('Sanitation Data'!D13)))</f>
        <v/>
      </c>
      <c r="CP19" s="258" t="str">
        <f ca="true">+IF(OFFSET('Sanitation Data'!$E$28,0,10*ROW('Sanitation Data'!E13))="","",OFFSET('Sanitation Data'!$E$28,0,10*ROW('Sanitation Data'!E13)))</f>
        <v/>
      </c>
      <c r="CQ19" s="258" t="str">
        <f ca="true">+IF(OFFSET('Sanitation Data'!$E$29,0,10*ROW('Sanitation Data'!E13))="","",OFFSET('Sanitation Data'!$E$29,0,10*ROW('Sanitation Data'!E13)))</f>
        <v/>
      </c>
      <c r="CR19" s="258" t="str">
        <f ca="true">+IF(OFFSET('Sanitation Data'!$E$30,0,10*ROW('Sanitation Data'!E13))="","",OFFSET('Sanitation Data'!$E$30,0,10*ROW('Sanitation Data'!E13)))</f>
        <v/>
      </c>
      <c r="CS19" s="258" t="str">
        <f ca="true">+IF(OFFSET('Sanitation Data'!$E$31,0,10*ROW('Sanitation Data'!E13))="","",OFFSET('Sanitation Data'!$E$31,0,10*ROW('Sanitation Data'!E13)))</f>
        <v/>
      </c>
      <c r="CT19" s="258" t="str">
        <f ca="true">+IF(OFFSET('Sanitation Data'!$E$32,0,10*ROW('Sanitation Data'!E13))="","",OFFSET('Sanitation Data'!$E$32,0,10*ROW('Sanitation Data'!E13)))</f>
        <v/>
      </c>
      <c r="CU19" s="258" t="str">
        <f ca="true">+IF(OFFSET('Sanitation Data'!$F$28,0,10*ROW('Sanitation Data'!F13))="","",OFFSET('Sanitation Data'!$F$28,0,10*ROW('Sanitation Data'!F13)))</f>
        <v/>
      </c>
      <c r="CV19" s="258" t="str">
        <f ca="true">+IF(OFFSET('Sanitation Data'!$F$29,0,10*ROW('Sanitation Data'!F13))="","",OFFSET('Sanitation Data'!$F$29,0,10*ROW('Sanitation Data'!F13)))</f>
        <v/>
      </c>
      <c r="CW19" s="258" t="str">
        <f ca="true">+IF(OFFSET('Sanitation Data'!$F$30,0,10*ROW('Sanitation Data'!F13))="","",OFFSET('Sanitation Data'!$F$30,0,10*ROW('Sanitation Data'!F13)))</f>
        <v/>
      </c>
      <c r="CX19" s="258" t="str">
        <f ca="true">+IF(OFFSET('Sanitation Data'!$F$31,0,10*ROW('Sanitation Data'!F13))="","",OFFSET('Sanitation Data'!$F$31,0,10*ROW('Sanitation Data'!F13)))</f>
        <v/>
      </c>
      <c r="CY19" s="258" t="str">
        <f ca="true">+IF(OFFSET('Sanitation Data'!$F$32,0,10*ROW('Sanitation Data'!F13))="","",OFFSET('Sanitation Data'!$F$32,0,10*ROW('Sanitation Data'!F13)))</f>
        <v/>
      </c>
      <c r="CZ19" s="258" t="str">
        <f ca="true">+IF(OFFSET('Sanitation Data'!$G$28,0,10*ROW('Sanitation Data'!G13))="","",OFFSET('Sanitation Data'!$G$28,0,10*ROW('Sanitation Data'!G13)))</f>
        <v/>
      </c>
      <c r="DA19" s="258" t="str">
        <f ca="true">+IF(OFFSET('Sanitation Data'!$G$29,0,10*ROW('Sanitation Data'!G13))="","",OFFSET('Sanitation Data'!$G$29,0,10*ROW('Sanitation Data'!G13)))</f>
        <v/>
      </c>
      <c r="DB19" s="258" t="str">
        <f ca="true">+IF(OFFSET('Sanitation Data'!$G$30,0,10*ROW('Sanitation Data'!G13))="","",OFFSET('Sanitation Data'!$G$30,0,10*ROW('Sanitation Data'!G13)))</f>
        <v/>
      </c>
      <c r="DC19" s="258" t="str">
        <f ca="true">+IF(OFFSET('Sanitation Data'!$G$31,0,10*ROW('Sanitation Data'!G13))="","",OFFSET('Sanitation Data'!$G$31,0,10*ROW('Sanitation Data'!G13)))</f>
        <v/>
      </c>
      <c r="DD19" s="258" t="str">
        <f ca="true">+IF(OFFSET('Sanitation Data'!$G$32,0,10*ROW('Sanitation Data'!G13))="","",OFFSET('Sanitation Data'!$G$32,0,10*ROW('Sanitation Data'!G13)))</f>
        <v/>
      </c>
      <c r="DE19" s="258" t="str">
        <f ca="true">+IF(OFFSET('Sanitation Data'!$H$28,0,10*ROW('Sanitation Data'!H13))="","",OFFSET('Sanitation Data'!$H$28,0,10*ROW('Sanitation Data'!H13)))</f>
        <v/>
      </c>
      <c r="DF19" s="258" t="str">
        <f ca="true">+IF(OFFSET('Sanitation Data'!$H$29,0,10*ROW('Sanitation Data'!H13))="","",OFFSET('Sanitation Data'!$H$29,0,10*ROW('Sanitation Data'!H13)))</f>
        <v/>
      </c>
      <c r="DG19" s="258" t="str">
        <f ca="true">+IF(OFFSET('Sanitation Data'!$H$30,0,10*ROW('Sanitation Data'!H13))="","",OFFSET('Sanitation Data'!$H$30,0,10*ROW('Sanitation Data'!H13)))</f>
        <v/>
      </c>
      <c r="DH19" s="258" t="str">
        <f ca="true">+IF(OFFSET('Sanitation Data'!$H$31,0,10*ROW('Sanitation Data'!H13))="","",OFFSET('Sanitation Data'!$H$31,0,10*ROW('Sanitation Data'!H13)))</f>
        <v/>
      </c>
      <c r="DI19" s="258" t="str">
        <f ca="true">+IF(OFFSET('Sanitation Data'!$H$32,0,10*ROW('Sanitation Data'!H13))="","",OFFSET('Sanitation Data'!$H$32,0,10*ROW('Sanitation Data'!H13)))</f>
        <v/>
      </c>
      <c r="DJ19" s="258" t="str">
        <f ca="true">+IF(OFFSET('Sanitation Data'!$I$28,0,10*ROW('Sanitation Data'!I13))="","",OFFSET('Sanitation Data'!$I$28,0,10*ROW('Sanitation Data'!I13)))</f>
        <v/>
      </c>
      <c r="DK19" s="258" t="str">
        <f ca="true">+IF(OFFSET('Sanitation Data'!$I$29,0,10*ROW('Sanitation Data'!I13))="","",OFFSET('Sanitation Data'!$I$29,0,10*ROW('Sanitation Data'!I13)))</f>
        <v/>
      </c>
      <c r="DL19" s="258" t="str">
        <f ca="true">+IF(OFFSET('Sanitation Data'!$I$30,0,10*ROW('Sanitation Data'!I13))="","",OFFSET('Sanitation Data'!$I$30,0,10*ROW('Sanitation Data'!I13)))</f>
        <v/>
      </c>
      <c r="DM19" s="258" t="str">
        <f ca="true">+IF(OFFSET('Sanitation Data'!$I$31,0,10*ROW('Sanitation Data'!I13))="","",OFFSET('Sanitation Data'!$I$31,0,10*ROW('Sanitation Data'!I13)))</f>
        <v/>
      </c>
      <c r="DN19" s="258" t="str">
        <f ca="true">+IF(OFFSET('Sanitation Data'!$I$32,0,10*ROW('Sanitation Data'!I13))="","",OFFSET('Sanitation Data'!$I$32,0,10*ROW('Sanitation Data'!I13)))</f>
        <v/>
      </c>
      <c r="DO19" s="258" t="str">
        <f ca="true">+IF(OFFSET('Hygiene Data'!$D$11,0,10*ROW('Hygiene Data'!D13))="","",OFFSET('Hygiene Data'!$D$11,0,10*ROW('Hygiene Data'!D13)))</f>
        <v/>
      </c>
      <c r="DP19" s="258" t="str">
        <f ca="true">+IF(OFFSET('Hygiene Data'!$D$12,0,10*ROW('Hygiene Data'!D13))="","",OFFSET('Hygiene Data'!$D$12,0,10*ROW('Hygiene Data'!D13)))</f>
        <v/>
      </c>
      <c r="DQ19" s="258" t="str">
        <f ca="true">+IF(OFFSET('Hygiene Data'!$D$13,0,10*ROW('Hygiene Data'!D13))="","",OFFSET('Hygiene Data'!$D$13,0,10*ROW('Hygiene Data'!D13)))</f>
        <v/>
      </c>
      <c r="DR19" s="258" t="str">
        <f ca="true">+IF(OFFSET('Hygiene Data'!$E$11,0,10*ROW('Hygiene Data'!E13))="","",OFFSET('Hygiene Data'!$E$11,0,10*ROW('Hygiene Data'!E13)))</f>
        <v/>
      </c>
      <c r="DS19" s="258" t="str">
        <f ca="true">+IF(OFFSET('Hygiene Data'!$E$12,0,10*ROW('Hygiene Data'!E13))="","",OFFSET('Hygiene Data'!$E$12,0,10*ROW('Hygiene Data'!E13)))</f>
        <v/>
      </c>
      <c r="DT19" s="258" t="str">
        <f ca="true">+IF(OFFSET('Hygiene Data'!$E$13,0,10*ROW('Hygiene Data'!E13))="","",OFFSET('Hygiene Data'!$E$13,0,10*ROW('Hygiene Data'!E13)))</f>
        <v/>
      </c>
      <c r="DU19" s="258" t="str">
        <f ca="true">+IF(OFFSET('Hygiene Data'!$F$11,0,10*ROW('Hygiene Data'!F13))="","",OFFSET('Hygiene Data'!$F$11,0,10*ROW('Hygiene Data'!F13)))</f>
        <v/>
      </c>
      <c r="DV19" s="258" t="str">
        <f ca="true">+IF(OFFSET('Hygiene Data'!$F$12,0,10*ROW('Hygiene Data'!F13))="","",OFFSET('Hygiene Data'!$F$12,0,10*ROW('Hygiene Data'!F13)))</f>
        <v/>
      </c>
      <c r="DW19" s="258" t="str">
        <f ca="true">+IF(OFFSET('Hygiene Data'!$F$13,0,10*ROW('Hygiene Data'!F13))="","",OFFSET('Hygiene Data'!$F$13,0,10*ROW('Hygiene Data'!F13)))</f>
        <v/>
      </c>
      <c r="DX19" s="258" t="str">
        <f ca="true">+IF(OFFSET('Hygiene Data'!$G$11,0,10*ROW('Hygiene Data'!G13))="","",OFFSET('Hygiene Data'!$G$11,0,10*ROW('Hygiene Data'!G13)))</f>
        <v/>
      </c>
      <c r="DY19" s="258" t="str">
        <f ca="true">+IF(OFFSET('Hygiene Data'!$G$12,0,10*ROW('Hygiene Data'!G13))="","",OFFSET('Hygiene Data'!$G$12,0,10*ROW('Hygiene Data'!G13)))</f>
        <v/>
      </c>
      <c r="DZ19" s="258" t="str">
        <f ca="true">+IF(OFFSET('Hygiene Data'!$G$13,0,10*ROW('Hygiene Data'!G13))="","",OFFSET('Hygiene Data'!$G$13,0,10*ROW('Hygiene Data'!G13)))</f>
        <v/>
      </c>
      <c r="EA19" s="258" t="str">
        <f ca="true">+IF(OFFSET('Hygiene Data'!$H$11,0,10*ROW('Hygiene Data'!H13))="","",OFFSET('Hygiene Data'!$H$11,0,10*ROW('Hygiene Data'!H13)))</f>
        <v/>
      </c>
      <c r="EB19" s="258" t="str">
        <f ca="true">+IF(OFFSET('Hygiene Data'!$H$12,0,10*ROW('Hygiene Data'!H13))="","",OFFSET('Hygiene Data'!$H$12,0,10*ROW('Hygiene Data'!H13)))</f>
        <v/>
      </c>
      <c r="EC19" s="258" t="str">
        <f ca="true">+IF(OFFSET('Hygiene Data'!$H$13,0,10*ROW('Hygiene Data'!H13))="","",OFFSET('Hygiene Data'!$H$13,0,10*ROW('Hygiene Data'!H13)))</f>
        <v/>
      </c>
      <c r="ED19" s="258" t="str">
        <f ca="true">+IF(OFFSET('Hygiene Data'!$I$11,0,10*ROW('Hygiene Data'!I13))="","",OFFSET('Hygiene Data'!$I$11,0,10*ROW('Hygiene Data'!I13)))</f>
        <v/>
      </c>
      <c r="EE19" s="258" t="str">
        <f ca="true">+IF(OFFSET('Hygiene Data'!$I$12,0,10*ROW('Hygiene Data'!I13))="","",OFFSET('Hygiene Data'!$I$12,0,10*ROW('Hygiene Data'!I13)))</f>
        <v/>
      </c>
      <c r="EF19" s="258" t="str">
        <f ca="true">+IF(OFFSET('Hygiene Data'!$I$13,0,10*ROW('Hygiene Data'!I13))="","",OFFSET('Hygiene Data'!$I$13,0,10*ROW('Hygiene Data'!I13)))</f>
        <v/>
      </c>
    </row>
    <row xmlns:x14ac="http://schemas.microsoft.com/office/spreadsheetml/2009/9/ac" r="20" x14ac:dyDescent="0.2">
      <c r="A20" s="30" t="str">
        <f ca="true">+IF(OFFSET('Water Data'!$B$2,0,10*ROW('Water Data'!E14))="","",OFFSET('Water Data'!$B$2,0,10*ROW('Water Data'!E14)))</f>
        <v/>
      </c>
      <c r="B20" s="30" t="str">
        <f ca="true">+IF(OFFSET('Water Data'!$C$2,0,10*ROW('Water Data'!F14))="","",OFFSET('Water Data'!$C$2,0,10*ROW('Water Data'!F14)))</f>
        <v/>
      </c>
      <c r="C20" s="314" t="str">
        <f t="shared" ca="true" si="0"/>
        <v/>
      </c>
      <c r="D20" s="8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58"/>
      <c r="BS20" s="258" t="str">
        <f ca="true">+IF(OFFSET('Water Data'!$D$27,0,10*ROW('Water Data'!D14))="","",OFFSET('Water Data'!$D$27,0,10*ROW('Water Data'!D14)))</f>
        <v/>
      </c>
      <c r="BT20" s="258" t="str">
        <f ca="true">+IF(OFFSET('Water Data'!$D$28,0,10*ROW('Water Data'!D14))="","",OFFSET('Water Data'!$D$28,0,10*ROW('Water Data'!D14)))</f>
        <v/>
      </c>
      <c r="BU20" s="258" t="str">
        <f ca="true">+IF(OFFSET('Water Data'!$D$29,0,10*ROW('Water Data'!D14))="","",OFFSET('Water Data'!$D$29,0,10*ROW('Water Data'!D14)))</f>
        <v/>
      </c>
      <c r="BV20" s="258" t="str">
        <f ca="true">+IF(OFFSET('Water Data'!$E$27,0,10*ROW('Water Data'!E14))="","",OFFSET('Water Data'!$E$27,0,10*ROW('Water Data'!E14)))</f>
        <v/>
      </c>
      <c r="BW20" s="258" t="str">
        <f ca="true">+IF(OFFSET('Water Data'!$E$28,0,10*ROW('Water Data'!E14))="","",OFFSET('Water Data'!$E$28,0,10*ROW('Water Data'!E14)))</f>
        <v/>
      </c>
      <c r="BX20" s="258" t="str">
        <f ca="true">+IF(OFFSET('Water Data'!$E$29,0,10*ROW('Water Data'!E14))="","",OFFSET('Water Data'!$E$29,0,10*ROW('Water Data'!E14)))</f>
        <v/>
      </c>
      <c r="BY20" s="258" t="str">
        <f ca="true">+IF(OFFSET('Water Data'!$F$27,0,10*ROW('Water Data'!F14))="","",OFFSET('Water Data'!$F$27,0,10*ROW('Water Data'!F14)))</f>
        <v/>
      </c>
      <c r="BZ20" s="258" t="str">
        <f ca="true">+IF(OFFSET('Water Data'!$F$28,0,10*ROW('Water Data'!F14))="","",OFFSET('Water Data'!$F$28,0,10*ROW('Water Data'!F14)))</f>
        <v/>
      </c>
      <c r="CA20" s="258" t="str">
        <f ca="true">+IF(OFFSET('Water Data'!$F$29,0,10*ROW('Water Data'!F14))="","",OFFSET('Water Data'!$F$29,0,10*ROW('Water Data'!F14)))</f>
        <v/>
      </c>
      <c r="CB20" s="258" t="str">
        <f ca="true">+IF(OFFSET('Water Data'!$G$27,0,10*ROW('Water Data'!G14))="","",OFFSET('Water Data'!$G$27,0,10*ROW('Water Data'!G14)))</f>
        <v/>
      </c>
      <c r="CC20" s="258" t="str">
        <f ca="true">+IF(OFFSET('Water Data'!$G$28,0,10*ROW('Water Data'!G14))="","",OFFSET('Water Data'!$G$28,0,10*ROW('Water Data'!G14)))</f>
        <v/>
      </c>
      <c r="CD20" s="258" t="str">
        <f ca="true">+IF(OFFSET('Water Data'!$G$29,0,10*ROW('Water Data'!G14))="","",OFFSET('Water Data'!$G$29,0,10*ROW('Water Data'!G14)))</f>
        <v/>
      </c>
      <c r="CE20" s="258" t="str">
        <f ca="true">+IF(OFFSET('Water Data'!$H$27,0,10*ROW('Water Data'!H14))="","",OFFSET('Water Data'!$H$27,0,10*ROW('Water Data'!H14)))</f>
        <v/>
      </c>
      <c r="CF20" s="258" t="str">
        <f ca="true">+IF(OFFSET('Water Data'!$H$28,0,10*ROW('Water Data'!H14))="","",OFFSET('Water Data'!$H$28,0,10*ROW('Water Data'!H14)))</f>
        <v/>
      </c>
      <c r="CG20" s="258" t="str">
        <f ca="true">+IF(OFFSET('Water Data'!$H$29,0,10*ROW('Water Data'!H14))="","",OFFSET('Water Data'!$H$29,0,10*ROW('Water Data'!H14)))</f>
        <v/>
      </c>
      <c r="CH20" s="258" t="str">
        <f ca="true">+IF(OFFSET('Water Data'!$I$27,0,10*ROW('Water Data'!I14))="","",OFFSET('Water Data'!$I$27,0,10*ROW('Water Data'!I14)))</f>
        <v/>
      </c>
      <c r="CI20" s="258" t="str">
        <f ca="true">+IF(OFFSET('Water Data'!$I$28,0,10*ROW('Water Data'!I14))="","",OFFSET('Water Data'!$I$28,0,10*ROW('Water Data'!I14)))</f>
        <v/>
      </c>
      <c r="CJ20" s="258" t="str">
        <f ca="true">+IF(OFFSET('Water Data'!$I$29,0,10*ROW('Water Data'!I14))="","",OFFSET('Water Data'!$I$29,0,10*ROW('Water Data'!I14)))</f>
        <v/>
      </c>
      <c r="CK20" s="258" t="str">
        <f ca="true">+IF(OFFSET('Sanitation Data'!$D$28,0,10*ROW('Sanitation Data'!D14))="","",OFFSET('Sanitation Data'!$D$28,0,10*ROW('Sanitation Data'!D14)))</f>
        <v/>
      </c>
      <c r="CL20" s="258" t="str">
        <f ca="true">+IF(OFFSET('Sanitation Data'!$D$29,0,10*ROW('Sanitation Data'!D14))="","",OFFSET('Sanitation Data'!$D$29,0,10*ROW('Sanitation Data'!D14)))</f>
        <v/>
      </c>
      <c r="CM20" s="258" t="str">
        <f ca="true">+IF(OFFSET('Sanitation Data'!$D$30,0,10*ROW('Sanitation Data'!D14))="","",OFFSET('Sanitation Data'!$D$30,0,10*ROW('Sanitation Data'!D14)))</f>
        <v/>
      </c>
      <c r="CN20" s="258" t="str">
        <f ca="true">+IF(OFFSET('Sanitation Data'!$D$31,0,10*ROW('Sanitation Data'!D14))="","",OFFSET('Sanitation Data'!$D$31,0,10*ROW('Sanitation Data'!D14)))</f>
        <v/>
      </c>
      <c r="CO20" s="258" t="str">
        <f ca="true">+IF(OFFSET('Sanitation Data'!$D$32,0,10*ROW('Sanitation Data'!D14))="","",OFFSET('Sanitation Data'!$D$32,0,10*ROW('Sanitation Data'!D14)))</f>
        <v/>
      </c>
      <c r="CP20" s="258" t="str">
        <f ca="true">+IF(OFFSET('Sanitation Data'!$E$28,0,10*ROW('Sanitation Data'!E14))="","",OFFSET('Sanitation Data'!$E$28,0,10*ROW('Sanitation Data'!E14)))</f>
        <v/>
      </c>
      <c r="CQ20" s="258" t="str">
        <f ca="true">+IF(OFFSET('Sanitation Data'!$E$29,0,10*ROW('Sanitation Data'!E14))="","",OFFSET('Sanitation Data'!$E$29,0,10*ROW('Sanitation Data'!E14)))</f>
        <v/>
      </c>
      <c r="CR20" s="258" t="str">
        <f ca="true">+IF(OFFSET('Sanitation Data'!$E$30,0,10*ROW('Sanitation Data'!E14))="","",OFFSET('Sanitation Data'!$E$30,0,10*ROW('Sanitation Data'!E14)))</f>
        <v/>
      </c>
      <c r="CS20" s="258" t="str">
        <f ca="true">+IF(OFFSET('Sanitation Data'!$E$31,0,10*ROW('Sanitation Data'!E14))="","",OFFSET('Sanitation Data'!$E$31,0,10*ROW('Sanitation Data'!E14)))</f>
        <v/>
      </c>
      <c r="CT20" s="258" t="str">
        <f ca="true">+IF(OFFSET('Sanitation Data'!$E$32,0,10*ROW('Sanitation Data'!E14))="","",OFFSET('Sanitation Data'!$E$32,0,10*ROW('Sanitation Data'!E14)))</f>
        <v/>
      </c>
      <c r="CU20" s="258" t="str">
        <f ca="true">+IF(OFFSET('Sanitation Data'!$F$28,0,10*ROW('Sanitation Data'!F14))="","",OFFSET('Sanitation Data'!$F$28,0,10*ROW('Sanitation Data'!F14)))</f>
        <v/>
      </c>
      <c r="CV20" s="258" t="str">
        <f ca="true">+IF(OFFSET('Sanitation Data'!$F$29,0,10*ROW('Sanitation Data'!F14))="","",OFFSET('Sanitation Data'!$F$29,0,10*ROW('Sanitation Data'!F14)))</f>
        <v/>
      </c>
      <c r="CW20" s="258" t="str">
        <f ca="true">+IF(OFFSET('Sanitation Data'!$F$30,0,10*ROW('Sanitation Data'!F14))="","",OFFSET('Sanitation Data'!$F$30,0,10*ROW('Sanitation Data'!F14)))</f>
        <v/>
      </c>
      <c r="CX20" s="258" t="str">
        <f ca="true">+IF(OFFSET('Sanitation Data'!$F$31,0,10*ROW('Sanitation Data'!F14))="","",OFFSET('Sanitation Data'!$F$31,0,10*ROW('Sanitation Data'!F14)))</f>
        <v/>
      </c>
      <c r="CY20" s="258" t="str">
        <f ca="true">+IF(OFFSET('Sanitation Data'!$F$32,0,10*ROW('Sanitation Data'!F14))="","",OFFSET('Sanitation Data'!$F$32,0,10*ROW('Sanitation Data'!F14)))</f>
        <v/>
      </c>
      <c r="CZ20" s="258" t="str">
        <f ca="true">+IF(OFFSET('Sanitation Data'!$G$28,0,10*ROW('Sanitation Data'!G14))="","",OFFSET('Sanitation Data'!$G$28,0,10*ROW('Sanitation Data'!G14)))</f>
        <v/>
      </c>
      <c r="DA20" s="258" t="str">
        <f ca="true">+IF(OFFSET('Sanitation Data'!$G$29,0,10*ROW('Sanitation Data'!G14))="","",OFFSET('Sanitation Data'!$G$29,0,10*ROW('Sanitation Data'!G14)))</f>
        <v/>
      </c>
      <c r="DB20" s="258" t="str">
        <f ca="true">+IF(OFFSET('Sanitation Data'!$G$30,0,10*ROW('Sanitation Data'!G14))="","",OFFSET('Sanitation Data'!$G$30,0,10*ROW('Sanitation Data'!G14)))</f>
        <v/>
      </c>
      <c r="DC20" s="258" t="str">
        <f ca="true">+IF(OFFSET('Sanitation Data'!$G$31,0,10*ROW('Sanitation Data'!G14))="","",OFFSET('Sanitation Data'!$G$31,0,10*ROW('Sanitation Data'!G14)))</f>
        <v/>
      </c>
      <c r="DD20" s="258" t="str">
        <f ca="true">+IF(OFFSET('Sanitation Data'!$G$32,0,10*ROW('Sanitation Data'!G14))="","",OFFSET('Sanitation Data'!$G$32,0,10*ROW('Sanitation Data'!G14)))</f>
        <v/>
      </c>
      <c r="DE20" s="258" t="str">
        <f ca="true">+IF(OFFSET('Sanitation Data'!$H$28,0,10*ROW('Sanitation Data'!H14))="","",OFFSET('Sanitation Data'!$H$28,0,10*ROW('Sanitation Data'!H14)))</f>
        <v/>
      </c>
      <c r="DF20" s="258" t="str">
        <f ca="true">+IF(OFFSET('Sanitation Data'!$H$29,0,10*ROW('Sanitation Data'!H14))="","",OFFSET('Sanitation Data'!$H$29,0,10*ROW('Sanitation Data'!H14)))</f>
        <v/>
      </c>
      <c r="DG20" s="258" t="str">
        <f ca="true">+IF(OFFSET('Sanitation Data'!$H$30,0,10*ROW('Sanitation Data'!H14))="","",OFFSET('Sanitation Data'!$H$30,0,10*ROW('Sanitation Data'!H14)))</f>
        <v/>
      </c>
      <c r="DH20" s="258" t="str">
        <f ca="true">+IF(OFFSET('Sanitation Data'!$H$31,0,10*ROW('Sanitation Data'!H14))="","",OFFSET('Sanitation Data'!$H$31,0,10*ROW('Sanitation Data'!H14)))</f>
        <v/>
      </c>
      <c r="DI20" s="258" t="str">
        <f ca="true">+IF(OFFSET('Sanitation Data'!$H$32,0,10*ROW('Sanitation Data'!H14))="","",OFFSET('Sanitation Data'!$H$32,0,10*ROW('Sanitation Data'!H14)))</f>
        <v/>
      </c>
      <c r="DJ20" s="258" t="str">
        <f ca="true">+IF(OFFSET('Sanitation Data'!$I$28,0,10*ROW('Sanitation Data'!I14))="","",OFFSET('Sanitation Data'!$I$28,0,10*ROW('Sanitation Data'!I14)))</f>
        <v/>
      </c>
      <c r="DK20" s="258" t="str">
        <f ca="true">+IF(OFFSET('Sanitation Data'!$I$29,0,10*ROW('Sanitation Data'!I14))="","",OFFSET('Sanitation Data'!$I$29,0,10*ROW('Sanitation Data'!I14)))</f>
        <v/>
      </c>
      <c r="DL20" s="258" t="str">
        <f ca="true">+IF(OFFSET('Sanitation Data'!$I$30,0,10*ROW('Sanitation Data'!I14))="","",OFFSET('Sanitation Data'!$I$30,0,10*ROW('Sanitation Data'!I14)))</f>
        <v/>
      </c>
      <c r="DM20" s="258" t="str">
        <f ca="true">+IF(OFFSET('Sanitation Data'!$I$31,0,10*ROW('Sanitation Data'!I14))="","",OFFSET('Sanitation Data'!$I$31,0,10*ROW('Sanitation Data'!I14)))</f>
        <v/>
      </c>
      <c r="DN20" s="258" t="str">
        <f ca="true">+IF(OFFSET('Sanitation Data'!$I$32,0,10*ROW('Sanitation Data'!I14))="","",OFFSET('Sanitation Data'!$I$32,0,10*ROW('Sanitation Data'!I14)))</f>
        <v/>
      </c>
      <c r="DO20" s="258" t="str">
        <f ca="true">+IF(OFFSET('Hygiene Data'!$D$11,0,10*ROW('Hygiene Data'!D14))="","",OFFSET('Hygiene Data'!$D$11,0,10*ROW('Hygiene Data'!D14)))</f>
        <v/>
      </c>
      <c r="DP20" s="258" t="str">
        <f ca="true">+IF(OFFSET('Hygiene Data'!$D$12,0,10*ROW('Hygiene Data'!D14))="","",OFFSET('Hygiene Data'!$D$12,0,10*ROW('Hygiene Data'!D14)))</f>
        <v/>
      </c>
      <c r="DQ20" s="258" t="str">
        <f ca="true">+IF(OFFSET('Hygiene Data'!$D$13,0,10*ROW('Hygiene Data'!D14))="","",OFFSET('Hygiene Data'!$D$13,0,10*ROW('Hygiene Data'!D14)))</f>
        <v/>
      </c>
      <c r="DR20" s="258" t="str">
        <f ca="true">+IF(OFFSET('Hygiene Data'!$E$11,0,10*ROW('Hygiene Data'!E14))="","",OFFSET('Hygiene Data'!$E$11,0,10*ROW('Hygiene Data'!E14)))</f>
        <v/>
      </c>
      <c r="DS20" s="258" t="str">
        <f ca="true">+IF(OFFSET('Hygiene Data'!$E$12,0,10*ROW('Hygiene Data'!E14))="","",OFFSET('Hygiene Data'!$E$12,0,10*ROW('Hygiene Data'!E14)))</f>
        <v/>
      </c>
      <c r="DT20" s="258" t="str">
        <f ca="true">+IF(OFFSET('Hygiene Data'!$E$13,0,10*ROW('Hygiene Data'!E14))="","",OFFSET('Hygiene Data'!$E$13,0,10*ROW('Hygiene Data'!E14)))</f>
        <v/>
      </c>
      <c r="DU20" s="258" t="str">
        <f ca="true">+IF(OFFSET('Hygiene Data'!$F$11,0,10*ROW('Hygiene Data'!F14))="","",OFFSET('Hygiene Data'!$F$11,0,10*ROW('Hygiene Data'!F14)))</f>
        <v/>
      </c>
      <c r="DV20" s="258" t="str">
        <f ca="true">+IF(OFFSET('Hygiene Data'!$F$12,0,10*ROW('Hygiene Data'!F14))="","",OFFSET('Hygiene Data'!$F$12,0,10*ROW('Hygiene Data'!F14)))</f>
        <v/>
      </c>
      <c r="DW20" s="258" t="str">
        <f ca="true">+IF(OFFSET('Hygiene Data'!$F$13,0,10*ROW('Hygiene Data'!F14))="","",OFFSET('Hygiene Data'!$F$13,0,10*ROW('Hygiene Data'!F14)))</f>
        <v/>
      </c>
      <c r="DX20" s="258" t="str">
        <f ca="true">+IF(OFFSET('Hygiene Data'!$G$11,0,10*ROW('Hygiene Data'!G14))="","",OFFSET('Hygiene Data'!$G$11,0,10*ROW('Hygiene Data'!G14)))</f>
        <v/>
      </c>
      <c r="DY20" s="258" t="str">
        <f ca="true">+IF(OFFSET('Hygiene Data'!$G$12,0,10*ROW('Hygiene Data'!G14))="","",OFFSET('Hygiene Data'!$G$12,0,10*ROW('Hygiene Data'!G14)))</f>
        <v/>
      </c>
      <c r="DZ20" s="258" t="str">
        <f ca="true">+IF(OFFSET('Hygiene Data'!$G$13,0,10*ROW('Hygiene Data'!G14))="","",OFFSET('Hygiene Data'!$G$13,0,10*ROW('Hygiene Data'!G14)))</f>
        <v/>
      </c>
      <c r="EA20" s="258" t="str">
        <f ca="true">+IF(OFFSET('Hygiene Data'!$H$11,0,10*ROW('Hygiene Data'!H14))="","",OFFSET('Hygiene Data'!$H$11,0,10*ROW('Hygiene Data'!H14)))</f>
        <v/>
      </c>
      <c r="EB20" s="258" t="str">
        <f ca="true">+IF(OFFSET('Hygiene Data'!$H$12,0,10*ROW('Hygiene Data'!H14))="","",OFFSET('Hygiene Data'!$H$12,0,10*ROW('Hygiene Data'!H14)))</f>
        <v/>
      </c>
      <c r="EC20" s="258" t="str">
        <f ca="true">+IF(OFFSET('Hygiene Data'!$H$13,0,10*ROW('Hygiene Data'!H14))="","",OFFSET('Hygiene Data'!$H$13,0,10*ROW('Hygiene Data'!H14)))</f>
        <v/>
      </c>
      <c r="ED20" s="258" t="str">
        <f ca="true">+IF(OFFSET('Hygiene Data'!$I$11,0,10*ROW('Hygiene Data'!I14))="","",OFFSET('Hygiene Data'!$I$11,0,10*ROW('Hygiene Data'!I14)))</f>
        <v/>
      </c>
      <c r="EE20" s="258" t="str">
        <f ca="true">+IF(OFFSET('Hygiene Data'!$I$12,0,10*ROW('Hygiene Data'!I14))="","",OFFSET('Hygiene Data'!$I$12,0,10*ROW('Hygiene Data'!I14)))</f>
        <v/>
      </c>
      <c r="EF20" s="258" t="str">
        <f ca="true">+IF(OFFSET('Hygiene Data'!$I$13,0,10*ROW('Hygiene Data'!I14))="","",OFFSET('Hygiene Data'!$I$13,0,10*ROW('Hygiene Data'!I14)))</f>
        <v/>
      </c>
    </row>
    <row xmlns:x14ac="http://schemas.microsoft.com/office/spreadsheetml/2009/9/ac" r="21" x14ac:dyDescent="0.2">
      <c r="A21" s="30" t="str">
        <f ca="true">+IF(OFFSET('Water Data'!$B$2,0,10*ROW('Water Data'!E15))="","",OFFSET('Water Data'!$B$2,0,10*ROW('Water Data'!E15)))</f>
        <v/>
      </c>
      <c r="B21" s="30" t="str">
        <f ca="true">+IF(OFFSET('Water Data'!$C$2,0,10*ROW('Water Data'!F15))="","",OFFSET('Water Data'!$C$2,0,10*ROW('Water Data'!F15)))</f>
        <v/>
      </c>
      <c r="C21" s="314" t="str">
        <f t="shared" ca="true" si="0"/>
        <v/>
      </c>
      <c r="D21" s="8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58"/>
      <c r="BS21" s="258" t="str">
        <f ca="true">+IF(OFFSET('Water Data'!$D$27,0,10*ROW('Water Data'!D15))="","",OFFSET('Water Data'!$D$27,0,10*ROW('Water Data'!D15)))</f>
        <v/>
      </c>
      <c r="BT21" s="258" t="str">
        <f ca="true">+IF(OFFSET('Water Data'!$D$28,0,10*ROW('Water Data'!D15))="","",OFFSET('Water Data'!$D$28,0,10*ROW('Water Data'!D15)))</f>
        <v/>
      </c>
      <c r="BU21" s="258" t="str">
        <f ca="true">+IF(OFFSET('Water Data'!$D$29,0,10*ROW('Water Data'!D15))="","",OFFSET('Water Data'!$D$29,0,10*ROW('Water Data'!D15)))</f>
        <v/>
      </c>
      <c r="BV21" s="258" t="str">
        <f ca="true">+IF(OFFSET('Water Data'!$E$27,0,10*ROW('Water Data'!E15))="","",OFFSET('Water Data'!$E$27,0,10*ROW('Water Data'!E15)))</f>
        <v/>
      </c>
      <c r="BW21" s="258" t="str">
        <f ca="true">+IF(OFFSET('Water Data'!$E$28,0,10*ROW('Water Data'!E15))="","",OFFSET('Water Data'!$E$28,0,10*ROW('Water Data'!E15)))</f>
        <v/>
      </c>
      <c r="BX21" s="258" t="str">
        <f ca="true">+IF(OFFSET('Water Data'!$E$29,0,10*ROW('Water Data'!E15))="","",OFFSET('Water Data'!$E$29,0,10*ROW('Water Data'!E15)))</f>
        <v/>
      </c>
      <c r="BY21" s="258" t="str">
        <f ca="true">+IF(OFFSET('Water Data'!$F$27,0,10*ROW('Water Data'!F15))="","",OFFSET('Water Data'!$F$27,0,10*ROW('Water Data'!F15)))</f>
        <v/>
      </c>
      <c r="BZ21" s="258" t="str">
        <f ca="true">+IF(OFFSET('Water Data'!$F$28,0,10*ROW('Water Data'!F15))="","",OFFSET('Water Data'!$F$28,0,10*ROW('Water Data'!F15)))</f>
        <v/>
      </c>
      <c r="CA21" s="258" t="str">
        <f ca="true">+IF(OFFSET('Water Data'!$F$29,0,10*ROW('Water Data'!F15))="","",OFFSET('Water Data'!$F$29,0,10*ROW('Water Data'!F15)))</f>
        <v/>
      </c>
      <c r="CB21" s="258" t="str">
        <f ca="true">+IF(OFFSET('Water Data'!$G$27,0,10*ROW('Water Data'!G15))="","",OFFSET('Water Data'!$G$27,0,10*ROW('Water Data'!G15)))</f>
        <v/>
      </c>
      <c r="CC21" s="258" t="str">
        <f ca="true">+IF(OFFSET('Water Data'!$G$28,0,10*ROW('Water Data'!G15))="","",OFFSET('Water Data'!$G$28,0,10*ROW('Water Data'!G15)))</f>
        <v/>
      </c>
      <c r="CD21" s="258" t="str">
        <f ca="true">+IF(OFFSET('Water Data'!$G$29,0,10*ROW('Water Data'!G15))="","",OFFSET('Water Data'!$G$29,0,10*ROW('Water Data'!G15)))</f>
        <v/>
      </c>
      <c r="CE21" s="258" t="str">
        <f ca="true">+IF(OFFSET('Water Data'!$H$27,0,10*ROW('Water Data'!H15))="","",OFFSET('Water Data'!$H$27,0,10*ROW('Water Data'!H15)))</f>
        <v/>
      </c>
      <c r="CF21" s="258" t="str">
        <f ca="true">+IF(OFFSET('Water Data'!$H$28,0,10*ROW('Water Data'!H15))="","",OFFSET('Water Data'!$H$28,0,10*ROW('Water Data'!H15)))</f>
        <v/>
      </c>
      <c r="CG21" s="258" t="str">
        <f ca="true">+IF(OFFSET('Water Data'!$H$29,0,10*ROW('Water Data'!H15))="","",OFFSET('Water Data'!$H$29,0,10*ROW('Water Data'!H15)))</f>
        <v/>
      </c>
      <c r="CH21" s="258" t="str">
        <f ca="true">+IF(OFFSET('Water Data'!$I$27,0,10*ROW('Water Data'!I15))="","",OFFSET('Water Data'!$I$27,0,10*ROW('Water Data'!I15)))</f>
        <v/>
      </c>
      <c r="CI21" s="258" t="str">
        <f ca="true">+IF(OFFSET('Water Data'!$I$28,0,10*ROW('Water Data'!I15))="","",OFFSET('Water Data'!$I$28,0,10*ROW('Water Data'!I15)))</f>
        <v/>
      </c>
      <c r="CJ21" s="258" t="str">
        <f ca="true">+IF(OFFSET('Water Data'!$I$29,0,10*ROW('Water Data'!I15))="","",OFFSET('Water Data'!$I$29,0,10*ROW('Water Data'!I15)))</f>
        <v/>
      </c>
      <c r="CK21" s="258" t="str">
        <f ca="true">+IF(OFFSET('Sanitation Data'!$D$28,0,10*ROW('Sanitation Data'!D15))="","",OFFSET('Sanitation Data'!$D$28,0,10*ROW('Sanitation Data'!D15)))</f>
        <v/>
      </c>
      <c r="CL21" s="258" t="str">
        <f ca="true">+IF(OFFSET('Sanitation Data'!$D$29,0,10*ROW('Sanitation Data'!D15))="","",OFFSET('Sanitation Data'!$D$29,0,10*ROW('Sanitation Data'!D15)))</f>
        <v/>
      </c>
      <c r="CM21" s="258" t="str">
        <f ca="true">+IF(OFFSET('Sanitation Data'!$D$30,0,10*ROW('Sanitation Data'!D15))="","",OFFSET('Sanitation Data'!$D$30,0,10*ROW('Sanitation Data'!D15)))</f>
        <v/>
      </c>
      <c r="CN21" s="258" t="str">
        <f ca="true">+IF(OFFSET('Sanitation Data'!$D$31,0,10*ROW('Sanitation Data'!D15))="","",OFFSET('Sanitation Data'!$D$31,0,10*ROW('Sanitation Data'!D15)))</f>
        <v/>
      </c>
      <c r="CO21" s="258" t="str">
        <f ca="true">+IF(OFFSET('Sanitation Data'!$D$32,0,10*ROW('Sanitation Data'!D15))="","",OFFSET('Sanitation Data'!$D$32,0,10*ROW('Sanitation Data'!D15)))</f>
        <v/>
      </c>
      <c r="CP21" s="258" t="str">
        <f ca="true">+IF(OFFSET('Sanitation Data'!$E$28,0,10*ROW('Sanitation Data'!E15))="","",OFFSET('Sanitation Data'!$E$28,0,10*ROW('Sanitation Data'!E15)))</f>
        <v/>
      </c>
      <c r="CQ21" s="258" t="str">
        <f ca="true">+IF(OFFSET('Sanitation Data'!$E$29,0,10*ROW('Sanitation Data'!E15))="","",OFFSET('Sanitation Data'!$E$29,0,10*ROW('Sanitation Data'!E15)))</f>
        <v/>
      </c>
      <c r="CR21" s="258" t="str">
        <f ca="true">+IF(OFFSET('Sanitation Data'!$E$30,0,10*ROW('Sanitation Data'!E15))="","",OFFSET('Sanitation Data'!$E$30,0,10*ROW('Sanitation Data'!E15)))</f>
        <v/>
      </c>
      <c r="CS21" s="258" t="str">
        <f ca="true">+IF(OFFSET('Sanitation Data'!$E$31,0,10*ROW('Sanitation Data'!E15))="","",OFFSET('Sanitation Data'!$E$31,0,10*ROW('Sanitation Data'!E15)))</f>
        <v/>
      </c>
      <c r="CT21" s="258" t="str">
        <f ca="true">+IF(OFFSET('Sanitation Data'!$E$32,0,10*ROW('Sanitation Data'!E15))="","",OFFSET('Sanitation Data'!$E$32,0,10*ROW('Sanitation Data'!E15)))</f>
        <v/>
      </c>
      <c r="CU21" s="258" t="str">
        <f ca="true">+IF(OFFSET('Sanitation Data'!$F$28,0,10*ROW('Sanitation Data'!F15))="","",OFFSET('Sanitation Data'!$F$28,0,10*ROW('Sanitation Data'!F15)))</f>
        <v/>
      </c>
      <c r="CV21" s="258" t="str">
        <f ca="true">+IF(OFFSET('Sanitation Data'!$F$29,0,10*ROW('Sanitation Data'!F15))="","",OFFSET('Sanitation Data'!$F$29,0,10*ROW('Sanitation Data'!F15)))</f>
        <v/>
      </c>
      <c r="CW21" s="258" t="str">
        <f ca="true">+IF(OFFSET('Sanitation Data'!$F$30,0,10*ROW('Sanitation Data'!F15))="","",OFFSET('Sanitation Data'!$F$30,0,10*ROW('Sanitation Data'!F15)))</f>
        <v/>
      </c>
      <c r="CX21" s="258" t="str">
        <f ca="true">+IF(OFFSET('Sanitation Data'!$F$31,0,10*ROW('Sanitation Data'!F15))="","",OFFSET('Sanitation Data'!$F$31,0,10*ROW('Sanitation Data'!F15)))</f>
        <v/>
      </c>
      <c r="CY21" s="258" t="str">
        <f ca="true">+IF(OFFSET('Sanitation Data'!$F$32,0,10*ROW('Sanitation Data'!F15))="","",OFFSET('Sanitation Data'!$F$32,0,10*ROW('Sanitation Data'!F15)))</f>
        <v/>
      </c>
      <c r="CZ21" s="258" t="str">
        <f ca="true">+IF(OFFSET('Sanitation Data'!$G$28,0,10*ROW('Sanitation Data'!G15))="","",OFFSET('Sanitation Data'!$G$28,0,10*ROW('Sanitation Data'!G15)))</f>
        <v/>
      </c>
      <c r="DA21" s="258" t="str">
        <f ca="true">+IF(OFFSET('Sanitation Data'!$G$29,0,10*ROW('Sanitation Data'!G15))="","",OFFSET('Sanitation Data'!$G$29,0,10*ROW('Sanitation Data'!G15)))</f>
        <v/>
      </c>
      <c r="DB21" s="258" t="str">
        <f ca="true">+IF(OFFSET('Sanitation Data'!$G$30,0,10*ROW('Sanitation Data'!G15))="","",OFFSET('Sanitation Data'!$G$30,0,10*ROW('Sanitation Data'!G15)))</f>
        <v/>
      </c>
      <c r="DC21" s="258" t="str">
        <f ca="true">+IF(OFFSET('Sanitation Data'!$G$31,0,10*ROW('Sanitation Data'!G15))="","",OFFSET('Sanitation Data'!$G$31,0,10*ROW('Sanitation Data'!G15)))</f>
        <v/>
      </c>
      <c r="DD21" s="258" t="str">
        <f ca="true">+IF(OFFSET('Sanitation Data'!$G$32,0,10*ROW('Sanitation Data'!G15))="","",OFFSET('Sanitation Data'!$G$32,0,10*ROW('Sanitation Data'!G15)))</f>
        <v/>
      </c>
      <c r="DE21" s="258" t="str">
        <f ca="true">+IF(OFFSET('Sanitation Data'!$H$28,0,10*ROW('Sanitation Data'!H15))="","",OFFSET('Sanitation Data'!$H$28,0,10*ROW('Sanitation Data'!H15)))</f>
        <v/>
      </c>
      <c r="DF21" s="258" t="str">
        <f ca="true">+IF(OFFSET('Sanitation Data'!$H$29,0,10*ROW('Sanitation Data'!H15))="","",OFFSET('Sanitation Data'!$H$29,0,10*ROW('Sanitation Data'!H15)))</f>
        <v/>
      </c>
      <c r="DG21" s="258" t="str">
        <f ca="true">+IF(OFFSET('Sanitation Data'!$H$30,0,10*ROW('Sanitation Data'!H15))="","",OFFSET('Sanitation Data'!$H$30,0,10*ROW('Sanitation Data'!H15)))</f>
        <v/>
      </c>
      <c r="DH21" s="258" t="str">
        <f ca="true">+IF(OFFSET('Sanitation Data'!$H$31,0,10*ROW('Sanitation Data'!H15))="","",OFFSET('Sanitation Data'!$H$31,0,10*ROW('Sanitation Data'!H15)))</f>
        <v/>
      </c>
      <c r="DI21" s="258" t="str">
        <f ca="true">+IF(OFFSET('Sanitation Data'!$H$32,0,10*ROW('Sanitation Data'!H15))="","",OFFSET('Sanitation Data'!$H$32,0,10*ROW('Sanitation Data'!H15)))</f>
        <v/>
      </c>
      <c r="DJ21" s="258" t="str">
        <f ca="true">+IF(OFFSET('Sanitation Data'!$I$28,0,10*ROW('Sanitation Data'!I15))="","",OFFSET('Sanitation Data'!$I$28,0,10*ROW('Sanitation Data'!I15)))</f>
        <v/>
      </c>
      <c r="DK21" s="258" t="str">
        <f ca="true">+IF(OFFSET('Sanitation Data'!$I$29,0,10*ROW('Sanitation Data'!I15))="","",OFFSET('Sanitation Data'!$I$29,0,10*ROW('Sanitation Data'!I15)))</f>
        <v/>
      </c>
      <c r="DL21" s="258" t="str">
        <f ca="true">+IF(OFFSET('Sanitation Data'!$I$30,0,10*ROW('Sanitation Data'!I15))="","",OFFSET('Sanitation Data'!$I$30,0,10*ROW('Sanitation Data'!I15)))</f>
        <v/>
      </c>
      <c r="DM21" s="258" t="str">
        <f ca="true">+IF(OFFSET('Sanitation Data'!$I$31,0,10*ROW('Sanitation Data'!I15))="","",OFFSET('Sanitation Data'!$I$31,0,10*ROW('Sanitation Data'!I15)))</f>
        <v/>
      </c>
      <c r="DN21" s="258" t="str">
        <f ca="true">+IF(OFFSET('Sanitation Data'!$I$32,0,10*ROW('Sanitation Data'!I15))="","",OFFSET('Sanitation Data'!$I$32,0,10*ROW('Sanitation Data'!I15)))</f>
        <v/>
      </c>
      <c r="DO21" s="258" t="str">
        <f ca="true">+IF(OFFSET('Hygiene Data'!$D$11,0,10*ROW('Hygiene Data'!D15))="","",OFFSET('Hygiene Data'!$D$11,0,10*ROW('Hygiene Data'!D15)))</f>
        <v/>
      </c>
      <c r="DP21" s="258" t="str">
        <f ca="true">+IF(OFFSET('Hygiene Data'!$D$12,0,10*ROW('Hygiene Data'!D15))="","",OFFSET('Hygiene Data'!$D$12,0,10*ROW('Hygiene Data'!D15)))</f>
        <v/>
      </c>
      <c r="DQ21" s="258" t="str">
        <f ca="true">+IF(OFFSET('Hygiene Data'!$D$13,0,10*ROW('Hygiene Data'!D15))="","",OFFSET('Hygiene Data'!$D$13,0,10*ROW('Hygiene Data'!D15)))</f>
        <v/>
      </c>
      <c r="DR21" s="258" t="str">
        <f ca="true">+IF(OFFSET('Hygiene Data'!$E$11,0,10*ROW('Hygiene Data'!E15))="","",OFFSET('Hygiene Data'!$E$11,0,10*ROW('Hygiene Data'!E15)))</f>
        <v/>
      </c>
      <c r="DS21" s="258" t="str">
        <f ca="true">+IF(OFFSET('Hygiene Data'!$E$12,0,10*ROW('Hygiene Data'!E15))="","",OFFSET('Hygiene Data'!$E$12,0,10*ROW('Hygiene Data'!E15)))</f>
        <v/>
      </c>
      <c r="DT21" s="258" t="str">
        <f ca="true">+IF(OFFSET('Hygiene Data'!$E$13,0,10*ROW('Hygiene Data'!E15))="","",OFFSET('Hygiene Data'!$E$13,0,10*ROW('Hygiene Data'!E15)))</f>
        <v/>
      </c>
      <c r="DU21" s="258" t="str">
        <f ca="true">+IF(OFFSET('Hygiene Data'!$F$11,0,10*ROW('Hygiene Data'!F15))="","",OFFSET('Hygiene Data'!$F$11,0,10*ROW('Hygiene Data'!F15)))</f>
        <v/>
      </c>
      <c r="DV21" s="258" t="str">
        <f ca="true">+IF(OFFSET('Hygiene Data'!$F$12,0,10*ROW('Hygiene Data'!F15))="","",OFFSET('Hygiene Data'!$F$12,0,10*ROW('Hygiene Data'!F15)))</f>
        <v/>
      </c>
      <c r="DW21" s="258" t="str">
        <f ca="true">+IF(OFFSET('Hygiene Data'!$F$13,0,10*ROW('Hygiene Data'!F15))="","",OFFSET('Hygiene Data'!$F$13,0,10*ROW('Hygiene Data'!F15)))</f>
        <v/>
      </c>
      <c r="DX21" s="258" t="str">
        <f ca="true">+IF(OFFSET('Hygiene Data'!$G$11,0,10*ROW('Hygiene Data'!G15))="","",OFFSET('Hygiene Data'!$G$11,0,10*ROW('Hygiene Data'!G15)))</f>
        <v/>
      </c>
      <c r="DY21" s="258" t="str">
        <f ca="true">+IF(OFFSET('Hygiene Data'!$G$12,0,10*ROW('Hygiene Data'!G15))="","",OFFSET('Hygiene Data'!$G$12,0,10*ROW('Hygiene Data'!G15)))</f>
        <v/>
      </c>
      <c r="DZ21" s="258" t="str">
        <f ca="true">+IF(OFFSET('Hygiene Data'!$G$13,0,10*ROW('Hygiene Data'!G15))="","",OFFSET('Hygiene Data'!$G$13,0,10*ROW('Hygiene Data'!G15)))</f>
        <v/>
      </c>
      <c r="EA21" s="258" t="str">
        <f ca="true">+IF(OFFSET('Hygiene Data'!$H$11,0,10*ROW('Hygiene Data'!H15))="","",OFFSET('Hygiene Data'!$H$11,0,10*ROW('Hygiene Data'!H15)))</f>
        <v/>
      </c>
      <c r="EB21" s="258" t="str">
        <f ca="true">+IF(OFFSET('Hygiene Data'!$H$12,0,10*ROW('Hygiene Data'!H15))="","",OFFSET('Hygiene Data'!$H$12,0,10*ROW('Hygiene Data'!H15)))</f>
        <v/>
      </c>
      <c r="EC21" s="258" t="str">
        <f ca="true">+IF(OFFSET('Hygiene Data'!$H$13,0,10*ROW('Hygiene Data'!H15))="","",OFFSET('Hygiene Data'!$H$13,0,10*ROW('Hygiene Data'!H15)))</f>
        <v/>
      </c>
      <c r="ED21" s="258" t="str">
        <f ca="true">+IF(OFFSET('Hygiene Data'!$I$11,0,10*ROW('Hygiene Data'!I15))="","",OFFSET('Hygiene Data'!$I$11,0,10*ROW('Hygiene Data'!I15)))</f>
        <v/>
      </c>
      <c r="EE21" s="258" t="str">
        <f ca="true">+IF(OFFSET('Hygiene Data'!$I$12,0,10*ROW('Hygiene Data'!I15))="","",OFFSET('Hygiene Data'!$I$12,0,10*ROW('Hygiene Data'!I15)))</f>
        <v/>
      </c>
      <c r="EF21" s="258" t="str">
        <f ca="true">+IF(OFFSET('Hygiene Data'!$I$13,0,10*ROW('Hygiene Data'!I15))="","",OFFSET('Hygiene Data'!$I$13,0,10*ROW('Hygiene Data'!I15)))</f>
        <v/>
      </c>
    </row>
    <row xmlns:x14ac="http://schemas.microsoft.com/office/spreadsheetml/2009/9/ac" r="22" x14ac:dyDescent="0.2">
      <c r="A22" s="30" t="str">
        <f ca="true">+IF(OFFSET('Water Data'!$B$2,0,10*ROW('Water Data'!E16))="","",OFFSET('Water Data'!$B$2,0,10*ROW('Water Data'!E16)))</f>
        <v/>
      </c>
      <c r="B22" s="30" t="str">
        <f ca="true">+IF(OFFSET('Water Data'!$C$2,0,10*ROW('Water Data'!F16))="","",OFFSET('Water Data'!$C$2,0,10*ROW('Water Data'!F16)))</f>
        <v/>
      </c>
      <c r="C22" s="314" t="str">
        <f t="shared" ca="true" si="0"/>
        <v/>
      </c>
      <c r="D22" s="8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58"/>
      <c r="BS22" s="258" t="str">
        <f ca="true">+IF(OFFSET('Water Data'!$D$27,0,10*ROW('Water Data'!D16))="","",OFFSET('Water Data'!$D$27,0,10*ROW('Water Data'!D16)))</f>
        <v/>
      </c>
      <c r="BT22" s="258" t="str">
        <f ca="true">+IF(OFFSET('Water Data'!$D$28,0,10*ROW('Water Data'!D16))="","",OFFSET('Water Data'!$D$28,0,10*ROW('Water Data'!D16)))</f>
        <v/>
      </c>
      <c r="BU22" s="258" t="str">
        <f ca="true">+IF(OFFSET('Water Data'!$D$29,0,10*ROW('Water Data'!D16))="","",OFFSET('Water Data'!$D$29,0,10*ROW('Water Data'!D16)))</f>
        <v/>
      </c>
      <c r="BV22" s="258" t="str">
        <f ca="true">+IF(OFFSET('Water Data'!$E$27,0,10*ROW('Water Data'!E16))="","",OFFSET('Water Data'!$E$27,0,10*ROW('Water Data'!E16)))</f>
        <v/>
      </c>
      <c r="BW22" s="258" t="str">
        <f ca="true">+IF(OFFSET('Water Data'!$E$28,0,10*ROW('Water Data'!E16))="","",OFFSET('Water Data'!$E$28,0,10*ROW('Water Data'!E16)))</f>
        <v/>
      </c>
      <c r="BX22" s="258" t="str">
        <f ca="true">+IF(OFFSET('Water Data'!$E$29,0,10*ROW('Water Data'!E16))="","",OFFSET('Water Data'!$E$29,0,10*ROW('Water Data'!E16)))</f>
        <v/>
      </c>
      <c r="BY22" s="258" t="str">
        <f ca="true">+IF(OFFSET('Water Data'!$F$27,0,10*ROW('Water Data'!F16))="","",OFFSET('Water Data'!$F$27,0,10*ROW('Water Data'!F16)))</f>
        <v/>
      </c>
      <c r="BZ22" s="258" t="str">
        <f ca="true">+IF(OFFSET('Water Data'!$F$28,0,10*ROW('Water Data'!F16))="","",OFFSET('Water Data'!$F$28,0,10*ROW('Water Data'!F16)))</f>
        <v/>
      </c>
      <c r="CA22" s="258" t="str">
        <f ca="true">+IF(OFFSET('Water Data'!$F$29,0,10*ROW('Water Data'!F16))="","",OFFSET('Water Data'!$F$29,0,10*ROW('Water Data'!F16)))</f>
        <v/>
      </c>
      <c r="CB22" s="258" t="str">
        <f ca="true">+IF(OFFSET('Water Data'!$G$27,0,10*ROW('Water Data'!G16))="","",OFFSET('Water Data'!$G$27,0,10*ROW('Water Data'!G16)))</f>
        <v/>
      </c>
      <c r="CC22" s="258" t="str">
        <f ca="true">+IF(OFFSET('Water Data'!$G$28,0,10*ROW('Water Data'!G16))="","",OFFSET('Water Data'!$G$28,0,10*ROW('Water Data'!G16)))</f>
        <v/>
      </c>
      <c r="CD22" s="258" t="str">
        <f ca="true">+IF(OFFSET('Water Data'!$G$29,0,10*ROW('Water Data'!G16))="","",OFFSET('Water Data'!$G$29,0,10*ROW('Water Data'!G16)))</f>
        <v/>
      </c>
      <c r="CE22" s="258" t="str">
        <f ca="true">+IF(OFFSET('Water Data'!$H$27,0,10*ROW('Water Data'!H16))="","",OFFSET('Water Data'!$H$27,0,10*ROW('Water Data'!H16)))</f>
        <v/>
      </c>
      <c r="CF22" s="258" t="str">
        <f ca="true">+IF(OFFSET('Water Data'!$H$28,0,10*ROW('Water Data'!H16))="","",OFFSET('Water Data'!$H$28,0,10*ROW('Water Data'!H16)))</f>
        <v/>
      </c>
      <c r="CG22" s="258" t="str">
        <f ca="true">+IF(OFFSET('Water Data'!$H$29,0,10*ROW('Water Data'!H16))="","",OFFSET('Water Data'!$H$29,0,10*ROW('Water Data'!H16)))</f>
        <v/>
      </c>
      <c r="CH22" s="258" t="str">
        <f ca="true">+IF(OFFSET('Water Data'!$I$27,0,10*ROW('Water Data'!I16))="","",OFFSET('Water Data'!$I$27,0,10*ROW('Water Data'!I16)))</f>
        <v/>
      </c>
      <c r="CI22" s="258" t="str">
        <f ca="true">+IF(OFFSET('Water Data'!$I$28,0,10*ROW('Water Data'!I16))="","",OFFSET('Water Data'!$I$28,0,10*ROW('Water Data'!I16)))</f>
        <v/>
      </c>
      <c r="CJ22" s="258" t="str">
        <f ca="true">+IF(OFFSET('Water Data'!$I$29,0,10*ROW('Water Data'!I16))="","",OFFSET('Water Data'!$I$29,0,10*ROW('Water Data'!I16)))</f>
        <v/>
      </c>
      <c r="CK22" s="258" t="str">
        <f ca="true">+IF(OFFSET('Sanitation Data'!$D$28,0,10*ROW('Sanitation Data'!D16))="","",OFFSET('Sanitation Data'!$D$28,0,10*ROW('Sanitation Data'!D16)))</f>
        <v/>
      </c>
      <c r="CL22" s="258" t="str">
        <f ca="true">+IF(OFFSET('Sanitation Data'!$D$29,0,10*ROW('Sanitation Data'!D16))="","",OFFSET('Sanitation Data'!$D$29,0,10*ROW('Sanitation Data'!D16)))</f>
        <v/>
      </c>
      <c r="CM22" s="258" t="str">
        <f ca="true">+IF(OFFSET('Sanitation Data'!$D$30,0,10*ROW('Sanitation Data'!D16))="","",OFFSET('Sanitation Data'!$D$30,0,10*ROW('Sanitation Data'!D16)))</f>
        <v/>
      </c>
      <c r="CN22" s="258" t="str">
        <f ca="true">+IF(OFFSET('Sanitation Data'!$D$31,0,10*ROW('Sanitation Data'!D16))="","",OFFSET('Sanitation Data'!$D$31,0,10*ROW('Sanitation Data'!D16)))</f>
        <v/>
      </c>
      <c r="CO22" s="258" t="str">
        <f ca="true">+IF(OFFSET('Sanitation Data'!$D$32,0,10*ROW('Sanitation Data'!D16))="","",OFFSET('Sanitation Data'!$D$32,0,10*ROW('Sanitation Data'!D16)))</f>
        <v/>
      </c>
      <c r="CP22" s="258" t="str">
        <f ca="true">+IF(OFFSET('Sanitation Data'!$E$28,0,10*ROW('Sanitation Data'!E16))="","",OFFSET('Sanitation Data'!$E$28,0,10*ROW('Sanitation Data'!E16)))</f>
        <v/>
      </c>
      <c r="CQ22" s="258" t="str">
        <f ca="true">+IF(OFFSET('Sanitation Data'!$E$29,0,10*ROW('Sanitation Data'!E16))="","",OFFSET('Sanitation Data'!$E$29,0,10*ROW('Sanitation Data'!E16)))</f>
        <v/>
      </c>
      <c r="CR22" s="258" t="str">
        <f ca="true">+IF(OFFSET('Sanitation Data'!$E$30,0,10*ROW('Sanitation Data'!E16))="","",OFFSET('Sanitation Data'!$E$30,0,10*ROW('Sanitation Data'!E16)))</f>
        <v/>
      </c>
      <c r="CS22" s="258" t="str">
        <f ca="true">+IF(OFFSET('Sanitation Data'!$E$31,0,10*ROW('Sanitation Data'!E16))="","",OFFSET('Sanitation Data'!$E$31,0,10*ROW('Sanitation Data'!E16)))</f>
        <v/>
      </c>
      <c r="CT22" s="258" t="str">
        <f ca="true">+IF(OFFSET('Sanitation Data'!$E$32,0,10*ROW('Sanitation Data'!E16))="","",OFFSET('Sanitation Data'!$E$32,0,10*ROW('Sanitation Data'!E16)))</f>
        <v/>
      </c>
      <c r="CU22" s="258" t="str">
        <f ca="true">+IF(OFFSET('Sanitation Data'!$F$28,0,10*ROW('Sanitation Data'!F16))="","",OFFSET('Sanitation Data'!$F$28,0,10*ROW('Sanitation Data'!F16)))</f>
        <v/>
      </c>
      <c r="CV22" s="258" t="str">
        <f ca="true">+IF(OFFSET('Sanitation Data'!$F$29,0,10*ROW('Sanitation Data'!F16))="","",OFFSET('Sanitation Data'!$F$29,0,10*ROW('Sanitation Data'!F16)))</f>
        <v/>
      </c>
      <c r="CW22" s="258" t="str">
        <f ca="true">+IF(OFFSET('Sanitation Data'!$F$30,0,10*ROW('Sanitation Data'!F16))="","",OFFSET('Sanitation Data'!$F$30,0,10*ROW('Sanitation Data'!F16)))</f>
        <v/>
      </c>
      <c r="CX22" s="258" t="str">
        <f ca="true">+IF(OFFSET('Sanitation Data'!$F$31,0,10*ROW('Sanitation Data'!F16))="","",OFFSET('Sanitation Data'!$F$31,0,10*ROW('Sanitation Data'!F16)))</f>
        <v/>
      </c>
      <c r="CY22" s="258" t="str">
        <f ca="true">+IF(OFFSET('Sanitation Data'!$F$32,0,10*ROW('Sanitation Data'!F16))="","",OFFSET('Sanitation Data'!$F$32,0,10*ROW('Sanitation Data'!F16)))</f>
        <v/>
      </c>
      <c r="CZ22" s="258" t="str">
        <f ca="true">+IF(OFFSET('Sanitation Data'!$G$28,0,10*ROW('Sanitation Data'!G16))="","",OFFSET('Sanitation Data'!$G$28,0,10*ROW('Sanitation Data'!G16)))</f>
        <v/>
      </c>
      <c r="DA22" s="258" t="str">
        <f ca="true">+IF(OFFSET('Sanitation Data'!$G$29,0,10*ROW('Sanitation Data'!G16))="","",OFFSET('Sanitation Data'!$G$29,0,10*ROW('Sanitation Data'!G16)))</f>
        <v/>
      </c>
      <c r="DB22" s="258" t="str">
        <f ca="true">+IF(OFFSET('Sanitation Data'!$G$30,0,10*ROW('Sanitation Data'!G16))="","",OFFSET('Sanitation Data'!$G$30,0,10*ROW('Sanitation Data'!G16)))</f>
        <v/>
      </c>
      <c r="DC22" s="258" t="str">
        <f ca="true">+IF(OFFSET('Sanitation Data'!$G$31,0,10*ROW('Sanitation Data'!G16))="","",OFFSET('Sanitation Data'!$G$31,0,10*ROW('Sanitation Data'!G16)))</f>
        <v/>
      </c>
      <c r="DD22" s="258" t="str">
        <f ca="true">+IF(OFFSET('Sanitation Data'!$G$32,0,10*ROW('Sanitation Data'!G16))="","",OFFSET('Sanitation Data'!$G$32,0,10*ROW('Sanitation Data'!G16)))</f>
        <v/>
      </c>
      <c r="DE22" s="258" t="str">
        <f ca="true">+IF(OFFSET('Sanitation Data'!$H$28,0,10*ROW('Sanitation Data'!H16))="","",OFFSET('Sanitation Data'!$H$28,0,10*ROW('Sanitation Data'!H16)))</f>
        <v/>
      </c>
      <c r="DF22" s="258" t="str">
        <f ca="true">+IF(OFFSET('Sanitation Data'!$H$29,0,10*ROW('Sanitation Data'!H16))="","",OFFSET('Sanitation Data'!$H$29,0,10*ROW('Sanitation Data'!H16)))</f>
        <v/>
      </c>
      <c r="DG22" s="258" t="str">
        <f ca="true">+IF(OFFSET('Sanitation Data'!$H$30,0,10*ROW('Sanitation Data'!H16))="","",OFFSET('Sanitation Data'!$H$30,0,10*ROW('Sanitation Data'!H16)))</f>
        <v/>
      </c>
      <c r="DH22" s="258" t="str">
        <f ca="true">+IF(OFFSET('Sanitation Data'!$H$31,0,10*ROW('Sanitation Data'!H16))="","",OFFSET('Sanitation Data'!$H$31,0,10*ROW('Sanitation Data'!H16)))</f>
        <v/>
      </c>
      <c r="DI22" s="258" t="str">
        <f ca="true">+IF(OFFSET('Sanitation Data'!$H$32,0,10*ROW('Sanitation Data'!H16))="","",OFFSET('Sanitation Data'!$H$32,0,10*ROW('Sanitation Data'!H16)))</f>
        <v/>
      </c>
      <c r="DJ22" s="258" t="str">
        <f ca="true">+IF(OFFSET('Sanitation Data'!$I$28,0,10*ROW('Sanitation Data'!I16))="","",OFFSET('Sanitation Data'!$I$28,0,10*ROW('Sanitation Data'!I16)))</f>
        <v/>
      </c>
      <c r="DK22" s="258" t="str">
        <f ca="true">+IF(OFFSET('Sanitation Data'!$I$29,0,10*ROW('Sanitation Data'!I16))="","",OFFSET('Sanitation Data'!$I$29,0,10*ROW('Sanitation Data'!I16)))</f>
        <v/>
      </c>
      <c r="DL22" s="258" t="str">
        <f ca="true">+IF(OFFSET('Sanitation Data'!$I$30,0,10*ROW('Sanitation Data'!I16))="","",OFFSET('Sanitation Data'!$I$30,0,10*ROW('Sanitation Data'!I16)))</f>
        <v/>
      </c>
      <c r="DM22" s="258" t="str">
        <f ca="true">+IF(OFFSET('Sanitation Data'!$I$31,0,10*ROW('Sanitation Data'!I16))="","",OFFSET('Sanitation Data'!$I$31,0,10*ROW('Sanitation Data'!I16)))</f>
        <v/>
      </c>
      <c r="DN22" s="258" t="str">
        <f ca="true">+IF(OFFSET('Sanitation Data'!$I$32,0,10*ROW('Sanitation Data'!I16))="","",OFFSET('Sanitation Data'!$I$32,0,10*ROW('Sanitation Data'!I16)))</f>
        <v/>
      </c>
      <c r="DO22" s="258" t="str">
        <f ca="true">+IF(OFFSET('Hygiene Data'!$D$11,0,10*ROW('Hygiene Data'!D16))="","",OFFSET('Hygiene Data'!$D$11,0,10*ROW('Hygiene Data'!D16)))</f>
        <v/>
      </c>
      <c r="DP22" s="258" t="str">
        <f ca="true">+IF(OFFSET('Hygiene Data'!$D$12,0,10*ROW('Hygiene Data'!D16))="","",OFFSET('Hygiene Data'!$D$12,0,10*ROW('Hygiene Data'!D16)))</f>
        <v/>
      </c>
      <c r="DQ22" s="258" t="str">
        <f ca="true">+IF(OFFSET('Hygiene Data'!$D$13,0,10*ROW('Hygiene Data'!D16))="","",OFFSET('Hygiene Data'!$D$13,0,10*ROW('Hygiene Data'!D16)))</f>
        <v/>
      </c>
      <c r="DR22" s="258" t="str">
        <f ca="true">+IF(OFFSET('Hygiene Data'!$E$11,0,10*ROW('Hygiene Data'!E16))="","",OFFSET('Hygiene Data'!$E$11,0,10*ROW('Hygiene Data'!E16)))</f>
        <v/>
      </c>
      <c r="DS22" s="258" t="str">
        <f ca="true">+IF(OFFSET('Hygiene Data'!$E$12,0,10*ROW('Hygiene Data'!E16))="","",OFFSET('Hygiene Data'!$E$12,0,10*ROW('Hygiene Data'!E16)))</f>
        <v/>
      </c>
      <c r="DT22" s="258" t="str">
        <f ca="true">+IF(OFFSET('Hygiene Data'!$E$13,0,10*ROW('Hygiene Data'!E16))="","",OFFSET('Hygiene Data'!$E$13,0,10*ROW('Hygiene Data'!E16)))</f>
        <v/>
      </c>
      <c r="DU22" s="258" t="str">
        <f ca="true">+IF(OFFSET('Hygiene Data'!$F$11,0,10*ROW('Hygiene Data'!F16))="","",OFFSET('Hygiene Data'!$F$11,0,10*ROW('Hygiene Data'!F16)))</f>
        <v/>
      </c>
      <c r="DV22" s="258" t="str">
        <f ca="true">+IF(OFFSET('Hygiene Data'!$F$12,0,10*ROW('Hygiene Data'!F16))="","",OFFSET('Hygiene Data'!$F$12,0,10*ROW('Hygiene Data'!F16)))</f>
        <v/>
      </c>
      <c r="DW22" s="258" t="str">
        <f ca="true">+IF(OFFSET('Hygiene Data'!$F$13,0,10*ROW('Hygiene Data'!F16))="","",OFFSET('Hygiene Data'!$F$13,0,10*ROW('Hygiene Data'!F16)))</f>
        <v/>
      </c>
      <c r="DX22" s="258" t="str">
        <f ca="true">+IF(OFFSET('Hygiene Data'!$G$11,0,10*ROW('Hygiene Data'!G16))="","",OFFSET('Hygiene Data'!$G$11,0,10*ROW('Hygiene Data'!G16)))</f>
        <v/>
      </c>
      <c r="DY22" s="258" t="str">
        <f ca="true">+IF(OFFSET('Hygiene Data'!$G$12,0,10*ROW('Hygiene Data'!G16))="","",OFFSET('Hygiene Data'!$G$12,0,10*ROW('Hygiene Data'!G16)))</f>
        <v/>
      </c>
      <c r="DZ22" s="258" t="str">
        <f ca="true">+IF(OFFSET('Hygiene Data'!$G$13,0,10*ROW('Hygiene Data'!G16))="","",OFFSET('Hygiene Data'!$G$13,0,10*ROW('Hygiene Data'!G16)))</f>
        <v/>
      </c>
      <c r="EA22" s="258" t="str">
        <f ca="true">+IF(OFFSET('Hygiene Data'!$H$11,0,10*ROW('Hygiene Data'!H16))="","",OFFSET('Hygiene Data'!$H$11,0,10*ROW('Hygiene Data'!H16)))</f>
        <v/>
      </c>
      <c r="EB22" s="258" t="str">
        <f ca="true">+IF(OFFSET('Hygiene Data'!$H$12,0,10*ROW('Hygiene Data'!H16))="","",OFFSET('Hygiene Data'!$H$12,0,10*ROW('Hygiene Data'!H16)))</f>
        <v/>
      </c>
      <c r="EC22" s="258" t="str">
        <f ca="true">+IF(OFFSET('Hygiene Data'!$H$13,0,10*ROW('Hygiene Data'!H16))="","",OFFSET('Hygiene Data'!$H$13,0,10*ROW('Hygiene Data'!H16)))</f>
        <v/>
      </c>
      <c r="ED22" s="258" t="str">
        <f ca="true">+IF(OFFSET('Hygiene Data'!$I$11,0,10*ROW('Hygiene Data'!I16))="","",OFFSET('Hygiene Data'!$I$11,0,10*ROW('Hygiene Data'!I16)))</f>
        <v/>
      </c>
      <c r="EE22" s="258" t="str">
        <f ca="true">+IF(OFFSET('Hygiene Data'!$I$12,0,10*ROW('Hygiene Data'!I16))="","",OFFSET('Hygiene Data'!$I$12,0,10*ROW('Hygiene Data'!I16)))</f>
        <v/>
      </c>
      <c r="EF22" s="258" t="str">
        <f ca="true">+IF(OFFSET('Hygiene Data'!$I$13,0,10*ROW('Hygiene Data'!I16))="","",OFFSET('Hygiene Data'!$I$13,0,10*ROW('Hygiene Data'!I16)))</f>
        <v/>
      </c>
    </row>
    <row xmlns:x14ac="http://schemas.microsoft.com/office/spreadsheetml/2009/9/ac" r="23" x14ac:dyDescent="0.2">
      <c r="A23" s="30" t="str">
        <f ca="true">+IF(OFFSET('Water Data'!$B$2,0,10*ROW('Water Data'!E17))="","",OFFSET('Water Data'!$B$2,0,10*ROW('Water Data'!E17)))</f>
        <v/>
      </c>
      <c r="B23" s="30" t="str">
        <f ca="true">+IF(OFFSET('Water Data'!$C$2,0,10*ROW('Water Data'!F17))="","",OFFSET('Water Data'!$C$2,0,10*ROW('Water Data'!F17)))</f>
        <v/>
      </c>
      <c r="C23" s="314" t="str">
        <f t="shared" ca="true" si="0"/>
        <v/>
      </c>
      <c r="D23" s="8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58"/>
      <c r="BS23" s="258" t="str">
        <f ca="true">+IF(OFFSET('Water Data'!$D$27,0,10*ROW('Water Data'!D17))="","",OFFSET('Water Data'!$D$27,0,10*ROW('Water Data'!D17)))</f>
        <v/>
      </c>
      <c r="BT23" s="258" t="str">
        <f ca="true">+IF(OFFSET('Water Data'!$D$28,0,10*ROW('Water Data'!D17))="","",OFFSET('Water Data'!$D$28,0,10*ROW('Water Data'!D17)))</f>
        <v/>
      </c>
      <c r="BU23" s="258" t="str">
        <f ca="true">+IF(OFFSET('Water Data'!$D$29,0,10*ROW('Water Data'!D17))="","",OFFSET('Water Data'!$D$29,0,10*ROW('Water Data'!D17)))</f>
        <v/>
      </c>
      <c r="BV23" s="258" t="str">
        <f ca="true">+IF(OFFSET('Water Data'!$E$27,0,10*ROW('Water Data'!E17))="","",OFFSET('Water Data'!$E$27,0,10*ROW('Water Data'!E17)))</f>
        <v/>
      </c>
      <c r="BW23" s="258" t="str">
        <f ca="true">+IF(OFFSET('Water Data'!$E$28,0,10*ROW('Water Data'!E17))="","",OFFSET('Water Data'!$E$28,0,10*ROW('Water Data'!E17)))</f>
        <v/>
      </c>
      <c r="BX23" s="258" t="str">
        <f ca="true">+IF(OFFSET('Water Data'!$E$29,0,10*ROW('Water Data'!E17))="","",OFFSET('Water Data'!$E$29,0,10*ROW('Water Data'!E17)))</f>
        <v/>
      </c>
      <c r="BY23" s="258" t="str">
        <f ca="true">+IF(OFFSET('Water Data'!$F$27,0,10*ROW('Water Data'!F17))="","",OFFSET('Water Data'!$F$27,0,10*ROW('Water Data'!F17)))</f>
        <v/>
      </c>
      <c r="BZ23" s="258" t="str">
        <f ca="true">+IF(OFFSET('Water Data'!$F$28,0,10*ROW('Water Data'!F17))="","",OFFSET('Water Data'!$F$28,0,10*ROW('Water Data'!F17)))</f>
        <v/>
      </c>
      <c r="CA23" s="258" t="str">
        <f ca="true">+IF(OFFSET('Water Data'!$F$29,0,10*ROW('Water Data'!F17))="","",OFFSET('Water Data'!$F$29,0,10*ROW('Water Data'!F17)))</f>
        <v/>
      </c>
      <c r="CB23" s="258" t="str">
        <f ca="true">+IF(OFFSET('Water Data'!$G$27,0,10*ROW('Water Data'!G17))="","",OFFSET('Water Data'!$G$27,0,10*ROW('Water Data'!G17)))</f>
        <v/>
      </c>
      <c r="CC23" s="258" t="str">
        <f ca="true">+IF(OFFSET('Water Data'!$G$28,0,10*ROW('Water Data'!G17))="","",OFFSET('Water Data'!$G$28,0,10*ROW('Water Data'!G17)))</f>
        <v/>
      </c>
      <c r="CD23" s="258" t="str">
        <f ca="true">+IF(OFFSET('Water Data'!$G$29,0,10*ROW('Water Data'!G17))="","",OFFSET('Water Data'!$G$29,0,10*ROW('Water Data'!G17)))</f>
        <v/>
      </c>
      <c r="CE23" s="258" t="str">
        <f ca="true">+IF(OFFSET('Water Data'!$H$27,0,10*ROW('Water Data'!H17))="","",OFFSET('Water Data'!$H$27,0,10*ROW('Water Data'!H17)))</f>
        <v/>
      </c>
      <c r="CF23" s="258" t="str">
        <f ca="true">+IF(OFFSET('Water Data'!$H$28,0,10*ROW('Water Data'!H17))="","",OFFSET('Water Data'!$H$28,0,10*ROW('Water Data'!H17)))</f>
        <v/>
      </c>
      <c r="CG23" s="258" t="str">
        <f ca="true">+IF(OFFSET('Water Data'!$H$29,0,10*ROW('Water Data'!H17))="","",OFFSET('Water Data'!$H$29,0,10*ROW('Water Data'!H17)))</f>
        <v/>
      </c>
      <c r="CH23" s="258" t="str">
        <f ca="true">+IF(OFFSET('Water Data'!$I$27,0,10*ROW('Water Data'!I17))="","",OFFSET('Water Data'!$I$27,0,10*ROW('Water Data'!I17)))</f>
        <v/>
      </c>
      <c r="CI23" s="258" t="str">
        <f ca="true">+IF(OFFSET('Water Data'!$I$28,0,10*ROW('Water Data'!I17))="","",OFFSET('Water Data'!$I$28,0,10*ROW('Water Data'!I17)))</f>
        <v/>
      </c>
      <c r="CJ23" s="258" t="str">
        <f ca="true">+IF(OFFSET('Water Data'!$I$29,0,10*ROW('Water Data'!I17))="","",OFFSET('Water Data'!$I$29,0,10*ROW('Water Data'!I17)))</f>
        <v/>
      </c>
      <c r="CK23" s="258" t="str">
        <f ca="true">+IF(OFFSET('Sanitation Data'!$D$28,0,10*ROW('Sanitation Data'!D17))="","",OFFSET('Sanitation Data'!$D$28,0,10*ROW('Sanitation Data'!D17)))</f>
        <v/>
      </c>
      <c r="CL23" s="258" t="str">
        <f ca="true">+IF(OFFSET('Sanitation Data'!$D$29,0,10*ROW('Sanitation Data'!D17))="","",OFFSET('Sanitation Data'!$D$29,0,10*ROW('Sanitation Data'!D17)))</f>
        <v/>
      </c>
      <c r="CM23" s="258" t="str">
        <f ca="true">+IF(OFFSET('Sanitation Data'!$D$30,0,10*ROW('Sanitation Data'!D17))="","",OFFSET('Sanitation Data'!$D$30,0,10*ROW('Sanitation Data'!D17)))</f>
        <v/>
      </c>
      <c r="CN23" s="258" t="str">
        <f ca="true">+IF(OFFSET('Sanitation Data'!$D$31,0,10*ROW('Sanitation Data'!D17))="","",OFFSET('Sanitation Data'!$D$31,0,10*ROW('Sanitation Data'!D17)))</f>
        <v/>
      </c>
      <c r="CO23" s="258" t="str">
        <f ca="true">+IF(OFFSET('Sanitation Data'!$D$32,0,10*ROW('Sanitation Data'!D17))="","",OFFSET('Sanitation Data'!$D$32,0,10*ROW('Sanitation Data'!D17)))</f>
        <v/>
      </c>
      <c r="CP23" s="258" t="str">
        <f ca="true">+IF(OFFSET('Sanitation Data'!$E$28,0,10*ROW('Sanitation Data'!E17))="","",OFFSET('Sanitation Data'!$E$28,0,10*ROW('Sanitation Data'!E17)))</f>
        <v/>
      </c>
      <c r="CQ23" s="258" t="str">
        <f ca="true">+IF(OFFSET('Sanitation Data'!$E$29,0,10*ROW('Sanitation Data'!E17))="","",OFFSET('Sanitation Data'!$E$29,0,10*ROW('Sanitation Data'!E17)))</f>
        <v/>
      </c>
      <c r="CR23" s="258" t="str">
        <f ca="true">+IF(OFFSET('Sanitation Data'!$E$30,0,10*ROW('Sanitation Data'!E17))="","",OFFSET('Sanitation Data'!$E$30,0,10*ROW('Sanitation Data'!E17)))</f>
        <v/>
      </c>
      <c r="CS23" s="258" t="str">
        <f ca="true">+IF(OFFSET('Sanitation Data'!$E$31,0,10*ROW('Sanitation Data'!E17))="","",OFFSET('Sanitation Data'!$E$31,0,10*ROW('Sanitation Data'!E17)))</f>
        <v/>
      </c>
      <c r="CT23" s="258" t="str">
        <f ca="true">+IF(OFFSET('Sanitation Data'!$E$32,0,10*ROW('Sanitation Data'!E17))="","",OFFSET('Sanitation Data'!$E$32,0,10*ROW('Sanitation Data'!E17)))</f>
        <v/>
      </c>
      <c r="CU23" s="258" t="str">
        <f ca="true">+IF(OFFSET('Sanitation Data'!$F$28,0,10*ROW('Sanitation Data'!F17))="","",OFFSET('Sanitation Data'!$F$28,0,10*ROW('Sanitation Data'!F17)))</f>
        <v/>
      </c>
      <c r="CV23" s="258" t="str">
        <f ca="true">+IF(OFFSET('Sanitation Data'!$F$29,0,10*ROW('Sanitation Data'!F17))="","",OFFSET('Sanitation Data'!$F$29,0,10*ROW('Sanitation Data'!F17)))</f>
        <v/>
      </c>
      <c r="CW23" s="258" t="str">
        <f ca="true">+IF(OFFSET('Sanitation Data'!$F$30,0,10*ROW('Sanitation Data'!F17))="","",OFFSET('Sanitation Data'!$F$30,0,10*ROW('Sanitation Data'!F17)))</f>
        <v/>
      </c>
      <c r="CX23" s="258" t="str">
        <f ca="true">+IF(OFFSET('Sanitation Data'!$F$31,0,10*ROW('Sanitation Data'!F17))="","",OFFSET('Sanitation Data'!$F$31,0,10*ROW('Sanitation Data'!F17)))</f>
        <v/>
      </c>
      <c r="CY23" s="258" t="str">
        <f ca="true">+IF(OFFSET('Sanitation Data'!$F$32,0,10*ROW('Sanitation Data'!F17))="","",OFFSET('Sanitation Data'!$F$32,0,10*ROW('Sanitation Data'!F17)))</f>
        <v/>
      </c>
      <c r="CZ23" s="258" t="str">
        <f ca="true">+IF(OFFSET('Sanitation Data'!$G$28,0,10*ROW('Sanitation Data'!G17))="","",OFFSET('Sanitation Data'!$G$28,0,10*ROW('Sanitation Data'!G17)))</f>
        <v/>
      </c>
      <c r="DA23" s="258" t="str">
        <f ca="true">+IF(OFFSET('Sanitation Data'!$G$29,0,10*ROW('Sanitation Data'!G17))="","",OFFSET('Sanitation Data'!$G$29,0,10*ROW('Sanitation Data'!G17)))</f>
        <v/>
      </c>
      <c r="DB23" s="258" t="str">
        <f ca="true">+IF(OFFSET('Sanitation Data'!$G$30,0,10*ROW('Sanitation Data'!G17))="","",OFFSET('Sanitation Data'!$G$30,0,10*ROW('Sanitation Data'!G17)))</f>
        <v/>
      </c>
      <c r="DC23" s="258" t="str">
        <f ca="true">+IF(OFFSET('Sanitation Data'!$G$31,0,10*ROW('Sanitation Data'!G17))="","",OFFSET('Sanitation Data'!$G$31,0,10*ROW('Sanitation Data'!G17)))</f>
        <v/>
      </c>
      <c r="DD23" s="258" t="str">
        <f ca="true">+IF(OFFSET('Sanitation Data'!$G$32,0,10*ROW('Sanitation Data'!G17))="","",OFFSET('Sanitation Data'!$G$32,0,10*ROW('Sanitation Data'!G17)))</f>
        <v/>
      </c>
      <c r="DE23" s="258" t="str">
        <f ca="true">+IF(OFFSET('Sanitation Data'!$H$28,0,10*ROW('Sanitation Data'!H17))="","",OFFSET('Sanitation Data'!$H$28,0,10*ROW('Sanitation Data'!H17)))</f>
        <v/>
      </c>
      <c r="DF23" s="258" t="str">
        <f ca="true">+IF(OFFSET('Sanitation Data'!$H$29,0,10*ROW('Sanitation Data'!H17))="","",OFFSET('Sanitation Data'!$H$29,0,10*ROW('Sanitation Data'!H17)))</f>
        <v/>
      </c>
      <c r="DG23" s="258" t="str">
        <f ca="true">+IF(OFFSET('Sanitation Data'!$H$30,0,10*ROW('Sanitation Data'!H17))="","",OFFSET('Sanitation Data'!$H$30,0,10*ROW('Sanitation Data'!H17)))</f>
        <v/>
      </c>
      <c r="DH23" s="258" t="str">
        <f ca="true">+IF(OFFSET('Sanitation Data'!$H$31,0,10*ROW('Sanitation Data'!H17))="","",OFFSET('Sanitation Data'!$H$31,0,10*ROW('Sanitation Data'!H17)))</f>
        <v/>
      </c>
      <c r="DI23" s="258" t="str">
        <f ca="true">+IF(OFFSET('Sanitation Data'!$H$32,0,10*ROW('Sanitation Data'!H17))="","",OFFSET('Sanitation Data'!$H$32,0,10*ROW('Sanitation Data'!H17)))</f>
        <v/>
      </c>
      <c r="DJ23" s="258" t="str">
        <f ca="true">+IF(OFFSET('Sanitation Data'!$I$28,0,10*ROW('Sanitation Data'!I17))="","",OFFSET('Sanitation Data'!$I$28,0,10*ROW('Sanitation Data'!I17)))</f>
        <v/>
      </c>
      <c r="DK23" s="258" t="str">
        <f ca="true">+IF(OFFSET('Sanitation Data'!$I$29,0,10*ROW('Sanitation Data'!I17))="","",OFFSET('Sanitation Data'!$I$29,0,10*ROW('Sanitation Data'!I17)))</f>
        <v/>
      </c>
      <c r="DL23" s="258" t="str">
        <f ca="true">+IF(OFFSET('Sanitation Data'!$I$30,0,10*ROW('Sanitation Data'!I17))="","",OFFSET('Sanitation Data'!$I$30,0,10*ROW('Sanitation Data'!I17)))</f>
        <v/>
      </c>
      <c r="DM23" s="258" t="str">
        <f ca="true">+IF(OFFSET('Sanitation Data'!$I$31,0,10*ROW('Sanitation Data'!I17))="","",OFFSET('Sanitation Data'!$I$31,0,10*ROW('Sanitation Data'!I17)))</f>
        <v/>
      </c>
      <c r="DN23" s="258" t="str">
        <f ca="true">+IF(OFFSET('Sanitation Data'!$I$32,0,10*ROW('Sanitation Data'!I17))="","",OFFSET('Sanitation Data'!$I$32,0,10*ROW('Sanitation Data'!I17)))</f>
        <v/>
      </c>
      <c r="DO23" s="258" t="str">
        <f ca="true">+IF(OFFSET('Hygiene Data'!$D$11,0,10*ROW('Hygiene Data'!D17))="","",OFFSET('Hygiene Data'!$D$11,0,10*ROW('Hygiene Data'!D17)))</f>
        <v/>
      </c>
      <c r="DP23" s="258" t="str">
        <f ca="true">+IF(OFFSET('Hygiene Data'!$D$12,0,10*ROW('Hygiene Data'!D17))="","",OFFSET('Hygiene Data'!$D$12,0,10*ROW('Hygiene Data'!D17)))</f>
        <v/>
      </c>
      <c r="DQ23" s="258" t="str">
        <f ca="true">+IF(OFFSET('Hygiene Data'!$D$13,0,10*ROW('Hygiene Data'!D17))="","",OFFSET('Hygiene Data'!$D$13,0,10*ROW('Hygiene Data'!D17)))</f>
        <v/>
      </c>
      <c r="DR23" s="258" t="str">
        <f ca="true">+IF(OFFSET('Hygiene Data'!$E$11,0,10*ROW('Hygiene Data'!E17))="","",OFFSET('Hygiene Data'!$E$11,0,10*ROW('Hygiene Data'!E17)))</f>
        <v/>
      </c>
      <c r="DS23" s="258" t="str">
        <f ca="true">+IF(OFFSET('Hygiene Data'!$E$12,0,10*ROW('Hygiene Data'!E17))="","",OFFSET('Hygiene Data'!$E$12,0,10*ROW('Hygiene Data'!E17)))</f>
        <v/>
      </c>
      <c r="DT23" s="258" t="str">
        <f ca="true">+IF(OFFSET('Hygiene Data'!$E$13,0,10*ROW('Hygiene Data'!E17))="","",OFFSET('Hygiene Data'!$E$13,0,10*ROW('Hygiene Data'!E17)))</f>
        <v/>
      </c>
      <c r="DU23" s="258" t="str">
        <f ca="true">+IF(OFFSET('Hygiene Data'!$F$11,0,10*ROW('Hygiene Data'!F17))="","",OFFSET('Hygiene Data'!$F$11,0,10*ROW('Hygiene Data'!F17)))</f>
        <v/>
      </c>
      <c r="DV23" s="258" t="str">
        <f ca="true">+IF(OFFSET('Hygiene Data'!$F$12,0,10*ROW('Hygiene Data'!F17))="","",OFFSET('Hygiene Data'!$F$12,0,10*ROW('Hygiene Data'!F17)))</f>
        <v/>
      </c>
      <c r="DW23" s="258" t="str">
        <f ca="true">+IF(OFFSET('Hygiene Data'!$F$13,0,10*ROW('Hygiene Data'!F17))="","",OFFSET('Hygiene Data'!$F$13,0,10*ROW('Hygiene Data'!F17)))</f>
        <v/>
      </c>
      <c r="DX23" s="258" t="str">
        <f ca="true">+IF(OFFSET('Hygiene Data'!$G$11,0,10*ROW('Hygiene Data'!G17))="","",OFFSET('Hygiene Data'!$G$11,0,10*ROW('Hygiene Data'!G17)))</f>
        <v/>
      </c>
      <c r="DY23" s="258" t="str">
        <f ca="true">+IF(OFFSET('Hygiene Data'!$G$12,0,10*ROW('Hygiene Data'!G17))="","",OFFSET('Hygiene Data'!$G$12,0,10*ROW('Hygiene Data'!G17)))</f>
        <v/>
      </c>
      <c r="DZ23" s="258" t="str">
        <f ca="true">+IF(OFFSET('Hygiene Data'!$G$13,0,10*ROW('Hygiene Data'!G17))="","",OFFSET('Hygiene Data'!$G$13,0,10*ROW('Hygiene Data'!G17)))</f>
        <v/>
      </c>
      <c r="EA23" s="258" t="str">
        <f ca="true">+IF(OFFSET('Hygiene Data'!$H$11,0,10*ROW('Hygiene Data'!H17))="","",OFFSET('Hygiene Data'!$H$11,0,10*ROW('Hygiene Data'!H17)))</f>
        <v/>
      </c>
      <c r="EB23" s="258" t="str">
        <f ca="true">+IF(OFFSET('Hygiene Data'!$H$12,0,10*ROW('Hygiene Data'!H17))="","",OFFSET('Hygiene Data'!$H$12,0,10*ROW('Hygiene Data'!H17)))</f>
        <v/>
      </c>
      <c r="EC23" s="258" t="str">
        <f ca="true">+IF(OFFSET('Hygiene Data'!$H$13,0,10*ROW('Hygiene Data'!H17))="","",OFFSET('Hygiene Data'!$H$13,0,10*ROW('Hygiene Data'!H17)))</f>
        <v/>
      </c>
      <c r="ED23" s="258" t="str">
        <f ca="true">+IF(OFFSET('Hygiene Data'!$I$11,0,10*ROW('Hygiene Data'!I17))="","",OFFSET('Hygiene Data'!$I$11,0,10*ROW('Hygiene Data'!I17)))</f>
        <v/>
      </c>
      <c r="EE23" s="258" t="str">
        <f ca="true">+IF(OFFSET('Hygiene Data'!$I$12,0,10*ROW('Hygiene Data'!I17))="","",OFFSET('Hygiene Data'!$I$12,0,10*ROW('Hygiene Data'!I17)))</f>
        <v/>
      </c>
      <c r="EF23" s="258" t="str">
        <f ca="true">+IF(OFFSET('Hygiene Data'!$I$13,0,10*ROW('Hygiene Data'!I17))="","",OFFSET('Hygiene Data'!$I$13,0,10*ROW('Hygiene Data'!I17)))</f>
        <v/>
      </c>
    </row>
    <row xmlns:x14ac="http://schemas.microsoft.com/office/spreadsheetml/2009/9/ac" r="24" x14ac:dyDescent="0.2">
      <c r="A24" s="30" t="str">
        <f ca="true">+IF(OFFSET('Water Data'!$B$2,0,10*ROW('Water Data'!E18))="","",OFFSET('Water Data'!$B$2,0,10*ROW('Water Data'!E18)))</f>
        <v/>
      </c>
      <c r="B24" s="30" t="str">
        <f ca="true">+IF(OFFSET('Water Data'!$C$2,0,10*ROW('Water Data'!F18))="","",OFFSET('Water Data'!$C$2,0,10*ROW('Water Data'!F18)))</f>
        <v/>
      </c>
      <c r="C24" s="314" t="str">
        <f t="shared" ca="true" si="0"/>
        <v/>
      </c>
      <c r="D24" s="8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58"/>
      <c r="BS24" s="258" t="str">
        <f ca="true">+IF(OFFSET('Water Data'!$D$27,0,10*ROW('Water Data'!D18))="","",OFFSET('Water Data'!$D$27,0,10*ROW('Water Data'!D18)))</f>
        <v/>
      </c>
      <c r="BT24" s="258" t="str">
        <f ca="true">+IF(OFFSET('Water Data'!$D$28,0,10*ROW('Water Data'!D18))="","",OFFSET('Water Data'!$D$28,0,10*ROW('Water Data'!D18)))</f>
        <v/>
      </c>
      <c r="BU24" s="258" t="str">
        <f ca="true">+IF(OFFSET('Water Data'!$D$29,0,10*ROW('Water Data'!D18))="","",OFFSET('Water Data'!$D$29,0,10*ROW('Water Data'!D18)))</f>
        <v/>
      </c>
      <c r="BV24" s="258" t="str">
        <f ca="true">+IF(OFFSET('Water Data'!$E$27,0,10*ROW('Water Data'!E18))="","",OFFSET('Water Data'!$E$27,0,10*ROW('Water Data'!E18)))</f>
        <v/>
      </c>
      <c r="BW24" s="258" t="str">
        <f ca="true">+IF(OFFSET('Water Data'!$E$28,0,10*ROW('Water Data'!E18))="","",OFFSET('Water Data'!$E$28,0,10*ROW('Water Data'!E18)))</f>
        <v/>
      </c>
      <c r="BX24" s="258" t="str">
        <f ca="true">+IF(OFFSET('Water Data'!$E$29,0,10*ROW('Water Data'!E18))="","",OFFSET('Water Data'!$E$29,0,10*ROW('Water Data'!E18)))</f>
        <v/>
      </c>
      <c r="BY24" s="258" t="str">
        <f ca="true">+IF(OFFSET('Water Data'!$F$27,0,10*ROW('Water Data'!F18))="","",OFFSET('Water Data'!$F$27,0,10*ROW('Water Data'!F18)))</f>
        <v/>
      </c>
      <c r="BZ24" s="258" t="str">
        <f ca="true">+IF(OFFSET('Water Data'!$F$28,0,10*ROW('Water Data'!F18))="","",OFFSET('Water Data'!$F$28,0,10*ROW('Water Data'!F18)))</f>
        <v/>
      </c>
      <c r="CA24" s="258" t="str">
        <f ca="true">+IF(OFFSET('Water Data'!$F$29,0,10*ROW('Water Data'!F18))="","",OFFSET('Water Data'!$F$29,0,10*ROW('Water Data'!F18)))</f>
        <v/>
      </c>
      <c r="CB24" s="258" t="str">
        <f ca="true">+IF(OFFSET('Water Data'!$G$27,0,10*ROW('Water Data'!G18))="","",OFFSET('Water Data'!$G$27,0,10*ROW('Water Data'!G18)))</f>
        <v/>
      </c>
      <c r="CC24" s="258" t="str">
        <f ca="true">+IF(OFFSET('Water Data'!$G$28,0,10*ROW('Water Data'!G18))="","",OFFSET('Water Data'!$G$28,0,10*ROW('Water Data'!G18)))</f>
        <v/>
      </c>
      <c r="CD24" s="258" t="str">
        <f ca="true">+IF(OFFSET('Water Data'!$G$29,0,10*ROW('Water Data'!G18))="","",OFFSET('Water Data'!$G$29,0,10*ROW('Water Data'!G18)))</f>
        <v/>
      </c>
      <c r="CE24" s="258" t="str">
        <f ca="true">+IF(OFFSET('Water Data'!$H$27,0,10*ROW('Water Data'!H18))="","",OFFSET('Water Data'!$H$27,0,10*ROW('Water Data'!H18)))</f>
        <v/>
      </c>
      <c r="CF24" s="258" t="str">
        <f ca="true">+IF(OFFSET('Water Data'!$H$28,0,10*ROW('Water Data'!H18))="","",OFFSET('Water Data'!$H$28,0,10*ROW('Water Data'!H18)))</f>
        <v/>
      </c>
      <c r="CG24" s="258" t="str">
        <f ca="true">+IF(OFFSET('Water Data'!$H$29,0,10*ROW('Water Data'!H18))="","",OFFSET('Water Data'!$H$29,0,10*ROW('Water Data'!H18)))</f>
        <v/>
      </c>
      <c r="CH24" s="258" t="str">
        <f ca="true">+IF(OFFSET('Water Data'!$I$27,0,10*ROW('Water Data'!I18))="","",OFFSET('Water Data'!$I$27,0,10*ROW('Water Data'!I18)))</f>
        <v/>
      </c>
      <c r="CI24" s="258" t="str">
        <f ca="true">+IF(OFFSET('Water Data'!$I$28,0,10*ROW('Water Data'!I18))="","",OFFSET('Water Data'!$I$28,0,10*ROW('Water Data'!I18)))</f>
        <v/>
      </c>
      <c r="CJ24" s="258" t="str">
        <f ca="true">+IF(OFFSET('Water Data'!$I$29,0,10*ROW('Water Data'!I18))="","",OFFSET('Water Data'!$I$29,0,10*ROW('Water Data'!I18)))</f>
        <v/>
      </c>
      <c r="CK24" s="258" t="str">
        <f ca="true">+IF(OFFSET('Sanitation Data'!$D$28,0,10*ROW('Sanitation Data'!D18))="","",OFFSET('Sanitation Data'!$D$28,0,10*ROW('Sanitation Data'!D18)))</f>
        <v/>
      </c>
      <c r="CL24" s="258" t="str">
        <f ca="true">+IF(OFFSET('Sanitation Data'!$D$29,0,10*ROW('Sanitation Data'!D18))="","",OFFSET('Sanitation Data'!$D$29,0,10*ROW('Sanitation Data'!D18)))</f>
        <v/>
      </c>
      <c r="CM24" s="258" t="str">
        <f ca="true">+IF(OFFSET('Sanitation Data'!$D$30,0,10*ROW('Sanitation Data'!D18))="","",OFFSET('Sanitation Data'!$D$30,0,10*ROW('Sanitation Data'!D18)))</f>
        <v/>
      </c>
      <c r="CN24" s="258" t="str">
        <f ca="true">+IF(OFFSET('Sanitation Data'!$D$31,0,10*ROW('Sanitation Data'!D18))="","",OFFSET('Sanitation Data'!$D$31,0,10*ROW('Sanitation Data'!D18)))</f>
        <v/>
      </c>
      <c r="CO24" s="258" t="str">
        <f ca="true">+IF(OFFSET('Sanitation Data'!$D$32,0,10*ROW('Sanitation Data'!D18))="","",OFFSET('Sanitation Data'!$D$32,0,10*ROW('Sanitation Data'!D18)))</f>
        <v/>
      </c>
      <c r="CP24" s="258" t="str">
        <f ca="true">+IF(OFFSET('Sanitation Data'!$E$28,0,10*ROW('Sanitation Data'!E18))="","",OFFSET('Sanitation Data'!$E$28,0,10*ROW('Sanitation Data'!E18)))</f>
        <v/>
      </c>
      <c r="CQ24" s="258" t="str">
        <f ca="true">+IF(OFFSET('Sanitation Data'!$E$29,0,10*ROW('Sanitation Data'!E18))="","",OFFSET('Sanitation Data'!$E$29,0,10*ROW('Sanitation Data'!E18)))</f>
        <v/>
      </c>
      <c r="CR24" s="258" t="str">
        <f ca="true">+IF(OFFSET('Sanitation Data'!$E$30,0,10*ROW('Sanitation Data'!E18))="","",OFFSET('Sanitation Data'!$E$30,0,10*ROW('Sanitation Data'!E18)))</f>
        <v/>
      </c>
      <c r="CS24" s="258" t="str">
        <f ca="true">+IF(OFFSET('Sanitation Data'!$E$31,0,10*ROW('Sanitation Data'!E18))="","",OFFSET('Sanitation Data'!$E$31,0,10*ROW('Sanitation Data'!E18)))</f>
        <v/>
      </c>
      <c r="CT24" s="258" t="str">
        <f ca="true">+IF(OFFSET('Sanitation Data'!$E$32,0,10*ROW('Sanitation Data'!E18))="","",OFFSET('Sanitation Data'!$E$32,0,10*ROW('Sanitation Data'!E18)))</f>
        <v/>
      </c>
      <c r="CU24" s="258" t="str">
        <f ca="true">+IF(OFFSET('Sanitation Data'!$F$28,0,10*ROW('Sanitation Data'!F18))="","",OFFSET('Sanitation Data'!$F$28,0,10*ROW('Sanitation Data'!F18)))</f>
        <v/>
      </c>
      <c r="CV24" s="258" t="str">
        <f ca="true">+IF(OFFSET('Sanitation Data'!$F$29,0,10*ROW('Sanitation Data'!F18))="","",OFFSET('Sanitation Data'!$F$29,0,10*ROW('Sanitation Data'!F18)))</f>
        <v/>
      </c>
      <c r="CW24" s="258" t="str">
        <f ca="true">+IF(OFFSET('Sanitation Data'!$F$30,0,10*ROW('Sanitation Data'!F18))="","",OFFSET('Sanitation Data'!$F$30,0,10*ROW('Sanitation Data'!F18)))</f>
        <v/>
      </c>
      <c r="CX24" s="258" t="str">
        <f ca="true">+IF(OFFSET('Sanitation Data'!$F$31,0,10*ROW('Sanitation Data'!F18))="","",OFFSET('Sanitation Data'!$F$31,0,10*ROW('Sanitation Data'!F18)))</f>
        <v/>
      </c>
      <c r="CY24" s="258" t="str">
        <f ca="true">+IF(OFFSET('Sanitation Data'!$F$32,0,10*ROW('Sanitation Data'!F18))="","",OFFSET('Sanitation Data'!$F$32,0,10*ROW('Sanitation Data'!F18)))</f>
        <v/>
      </c>
      <c r="CZ24" s="258" t="str">
        <f ca="true">+IF(OFFSET('Sanitation Data'!$G$28,0,10*ROW('Sanitation Data'!G18))="","",OFFSET('Sanitation Data'!$G$28,0,10*ROW('Sanitation Data'!G18)))</f>
        <v/>
      </c>
      <c r="DA24" s="258" t="str">
        <f ca="true">+IF(OFFSET('Sanitation Data'!$G$29,0,10*ROW('Sanitation Data'!G18))="","",OFFSET('Sanitation Data'!$G$29,0,10*ROW('Sanitation Data'!G18)))</f>
        <v/>
      </c>
      <c r="DB24" s="258" t="str">
        <f ca="true">+IF(OFFSET('Sanitation Data'!$G$30,0,10*ROW('Sanitation Data'!G18))="","",OFFSET('Sanitation Data'!$G$30,0,10*ROW('Sanitation Data'!G18)))</f>
        <v/>
      </c>
      <c r="DC24" s="258" t="str">
        <f ca="true">+IF(OFFSET('Sanitation Data'!$G$31,0,10*ROW('Sanitation Data'!G18))="","",OFFSET('Sanitation Data'!$G$31,0,10*ROW('Sanitation Data'!G18)))</f>
        <v/>
      </c>
      <c r="DD24" s="258" t="str">
        <f ca="true">+IF(OFFSET('Sanitation Data'!$G$32,0,10*ROW('Sanitation Data'!G18))="","",OFFSET('Sanitation Data'!$G$32,0,10*ROW('Sanitation Data'!G18)))</f>
        <v/>
      </c>
      <c r="DE24" s="258" t="str">
        <f ca="true">+IF(OFFSET('Sanitation Data'!$H$28,0,10*ROW('Sanitation Data'!H18))="","",OFFSET('Sanitation Data'!$H$28,0,10*ROW('Sanitation Data'!H18)))</f>
        <v/>
      </c>
      <c r="DF24" s="258" t="str">
        <f ca="true">+IF(OFFSET('Sanitation Data'!$H$29,0,10*ROW('Sanitation Data'!H18))="","",OFFSET('Sanitation Data'!$H$29,0,10*ROW('Sanitation Data'!H18)))</f>
        <v/>
      </c>
      <c r="DG24" s="258" t="str">
        <f ca="true">+IF(OFFSET('Sanitation Data'!$H$30,0,10*ROW('Sanitation Data'!H18))="","",OFFSET('Sanitation Data'!$H$30,0,10*ROW('Sanitation Data'!H18)))</f>
        <v/>
      </c>
      <c r="DH24" s="258" t="str">
        <f ca="true">+IF(OFFSET('Sanitation Data'!$H$31,0,10*ROW('Sanitation Data'!H18))="","",OFFSET('Sanitation Data'!$H$31,0,10*ROW('Sanitation Data'!H18)))</f>
        <v/>
      </c>
      <c r="DI24" s="258" t="str">
        <f ca="true">+IF(OFFSET('Sanitation Data'!$H$32,0,10*ROW('Sanitation Data'!H18))="","",OFFSET('Sanitation Data'!$H$32,0,10*ROW('Sanitation Data'!H18)))</f>
        <v/>
      </c>
      <c r="DJ24" s="258" t="str">
        <f ca="true">+IF(OFFSET('Sanitation Data'!$I$28,0,10*ROW('Sanitation Data'!I18))="","",OFFSET('Sanitation Data'!$I$28,0,10*ROW('Sanitation Data'!I18)))</f>
        <v/>
      </c>
      <c r="DK24" s="258" t="str">
        <f ca="true">+IF(OFFSET('Sanitation Data'!$I$29,0,10*ROW('Sanitation Data'!I18))="","",OFFSET('Sanitation Data'!$I$29,0,10*ROW('Sanitation Data'!I18)))</f>
        <v/>
      </c>
      <c r="DL24" s="258" t="str">
        <f ca="true">+IF(OFFSET('Sanitation Data'!$I$30,0,10*ROW('Sanitation Data'!I18))="","",OFFSET('Sanitation Data'!$I$30,0,10*ROW('Sanitation Data'!I18)))</f>
        <v/>
      </c>
      <c r="DM24" s="258" t="str">
        <f ca="true">+IF(OFFSET('Sanitation Data'!$I$31,0,10*ROW('Sanitation Data'!I18))="","",OFFSET('Sanitation Data'!$I$31,0,10*ROW('Sanitation Data'!I18)))</f>
        <v/>
      </c>
      <c r="DN24" s="258" t="str">
        <f ca="true">+IF(OFFSET('Sanitation Data'!$I$32,0,10*ROW('Sanitation Data'!I18))="","",OFFSET('Sanitation Data'!$I$32,0,10*ROW('Sanitation Data'!I18)))</f>
        <v/>
      </c>
      <c r="DO24" s="258" t="str">
        <f ca="true">+IF(OFFSET('Hygiene Data'!$D$11,0,10*ROW('Hygiene Data'!D18))="","",OFFSET('Hygiene Data'!$D$11,0,10*ROW('Hygiene Data'!D18)))</f>
        <v/>
      </c>
      <c r="DP24" s="258" t="str">
        <f ca="true">+IF(OFFSET('Hygiene Data'!$D$12,0,10*ROW('Hygiene Data'!D18))="","",OFFSET('Hygiene Data'!$D$12,0,10*ROW('Hygiene Data'!D18)))</f>
        <v/>
      </c>
      <c r="DQ24" s="258" t="str">
        <f ca="true">+IF(OFFSET('Hygiene Data'!$D$13,0,10*ROW('Hygiene Data'!D18))="","",OFFSET('Hygiene Data'!$D$13,0,10*ROW('Hygiene Data'!D18)))</f>
        <v/>
      </c>
      <c r="DR24" s="258" t="str">
        <f ca="true">+IF(OFFSET('Hygiene Data'!$E$11,0,10*ROW('Hygiene Data'!E18))="","",OFFSET('Hygiene Data'!$E$11,0,10*ROW('Hygiene Data'!E18)))</f>
        <v/>
      </c>
      <c r="DS24" s="258" t="str">
        <f ca="true">+IF(OFFSET('Hygiene Data'!$E$12,0,10*ROW('Hygiene Data'!E18))="","",OFFSET('Hygiene Data'!$E$12,0,10*ROW('Hygiene Data'!E18)))</f>
        <v/>
      </c>
      <c r="DT24" s="258" t="str">
        <f ca="true">+IF(OFFSET('Hygiene Data'!$E$13,0,10*ROW('Hygiene Data'!E18))="","",OFFSET('Hygiene Data'!$E$13,0,10*ROW('Hygiene Data'!E18)))</f>
        <v/>
      </c>
      <c r="DU24" s="258" t="str">
        <f ca="true">+IF(OFFSET('Hygiene Data'!$F$11,0,10*ROW('Hygiene Data'!F18))="","",OFFSET('Hygiene Data'!$F$11,0,10*ROW('Hygiene Data'!F18)))</f>
        <v/>
      </c>
      <c r="DV24" s="258" t="str">
        <f ca="true">+IF(OFFSET('Hygiene Data'!$F$12,0,10*ROW('Hygiene Data'!F18))="","",OFFSET('Hygiene Data'!$F$12,0,10*ROW('Hygiene Data'!F18)))</f>
        <v/>
      </c>
      <c r="DW24" s="258" t="str">
        <f ca="true">+IF(OFFSET('Hygiene Data'!$F$13,0,10*ROW('Hygiene Data'!F18))="","",OFFSET('Hygiene Data'!$F$13,0,10*ROW('Hygiene Data'!F18)))</f>
        <v/>
      </c>
      <c r="DX24" s="258" t="str">
        <f ca="true">+IF(OFFSET('Hygiene Data'!$G$11,0,10*ROW('Hygiene Data'!G18))="","",OFFSET('Hygiene Data'!$G$11,0,10*ROW('Hygiene Data'!G18)))</f>
        <v/>
      </c>
      <c r="DY24" s="258" t="str">
        <f ca="true">+IF(OFFSET('Hygiene Data'!$G$12,0,10*ROW('Hygiene Data'!G18))="","",OFFSET('Hygiene Data'!$G$12,0,10*ROW('Hygiene Data'!G18)))</f>
        <v/>
      </c>
      <c r="DZ24" s="258" t="str">
        <f ca="true">+IF(OFFSET('Hygiene Data'!$G$13,0,10*ROW('Hygiene Data'!G18))="","",OFFSET('Hygiene Data'!$G$13,0,10*ROW('Hygiene Data'!G18)))</f>
        <v/>
      </c>
      <c r="EA24" s="258" t="str">
        <f ca="true">+IF(OFFSET('Hygiene Data'!$H$11,0,10*ROW('Hygiene Data'!H18))="","",OFFSET('Hygiene Data'!$H$11,0,10*ROW('Hygiene Data'!H18)))</f>
        <v/>
      </c>
      <c r="EB24" s="258" t="str">
        <f ca="true">+IF(OFFSET('Hygiene Data'!$H$12,0,10*ROW('Hygiene Data'!H18))="","",OFFSET('Hygiene Data'!$H$12,0,10*ROW('Hygiene Data'!H18)))</f>
        <v/>
      </c>
      <c r="EC24" s="258" t="str">
        <f ca="true">+IF(OFFSET('Hygiene Data'!$H$13,0,10*ROW('Hygiene Data'!H18))="","",OFFSET('Hygiene Data'!$H$13,0,10*ROW('Hygiene Data'!H18)))</f>
        <v/>
      </c>
      <c r="ED24" s="258" t="str">
        <f ca="true">+IF(OFFSET('Hygiene Data'!$I$11,0,10*ROW('Hygiene Data'!I18))="","",OFFSET('Hygiene Data'!$I$11,0,10*ROW('Hygiene Data'!I18)))</f>
        <v/>
      </c>
      <c r="EE24" s="258" t="str">
        <f ca="true">+IF(OFFSET('Hygiene Data'!$I$12,0,10*ROW('Hygiene Data'!I18))="","",OFFSET('Hygiene Data'!$I$12,0,10*ROW('Hygiene Data'!I18)))</f>
        <v/>
      </c>
      <c r="EF24" s="258" t="str">
        <f ca="true">+IF(OFFSET('Hygiene Data'!$I$13,0,10*ROW('Hygiene Data'!I18))="","",OFFSET('Hygiene Data'!$I$13,0,10*ROW('Hygiene Data'!I18)))</f>
        <v/>
      </c>
    </row>
    <row xmlns:x14ac="http://schemas.microsoft.com/office/spreadsheetml/2009/9/ac" r="25" x14ac:dyDescent="0.2">
      <c r="A25" s="30" t="str">
        <f ca="true">+IF(OFFSET('Water Data'!$B$2,0,10*ROW('Water Data'!E19))="","",OFFSET('Water Data'!$B$2,0,10*ROW('Water Data'!E19)))</f>
        <v/>
      </c>
      <c r="B25" s="30" t="str">
        <f ca="true">+IF(OFFSET('Water Data'!$C$2,0,10*ROW('Water Data'!F19))="","",OFFSET('Water Data'!$C$2,0,10*ROW('Water Data'!F19)))</f>
        <v/>
      </c>
      <c r="C25" s="314" t="str">
        <f t="shared" ca="true" si="0"/>
        <v/>
      </c>
      <c r="D25" s="8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58"/>
      <c r="BS25" s="258" t="str">
        <f ca="true">+IF(OFFSET('Water Data'!$D$27,0,10*ROW('Water Data'!D19))="","",OFFSET('Water Data'!$D$27,0,10*ROW('Water Data'!D19)))</f>
        <v/>
      </c>
      <c r="BT25" s="258" t="str">
        <f ca="true">+IF(OFFSET('Water Data'!$D$28,0,10*ROW('Water Data'!D19))="","",OFFSET('Water Data'!$D$28,0,10*ROW('Water Data'!D19)))</f>
        <v/>
      </c>
      <c r="BU25" s="258" t="str">
        <f ca="true">+IF(OFFSET('Water Data'!$D$29,0,10*ROW('Water Data'!D19))="","",OFFSET('Water Data'!$D$29,0,10*ROW('Water Data'!D19)))</f>
        <v/>
      </c>
      <c r="BV25" s="258" t="str">
        <f ca="true">+IF(OFFSET('Water Data'!$E$27,0,10*ROW('Water Data'!E19))="","",OFFSET('Water Data'!$E$27,0,10*ROW('Water Data'!E19)))</f>
        <v/>
      </c>
      <c r="BW25" s="258" t="str">
        <f ca="true">+IF(OFFSET('Water Data'!$E$28,0,10*ROW('Water Data'!E19))="","",OFFSET('Water Data'!$E$28,0,10*ROW('Water Data'!E19)))</f>
        <v/>
      </c>
      <c r="BX25" s="258" t="str">
        <f ca="true">+IF(OFFSET('Water Data'!$E$29,0,10*ROW('Water Data'!E19))="","",OFFSET('Water Data'!$E$29,0,10*ROW('Water Data'!E19)))</f>
        <v/>
      </c>
      <c r="BY25" s="258" t="str">
        <f ca="true">+IF(OFFSET('Water Data'!$F$27,0,10*ROW('Water Data'!F19))="","",OFFSET('Water Data'!$F$27,0,10*ROW('Water Data'!F19)))</f>
        <v/>
      </c>
      <c r="BZ25" s="258" t="str">
        <f ca="true">+IF(OFFSET('Water Data'!$F$28,0,10*ROW('Water Data'!F19))="","",OFFSET('Water Data'!$F$28,0,10*ROW('Water Data'!F19)))</f>
        <v/>
      </c>
      <c r="CA25" s="258" t="str">
        <f ca="true">+IF(OFFSET('Water Data'!$F$29,0,10*ROW('Water Data'!F19))="","",OFFSET('Water Data'!$F$29,0,10*ROW('Water Data'!F19)))</f>
        <v/>
      </c>
      <c r="CB25" s="258" t="str">
        <f ca="true">+IF(OFFSET('Water Data'!$G$27,0,10*ROW('Water Data'!G19))="","",OFFSET('Water Data'!$G$27,0,10*ROW('Water Data'!G19)))</f>
        <v/>
      </c>
      <c r="CC25" s="258" t="str">
        <f ca="true">+IF(OFFSET('Water Data'!$G$28,0,10*ROW('Water Data'!G19))="","",OFFSET('Water Data'!$G$28,0,10*ROW('Water Data'!G19)))</f>
        <v/>
      </c>
      <c r="CD25" s="258" t="str">
        <f ca="true">+IF(OFFSET('Water Data'!$G$29,0,10*ROW('Water Data'!G19))="","",OFFSET('Water Data'!$G$29,0,10*ROW('Water Data'!G19)))</f>
        <v/>
      </c>
      <c r="CE25" s="258" t="str">
        <f ca="true">+IF(OFFSET('Water Data'!$H$27,0,10*ROW('Water Data'!H19))="","",OFFSET('Water Data'!$H$27,0,10*ROW('Water Data'!H19)))</f>
        <v/>
      </c>
      <c r="CF25" s="258" t="str">
        <f ca="true">+IF(OFFSET('Water Data'!$H$28,0,10*ROW('Water Data'!H19))="","",OFFSET('Water Data'!$H$28,0,10*ROW('Water Data'!H19)))</f>
        <v/>
      </c>
      <c r="CG25" s="258" t="str">
        <f ca="true">+IF(OFFSET('Water Data'!$H$29,0,10*ROW('Water Data'!H19))="","",OFFSET('Water Data'!$H$29,0,10*ROW('Water Data'!H19)))</f>
        <v/>
      </c>
      <c r="CH25" s="258" t="str">
        <f ca="true">+IF(OFFSET('Water Data'!$I$27,0,10*ROW('Water Data'!I19))="","",OFFSET('Water Data'!$I$27,0,10*ROW('Water Data'!I19)))</f>
        <v/>
      </c>
      <c r="CI25" s="258" t="str">
        <f ca="true">+IF(OFFSET('Water Data'!$I$28,0,10*ROW('Water Data'!I19))="","",OFFSET('Water Data'!$I$28,0,10*ROW('Water Data'!I19)))</f>
        <v/>
      </c>
      <c r="CJ25" s="258" t="str">
        <f ca="true">+IF(OFFSET('Water Data'!$I$29,0,10*ROW('Water Data'!I19))="","",OFFSET('Water Data'!$I$29,0,10*ROW('Water Data'!I19)))</f>
        <v/>
      </c>
      <c r="CK25" s="258" t="str">
        <f ca="true">+IF(OFFSET('Sanitation Data'!$D$28,0,10*ROW('Sanitation Data'!D19))="","",OFFSET('Sanitation Data'!$D$28,0,10*ROW('Sanitation Data'!D19)))</f>
        <v/>
      </c>
      <c r="CL25" s="258" t="str">
        <f ca="true">+IF(OFFSET('Sanitation Data'!$D$29,0,10*ROW('Sanitation Data'!D19))="","",OFFSET('Sanitation Data'!$D$29,0,10*ROW('Sanitation Data'!D19)))</f>
        <v/>
      </c>
      <c r="CM25" s="258" t="str">
        <f ca="true">+IF(OFFSET('Sanitation Data'!$D$30,0,10*ROW('Sanitation Data'!D19))="","",OFFSET('Sanitation Data'!$D$30,0,10*ROW('Sanitation Data'!D19)))</f>
        <v/>
      </c>
      <c r="CN25" s="258" t="str">
        <f ca="true">+IF(OFFSET('Sanitation Data'!$D$31,0,10*ROW('Sanitation Data'!D19))="","",OFFSET('Sanitation Data'!$D$31,0,10*ROW('Sanitation Data'!D19)))</f>
        <v/>
      </c>
      <c r="CO25" s="258" t="str">
        <f ca="true">+IF(OFFSET('Sanitation Data'!$D$32,0,10*ROW('Sanitation Data'!D19))="","",OFFSET('Sanitation Data'!$D$32,0,10*ROW('Sanitation Data'!D19)))</f>
        <v/>
      </c>
      <c r="CP25" s="258" t="str">
        <f ca="true">+IF(OFFSET('Sanitation Data'!$E$28,0,10*ROW('Sanitation Data'!E19))="","",OFFSET('Sanitation Data'!$E$28,0,10*ROW('Sanitation Data'!E19)))</f>
        <v/>
      </c>
      <c r="CQ25" s="258" t="str">
        <f ca="true">+IF(OFFSET('Sanitation Data'!$E$29,0,10*ROW('Sanitation Data'!E19))="","",OFFSET('Sanitation Data'!$E$29,0,10*ROW('Sanitation Data'!E19)))</f>
        <v/>
      </c>
      <c r="CR25" s="258" t="str">
        <f ca="true">+IF(OFFSET('Sanitation Data'!$E$30,0,10*ROW('Sanitation Data'!E19))="","",OFFSET('Sanitation Data'!$E$30,0,10*ROW('Sanitation Data'!E19)))</f>
        <v/>
      </c>
      <c r="CS25" s="258" t="str">
        <f ca="true">+IF(OFFSET('Sanitation Data'!$E$31,0,10*ROW('Sanitation Data'!E19))="","",OFFSET('Sanitation Data'!$E$31,0,10*ROW('Sanitation Data'!E19)))</f>
        <v/>
      </c>
      <c r="CT25" s="258" t="str">
        <f ca="true">+IF(OFFSET('Sanitation Data'!$E$32,0,10*ROW('Sanitation Data'!E19))="","",OFFSET('Sanitation Data'!$E$32,0,10*ROW('Sanitation Data'!E19)))</f>
        <v/>
      </c>
      <c r="CU25" s="258" t="str">
        <f ca="true">+IF(OFFSET('Sanitation Data'!$F$28,0,10*ROW('Sanitation Data'!F19))="","",OFFSET('Sanitation Data'!$F$28,0,10*ROW('Sanitation Data'!F19)))</f>
        <v/>
      </c>
      <c r="CV25" s="258" t="str">
        <f ca="true">+IF(OFFSET('Sanitation Data'!$F$29,0,10*ROW('Sanitation Data'!F19))="","",OFFSET('Sanitation Data'!$F$29,0,10*ROW('Sanitation Data'!F19)))</f>
        <v/>
      </c>
      <c r="CW25" s="258" t="str">
        <f ca="true">+IF(OFFSET('Sanitation Data'!$F$30,0,10*ROW('Sanitation Data'!F19))="","",OFFSET('Sanitation Data'!$F$30,0,10*ROW('Sanitation Data'!F19)))</f>
        <v/>
      </c>
      <c r="CX25" s="258" t="str">
        <f ca="true">+IF(OFFSET('Sanitation Data'!$F$31,0,10*ROW('Sanitation Data'!F19))="","",OFFSET('Sanitation Data'!$F$31,0,10*ROW('Sanitation Data'!F19)))</f>
        <v/>
      </c>
      <c r="CY25" s="258" t="str">
        <f ca="true">+IF(OFFSET('Sanitation Data'!$F$32,0,10*ROW('Sanitation Data'!F19))="","",OFFSET('Sanitation Data'!$F$32,0,10*ROW('Sanitation Data'!F19)))</f>
        <v/>
      </c>
      <c r="CZ25" s="258" t="str">
        <f ca="true">+IF(OFFSET('Sanitation Data'!$G$28,0,10*ROW('Sanitation Data'!G19))="","",OFFSET('Sanitation Data'!$G$28,0,10*ROW('Sanitation Data'!G19)))</f>
        <v/>
      </c>
      <c r="DA25" s="258" t="str">
        <f ca="true">+IF(OFFSET('Sanitation Data'!$G$29,0,10*ROW('Sanitation Data'!G19))="","",OFFSET('Sanitation Data'!$G$29,0,10*ROW('Sanitation Data'!G19)))</f>
        <v/>
      </c>
      <c r="DB25" s="258" t="str">
        <f ca="true">+IF(OFFSET('Sanitation Data'!$G$30,0,10*ROW('Sanitation Data'!G19))="","",OFFSET('Sanitation Data'!$G$30,0,10*ROW('Sanitation Data'!G19)))</f>
        <v/>
      </c>
      <c r="DC25" s="258" t="str">
        <f ca="true">+IF(OFFSET('Sanitation Data'!$G$31,0,10*ROW('Sanitation Data'!G19))="","",OFFSET('Sanitation Data'!$G$31,0,10*ROW('Sanitation Data'!G19)))</f>
        <v/>
      </c>
      <c r="DD25" s="258" t="str">
        <f ca="true">+IF(OFFSET('Sanitation Data'!$G$32,0,10*ROW('Sanitation Data'!G19))="","",OFFSET('Sanitation Data'!$G$32,0,10*ROW('Sanitation Data'!G19)))</f>
        <v/>
      </c>
      <c r="DE25" s="258" t="str">
        <f ca="true">+IF(OFFSET('Sanitation Data'!$H$28,0,10*ROW('Sanitation Data'!H19))="","",OFFSET('Sanitation Data'!$H$28,0,10*ROW('Sanitation Data'!H19)))</f>
        <v/>
      </c>
      <c r="DF25" s="258" t="str">
        <f ca="true">+IF(OFFSET('Sanitation Data'!$H$29,0,10*ROW('Sanitation Data'!H19))="","",OFFSET('Sanitation Data'!$H$29,0,10*ROW('Sanitation Data'!H19)))</f>
        <v/>
      </c>
      <c r="DG25" s="258" t="str">
        <f ca="true">+IF(OFFSET('Sanitation Data'!$H$30,0,10*ROW('Sanitation Data'!H19))="","",OFFSET('Sanitation Data'!$H$30,0,10*ROW('Sanitation Data'!H19)))</f>
        <v/>
      </c>
      <c r="DH25" s="258" t="str">
        <f ca="true">+IF(OFFSET('Sanitation Data'!$H$31,0,10*ROW('Sanitation Data'!H19))="","",OFFSET('Sanitation Data'!$H$31,0,10*ROW('Sanitation Data'!H19)))</f>
        <v/>
      </c>
      <c r="DI25" s="258" t="str">
        <f ca="true">+IF(OFFSET('Sanitation Data'!$H$32,0,10*ROW('Sanitation Data'!H19))="","",OFFSET('Sanitation Data'!$H$32,0,10*ROW('Sanitation Data'!H19)))</f>
        <v/>
      </c>
      <c r="DJ25" s="258" t="str">
        <f ca="true">+IF(OFFSET('Sanitation Data'!$I$28,0,10*ROW('Sanitation Data'!I19))="","",OFFSET('Sanitation Data'!$I$28,0,10*ROW('Sanitation Data'!I19)))</f>
        <v/>
      </c>
      <c r="DK25" s="258" t="str">
        <f ca="true">+IF(OFFSET('Sanitation Data'!$I$29,0,10*ROW('Sanitation Data'!I19))="","",OFFSET('Sanitation Data'!$I$29,0,10*ROW('Sanitation Data'!I19)))</f>
        <v/>
      </c>
      <c r="DL25" s="258" t="str">
        <f ca="true">+IF(OFFSET('Sanitation Data'!$I$30,0,10*ROW('Sanitation Data'!I19))="","",OFFSET('Sanitation Data'!$I$30,0,10*ROW('Sanitation Data'!I19)))</f>
        <v/>
      </c>
      <c r="DM25" s="258" t="str">
        <f ca="true">+IF(OFFSET('Sanitation Data'!$I$31,0,10*ROW('Sanitation Data'!I19))="","",OFFSET('Sanitation Data'!$I$31,0,10*ROW('Sanitation Data'!I19)))</f>
        <v/>
      </c>
      <c r="DN25" s="258" t="str">
        <f ca="true">+IF(OFFSET('Sanitation Data'!$I$32,0,10*ROW('Sanitation Data'!I19))="","",OFFSET('Sanitation Data'!$I$32,0,10*ROW('Sanitation Data'!I19)))</f>
        <v/>
      </c>
      <c r="DO25" s="258" t="str">
        <f ca="true">+IF(OFFSET('Hygiene Data'!$D$11,0,10*ROW('Hygiene Data'!D19))="","",OFFSET('Hygiene Data'!$D$11,0,10*ROW('Hygiene Data'!D19)))</f>
        <v/>
      </c>
      <c r="DP25" s="258" t="str">
        <f ca="true">+IF(OFFSET('Hygiene Data'!$D$12,0,10*ROW('Hygiene Data'!D19))="","",OFFSET('Hygiene Data'!$D$12,0,10*ROW('Hygiene Data'!D19)))</f>
        <v/>
      </c>
      <c r="DQ25" s="258" t="str">
        <f ca="true">+IF(OFFSET('Hygiene Data'!$D$13,0,10*ROW('Hygiene Data'!D19))="","",OFFSET('Hygiene Data'!$D$13,0,10*ROW('Hygiene Data'!D19)))</f>
        <v/>
      </c>
      <c r="DR25" s="258" t="str">
        <f ca="true">+IF(OFFSET('Hygiene Data'!$E$11,0,10*ROW('Hygiene Data'!E19))="","",OFFSET('Hygiene Data'!$E$11,0,10*ROW('Hygiene Data'!E19)))</f>
        <v/>
      </c>
      <c r="DS25" s="258" t="str">
        <f ca="true">+IF(OFFSET('Hygiene Data'!$E$12,0,10*ROW('Hygiene Data'!E19))="","",OFFSET('Hygiene Data'!$E$12,0,10*ROW('Hygiene Data'!E19)))</f>
        <v/>
      </c>
      <c r="DT25" s="258" t="str">
        <f ca="true">+IF(OFFSET('Hygiene Data'!$E$13,0,10*ROW('Hygiene Data'!E19))="","",OFFSET('Hygiene Data'!$E$13,0,10*ROW('Hygiene Data'!E19)))</f>
        <v/>
      </c>
      <c r="DU25" s="258" t="str">
        <f ca="true">+IF(OFFSET('Hygiene Data'!$F$11,0,10*ROW('Hygiene Data'!F19))="","",OFFSET('Hygiene Data'!$F$11,0,10*ROW('Hygiene Data'!F19)))</f>
        <v/>
      </c>
      <c r="DV25" s="258" t="str">
        <f ca="true">+IF(OFFSET('Hygiene Data'!$F$12,0,10*ROW('Hygiene Data'!F19))="","",OFFSET('Hygiene Data'!$F$12,0,10*ROW('Hygiene Data'!F19)))</f>
        <v/>
      </c>
      <c r="DW25" s="258" t="str">
        <f ca="true">+IF(OFFSET('Hygiene Data'!$F$13,0,10*ROW('Hygiene Data'!F19))="","",OFFSET('Hygiene Data'!$F$13,0,10*ROW('Hygiene Data'!F19)))</f>
        <v/>
      </c>
      <c r="DX25" s="258" t="str">
        <f ca="true">+IF(OFFSET('Hygiene Data'!$G$11,0,10*ROW('Hygiene Data'!G19))="","",OFFSET('Hygiene Data'!$G$11,0,10*ROW('Hygiene Data'!G19)))</f>
        <v/>
      </c>
      <c r="DY25" s="258" t="str">
        <f ca="true">+IF(OFFSET('Hygiene Data'!$G$12,0,10*ROW('Hygiene Data'!G19))="","",OFFSET('Hygiene Data'!$G$12,0,10*ROW('Hygiene Data'!G19)))</f>
        <v/>
      </c>
      <c r="DZ25" s="258" t="str">
        <f ca="true">+IF(OFFSET('Hygiene Data'!$G$13,0,10*ROW('Hygiene Data'!G19))="","",OFFSET('Hygiene Data'!$G$13,0,10*ROW('Hygiene Data'!G19)))</f>
        <v/>
      </c>
      <c r="EA25" s="258" t="str">
        <f ca="true">+IF(OFFSET('Hygiene Data'!$H$11,0,10*ROW('Hygiene Data'!H19))="","",OFFSET('Hygiene Data'!$H$11,0,10*ROW('Hygiene Data'!H19)))</f>
        <v/>
      </c>
      <c r="EB25" s="258" t="str">
        <f ca="true">+IF(OFFSET('Hygiene Data'!$H$12,0,10*ROW('Hygiene Data'!H19))="","",OFFSET('Hygiene Data'!$H$12,0,10*ROW('Hygiene Data'!H19)))</f>
        <v/>
      </c>
      <c r="EC25" s="258" t="str">
        <f ca="true">+IF(OFFSET('Hygiene Data'!$H$13,0,10*ROW('Hygiene Data'!H19))="","",OFFSET('Hygiene Data'!$H$13,0,10*ROW('Hygiene Data'!H19)))</f>
        <v/>
      </c>
      <c r="ED25" s="258" t="str">
        <f ca="true">+IF(OFFSET('Hygiene Data'!$I$11,0,10*ROW('Hygiene Data'!I19))="","",OFFSET('Hygiene Data'!$I$11,0,10*ROW('Hygiene Data'!I19)))</f>
        <v/>
      </c>
      <c r="EE25" s="258" t="str">
        <f ca="true">+IF(OFFSET('Hygiene Data'!$I$12,0,10*ROW('Hygiene Data'!I19))="","",OFFSET('Hygiene Data'!$I$12,0,10*ROW('Hygiene Data'!I19)))</f>
        <v/>
      </c>
      <c r="EF25" s="258" t="str">
        <f ca="true">+IF(OFFSET('Hygiene Data'!$I$13,0,10*ROW('Hygiene Data'!I19))="","",OFFSET('Hygiene Data'!$I$13,0,10*ROW('Hygiene Data'!I19)))</f>
        <v/>
      </c>
    </row>
    <row xmlns:x14ac="http://schemas.microsoft.com/office/spreadsheetml/2009/9/ac" r="26" x14ac:dyDescent="0.2">
      <c r="A26" s="30" t="str">
        <f ca="true">+IF(OFFSET('Water Data'!$B$2,0,10*ROW('Water Data'!E20))="","",OFFSET('Water Data'!$B$2,0,10*ROW('Water Data'!E20)))</f>
        <v/>
      </c>
      <c r="B26" s="30" t="str">
        <f ca="true">+IF(OFFSET('Water Data'!$C$2,0,10*ROW('Water Data'!F20))="","",OFFSET('Water Data'!$C$2,0,10*ROW('Water Data'!F20)))</f>
        <v/>
      </c>
      <c r="C26" s="314" t="str">
        <f t="shared" ca="true" si="0"/>
        <v/>
      </c>
      <c r="D26" s="8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58"/>
      <c r="BS26" s="258" t="str">
        <f ca="true">+IF(OFFSET('Water Data'!$D$27,0,10*ROW('Water Data'!D20))="","",OFFSET('Water Data'!$D$27,0,10*ROW('Water Data'!D20)))</f>
        <v/>
      </c>
      <c r="BT26" s="258" t="str">
        <f ca="true">+IF(OFFSET('Water Data'!$D$28,0,10*ROW('Water Data'!D20))="","",OFFSET('Water Data'!$D$28,0,10*ROW('Water Data'!D20)))</f>
        <v/>
      </c>
      <c r="BU26" s="258" t="str">
        <f ca="true">+IF(OFFSET('Water Data'!$D$29,0,10*ROW('Water Data'!D20))="","",OFFSET('Water Data'!$D$29,0,10*ROW('Water Data'!D20)))</f>
        <v/>
      </c>
      <c r="BV26" s="258" t="str">
        <f ca="true">+IF(OFFSET('Water Data'!$E$27,0,10*ROW('Water Data'!E20))="","",OFFSET('Water Data'!$E$27,0,10*ROW('Water Data'!E20)))</f>
        <v/>
      </c>
      <c r="BW26" s="258" t="str">
        <f ca="true">+IF(OFFSET('Water Data'!$E$28,0,10*ROW('Water Data'!E20))="","",OFFSET('Water Data'!$E$28,0,10*ROW('Water Data'!E20)))</f>
        <v/>
      </c>
      <c r="BX26" s="258" t="str">
        <f ca="true">+IF(OFFSET('Water Data'!$E$29,0,10*ROW('Water Data'!E20))="","",OFFSET('Water Data'!$E$29,0,10*ROW('Water Data'!E20)))</f>
        <v/>
      </c>
      <c r="BY26" s="258" t="str">
        <f ca="true">+IF(OFFSET('Water Data'!$F$27,0,10*ROW('Water Data'!F20))="","",OFFSET('Water Data'!$F$27,0,10*ROW('Water Data'!F20)))</f>
        <v/>
      </c>
      <c r="BZ26" s="258" t="str">
        <f ca="true">+IF(OFFSET('Water Data'!$F$28,0,10*ROW('Water Data'!F20))="","",OFFSET('Water Data'!$F$28,0,10*ROW('Water Data'!F20)))</f>
        <v/>
      </c>
      <c r="CA26" s="258" t="str">
        <f ca="true">+IF(OFFSET('Water Data'!$F$29,0,10*ROW('Water Data'!F20))="","",OFFSET('Water Data'!$F$29,0,10*ROW('Water Data'!F20)))</f>
        <v/>
      </c>
      <c r="CB26" s="258" t="str">
        <f ca="true">+IF(OFFSET('Water Data'!$G$27,0,10*ROW('Water Data'!G20))="","",OFFSET('Water Data'!$G$27,0,10*ROW('Water Data'!G20)))</f>
        <v/>
      </c>
      <c r="CC26" s="258" t="str">
        <f ca="true">+IF(OFFSET('Water Data'!$G$28,0,10*ROW('Water Data'!G20))="","",OFFSET('Water Data'!$G$28,0,10*ROW('Water Data'!G20)))</f>
        <v/>
      </c>
      <c r="CD26" s="258" t="str">
        <f ca="true">+IF(OFFSET('Water Data'!$G$29,0,10*ROW('Water Data'!G20))="","",OFFSET('Water Data'!$G$29,0,10*ROW('Water Data'!G20)))</f>
        <v/>
      </c>
      <c r="CE26" s="258" t="str">
        <f ca="true">+IF(OFFSET('Water Data'!$H$27,0,10*ROW('Water Data'!H20))="","",OFFSET('Water Data'!$H$27,0,10*ROW('Water Data'!H20)))</f>
        <v/>
      </c>
      <c r="CF26" s="258" t="str">
        <f ca="true">+IF(OFFSET('Water Data'!$H$28,0,10*ROW('Water Data'!H20))="","",OFFSET('Water Data'!$H$28,0,10*ROW('Water Data'!H20)))</f>
        <v/>
      </c>
      <c r="CG26" s="258" t="str">
        <f ca="true">+IF(OFFSET('Water Data'!$H$29,0,10*ROW('Water Data'!H20))="","",OFFSET('Water Data'!$H$29,0,10*ROW('Water Data'!H20)))</f>
        <v/>
      </c>
      <c r="CH26" s="258" t="str">
        <f ca="true">+IF(OFFSET('Water Data'!$I$27,0,10*ROW('Water Data'!I20))="","",OFFSET('Water Data'!$I$27,0,10*ROW('Water Data'!I20)))</f>
        <v/>
      </c>
      <c r="CI26" s="258" t="str">
        <f ca="true">+IF(OFFSET('Water Data'!$I$28,0,10*ROW('Water Data'!I20))="","",OFFSET('Water Data'!$I$28,0,10*ROW('Water Data'!I20)))</f>
        <v/>
      </c>
      <c r="CJ26" s="258" t="str">
        <f ca="true">+IF(OFFSET('Water Data'!$I$29,0,10*ROW('Water Data'!I20))="","",OFFSET('Water Data'!$I$29,0,10*ROW('Water Data'!I20)))</f>
        <v/>
      </c>
      <c r="CK26" s="258" t="str">
        <f ca="true">+IF(OFFSET('Sanitation Data'!$D$28,0,10*ROW('Sanitation Data'!D20))="","",OFFSET('Sanitation Data'!$D$28,0,10*ROW('Sanitation Data'!D20)))</f>
        <v/>
      </c>
      <c r="CL26" s="258" t="str">
        <f ca="true">+IF(OFFSET('Sanitation Data'!$D$29,0,10*ROW('Sanitation Data'!D20))="","",OFFSET('Sanitation Data'!$D$29,0,10*ROW('Sanitation Data'!D20)))</f>
        <v/>
      </c>
      <c r="CM26" s="258" t="str">
        <f ca="true">+IF(OFFSET('Sanitation Data'!$D$30,0,10*ROW('Sanitation Data'!D20))="","",OFFSET('Sanitation Data'!$D$30,0,10*ROW('Sanitation Data'!D20)))</f>
        <v/>
      </c>
      <c r="CN26" s="258" t="str">
        <f ca="true">+IF(OFFSET('Sanitation Data'!$D$31,0,10*ROW('Sanitation Data'!D20))="","",OFFSET('Sanitation Data'!$D$31,0,10*ROW('Sanitation Data'!D20)))</f>
        <v/>
      </c>
      <c r="CO26" s="258" t="str">
        <f ca="true">+IF(OFFSET('Sanitation Data'!$D$32,0,10*ROW('Sanitation Data'!D20))="","",OFFSET('Sanitation Data'!$D$32,0,10*ROW('Sanitation Data'!D20)))</f>
        <v/>
      </c>
      <c r="CP26" s="258" t="str">
        <f ca="true">+IF(OFFSET('Sanitation Data'!$E$28,0,10*ROW('Sanitation Data'!E20))="","",OFFSET('Sanitation Data'!$E$28,0,10*ROW('Sanitation Data'!E20)))</f>
        <v/>
      </c>
      <c r="CQ26" s="258" t="str">
        <f ca="true">+IF(OFFSET('Sanitation Data'!$E$29,0,10*ROW('Sanitation Data'!E20))="","",OFFSET('Sanitation Data'!$E$29,0,10*ROW('Sanitation Data'!E20)))</f>
        <v/>
      </c>
      <c r="CR26" s="258" t="str">
        <f ca="true">+IF(OFFSET('Sanitation Data'!$E$30,0,10*ROW('Sanitation Data'!E20))="","",OFFSET('Sanitation Data'!$E$30,0,10*ROW('Sanitation Data'!E20)))</f>
        <v/>
      </c>
      <c r="CS26" s="258" t="str">
        <f ca="true">+IF(OFFSET('Sanitation Data'!$E$31,0,10*ROW('Sanitation Data'!E20))="","",OFFSET('Sanitation Data'!$E$31,0,10*ROW('Sanitation Data'!E20)))</f>
        <v/>
      </c>
      <c r="CT26" s="258" t="str">
        <f ca="true">+IF(OFFSET('Sanitation Data'!$E$32,0,10*ROW('Sanitation Data'!E20))="","",OFFSET('Sanitation Data'!$E$32,0,10*ROW('Sanitation Data'!E20)))</f>
        <v/>
      </c>
      <c r="CU26" s="258" t="str">
        <f ca="true">+IF(OFFSET('Sanitation Data'!$F$28,0,10*ROW('Sanitation Data'!F20))="","",OFFSET('Sanitation Data'!$F$28,0,10*ROW('Sanitation Data'!F20)))</f>
        <v/>
      </c>
      <c r="CV26" s="258" t="str">
        <f ca="true">+IF(OFFSET('Sanitation Data'!$F$29,0,10*ROW('Sanitation Data'!F20))="","",OFFSET('Sanitation Data'!$F$29,0,10*ROW('Sanitation Data'!F20)))</f>
        <v/>
      </c>
      <c r="CW26" s="258" t="str">
        <f ca="true">+IF(OFFSET('Sanitation Data'!$F$30,0,10*ROW('Sanitation Data'!F20))="","",OFFSET('Sanitation Data'!$F$30,0,10*ROW('Sanitation Data'!F20)))</f>
        <v/>
      </c>
      <c r="CX26" s="258" t="str">
        <f ca="true">+IF(OFFSET('Sanitation Data'!$F$31,0,10*ROW('Sanitation Data'!F20))="","",OFFSET('Sanitation Data'!$F$31,0,10*ROW('Sanitation Data'!F20)))</f>
        <v/>
      </c>
      <c r="CY26" s="258" t="str">
        <f ca="true">+IF(OFFSET('Sanitation Data'!$F$32,0,10*ROW('Sanitation Data'!F20))="","",OFFSET('Sanitation Data'!$F$32,0,10*ROW('Sanitation Data'!F20)))</f>
        <v/>
      </c>
      <c r="CZ26" s="258" t="str">
        <f ca="true">+IF(OFFSET('Sanitation Data'!$G$28,0,10*ROW('Sanitation Data'!G20))="","",OFFSET('Sanitation Data'!$G$28,0,10*ROW('Sanitation Data'!G20)))</f>
        <v/>
      </c>
      <c r="DA26" s="258" t="str">
        <f ca="true">+IF(OFFSET('Sanitation Data'!$G$29,0,10*ROW('Sanitation Data'!G20))="","",OFFSET('Sanitation Data'!$G$29,0,10*ROW('Sanitation Data'!G20)))</f>
        <v/>
      </c>
      <c r="DB26" s="258" t="str">
        <f ca="true">+IF(OFFSET('Sanitation Data'!$G$30,0,10*ROW('Sanitation Data'!G20))="","",OFFSET('Sanitation Data'!$G$30,0,10*ROW('Sanitation Data'!G20)))</f>
        <v/>
      </c>
      <c r="DC26" s="258" t="str">
        <f ca="true">+IF(OFFSET('Sanitation Data'!$G$31,0,10*ROW('Sanitation Data'!G20))="","",OFFSET('Sanitation Data'!$G$31,0,10*ROW('Sanitation Data'!G20)))</f>
        <v/>
      </c>
      <c r="DD26" s="258" t="str">
        <f ca="true">+IF(OFFSET('Sanitation Data'!$G$32,0,10*ROW('Sanitation Data'!G20))="","",OFFSET('Sanitation Data'!$G$32,0,10*ROW('Sanitation Data'!G20)))</f>
        <v/>
      </c>
      <c r="DE26" s="258" t="str">
        <f ca="true">+IF(OFFSET('Sanitation Data'!$H$28,0,10*ROW('Sanitation Data'!H20))="","",OFFSET('Sanitation Data'!$H$28,0,10*ROW('Sanitation Data'!H20)))</f>
        <v/>
      </c>
      <c r="DF26" s="258" t="str">
        <f ca="true">+IF(OFFSET('Sanitation Data'!$H$29,0,10*ROW('Sanitation Data'!H20))="","",OFFSET('Sanitation Data'!$H$29,0,10*ROW('Sanitation Data'!H20)))</f>
        <v/>
      </c>
      <c r="DG26" s="258" t="str">
        <f ca="true">+IF(OFFSET('Sanitation Data'!$H$30,0,10*ROW('Sanitation Data'!H20))="","",OFFSET('Sanitation Data'!$H$30,0,10*ROW('Sanitation Data'!H20)))</f>
        <v/>
      </c>
      <c r="DH26" s="258" t="str">
        <f ca="true">+IF(OFFSET('Sanitation Data'!$H$31,0,10*ROW('Sanitation Data'!H20))="","",OFFSET('Sanitation Data'!$H$31,0,10*ROW('Sanitation Data'!H20)))</f>
        <v/>
      </c>
      <c r="DI26" s="258" t="str">
        <f ca="true">+IF(OFFSET('Sanitation Data'!$H$32,0,10*ROW('Sanitation Data'!H20))="","",OFFSET('Sanitation Data'!$H$32,0,10*ROW('Sanitation Data'!H20)))</f>
        <v/>
      </c>
      <c r="DJ26" s="258" t="str">
        <f ca="true">+IF(OFFSET('Sanitation Data'!$I$28,0,10*ROW('Sanitation Data'!I20))="","",OFFSET('Sanitation Data'!$I$28,0,10*ROW('Sanitation Data'!I20)))</f>
        <v/>
      </c>
      <c r="DK26" s="258" t="str">
        <f ca="true">+IF(OFFSET('Sanitation Data'!$I$29,0,10*ROW('Sanitation Data'!I20))="","",OFFSET('Sanitation Data'!$I$29,0,10*ROW('Sanitation Data'!I20)))</f>
        <v/>
      </c>
      <c r="DL26" s="258" t="str">
        <f ca="true">+IF(OFFSET('Sanitation Data'!$I$30,0,10*ROW('Sanitation Data'!I20))="","",OFFSET('Sanitation Data'!$I$30,0,10*ROW('Sanitation Data'!I20)))</f>
        <v/>
      </c>
      <c r="DM26" s="258" t="str">
        <f ca="true">+IF(OFFSET('Sanitation Data'!$I$31,0,10*ROW('Sanitation Data'!I20))="","",OFFSET('Sanitation Data'!$I$31,0,10*ROW('Sanitation Data'!I20)))</f>
        <v/>
      </c>
      <c r="DN26" s="258" t="str">
        <f ca="true">+IF(OFFSET('Sanitation Data'!$I$32,0,10*ROW('Sanitation Data'!I20))="","",OFFSET('Sanitation Data'!$I$32,0,10*ROW('Sanitation Data'!I20)))</f>
        <v/>
      </c>
      <c r="DO26" s="258" t="str">
        <f ca="true">+IF(OFFSET('Hygiene Data'!$D$11,0,10*ROW('Hygiene Data'!D20))="","",OFFSET('Hygiene Data'!$D$11,0,10*ROW('Hygiene Data'!D20)))</f>
        <v/>
      </c>
      <c r="DP26" s="258" t="str">
        <f ca="true">+IF(OFFSET('Hygiene Data'!$D$12,0,10*ROW('Hygiene Data'!D20))="","",OFFSET('Hygiene Data'!$D$12,0,10*ROW('Hygiene Data'!D20)))</f>
        <v/>
      </c>
      <c r="DQ26" s="258" t="str">
        <f ca="true">+IF(OFFSET('Hygiene Data'!$D$13,0,10*ROW('Hygiene Data'!D20))="","",OFFSET('Hygiene Data'!$D$13,0,10*ROW('Hygiene Data'!D20)))</f>
        <v/>
      </c>
      <c r="DR26" s="258" t="str">
        <f ca="true">+IF(OFFSET('Hygiene Data'!$E$11,0,10*ROW('Hygiene Data'!E20))="","",OFFSET('Hygiene Data'!$E$11,0,10*ROW('Hygiene Data'!E20)))</f>
        <v/>
      </c>
      <c r="DS26" s="258" t="str">
        <f ca="true">+IF(OFFSET('Hygiene Data'!$E$12,0,10*ROW('Hygiene Data'!E20))="","",OFFSET('Hygiene Data'!$E$12,0,10*ROW('Hygiene Data'!E20)))</f>
        <v/>
      </c>
      <c r="DT26" s="258" t="str">
        <f ca="true">+IF(OFFSET('Hygiene Data'!$E$13,0,10*ROW('Hygiene Data'!E20))="","",OFFSET('Hygiene Data'!$E$13,0,10*ROW('Hygiene Data'!E20)))</f>
        <v/>
      </c>
      <c r="DU26" s="258" t="str">
        <f ca="true">+IF(OFFSET('Hygiene Data'!$F$11,0,10*ROW('Hygiene Data'!F20))="","",OFFSET('Hygiene Data'!$F$11,0,10*ROW('Hygiene Data'!F20)))</f>
        <v/>
      </c>
      <c r="DV26" s="258" t="str">
        <f ca="true">+IF(OFFSET('Hygiene Data'!$F$12,0,10*ROW('Hygiene Data'!F20))="","",OFFSET('Hygiene Data'!$F$12,0,10*ROW('Hygiene Data'!F20)))</f>
        <v/>
      </c>
      <c r="DW26" s="258" t="str">
        <f ca="true">+IF(OFFSET('Hygiene Data'!$F$13,0,10*ROW('Hygiene Data'!F20))="","",OFFSET('Hygiene Data'!$F$13,0,10*ROW('Hygiene Data'!F20)))</f>
        <v/>
      </c>
      <c r="DX26" s="258" t="str">
        <f ca="true">+IF(OFFSET('Hygiene Data'!$G$11,0,10*ROW('Hygiene Data'!G20))="","",OFFSET('Hygiene Data'!$G$11,0,10*ROW('Hygiene Data'!G20)))</f>
        <v/>
      </c>
      <c r="DY26" s="258" t="str">
        <f ca="true">+IF(OFFSET('Hygiene Data'!$G$12,0,10*ROW('Hygiene Data'!G20))="","",OFFSET('Hygiene Data'!$G$12,0,10*ROW('Hygiene Data'!G20)))</f>
        <v/>
      </c>
      <c r="DZ26" s="258" t="str">
        <f ca="true">+IF(OFFSET('Hygiene Data'!$G$13,0,10*ROW('Hygiene Data'!G20))="","",OFFSET('Hygiene Data'!$G$13,0,10*ROW('Hygiene Data'!G20)))</f>
        <v/>
      </c>
      <c r="EA26" s="258" t="str">
        <f ca="true">+IF(OFFSET('Hygiene Data'!$H$11,0,10*ROW('Hygiene Data'!H20))="","",OFFSET('Hygiene Data'!$H$11,0,10*ROW('Hygiene Data'!H20)))</f>
        <v/>
      </c>
      <c r="EB26" s="258" t="str">
        <f ca="true">+IF(OFFSET('Hygiene Data'!$H$12,0,10*ROW('Hygiene Data'!H20))="","",OFFSET('Hygiene Data'!$H$12,0,10*ROW('Hygiene Data'!H20)))</f>
        <v/>
      </c>
      <c r="EC26" s="258" t="str">
        <f ca="true">+IF(OFFSET('Hygiene Data'!$H$13,0,10*ROW('Hygiene Data'!H20))="","",OFFSET('Hygiene Data'!$H$13,0,10*ROW('Hygiene Data'!H20)))</f>
        <v/>
      </c>
      <c r="ED26" s="258" t="str">
        <f ca="true">+IF(OFFSET('Hygiene Data'!$I$11,0,10*ROW('Hygiene Data'!I20))="","",OFFSET('Hygiene Data'!$I$11,0,10*ROW('Hygiene Data'!I20)))</f>
        <v/>
      </c>
      <c r="EE26" s="258" t="str">
        <f ca="true">+IF(OFFSET('Hygiene Data'!$I$12,0,10*ROW('Hygiene Data'!I20))="","",OFFSET('Hygiene Data'!$I$12,0,10*ROW('Hygiene Data'!I20)))</f>
        <v/>
      </c>
      <c r="EF26" s="258" t="str">
        <f ca="true">+IF(OFFSET('Hygiene Data'!$I$13,0,10*ROW('Hygiene Data'!I20))="","",OFFSET('Hygiene Data'!$I$13,0,10*ROW('Hygiene Data'!I20)))</f>
        <v/>
      </c>
    </row>
    <row xmlns:x14ac="http://schemas.microsoft.com/office/spreadsheetml/2009/9/ac" r="27" x14ac:dyDescent="0.2">
      <c r="A27" s="30" t="str">
        <f ca="true">+IF(OFFSET('Water Data'!$B$2,0,10*ROW('Water Data'!E21))="","",OFFSET('Water Data'!$B$2,0,10*ROW('Water Data'!E21)))</f>
        <v/>
      </c>
      <c r="B27" s="30" t="str">
        <f ca="true">+IF(OFFSET('Water Data'!$C$2,0,10*ROW('Water Data'!F21))="","",OFFSET('Water Data'!$C$2,0,10*ROW('Water Data'!F21)))</f>
        <v/>
      </c>
      <c r="C27" s="314" t="str">
        <f t="shared" ca="true" si="0"/>
        <v/>
      </c>
      <c r="D27" s="8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58"/>
      <c r="BS27" s="258" t="str">
        <f ca="true">+IF(OFFSET('Water Data'!$D$27,0,10*ROW('Water Data'!D21))="","",OFFSET('Water Data'!$D$27,0,10*ROW('Water Data'!D21)))</f>
        <v/>
      </c>
      <c r="BT27" s="258" t="str">
        <f ca="true">+IF(OFFSET('Water Data'!$D$28,0,10*ROW('Water Data'!D21))="","",OFFSET('Water Data'!$D$28,0,10*ROW('Water Data'!D21)))</f>
        <v/>
      </c>
      <c r="BU27" s="258" t="str">
        <f ca="true">+IF(OFFSET('Water Data'!$D$29,0,10*ROW('Water Data'!D21))="","",OFFSET('Water Data'!$D$29,0,10*ROW('Water Data'!D21)))</f>
        <v/>
      </c>
      <c r="BV27" s="258" t="str">
        <f ca="true">+IF(OFFSET('Water Data'!$E$27,0,10*ROW('Water Data'!E21))="","",OFFSET('Water Data'!$E$27,0,10*ROW('Water Data'!E21)))</f>
        <v/>
      </c>
      <c r="BW27" s="258" t="str">
        <f ca="true">+IF(OFFSET('Water Data'!$E$28,0,10*ROW('Water Data'!E21))="","",OFFSET('Water Data'!$E$28,0,10*ROW('Water Data'!E21)))</f>
        <v/>
      </c>
      <c r="BX27" s="258" t="str">
        <f ca="true">+IF(OFFSET('Water Data'!$E$29,0,10*ROW('Water Data'!E21))="","",OFFSET('Water Data'!$E$29,0,10*ROW('Water Data'!E21)))</f>
        <v/>
      </c>
      <c r="BY27" s="258" t="str">
        <f ca="true">+IF(OFFSET('Water Data'!$F$27,0,10*ROW('Water Data'!F21))="","",OFFSET('Water Data'!$F$27,0,10*ROW('Water Data'!F21)))</f>
        <v/>
      </c>
      <c r="BZ27" s="258" t="str">
        <f ca="true">+IF(OFFSET('Water Data'!$F$28,0,10*ROW('Water Data'!F21))="","",OFFSET('Water Data'!$F$28,0,10*ROW('Water Data'!F21)))</f>
        <v/>
      </c>
      <c r="CA27" s="258" t="str">
        <f ca="true">+IF(OFFSET('Water Data'!$F$29,0,10*ROW('Water Data'!F21))="","",OFFSET('Water Data'!$F$29,0,10*ROW('Water Data'!F21)))</f>
        <v/>
      </c>
      <c r="CB27" s="258" t="str">
        <f ca="true">+IF(OFFSET('Water Data'!$G$27,0,10*ROW('Water Data'!G21))="","",OFFSET('Water Data'!$G$27,0,10*ROW('Water Data'!G21)))</f>
        <v/>
      </c>
      <c r="CC27" s="258" t="str">
        <f ca="true">+IF(OFFSET('Water Data'!$G$28,0,10*ROW('Water Data'!G21))="","",OFFSET('Water Data'!$G$28,0,10*ROW('Water Data'!G21)))</f>
        <v/>
      </c>
      <c r="CD27" s="258" t="str">
        <f ca="true">+IF(OFFSET('Water Data'!$G$29,0,10*ROW('Water Data'!G21))="","",OFFSET('Water Data'!$G$29,0,10*ROW('Water Data'!G21)))</f>
        <v/>
      </c>
      <c r="CE27" s="258" t="str">
        <f ca="true">+IF(OFFSET('Water Data'!$H$27,0,10*ROW('Water Data'!H21))="","",OFFSET('Water Data'!$H$27,0,10*ROW('Water Data'!H21)))</f>
        <v/>
      </c>
      <c r="CF27" s="258" t="str">
        <f ca="true">+IF(OFFSET('Water Data'!$H$28,0,10*ROW('Water Data'!H21))="","",OFFSET('Water Data'!$H$28,0,10*ROW('Water Data'!H21)))</f>
        <v/>
      </c>
      <c r="CG27" s="258" t="str">
        <f ca="true">+IF(OFFSET('Water Data'!$H$29,0,10*ROW('Water Data'!H21))="","",OFFSET('Water Data'!$H$29,0,10*ROW('Water Data'!H21)))</f>
        <v/>
      </c>
      <c r="CH27" s="258" t="str">
        <f ca="true">+IF(OFFSET('Water Data'!$I$27,0,10*ROW('Water Data'!I21))="","",OFFSET('Water Data'!$I$27,0,10*ROW('Water Data'!I21)))</f>
        <v/>
      </c>
      <c r="CI27" s="258" t="str">
        <f ca="true">+IF(OFFSET('Water Data'!$I$28,0,10*ROW('Water Data'!I21))="","",OFFSET('Water Data'!$I$28,0,10*ROW('Water Data'!I21)))</f>
        <v/>
      </c>
      <c r="CJ27" s="258" t="str">
        <f ca="true">+IF(OFFSET('Water Data'!$I$29,0,10*ROW('Water Data'!I21))="","",OFFSET('Water Data'!$I$29,0,10*ROW('Water Data'!I21)))</f>
        <v/>
      </c>
      <c r="CK27" s="258" t="str">
        <f ca="true">+IF(OFFSET('Sanitation Data'!$D$28,0,10*ROW('Sanitation Data'!D21))="","",OFFSET('Sanitation Data'!$D$28,0,10*ROW('Sanitation Data'!D21)))</f>
        <v/>
      </c>
      <c r="CL27" s="258" t="str">
        <f ca="true">+IF(OFFSET('Sanitation Data'!$D$29,0,10*ROW('Sanitation Data'!D21))="","",OFFSET('Sanitation Data'!$D$29,0,10*ROW('Sanitation Data'!D21)))</f>
        <v/>
      </c>
      <c r="CM27" s="258" t="str">
        <f ca="true">+IF(OFFSET('Sanitation Data'!$D$30,0,10*ROW('Sanitation Data'!D21))="","",OFFSET('Sanitation Data'!$D$30,0,10*ROW('Sanitation Data'!D21)))</f>
        <v/>
      </c>
      <c r="CN27" s="258" t="str">
        <f ca="true">+IF(OFFSET('Sanitation Data'!$D$31,0,10*ROW('Sanitation Data'!D21))="","",OFFSET('Sanitation Data'!$D$31,0,10*ROW('Sanitation Data'!D21)))</f>
        <v/>
      </c>
      <c r="CO27" s="258" t="str">
        <f ca="true">+IF(OFFSET('Sanitation Data'!$D$32,0,10*ROW('Sanitation Data'!D21))="","",OFFSET('Sanitation Data'!$D$32,0,10*ROW('Sanitation Data'!D21)))</f>
        <v/>
      </c>
      <c r="CP27" s="258" t="str">
        <f ca="true">+IF(OFFSET('Sanitation Data'!$E$28,0,10*ROW('Sanitation Data'!E21))="","",OFFSET('Sanitation Data'!$E$28,0,10*ROW('Sanitation Data'!E21)))</f>
        <v/>
      </c>
      <c r="CQ27" s="258" t="str">
        <f ca="true">+IF(OFFSET('Sanitation Data'!$E$29,0,10*ROW('Sanitation Data'!E21))="","",OFFSET('Sanitation Data'!$E$29,0,10*ROW('Sanitation Data'!E21)))</f>
        <v/>
      </c>
      <c r="CR27" s="258" t="str">
        <f ca="true">+IF(OFFSET('Sanitation Data'!$E$30,0,10*ROW('Sanitation Data'!E21))="","",OFFSET('Sanitation Data'!$E$30,0,10*ROW('Sanitation Data'!E21)))</f>
        <v/>
      </c>
      <c r="CS27" s="258" t="str">
        <f ca="true">+IF(OFFSET('Sanitation Data'!$E$31,0,10*ROW('Sanitation Data'!E21))="","",OFFSET('Sanitation Data'!$E$31,0,10*ROW('Sanitation Data'!E21)))</f>
        <v/>
      </c>
      <c r="CT27" s="258" t="str">
        <f ca="true">+IF(OFFSET('Sanitation Data'!$E$32,0,10*ROW('Sanitation Data'!E21))="","",OFFSET('Sanitation Data'!$E$32,0,10*ROW('Sanitation Data'!E21)))</f>
        <v/>
      </c>
      <c r="CU27" s="258" t="str">
        <f ca="true">+IF(OFFSET('Sanitation Data'!$F$28,0,10*ROW('Sanitation Data'!F21))="","",OFFSET('Sanitation Data'!$F$28,0,10*ROW('Sanitation Data'!F21)))</f>
        <v/>
      </c>
      <c r="CV27" s="258" t="str">
        <f ca="true">+IF(OFFSET('Sanitation Data'!$F$29,0,10*ROW('Sanitation Data'!F21))="","",OFFSET('Sanitation Data'!$F$29,0,10*ROW('Sanitation Data'!F21)))</f>
        <v/>
      </c>
      <c r="CW27" s="258" t="str">
        <f ca="true">+IF(OFFSET('Sanitation Data'!$F$30,0,10*ROW('Sanitation Data'!F21))="","",OFFSET('Sanitation Data'!$F$30,0,10*ROW('Sanitation Data'!F21)))</f>
        <v/>
      </c>
      <c r="CX27" s="258" t="str">
        <f ca="true">+IF(OFFSET('Sanitation Data'!$F$31,0,10*ROW('Sanitation Data'!F21))="","",OFFSET('Sanitation Data'!$F$31,0,10*ROW('Sanitation Data'!F21)))</f>
        <v/>
      </c>
      <c r="CY27" s="258" t="str">
        <f ca="true">+IF(OFFSET('Sanitation Data'!$F$32,0,10*ROW('Sanitation Data'!F21))="","",OFFSET('Sanitation Data'!$F$32,0,10*ROW('Sanitation Data'!F21)))</f>
        <v/>
      </c>
      <c r="CZ27" s="258" t="str">
        <f ca="true">+IF(OFFSET('Sanitation Data'!$G$28,0,10*ROW('Sanitation Data'!G21))="","",OFFSET('Sanitation Data'!$G$28,0,10*ROW('Sanitation Data'!G21)))</f>
        <v/>
      </c>
      <c r="DA27" s="258" t="str">
        <f ca="true">+IF(OFFSET('Sanitation Data'!$G$29,0,10*ROW('Sanitation Data'!G21))="","",OFFSET('Sanitation Data'!$G$29,0,10*ROW('Sanitation Data'!G21)))</f>
        <v/>
      </c>
      <c r="DB27" s="258" t="str">
        <f ca="true">+IF(OFFSET('Sanitation Data'!$G$30,0,10*ROW('Sanitation Data'!G21))="","",OFFSET('Sanitation Data'!$G$30,0,10*ROW('Sanitation Data'!G21)))</f>
        <v/>
      </c>
      <c r="DC27" s="258" t="str">
        <f ca="true">+IF(OFFSET('Sanitation Data'!$G$31,0,10*ROW('Sanitation Data'!G21))="","",OFFSET('Sanitation Data'!$G$31,0,10*ROW('Sanitation Data'!G21)))</f>
        <v/>
      </c>
      <c r="DD27" s="258" t="str">
        <f ca="true">+IF(OFFSET('Sanitation Data'!$G$32,0,10*ROW('Sanitation Data'!G21))="","",OFFSET('Sanitation Data'!$G$32,0,10*ROW('Sanitation Data'!G21)))</f>
        <v/>
      </c>
      <c r="DE27" s="258" t="str">
        <f ca="true">+IF(OFFSET('Sanitation Data'!$H$28,0,10*ROW('Sanitation Data'!H21))="","",OFFSET('Sanitation Data'!$H$28,0,10*ROW('Sanitation Data'!H21)))</f>
        <v/>
      </c>
      <c r="DF27" s="258" t="str">
        <f ca="true">+IF(OFFSET('Sanitation Data'!$H$29,0,10*ROW('Sanitation Data'!H21))="","",OFFSET('Sanitation Data'!$H$29,0,10*ROW('Sanitation Data'!H21)))</f>
        <v/>
      </c>
      <c r="DG27" s="258" t="str">
        <f ca="true">+IF(OFFSET('Sanitation Data'!$H$30,0,10*ROW('Sanitation Data'!H21))="","",OFFSET('Sanitation Data'!$H$30,0,10*ROW('Sanitation Data'!H21)))</f>
        <v/>
      </c>
      <c r="DH27" s="258" t="str">
        <f ca="true">+IF(OFFSET('Sanitation Data'!$H$31,0,10*ROW('Sanitation Data'!H21))="","",OFFSET('Sanitation Data'!$H$31,0,10*ROW('Sanitation Data'!H21)))</f>
        <v/>
      </c>
      <c r="DI27" s="258" t="str">
        <f ca="true">+IF(OFFSET('Sanitation Data'!$H$32,0,10*ROW('Sanitation Data'!H21))="","",OFFSET('Sanitation Data'!$H$32,0,10*ROW('Sanitation Data'!H21)))</f>
        <v/>
      </c>
      <c r="DJ27" s="258" t="str">
        <f ca="true">+IF(OFFSET('Sanitation Data'!$I$28,0,10*ROW('Sanitation Data'!I21))="","",OFFSET('Sanitation Data'!$I$28,0,10*ROW('Sanitation Data'!I21)))</f>
        <v/>
      </c>
      <c r="DK27" s="258" t="str">
        <f ca="true">+IF(OFFSET('Sanitation Data'!$I$29,0,10*ROW('Sanitation Data'!I21))="","",OFFSET('Sanitation Data'!$I$29,0,10*ROW('Sanitation Data'!I21)))</f>
        <v/>
      </c>
      <c r="DL27" s="258" t="str">
        <f ca="true">+IF(OFFSET('Sanitation Data'!$I$30,0,10*ROW('Sanitation Data'!I21))="","",OFFSET('Sanitation Data'!$I$30,0,10*ROW('Sanitation Data'!I21)))</f>
        <v/>
      </c>
      <c r="DM27" s="258" t="str">
        <f ca="true">+IF(OFFSET('Sanitation Data'!$I$31,0,10*ROW('Sanitation Data'!I21))="","",OFFSET('Sanitation Data'!$I$31,0,10*ROW('Sanitation Data'!I21)))</f>
        <v/>
      </c>
      <c r="DN27" s="258" t="str">
        <f ca="true">+IF(OFFSET('Sanitation Data'!$I$32,0,10*ROW('Sanitation Data'!I21))="","",OFFSET('Sanitation Data'!$I$32,0,10*ROW('Sanitation Data'!I21)))</f>
        <v/>
      </c>
      <c r="DO27" s="258" t="str">
        <f ca="true">+IF(OFFSET('Hygiene Data'!$D$11,0,10*ROW('Hygiene Data'!D21))="","",OFFSET('Hygiene Data'!$D$11,0,10*ROW('Hygiene Data'!D21)))</f>
        <v/>
      </c>
      <c r="DP27" s="258" t="str">
        <f ca="true">+IF(OFFSET('Hygiene Data'!$D$12,0,10*ROW('Hygiene Data'!D21))="","",OFFSET('Hygiene Data'!$D$12,0,10*ROW('Hygiene Data'!D21)))</f>
        <v/>
      </c>
      <c r="DQ27" s="258" t="str">
        <f ca="true">+IF(OFFSET('Hygiene Data'!$D$13,0,10*ROW('Hygiene Data'!D21))="","",OFFSET('Hygiene Data'!$D$13,0,10*ROW('Hygiene Data'!D21)))</f>
        <v/>
      </c>
      <c r="DR27" s="258" t="str">
        <f ca="true">+IF(OFFSET('Hygiene Data'!$E$11,0,10*ROW('Hygiene Data'!E21))="","",OFFSET('Hygiene Data'!$E$11,0,10*ROW('Hygiene Data'!E21)))</f>
        <v/>
      </c>
      <c r="DS27" s="258" t="str">
        <f ca="true">+IF(OFFSET('Hygiene Data'!$E$12,0,10*ROW('Hygiene Data'!E21))="","",OFFSET('Hygiene Data'!$E$12,0,10*ROW('Hygiene Data'!E21)))</f>
        <v/>
      </c>
      <c r="DT27" s="258" t="str">
        <f ca="true">+IF(OFFSET('Hygiene Data'!$E$13,0,10*ROW('Hygiene Data'!E21))="","",OFFSET('Hygiene Data'!$E$13,0,10*ROW('Hygiene Data'!E21)))</f>
        <v/>
      </c>
      <c r="DU27" s="258" t="str">
        <f ca="true">+IF(OFFSET('Hygiene Data'!$F$11,0,10*ROW('Hygiene Data'!F21))="","",OFFSET('Hygiene Data'!$F$11,0,10*ROW('Hygiene Data'!F21)))</f>
        <v/>
      </c>
      <c r="DV27" s="258" t="str">
        <f ca="true">+IF(OFFSET('Hygiene Data'!$F$12,0,10*ROW('Hygiene Data'!F21))="","",OFFSET('Hygiene Data'!$F$12,0,10*ROW('Hygiene Data'!F21)))</f>
        <v/>
      </c>
      <c r="DW27" s="258" t="str">
        <f ca="true">+IF(OFFSET('Hygiene Data'!$F$13,0,10*ROW('Hygiene Data'!F21))="","",OFFSET('Hygiene Data'!$F$13,0,10*ROW('Hygiene Data'!F21)))</f>
        <v/>
      </c>
      <c r="DX27" s="258" t="str">
        <f ca="true">+IF(OFFSET('Hygiene Data'!$G$11,0,10*ROW('Hygiene Data'!G21))="","",OFFSET('Hygiene Data'!$G$11,0,10*ROW('Hygiene Data'!G21)))</f>
        <v/>
      </c>
      <c r="DY27" s="258" t="str">
        <f ca="true">+IF(OFFSET('Hygiene Data'!$G$12,0,10*ROW('Hygiene Data'!G21))="","",OFFSET('Hygiene Data'!$G$12,0,10*ROW('Hygiene Data'!G21)))</f>
        <v/>
      </c>
      <c r="DZ27" s="258" t="str">
        <f ca="true">+IF(OFFSET('Hygiene Data'!$G$13,0,10*ROW('Hygiene Data'!G21))="","",OFFSET('Hygiene Data'!$G$13,0,10*ROW('Hygiene Data'!G21)))</f>
        <v/>
      </c>
      <c r="EA27" s="258" t="str">
        <f ca="true">+IF(OFFSET('Hygiene Data'!$H$11,0,10*ROW('Hygiene Data'!H21))="","",OFFSET('Hygiene Data'!$H$11,0,10*ROW('Hygiene Data'!H21)))</f>
        <v/>
      </c>
      <c r="EB27" s="258" t="str">
        <f ca="true">+IF(OFFSET('Hygiene Data'!$H$12,0,10*ROW('Hygiene Data'!H21))="","",OFFSET('Hygiene Data'!$H$12,0,10*ROW('Hygiene Data'!H21)))</f>
        <v/>
      </c>
      <c r="EC27" s="258" t="str">
        <f ca="true">+IF(OFFSET('Hygiene Data'!$H$13,0,10*ROW('Hygiene Data'!H21))="","",OFFSET('Hygiene Data'!$H$13,0,10*ROW('Hygiene Data'!H21)))</f>
        <v/>
      </c>
      <c r="ED27" s="258" t="str">
        <f ca="true">+IF(OFFSET('Hygiene Data'!$I$11,0,10*ROW('Hygiene Data'!I21))="","",OFFSET('Hygiene Data'!$I$11,0,10*ROW('Hygiene Data'!I21)))</f>
        <v/>
      </c>
      <c r="EE27" s="258" t="str">
        <f ca="true">+IF(OFFSET('Hygiene Data'!$I$12,0,10*ROW('Hygiene Data'!I21))="","",OFFSET('Hygiene Data'!$I$12,0,10*ROW('Hygiene Data'!I21)))</f>
        <v/>
      </c>
      <c r="EF27" s="258" t="str">
        <f ca="true">+IF(OFFSET('Hygiene Data'!$I$13,0,10*ROW('Hygiene Data'!I21))="","",OFFSET('Hygiene Data'!$I$13,0,10*ROW('Hygiene Data'!I21)))</f>
        <v/>
      </c>
    </row>
    <row xmlns:x14ac="http://schemas.microsoft.com/office/spreadsheetml/2009/9/ac" r="28" x14ac:dyDescent="0.2">
      <c r="A28" s="30" t="str">
        <f ca="true">+IF(OFFSET('Water Data'!$B$2,0,10*ROW('Water Data'!E22))="","",OFFSET('Water Data'!$B$2,0,10*ROW('Water Data'!E22)))</f>
        <v/>
      </c>
      <c r="B28" s="30" t="str">
        <f ca="true">+IF(OFFSET('Water Data'!$C$2,0,10*ROW('Water Data'!F22))="","",OFFSET('Water Data'!$C$2,0,10*ROW('Water Data'!F22)))</f>
        <v/>
      </c>
      <c r="C28" s="314" t="str">
        <f t="shared" ca="true" si="0"/>
        <v/>
      </c>
      <c r="D28" s="8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58"/>
      <c r="BS28" s="258" t="str">
        <f ca="true">+IF(OFFSET('Water Data'!$D$27,0,10*ROW('Water Data'!D22))="","",OFFSET('Water Data'!$D$27,0,10*ROW('Water Data'!D22)))</f>
        <v/>
      </c>
      <c r="BT28" s="258" t="str">
        <f ca="true">+IF(OFFSET('Water Data'!$D$28,0,10*ROW('Water Data'!D22))="","",OFFSET('Water Data'!$D$28,0,10*ROW('Water Data'!D22)))</f>
        <v/>
      </c>
      <c r="BU28" s="258" t="str">
        <f ca="true">+IF(OFFSET('Water Data'!$D$29,0,10*ROW('Water Data'!D22))="","",OFFSET('Water Data'!$D$29,0,10*ROW('Water Data'!D22)))</f>
        <v/>
      </c>
      <c r="BV28" s="258" t="str">
        <f ca="true">+IF(OFFSET('Water Data'!$E$27,0,10*ROW('Water Data'!E22))="","",OFFSET('Water Data'!$E$27,0,10*ROW('Water Data'!E22)))</f>
        <v/>
      </c>
      <c r="BW28" s="258" t="str">
        <f ca="true">+IF(OFFSET('Water Data'!$E$28,0,10*ROW('Water Data'!E22))="","",OFFSET('Water Data'!$E$28,0,10*ROW('Water Data'!E22)))</f>
        <v/>
      </c>
      <c r="BX28" s="258" t="str">
        <f ca="true">+IF(OFFSET('Water Data'!$E$29,0,10*ROW('Water Data'!E22))="","",OFFSET('Water Data'!$E$29,0,10*ROW('Water Data'!E22)))</f>
        <v/>
      </c>
      <c r="BY28" s="258" t="str">
        <f ca="true">+IF(OFFSET('Water Data'!$F$27,0,10*ROW('Water Data'!F22))="","",OFFSET('Water Data'!$F$27,0,10*ROW('Water Data'!F22)))</f>
        <v/>
      </c>
      <c r="BZ28" s="258" t="str">
        <f ca="true">+IF(OFFSET('Water Data'!$F$28,0,10*ROW('Water Data'!F22))="","",OFFSET('Water Data'!$F$28,0,10*ROW('Water Data'!F22)))</f>
        <v/>
      </c>
      <c r="CA28" s="258" t="str">
        <f ca="true">+IF(OFFSET('Water Data'!$F$29,0,10*ROW('Water Data'!F22))="","",OFFSET('Water Data'!$F$29,0,10*ROW('Water Data'!F22)))</f>
        <v/>
      </c>
      <c r="CB28" s="258" t="str">
        <f ca="true">+IF(OFFSET('Water Data'!$G$27,0,10*ROW('Water Data'!G22))="","",OFFSET('Water Data'!$G$27,0,10*ROW('Water Data'!G22)))</f>
        <v/>
      </c>
      <c r="CC28" s="258" t="str">
        <f ca="true">+IF(OFFSET('Water Data'!$G$28,0,10*ROW('Water Data'!G22))="","",OFFSET('Water Data'!$G$28,0,10*ROW('Water Data'!G22)))</f>
        <v/>
      </c>
      <c r="CD28" s="258" t="str">
        <f ca="true">+IF(OFFSET('Water Data'!$G$29,0,10*ROW('Water Data'!G22))="","",OFFSET('Water Data'!$G$29,0,10*ROW('Water Data'!G22)))</f>
        <v/>
      </c>
      <c r="CE28" s="258" t="str">
        <f ca="true">+IF(OFFSET('Water Data'!$H$27,0,10*ROW('Water Data'!H22))="","",OFFSET('Water Data'!$H$27,0,10*ROW('Water Data'!H22)))</f>
        <v/>
      </c>
      <c r="CF28" s="258" t="str">
        <f ca="true">+IF(OFFSET('Water Data'!$H$28,0,10*ROW('Water Data'!H22))="","",OFFSET('Water Data'!$H$28,0,10*ROW('Water Data'!H22)))</f>
        <v/>
      </c>
      <c r="CG28" s="258" t="str">
        <f ca="true">+IF(OFFSET('Water Data'!$H$29,0,10*ROW('Water Data'!H22))="","",OFFSET('Water Data'!$H$29,0,10*ROW('Water Data'!H22)))</f>
        <v/>
      </c>
      <c r="CH28" s="258" t="str">
        <f ca="true">+IF(OFFSET('Water Data'!$I$27,0,10*ROW('Water Data'!I22))="","",OFFSET('Water Data'!$I$27,0,10*ROW('Water Data'!I22)))</f>
        <v/>
      </c>
      <c r="CI28" s="258" t="str">
        <f ca="true">+IF(OFFSET('Water Data'!$I$28,0,10*ROW('Water Data'!I22))="","",OFFSET('Water Data'!$I$28,0,10*ROW('Water Data'!I22)))</f>
        <v/>
      </c>
      <c r="CJ28" s="258" t="str">
        <f ca="true">+IF(OFFSET('Water Data'!$I$29,0,10*ROW('Water Data'!I22))="","",OFFSET('Water Data'!$I$29,0,10*ROW('Water Data'!I22)))</f>
        <v/>
      </c>
      <c r="CK28" s="258" t="str">
        <f ca="true">+IF(OFFSET('Sanitation Data'!$D$28,0,10*ROW('Sanitation Data'!D22))="","",OFFSET('Sanitation Data'!$D$28,0,10*ROW('Sanitation Data'!D22)))</f>
        <v/>
      </c>
      <c r="CL28" s="258" t="str">
        <f ca="true">+IF(OFFSET('Sanitation Data'!$D$29,0,10*ROW('Sanitation Data'!D22))="","",OFFSET('Sanitation Data'!$D$29,0,10*ROW('Sanitation Data'!D22)))</f>
        <v/>
      </c>
      <c r="CM28" s="258" t="str">
        <f ca="true">+IF(OFFSET('Sanitation Data'!$D$30,0,10*ROW('Sanitation Data'!D22))="","",OFFSET('Sanitation Data'!$D$30,0,10*ROW('Sanitation Data'!D22)))</f>
        <v/>
      </c>
      <c r="CN28" s="258" t="str">
        <f ca="true">+IF(OFFSET('Sanitation Data'!$D$31,0,10*ROW('Sanitation Data'!D22))="","",OFFSET('Sanitation Data'!$D$31,0,10*ROW('Sanitation Data'!D22)))</f>
        <v/>
      </c>
      <c r="CO28" s="258" t="str">
        <f ca="true">+IF(OFFSET('Sanitation Data'!$D$32,0,10*ROW('Sanitation Data'!D22))="","",OFFSET('Sanitation Data'!$D$32,0,10*ROW('Sanitation Data'!D22)))</f>
        <v/>
      </c>
      <c r="CP28" s="258" t="str">
        <f ca="true">+IF(OFFSET('Sanitation Data'!$E$28,0,10*ROW('Sanitation Data'!E22))="","",OFFSET('Sanitation Data'!$E$28,0,10*ROW('Sanitation Data'!E22)))</f>
        <v/>
      </c>
      <c r="CQ28" s="258" t="str">
        <f ca="true">+IF(OFFSET('Sanitation Data'!$E$29,0,10*ROW('Sanitation Data'!E22))="","",OFFSET('Sanitation Data'!$E$29,0,10*ROW('Sanitation Data'!E22)))</f>
        <v/>
      </c>
      <c r="CR28" s="258" t="str">
        <f ca="true">+IF(OFFSET('Sanitation Data'!$E$30,0,10*ROW('Sanitation Data'!E22))="","",OFFSET('Sanitation Data'!$E$30,0,10*ROW('Sanitation Data'!E22)))</f>
        <v/>
      </c>
      <c r="CS28" s="258" t="str">
        <f ca="true">+IF(OFFSET('Sanitation Data'!$E$31,0,10*ROW('Sanitation Data'!E22))="","",OFFSET('Sanitation Data'!$E$31,0,10*ROW('Sanitation Data'!E22)))</f>
        <v/>
      </c>
      <c r="CT28" s="258" t="str">
        <f ca="true">+IF(OFFSET('Sanitation Data'!$E$32,0,10*ROW('Sanitation Data'!E22))="","",OFFSET('Sanitation Data'!$E$32,0,10*ROW('Sanitation Data'!E22)))</f>
        <v/>
      </c>
      <c r="CU28" s="258" t="str">
        <f ca="true">+IF(OFFSET('Sanitation Data'!$F$28,0,10*ROW('Sanitation Data'!F22))="","",OFFSET('Sanitation Data'!$F$28,0,10*ROW('Sanitation Data'!F22)))</f>
        <v/>
      </c>
      <c r="CV28" s="258" t="str">
        <f ca="true">+IF(OFFSET('Sanitation Data'!$F$29,0,10*ROW('Sanitation Data'!F22))="","",OFFSET('Sanitation Data'!$F$29,0,10*ROW('Sanitation Data'!F22)))</f>
        <v/>
      </c>
      <c r="CW28" s="258" t="str">
        <f ca="true">+IF(OFFSET('Sanitation Data'!$F$30,0,10*ROW('Sanitation Data'!F22))="","",OFFSET('Sanitation Data'!$F$30,0,10*ROW('Sanitation Data'!F22)))</f>
        <v/>
      </c>
      <c r="CX28" s="258" t="str">
        <f ca="true">+IF(OFFSET('Sanitation Data'!$F$31,0,10*ROW('Sanitation Data'!F22))="","",OFFSET('Sanitation Data'!$F$31,0,10*ROW('Sanitation Data'!F22)))</f>
        <v/>
      </c>
      <c r="CY28" s="258" t="str">
        <f ca="true">+IF(OFFSET('Sanitation Data'!$F$32,0,10*ROW('Sanitation Data'!F22))="","",OFFSET('Sanitation Data'!$F$32,0,10*ROW('Sanitation Data'!F22)))</f>
        <v/>
      </c>
      <c r="CZ28" s="258" t="str">
        <f ca="true">+IF(OFFSET('Sanitation Data'!$G$28,0,10*ROW('Sanitation Data'!G22))="","",OFFSET('Sanitation Data'!$G$28,0,10*ROW('Sanitation Data'!G22)))</f>
        <v/>
      </c>
      <c r="DA28" s="258" t="str">
        <f ca="true">+IF(OFFSET('Sanitation Data'!$G$29,0,10*ROW('Sanitation Data'!G22))="","",OFFSET('Sanitation Data'!$G$29,0,10*ROW('Sanitation Data'!G22)))</f>
        <v/>
      </c>
      <c r="DB28" s="258" t="str">
        <f ca="true">+IF(OFFSET('Sanitation Data'!$G$30,0,10*ROW('Sanitation Data'!G22))="","",OFFSET('Sanitation Data'!$G$30,0,10*ROW('Sanitation Data'!G22)))</f>
        <v/>
      </c>
      <c r="DC28" s="258" t="str">
        <f ca="true">+IF(OFFSET('Sanitation Data'!$G$31,0,10*ROW('Sanitation Data'!G22))="","",OFFSET('Sanitation Data'!$G$31,0,10*ROW('Sanitation Data'!G22)))</f>
        <v/>
      </c>
      <c r="DD28" s="258" t="str">
        <f ca="true">+IF(OFFSET('Sanitation Data'!$G$32,0,10*ROW('Sanitation Data'!G22))="","",OFFSET('Sanitation Data'!$G$32,0,10*ROW('Sanitation Data'!G22)))</f>
        <v/>
      </c>
      <c r="DE28" s="258" t="str">
        <f ca="true">+IF(OFFSET('Sanitation Data'!$H$28,0,10*ROW('Sanitation Data'!H22))="","",OFFSET('Sanitation Data'!$H$28,0,10*ROW('Sanitation Data'!H22)))</f>
        <v/>
      </c>
      <c r="DF28" s="258" t="str">
        <f ca="true">+IF(OFFSET('Sanitation Data'!$H$29,0,10*ROW('Sanitation Data'!H22))="","",OFFSET('Sanitation Data'!$H$29,0,10*ROW('Sanitation Data'!H22)))</f>
        <v/>
      </c>
      <c r="DG28" s="258" t="str">
        <f ca="true">+IF(OFFSET('Sanitation Data'!$H$30,0,10*ROW('Sanitation Data'!H22))="","",OFFSET('Sanitation Data'!$H$30,0,10*ROW('Sanitation Data'!H22)))</f>
        <v/>
      </c>
      <c r="DH28" s="258" t="str">
        <f ca="true">+IF(OFFSET('Sanitation Data'!$H$31,0,10*ROW('Sanitation Data'!H22))="","",OFFSET('Sanitation Data'!$H$31,0,10*ROW('Sanitation Data'!H22)))</f>
        <v/>
      </c>
      <c r="DI28" s="258" t="str">
        <f ca="true">+IF(OFFSET('Sanitation Data'!$H$32,0,10*ROW('Sanitation Data'!H22))="","",OFFSET('Sanitation Data'!$H$32,0,10*ROW('Sanitation Data'!H22)))</f>
        <v/>
      </c>
      <c r="DJ28" s="258" t="str">
        <f ca="true">+IF(OFFSET('Sanitation Data'!$I$28,0,10*ROW('Sanitation Data'!I22))="","",OFFSET('Sanitation Data'!$I$28,0,10*ROW('Sanitation Data'!I22)))</f>
        <v/>
      </c>
      <c r="DK28" s="258" t="str">
        <f ca="true">+IF(OFFSET('Sanitation Data'!$I$29,0,10*ROW('Sanitation Data'!I22))="","",OFFSET('Sanitation Data'!$I$29,0,10*ROW('Sanitation Data'!I22)))</f>
        <v/>
      </c>
      <c r="DL28" s="258" t="str">
        <f ca="true">+IF(OFFSET('Sanitation Data'!$I$30,0,10*ROW('Sanitation Data'!I22))="","",OFFSET('Sanitation Data'!$I$30,0,10*ROW('Sanitation Data'!I22)))</f>
        <v/>
      </c>
      <c r="DM28" s="258" t="str">
        <f ca="true">+IF(OFFSET('Sanitation Data'!$I$31,0,10*ROW('Sanitation Data'!I22))="","",OFFSET('Sanitation Data'!$I$31,0,10*ROW('Sanitation Data'!I22)))</f>
        <v/>
      </c>
      <c r="DN28" s="258" t="str">
        <f ca="true">+IF(OFFSET('Sanitation Data'!$I$32,0,10*ROW('Sanitation Data'!I22))="","",OFFSET('Sanitation Data'!$I$32,0,10*ROW('Sanitation Data'!I22)))</f>
        <v/>
      </c>
      <c r="DO28" s="258" t="str">
        <f ca="true">+IF(OFFSET('Hygiene Data'!$D$11,0,10*ROW('Hygiene Data'!D22))="","",OFFSET('Hygiene Data'!$D$11,0,10*ROW('Hygiene Data'!D22)))</f>
        <v/>
      </c>
      <c r="DP28" s="258" t="str">
        <f ca="true">+IF(OFFSET('Hygiene Data'!$D$12,0,10*ROW('Hygiene Data'!D22))="","",OFFSET('Hygiene Data'!$D$12,0,10*ROW('Hygiene Data'!D22)))</f>
        <v/>
      </c>
      <c r="DQ28" s="258" t="str">
        <f ca="true">+IF(OFFSET('Hygiene Data'!$D$13,0,10*ROW('Hygiene Data'!D22))="","",OFFSET('Hygiene Data'!$D$13,0,10*ROW('Hygiene Data'!D22)))</f>
        <v/>
      </c>
      <c r="DR28" s="258" t="str">
        <f ca="true">+IF(OFFSET('Hygiene Data'!$E$11,0,10*ROW('Hygiene Data'!E22))="","",OFFSET('Hygiene Data'!$E$11,0,10*ROW('Hygiene Data'!E22)))</f>
        <v/>
      </c>
      <c r="DS28" s="258" t="str">
        <f ca="true">+IF(OFFSET('Hygiene Data'!$E$12,0,10*ROW('Hygiene Data'!E22))="","",OFFSET('Hygiene Data'!$E$12,0,10*ROW('Hygiene Data'!E22)))</f>
        <v/>
      </c>
      <c r="DT28" s="258" t="str">
        <f ca="true">+IF(OFFSET('Hygiene Data'!$E$13,0,10*ROW('Hygiene Data'!E22))="","",OFFSET('Hygiene Data'!$E$13,0,10*ROW('Hygiene Data'!E22)))</f>
        <v/>
      </c>
      <c r="DU28" s="258" t="str">
        <f ca="true">+IF(OFFSET('Hygiene Data'!$F$11,0,10*ROW('Hygiene Data'!F22))="","",OFFSET('Hygiene Data'!$F$11,0,10*ROW('Hygiene Data'!F22)))</f>
        <v/>
      </c>
      <c r="DV28" s="258" t="str">
        <f ca="true">+IF(OFFSET('Hygiene Data'!$F$12,0,10*ROW('Hygiene Data'!F22))="","",OFFSET('Hygiene Data'!$F$12,0,10*ROW('Hygiene Data'!F22)))</f>
        <v/>
      </c>
      <c r="DW28" s="258" t="str">
        <f ca="true">+IF(OFFSET('Hygiene Data'!$F$13,0,10*ROW('Hygiene Data'!F22))="","",OFFSET('Hygiene Data'!$F$13,0,10*ROW('Hygiene Data'!F22)))</f>
        <v/>
      </c>
      <c r="DX28" s="258" t="str">
        <f ca="true">+IF(OFFSET('Hygiene Data'!$G$11,0,10*ROW('Hygiene Data'!G22))="","",OFFSET('Hygiene Data'!$G$11,0,10*ROW('Hygiene Data'!G22)))</f>
        <v/>
      </c>
      <c r="DY28" s="258" t="str">
        <f ca="true">+IF(OFFSET('Hygiene Data'!$G$12,0,10*ROW('Hygiene Data'!G22))="","",OFFSET('Hygiene Data'!$G$12,0,10*ROW('Hygiene Data'!G22)))</f>
        <v/>
      </c>
      <c r="DZ28" s="258" t="str">
        <f ca="true">+IF(OFFSET('Hygiene Data'!$G$13,0,10*ROW('Hygiene Data'!G22))="","",OFFSET('Hygiene Data'!$G$13,0,10*ROW('Hygiene Data'!G22)))</f>
        <v/>
      </c>
      <c r="EA28" s="258" t="str">
        <f ca="true">+IF(OFFSET('Hygiene Data'!$H$11,0,10*ROW('Hygiene Data'!H22))="","",OFFSET('Hygiene Data'!$H$11,0,10*ROW('Hygiene Data'!H22)))</f>
        <v/>
      </c>
      <c r="EB28" s="258" t="str">
        <f ca="true">+IF(OFFSET('Hygiene Data'!$H$12,0,10*ROW('Hygiene Data'!H22))="","",OFFSET('Hygiene Data'!$H$12,0,10*ROW('Hygiene Data'!H22)))</f>
        <v/>
      </c>
      <c r="EC28" s="258" t="str">
        <f ca="true">+IF(OFFSET('Hygiene Data'!$H$13,0,10*ROW('Hygiene Data'!H22))="","",OFFSET('Hygiene Data'!$H$13,0,10*ROW('Hygiene Data'!H22)))</f>
        <v/>
      </c>
      <c r="ED28" s="258" t="str">
        <f ca="true">+IF(OFFSET('Hygiene Data'!$I$11,0,10*ROW('Hygiene Data'!I22))="","",OFFSET('Hygiene Data'!$I$11,0,10*ROW('Hygiene Data'!I22)))</f>
        <v/>
      </c>
      <c r="EE28" s="258" t="str">
        <f ca="true">+IF(OFFSET('Hygiene Data'!$I$12,0,10*ROW('Hygiene Data'!I22))="","",OFFSET('Hygiene Data'!$I$12,0,10*ROW('Hygiene Data'!I22)))</f>
        <v/>
      </c>
      <c r="EF28" s="258" t="str">
        <f ca="true">+IF(OFFSET('Hygiene Data'!$I$13,0,10*ROW('Hygiene Data'!I22))="","",OFFSET('Hygiene Data'!$I$13,0,10*ROW('Hygiene Data'!I22)))</f>
        <v/>
      </c>
    </row>
    <row xmlns:x14ac="http://schemas.microsoft.com/office/spreadsheetml/2009/9/ac" r="29" x14ac:dyDescent="0.2">
      <c r="A29" s="30" t="str">
        <f ca="true">+IF(OFFSET('Water Data'!$B$2,0,10*ROW('Water Data'!E23))="","",OFFSET('Water Data'!$B$2,0,10*ROW('Water Data'!E23)))</f>
        <v/>
      </c>
      <c r="B29" s="30" t="str">
        <f ca="true">+IF(OFFSET('Water Data'!$C$2,0,10*ROW('Water Data'!F23))="","",OFFSET('Water Data'!$C$2,0,10*ROW('Water Data'!F23)))</f>
        <v/>
      </c>
      <c r="C29" s="314" t="str">
        <f t="shared" ca="true" si="0"/>
        <v/>
      </c>
      <c r="D29" s="8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58"/>
      <c r="BS29" s="258" t="str">
        <f ca="true">+IF(OFFSET('Water Data'!$D$27,0,10*ROW('Water Data'!D23))="","",OFFSET('Water Data'!$D$27,0,10*ROW('Water Data'!D23)))</f>
        <v/>
      </c>
      <c r="BT29" s="258" t="str">
        <f ca="true">+IF(OFFSET('Water Data'!$D$28,0,10*ROW('Water Data'!D23))="","",OFFSET('Water Data'!$D$28,0,10*ROW('Water Data'!D23)))</f>
        <v/>
      </c>
      <c r="BU29" s="258" t="str">
        <f ca="true">+IF(OFFSET('Water Data'!$D$29,0,10*ROW('Water Data'!D23))="","",OFFSET('Water Data'!$D$29,0,10*ROW('Water Data'!D23)))</f>
        <v/>
      </c>
      <c r="BV29" s="258" t="str">
        <f ca="true">+IF(OFFSET('Water Data'!$E$27,0,10*ROW('Water Data'!E23))="","",OFFSET('Water Data'!$E$27,0,10*ROW('Water Data'!E23)))</f>
        <v/>
      </c>
      <c r="BW29" s="258" t="str">
        <f ca="true">+IF(OFFSET('Water Data'!$E$28,0,10*ROW('Water Data'!E23))="","",OFFSET('Water Data'!$E$28,0,10*ROW('Water Data'!E23)))</f>
        <v/>
      </c>
      <c r="BX29" s="258" t="str">
        <f ca="true">+IF(OFFSET('Water Data'!$E$29,0,10*ROW('Water Data'!E23))="","",OFFSET('Water Data'!$E$29,0,10*ROW('Water Data'!E23)))</f>
        <v/>
      </c>
      <c r="BY29" s="258" t="str">
        <f ca="true">+IF(OFFSET('Water Data'!$F$27,0,10*ROW('Water Data'!F23))="","",OFFSET('Water Data'!$F$27,0,10*ROW('Water Data'!F23)))</f>
        <v/>
      </c>
      <c r="BZ29" s="258" t="str">
        <f ca="true">+IF(OFFSET('Water Data'!$F$28,0,10*ROW('Water Data'!F23))="","",OFFSET('Water Data'!$F$28,0,10*ROW('Water Data'!F23)))</f>
        <v/>
      </c>
      <c r="CA29" s="258" t="str">
        <f ca="true">+IF(OFFSET('Water Data'!$F$29,0,10*ROW('Water Data'!F23))="","",OFFSET('Water Data'!$F$29,0,10*ROW('Water Data'!F23)))</f>
        <v/>
      </c>
      <c r="CB29" s="258" t="str">
        <f ca="true">+IF(OFFSET('Water Data'!$G$27,0,10*ROW('Water Data'!G23))="","",OFFSET('Water Data'!$G$27,0,10*ROW('Water Data'!G23)))</f>
        <v/>
      </c>
      <c r="CC29" s="258" t="str">
        <f ca="true">+IF(OFFSET('Water Data'!$G$28,0,10*ROW('Water Data'!G23))="","",OFFSET('Water Data'!$G$28,0,10*ROW('Water Data'!G23)))</f>
        <v/>
      </c>
      <c r="CD29" s="258" t="str">
        <f ca="true">+IF(OFFSET('Water Data'!$G$29,0,10*ROW('Water Data'!G23))="","",OFFSET('Water Data'!$G$29,0,10*ROW('Water Data'!G23)))</f>
        <v/>
      </c>
      <c r="CE29" s="258" t="str">
        <f ca="true">+IF(OFFSET('Water Data'!$H$27,0,10*ROW('Water Data'!H23))="","",OFFSET('Water Data'!$H$27,0,10*ROW('Water Data'!H23)))</f>
        <v/>
      </c>
      <c r="CF29" s="258" t="str">
        <f ca="true">+IF(OFFSET('Water Data'!$H$28,0,10*ROW('Water Data'!H23))="","",OFFSET('Water Data'!$H$28,0,10*ROW('Water Data'!H23)))</f>
        <v/>
      </c>
      <c r="CG29" s="258" t="str">
        <f ca="true">+IF(OFFSET('Water Data'!$H$29,0,10*ROW('Water Data'!H23))="","",OFFSET('Water Data'!$H$29,0,10*ROW('Water Data'!H23)))</f>
        <v/>
      </c>
      <c r="CH29" s="258" t="str">
        <f ca="true">+IF(OFFSET('Water Data'!$I$27,0,10*ROW('Water Data'!I23))="","",OFFSET('Water Data'!$I$27,0,10*ROW('Water Data'!I23)))</f>
        <v/>
      </c>
      <c r="CI29" s="258" t="str">
        <f ca="true">+IF(OFFSET('Water Data'!$I$28,0,10*ROW('Water Data'!I23))="","",OFFSET('Water Data'!$I$28,0,10*ROW('Water Data'!I23)))</f>
        <v/>
      </c>
      <c r="CJ29" s="258" t="str">
        <f ca="true">+IF(OFFSET('Water Data'!$I$29,0,10*ROW('Water Data'!I23))="","",OFFSET('Water Data'!$I$29,0,10*ROW('Water Data'!I23)))</f>
        <v/>
      </c>
      <c r="CK29" s="258" t="str">
        <f ca="true">+IF(OFFSET('Sanitation Data'!$D$28,0,10*ROW('Sanitation Data'!D23))="","",OFFSET('Sanitation Data'!$D$28,0,10*ROW('Sanitation Data'!D23)))</f>
        <v/>
      </c>
      <c r="CL29" s="258" t="str">
        <f ca="true">+IF(OFFSET('Sanitation Data'!$D$29,0,10*ROW('Sanitation Data'!D23))="","",OFFSET('Sanitation Data'!$D$29,0,10*ROW('Sanitation Data'!D23)))</f>
        <v/>
      </c>
      <c r="CM29" s="258" t="str">
        <f ca="true">+IF(OFFSET('Sanitation Data'!$D$30,0,10*ROW('Sanitation Data'!D23))="","",OFFSET('Sanitation Data'!$D$30,0,10*ROW('Sanitation Data'!D23)))</f>
        <v/>
      </c>
      <c r="CN29" s="258" t="str">
        <f ca="true">+IF(OFFSET('Sanitation Data'!$D$31,0,10*ROW('Sanitation Data'!D23))="","",OFFSET('Sanitation Data'!$D$31,0,10*ROW('Sanitation Data'!D23)))</f>
        <v/>
      </c>
      <c r="CO29" s="258" t="str">
        <f ca="true">+IF(OFFSET('Sanitation Data'!$D$32,0,10*ROW('Sanitation Data'!D23))="","",OFFSET('Sanitation Data'!$D$32,0,10*ROW('Sanitation Data'!D23)))</f>
        <v/>
      </c>
      <c r="CP29" s="258" t="str">
        <f ca="true">+IF(OFFSET('Sanitation Data'!$E$28,0,10*ROW('Sanitation Data'!E23))="","",OFFSET('Sanitation Data'!$E$28,0,10*ROW('Sanitation Data'!E23)))</f>
        <v/>
      </c>
      <c r="CQ29" s="258" t="str">
        <f ca="true">+IF(OFFSET('Sanitation Data'!$E$29,0,10*ROW('Sanitation Data'!E23))="","",OFFSET('Sanitation Data'!$E$29,0,10*ROW('Sanitation Data'!E23)))</f>
        <v/>
      </c>
      <c r="CR29" s="258" t="str">
        <f ca="true">+IF(OFFSET('Sanitation Data'!$E$30,0,10*ROW('Sanitation Data'!E23))="","",OFFSET('Sanitation Data'!$E$30,0,10*ROW('Sanitation Data'!E23)))</f>
        <v/>
      </c>
      <c r="CS29" s="258" t="str">
        <f ca="true">+IF(OFFSET('Sanitation Data'!$E$31,0,10*ROW('Sanitation Data'!E23))="","",OFFSET('Sanitation Data'!$E$31,0,10*ROW('Sanitation Data'!E23)))</f>
        <v/>
      </c>
      <c r="CT29" s="258" t="str">
        <f ca="true">+IF(OFFSET('Sanitation Data'!$E$32,0,10*ROW('Sanitation Data'!E23))="","",OFFSET('Sanitation Data'!$E$32,0,10*ROW('Sanitation Data'!E23)))</f>
        <v/>
      </c>
      <c r="CU29" s="258" t="str">
        <f ca="true">+IF(OFFSET('Sanitation Data'!$F$28,0,10*ROW('Sanitation Data'!F23))="","",OFFSET('Sanitation Data'!$F$28,0,10*ROW('Sanitation Data'!F23)))</f>
        <v/>
      </c>
      <c r="CV29" s="258" t="str">
        <f ca="true">+IF(OFFSET('Sanitation Data'!$F$29,0,10*ROW('Sanitation Data'!F23))="","",OFFSET('Sanitation Data'!$F$29,0,10*ROW('Sanitation Data'!F23)))</f>
        <v/>
      </c>
      <c r="CW29" s="258" t="str">
        <f ca="true">+IF(OFFSET('Sanitation Data'!$F$30,0,10*ROW('Sanitation Data'!F23))="","",OFFSET('Sanitation Data'!$F$30,0,10*ROW('Sanitation Data'!F23)))</f>
        <v/>
      </c>
      <c r="CX29" s="258" t="str">
        <f ca="true">+IF(OFFSET('Sanitation Data'!$F$31,0,10*ROW('Sanitation Data'!F23))="","",OFFSET('Sanitation Data'!$F$31,0,10*ROW('Sanitation Data'!F23)))</f>
        <v/>
      </c>
      <c r="CY29" s="258" t="str">
        <f ca="true">+IF(OFFSET('Sanitation Data'!$F$32,0,10*ROW('Sanitation Data'!F23))="","",OFFSET('Sanitation Data'!$F$32,0,10*ROW('Sanitation Data'!F23)))</f>
        <v/>
      </c>
      <c r="CZ29" s="258" t="str">
        <f ca="true">+IF(OFFSET('Sanitation Data'!$G$28,0,10*ROW('Sanitation Data'!G23))="","",OFFSET('Sanitation Data'!$G$28,0,10*ROW('Sanitation Data'!G23)))</f>
        <v/>
      </c>
      <c r="DA29" s="258" t="str">
        <f ca="true">+IF(OFFSET('Sanitation Data'!$G$29,0,10*ROW('Sanitation Data'!G23))="","",OFFSET('Sanitation Data'!$G$29,0,10*ROW('Sanitation Data'!G23)))</f>
        <v/>
      </c>
      <c r="DB29" s="258" t="str">
        <f ca="true">+IF(OFFSET('Sanitation Data'!$G$30,0,10*ROW('Sanitation Data'!G23))="","",OFFSET('Sanitation Data'!$G$30,0,10*ROW('Sanitation Data'!G23)))</f>
        <v/>
      </c>
      <c r="DC29" s="258" t="str">
        <f ca="true">+IF(OFFSET('Sanitation Data'!$G$31,0,10*ROW('Sanitation Data'!G23))="","",OFFSET('Sanitation Data'!$G$31,0,10*ROW('Sanitation Data'!G23)))</f>
        <v/>
      </c>
      <c r="DD29" s="258" t="str">
        <f ca="true">+IF(OFFSET('Sanitation Data'!$G$32,0,10*ROW('Sanitation Data'!G23))="","",OFFSET('Sanitation Data'!$G$32,0,10*ROW('Sanitation Data'!G23)))</f>
        <v/>
      </c>
      <c r="DE29" s="258" t="str">
        <f ca="true">+IF(OFFSET('Sanitation Data'!$H$28,0,10*ROW('Sanitation Data'!H23))="","",OFFSET('Sanitation Data'!$H$28,0,10*ROW('Sanitation Data'!H23)))</f>
        <v/>
      </c>
      <c r="DF29" s="258" t="str">
        <f ca="true">+IF(OFFSET('Sanitation Data'!$H$29,0,10*ROW('Sanitation Data'!H23))="","",OFFSET('Sanitation Data'!$H$29,0,10*ROW('Sanitation Data'!H23)))</f>
        <v/>
      </c>
      <c r="DG29" s="258" t="str">
        <f ca="true">+IF(OFFSET('Sanitation Data'!$H$30,0,10*ROW('Sanitation Data'!H23))="","",OFFSET('Sanitation Data'!$H$30,0,10*ROW('Sanitation Data'!H23)))</f>
        <v/>
      </c>
      <c r="DH29" s="258" t="str">
        <f ca="true">+IF(OFFSET('Sanitation Data'!$H$31,0,10*ROW('Sanitation Data'!H23))="","",OFFSET('Sanitation Data'!$H$31,0,10*ROW('Sanitation Data'!H23)))</f>
        <v/>
      </c>
      <c r="DI29" s="258" t="str">
        <f ca="true">+IF(OFFSET('Sanitation Data'!$H$32,0,10*ROW('Sanitation Data'!H23))="","",OFFSET('Sanitation Data'!$H$32,0,10*ROW('Sanitation Data'!H23)))</f>
        <v/>
      </c>
      <c r="DJ29" s="258" t="str">
        <f ca="true">+IF(OFFSET('Sanitation Data'!$I$28,0,10*ROW('Sanitation Data'!I23))="","",OFFSET('Sanitation Data'!$I$28,0,10*ROW('Sanitation Data'!I23)))</f>
        <v/>
      </c>
      <c r="DK29" s="258" t="str">
        <f ca="true">+IF(OFFSET('Sanitation Data'!$I$29,0,10*ROW('Sanitation Data'!I23))="","",OFFSET('Sanitation Data'!$I$29,0,10*ROW('Sanitation Data'!I23)))</f>
        <v/>
      </c>
      <c r="DL29" s="258" t="str">
        <f ca="true">+IF(OFFSET('Sanitation Data'!$I$30,0,10*ROW('Sanitation Data'!I23))="","",OFFSET('Sanitation Data'!$I$30,0,10*ROW('Sanitation Data'!I23)))</f>
        <v/>
      </c>
      <c r="DM29" s="258" t="str">
        <f ca="true">+IF(OFFSET('Sanitation Data'!$I$31,0,10*ROW('Sanitation Data'!I23))="","",OFFSET('Sanitation Data'!$I$31,0,10*ROW('Sanitation Data'!I23)))</f>
        <v/>
      </c>
      <c r="DN29" s="258" t="str">
        <f ca="true">+IF(OFFSET('Sanitation Data'!$I$32,0,10*ROW('Sanitation Data'!I23))="","",OFFSET('Sanitation Data'!$I$32,0,10*ROW('Sanitation Data'!I23)))</f>
        <v/>
      </c>
      <c r="DO29" s="258" t="str">
        <f ca="true">+IF(OFFSET('Hygiene Data'!$D$11,0,10*ROW('Hygiene Data'!D23))="","",OFFSET('Hygiene Data'!$D$11,0,10*ROW('Hygiene Data'!D23)))</f>
        <v/>
      </c>
      <c r="DP29" s="258" t="str">
        <f ca="true">+IF(OFFSET('Hygiene Data'!$D$12,0,10*ROW('Hygiene Data'!D23))="","",OFFSET('Hygiene Data'!$D$12,0,10*ROW('Hygiene Data'!D23)))</f>
        <v/>
      </c>
      <c r="DQ29" s="258" t="str">
        <f ca="true">+IF(OFFSET('Hygiene Data'!$D$13,0,10*ROW('Hygiene Data'!D23))="","",OFFSET('Hygiene Data'!$D$13,0,10*ROW('Hygiene Data'!D23)))</f>
        <v/>
      </c>
      <c r="DR29" s="258" t="str">
        <f ca="true">+IF(OFFSET('Hygiene Data'!$E$11,0,10*ROW('Hygiene Data'!E23))="","",OFFSET('Hygiene Data'!$E$11,0,10*ROW('Hygiene Data'!E23)))</f>
        <v/>
      </c>
      <c r="DS29" s="258" t="str">
        <f ca="true">+IF(OFFSET('Hygiene Data'!$E$12,0,10*ROW('Hygiene Data'!E23))="","",OFFSET('Hygiene Data'!$E$12,0,10*ROW('Hygiene Data'!E23)))</f>
        <v/>
      </c>
      <c r="DT29" s="258" t="str">
        <f ca="true">+IF(OFFSET('Hygiene Data'!$E$13,0,10*ROW('Hygiene Data'!E23))="","",OFFSET('Hygiene Data'!$E$13,0,10*ROW('Hygiene Data'!E23)))</f>
        <v/>
      </c>
      <c r="DU29" s="258" t="str">
        <f ca="true">+IF(OFFSET('Hygiene Data'!$F$11,0,10*ROW('Hygiene Data'!F23))="","",OFFSET('Hygiene Data'!$F$11,0,10*ROW('Hygiene Data'!F23)))</f>
        <v/>
      </c>
      <c r="DV29" s="258" t="str">
        <f ca="true">+IF(OFFSET('Hygiene Data'!$F$12,0,10*ROW('Hygiene Data'!F23))="","",OFFSET('Hygiene Data'!$F$12,0,10*ROW('Hygiene Data'!F23)))</f>
        <v/>
      </c>
      <c r="DW29" s="258" t="str">
        <f ca="true">+IF(OFFSET('Hygiene Data'!$F$13,0,10*ROW('Hygiene Data'!F23))="","",OFFSET('Hygiene Data'!$F$13,0,10*ROW('Hygiene Data'!F23)))</f>
        <v/>
      </c>
      <c r="DX29" s="258" t="str">
        <f ca="true">+IF(OFFSET('Hygiene Data'!$G$11,0,10*ROW('Hygiene Data'!G23))="","",OFFSET('Hygiene Data'!$G$11,0,10*ROW('Hygiene Data'!G23)))</f>
        <v/>
      </c>
      <c r="DY29" s="258" t="str">
        <f ca="true">+IF(OFFSET('Hygiene Data'!$G$12,0,10*ROW('Hygiene Data'!G23))="","",OFFSET('Hygiene Data'!$G$12,0,10*ROW('Hygiene Data'!G23)))</f>
        <v/>
      </c>
      <c r="DZ29" s="258" t="str">
        <f ca="true">+IF(OFFSET('Hygiene Data'!$G$13,0,10*ROW('Hygiene Data'!G23))="","",OFFSET('Hygiene Data'!$G$13,0,10*ROW('Hygiene Data'!G23)))</f>
        <v/>
      </c>
      <c r="EA29" s="258" t="str">
        <f ca="true">+IF(OFFSET('Hygiene Data'!$H$11,0,10*ROW('Hygiene Data'!H23))="","",OFFSET('Hygiene Data'!$H$11,0,10*ROW('Hygiene Data'!H23)))</f>
        <v/>
      </c>
      <c r="EB29" s="258" t="str">
        <f ca="true">+IF(OFFSET('Hygiene Data'!$H$12,0,10*ROW('Hygiene Data'!H23))="","",OFFSET('Hygiene Data'!$H$12,0,10*ROW('Hygiene Data'!H23)))</f>
        <v/>
      </c>
      <c r="EC29" s="258" t="str">
        <f ca="true">+IF(OFFSET('Hygiene Data'!$H$13,0,10*ROW('Hygiene Data'!H23))="","",OFFSET('Hygiene Data'!$H$13,0,10*ROW('Hygiene Data'!H23)))</f>
        <v/>
      </c>
      <c r="ED29" s="258" t="str">
        <f ca="true">+IF(OFFSET('Hygiene Data'!$I$11,0,10*ROW('Hygiene Data'!I23))="","",OFFSET('Hygiene Data'!$I$11,0,10*ROW('Hygiene Data'!I23)))</f>
        <v/>
      </c>
      <c r="EE29" s="258" t="str">
        <f ca="true">+IF(OFFSET('Hygiene Data'!$I$12,0,10*ROW('Hygiene Data'!I23))="","",OFFSET('Hygiene Data'!$I$12,0,10*ROW('Hygiene Data'!I23)))</f>
        <v/>
      </c>
      <c r="EF29" s="258" t="str">
        <f ca="true">+IF(OFFSET('Hygiene Data'!$I$13,0,10*ROW('Hygiene Data'!I23))="","",OFFSET('Hygiene Data'!$I$13,0,10*ROW('Hygiene Data'!I23)))</f>
        <v/>
      </c>
    </row>
    <row xmlns:x14ac="http://schemas.microsoft.com/office/spreadsheetml/2009/9/ac" r="30" x14ac:dyDescent="0.2">
      <c r="A30" s="30" t="str">
        <f ca="true">+IF(OFFSET('Water Data'!$B$2,0,10*ROW('Water Data'!E24))="","",OFFSET('Water Data'!$B$2,0,10*ROW('Water Data'!E24)))</f>
        <v/>
      </c>
      <c r="B30" s="30" t="str">
        <f ca="true">+IF(OFFSET('Water Data'!$C$2,0,10*ROW('Water Data'!F24))="","",OFFSET('Water Data'!$C$2,0,10*ROW('Water Data'!F24)))</f>
        <v/>
      </c>
      <c r="C30" s="314" t="str">
        <f t="shared" ca="true" si="0"/>
        <v/>
      </c>
      <c r="D30" s="8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58"/>
      <c r="BS30" s="258" t="str">
        <f ca="true">+IF(OFFSET('Water Data'!$D$27,0,10*ROW('Water Data'!D24))="","",OFFSET('Water Data'!$D$27,0,10*ROW('Water Data'!D24)))</f>
        <v/>
      </c>
      <c r="BT30" s="258" t="str">
        <f ca="true">+IF(OFFSET('Water Data'!$D$28,0,10*ROW('Water Data'!D24))="","",OFFSET('Water Data'!$D$28,0,10*ROW('Water Data'!D24)))</f>
        <v/>
      </c>
      <c r="BU30" s="258" t="str">
        <f ca="true">+IF(OFFSET('Water Data'!$D$29,0,10*ROW('Water Data'!D24))="","",OFFSET('Water Data'!$D$29,0,10*ROW('Water Data'!D24)))</f>
        <v/>
      </c>
      <c r="BV30" s="258" t="str">
        <f ca="true">+IF(OFFSET('Water Data'!$E$27,0,10*ROW('Water Data'!E24))="","",OFFSET('Water Data'!$E$27,0,10*ROW('Water Data'!E24)))</f>
        <v/>
      </c>
      <c r="BW30" s="258" t="str">
        <f ca="true">+IF(OFFSET('Water Data'!$E$28,0,10*ROW('Water Data'!E24))="","",OFFSET('Water Data'!$E$28,0,10*ROW('Water Data'!E24)))</f>
        <v/>
      </c>
      <c r="BX30" s="258" t="str">
        <f ca="true">+IF(OFFSET('Water Data'!$E$29,0,10*ROW('Water Data'!E24))="","",OFFSET('Water Data'!$E$29,0,10*ROW('Water Data'!E24)))</f>
        <v/>
      </c>
      <c r="BY30" s="258" t="str">
        <f ca="true">+IF(OFFSET('Water Data'!$F$27,0,10*ROW('Water Data'!F24))="","",OFFSET('Water Data'!$F$27,0,10*ROW('Water Data'!F24)))</f>
        <v/>
      </c>
      <c r="BZ30" s="258" t="str">
        <f ca="true">+IF(OFFSET('Water Data'!$F$28,0,10*ROW('Water Data'!F24))="","",OFFSET('Water Data'!$F$28,0,10*ROW('Water Data'!F24)))</f>
        <v/>
      </c>
      <c r="CA30" s="258" t="str">
        <f ca="true">+IF(OFFSET('Water Data'!$F$29,0,10*ROW('Water Data'!F24))="","",OFFSET('Water Data'!$F$29,0,10*ROW('Water Data'!F24)))</f>
        <v/>
      </c>
      <c r="CB30" s="258" t="str">
        <f ca="true">+IF(OFFSET('Water Data'!$G$27,0,10*ROW('Water Data'!G24))="","",OFFSET('Water Data'!$G$27,0,10*ROW('Water Data'!G24)))</f>
        <v/>
      </c>
      <c r="CC30" s="258" t="str">
        <f ca="true">+IF(OFFSET('Water Data'!$G$28,0,10*ROW('Water Data'!G24))="","",OFFSET('Water Data'!$G$28,0,10*ROW('Water Data'!G24)))</f>
        <v/>
      </c>
      <c r="CD30" s="258" t="str">
        <f ca="true">+IF(OFFSET('Water Data'!$G$29,0,10*ROW('Water Data'!G24))="","",OFFSET('Water Data'!$G$29,0,10*ROW('Water Data'!G24)))</f>
        <v/>
      </c>
      <c r="CE30" s="258" t="str">
        <f ca="true">+IF(OFFSET('Water Data'!$H$27,0,10*ROW('Water Data'!H24))="","",OFFSET('Water Data'!$H$27,0,10*ROW('Water Data'!H24)))</f>
        <v/>
      </c>
      <c r="CF30" s="258" t="str">
        <f ca="true">+IF(OFFSET('Water Data'!$H$28,0,10*ROW('Water Data'!H24))="","",OFFSET('Water Data'!$H$28,0,10*ROW('Water Data'!H24)))</f>
        <v/>
      </c>
      <c r="CG30" s="258" t="str">
        <f ca="true">+IF(OFFSET('Water Data'!$H$29,0,10*ROW('Water Data'!H24))="","",OFFSET('Water Data'!$H$29,0,10*ROW('Water Data'!H24)))</f>
        <v/>
      </c>
      <c r="CH30" s="258" t="str">
        <f ca="true">+IF(OFFSET('Water Data'!$I$27,0,10*ROW('Water Data'!I24))="","",OFFSET('Water Data'!$I$27,0,10*ROW('Water Data'!I24)))</f>
        <v/>
      </c>
      <c r="CI30" s="258" t="str">
        <f ca="true">+IF(OFFSET('Water Data'!$I$28,0,10*ROW('Water Data'!I24))="","",OFFSET('Water Data'!$I$28,0,10*ROW('Water Data'!I24)))</f>
        <v/>
      </c>
      <c r="CJ30" s="258" t="str">
        <f ca="true">+IF(OFFSET('Water Data'!$I$29,0,10*ROW('Water Data'!I24))="","",OFFSET('Water Data'!$I$29,0,10*ROW('Water Data'!I24)))</f>
        <v/>
      </c>
      <c r="CK30" s="258" t="str">
        <f ca="true">+IF(OFFSET('Sanitation Data'!$D$28,0,10*ROW('Sanitation Data'!D24))="","",OFFSET('Sanitation Data'!$D$28,0,10*ROW('Sanitation Data'!D24)))</f>
        <v/>
      </c>
      <c r="CL30" s="258" t="str">
        <f ca="true">+IF(OFFSET('Sanitation Data'!$D$29,0,10*ROW('Sanitation Data'!D24))="","",OFFSET('Sanitation Data'!$D$29,0,10*ROW('Sanitation Data'!D24)))</f>
        <v/>
      </c>
      <c r="CM30" s="258" t="str">
        <f ca="true">+IF(OFFSET('Sanitation Data'!$D$30,0,10*ROW('Sanitation Data'!D24))="","",OFFSET('Sanitation Data'!$D$30,0,10*ROW('Sanitation Data'!D24)))</f>
        <v/>
      </c>
      <c r="CN30" s="258" t="str">
        <f ca="true">+IF(OFFSET('Sanitation Data'!$D$31,0,10*ROW('Sanitation Data'!D24))="","",OFFSET('Sanitation Data'!$D$31,0,10*ROW('Sanitation Data'!D24)))</f>
        <v/>
      </c>
      <c r="CO30" s="258" t="str">
        <f ca="true">+IF(OFFSET('Sanitation Data'!$D$32,0,10*ROW('Sanitation Data'!D24))="","",OFFSET('Sanitation Data'!$D$32,0,10*ROW('Sanitation Data'!D24)))</f>
        <v/>
      </c>
      <c r="CP30" s="258" t="str">
        <f ca="true">+IF(OFFSET('Sanitation Data'!$E$28,0,10*ROW('Sanitation Data'!E24))="","",OFFSET('Sanitation Data'!$E$28,0,10*ROW('Sanitation Data'!E24)))</f>
        <v/>
      </c>
      <c r="CQ30" s="258" t="str">
        <f ca="true">+IF(OFFSET('Sanitation Data'!$E$29,0,10*ROW('Sanitation Data'!E24))="","",OFFSET('Sanitation Data'!$E$29,0,10*ROW('Sanitation Data'!E24)))</f>
        <v/>
      </c>
      <c r="CR30" s="258" t="str">
        <f ca="true">+IF(OFFSET('Sanitation Data'!$E$30,0,10*ROW('Sanitation Data'!E24))="","",OFFSET('Sanitation Data'!$E$30,0,10*ROW('Sanitation Data'!E24)))</f>
        <v/>
      </c>
      <c r="CS30" s="258" t="str">
        <f ca="true">+IF(OFFSET('Sanitation Data'!$E$31,0,10*ROW('Sanitation Data'!E24))="","",OFFSET('Sanitation Data'!$E$31,0,10*ROW('Sanitation Data'!E24)))</f>
        <v/>
      </c>
      <c r="CT30" s="258" t="str">
        <f ca="true">+IF(OFFSET('Sanitation Data'!$E$32,0,10*ROW('Sanitation Data'!E24))="","",OFFSET('Sanitation Data'!$E$32,0,10*ROW('Sanitation Data'!E24)))</f>
        <v/>
      </c>
      <c r="CU30" s="258" t="str">
        <f ca="true">+IF(OFFSET('Sanitation Data'!$F$28,0,10*ROW('Sanitation Data'!F24))="","",OFFSET('Sanitation Data'!$F$28,0,10*ROW('Sanitation Data'!F24)))</f>
        <v/>
      </c>
      <c r="CV30" s="258" t="str">
        <f ca="true">+IF(OFFSET('Sanitation Data'!$F$29,0,10*ROW('Sanitation Data'!F24))="","",OFFSET('Sanitation Data'!$F$29,0,10*ROW('Sanitation Data'!F24)))</f>
        <v/>
      </c>
      <c r="CW30" s="258" t="str">
        <f ca="true">+IF(OFFSET('Sanitation Data'!$F$30,0,10*ROW('Sanitation Data'!F24))="","",OFFSET('Sanitation Data'!$F$30,0,10*ROW('Sanitation Data'!F24)))</f>
        <v/>
      </c>
      <c r="CX30" s="258" t="str">
        <f ca="true">+IF(OFFSET('Sanitation Data'!$F$31,0,10*ROW('Sanitation Data'!F24))="","",OFFSET('Sanitation Data'!$F$31,0,10*ROW('Sanitation Data'!F24)))</f>
        <v/>
      </c>
      <c r="CY30" s="258" t="str">
        <f ca="true">+IF(OFFSET('Sanitation Data'!$F$32,0,10*ROW('Sanitation Data'!F24))="","",OFFSET('Sanitation Data'!$F$32,0,10*ROW('Sanitation Data'!F24)))</f>
        <v/>
      </c>
      <c r="CZ30" s="258" t="str">
        <f ca="true">+IF(OFFSET('Sanitation Data'!$G$28,0,10*ROW('Sanitation Data'!G24))="","",OFFSET('Sanitation Data'!$G$28,0,10*ROW('Sanitation Data'!G24)))</f>
        <v/>
      </c>
      <c r="DA30" s="258" t="str">
        <f ca="true">+IF(OFFSET('Sanitation Data'!$G$29,0,10*ROW('Sanitation Data'!G24))="","",OFFSET('Sanitation Data'!$G$29,0,10*ROW('Sanitation Data'!G24)))</f>
        <v/>
      </c>
      <c r="DB30" s="258" t="str">
        <f ca="true">+IF(OFFSET('Sanitation Data'!$G$30,0,10*ROW('Sanitation Data'!G24))="","",OFFSET('Sanitation Data'!$G$30,0,10*ROW('Sanitation Data'!G24)))</f>
        <v/>
      </c>
      <c r="DC30" s="258" t="str">
        <f ca="true">+IF(OFFSET('Sanitation Data'!$G$31,0,10*ROW('Sanitation Data'!G24))="","",OFFSET('Sanitation Data'!$G$31,0,10*ROW('Sanitation Data'!G24)))</f>
        <v/>
      </c>
      <c r="DD30" s="258" t="str">
        <f ca="true">+IF(OFFSET('Sanitation Data'!$G$32,0,10*ROW('Sanitation Data'!G24))="","",OFFSET('Sanitation Data'!$G$32,0,10*ROW('Sanitation Data'!G24)))</f>
        <v/>
      </c>
      <c r="DE30" s="258" t="str">
        <f ca="true">+IF(OFFSET('Sanitation Data'!$H$28,0,10*ROW('Sanitation Data'!H24))="","",OFFSET('Sanitation Data'!$H$28,0,10*ROW('Sanitation Data'!H24)))</f>
        <v/>
      </c>
      <c r="DF30" s="258" t="str">
        <f ca="true">+IF(OFFSET('Sanitation Data'!$H$29,0,10*ROW('Sanitation Data'!H24))="","",OFFSET('Sanitation Data'!$H$29,0,10*ROW('Sanitation Data'!H24)))</f>
        <v/>
      </c>
      <c r="DG30" s="258" t="str">
        <f ca="true">+IF(OFFSET('Sanitation Data'!$H$30,0,10*ROW('Sanitation Data'!H24))="","",OFFSET('Sanitation Data'!$H$30,0,10*ROW('Sanitation Data'!H24)))</f>
        <v/>
      </c>
      <c r="DH30" s="258" t="str">
        <f ca="true">+IF(OFFSET('Sanitation Data'!$H$31,0,10*ROW('Sanitation Data'!H24))="","",OFFSET('Sanitation Data'!$H$31,0,10*ROW('Sanitation Data'!H24)))</f>
        <v/>
      </c>
      <c r="DI30" s="258" t="str">
        <f ca="true">+IF(OFFSET('Sanitation Data'!$H$32,0,10*ROW('Sanitation Data'!H24))="","",OFFSET('Sanitation Data'!$H$32,0,10*ROW('Sanitation Data'!H24)))</f>
        <v/>
      </c>
      <c r="DJ30" s="258" t="str">
        <f ca="true">+IF(OFFSET('Sanitation Data'!$I$28,0,10*ROW('Sanitation Data'!I24))="","",OFFSET('Sanitation Data'!$I$28,0,10*ROW('Sanitation Data'!I24)))</f>
        <v/>
      </c>
      <c r="DK30" s="258" t="str">
        <f ca="true">+IF(OFFSET('Sanitation Data'!$I$29,0,10*ROW('Sanitation Data'!I24))="","",OFFSET('Sanitation Data'!$I$29,0,10*ROW('Sanitation Data'!I24)))</f>
        <v/>
      </c>
      <c r="DL30" s="258" t="str">
        <f ca="true">+IF(OFFSET('Sanitation Data'!$I$30,0,10*ROW('Sanitation Data'!I24))="","",OFFSET('Sanitation Data'!$I$30,0,10*ROW('Sanitation Data'!I24)))</f>
        <v/>
      </c>
      <c r="DM30" s="258" t="str">
        <f ca="true">+IF(OFFSET('Sanitation Data'!$I$31,0,10*ROW('Sanitation Data'!I24))="","",OFFSET('Sanitation Data'!$I$31,0,10*ROW('Sanitation Data'!I24)))</f>
        <v/>
      </c>
      <c r="DN30" s="258" t="str">
        <f ca="true">+IF(OFFSET('Sanitation Data'!$I$32,0,10*ROW('Sanitation Data'!I24))="","",OFFSET('Sanitation Data'!$I$32,0,10*ROW('Sanitation Data'!I24)))</f>
        <v/>
      </c>
      <c r="DO30" s="258" t="str">
        <f ca="true">+IF(OFFSET('Hygiene Data'!$D$11,0,10*ROW('Hygiene Data'!D24))="","",OFFSET('Hygiene Data'!$D$11,0,10*ROW('Hygiene Data'!D24)))</f>
        <v/>
      </c>
      <c r="DP30" s="258" t="str">
        <f ca="true">+IF(OFFSET('Hygiene Data'!$D$12,0,10*ROW('Hygiene Data'!D24))="","",OFFSET('Hygiene Data'!$D$12,0,10*ROW('Hygiene Data'!D24)))</f>
        <v/>
      </c>
      <c r="DQ30" s="258" t="str">
        <f ca="true">+IF(OFFSET('Hygiene Data'!$D$13,0,10*ROW('Hygiene Data'!D24))="","",OFFSET('Hygiene Data'!$D$13,0,10*ROW('Hygiene Data'!D24)))</f>
        <v/>
      </c>
      <c r="DR30" s="258" t="str">
        <f ca="true">+IF(OFFSET('Hygiene Data'!$E$11,0,10*ROW('Hygiene Data'!E24))="","",OFFSET('Hygiene Data'!$E$11,0,10*ROW('Hygiene Data'!E24)))</f>
        <v/>
      </c>
      <c r="DS30" s="258" t="str">
        <f ca="true">+IF(OFFSET('Hygiene Data'!$E$12,0,10*ROW('Hygiene Data'!E24))="","",OFFSET('Hygiene Data'!$E$12,0,10*ROW('Hygiene Data'!E24)))</f>
        <v/>
      </c>
      <c r="DT30" s="258" t="str">
        <f ca="true">+IF(OFFSET('Hygiene Data'!$E$13,0,10*ROW('Hygiene Data'!E24))="","",OFFSET('Hygiene Data'!$E$13,0,10*ROW('Hygiene Data'!E24)))</f>
        <v/>
      </c>
      <c r="DU30" s="258" t="str">
        <f ca="true">+IF(OFFSET('Hygiene Data'!$F$11,0,10*ROW('Hygiene Data'!F24))="","",OFFSET('Hygiene Data'!$F$11,0,10*ROW('Hygiene Data'!F24)))</f>
        <v/>
      </c>
      <c r="DV30" s="258" t="str">
        <f ca="true">+IF(OFFSET('Hygiene Data'!$F$12,0,10*ROW('Hygiene Data'!F24))="","",OFFSET('Hygiene Data'!$F$12,0,10*ROW('Hygiene Data'!F24)))</f>
        <v/>
      </c>
      <c r="DW30" s="258" t="str">
        <f ca="true">+IF(OFFSET('Hygiene Data'!$F$13,0,10*ROW('Hygiene Data'!F24))="","",OFFSET('Hygiene Data'!$F$13,0,10*ROW('Hygiene Data'!F24)))</f>
        <v/>
      </c>
      <c r="DX30" s="258" t="str">
        <f ca="true">+IF(OFFSET('Hygiene Data'!$G$11,0,10*ROW('Hygiene Data'!G24))="","",OFFSET('Hygiene Data'!$G$11,0,10*ROW('Hygiene Data'!G24)))</f>
        <v/>
      </c>
      <c r="DY30" s="258" t="str">
        <f ca="true">+IF(OFFSET('Hygiene Data'!$G$12,0,10*ROW('Hygiene Data'!G24))="","",OFFSET('Hygiene Data'!$G$12,0,10*ROW('Hygiene Data'!G24)))</f>
        <v/>
      </c>
      <c r="DZ30" s="258" t="str">
        <f ca="true">+IF(OFFSET('Hygiene Data'!$G$13,0,10*ROW('Hygiene Data'!G24))="","",OFFSET('Hygiene Data'!$G$13,0,10*ROW('Hygiene Data'!G24)))</f>
        <v/>
      </c>
      <c r="EA30" s="258" t="str">
        <f ca="true">+IF(OFFSET('Hygiene Data'!$H$11,0,10*ROW('Hygiene Data'!H24))="","",OFFSET('Hygiene Data'!$H$11,0,10*ROW('Hygiene Data'!H24)))</f>
        <v/>
      </c>
      <c r="EB30" s="258" t="str">
        <f ca="true">+IF(OFFSET('Hygiene Data'!$H$12,0,10*ROW('Hygiene Data'!H24))="","",OFFSET('Hygiene Data'!$H$12,0,10*ROW('Hygiene Data'!H24)))</f>
        <v/>
      </c>
      <c r="EC30" s="258" t="str">
        <f ca="true">+IF(OFFSET('Hygiene Data'!$H$13,0,10*ROW('Hygiene Data'!H24))="","",OFFSET('Hygiene Data'!$H$13,0,10*ROW('Hygiene Data'!H24)))</f>
        <v/>
      </c>
      <c r="ED30" s="258" t="str">
        <f ca="true">+IF(OFFSET('Hygiene Data'!$I$11,0,10*ROW('Hygiene Data'!I24))="","",OFFSET('Hygiene Data'!$I$11,0,10*ROW('Hygiene Data'!I24)))</f>
        <v/>
      </c>
      <c r="EE30" s="258" t="str">
        <f ca="true">+IF(OFFSET('Hygiene Data'!$I$12,0,10*ROW('Hygiene Data'!I24))="","",OFFSET('Hygiene Data'!$I$12,0,10*ROW('Hygiene Data'!I24)))</f>
        <v/>
      </c>
      <c r="EF30" s="258" t="str">
        <f ca="true">+IF(OFFSET('Hygiene Data'!$I$13,0,10*ROW('Hygiene Data'!I24))="","",OFFSET('Hygiene Data'!$I$13,0,10*ROW('Hygiene Data'!I24)))</f>
        <v/>
      </c>
    </row>
    <row xmlns:x14ac="http://schemas.microsoft.com/office/spreadsheetml/2009/9/ac" r="31" x14ac:dyDescent="0.2">
      <c r="A31" s="30" t="str">
        <f ca="true">+IF(OFFSET('Water Data'!$B$2,0,10*ROW('Water Data'!E25))="","",OFFSET('Water Data'!$B$2,0,10*ROW('Water Data'!E25)))</f>
        <v/>
      </c>
      <c r="B31" s="30" t="str">
        <f ca="true">+IF(OFFSET('Water Data'!$C$2,0,10*ROW('Water Data'!F25))="","",OFFSET('Water Data'!$C$2,0,10*ROW('Water Data'!F25)))</f>
        <v/>
      </c>
      <c r="C31" s="314" t="str">
        <f t="shared" ca="true" si="0"/>
        <v/>
      </c>
      <c r="D31" s="8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58"/>
      <c r="BS31" s="258" t="str">
        <f ca="true">+IF(OFFSET('Water Data'!$D$27,0,10*ROW('Water Data'!D25))="","",OFFSET('Water Data'!$D$27,0,10*ROW('Water Data'!D25)))</f>
        <v/>
      </c>
      <c r="BT31" s="258" t="str">
        <f ca="true">+IF(OFFSET('Water Data'!$D$28,0,10*ROW('Water Data'!D25))="","",OFFSET('Water Data'!$D$28,0,10*ROW('Water Data'!D25)))</f>
        <v/>
      </c>
      <c r="BU31" s="258" t="str">
        <f ca="true">+IF(OFFSET('Water Data'!$D$29,0,10*ROW('Water Data'!D25))="","",OFFSET('Water Data'!$D$29,0,10*ROW('Water Data'!D25)))</f>
        <v/>
      </c>
      <c r="BV31" s="258" t="str">
        <f ca="true">+IF(OFFSET('Water Data'!$E$27,0,10*ROW('Water Data'!E25))="","",OFFSET('Water Data'!$E$27,0,10*ROW('Water Data'!E25)))</f>
        <v/>
      </c>
      <c r="BW31" s="258" t="str">
        <f ca="true">+IF(OFFSET('Water Data'!$E$28,0,10*ROW('Water Data'!E25))="","",OFFSET('Water Data'!$E$28,0,10*ROW('Water Data'!E25)))</f>
        <v/>
      </c>
      <c r="BX31" s="258" t="str">
        <f ca="true">+IF(OFFSET('Water Data'!$E$29,0,10*ROW('Water Data'!E25))="","",OFFSET('Water Data'!$E$29,0,10*ROW('Water Data'!E25)))</f>
        <v/>
      </c>
      <c r="BY31" s="258" t="str">
        <f ca="true">+IF(OFFSET('Water Data'!$F$27,0,10*ROW('Water Data'!F25))="","",OFFSET('Water Data'!$F$27,0,10*ROW('Water Data'!F25)))</f>
        <v/>
      </c>
      <c r="BZ31" s="258" t="str">
        <f ca="true">+IF(OFFSET('Water Data'!$F$28,0,10*ROW('Water Data'!F25))="","",OFFSET('Water Data'!$F$28,0,10*ROW('Water Data'!F25)))</f>
        <v/>
      </c>
      <c r="CA31" s="258" t="str">
        <f ca="true">+IF(OFFSET('Water Data'!$F$29,0,10*ROW('Water Data'!F25))="","",OFFSET('Water Data'!$F$29,0,10*ROW('Water Data'!F25)))</f>
        <v/>
      </c>
      <c r="CB31" s="258" t="str">
        <f ca="true">+IF(OFFSET('Water Data'!$G$27,0,10*ROW('Water Data'!G25))="","",OFFSET('Water Data'!$G$27,0,10*ROW('Water Data'!G25)))</f>
        <v/>
      </c>
      <c r="CC31" s="258" t="str">
        <f ca="true">+IF(OFFSET('Water Data'!$G$28,0,10*ROW('Water Data'!G25))="","",OFFSET('Water Data'!$G$28,0,10*ROW('Water Data'!G25)))</f>
        <v/>
      </c>
      <c r="CD31" s="258" t="str">
        <f ca="true">+IF(OFFSET('Water Data'!$G$29,0,10*ROW('Water Data'!G25))="","",OFFSET('Water Data'!$G$29,0,10*ROW('Water Data'!G25)))</f>
        <v/>
      </c>
      <c r="CE31" s="258" t="str">
        <f ca="true">+IF(OFFSET('Water Data'!$H$27,0,10*ROW('Water Data'!H25))="","",OFFSET('Water Data'!$H$27,0,10*ROW('Water Data'!H25)))</f>
        <v/>
      </c>
      <c r="CF31" s="258" t="str">
        <f ca="true">+IF(OFFSET('Water Data'!$H$28,0,10*ROW('Water Data'!H25))="","",OFFSET('Water Data'!$H$28,0,10*ROW('Water Data'!H25)))</f>
        <v/>
      </c>
      <c r="CG31" s="258" t="str">
        <f ca="true">+IF(OFFSET('Water Data'!$H$29,0,10*ROW('Water Data'!H25))="","",OFFSET('Water Data'!$H$29,0,10*ROW('Water Data'!H25)))</f>
        <v/>
      </c>
      <c r="CH31" s="258" t="str">
        <f ca="true">+IF(OFFSET('Water Data'!$I$27,0,10*ROW('Water Data'!I25))="","",OFFSET('Water Data'!$I$27,0,10*ROW('Water Data'!I25)))</f>
        <v/>
      </c>
      <c r="CI31" s="258" t="str">
        <f ca="true">+IF(OFFSET('Water Data'!$I$28,0,10*ROW('Water Data'!I25))="","",OFFSET('Water Data'!$I$28,0,10*ROW('Water Data'!I25)))</f>
        <v/>
      </c>
      <c r="CJ31" s="258" t="str">
        <f ca="true">+IF(OFFSET('Water Data'!$I$29,0,10*ROW('Water Data'!I25))="","",OFFSET('Water Data'!$I$29,0,10*ROW('Water Data'!I25)))</f>
        <v/>
      </c>
      <c r="CK31" s="258" t="str">
        <f ca="true">+IF(OFFSET('Sanitation Data'!$D$28,0,10*ROW('Sanitation Data'!D25))="","",OFFSET('Sanitation Data'!$D$28,0,10*ROW('Sanitation Data'!D25)))</f>
        <v/>
      </c>
      <c r="CL31" s="258" t="str">
        <f ca="true">+IF(OFFSET('Sanitation Data'!$D$29,0,10*ROW('Sanitation Data'!D25))="","",OFFSET('Sanitation Data'!$D$29,0,10*ROW('Sanitation Data'!D25)))</f>
        <v/>
      </c>
      <c r="CM31" s="258" t="str">
        <f ca="true">+IF(OFFSET('Sanitation Data'!$D$30,0,10*ROW('Sanitation Data'!D25))="","",OFFSET('Sanitation Data'!$D$30,0,10*ROW('Sanitation Data'!D25)))</f>
        <v/>
      </c>
      <c r="CN31" s="258" t="str">
        <f ca="true">+IF(OFFSET('Sanitation Data'!$D$31,0,10*ROW('Sanitation Data'!D25))="","",OFFSET('Sanitation Data'!$D$31,0,10*ROW('Sanitation Data'!D25)))</f>
        <v/>
      </c>
      <c r="CO31" s="258" t="str">
        <f ca="true">+IF(OFFSET('Sanitation Data'!$D$32,0,10*ROW('Sanitation Data'!D25))="","",OFFSET('Sanitation Data'!$D$32,0,10*ROW('Sanitation Data'!D25)))</f>
        <v/>
      </c>
      <c r="CP31" s="258" t="str">
        <f ca="true">+IF(OFFSET('Sanitation Data'!$E$28,0,10*ROW('Sanitation Data'!E25))="","",OFFSET('Sanitation Data'!$E$28,0,10*ROW('Sanitation Data'!E25)))</f>
        <v/>
      </c>
      <c r="CQ31" s="258" t="str">
        <f ca="true">+IF(OFFSET('Sanitation Data'!$E$29,0,10*ROW('Sanitation Data'!E25))="","",OFFSET('Sanitation Data'!$E$29,0,10*ROW('Sanitation Data'!E25)))</f>
        <v/>
      </c>
      <c r="CR31" s="258" t="str">
        <f ca="true">+IF(OFFSET('Sanitation Data'!$E$30,0,10*ROW('Sanitation Data'!E25))="","",OFFSET('Sanitation Data'!$E$30,0,10*ROW('Sanitation Data'!E25)))</f>
        <v/>
      </c>
      <c r="CS31" s="258" t="str">
        <f ca="true">+IF(OFFSET('Sanitation Data'!$E$31,0,10*ROW('Sanitation Data'!E25))="","",OFFSET('Sanitation Data'!$E$31,0,10*ROW('Sanitation Data'!E25)))</f>
        <v/>
      </c>
      <c r="CT31" s="258" t="str">
        <f ca="true">+IF(OFFSET('Sanitation Data'!$E$32,0,10*ROW('Sanitation Data'!E25))="","",OFFSET('Sanitation Data'!$E$32,0,10*ROW('Sanitation Data'!E25)))</f>
        <v/>
      </c>
      <c r="CU31" s="258" t="str">
        <f ca="true">+IF(OFFSET('Sanitation Data'!$F$28,0,10*ROW('Sanitation Data'!F25))="","",OFFSET('Sanitation Data'!$F$28,0,10*ROW('Sanitation Data'!F25)))</f>
        <v/>
      </c>
      <c r="CV31" s="258" t="str">
        <f ca="true">+IF(OFFSET('Sanitation Data'!$F$29,0,10*ROW('Sanitation Data'!F25))="","",OFFSET('Sanitation Data'!$F$29,0,10*ROW('Sanitation Data'!F25)))</f>
        <v/>
      </c>
      <c r="CW31" s="258" t="str">
        <f ca="true">+IF(OFFSET('Sanitation Data'!$F$30,0,10*ROW('Sanitation Data'!F25))="","",OFFSET('Sanitation Data'!$F$30,0,10*ROW('Sanitation Data'!F25)))</f>
        <v/>
      </c>
      <c r="CX31" s="258" t="str">
        <f ca="true">+IF(OFFSET('Sanitation Data'!$F$31,0,10*ROW('Sanitation Data'!F25))="","",OFFSET('Sanitation Data'!$F$31,0,10*ROW('Sanitation Data'!F25)))</f>
        <v/>
      </c>
      <c r="CY31" s="258" t="str">
        <f ca="true">+IF(OFFSET('Sanitation Data'!$F$32,0,10*ROW('Sanitation Data'!F25))="","",OFFSET('Sanitation Data'!$F$32,0,10*ROW('Sanitation Data'!F25)))</f>
        <v/>
      </c>
      <c r="CZ31" s="258" t="str">
        <f ca="true">+IF(OFFSET('Sanitation Data'!$G$28,0,10*ROW('Sanitation Data'!G25))="","",OFFSET('Sanitation Data'!$G$28,0,10*ROW('Sanitation Data'!G25)))</f>
        <v/>
      </c>
      <c r="DA31" s="258" t="str">
        <f ca="true">+IF(OFFSET('Sanitation Data'!$G$29,0,10*ROW('Sanitation Data'!G25))="","",OFFSET('Sanitation Data'!$G$29,0,10*ROW('Sanitation Data'!G25)))</f>
        <v/>
      </c>
      <c r="DB31" s="258" t="str">
        <f ca="true">+IF(OFFSET('Sanitation Data'!$G$30,0,10*ROW('Sanitation Data'!G25))="","",OFFSET('Sanitation Data'!$G$30,0,10*ROW('Sanitation Data'!G25)))</f>
        <v/>
      </c>
      <c r="DC31" s="258" t="str">
        <f ca="true">+IF(OFFSET('Sanitation Data'!$G$31,0,10*ROW('Sanitation Data'!G25))="","",OFFSET('Sanitation Data'!$G$31,0,10*ROW('Sanitation Data'!G25)))</f>
        <v/>
      </c>
      <c r="DD31" s="258" t="str">
        <f ca="true">+IF(OFFSET('Sanitation Data'!$G$32,0,10*ROW('Sanitation Data'!G25))="","",OFFSET('Sanitation Data'!$G$32,0,10*ROW('Sanitation Data'!G25)))</f>
        <v/>
      </c>
      <c r="DE31" s="258" t="str">
        <f ca="true">+IF(OFFSET('Sanitation Data'!$H$28,0,10*ROW('Sanitation Data'!H25))="","",OFFSET('Sanitation Data'!$H$28,0,10*ROW('Sanitation Data'!H25)))</f>
        <v/>
      </c>
      <c r="DF31" s="258" t="str">
        <f ca="true">+IF(OFFSET('Sanitation Data'!$H$29,0,10*ROW('Sanitation Data'!H25))="","",OFFSET('Sanitation Data'!$H$29,0,10*ROW('Sanitation Data'!H25)))</f>
        <v/>
      </c>
      <c r="DG31" s="258" t="str">
        <f ca="true">+IF(OFFSET('Sanitation Data'!$H$30,0,10*ROW('Sanitation Data'!H25))="","",OFFSET('Sanitation Data'!$H$30,0,10*ROW('Sanitation Data'!H25)))</f>
        <v/>
      </c>
      <c r="DH31" s="258" t="str">
        <f ca="true">+IF(OFFSET('Sanitation Data'!$H$31,0,10*ROW('Sanitation Data'!H25))="","",OFFSET('Sanitation Data'!$H$31,0,10*ROW('Sanitation Data'!H25)))</f>
        <v/>
      </c>
      <c r="DI31" s="258" t="str">
        <f ca="true">+IF(OFFSET('Sanitation Data'!$H$32,0,10*ROW('Sanitation Data'!H25))="","",OFFSET('Sanitation Data'!$H$32,0,10*ROW('Sanitation Data'!H25)))</f>
        <v/>
      </c>
      <c r="DJ31" s="258" t="str">
        <f ca="true">+IF(OFFSET('Sanitation Data'!$I$28,0,10*ROW('Sanitation Data'!I25))="","",OFFSET('Sanitation Data'!$I$28,0,10*ROW('Sanitation Data'!I25)))</f>
        <v/>
      </c>
      <c r="DK31" s="258" t="str">
        <f ca="true">+IF(OFFSET('Sanitation Data'!$I$29,0,10*ROW('Sanitation Data'!I25))="","",OFFSET('Sanitation Data'!$I$29,0,10*ROW('Sanitation Data'!I25)))</f>
        <v/>
      </c>
      <c r="DL31" s="258" t="str">
        <f ca="true">+IF(OFFSET('Sanitation Data'!$I$30,0,10*ROW('Sanitation Data'!I25))="","",OFFSET('Sanitation Data'!$I$30,0,10*ROW('Sanitation Data'!I25)))</f>
        <v/>
      </c>
      <c r="DM31" s="258" t="str">
        <f ca="true">+IF(OFFSET('Sanitation Data'!$I$31,0,10*ROW('Sanitation Data'!I25))="","",OFFSET('Sanitation Data'!$I$31,0,10*ROW('Sanitation Data'!I25)))</f>
        <v/>
      </c>
      <c r="DN31" s="258" t="str">
        <f ca="true">+IF(OFFSET('Sanitation Data'!$I$32,0,10*ROW('Sanitation Data'!I25))="","",OFFSET('Sanitation Data'!$I$32,0,10*ROW('Sanitation Data'!I25)))</f>
        <v/>
      </c>
      <c r="DO31" s="258" t="str">
        <f ca="true">+IF(OFFSET('Hygiene Data'!$D$11,0,10*ROW('Hygiene Data'!D25))="","",OFFSET('Hygiene Data'!$D$11,0,10*ROW('Hygiene Data'!D25)))</f>
        <v/>
      </c>
      <c r="DP31" s="258" t="str">
        <f ca="true">+IF(OFFSET('Hygiene Data'!$D$12,0,10*ROW('Hygiene Data'!D25))="","",OFFSET('Hygiene Data'!$D$12,0,10*ROW('Hygiene Data'!D25)))</f>
        <v/>
      </c>
      <c r="DQ31" s="258" t="str">
        <f ca="true">+IF(OFFSET('Hygiene Data'!$D$13,0,10*ROW('Hygiene Data'!D25))="","",OFFSET('Hygiene Data'!$D$13,0,10*ROW('Hygiene Data'!D25)))</f>
        <v/>
      </c>
      <c r="DR31" s="258" t="str">
        <f ca="true">+IF(OFFSET('Hygiene Data'!$E$11,0,10*ROW('Hygiene Data'!E25))="","",OFFSET('Hygiene Data'!$E$11,0,10*ROW('Hygiene Data'!E25)))</f>
        <v/>
      </c>
      <c r="DS31" s="258" t="str">
        <f ca="true">+IF(OFFSET('Hygiene Data'!$E$12,0,10*ROW('Hygiene Data'!E25))="","",OFFSET('Hygiene Data'!$E$12,0,10*ROW('Hygiene Data'!E25)))</f>
        <v/>
      </c>
      <c r="DT31" s="258" t="str">
        <f ca="true">+IF(OFFSET('Hygiene Data'!$E$13,0,10*ROW('Hygiene Data'!E25))="","",OFFSET('Hygiene Data'!$E$13,0,10*ROW('Hygiene Data'!E25)))</f>
        <v/>
      </c>
      <c r="DU31" s="258" t="str">
        <f ca="true">+IF(OFFSET('Hygiene Data'!$F$11,0,10*ROW('Hygiene Data'!F25))="","",OFFSET('Hygiene Data'!$F$11,0,10*ROW('Hygiene Data'!F25)))</f>
        <v/>
      </c>
      <c r="DV31" s="258" t="str">
        <f ca="true">+IF(OFFSET('Hygiene Data'!$F$12,0,10*ROW('Hygiene Data'!F25))="","",OFFSET('Hygiene Data'!$F$12,0,10*ROW('Hygiene Data'!F25)))</f>
        <v/>
      </c>
      <c r="DW31" s="258" t="str">
        <f ca="true">+IF(OFFSET('Hygiene Data'!$F$13,0,10*ROW('Hygiene Data'!F25))="","",OFFSET('Hygiene Data'!$F$13,0,10*ROW('Hygiene Data'!F25)))</f>
        <v/>
      </c>
      <c r="DX31" s="258" t="str">
        <f ca="true">+IF(OFFSET('Hygiene Data'!$G$11,0,10*ROW('Hygiene Data'!G25))="","",OFFSET('Hygiene Data'!$G$11,0,10*ROW('Hygiene Data'!G25)))</f>
        <v/>
      </c>
      <c r="DY31" s="258" t="str">
        <f ca="true">+IF(OFFSET('Hygiene Data'!$G$12,0,10*ROW('Hygiene Data'!G25))="","",OFFSET('Hygiene Data'!$G$12,0,10*ROW('Hygiene Data'!G25)))</f>
        <v/>
      </c>
      <c r="DZ31" s="258" t="str">
        <f ca="true">+IF(OFFSET('Hygiene Data'!$G$13,0,10*ROW('Hygiene Data'!G25))="","",OFFSET('Hygiene Data'!$G$13,0,10*ROW('Hygiene Data'!G25)))</f>
        <v/>
      </c>
      <c r="EA31" s="258" t="str">
        <f ca="true">+IF(OFFSET('Hygiene Data'!$H$11,0,10*ROW('Hygiene Data'!H25))="","",OFFSET('Hygiene Data'!$H$11,0,10*ROW('Hygiene Data'!H25)))</f>
        <v/>
      </c>
      <c r="EB31" s="258" t="str">
        <f ca="true">+IF(OFFSET('Hygiene Data'!$H$12,0,10*ROW('Hygiene Data'!H25))="","",OFFSET('Hygiene Data'!$H$12,0,10*ROW('Hygiene Data'!H25)))</f>
        <v/>
      </c>
      <c r="EC31" s="258" t="str">
        <f ca="true">+IF(OFFSET('Hygiene Data'!$H$13,0,10*ROW('Hygiene Data'!H25))="","",OFFSET('Hygiene Data'!$H$13,0,10*ROW('Hygiene Data'!H25)))</f>
        <v/>
      </c>
      <c r="ED31" s="258" t="str">
        <f ca="true">+IF(OFFSET('Hygiene Data'!$I$11,0,10*ROW('Hygiene Data'!I25))="","",OFFSET('Hygiene Data'!$I$11,0,10*ROW('Hygiene Data'!I25)))</f>
        <v/>
      </c>
      <c r="EE31" s="258" t="str">
        <f ca="true">+IF(OFFSET('Hygiene Data'!$I$12,0,10*ROW('Hygiene Data'!I25))="","",OFFSET('Hygiene Data'!$I$12,0,10*ROW('Hygiene Data'!I25)))</f>
        <v/>
      </c>
      <c r="EF31" s="258" t="str">
        <f ca="true">+IF(OFFSET('Hygiene Data'!$I$13,0,10*ROW('Hygiene Data'!I25))="","",OFFSET('Hygiene Data'!$I$13,0,10*ROW('Hygiene Data'!I25)))</f>
        <v/>
      </c>
    </row>
    <row xmlns:x14ac="http://schemas.microsoft.com/office/spreadsheetml/2009/9/ac" r="32" x14ac:dyDescent="0.2">
      <c r="A32" s="30" t="str">
        <f ca="true">+IF(OFFSET('Water Data'!$B$2,0,10*ROW('Water Data'!E26))="","",OFFSET('Water Data'!$B$2,0,10*ROW('Water Data'!E26)))</f>
        <v/>
      </c>
      <c r="B32" s="30" t="str">
        <f ca="true">+IF(OFFSET('Water Data'!$C$2,0,10*ROW('Water Data'!F26))="","",OFFSET('Water Data'!$C$2,0,10*ROW('Water Data'!F26)))</f>
        <v/>
      </c>
      <c r="C32" s="314" t="str">
        <f t="shared" ca="true" si="0"/>
        <v/>
      </c>
      <c r="D32" s="8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58"/>
      <c r="BS32" s="258" t="str">
        <f ca="true">+IF(OFFSET('Water Data'!$D$27,0,10*ROW('Water Data'!D26))="","",OFFSET('Water Data'!$D$27,0,10*ROW('Water Data'!D26)))</f>
        <v/>
      </c>
      <c r="BT32" s="258" t="str">
        <f ca="true">+IF(OFFSET('Water Data'!$D$28,0,10*ROW('Water Data'!D26))="","",OFFSET('Water Data'!$D$28,0,10*ROW('Water Data'!D26)))</f>
        <v/>
      </c>
      <c r="BU32" s="258" t="str">
        <f ca="true">+IF(OFFSET('Water Data'!$D$29,0,10*ROW('Water Data'!D26))="","",OFFSET('Water Data'!$D$29,0,10*ROW('Water Data'!D26)))</f>
        <v/>
      </c>
      <c r="BV32" s="258" t="str">
        <f ca="true">+IF(OFFSET('Water Data'!$E$27,0,10*ROW('Water Data'!E26))="","",OFFSET('Water Data'!$E$27,0,10*ROW('Water Data'!E26)))</f>
        <v/>
      </c>
      <c r="BW32" s="258" t="str">
        <f ca="true">+IF(OFFSET('Water Data'!$E$28,0,10*ROW('Water Data'!E26))="","",OFFSET('Water Data'!$E$28,0,10*ROW('Water Data'!E26)))</f>
        <v/>
      </c>
      <c r="BX32" s="258" t="str">
        <f ca="true">+IF(OFFSET('Water Data'!$E$29,0,10*ROW('Water Data'!E26))="","",OFFSET('Water Data'!$E$29,0,10*ROW('Water Data'!E26)))</f>
        <v/>
      </c>
      <c r="BY32" s="258" t="str">
        <f ca="true">+IF(OFFSET('Water Data'!$F$27,0,10*ROW('Water Data'!F26))="","",OFFSET('Water Data'!$F$27,0,10*ROW('Water Data'!F26)))</f>
        <v/>
      </c>
      <c r="BZ32" s="258" t="str">
        <f ca="true">+IF(OFFSET('Water Data'!$F$28,0,10*ROW('Water Data'!F26))="","",OFFSET('Water Data'!$F$28,0,10*ROW('Water Data'!F26)))</f>
        <v/>
      </c>
      <c r="CA32" s="258" t="str">
        <f ca="true">+IF(OFFSET('Water Data'!$F$29,0,10*ROW('Water Data'!F26))="","",OFFSET('Water Data'!$F$29,0,10*ROW('Water Data'!F26)))</f>
        <v/>
      </c>
      <c r="CB32" s="258" t="str">
        <f ca="true">+IF(OFFSET('Water Data'!$G$27,0,10*ROW('Water Data'!G26))="","",OFFSET('Water Data'!$G$27,0,10*ROW('Water Data'!G26)))</f>
        <v/>
      </c>
      <c r="CC32" s="258" t="str">
        <f ca="true">+IF(OFFSET('Water Data'!$G$28,0,10*ROW('Water Data'!G26))="","",OFFSET('Water Data'!$G$28,0,10*ROW('Water Data'!G26)))</f>
        <v/>
      </c>
      <c r="CD32" s="258" t="str">
        <f ca="true">+IF(OFFSET('Water Data'!$G$29,0,10*ROW('Water Data'!G26))="","",OFFSET('Water Data'!$G$29,0,10*ROW('Water Data'!G26)))</f>
        <v/>
      </c>
      <c r="CE32" s="258" t="str">
        <f ca="true">+IF(OFFSET('Water Data'!$H$27,0,10*ROW('Water Data'!H26))="","",OFFSET('Water Data'!$H$27,0,10*ROW('Water Data'!H26)))</f>
        <v/>
      </c>
      <c r="CF32" s="258" t="str">
        <f ca="true">+IF(OFFSET('Water Data'!$H$28,0,10*ROW('Water Data'!H26))="","",OFFSET('Water Data'!$H$28,0,10*ROW('Water Data'!H26)))</f>
        <v/>
      </c>
      <c r="CG32" s="258" t="str">
        <f ca="true">+IF(OFFSET('Water Data'!$H$29,0,10*ROW('Water Data'!H26))="","",OFFSET('Water Data'!$H$29,0,10*ROW('Water Data'!H26)))</f>
        <v/>
      </c>
      <c r="CH32" s="258" t="str">
        <f ca="true">+IF(OFFSET('Water Data'!$I$27,0,10*ROW('Water Data'!I26))="","",OFFSET('Water Data'!$I$27,0,10*ROW('Water Data'!I26)))</f>
        <v/>
      </c>
      <c r="CI32" s="258" t="str">
        <f ca="true">+IF(OFFSET('Water Data'!$I$28,0,10*ROW('Water Data'!I26))="","",OFFSET('Water Data'!$I$28,0,10*ROW('Water Data'!I26)))</f>
        <v/>
      </c>
      <c r="CJ32" s="258" t="str">
        <f ca="true">+IF(OFFSET('Water Data'!$I$29,0,10*ROW('Water Data'!I26))="","",OFFSET('Water Data'!$I$29,0,10*ROW('Water Data'!I26)))</f>
        <v/>
      </c>
      <c r="CK32" s="258" t="str">
        <f ca="true">+IF(OFFSET('Sanitation Data'!$D$28,0,10*ROW('Sanitation Data'!D26))="","",OFFSET('Sanitation Data'!$D$28,0,10*ROW('Sanitation Data'!D26)))</f>
        <v/>
      </c>
      <c r="CL32" s="258" t="str">
        <f ca="true">+IF(OFFSET('Sanitation Data'!$D$29,0,10*ROW('Sanitation Data'!D26))="","",OFFSET('Sanitation Data'!$D$29,0,10*ROW('Sanitation Data'!D26)))</f>
        <v/>
      </c>
      <c r="CM32" s="258" t="str">
        <f ca="true">+IF(OFFSET('Sanitation Data'!$D$30,0,10*ROW('Sanitation Data'!D26))="","",OFFSET('Sanitation Data'!$D$30,0,10*ROW('Sanitation Data'!D26)))</f>
        <v/>
      </c>
      <c r="CN32" s="258" t="str">
        <f ca="true">+IF(OFFSET('Sanitation Data'!$D$31,0,10*ROW('Sanitation Data'!D26))="","",OFFSET('Sanitation Data'!$D$31,0,10*ROW('Sanitation Data'!D26)))</f>
        <v/>
      </c>
      <c r="CO32" s="258" t="str">
        <f ca="true">+IF(OFFSET('Sanitation Data'!$D$32,0,10*ROW('Sanitation Data'!D26))="","",OFFSET('Sanitation Data'!$D$32,0,10*ROW('Sanitation Data'!D26)))</f>
        <v/>
      </c>
      <c r="CP32" s="258" t="str">
        <f ca="true">+IF(OFFSET('Sanitation Data'!$E$28,0,10*ROW('Sanitation Data'!E26))="","",OFFSET('Sanitation Data'!$E$28,0,10*ROW('Sanitation Data'!E26)))</f>
        <v/>
      </c>
      <c r="CQ32" s="258" t="str">
        <f ca="true">+IF(OFFSET('Sanitation Data'!$E$29,0,10*ROW('Sanitation Data'!E26))="","",OFFSET('Sanitation Data'!$E$29,0,10*ROW('Sanitation Data'!E26)))</f>
        <v/>
      </c>
      <c r="CR32" s="258" t="str">
        <f ca="true">+IF(OFFSET('Sanitation Data'!$E$30,0,10*ROW('Sanitation Data'!E26))="","",OFFSET('Sanitation Data'!$E$30,0,10*ROW('Sanitation Data'!E26)))</f>
        <v/>
      </c>
      <c r="CS32" s="258" t="str">
        <f ca="true">+IF(OFFSET('Sanitation Data'!$E$31,0,10*ROW('Sanitation Data'!E26))="","",OFFSET('Sanitation Data'!$E$31,0,10*ROW('Sanitation Data'!E26)))</f>
        <v/>
      </c>
      <c r="CT32" s="258" t="str">
        <f ca="true">+IF(OFFSET('Sanitation Data'!$E$32,0,10*ROW('Sanitation Data'!E26))="","",OFFSET('Sanitation Data'!$E$32,0,10*ROW('Sanitation Data'!E26)))</f>
        <v/>
      </c>
      <c r="CU32" s="258" t="str">
        <f ca="true">+IF(OFFSET('Sanitation Data'!$F$28,0,10*ROW('Sanitation Data'!F26))="","",OFFSET('Sanitation Data'!$F$28,0,10*ROW('Sanitation Data'!F26)))</f>
        <v/>
      </c>
      <c r="CV32" s="258" t="str">
        <f ca="true">+IF(OFFSET('Sanitation Data'!$F$29,0,10*ROW('Sanitation Data'!F26))="","",OFFSET('Sanitation Data'!$F$29,0,10*ROW('Sanitation Data'!F26)))</f>
        <v/>
      </c>
      <c r="CW32" s="258" t="str">
        <f ca="true">+IF(OFFSET('Sanitation Data'!$F$30,0,10*ROW('Sanitation Data'!F26))="","",OFFSET('Sanitation Data'!$F$30,0,10*ROW('Sanitation Data'!F26)))</f>
        <v/>
      </c>
      <c r="CX32" s="258" t="str">
        <f ca="true">+IF(OFFSET('Sanitation Data'!$F$31,0,10*ROW('Sanitation Data'!F26))="","",OFFSET('Sanitation Data'!$F$31,0,10*ROW('Sanitation Data'!F26)))</f>
        <v/>
      </c>
      <c r="CY32" s="258" t="str">
        <f ca="true">+IF(OFFSET('Sanitation Data'!$F$32,0,10*ROW('Sanitation Data'!F26))="","",OFFSET('Sanitation Data'!$F$32,0,10*ROW('Sanitation Data'!F26)))</f>
        <v/>
      </c>
      <c r="CZ32" s="258" t="str">
        <f ca="true">+IF(OFFSET('Sanitation Data'!$G$28,0,10*ROW('Sanitation Data'!G26))="","",OFFSET('Sanitation Data'!$G$28,0,10*ROW('Sanitation Data'!G26)))</f>
        <v/>
      </c>
      <c r="DA32" s="258" t="str">
        <f ca="true">+IF(OFFSET('Sanitation Data'!$G$29,0,10*ROW('Sanitation Data'!G26))="","",OFFSET('Sanitation Data'!$G$29,0,10*ROW('Sanitation Data'!G26)))</f>
        <v/>
      </c>
      <c r="DB32" s="258" t="str">
        <f ca="true">+IF(OFFSET('Sanitation Data'!$G$30,0,10*ROW('Sanitation Data'!G26))="","",OFFSET('Sanitation Data'!$G$30,0,10*ROW('Sanitation Data'!G26)))</f>
        <v/>
      </c>
      <c r="DC32" s="258" t="str">
        <f ca="true">+IF(OFFSET('Sanitation Data'!$G$31,0,10*ROW('Sanitation Data'!G26))="","",OFFSET('Sanitation Data'!$G$31,0,10*ROW('Sanitation Data'!G26)))</f>
        <v/>
      </c>
      <c r="DD32" s="258" t="str">
        <f ca="true">+IF(OFFSET('Sanitation Data'!$G$32,0,10*ROW('Sanitation Data'!G26))="","",OFFSET('Sanitation Data'!$G$32,0,10*ROW('Sanitation Data'!G26)))</f>
        <v/>
      </c>
      <c r="DE32" s="258" t="str">
        <f ca="true">+IF(OFFSET('Sanitation Data'!$H$28,0,10*ROW('Sanitation Data'!H26))="","",OFFSET('Sanitation Data'!$H$28,0,10*ROW('Sanitation Data'!H26)))</f>
        <v/>
      </c>
      <c r="DF32" s="258" t="str">
        <f ca="true">+IF(OFFSET('Sanitation Data'!$H$29,0,10*ROW('Sanitation Data'!H26))="","",OFFSET('Sanitation Data'!$H$29,0,10*ROW('Sanitation Data'!H26)))</f>
        <v/>
      </c>
      <c r="DG32" s="258" t="str">
        <f ca="true">+IF(OFFSET('Sanitation Data'!$H$30,0,10*ROW('Sanitation Data'!H26))="","",OFFSET('Sanitation Data'!$H$30,0,10*ROW('Sanitation Data'!H26)))</f>
        <v/>
      </c>
      <c r="DH32" s="258" t="str">
        <f ca="true">+IF(OFFSET('Sanitation Data'!$H$31,0,10*ROW('Sanitation Data'!H26))="","",OFFSET('Sanitation Data'!$H$31,0,10*ROW('Sanitation Data'!H26)))</f>
        <v/>
      </c>
      <c r="DI32" s="258" t="str">
        <f ca="true">+IF(OFFSET('Sanitation Data'!$H$32,0,10*ROW('Sanitation Data'!H26))="","",OFFSET('Sanitation Data'!$H$32,0,10*ROW('Sanitation Data'!H26)))</f>
        <v/>
      </c>
      <c r="DJ32" s="258" t="str">
        <f ca="true">+IF(OFFSET('Sanitation Data'!$I$28,0,10*ROW('Sanitation Data'!I26))="","",OFFSET('Sanitation Data'!$I$28,0,10*ROW('Sanitation Data'!I26)))</f>
        <v/>
      </c>
      <c r="DK32" s="258" t="str">
        <f ca="true">+IF(OFFSET('Sanitation Data'!$I$29,0,10*ROW('Sanitation Data'!I26))="","",OFFSET('Sanitation Data'!$I$29,0,10*ROW('Sanitation Data'!I26)))</f>
        <v/>
      </c>
      <c r="DL32" s="258" t="str">
        <f ca="true">+IF(OFFSET('Sanitation Data'!$I$30,0,10*ROW('Sanitation Data'!I26))="","",OFFSET('Sanitation Data'!$I$30,0,10*ROW('Sanitation Data'!I26)))</f>
        <v/>
      </c>
      <c r="DM32" s="258" t="str">
        <f ca="true">+IF(OFFSET('Sanitation Data'!$I$31,0,10*ROW('Sanitation Data'!I26))="","",OFFSET('Sanitation Data'!$I$31,0,10*ROW('Sanitation Data'!I26)))</f>
        <v/>
      </c>
      <c r="DN32" s="258" t="str">
        <f ca="true">+IF(OFFSET('Sanitation Data'!$I$32,0,10*ROW('Sanitation Data'!I26))="","",OFFSET('Sanitation Data'!$I$32,0,10*ROW('Sanitation Data'!I26)))</f>
        <v/>
      </c>
      <c r="DO32" s="258" t="str">
        <f ca="true">+IF(OFFSET('Hygiene Data'!$D$11,0,10*ROW('Hygiene Data'!D26))="","",OFFSET('Hygiene Data'!$D$11,0,10*ROW('Hygiene Data'!D26)))</f>
        <v/>
      </c>
      <c r="DP32" s="258" t="str">
        <f ca="true">+IF(OFFSET('Hygiene Data'!$D$12,0,10*ROW('Hygiene Data'!D26))="","",OFFSET('Hygiene Data'!$D$12,0,10*ROW('Hygiene Data'!D26)))</f>
        <v/>
      </c>
      <c r="DQ32" s="258" t="str">
        <f ca="true">+IF(OFFSET('Hygiene Data'!$D$13,0,10*ROW('Hygiene Data'!D26))="","",OFFSET('Hygiene Data'!$D$13,0,10*ROW('Hygiene Data'!D26)))</f>
        <v/>
      </c>
      <c r="DR32" s="258" t="str">
        <f ca="true">+IF(OFFSET('Hygiene Data'!$E$11,0,10*ROW('Hygiene Data'!E26))="","",OFFSET('Hygiene Data'!$E$11,0,10*ROW('Hygiene Data'!E26)))</f>
        <v/>
      </c>
      <c r="DS32" s="258" t="str">
        <f ca="true">+IF(OFFSET('Hygiene Data'!$E$12,0,10*ROW('Hygiene Data'!E26))="","",OFFSET('Hygiene Data'!$E$12,0,10*ROW('Hygiene Data'!E26)))</f>
        <v/>
      </c>
      <c r="DT32" s="258" t="str">
        <f ca="true">+IF(OFFSET('Hygiene Data'!$E$13,0,10*ROW('Hygiene Data'!E26))="","",OFFSET('Hygiene Data'!$E$13,0,10*ROW('Hygiene Data'!E26)))</f>
        <v/>
      </c>
      <c r="DU32" s="258" t="str">
        <f ca="true">+IF(OFFSET('Hygiene Data'!$F$11,0,10*ROW('Hygiene Data'!F26))="","",OFFSET('Hygiene Data'!$F$11,0,10*ROW('Hygiene Data'!F26)))</f>
        <v/>
      </c>
      <c r="DV32" s="258" t="str">
        <f ca="true">+IF(OFFSET('Hygiene Data'!$F$12,0,10*ROW('Hygiene Data'!F26))="","",OFFSET('Hygiene Data'!$F$12,0,10*ROW('Hygiene Data'!F26)))</f>
        <v/>
      </c>
      <c r="DW32" s="258" t="str">
        <f ca="true">+IF(OFFSET('Hygiene Data'!$F$13,0,10*ROW('Hygiene Data'!F26))="","",OFFSET('Hygiene Data'!$F$13,0,10*ROW('Hygiene Data'!F26)))</f>
        <v/>
      </c>
      <c r="DX32" s="258" t="str">
        <f ca="true">+IF(OFFSET('Hygiene Data'!$G$11,0,10*ROW('Hygiene Data'!G26))="","",OFFSET('Hygiene Data'!$G$11,0,10*ROW('Hygiene Data'!G26)))</f>
        <v/>
      </c>
      <c r="DY32" s="258" t="str">
        <f ca="true">+IF(OFFSET('Hygiene Data'!$G$12,0,10*ROW('Hygiene Data'!G26))="","",OFFSET('Hygiene Data'!$G$12,0,10*ROW('Hygiene Data'!G26)))</f>
        <v/>
      </c>
      <c r="DZ32" s="258" t="str">
        <f ca="true">+IF(OFFSET('Hygiene Data'!$G$13,0,10*ROW('Hygiene Data'!G26))="","",OFFSET('Hygiene Data'!$G$13,0,10*ROW('Hygiene Data'!G26)))</f>
        <v/>
      </c>
      <c r="EA32" s="258" t="str">
        <f ca="true">+IF(OFFSET('Hygiene Data'!$H$11,0,10*ROW('Hygiene Data'!H26))="","",OFFSET('Hygiene Data'!$H$11,0,10*ROW('Hygiene Data'!H26)))</f>
        <v/>
      </c>
      <c r="EB32" s="258" t="str">
        <f ca="true">+IF(OFFSET('Hygiene Data'!$H$12,0,10*ROW('Hygiene Data'!H26))="","",OFFSET('Hygiene Data'!$H$12,0,10*ROW('Hygiene Data'!H26)))</f>
        <v/>
      </c>
      <c r="EC32" s="258" t="str">
        <f ca="true">+IF(OFFSET('Hygiene Data'!$H$13,0,10*ROW('Hygiene Data'!H26))="","",OFFSET('Hygiene Data'!$H$13,0,10*ROW('Hygiene Data'!H26)))</f>
        <v/>
      </c>
      <c r="ED32" s="258" t="str">
        <f ca="true">+IF(OFFSET('Hygiene Data'!$I$11,0,10*ROW('Hygiene Data'!I26))="","",OFFSET('Hygiene Data'!$I$11,0,10*ROW('Hygiene Data'!I26)))</f>
        <v/>
      </c>
      <c r="EE32" s="258" t="str">
        <f ca="true">+IF(OFFSET('Hygiene Data'!$I$12,0,10*ROW('Hygiene Data'!I26))="","",OFFSET('Hygiene Data'!$I$12,0,10*ROW('Hygiene Data'!I26)))</f>
        <v/>
      </c>
      <c r="EF32" s="258" t="str">
        <f ca="true">+IF(OFFSET('Hygiene Data'!$I$13,0,10*ROW('Hygiene Data'!I26))="","",OFFSET('Hygiene Data'!$I$13,0,10*ROW('Hygiene Data'!I26)))</f>
        <v/>
      </c>
    </row>
    <row xmlns:x14ac="http://schemas.microsoft.com/office/spreadsheetml/2009/9/ac" r="33" x14ac:dyDescent="0.2">
      <c r="A33" s="30" t="str">
        <f ca="true">+IF(OFFSET('Water Data'!$B$2,0,10*ROW('Water Data'!E27))="","",OFFSET('Water Data'!$B$2,0,10*ROW('Water Data'!E27)))</f>
        <v/>
      </c>
      <c r="B33" s="30" t="str">
        <f ca="true">+IF(OFFSET('Water Data'!$C$2,0,10*ROW('Water Data'!F27))="","",OFFSET('Water Data'!$C$2,0,10*ROW('Water Data'!F27)))</f>
        <v/>
      </c>
      <c r="C33" s="314" t="str">
        <f t="shared" ca="true" si="0"/>
        <v/>
      </c>
      <c r="D33" s="8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58"/>
      <c r="BS33" s="258" t="str">
        <f ca="true">+IF(OFFSET('Water Data'!$D$27,0,10*ROW('Water Data'!D27))="","",OFFSET('Water Data'!$D$27,0,10*ROW('Water Data'!D27)))</f>
        <v/>
      </c>
      <c r="BT33" s="258" t="str">
        <f ca="true">+IF(OFFSET('Water Data'!$D$28,0,10*ROW('Water Data'!D27))="","",OFFSET('Water Data'!$D$28,0,10*ROW('Water Data'!D27)))</f>
        <v/>
      </c>
      <c r="BU33" s="258" t="str">
        <f ca="true">+IF(OFFSET('Water Data'!$D$29,0,10*ROW('Water Data'!D27))="","",OFFSET('Water Data'!$D$29,0,10*ROW('Water Data'!D27)))</f>
        <v/>
      </c>
      <c r="BV33" s="258" t="str">
        <f ca="true">+IF(OFFSET('Water Data'!$E$27,0,10*ROW('Water Data'!E27))="","",OFFSET('Water Data'!$E$27,0,10*ROW('Water Data'!E27)))</f>
        <v/>
      </c>
      <c r="BW33" s="258" t="str">
        <f ca="true">+IF(OFFSET('Water Data'!$E$28,0,10*ROW('Water Data'!E27))="","",OFFSET('Water Data'!$E$28,0,10*ROW('Water Data'!E27)))</f>
        <v/>
      </c>
      <c r="BX33" s="258" t="str">
        <f ca="true">+IF(OFFSET('Water Data'!$E$29,0,10*ROW('Water Data'!E27))="","",OFFSET('Water Data'!$E$29,0,10*ROW('Water Data'!E27)))</f>
        <v/>
      </c>
      <c r="BY33" s="258" t="str">
        <f ca="true">+IF(OFFSET('Water Data'!$F$27,0,10*ROW('Water Data'!F27))="","",OFFSET('Water Data'!$F$27,0,10*ROW('Water Data'!F27)))</f>
        <v/>
      </c>
      <c r="BZ33" s="258" t="str">
        <f ca="true">+IF(OFFSET('Water Data'!$F$28,0,10*ROW('Water Data'!F27))="","",OFFSET('Water Data'!$F$28,0,10*ROW('Water Data'!F27)))</f>
        <v/>
      </c>
      <c r="CA33" s="258" t="str">
        <f ca="true">+IF(OFFSET('Water Data'!$F$29,0,10*ROW('Water Data'!F27))="","",OFFSET('Water Data'!$F$29,0,10*ROW('Water Data'!F27)))</f>
        <v/>
      </c>
      <c r="CB33" s="258" t="str">
        <f ca="true">+IF(OFFSET('Water Data'!$G$27,0,10*ROW('Water Data'!G27))="","",OFFSET('Water Data'!$G$27,0,10*ROW('Water Data'!G27)))</f>
        <v/>
      </c>
      <c r="CC33" s="258" t="str">
        <f ca="true">+IF(OFFSET('Water Data'!$G$28,0,10*ROW('Water Data'!G27))="","",OFFSET('Water Data'!$G$28,0,10*ROW('Water Data'!G27)))</f>
        <v/>
      </c>
      <c r="CD33" s="258" t="str">
        <f ca="true">+IF(OFFSET('Water Data'!$G$29,0,10*ROW('Water Data'!G27))="","",OFFSET('Water Data'!$G$29,0,10*ROW('Water Data'!G27)))</f>
        <v/>
      </c>
      <c r="CE33" s="258" t="str">
        <f ca="true">+IF(OFFSET('Water Data'!$H$27,0,10*ROW('Water Data'!H27))="","",OFFSET('Water Data'!$H$27,0,10*ROW('Water Data'!H27)))</f>
        <v/>
      </c>
      <c r="CF33" s="258" t="str">
        <f ca="true">+IF(OFFSET('Water Data'!$H$28,0,10*ROW('Water Data'!H27))="","",OFFSET('Water Data'!$H$28,0,10*ROW('Water Data'!H27)))</f>
        <v/>
      </c>
      <c r="CG33" s="258" t="str">
        <f ca="true">+IF(OFFSET('Water Data'!$H$29,0,10*ROW('Water Data'!H27))="","",OFFSET('Water Data'!$H$29,0,10*ROW('Water Data'!H27)))</f>
        <v/>
      </c>
      <c r="CH33" s="258" t="str">
        <f ca="true">+IF(OFFSET('Water Data'!$I$27,0,10*ROW('Water Data'!I27))="","",OFFSET('Water Data'!$I$27,0,10*ROW('Water Data'!I27)))</f>
        <v/>
      </c>
      <c r="CI33" s="258" t="str">
        <f ca="true">+IF(OFFSET('Water Data'!$I$28,0,10*ROW('Water Data'!I27))="","",OFFSET('Water Data'!$I$28,0,10*ROW('Water Data'!I27)))</f>
        <v/>
      </c>
      <c r="CJ33" s="258" t="str">
        <f ca="true">+IF(OFFSET('Water Data'!$I$29,0,10*ROW('Water Data'!I27))="","",OFFSET('Water Data'!$I$29,0,10*ROW('Water Data'!I27)))</f>
        <v/>
      </c>
      <c r="CK33" s="258" t="str">
        <f ca="true">+IF(OFFSET('Sanitation Data'!$D$28,0,10*ROW('Sanitation Data'!D27))="","",OFFSET('Sanitation Data'!$D$28,0,10*ROW('Sanitation Data'!D27)))</f>
        <v/>
      </c>
      <c r="CL33" s="258" t="str">
        <f ca="true">+IF(OFFSET('Sanitation Data'!$D$29,0,10*ROW('Sanitation Data'!D27))="","",OFFSET('Sanitation Data'!$D$29,0,10*ROW('Sanitation Data'!D27)))</f>
        <v/>
      </c>
      <c r="CM33" s="258" t="str">
        <f ca="true">+IF(OFFSET('Sanitation Data'!$D$30,0,10*ROW('Sanitation Data'!D27))="","",OFFSET('Sanitation Data'!$D$30,0,10*ROW('Sanitation Data'!D27)))</f>
        <v/>
      </c>
      <c r="CN33" s="258" t="str">
        <f ca="true">+IF(OFFSET('Sanitation Data'!$D$31,0,10*ROW('Sanitation Data'!D27))="","",OFFSET('Sanitation Data'!$D$31,0,10*ROW('Sanitation Data'!D27)))</f>
        <v/>
      </c>
      <c r="CO33" s="258" t="str">
        <f ca="true">+IF(OFFSET('Sanitation Data'!$D$32,0,10*ROW('Sanitation Data'!D27))="","",OFFSET('Sanitation Data'!$D$32,0,10*ROW('Sanitation Data'!D27)))</f>
        <v/>
      </c>
      <c r="CP33" s="258" t="str">
        <f ca="true">+IF(OFFSET('Sanitation Data'!$E$28,0,10*ROW('Sanitation Data'!E27))="","",OFFSET('Sanitation Data'!$E$28,0,10*ROW('Sanitation Data'!E27)))</f>
        <v/>
      </c>
      <c r="CQ33" s="258" t="str">
        <f ca="true">+IF(OFFSET('Sanitation Data'!$E$29,0,10*ROW('Sanitation Data'!E27))="","",OFFSET('Sanitation Data'!$E$29,0,10*ROW('Sanitation Data'!E27)))</f>
        <v/>
      </c>
      <c r="CR33" s="258" t="str">
        <f ca="true">+IF(OFFSET('Sanitation Data'!$E$30,0,10*ROW('Sanitation Data'!E27))="","",OFFSET('Sanitation Data'!$E$30,0,10*ROW('Sanitation Data'!E27)))</f>
        <v/>
      </c>
      <c r="CS33" s="258" t="str">
        <f ca="true">+IF(OFFSET('Sanitation Data'!$E$31,0,10*ROW('Sanitation Data'!E27))="","",OFFSET('Sanitation Data'!$E$31,0,10*ROW('Sanitation Data'!E27)))</f>
        <v/>
      </c>
      <c r="CT33" s="258" t="str">
        <f ca="true">+IF(OFFSET('Sanitation Data'!$E$32,0,10*ROW('Sanitation Data'!E27))="","",OFFSET('Sanitation Data'!$E$32,0,10*ROW('Sanitation Data'!E27)))</f>
        <v/>
      </c>
      <c r="CU33" s="258" t="str">
        <f ca="true">+IF(OFFSET('Sanitation Data'!$F$28,0,10*ROW('Sanitation Data'!F27))="","",OFFSET('Sanitation Data'!$F$28,0,10*ROW('Sanitation Data'!F27)))</f>
        <v/>
      </c>
      <c r="CV33" s="258" t="str">
        <f ca="true">+IF(OFFSET('Sanitation Data'!$F$29,0,10*ROW('Sanitation Data'!F27))="","",OFFSET('Sanitation Data'!$F$29,0,10*ROW('Sanitation Data'!F27)))</f>
        <v/>
      </c>
      <c r="CW33" s="258" t="str">
        <f ca="true">+IF(OFFSET('Sanitation Data'!$F$30,0,10*ROW('Sanitation Data'!F27))="","",OFFSET('Sanitation Data'!$F$30,0,10*ROW('Sanitation Data'!F27)))</f>
        <v/>
      </c>
      <c r="CX33" s="258" t="str">
        <f ca="true">+IF(OFFSET('Sanitation Data'!$F$31,0,10*ROW('Sanitation Data'!F27))="","",OFFSET('Sanitation Data'!$F$31,0,10*ROW('Sanitation Data'!F27)))</f>
        <v/>
      </c>
      <c r="CY33" s="258" t="str">
        <f ca="true">+IF(OFFSET('Sanitation Data'!$F$32,0,10*ROW('Sanitation Data'!F27))="","",OFFSET('Sanitation Data'!$F$32,0,10*ROW('Sanitation Data'!F27)))</f>
        <v/>
      </c>
      <c r="CZ33" s="258" t="str">
        <f ca="true">+IF(OFFSET('Sanitation Data'!$G$28,0,10*ROW('Sanitation Data'!G27))="","",OFFSET('Sanitation Data'!$G$28,0,10*ROW('Sanitation Data'!G27)))</f>
        <v/>
      </c>
      <c r="DA33" s="258" t="str">
        <f ca="true">+IF(OFFSET('Sanitation Data'!$G$29,0,10*ROW('Sanitation Data'!G27))="","",OFFSET('Sanitation Data'!$G$29,0,10*ROW('Sanitation Data'!G27)))</f>
        <v/>
      </c>
      <c r="DB33" s="258" t="str">
        <f ca="true">+IF(OFFSET('Sanitation Data'!$G$30,0,10*ROW('Sanitation Data'!G27))="","",OFFSET('Sanitation Data'!$G$30,0,10*ROW('Sanitation Data'!G27)))</f>
        <v/>
      </c>
      <c r="DC33" s="258" t="str">
        <f ca="true">+IF(OFFSET('Sanitation Data'!$G$31,0,10*ROW('Sanitation Data'!G27))="","",OFFSET('Sanitation Data'!$G$31,0,10*ROW('Sanitation Data'!G27)))</f>
        <v/>
      </c>
      <c r="DD33" s="258" t="str">
        <f ca="true">+IF(OFFSET('Sanitation Data'!$G$32,0,10*ROW('Sanitation Data'!G27))="","",OFFSET('Sanitation Data'!$G$32,0,10*ROW('Sanitation Data'!G27)))</f>
        <v/>
      </c>
      <c r="DE33" s="258" t="str">
        <f ca="true">+IF(OFFSET('Sanitation Data'!$H$28,0,10*ROW('Sanitation Data'!H27))="","",OFFSET('Sanitation Data'!$H$28,0,10*ROW('Sanitation Data'!H27)))</f>
        <v/>
      </c>
      <c r="DF33" s="258" t="str">
        <f ca="true">+IF(OFFSET('Sanitation Data'!$H$29,0,10*ROW('Sanitation Data'!H27))="","",OFFSET('Sanitation Data'!$H$29,0,10*ROW('Sanitation Data'!H27)))</f>
        <v/>
      </c>
      <c r="DG33" s="258" t="str">
        <f ca="true">+IF(OFFSET('Sanitation Data'!$H$30,0,10*ROW('Sanitation Data'!H27))="","",OFFSET('Sanitation Data'!$H$30,0,10*ROW('Sanitation Data'!H27)))</f>
        <v/>
      </c>
      <c r="DH33" s="258" t="str">
        <f ca="true">+IF(OFFSET('Sanitation Data'!$H$31,0,10*ROW('Sanitation Data'!H27))="","",OFFSET('Sanitation Data'!$H$31,0,10*ROW('Sanitation Data'!H27)))</f>
        <v/>
      </c>
      <c r="DI33" s="258" t="str">
        <f ca="true">+IF(OFFSET('Sanitation Data'!$H$32,0,10*ROW('Sanitation Data'!H27))="","",OFFSET('Sanitation Data'!$H$32,0,10*ROW('Sanitation Data'!H27)))</f>
        <v/>
      </c>
      <c r="DJ33" s="258" t="str">
        <f ca="true">+IF(OFFSET('Sanitation Data'!$I$28,0,10*ROW('Sanitation Data'!I27))="","",OFFSET('Sanitation Data'!$I$28,0,10*ROW('Sanitation Data'!I27)))</f>
        <v/>
      </c>
      <c r="DK33" s="258" t="str">
        <f ca="true">+IF(OFFSET('Sanitation Data'!$I$29,0,10*ROW('Sanitation Data'!I27))="","",OFFSET('Sanitation Data'!$I$29,0,10*ROW('Sanitation Data'!I27)))</f>
        <v/>
      </c>
      <c r="DL33" s="258" t="str">
        <f ca="true">+IF(OFFSET('Sanitation Data'!$I$30,0,10*ROW('Sanitation Data'!I27))="","",OFFSET('Sanitation Data'!$I$30,0,10*ROW('Sanitation Data'!I27)))</f>
        <v/>
      </c>
      <c r="DM33" s="258" t="str">
        <f ca="true">+IF(OFFSET('Sanitation Data'!$I$31,0,10*ROW('Sanitation Data'!I27))="","",OFFSET('Sanitation Data'!$I$31,0,10*ROW('Sanitation Data'!I27)))</f>
        <v/>
      </c>
      <c r="DN33" s="258" t="str">
        <f ca="true">+IF(OFFSET('Sanitation Data'!$I$32,0,10*ROW('Sanitation Data'!I27))="","",OFFSET('Sanitation Data'!$I$32,0,10*ROW('Sanitation Data'!I27)))</f>
        <v/>
      </c>
      <c r="DO33" s="258" t="str">
        <f ca="true">+IF(OFFSET('Hygiene Data'!$D$11,0,10*ROW('Hygiene Data'!D27))="","",OFFSET('Hygiene Data'!$D$11,0,10*ROW('Hygiene Data'!D27)))</f>
        <v/>
      </c>
      <c r="DP33" s="258" t="str">
        <f ca="true">+IF(OFFSET('Hygiene Data'!$D$12,0,10*ROW('Hygiene Data'!D27))="","",OFFSET('Hygiene Data'!$D$12,0,10*ROW('Hygiene Data'!D27)))</f>
        <v/>
      </c>
      <c r="DQ33" s="258" t="str">
        <f ca="true">+IF(OFFSET('Hygiene Data'!$D$13,0,10*ROW('Hygiene Data'!D27))="","",OFFSET('Hygiene Data'!$D$13,0,10*ROW('Hygiene Data'!D27)))</f>
        <v/>
      </c>
      <c r="DR33" s="258" t="str">
        <f ca="true">+IF(OFFSET('Hygiene Data'!$E$11,0,10*ROW('Hygiene Data'!E27))="","",OFFSET('Hygiene Data'!$E$11,0,10*ROW('Hygiene Data'!E27)))</f>
        <v/>
      </c>
      <c r="DS33" s="258" t="str">
        <f ca="true">+IF(OFFSET('Hygiene Data'!$E$12,0,10*ROW('Hygiene Data'!E27))="","",OFFSET('Hygiene Data'!$E$12,0,10*ROW('Hygiene Data'!E27)))</f>
        <v/>
      </c>
      <c r="DT33" s="258" t="str">
        <f ca="true">+IF(OFFSET('Hygiene Data'!$E$13,0,10*ROW('Hygiene Data'!E27))="","",OFFSET('Hygiene Data'!$E$13,0,10*ROW('Hygiene Data'!E27)))</f>
        <v/>
      </c>
      <c r="DU33" s="258" t="str">
        <f ca="true">+IF(OFFSET('Hygiene Data'!$F$11,0,10*ROW('Hygiene Data'!F27))="","",OFFSET('Hygiene Data'!$F$11,0,10*ROW('Hygiene Data'!F27)))</f>
        <v/>
      </c>
      <c r="DV33" s="258" t="str">
        <f ca="true">+IF(OFFSET('Hygiene Data'!$F$12,0,10*ROW('Hygiene Data'!F27))="","",OFFSET('Hygiene Data'!$F$12,0,10*ROW('Hygiene Data'!F27)))</f>
        <v/>
      </c>
      <c r="DW33" s="258" t="str">
        <f ca="true">+IF(OFFSET('Hygiene Data'!$F$13,0,10*ROW('Hygiene Data'!F27))="","",OFFSET('Hygiene Data'!$F$13,0,10*ROW('Hygiene Data'!F27)))</f>
        <v/>
      </c>
      <c r="DX33" s="258" t="str">
        <f ca="true">+IF(OFFSET('Hygiene Data'!$G$11,0,10*ROW('Hygiene Data'!G27))="","",OFFSET('Hygiene Data'!$G$11,0,10*ROW('Hygiene Data'!G27)))</f>
        <v/>
      </c>
      <c r="DY33" s="258" t="str">
        <f ca="true">+IF(OFFSET('Hygiene Data'!$G$12,0,10*ROW('Hygiene Data'!G27))="","",OFFSET('Hygiene Data'!$G$12,0,10*ROW('Hygiene Data'!G27)))</f>
        <v/>
      </c>
      <c r="DZ33" s="258" t="str">
        <f ca="true">+IF(OFFSET('Hygiene Data'!$G$13,0,10*ROW('Hygiene Data'!G27))="","",OFFSET('Hygiene Data'!$G$13,0,10*ROW('Hygiene Data'!G27)))</f>
        <v/>
      </c>
      <c r="EA33" s="258" t="str">
        <f ca="true">+IF(OFFSET('Hygiene Data'!$H$11,0,10*ROW('Hygiene Data'!H27))="","",OFFSET('Hygiene Data'!$H$11,0,10*ROW('Hygiene Data'!H27)))</f>
        <v/>
      </c>
      <c r="EB33" s="258" t="str">
        <f ca="true">+IF(OFFSET('Hygiene Data'!$H$12,0,10*ROW('Hygiene Data'!H27))="","",OFFSET('Hygiene Data'!$H$12,0,10*ROW('Hygiene Data'!H27)))</f>
        <v/>
      </c>
      <c r="EC33" s="258" t="str">
        <f ca="true">+IF(OFFSET('Hygiene Data'!$H$13,0,10*ROW('Hygiene Data'!H27))="","",OFFSET('Hygiene Data'!$H$13,0,10*ROW('Hygiene Data'!H27)))</f>
        <v/>
      </c>
      <c r="ED33" s="258" t="str">
        <f ca="true">+IF(OFFSET('Hygiene Data'!$I$11,0,10*ROW('Hygiene Data'!I27))="","",OFFSET('Hygiene Data'!$I$11,0,10*ROW('Hygiene Data'!I27)))</f>
        <v/>
      </c>
      <c r="EE33" s="258" t="str">
        <f ca="true">+IF(OFFSET('Hygiene Data'!$I$12,0,10*ROW('Hygiene Data'!I27))="","",OFFSET('Hygiene Data'!$I$12,0,10*ROW('Hygiene Data'!I27)))</f>
        <v/>
      </c>
      <c r="EF33" s="258" t="str">
        <f ca="true">+IF(OFFSET('Hygiene Data'!$I$13,0,10*ROW('Hygiene Data'!I27))="","",OFFSET('Hygiene Data'!$I$13,0,10*ROW('Hygiene Data'!I27)))</f>
        <v/>
      </c>
    </row>
    <row xmlns:x14ac="http://schemas.microsoft.com/office/spreadsheetml/2009/9/ac" r="34" x14ac:dyDescent="0.2">
      <c r="A34" s="30" t="str">
        <f ca="true">+IF(OFFSET('Water Data'!$B$2,0,10*ROW('Water Data'!E28))="","",OFFSET('Water Data'!$B$2,0,10*ROW('Water Data'!E28)))</f>
        <v/>
      </c>
      <c r="B34" s="30" t="str">
        <f ca="true">+IF(OFFSET('Water Data'!$C$2,0,10*ROW('Water Data'!F28))="","",OFFSET('Water Data'!$C$2,0,10*ROW('Water Data'!F28)))</f>
        <v/>
      </c>
      <c r="C34" s="314" t="str">
        <f t="shared" ca="true" si="0"/>
        <v/>
      </c>
      <c r="D34" s="8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58"/>
      <c r="BS34" s="258" t="str">
        <f ca="true">+IF(OFFSET('Water Data'!$D$27,0,10*ROW('Water Data'!D28))="","",OFFSET('Water Data'!$D$27,0,10*ROW('Water Data'!D28)))</f>
        <v/>
      </c>
      <c r="BT34" s="258" t="str">
        <f ca="true">+IF(OFFSET('Water Data'!$D$28,0,10*ROW('Water Data'!D28))="","",OFFSET('Water Data'!$D$28,0,10*ROW('Water Data'!D28)))</f>
        <v/>
      </c>
      <c r="BU34" s="258" t="str">
        <f ca="true">+IF(OFFSET('Water Data'!$D$29,0,10*ROW('Water Data'!D28))="","",OFFSET('Water Data'!$D$29,0,10*ROW('Water Data'!D28)))</f>
        <v/>
      </c>
      <c r="BV34" s="258" t="str">
        <f ca="true">+IF(OFFSET('Water Data'!$E$27,0,10*ROW('Water Data'!E28))="","",OFFSET('Water Data'!$E$27,0,10*ROW('Water Data'!E28)))</f>
        <v/>
      </c>
      <c r="BW34" s="258" t="str">
        <f ca="true">+IF(OFFSET('Water Data'!$E$28,0,10*ROW('Water Data'!E28))="","",OFFSET('Water Data'!$E$28,0,10*ROW('Water Data'!E28)))</f>
        <v/>
      </c>
      <c r="BX34" s="258" t="str">
        <f ca="true">+IF(OFFSET('Water Data'!$E$29,0,10*ROW('Water Data'!E28))="","",OFFSET('Water Data'!$E$29,0,10*ROW('Water Data'!E28)))</f>
        <v/>
      </c>
      <c r="BY34" s="258" t="str">
        <f ca="true">+IF(OFFSET('Water Data'!$F$27,0,10*ROW('Water Data'!F28))="","",OFFSET('Water Data'!$F$27,0,10*ROW('Water Data'!F28)))</f>
        <v/>
      </c>
      <c r="BZ34" s="258" t="str">
        <f ca="true">+IF(OFFSET('Water Data'!$F$28,0,10*ROW('Water Data'!F28))="","",OFFSET('Water Data'!$F$28,0,10*ROW('Water Data'!F28)))</f>
        <v/>
      </c>
      <c r="CA34" s="258" t="str">
        <f ca="true">+IF(OFFSET('Water Data'!$F$29,0,10*ROW('Water Data'!F28))="","",OFFSET('Water Data'!$F$29,0,10*ROW('Water Data'!F28)))</f>
        <v/>
      </c>
      <c r="CB34" s="258" t="str">
        <f ca="true">+IF(OFFSET('Water Data'!$G$27,0,10*ROW('Water Data'!G28))="","",OFFSET('Water Data'!$G$27,0,10*ROW('Water Data'!G28)))</f>
        <v/>
      </c>
      <c r="CC34" s="258" t="str">
        <f ca="true">+IF(OFFSET('Water Data'!$G$28,0,10*ROW('Water Data'!G28))="","",OFFSET('Water Data'!$G$28,0,10*ROW('Water Data'!G28)))</f>
        <v/>
      </c>
      <c r="CD34" s="258" t="str">
        <f ca="true">+IF(OFFSET('Water Data'!$G$29,0,10*ROW('Water Data'!G28))="","",OFFSET('Water Data'!$G$29,0,10*ROW('Water Data'!G28)))</f>
        <v/>
      </c>
      <c r="CE34" s="258" t="str">
        <f ca="true">+IF(OFFSET('Water Data'!$H$27,0,10*ROW('Water Data'!H28))="","",OFFSET('Water Data'!$H$27,0,10*ROW('Water Data'!H28)))</f>
        <v/>
      </c>
      <c r="CF34" s="258" t="str">
        <f ca="true">+IF(OFFSET('Water Data'!$H$28,0,10*ROW('Water Data'!H28))="","",OFFSET('Water Data'!$H$28,0,10*ROW('Water Data'!H28)))</f>
        <v/>
      </c>
      <c r="CG34" s="258" t="str">
        <f ca="true">+IF(OFFSET('Water Data'!$H$29,0,10*ROW('Water Data'!H28))="","",OFFSET('Water Data'!$H$29,0,10*ROW('Water Data'!H28)))</f>
        <v/>
      </c>
      <c r="CH34" s="258" t="str">
        <f ca="true">+IF(OFFSET('Water Data'!$I$27,0,10*ROW('Water Data'!I28))="","",OFFSET('Water Data'!$I$27,0,10*ROW('Water Data'!I28)))</f>
        <v/>
      </c>
      <c r="CI34" s="258" t="str">
        <f ca="true">+IF(OFFSET('Water Data'!$I$28,0,10*ROW('Water Data'!I28))="","",OFFSET('Water Data'!$I$28,0,10*ROW('Water Data'!I28)))</f>
        <v/>
      </c>
      <c r="CJ34" s="258" t="str">
        <f ca="true">+IF(OFFSET('Water Data'!$I$29,0,10*ROW('Water Data'!I28))="","",OFFSET('Water Data'!$I$29,0,10*ROW('Water Data'!I28)))</f>
        <v/>
      </c>
      <c r="CK34" s="258" t="str">
        <f ca="true">+IF(OFFSET('Sanitation Data'!$D$28,0,10*ROW('Sanitation Data'!D28))="","",OFFSET('Sanitation Data'!$D$28,0,10*ROW('Sanitation Data'!D28)))</f>
        <v/>
      </c>
      <c r="CL34" s="258" t="str">
        <f ca="true">+IF(OFFSET('Sanitation Data'!$D$29,0,10*ROW('Sanitation Data'!D28))="","",OFFSET('Sanitation Data'!$D$29,0,10*ROW('Sanitation Data'!D28)))</f>
        <v/>
      </c>
      <c r="CM34" s="258" t="str">
        <f ca="true">+IF(OFFSET('Sanitation Data'!$D$30,0,10*ROW('Sanitation Data'!D28))="","",OFFSET('Sanitation Data'!$D$30,0,10*ROW('Sanitation Data'!D28)))</f>
        <v/>
      </c>
      <c r="CN34" s="258" t="str">
        <f ca="true">+IF(OFFSET('Sanitation Data'!$D$31,0,10*ROW('Sanitation Data'!D28))="","",OFFSET('Sanitation Data'!$D$31,0,10*ROW('Sanitation Data'!D28)))</f>
        <v/>
      </c>
      <c r="CO34" s="258" t="str">
        <f ca="true">+IF(OFFSET('Sanitation Data'!$D$32,0,10*ROW('Sanitation Data'!D28))="","",OFFSET('Sanitation Data'!$D$32,0,10*ROW('Sanitation Data'!D28)))</f>
        <v/>
      </c>
      <c r="CP34" s="258" t="str">
        <f ca="true">+IF(OFFSET('Sanitation Data'!$E$28,0,10*ROW('Sanitation Data'!E28))="","",OFFSET('Sanitation Data'!$E$28,0,10*ROW('Sanitation Data'!E28)))</f>
        <v/>
      </c>
      <c r="CQ34" s="258" t="str">
        <f ca="true">+IF(OFFSET('Sanitation Data'!$E$29,0,10*ROW('Sanitation Data'!E28))="","",OFFSET('Sanitation Data'!$E$29,0,10*ROW('Sanitation Data'!E28)))</f>
        <v/>
      </c>
      <c r="CR34" s="258" t="str">
        <f ca="true">+IF(OFFSET('Sanitation Data'!$E$30,0,10*ROW('Sanitation Data'!E28))="","",OFFSET('Sanitation Data'!$E$30,0,10*ROW('Sanitation Data'!E28)))</f>
        <v/>
      </c>
      <c r="CS34" s="258" t="str">
        <f ca="true">+IF(OFFSET('Sanitation Data'!$E$31,0,10*ROW('Sanitation Data'!E28))="","",OFFSET('Sanitation Data'!$E$31,0,10*ROW('Sanitation Data'!E28)))</f>
        <v/>
      </c>
      <c r="CT34" s="258" t="str">
        <f ca="true">+IF(OFFSET('Sanitation Data'!$E$32,0,10*ROW('Sanitation Data'!E28))="","",OFFSET('Sanitation Data'!$E$32,0,10*ROW('Sanitation Data'!E28)))</f>
        <v/>
      </c>
      <c r="CU34" s="258" t="str">
        <f ca="true">+IF(OFFSET('Sanitation Data'!$F$28,0,10*ROW('Sanitation Data'!F28))="","",OFFSET('Sanitation Data'!$F$28,0,10*ROW('Sanitation Data'!F28)))</f>
        <v/>
      </c>
      <c r="CV34" s="258" t="str">
        <f ca="true">+IF(OFFSET('Sanitation Data'!$F$29,0,10*ROW('Sanitation Data'!F28))="","",OFFSET('Sanitation Data'!$F$29,0,10*ROW('Sanitation Data'!F28)))</f>
        <v/>
      </c>
      <c r="CW34" s="258" t="str">
        <f ca="true">+IF(OFFSET('Sanitation Data'!$F$30,0,10*ROW('Sanitation Data'!F28))="","",OFFSET('Sanitation Data'!$F$30,0,10*ROW('Sanitation Data'!F28)))</f>
        <v/>
      </c>
      <c r="CX34" s="258" t="str">
        <f ca="true">+IF(OFFSET('Sanitation Data'!$F$31,0,10*ROW('Sanitation Data'!F28))="","",OFFSET('Sanitation Data'!$F$31,0,10*ROW('Sanitation Data'!F28)))</f>
        <v/>
      </c>
      <c r="CY34" s="258" t="str">
        <f ca="true">+IF(OFFSET('Sanitation Data'!$F$32,0,10*ROW('Sanitation Data'!F28))="","",OFFSET('Sanitation Data'!$F$32,0,10*ROW('Sanitation Data'!F28)))</f>
        <v/>
      </c>
      <c r="CZ34" s="258" t="str">
        <f ca="true">+IF(OFFSET('Sanitation Data'!$G$28,0,10*ROW('Sanitation Data'!G28))="","",OFFSET('Sanitation Data'!$G$28,0,10*ROW('Sanitation Data'!G28)))</f>
        <v/>
      </c>
      <c r="DA34" s="258" t="str">
        <f ca="true">+IF(OFFSET('Sanitation Data'!$G$29,0,10*ROW('Sanitation Data'!G28))="","",OFFSET('Sanitation Data'!$G$29,0,10*ROW('Sanitation Data'!G28)))</f>
        <v/>
      </c>
      <c r="DB34" s="258" t="str">
        <f ca="true">+IF(OFFSET('Sanitation Data'!$G$30,0,10*ROW('Sanitation Data'!G28))="","",OFFSET('Sanitation Data'!$G$30,0,10*ROW('Sanitation Data'!G28)))</f>
        <v/>
      </c>
      <c r="DC34" s="258" t="str">
        <f ca="true">+IF(OFFSET('Sanitation Data'!$G$31,0,10*ROW('Sanitation Data'!G28))="","",OFFSET('Sanitation Data'!$G$31,0,10*ROW('Sanitation Data'!G28)))</f>
        <v/>
      </c>
      <c r="DD34" s="258" t="str">
        <f ca="true">+IF(OFFSET('Sanitation Data'!$G$32,0,10*ROW('Sanitation Data'!G28))="","",OFFSET('Sanitation Data'!$G$32,0,10*ROW('Sanitation Data'!G28)))</f>
        <v/>
      </c>
      <c r="DE34" s="258" t="str">
        <f ca="true">+IF(OFFSET('Sanitation Data'!$H$28,0,10*ROW('Sanitation Data'!H28))="","",OFFSET('Sanitation Data'!$H$28,0,10*ROW('Sanitation Data'!H28)))</f>
        <v/>
      </c>
      <c r="DF34" s="258" t="str">
        <f ca="true">+IF(OFFSET('Sanitation Data'!$H$29,0,10*ROW('Sanitation Data'!H28))="","",OFFSET('Sanitation Data'!$H$29,0,10*ROW('Sanitation Data'!H28)))</f>
        <v/>
      </c>
      <c r="DG34" s="258" t="str">
        <f ca="true">+IF(OFFSET('Sanitation Data'!$H$30,0,10*ROW('Sanitation Data'!H28))="","",OFFSET('Sanitation Data'!$H$30,0,10*ROW('Sanitation Data'!H28)))</f>
        <v/>
      </c>
      <c r="DH34" s="258" t="str">
        <f ca="true">+IF(OFFSET('Sanitation Data'!$H$31,0,10*ROW('Sanitation Data'!H28))="","",OFFSET('Sanitation Data'!$H$31,0,10*ROW('Sanitation Data'!H28)))</f>
        <v/>
      </c>
      <c r="DI34" s="258" t="str">
        <f ca="true">+IF(OFFSET('Sanitation Data'!$H$32,0,10*ROW('Sanitation Data'!H28))="","",OFFSET('Sanitation Data'!$H$32,0,10*ROW('Sanitation Data'!H28)))</f>
        <v/>
      </c>
      <c r="DJ34" s="258" t="str">
        <f ca="true">+IF(OFFSET('Sanitation Data'!$I$28,0,10*ROW('Sanitation Data'!I28))="","",OFFSET('Sanitation Data'!$I$28,0,10*ROW('Sanitation Data'!I28)))</f>
        <v/>
      </c>
      <c r="DK34" s="258" t="str">
        <f ca="true">+IF(OFFSET('Sanitation Data'!$I$29,0,10*ROW('Sanitation Data'!I28))="","",OFFSET('Sanitation Data'!$I$29,0,10*ROW('Sanitation Data'!I28)))</f>
        <v/>
      </c>
      <c r="DL34" s="258" t="str">
        <f ca="true">+IF(OFFSET('Sanitation Data'!$I$30,0,10*ROW('Sanitation Data'!I28))="","",OFFSET('Sanitation Data'!$I$30,0,10*ROW('Sanitation Data'!I28)))</f>
        <v/>
      </c>
      <c r="DM34" s="258" t="str">
        <f ca="true">+IF(OFFSET('Sanitation Data'!$I$31,0,10*ROW('Sanitation Data'!I28))="","",OFFSET('Sanitation Data'!$I$31,0,10*ROW('Sanitation Data'!I28)))</f>
        <v/>
      </c>
      <c r="DN34" s="258" t="str">
        <f ca="true">+IF(OFFSET('Sanitation Data'!$I$32,0,10*ROW('Sanitation Data'!I28))="","",OFFSET('Sanitation Data'!$I$32,0,10*ROW('Sanitation Data'!I28)))</f>
        <v/>
      </c>
      <c r="DO34" s="258" t="str">
        <f ca="true">+IF(OFFSET('Hygiene Data'!$D$11,0,10*ROW('Hygiene Data'!D28))="","",OFFSET('Hygiene Data'!$D$11,0,10*ROW('Hygiene Data'!D28)))</f>
        <v/>
      </c>
      <c r="DP34" s="258" t="str">
        <f ca="true">+IF(OFFSET('Hygiene Data'!$D$12,0,10*ROW('Hygiene Data'!D28))="","",OFFSET('Hygiene Data'!$D$12,0,10*ROW('Hygiene Data'!D28)))</f>
        <v/>
      </c>
      <c r="DQ34" s="258" t="str">
        <f ca="true">+IF(OFFSET('Hygiene Data'!$D$13,0,10*ROW('Hygiene Data'!D28))="","",OFFSET('Hygiene Data'!$D$13,0,10*ROW('Hygiene Data'!D28)))</f>
        <v/>
      </c>
      <c r="DR34" s="258" t="str">
        <f ca="true">+IF(OFFSET('Hygiene Data'!$E$11,0,10*ROW('Hygiene Data'!E28))="","",OFFSET('Hygiene Data'!$E$11,0,10*ROW('Hygiene Data'!E28)))</f>
        <v/>
      </c>
      <c r="DS34" s="258" t="str">
        <f ca="true">+IF(OFFSET('Hygiene Data'!$E$12,0,10*ROW('Hygiene Data'!E28))="","",OFFSET('Hygiene Data'!$E$12,0,10*ROW('Hygiene Data'!E28)))</f>
        <v/>
      </c>
      <c r="DT34" s="258" t="str">
        <f ca="true">+IF(OFFSET('Hygiene Data'!$E$13,0,10*ROW('Hygiene Data'!E28))="","",OFFSET('Hygiene Data'!$E$13,0,10*ROW('Hygiene Data'!E28)))</f>
        <v/>
      </c>
      <c r="DU34" s="258" t="str">
        <f ca="true">+IF(OFFSET('Hygiene Data'!$F$11,0,10*ROW('Hygiene Data'!F28))="","",OFFSET('Hygiene Data'!$F$11,0,10*ROW('Hygiene Data'!F28)))</f>
        <v/>
      </c>
      <c r="DV34" s="258" t="str">
        <f ca="true">+IF(OFFSET('Hygiene Data'!$F$12,0,10*ROW('Hygiene Data'!F28))="","",OFFSET('Hygiene Data'!$F$12,0,10*ROW('Hygiene Data'!F28)))</f>
        <v/>
      </c>
      <c r="DW34" s="258" t="str">
        <f ca="true">+IF(OFFSET('Hygiene Data'!$F$13,0,10*ROW('Hygiene Data'!F28))="","",OFFSET('Hygiene Data'!$F$13,0,10*ROW('Hygiene Data'!F28)))</f>
        <v/>
      </c>
      <c r="DX34" s="258" t="str">
        <f ca="true">+IF(OFFSET('Hygiene Data'!$G$11,0,10*ROW('Hygiene Data'!G28))="","",OFFSET('Hygiene Data'!$G$11,0,10*ROW('Hygiene Data'!G28)))</f>
        <v/>
      </c>
      <c r="DY34" s="258" t="str">
        <f ca="true">+IF(OFFSET('Hygiene Data'!$G$12,0,10*ROW('Hygiene Data'!G28))="","",OFFSET('Hygiene Data'!$G$12,0,10*ROW('Hygiene Data'!G28)))</f>
        <v/>
      </c>
      <c r="DZ34" s="258" t="str">
        <f ca="true">+IF(OFFSET('Hygiene Data'!$G$13,0,10*ROW('Hygiene Data'!G28))="","",OFFSET('Hygiene Data'!$G$13,0,10*ROW('Hygiene Data'!G28)))</f>
        <v/>
      </c>
      <c r="EA34" s="258" t="str">
        <f ca="true">+IF(OFFSET('Hygiene Data'!$H$11,0,10*ROW('Hygiene Data'!H28))="","",OFFSET('Hygiene Data'!$H$11,0,10*ROW('Hygiene Data'!H28)))</f>
        <v/>
      </c>
      <c r="EB34" s="258" t="str">
        <f ca="true">+IF(OFFSET('Hygiene Data'!$H$12,0,10*ROW('Hygiene Data'!H28))="","",OFFSET('Hygiene Data'!$H$12,0,10*ROW('Hygiene Data'!H28)))</f>
        <v/>
      </c>
      <c r="EC34" s="258" t="str">
        <f ca="true">+IF(OFFSET('Hygiene Data'!$H$13,0,10*ROW('Hygiene Data'!H28))="","",OFFSET('Hygiene Data'!$H$13,0,10*ROW('Hygiene Data'!H28)))</f>
        <v/>
      </c>
      <c r="ED34" s="258" t="str">
        <f ca="true">+IF(OFFSET('Hygiene Data'!$I$11,0,10*ROW('Hygiene Data'!I28))="","",OFFSET('Hygiene Data'!$I$11,0,10*ROW('Hygiene Data'!I28)))</f>
        <v/>
      </c>
      <c r="EE34" s="258" t="str">
        <f ca="true">+IF(OFFSET('Hygiene Data'!$I$12,0,10*ROW('Hygiene Data'!I28))="","",OFFSET('Hygiene Data'!$I$12,0,10*ROW('Hygiene Data'!I28)))</f>
        <v/>
      </c>
      <c r="EF34" s="258" t="str">
        <f ca="true">+IF(OFFSET('Hygiene Data'!$I$13,0,10*ROW('Hygiene Data'!I28))="","",OFFSET('Hygiene Data'!$I$13,0,10*ROW('Hygiene Data'!I28)))</f>
        <v/>
      </c>
    </row>
    <row xmlns:x14ac="http://schemas.microsoft.com/office/spreadsheetml/2009/9/ac" r="35" x14ac:dyDescent="0.2">
      <c r="A35" s="30" t="str">
        <f ca="true">+IF(OFFSET('Water Data'!$B$2,0,10*ROW('Water Data'!E29))="","",OFFSET('Water Data'!$B$2,0,10*ROW('Water Data'!E29)))</f>
        <v/>
      </c>
      <c r="B35" s="30" t="str">
        <f ca="true">+IF(OFFSET('Water Data'!$C$2,0,10*ROW('Water Data'!F29))="","",OFFSET('Water Data'!$C$2,0,10*ROW('Water Data'!F29)))</f>
        <v/>
      </c>
      <c r="C35" s="314" t="str">
        <f t="shared" ca="true" si="0"/>
        <v/>
      </c>
      <c r="D35" s="8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58"/>
      <c r="BS35" s="258" t="str">
        <f ca="true">+IF(OFFSET('Water Data'!$D$27,0,10*ROW('Water Data'!D29))="","",OFFSET('Water Data'!$D$27,0,10*ROW('Water Data'!D29)))</f>
        <v/>
      </c>
      <c r="BT35" s="258" t="str">
        <f ca="true">+IF(OFFSET('Water Data'!$D$28,0,10*ROW('Water Data'!D29))="","",OFFSET('Water Data'!$D$28,0,10*ROW('Water Data'!D29)))</f>
        <v/>
      </c>
      <c r="BU35" s="258" t="str">
        <f ca="true">+IF(OFFSET('Water Data'!$D$29,0,10*ROW('Water Data'!D29))="","",OFFSET('Water Data'!$D$29,0,10*ROW('Water Data'!D29)))</f>
        <v/>
      </c>
      <c r="BV35" s="258" t="str">
        <f ca="true">+IF(OFFSET('Water Data'!$E$27,0,10*ROW('Water Data'!E29))="","",OFFSET('Water Data'!$E$27,0,10*ROW('Water Data'!E29)))</f>
        <v/>
      </c>
      <c r="BW35" s="258" t="str">
        <f ca="true">+IF(OFFSET('Water Data'!$E$28,0,10*ROW('Water Data'!E29))="","",OFFSET('Water Data'!$E$28,0,10*ROW('Water Data'!E29)))</f>
        <v/>
      </c>
      <c r="BX35" s="258" t="str">
        <f ca="true">+IF(OFFSET('Water Data'!$E$29,0,10*ROW('Water Data'!E29))="","",OFFSET('Water Data'!$E$29,0,10*ROW('Water Data'!E29)))</f>
        <v/>
      </c>
      <c r="BY35" s="258" t="str">
        <f ca="true">+IF(OFFSET('Water Data'!$F$27,0,10*ROW('Water Data'!F29))="","",OFFSET('Water Data'!$F$27,0,10*ROW('Water Data'!F29)))</f>
        <v/>
      </c>
      <c r="BZ35" s="258" t="str">
        <f ca="true">+IF(OFFSET('Water Data'!$F$28,0,10*ROW('Water Data'!F29))="","",OFFSET('Water Data'!$F$28,0,10*ROW('Water Data'!F29)))</f>
        <v/>
      </c>
      <c r="CA35" s="258" t="str">
        <f ca="true">+IF(OFFSET('Water Data'!$F$29,0,10*ROW('Water Data'!F29))="","",OFFSET('Water Data'!$F$29,0,10*ROW('Water Data'!F29)))</f>
        <v/>
      </c>
      <c r="CB35" s="258" t="str">
        <f ca="true">+IF(OFFSET('Water Data'!$G$27,0,10*ROW('Water Data'!G29))="","",OFFSET('Water Data'!$G$27,0,10*ROW('Water Data'!G29)))</f>
        <v/>
      </c>
      <c r="CC35" s="258" t="str">
        <f ca="true">+IF(OFFSET('Water Data'!$G$28,0,10*ROW('Water Data'!G29))="","",OFFSET('Water Data'!$G$28,0,10*ROW('Water Data'!G29)))</f>
        <v/>
      </c>
      <c r="CD35" s="258" t="str">
        <f ca="true">+IF(OFFSET('Water Data'!$G$29,0,10*ROW('Water Data'!G29))="","",OFFSET('Water Data'!$G$29,0,10*ROW('Water Data'!G29)))</f>
        <v/>
      </c>
      <c r="CE35" s="258" t="str">
        <f ca="true">+IF(OFFSET('Water Data'!$H$27,0,10*ROW('Water Data'!H29))="","",OFFSET('Water Data'!$H$27,0,10*ROW('Water Data'!H29)))</f>
        <v/>
      </c>
      <c r="CF35" s="258" t="str">
        <f ca="true">+IF(OFFSET('Water Data'!$H$28,0,10*ROW('Water Data'!H29))="","",OFFSET('Water Data'!$H$28,0,10*ROW('Water Data'!H29)))</f>
        <v/>
      </c>
      <c r="CG35" s="258" t="str">
        <f ca="true">+IF(OFFSET('Water Data'!$H$29,0,10*ROW('Water Data'!H29))="","",OFFSET('Water Data'!$H$29,0,10*ROW('Water Data'!H29)))</f>
        <v/>
      </c>
      <c r="CH35" s="258" t="str">
        <f ca="true">+IF(OFFSET('Water Data'!$I$27,0,10*ROW('Water Data'!I29))="","",OFFSET('Water Data'!$I$27,0,10*ROW('Water Data'!I29)))</f>
        <v/>
      </c>
      <c r="CI35" s="258" t="str">
        <f ca="true">+IF(OFFSET('Water Data'!$I$28,0,10*ROW('Water Data'!I29))="","",OFFSET('Water Data'!$I$28,0,10*ROW('Water Data'!I29)))</f>
        <v/>
      </c>
      <c r="CJ35" s="258" t="str">
        <f ca="true">+IF(OFFSET('Water Data'!$I$29,0,10*ROW('Water Data'!I29))="","",OFFSET('Water Data'!$I$29,0,10*ROW('Water Data'!I29)))</f>
        <v/>
      </c>
      <c r="CK35" s="258" t="str">
        <f ca="true">+IF(OFFSET('Sanitation Data'!$D$28,0,10*ROW('Sanitation Data'!D29))="","",OFFSET('Sanitation Data'!$D$28,0,10*ROW('Sanitation Data'!D29)))</f>
        <v/>
      </c>
      <c r="CL35" s="258" t="str">
        <f ca="true">+IF(OFFSET('Sanitation Data'!$D$29,0,10*ROW('Sanitation Data'!D29))="","",OFFSET('Sanitation Data'!$D$29,0,10*ROW('Sanitation Data'!D29)))</f>
        <v/>
      </c>
      <c r="CM35" s="258" t="str">
        <f ca="true">+IF(OFFSET('Sanitation Data'!$D$30,0,10*ROW('Sanitation Data'!D29))="","",OFFSET('Sanitation Data'!$D$30,0,10*ROW('Sanitation Data'!D29)))</f>
        <v/>
      </c>
      <c r="CN35" s="258" t="str">
        <f ca="true">+IF(OFFSET('Sanitation Data'!$D$31,0,10*ROW('Sanitation Data'!D29))="","",OFFSET('Sanitation Data'!$D$31,0,10*ROW('Sanitation Data'!D29)))</f>
        <v/>
      </c>
      <c r="CO35" s="258" t="str">
        <f ca="true">+IF(OFFSET('Sanitation Data'!$D$32,0,10*ROW('Sanitation Data'!D29))="","",OFFSET('Sanitation Data'!$D$32,0,10*ROW('Sanitation Data'!D29)))</f>
        <v/>
      </c>
      <c r="CP35" s="258" t="str">
        <f ca="true">+IF(OFFSET('Sanitation Data'!$E$28,0,10*ROW('Sanitation Data'!E29))="","",OFFSET('Sanitation Data'!$E$28,0,10*ROW('Sanitation Data'!E29)))</f>
        <v/>
      </c>
      <c r="CQ35" s="258" t="str">
        <f ca="true">+IF(OFFSET('Sanitation Data'!$E$29,0,10*ROW('Sanitation Data'!E29))="","",OFFSET('Sanitation Data'!$E$29,0,10*ROW('Sanitation Data'!E29)))</f>
        <v/>
      </c>
      <c r="CR35" s="258" t="str">
        <f ca="true">+IF(OFFSET('Sanitation Data'!$E$30,0,10*ROW('Sanitation Data'!E29))="","",OFFSET('Sanitation Data'!$E$30,0,10*ROW('Sanitation Data'!E29)))</f>
        <v/>
      </c>
      <c r="CS35" s="258" t="str">
        <f ca="true">+IF(OFFSET('Sanitation Data'!$E$31,0,10*ROW('Sanitation Data'!E29))="","",OFFSET('Sanitation Data'!$E$31,0,10*ROW('Sanitation Data'!E29)))</f>
        <v/>
      </c>
      <c r="CT35" s="258" t="str">
        <f ca="true">+IF(OFFSET('Sanitation Data'!$E$32,0,10*ROW('Sanitation Data'!E29))="","",OFFSET('Sanitation Data'!$E$32,0,10*ROW('Sanitation Data'!E29)))</f>
        <v/>
      </c>
      <c r="CU35" s="258" t="str">
        <f ca="true">+IF(OFFSET('Sanitation Data'!$F$28,0,10*ROW('Sanitation Data'!F29))="","",OFFSET('Sanitation Data'!$F$28,0,10*ROW('Sanitation Data'!F29)))</f>
        <v/>
      </c>
      <c r="CV35" s="258" t="str">
        <f ca="true">+IF(OFFSET('Sanitation Data'!$F$29,0,10*ROW('Sanitation Data'!F29))="","",OFFSET('Sanitation Data'!$F$29,0,10*ROW('Sanitation Data'!F29)))</f>
        <v/>
      </c>
      <c r="CW35" s="258" t="str">
        <f ca="true">+IF(OFFSET('Sanitation Data'!$F$30,0,10*ROW('Sanitation Data'!F29))="","",OFFSET('Sanitation Data'!$F$30,0,10*ROW('Sanitation Data'!F29)))</f>
        <v/>
      </c>
      <c r="CX35" s="258" t="str">
        <f ca="true">+IF(OFFSET('Sanitation Data'!$F$31,0,10*ROW('Sanitation Data'!F29))="","",OFFSET('Sanitation Data'!$F$31,0,10*ROW('Sanitation Data'!F29)))</f>
        <v/>
      </c>
      <c r="CY35" s="258" t="str">
        <f ca="true">+IF(OFFSET('Sanitation Data'!$F$32,0,10*ROW('Sanitation Data'!F29))="","",OFFSET('Sanitation Data'!$F$32,0,10*ROW('Sanitation Data'!F29)))</f>
        <v/>
      </c>
      <c r="CZ35" s="258" t="str">
        <f ca="true">+IF(OFFSET('Sanitation Data'!$G$28,0,10*ROW('Sanitation Data'!G29))="","",OFFSET('Sanitation Data'!$G$28,0,10*ROW('Sanitation Data'!G29)))</f>
        <v/>
      </c>
      <c r="DA35" s="258" t="str">
        <f ca="true">+IF(OFFSET('Sanitation Data'!$G$29,0,10*ROW('Sanitation Data'!G29))="","",OFFSET('Sanitation Data'!$G$29,0,10*ROW('Sanitation Data'!G29)))</f>
        <v/>
      </c>
      <c r="DB35" s="258" t="str">
        <f ca="true">+IF(OFFSET('Sanitation Data'!$G$30,0,10*ROW('Sanitation Data'!G29))="","",OFFSET('Sanitation Data'!$G$30,0,10*ROW('Sanitation Data'!G29)))</f>
        <v/>
      </c>
      <c r="DC35" s="258" t="str">
        <f ca="true">+IF(OFFSET('Sanitation Data'!$G$31,0,10*ROW('Sanitation Data'!G29))="","",OFFSET('Sanitation Data'!$G$31,0,10*ROW('Sanitation Data'!G29)))</f>
        <v/>
      </c>
      <c r="DD35" s="258" t="str">
        <f ca="true">+IF(OFFSET('Sanitation Data'!$G$32,0,10*ROW('Sanitation Data'!G29))="","",OFFSET('Sanitation Data'!$G$32,0,10*ROW('Sanitation Data'!G29)))</f>
        <v/>
      </c>
      <c r="DE35" s="258" t="str">
        <f ca="true">+IF(OFFSET('Sanitation Data'!$H$28,0,10*ROW('Sanitation Data'!H29))="","",OFFSET('Sanitation Data'!$H$28,0,10*ROW('Sanitation Data'!H29)))</f>
        <v/>
      </c>
      <c r="DF35" s="258" t="str">
        <f ca="true">+IF(OFFSET('Sanitation Data'!$H$29,0,10*ROW('Sanitation Data'!H29))="","",OFFSET('Sanitation Data'!$H$29,0,10*ROW('Sanitation Data'!H29)))</f>
        <v/>
      </c>
      <c r="DG35" s="258" t="str">
        <f ca="true">+IF(OFFSET('Sanitation Data'!$H$30,0,10*ROW('Sanitation Data'!H29))="","",OFFSET('Sanitation Data'!$H$30,0,10*ROW('Sanitation Data'!H29)))</f>
        <v/>
      </c>
      <c r="DH35" s="258" t="str">
        <f ca="true">+IF(OFFSET('Sanitation Data'!$H$31,0,10*ROW('Sanitation Data'!H29))="","",OFFSET('Sanitation Data'!$H$31,0,10*ROW('Sanitation Data'!H29)))</f>
        <v/>
      </c>
      <c r="DI35" s="258" t="str">
        <f ca="true">+IF(OFFSET('Sanitation Data'!$H$32,0,10*ROW('Sanitation Data'!H29))="","",OFFSET('Sanitation Data'!$H$32,0,10*ROW('Sanitation Data'!H29)))</f>
        <v/>
      </c>
      <c r="DJ35" s="258" t="str">
        <f ca="true">+IF(OFFSET('Sanitation Data'!$I$28,0,10*ROW('Sanitation Data'!I29))="","",OFFSET('Sanitation Data'!$I$28,0,10*ROW('Sanitation Data'!I29)))</f>
        <v/>
      </c>
      <c r="DK35" s="258" t="str">
        <f ca="true">+IF(OFFSET('Sanitation Data'!$I$29,0,10*ROW('Sanitation Data'!I29))="","",OFFSET('Sanitation Data'!$I$29,0,10*ROW('Sanitation Data'!I29)))</f>
        <v/>
      </c>
      <c r="DL35" s="258" t="str">
        <f ca="true">+IF(OFFSET('Sanitation Data'!$I$30,0,10*ROW('Sanitation Data'!I29))="","",OFFSET('Sanitation Data'!$I$30,0,10*ROW('Sanitation Data'!I29)))</f>
        <v/>
      </c>
      <c r="DM35" s="258" t="str">
        <f ca="true">+IF(OFFSET('Sanitation Data'!$I$31,0,10*ROW('Sanitation Data'!I29))="","",OFFSET('Sanitation Data'!$I$31,0,10*ROW('Sanitation Data'!I29)))</f>
        <v/>
      </c>
      <c r="DN35" s="258" t="str">
        <f ca="true">+IF(OFFSET('Sanitation Data'!$I$32,0,10*ROW('Sanitation Data'!I29))="","",OFFSET('Sanitation Data'!$I$32,0,10*ROW('Sanitation Data'!I29)))</f>
        <v/>
      </c>
      <c r="DO35" s="258" t="str">
        <f ca="true">+IF(OFFSET('Hygiene Data'!$D$11,0,10*ROW('Hygiene Data'!D29))="","",OFFSET('Hygiene Data'!$D$11,0,10*ROW('Hygiene Data'!D29)))</f>
        <v/>
      </c>
      <c r="DP35" s="258" t="str">
        <f ca="true">+IF(OFFSET('Hygiene Data'!$D$12,0,10*ROW('Hygiene Data'!D29))="","",OFFSET('Hygiene Data'!$D$12,0,10*ROW('Hygiene Data'!D29)))</f>
        <v/>
      </c>
      <c r="DQ35" s="258" t="str">
        <f ca="true">+IF(OFFSET('Hygiene Data'!$D$13,0,10*ROW('Hygiene Data'!D29))="","",OFFSET('Hygiene Data'!$D$13,0,10*ROW('Hygiene Data'!D29)))</f>
        <v/>
      </c>
      <c r="DR35" s="258" t="str">
        <f ca="true">+IF(OFFSET('Hygiene Data'!$E$11,0,10*ROW('Hygiene Data'!E29))="","",OFFSET('Hygiene Data'!$E$11,0,10*ROW('Hygiene Data'!E29)))</f>
        <v/>
      </c>
      <c r="DS35" s="258" t="str">
        <f ca="true">+IF(OFFSET('Hygiene Data'!$E$12,0,10*ROW('Hygiene Data'!E29))="","",OFFSET('Hygiene Data'!$E$12,0,10*ROW('Hygiene Data'!E29)))</f>
        <v/>
      </c>
      <c r="DT35" s="258" t="str">
        <f ca="true">+IF(OFFSET('Hygiene Data'!$E$13,0,10*ROW('Hygiene Data'!E29))="","",OFFSET('Hygiene Data'!$E$13,0,10*ROW('Hygiene Data'!E29)))</f>
        <v/>
      </c>
      <c r="DU35" s="258" t="str">
        <f ca="true">+IF(OFFSET('Hygiene Data'!$F$11,0,10*ROW('Hygiene Data'!F29))="","",OFFSET('Hygiene Data'!$F$11,0,10*ROW('Hygiene Data'!F29)))</f>
        <v/>
      </c>
      <c r="DV35" s="258" t="str">
        <f ca="true">+IF(OFFSET('Hygiene Data'!$F$12,0,10*ROW('Hygiene Data'!F29))="","",OFFSET('Hygiene Data'!$F$12,0,10*ROW('Hygiene Data'!F29)))</f>
        <v/>
      </c>
      <c r="DW35" s="258" t="str">
        <f ca="true">+IF(OFFSET('Hygiene Data'!$F$13,0,10*ROW('Hygiene Data'!F29))="","",OFFSET('Hygiene Data'!$F$13,0,10*ROW('Hygiene Data'!F29)))</f>
        <v/>
      </c>
      <c r="DX35" s="258" t="str">
        <f ca="true">+IF(OFFSET('Hygiene Data'!$G$11,0,10*ROW('Hygiene Data'!G29))="","",OFFSET('Hygiene Data'!$G$11,0,10*ROW('Hygiene Data'!G29)))</f>
        <v/>
      </c>
      <c r="DY35" s="258" t="str">
        <f ca="true">+IF(OFFSET('Hygiene Data'!$G$12,0,10*ROW('Hygiene Data'!G29))="","",OFFSET('Hygiene Data'!$G$12,0,10*ROW('Hygiene Data'!G29)))</f>
        <v/>
      </c>
      <c r="DZ35" s="258" t="str">
        <f ca="true">+IF(OFFSET('Hygiene Data'!$G$13,0,10*ROW('Hygiene Data'!G29))="","",OFFSET('Hygiene Data'!$G$13,0,10*ROW('Hygiene Data'!G29)))</f>
        <v/>
      </c>
      <c r="EA35" s="258" t="str">
        <f ca="true">+IF(OFFSET('Hygiene Data'!$H$11,0,10*ROW('Hygiene Data'!H29))="","",OFFSET('Hygiene Data'!$H$11,0,10*ROW('Hygiene Data'!H29)))</f>
        <v/>
      </c>
      <c r="EB35" s="258" t="str">
        <f ca="true">+IF(OFFSET('Hygiene Data'!$H$12,0,10*ROW('Hygiene Data'!H29))="","",OFFSET('Hygiene Data'!$H$12,0,10*ROW('Hygiene Data'!H29)))</f>
        <v/>
      </c>
      <c r="EC35" s="258" t="str">
        <f ca="true">+IF(OFFSET('Hygiene Data'!$H$13,0,10*ROW('Hygiene Data'!H29))="","",OFFSET('Hygiene Data'!$H$13,0,10*ROW('Hygiene Data'!H29)))</f>
        <v/>
      </c>
      <c r="ED35" s="258" t="str">
        <f ca="true">+IF(OFFSET('Hygiene Data'!$I$11,0,10*ROW('Hygiene Data'!I29))="","",OFFSET('Hygiene Data'!$I$11,0,10*ROW('Hygiene Data'!I29)))</f>
        <v/>
      </c>
      <c r="EE35" s="258" t="str">
        <f ca="true">+IF(OFFSET('Hygiene Data'!$I$12,0,10*ROW('Hygiene Data'!I29))="","",OFFSET('Hygiene Data'!$I$12,0,10*ROW('Hygiene Data'!I29)))</f>
        <v/>
      </c>
      <c r="EF35" s="258" t="str">
        <f ca="true">+IF(OFFSET('Hygiene Data'!$I$13,0,10*ROW('Hygiene Data'!I29))="","",OFFSET('Hygiene Data'!$I$13,0,10*ROW('Hygiene Data'!I29)))</f>
        <v/>
      </c>
    </row>
    <row xmlns:x14ac="http://schemas.microsoft.com/office/spreadsheetml/2009/9/ac" r="36" x14ac:dyDescent="0.2">
      <c r="A36" s="30" t="str">
        <f ca="true">+IF(OFFSET('Water Data'!$B$2,0,10*ROW('Water Data'!E30))="","",OFFSET('Water Data'!$B$2,0,10*ROW('Water Data'!E30)))</f>
        <v/>
      </c>
      <c r="B36" s="30" t="str">
        <f ca="true">+IF(OFFSET('Water Data'!$C$2,0,10*ROW('Water Data'!F30))="","",OFFSET('Water Data'!$C$2,0,10*ROW('Water Data'!F30)))</f>
        <v/>
      </c>
      <c r="C36" s="314" t="str">
        <f t="shared" ca="true" si="0"/>
        <v/>
      </c>
      <c r="D36" s="8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58"/>
      <c r="BS36" s="258" t="str">
        <f ca="true">+IF(OFFSET('Water Data'!$D$27,0,10*ROW('Water Data'!D30))="","",OFFSET('Water Data'!$D$27,0,10*ROW('Water Data'!D30)))</f>
        <v/>
      </c>
      <c r="BT36" s="258" t="str">
        <f ca="true">+IF(OFFSET('Water Data'!$D$28,0,10*ROW('Water Data'!D30))="","",OFFSET('Water Data'!$D$28,0,10*ROW('Water Data'!D30)))</f>
        <v/>
      </c>
      <c r="BU36" s="258" t="str">
        <f ca="true">+IF(OFFSET('Water Data'!$D$29,0,10*ROW('Water Data'!D30))="","",OFFSET('Water Data'!$D$29,0,10*ROW('Water Data'!D30)))</f>
        <v/>
      </c>
      <c r="BV36" s="258" t="str">
        <f ca="true">+IF(OFFSET('Water Data'!$E$27,0,10*ROW('Water Data'!E30))="","",OFFSET('Water Data'!$E$27,0,10*ROW('Water Data'!E30)))</f>
        <v/>
      </c>
      <c r="BW36" s="258" t="str">
        <f ca="true">+IF(OFFSET('Water Data'!$E$28,0,10*ROW('Water Data'!E30))="","",OFFSET('Water Data'!$E$28,0,10*ROW('Water Data'!E30)))</f>
        <v/>
      </c>
      <c r="BX36" s="258" t="str">
        <f ca="true">+IF(OFFSET('Water Data'!$E$29,0,10*ROW('Water Data'!E30))="","",OFFSET('Water Data'!$E$29,0,10*ROW('Water Data'!E30)))</f>
        <v/>
      </c>
      <c r="BY36" s="258" t="str">
        <f ca="true">+IF(OFFSET('Water Data'!$F$27,0,10*ROW('Water Data'!F30))="","",OFFSET('Water Data'!$F$27,0,10*ROW('Water Data'!F30)))</f>
        <v/>
      </c>
      <c r="BZ36" s="258" t="str">
        <f ca="true">+IF(OFFSET('Water Data'!$F$28,0,10*ROW('Water Data'!F30))="","",OFFSET('Water Data'!$F$28,0,10*ROW('Water Data'!F30)))</f>
        <v/>
      </c>
      <c r="CA36" s="258" t="str">
        <f ca="true">+IF(OFFSET('Water Data'!$F$29,0,10*ROW('Water Data'!F30))="","",OFFSET('Water Data'!$F$29,0,10*ROW('Water Data'!F30)))</f>
        <v/>
      </c>
      <c r="CB36" s="258" t="str">
        <f ca="true">+IF(OFFSET('Water Data'!$G$27,0,10*ROW('Water Data'!G30))="","",OFFSET('Water Data'!$G$27,0,10*ROW('Water Data'!G30)))</f>
        <v/>
      </c>
      <c r="CC36" s="258" t="str">
        <f ca="true">+IF(OFFSET('Water Data'!$G$28,0,10*ROW('Water Data'!G30))="","",OFFSET('Water Data'!$G$28,0,10*ROW('Water Data'!G30)))</f>
        <v/>
      </c>
      <c r="CD36" s="258" t="str">
        <f ca="true">+IF(OFFSET('Water Data'!$G$29,0,10*ROW('Water Data'!G30))="","",OFFSET('Water Data'!$G$29,0,10*ROW('Water Data'!G30)))</f>
        <v/>
      </c>
      <c r="CE36" s="258" t="str">
        <f ca="true">+IF(OFFSET('Water Data'!$H$27,0,10*ROW('Water Data'!H30))="","",OFFSET('Water Data'!$H$27,0,10*ROW('Water Data'!H30)))</f>
        <v/>
      </c>
      <c r="CF36" s="258" t="str">
        <f ca="true">+IF(OFFSET('Water Data'!$H$28,0,10*ROW('Water Data'!H30))="","",OFFSET('Water Data'!$H$28,0,10*ROW('Water Data'!H30)))</f>
        <v/>
      </c>
      <c r="CG36" s="258" t="str">
        <f ca="true">+IF(OFFSET('Water Data'!$H$29,0,10*ROW('Water Data'!H30))="","",OFFSET('Water Data'!$H$29,0,10*ROW('Water Data'!H30)))</f>
        <v/>
      </c>
      <c r="CH36" s="258" t="str">
        <f ca="true">+IF(OFFSET('Water Data'!$I$27,0,10*ROW('Water Data'!I30))="","",OFFSET('Water Data'!$I$27,0,10*ROW('Water Data'!I30)))</f>
        <v/>
      </c>
      <c r="CI36" s="258" t="str">
        <f ca="true">+IF(OFFSET('Water Data'!$I$28,0,10*ROW('Water Data'!I30))="","",OFFSET('Water Data'!$I$28,0,10*ROW('Water Data'!I30)))</f>
        <v/>
      </c>
      <c r="CJ36" s="258" t="str">
        <f ca="true">+IF(OFFSET('Water Data'!$I$29,0,10*ROW('Water Data'!I30))="","",OFFSET('Water Data'!$I$29,0,10*ROW('Water Data'!I30)))</f>
        <v/>
      </c>
      <c r="CK36" s="258" t="str">
        <f ca="true">+IF(OFFSET('Sanitation Data'!$D$28,0,10*ROW('Sanitation Data'!D30))="","",OFFSET('Sanitation Data'!$D$28,0,10*ROW('Sanitation Data'!D30)))</f>
        <v/>
      </c>
      <c r="CL36" s="258" t="str">
        <f ca="true">+IF(OFFSET('Sanitation Data'!$D$29,0,10*ROW('Sanitation Data'!D30))="","",OFFSET('Sanitation Data'!$D$29,0,10*ROW('Sanitation Data'!D30)))</f>
        <v/>
      </c>
      <c r="CM36" s="258" t="str">
        <f ca="true">+IF(OFFSET('Sanitation Data'!$D$30,0,10*ROW('Sanitation Data'!D30))="","",OFFSET('Sanitation Data'!$D$30,0,10*ROW('Sanitation Data'!D30)))</f>
        <v/>
      </c>
      <c r="CN36" s="258" t="str">
        <f ca="true">+IF(OFFSET('Sanitation Data'!$D$31,0,10*ROW('Sanitation Data'!D30))="","",OFFSET('Sanitation Data'!$D$31,0,10*ROW('Sanitation Data'!D30)))</f>
        <v/>
      </c>
      <c r="CO36" s="258" t="str">
        <f ca="true">+IF(OFFSET('Sanitation Data'!$D$32,0,10*ROW('Sanitation Data'!D30))="","",OFFSET('Sanitation Data'!$D$32,0,10*ROW('Sanitation Data'!D30)))</f>
        <v/>
      </c>
      <c r="CP36" s="258" t="str">
        <f ca="true">+IF(OFFSET('Sanitation Data'!$E$28,0,10*ROW('Sanitation Data'!E30))="","",OFFSET('Sanitation Data'!$E$28,0,10*ROW('Sanitation Data'!E30)))</f>
        <v/>
      </c>
      <c r="CQ36" s="258" t="str">
        <f ca="true">+IF(OFFSET('Sanitation Data'!$E$29,0,10*ROW('Sanitation Data'!E30))="","",OFFSET('Sanitation Data'!$E$29,0,10*ROW('Sanitation Data'!E30)))</f>
        <v/>
      </c>
      <c r="CR36" s="258" t="str">
        <f ca="true">+IF(OFFSET('Sanitation Data'!$E$30,0,10*ROW('Sanitation Data'!E30))="","",OFFSET('Sanitation Data'!$E$30,0,10*ROW('Sanitation Data'!E30)))</f>
        <v/>
      </c>
      <c r="CS36" s="258" t="str">
        <f ca="true">+IF(OFFSET('Sanitation Data'!$E$31,0,10*ROW('Sanitation Data'!E30))="","",OFFSET('Sanitation Data'!$E$31,0,10*ROW('Sanitation Data'!E30)))</f>
        <v/>
      </c>
      <c r="CT36" s="258" t="str">
        <f ca="true">+IF(OFFSET('Sanitation Data'!$E$32,0,10*ROW('Sanitation Data'!E30))="","",OFFSET('Sanitation Data'!$E$32,0,10*ROW('Sanitation Data'!E30)))</f>
        <v/>
      </c>
      <c r="CU36" s="258" t="str">
        <f ca="true">+IF(OFFSET('Sanitation Data'!$F$28,0,10*ROW('Sanitation Data'!F30))="","",OFFSET('Sanitation Data'!$F$28,0,10*ROW('Sanitation Data'!F30)))</f>
        <v/>
      </c>
      <c r="CV36" s="258" t="str">
        <f ca="true">+IF(OFFSET('Sanitation Data'!$F$29,0,10*ROW('Sanitation Data'!F30))="","",OFFSET('Sanitation Data'!$F$29,0,10*ROW('Sanitation Data'!F30)))</f>
        <v/>
      </c>
      <c r="CW36" s="258" t="str">
        <f ca="true">+IF(OFFSET('Sanitation Data'!$F$30,0,10*ROW('Sanitation Data'!F30))="","",OFFSET('Sanitation Data'!$F$30,0,10*ROW('Sanitation Data'!F30)))</f>
        <v/>
      </c>
      <c r="CX36" s="258" t="str">
        <f ca="true">+IF(OFFSET('Sanitation Data'!$F$31,0,10*ROW('Sanitation Data'!F30))="","",OFFSET('Sanitation Data'!$F$31,0,10*ROW('Sanitation Data'!F30)))</f>
        <v/>
      </c>
      <c r="CY36" s="258" t="str">
        <f ca="true">+IF(OFFSET('Sanitation Data'!$F$32,0,10*ROW('Sanitation Data'!F30))="","",OFFSET('Sanitation Data'!$F$32,0,10*ROW('Sanitation Data'!F30)))</f>
        <v/>
      </c>
      <c r="CZ36" s="258" t="str">
        <f ca="true">+IF(OFFSET('Sanitation Data'!$G$28,0,10*ROW('Sanitation Data'!G30))="","",OFFSET('Sanitation Data'!$G$28,0,10*ROW('Sanitation Data'!G30)))</f>
        <v/>
      </c>
      <c r="DA36" s="258" t="str">
        <f ca="true">+IF(OFFSET('Sanitation Data'!$G$29,0,10*ROW('Sanitation Data'!G30))="","",OFFSET('Sanitation Data'!$G$29,0,10*ROW('Sanitation Data'!G30)))</f>
        <v/>
      </c>
      <c r="DB36" s="258" t="str">
        <f ca="true">+IF(OFFSET('Sanitation Data'!$G$30,0,10*ROW('Sanitation Data'!G30))="","",OFFSET('Sanitation Data'!$G$30,0,10*ROW('Sanitation Data'!G30)))</f>
        <v/>
      </c>
      <c r="DC36" s="258" t="str">
        <f ca="true">+IF(OFFSET('Sanitation Data'!$G$31,0,10*ROW('Sanitation Data'!G30))="","",OFFSET('Sanitation Data'!$G$31,0,10*ROW('Sanitation Data'!G30)))</f>
        <v/>
      </c>
      <c r="DD36" s="258" t="str">
        <f ca="true">+IF(OFFSET('Sanitation Data'!$G$32,0,10*ROW('Sanitation Data'!G30))="","",OFFSET('Sanitation Data'!$G$32,0,10*ROW('Sanitation Data'!G30)))</f>
        <v/>
      </c>
      <c r="DE36" s="258" t="str">
        <f ca="true">+IF(OFFSET('Sanitation Data'!$H$28,0,10*ROW('Sanitation Data'!H30))="","",OFFSET('Sanitation Data'!$H$28,0,10*ROW('Sanitation Data'!H30)))</f>
        <v/>
      </c>
      <c r="DF36" s="258" t="str">
        <f ca="true">+IF(OFFSET('Sanitation Data'!$H$29,0,10*ROW('Sanitation Data'!H30))="","",OFFSET('Sanitation Data'!$H$29,0,10*ROW('Sanitation Data'!H30)))</f>
        <v/>
      </c>
      <c r="DG36" s="258" t="str">
        <f ca="true">+IF(OFFSET('Sanitation Data'!$H$30,0,10*ROW('Sanitation Data'!H30))="","",OFFSET('Sanitation Data'!$H$30,0,10*ROW('Sanitation Data'!H30)))</f>
        <v/>
      </c>
      <c r="DH36" s="258" t="str">
        <f ca="true">+IF(OFFSET('Sanitation Data'!$H$31,0,10*ROW('Sanitation Data'!H30))="","",OFFSET('Sanitation Data'!$H$31,0,10*ROW('Sanitation Data'!H30)))</f>
        <v/>
      </c>
      <c r="DI36" s="258" t="str">
        <f ca="true">+IF(OFFSET('Sanitation Data'!$H$32,0,10*ROW('Sanitation Data'!H30))="","",OFFSET('Sanitation Data'!$H$32,0,10*ROW('Sanitation Data'!H30)))</f>
        <v/>
      </c>
      <c r="DJ36" s="258" t="str">
        <f ca="true">+IF(OFFSET('Sanitation Data'!$I$28,0,10*ROW('Sanitation Data'!I30))="","",OFFSET('Sanitation Data'!$I$28,0,10*ROW('Sanitation Data'!I30)))</f>
        <v/>
      </c>
      <c r="DK36" s="258" t="str">
        <f ca="true">+IF(OFFSET('Sanitation Data'!$I$29,0,10*ROW('Sanitation Data'!I30))="","",OFFSET('Sanitation Data'!$I$29,0,10*ROW('Sanitation Data'!I30)))</f>
        <v/>
      </c>
      <c r="DL36" s="258" t="str">
        <f ca="true">+IF(OFFSET('Sanitation Data'!$I$30,0,10*ROW('Sanitation Data'!I30))="","",OFFSET('Sanitation Data'!$I$30,0,10*ROW('Sanitation Data'!I30)))</f>
        <v/>
      </c>
      <c r="DM36" s="258" t="str">
        <f ca="true">+IF(OFFSET('Sanitation Data'!$I$31,0,10*ROW('Sanitation Data'!I30))="","",OFFSET('Sanitation Data'!$I$31,0,10*ROW('Sanitation Data'!I30)))</f>
        <v/>
      </c>
      <c r="DN36" s="258" t="str">
        <f ca="true">+IF(OFFSET('Sanitation Data'!$I$32,0,10*ROW('Sanitation Data'!I30))="","",OFFSET('Sanitation Data'!$I$32,0,10*ROW('Sanitation Data'!I30)))</f>
        <v/>
      </c>
      <c r="DO36" s="258" t="str">
        <f ca="true">+IF(OFFSET('Hygiene Data'!$D$11,0,10*ROW('Hygiene Data'!D30))="","",OFFSET('Hygiene Data'!$D$11,0,10*ROW('Hygiene Data'!D30)))</f>
        <v/>
      </c>
      <c r="DP36" s="258" t="str">
        <f ca="true">+IF(OFFSET('Hygiene Data'!$D$12,0,10*ROW('Hygiene Data'!D30))="","",OFFSET('Hygiene Data'!$D$12,0,10*ROW('Hygiene Data'!D30)))</f>
        <v/>
      </c>
      <c r="DQ36" s="258" t="str">
        <f ca="true">+IF(OFFSET('Hygiene Data'!$D$13,0,10*ROW('Hygiene Data'!D30))="","",OFFSET('Hygiene Data'!$D$13,0,10*ROW('Hygiene Data'!D30)))</f>
        <v/>
      </c>
      <c r="DR36" s="258" t="str">
        <f ca="true">+IF(OFFSET('Hygiene Data'!$E$11,0,10*ROW('Hygiene Data'!E30))="","",OFFSET('Hygiene Data'!$E$11,0,10*ROW('Hygiene Data'!E30)))</f>
        <v/>
      </c>
      <c r="DS36" s="258" t="str">
        <f ca="true">+IF(OFFSET('Hygiene Data'!$E$12,0,10*ROW('Hygiene Data'!E30))="","",OFFSET('Hygiene Data'!$E$12,0,10*ROW('Hygiene Data'!E30)))</f>
        <v/>
      </c>
      <c r="DT36" s="258" t="str">
        <f ca="true">+IF(OFFSET('Hygiene Data'!$E$13,0,10*ROW('Hygiene Data'!E30))="","",OFFSET('Hygiene Data'!$E$13,0,10*ROW('Hygiene Data'!E30)))</f>
        <v/>
      </c>
      <c r="DU36" s="258" t="str">
        <f ca="true">+IF(OFFSET('Hygiene Data'!$F$11,0,10*ROW('Hygiene Data'!F30))="","",OFFSET('Hygiene Data'!$F$11,0,10*ROW('Hygiene Data'!F30)))</f>
        <v/>
      </c>
      <c r="DV36" s="258" t="str">
        <f ca="true">+IF(OFFSET('Hygiene Data'!$F$12,0,10*ROW('Hygiene Data'!F30))="","",OFFSET('Hygiene Data'!$F$12,0,10*ROW('Hygiene Data'!F30)))</f>
        <v/>
      </c>
      <c r="DW36" s="258" t="str">
        <f ca="true">+IF(OFFSET('Hygiene Data'!$F$13,0,10*ROW('Hygiene Data'!F30))="","",OFFSET('Hygiene Data'!$F$13,0,10*ROW('Hygiene Data'!F30)))</f>
        <v/>
      </c>
      <c r="DX36" s="258" t="str">
        <f ca="true">+IF(OFFSET('Hygiene Data'!$G$11,0,10*ROW('Hygiene Data'!G30))="","",OFFSET('Hygiene Data'!$G$11,0,10*ROW('Hygiene Data'!G30)))</f>
        <v/>
      </c>
      <c r="DY36" s="258" t="str">
        <f ca="true">+IF(OFFSET('Hygiene Data'!$G$12,0,10*ROW('Hygiene Data'!G30))="","",OFFSET('Hygiene Data'!$G$12,0,10*ROW('Hygiene Data'!G30)))</f>
        <v/>
      </c>
      <c r="DZ36" s="258" t="str">
        <f ca="true">+IF(OFFSET('Hygiene Data'!$G$13,0,10*ROW('Hygiene Data'!G30))="","",OFFSET('Hygiene Data'!$G$13,0,10*ROW('Hygiene Data'!G30)))</f>
        <v/>
      </c>
      <c r="EA36" s="258" t="str">
        <f ca="true">+IF(OFFSET('Hygiene Data'!$H$11,0,10*ROW('Hygiene Data'!H30))="","",OFFSET('Hygiene Data'!$H$11,0,10*ROW('Hygiene Data'!H30)))</f>
        <v/>
      </c>
      <c r="EB36" s="258" t="str">
        <f ca="true">+IF(OFFSET('Hygiene Data'!$H$12,0,10*ROW('Hygiene Data'!H30))="","",OFFSET('Hygiene Data'!$H$12,0,10*ROW('Hygiene Data'!H30)))</f>
        <v/>
      </c>
      <c r="EC36" s="258" t="str">
        <f ca="true">+IF(OFFSET('Hygiene Data'!$H$13,0,10*ROW('Hygiene Data'!H30))="","",OFFSET('Hygiene Data'!$H$13,0,10*ROW('Hygiene Data'!H30)))</f>
        <v/>
      </c>
      <c r="ED36" s="258" t="str">
        <f ca="true">+IF(OFFSET('Hygiene Data'!$I$11,0,10*ROW('Hygiene Data'!I30))="","",OFFSET('Hygiene Data'!$I$11,0,10*ROW('Hygiene Data'!I30)))</f>
        <v/>
      </c>
      <c r="EE36" s="258" t="str">
        <f ca="true">+IF(OFFSET('Hygiene Data'!$I$12,0,10*ROW('Hygiene Data'!I30))="","",OFFSET('Hygiene Data'!$I$12,0,10*ROW('Hygiene Data'!I30)))</f>
        <v/>
      </c>
      <c r="EF36" s="258" t="str">
        <f ca="true">+IF(OFFSET('Hygiene Data'!$I$13,0,10*ROW('Hygiene Data'!I30))="","",OFFSET('Hygiene Data'!$I$13,0,10*ROW('Hygiene Data'!I30)))</f>
        <v/>
      </c>
    </row>
    <row xmlns:x14ac="http://schemas.microsoft.com/office/spreadsheetml/2009/9/ac" r="37" x14ac:dyDescent="0.2">
      <c r="A37" s="30" t="str">
        <f ca="true">+IF(OFFSET('Water Data'!$B$2,0,10*ROW('Water Data'!E31))="","",OFFSET('Water Data'!$B$2,0,10*ROW('Water Data'!E31)))</f>
        <v/>
      </c>
      <c r="B37" s="30" t="str">
        <f ca="true">+IF(OFFSET('Water Data'!$C$2,0,10*ROW('Water Data'!F31))="","",OFFSET('Water Data'!$C$2,0,10*ROW('Water Data'!F31)))</f>
        <v/>
      </c>
      <c r="C37" s="314" t="str">
        <f t="shared" ca="true" si="0"/>
        <v/>
      </c>
      <c r="D37" s="8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58"/>
      <c r="BS37" s="258" t="str">
        <f ca="true">+IF(OFFSET('Water Data'!$D$27,0,10*ROW('Water Data'!D31))="","",OFFSET('Water Data'!$D$27,0,10*ROW('Water Data'!D31)))</f>
        <v/>
      </c>
      <c r="BT37" s="258" t="str">
        <f ca="true">+IF(OFFSET('Water Data'!$D$28,0,10*ROW('Water Data'!D31))="","",OFFSET('Water Data'!$D$28,0,10*ROW('Water Data'!D31)))</f>
        <v/>
      </c>
      <c r="BU37" s="258" t="str">
        <f ca="true">+IF(OFFSET('Water Data'!$D$29,0,10*ROW('Water Data'!D31))="","",OFFSET('Water Data'!$D$29,0,10*ROW('Water Data'!D31)))</f>
        <v/>
      </c>
      <c r="BV37" s="258" t="str">
        <f ca="true">+IF(OFFSET('Water Data'!$E$27,0,10*ROW('Water Data'!E31))="","",OFFSET('Water Data'!$E$27,0,10*ROW('Water Data'!E31)))</f>
        <v/>
      </c>
      <c r="BW37" s="258" t="str">
        <f ca="true">+IF(OFFSET('Water Data'!$E$28,0,10*ROW('Water Data'!E31))="","",OFFSET('Water Data'!$E$28,0,10*ROW('Water Data'!E31)))</f>
        <v/>
      </c>
      <c r="BX37" s="258" t="str">
        <f ca="true">+IF(OFFSET('Water Data'!$E$29,0,10*ROW('Water Data'!E31))="","",OFFSET('Water Data'!$E$29,0,10*ROW('Water Data'!E31)))</f>
        <v/>
      </c>
      <c r="BY37" s="258" t="str">
        <f ca="true">+IF(OFFSET('Water Data'!$F$27,0,10*ROW('Water Data'!F31))="","",OFFSET('Water Data'!$F$27,0,10*ROW('Water Data'!F31)))</f>
        <v/>
      </c>
      <c r="BZ37" s="258" t="str">
        <f ca="true">+IF(OFFSET('Water Data'!$F$28,0,10*ROW('Water Data'!F31))="","",OFFSET('Water Data'!$F$28,0,10*ROW('Water Data'!F31)))</f>
        <v/>
      </c>
      <c r="CA37" s="258" t="str">
        <f ca="true">+IF(OFFSET('Water Data'!$F$29,0,10*ROW('Water Data'!F31))="","",OFFSET('Water Data'!$F$29,0,10*ROW('Water Data'!F31)))</f>
        <v/>
      </c>
      <c r="CB37" s="258" t="str">
        <f ca="true">+IF(OFFSET('Water Data'!$G$27,0,10*ROW('Water Data'!G31))="","",OFFSET('Water Data'!$G$27,0,10*ROW('Water Data'!G31)))</f>
        <v/>
      </c>
      <c r="CC37" s="258" t="str">
        <f ca="true">+IF(OFFSET('Water Data'!$G$28,0,10*ROW('Water Data'!G31))="","",OFFSET('Water Data'!$G$28,0,10*ROW('Water Data'!G31)))</f>
        <v/>
      </c>
      <c r="CD37" s="258" t="str">
        <f ca="true">+IF(OFFSET('Water Data'!$G$29,0,10*ROW('Water Data'!G31))="","",OFFSET('Water Data'!$G$29,0,10*ROW('Water Data'!G31)))</f>
        <v/>
      </c>
      <c r="CE37" s="258" t="str">
        <f ca="true">+IF(OFFSET('Water Data'!$H$27,0,10*ROW('Water Data'!H31))="","",OFFSET('Water Data'!$H$27,0,10*ROW('Water Data'!H31)))</f>
        <v/>
      </c>
      <c r="CF37" s="258" t="str">
        <f ca="true">+IF(OFFSET('Water Data'!$H$28,0,10*ROW('Water Data'!H31))="","",OFFSET('Water Data'!$H$28,0,10*ROW('Water Data'!H31)))</f>
        <v/>
      </c>
      <c r="CG37" s="258" t="str">
        <f ca="true">+IF(OFFSET('Water Data'!$H$29,0,10*ROW('Water Data'!H31))="","",OFFSET('Water Data'!$H$29,0,10*ROW('Water Data'!H31)))</f>
        <v/>
      </c>
      <c r="CH37" s="258" t="str">
        <f ca="true">+IF(OFFSET('Water Data'!$I$27,0,10*ROW('Water Data'!I31))="","",OFFSET('Water Data'!$I$27,0,10*ROW('Water Data'!I31)))</f>
        <v/>
      </c>
      <c r="CI37" s="258" t="str">
        <f ca="true">+IF(OFFSET('Water Data'!$I$28,0,10*ROW('Water Data'!I31))="","",OFFSET('Water Data'!$I$28,0,10*ROW('Water Data'!I31)))</f>
        <v/>
      </c>
      <c r="CJ37" s="258" t="str">
        <f ca="true">+IF(OFFSET('Water Data'!$I$29,0,10*ROW('Water Data'!I31))="","",OFFSET('Water Data'!$I$29,0,10*ROW('Water Data'!I31)))</f>
        <v/>
      </c>
      <c r="CK37" s="258" t="str">
        <f ca="true">+IF(OFFSET('Sanitation Data'!$D$28,0,10*ROW('Sanitation Data'!D31))="","",OFFSET('Sanitation Data'!$D$28,0,10*ROW('Sanitation Data'!D31)))</f>
        <v/>
      </c>
      <c r="CL37" s="258" t="str">
        <f ca="true">+IF(OFFSET('Sanitation Data'!$D$29,0,10*ROW('Sanitation Data'!D31))="","",OFFSET('Sanitation Data'!$D$29,0,10*ROW('Sanitation Data'!D31)))</f>
        <v/>
      </c>
      <c r="CM37" s="258" t="str">
        <f ca="true">+IF(OFFSET('Sanitation Data'!$D$30,0,10*ROW('Sanitation Data'!D31))="","",OFFSET('Sanitation Data'!$D$30,0,10*ROW('Sanitation Data'!D31)))</f>
        <v/>
      </c>
      <c r="CN37" s="258" t="str">
        <f ca="true">+IF(OFFSET('Sanitation Data'!$D$31,0,10*ROW('Sanitation Data'!D31))="","",OFFSET('Sanitation Data'!$D$31,0,10*ROW('Sanitation Data'!D31)))</f>
        <v/>
      </c>
      <c r="CO37" s="258" t="str">
        <f ca="true">+IF(OFFSET('Sanitation Data'!$D$32,0,10*ROW('Sanitation Data'!D31))="","",OFFSET('Sanitation Data'!$D$32,0,10*ROW('Sanitation Data'!D31)))</f>
        <v/>
      </c>
      <c r="CP37" s="258" t="str">
        <f ca="true">+IF(OFFSET('Sanitation Data'!$E$28,0,10*ROW('Sanitation Data'!E31))="","",OFFSET('Sanitation Data'!$E$28,0,10*ROW('Sanitation Data'!E31)))</f>
        <v/>
      </c>
      <c r="CQ37" s="258" t="str">
        <f ca="true">+IF(OFFSET('Sanitation Data'!$E$29,0,10*ROW('Sanitation Data'!E31))="","",OFFSET('Sanitation Data'!$E$29,0,10*ROW('Sanitation Data'!E31)))</f>
        <v/>
      </c>
      <c r="CR37" s="258" t="str">
        <f ca="true">+IF(OFFSET('Sanitation Data'!$E$30,0,10*ROW('Sanitation Data'!E31))="","",OFFSET('Sanitation Data'!$E$30,0,10*ROW('Sanitation Data'!E31)))</f>
        <v/>
      </c>
      <c r="CS37" s="258" t="str">
        <f ca="true">+IF(OFFSET('Sanitation Data'!$E$31,0,10*ROW('Sanitation Data'!E31))="","",OFFSET('Sanitation Data'!$E$31,0,10*ROW('Sanitation Data'!E31)))</f>
        <v/>
      </c>
      <c r="CT37" s="258" t="str">
        <f ca="true">+IF(OFFSET('Sanitation Data'!$E$32,0,10*ROW('Sanitation Data'!E31))="","",OFFSET('Sanitation Data'!$E$32,0,10*ROW('Sanitation Data'!E31)))</f>
        <v/>
      </c>
      <c r="CU37" s="258" t="str">
        <f ca="true">+IF(OFFSET('Sanitation Data'!$F$28,0,10*ROW('Sanitation Data'!F31))="","",OFFSET('Sanitation Data'!$F$28,0,10*ROW('Sanitation Data'!F31)))</f>
        <v/>
      </c>
      <c r="CV37" s="258" t="str">
        <f ca="true">+IF(OFFSET('Sanitation Data'!$F$29,0,10*ROW('Sanitation Data'!F31))="","",OFFSET('Sanitation Data'!$F$29,0,10*ROW('Sanitation Data'!F31)))</f>
        <v/>
      </c>
      <c r="CW37" s="258" t="str">
        <f ca="true">+IF(OFFSET('Sanitation Data'!$F$30,0,10*ROW('Sanitation Data'!F31))="","",OFFSET('Sanitation Data'!$F$30,0,10*ROW('Sanitation Data'!F31)))</f>
        <v/>
      </c>
      <c r="CX37" s="258" t="str">
        <f ca="true">+IF(OFFSET('Sanitation Data'!$F$31,0,10*ROW('Sanitation Data'!F31))="","",OFFSET('Sanitation Data'!$F$31,0,10*ROW('Sanitation Data'!F31)))</f>
        <v/>
      </c>
      <c r="CY37" s="258" t="str">
        <f ca="true">+IF(OFFSET('Sanitation Data'!$F$32,0,10*ROW('Sanitation Data'!F31))="","",OFFSET('Sanitation Data'!$F$32,0,10*ROW('Sanitation Data'!F31)))</f>
        <v/>
      </c>
      <c r="CZ37" s="258" t="str">
        <f ca="true">+IF(OFFSET('Sanitation Data'!$G$28,0,10*ROW('Sanitation Data'!G31))="","",OFFSET('Sanitation Data'!$G$28,0,10*ROW('Sanitation Data'!G31)))</f>
        <v/>
      </c>
      <c r="DA37" s="258" t="str">
        <f ca="true">+IF(OFFSET('Sanitation Data'!$G$29,0,10*ROW('Sanitation Data'!G31))="","",OFFSET('Sanitation Data'!$G$29,0,10*ROW('Sanitation Data'!G31)))</f>
        <v/>
      </c>
      <c r="DB37" s="258" t="str">
        <f ca="true">+IF(OFFSET('Sanitation Data'!$G$30,0,10*ROW('Sanitation Data'!G31))="","",OFFSET('Sanitation Data'!$G$30,0,10*ROW('Sanitation Data'!G31)))</f>
        <v/>
      </c>
      <c r="DC37" s="258" t="str">
        <f ca="true">+IF(OFFSET('Sanitation Data'!$G$31,0,10*ROW('Sanitation Data'!G31))="","",OFFSET('Sanitation Data'!$G$31,0,10*ROW('Sanitation Data'!G31)))</f>
        <v/>
      </c>
      <c r="DD37" s="258" t="str">
        <f ca="true">+IF(OFFSET('Sanitation Data'!$G$32,0,10*ROW('Sanitation Data'!G31))="","",OFFSET('Sanitation Data'!$G$32,0,10*ROW('Sanitation Data'!G31)))</f>
        <v/>
      </c>
      <c r="DE37" s="258" t="str">
        <f ca="true">+IF(OFFSET('Sanitation Data'!$H$28,0,10*ROW('Sanitation Data'!H31))="","",OFFSET('Sanitation Data'!$H$28,0,10*ROW('Sanitation Data'!H31)))</f>
        <v/>
      </c>
      <c r="DF37" s="258" t="str">
        <f ca="true">+IF(OFFSET('Sanitation Data'!$H$29,0,10*ROW('Sanitation Data'!H31))="","",OFFSET('Sanitation Data'!$H$29,0,10*ROW('Sanitation Data'!H31)))</f>
        <v/>
      </c>
      <c r="DG37" s="258" t="str">
        <f ca="true">+IF(OFFSET('Sanitation Data'!$H$30,0,10*ROW('Sanitation Data'!H31))="","",OFFSET('Sanitation Data'!$H$30,0,10*ROW('Sanitation Data'!H31)))</f>
        <v/>
      </c>
      <c r="DH37" s="258" t="str">
        <f ca="true">+IF(OFFSET('Sanitation Data'!$H$31,0,10*ROW('Sanitation Data'!H31))="","",OFFSET('Sanitation Data'!$H$31,0,10*ROW('Sanitation Data'!H31)))</f>
        <v/>
      </c>
      <c r="DI37" s="258" t="str">
        <f ca="true">+IF(OFFSET('Sanitation Data'!$H$32,0,10*ROW('Sanitation Data'!H31))="","",OFFSET('Sanitation Data'!$H$32,0,10*ROW('Sanitation Data'!H31)))</f>
        <v/>
      </c>
      <c r="DJ37" s="258" t="str">
        <f ca="true">+IF(OFFSET('Sanitation Data'!$I$28,0,10*ROW('Sanitation Data'!I31))="","",OFFSET('Sanitation Data'!$I$28,0,10*ROW('Sanitation Data'!I31)))</f>
        <v/>
      </c>
      <c r="DK37" s="258" t="str">
        <f ca="true">+IF(OFFSET('Sanitation Data'!$I$29,0,10*ROW('Sanitation Data'!I31))="","",OFFSET('Sanitation Data'!$I$29,0,10*ROW('Sanitation Data'!I31)))</f>
        <v/>
      </c>
      <c r="DL37" s="258" t="str">
        <f ca="true">+IF(OFFSET('Sanitation Data'!$I$30,0,10*ROW('Sanitation Data'!I31))="","",OFFSET('Sanitation Data'!$I$30,0,10*ROW('Sanitation Data'!I31)))</f>
        <v/>
      </c>
      <c r="DM37" s="258" t="str">
        <f ca="true">+IF(OFFSET('Sanitation Data'!$I$31,0,10*ROW('Sanitation Data'!I31))="","",OFFSET('Sanitation Data'!$I$31,0,10*ROW('Sanitation Data'!I31)))</f>
        <v/>
      </c>
      <c r="DN37" s="258" t="str">
        <f ca="true">+IF(OFFSET('Sanitation Data'!$I$32,0,10*ROW('Sanitation Data'!I31))="","",OFFSET('Sanitation Data'!$I$32,0,10*ROW('Sanitation Data'!I31)))</f>
        <v/>
      </c>
      <c r="DO37" s="258" t="str">
        <f ca="true">+IF(OFFSET('Hygiene Data'!$D$11,0,10*ROW('Hygiene Data'!D31))="","",OFFSET('Hygiene Data'!$D$11,0,10*ROW('Hygiene Data'!D31)))</f>
        <v/>
      </c>
      <c r="DP37" s="258" t="str">
        <f ca="true">+IF(OFFSET('Hygiene Data'!$D$12,0,10*ROW('Hygiene Data'!D31))="","",OFFSET('Hygiene Data'!$D$12,0,10*ROW('Hygiene Data'!D31)))</f>
        <v/>
      </c>
      <c r="DQ37" s="258" t="str">
        <f ca="true">+IF(OFFSET('Hygiene Data'!$D$13,0,10*ROW('Hygiene Data'!D31))="","",OFFSET('Hygiene Data'!$D$13,0,10*ROW('Hygiene Data'!D31)))</f>
        <v/>
      </c>
      <c r="DR37" s="258" t="str">
        <f ca="true">+IF(OFFSET('Hygiene Data'!$E$11,0,10*ROW('Hygiene Data'!E31))="","",OFFSET('Hygiene Data'!$E$11,0,10*ROW('Hygiene Data'!E31)))</f>
        <v/>
      </c>
      <c r="DS37" s="258" t="str">
        <f ca="true">+IF(OFFSET('Hygiene Data'!$E$12,0,10*ROW('Hygiene Data'!E31))="","",OFFSET('Hygiene Data'!$E$12,0,10*ROW('Hygiene Data'!E31)))</f>
        <v/>
      </c>
      <c r="DT37" s="258" t="str">
        <f ca="true">+IF(OFFSET('Hygiene Data'!$E$13,0,10*ROW('Hygiene Data'!E31))="","",OFFSET('Hygiene Data'!$E$13,0,10*ROW('Hygiene Data'!E31)))</f>
        <v/>
      </c>
      <c r="DU37" s="258" t="str">
        <f ca="true">+IF(OFFSET('Hygiene Data'!$F$11,0,10*ROW('Hygiene Data'!F31))="","",OFFSET('Hygiene Data'!$F$11,0,10*ROW('Hygiene Data'!F31)))</f>
        <v/>
      </c>
      <c r="DV37" s="258" t="str">
        <f ca="true">+IF(OFFSET('Hygiene Data'!$F$12,0,10*ROW('Hygiene Data'!F31))="","",OFFSET('Hygiene Data'!$F$12,0,10*ROW('Hygiene Data'!F31)))</f>
        <v/>
      </c>
      <c r="DW37" s="258" t="str">
        <f ca="true">+IF(OFFSET('Hygiene Data'!$F$13,0,10*ROW('Hygiene Data'!F31))="","",OFFSET('Hygiene Data'!$F$13,0,10*ROW('Hygiene Data'!F31)))</f>
        <v/>
      </c>
      <c r="DX37" s="258" t="str">
        <f ca="true">+IF(OFFSET('Hygiene Data'!$G$11,0,10*ROW('Hygiene Data'!G31))="","",OFFSET('Hygiene Data'!$G$11,0,10*ROW('Hygiene Data'!G31)))</f>
        <v/>
      </c>
      <c r="DY37" s="258" t="str">
        <f ca="true">+IF(OFFSET('Hygiene Data'!$G$12,0,10*ROW('Hygiene Data'!G31))="","",OFFSET('Hygiene Data'!$G$12,0,10*ROW('Hygiene Data'!G31)))</f>
        <v/>
      </c>
      <c r="DZ37" s="258" t="str">
        <f ca="true">+IF(OFFSET('Hygiene Data'!$G$13,0,10*ROW('Hygiene Data'!G31))="","",OFFSET('Hygiene Data'!$G$13,0,10*ROW('Hygiene Data'!G31)))</f>
        <v/>
      </c>
      <c r="EA37" s="258" t="str">
        <f ca="true">+IF(OFFSET('Hygiene Data'!$H$11,0,10*ROW('Hygiene Data'!H31))="","",OFFSET('Hygiene Data'!$H$11,0,10*ROW('Hygiene Data'!H31)))</f>
        <v/>
      </c>
      <c r="EB37" s="258" t="str">
        <f ca="true">+IF(OFFSET('Hygiene Data'!$H$12,0,10*ROW('Hygiene Data'!H31))="","",OFFSET('Hygiene Data'!$H$12,0,10*ROW('Hygiene Data'!H31)))</f>
        <v/>
      </c>
      <c r="EC37" s="258" t="str">
        <f ca="true">+IF(OFFSET('Hygiene Data'!$H$13,0,10*ROW('Hygiene Data'!H31))="","",OFFSET('Hygiene Data'!$H$13,0,10*ROW('Hygiene Data'!H31)))</f>
        <v/>
      </c>
      <c r="ED37" s="258" t="str">
        <f ca="true">+IF(OFFSET('Hygiene Data'!$I$11,0,10*ROW('Hygiene Data'!I31))="","",OFFSET('Hygiene Data'!$I$11,0,10*ROW('Hygiene Data'!I31)))</f>
        <v/>
      </c>
      <c r="EE37" s="258" t="str">
        <f ca="true">+IF(OFFSET('Hygiene Data'!$I$12,0,10*ROW('Hygiene Data'!I31))="","",OFFSET('Hygiene Data'!$I$12,0,10*ROW('Hygiene Data'!I31)))</f>
        <v/>
      </c>
      <c r="EF37" s="258" t="str">
        <f ca="true">+IF(OFFSET('Hygiene Data'!$I$13,0,10*ROW('Hygiene Data'!I31))="","",OFFSET('Hygiene Data'!$I$13,0,10*ROW('Hygiene Data'!I31)))</f>
        <v/>
      </c>
    </row>
    <row xmlns:x14ac="http://schemas.microsoft.com/office/spreadsheetml/2009/9/ac" r="38" x14ac:dyDescent="0.2">
      <c r="A38" s="30" t="str">
        <f ca="true">+IF(OFFSET('Water Data'!$B$2,0,10*ROW('Water Data'!E32))="","",OFFSET('Water Data'!$B$2,0,10*ROW('Water Data'!E32)))</f>
        <v/>
      </c>
      <c r="B38" s="30" t="str">
        <f ca="true">+IF(OFFSET('Water Data'!$C$2,0,10*ROW('Water Data'!F32))="","",OFFSET('Water Data'!$C$2,0,10*ROW('Water Data'!F32)))</f>
        <v/>
      </c>
      <c r="C38" s="314" t="str">
        <f t="shared" ca="true" si="0"/>
        <v/>
      </c>
      <c r="D38" s="8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58"/>
      <c r="BS38" s="258" t="str">
        <f ca="true">+IF(OFFSET('Water Data'!$D$27,0,10*ROW('Water Data'!D32))="","",OFFSET('Water Data'!$D$27,0,10*ROW('Water Data'!D32)))</f>
        <v/>
      </c>
      <c r="BT38" s="258" t="str">
        <f ca="true">+IF(OFFSET('Water Data'!$D$28,0,10*ROW('Water Data'!D32))="","",OFFSET('Water Data'!$D$28,0,10*ROW('Water Data'!D32)))</f>
        <v/>
      </c>
      <c r="BU38" s="258" t="str">
        <f ca="true">+IF(OFFSET('Water Data'!$D$29,0,10*ROW('Water Data'!D32))="","",OFFSET('Water Data'!$D$29,0,10*ROW('Water Data'!D32)))</f>
        <v/>
      </c>
      <c r="BV38" s="258" t="str">
        <f ca="true">+IF(OFFSET('Water Data'!$E$27,0,10*ROW('Water Data'!E32))="","",OFFSET('Water Data'!$E$27,0,10*ROW('Water Data'!E32)))</f>
        <v/>
      </c>
      <c r="BW38" s="258" t="str">
        <f ca="true">+IF(OFFSET('Water Data'!$E$28,0,10*ROW('Water Data'!E32))="","",OFFSET('Water Data'!$E$28,0,10*ROW('Water Data'!E32)))</f>
        <v/>
      </c>
      <c r="BX38" s="258" t="str">
        <f ca="true">+IF(OFFSET('Water Data'!$E$29,0,10*ROW('Water Data'!E32))="","",OFFSET('Water Data'!$E$29,0,10*ROW('Water Data'!E32)))</f>
        <v/>
      </c>
      <c r="BY38" s="258" t="str">
        <f ca="true">+IF(OFFSET('Water Data'!$F$27,0,10*ROW('Water Data'!F32))="","",OFFSET('Water Data'!$F$27,0,10*ROW('Water Data'!F32)))</f>
        <v/>
      </c>
      <c r="BZ38" s="258" t="str">
        <f ca="true">+IF(OFFSET('Water Data'!$F$28,0,10*ROW('Water Data'!F32))="","",OFFSET('Water Data'!$F$28,0,10*ROW('Water Data'!F32)))</f>
        <v/>
      </c>
      <c r="CA38" s="258" t="str">
        <f ca="true">+IF(OFFSET('Water Data'!$F$29,0,10*ROW('Water Data'!F32))="","",OFFSET('Water Data'!$F$29,0,10*ROW('Water Data'!F32)))</f>
        <v/>
      </c>
      <c r="CB38" s="258" t="str">
        <f ca="true">+IF(OFFSET('Water Data'!$G$27,0,10*ROW('Water Data'!G32))="","",OFFSET('Water Data'!$G$27,0,10*ROW('Water Data'!G32)))</f>
        <v/>
      </c>
      <c r="CC38" s="258" t="str">
        <f ca="true">+IF(OFFSET('Water Data'!$G$28,0,10*ROW('Water Data'!G32))="","",OFFSET('Water Data'!$G$28,0,10*ROW('Water Data'!G32)))</f>
        <v/>
      </c>
      <c r="CD38" s="258" t="str">
        <f ca="true">+IF(OFFSET('Water Data'!$G$29,0,10*ROW('Water Data'!G32))="","",OFFSET('Water Data'!$G$29,0,10*ROW('Water Data'!G32)))</f>
        <v/>
      </c>
      <c r="CE38" s="258" t="str">
        <f ca="true">+IF(OFFSET('Water Data'!$H$27,0,10*ROW('Water Data'!H32))="","",OFFSET('Water Data'!$H$27,0,10*ROW('Water Data'!H32)))</f>
        <v/>
      </c>
      <c r="CF38" s="258" t="str">
        <f ca="true">+IF(OFFSET('Water Data'!$H$28,0,10*ROW('Water Data'!H32))="","",OFFSET('Water Data'!$H$28,0,10*ROW('Water Data'!H32)))</f>
        <v/>
      </c>
      <c r="CG38" s="258" t="str">
        <f ca="true">+IF(OFFSET('Water Data'!$H$29,0,10*ROW('Water Data'!H32))="","",OFFSET('Water Data'!$H$29,0,10*ROW('Water Data'!H32)))</f>
        <v/>
      </c>
      <c r="CH38" s="258" t="str">
        <f ca="true">+IF(OFFSET('Water Data'!$I$27,0,10*ROW('Water Data'!I32))="","",OFFSET('Water Data'!$I$27,0,10*ROW('Water Data'!I32)))</f>
        <v/>
      </c>
      <c r="CI38" s="258" t="str">
        <f ca="true">+IF(OFFSET('Water Data'!$I$28,0,10*ROW('Water Data'!I32))="","",OFFSET('Water Data'!$I$28,0,10*ROW('Water Data'!I32)))</f>
        <v/>
      </c>
      <c r="CJ38" s="258" t="str">
        <f ca="true">+IF(OFFSET('Water Data'!$I$29,0,10*ROW('Water Data'!I32))="","",OFFSET('Water Data'!$I$29,0,10*ROW('Water Data'!I32)))</f>
        <v/>
      </c>
      <c r="CK38" s="258" t="str">
        <f ca="true">+IF(OFFSET('Sanitation Data'!$D$28,0,10*ROW('Sanitation Data'!D32))="","",OFFSET('Sanitation Data'!$D$28,0,10*ROW('Sanitation Data'!D32)))</f>
        <v/>
      </c>
      <c r="CL38" s="258" t="str">
        <f ca="true">+IF(OFFSET('Sanitation Data'!$D$29,0,10*ROW('Sanitation Data'!D32))="","",OFFSET('Sanitation Data'!$D$29,0,10*ROW('Sanitation Data'!D32)))</f>
        <v/>
      </c>
      <c r="CM38" s="258" t="str">
        <f ca="true">+IF(OFFSET('Sanitation Data'!$D$30,0,10*ROW('Sanitation Data'!D32))="","",OFFSET('Sanitation Data'!$D$30,0,10*ROW('Sanitation Data'!D32)))</f>
        <v/>
      </c>
      <c r="CN38" s="258" t="str">
        <f ca="true">+IF(OFFSET('Sanitation Data'!$D$31,0,10*ROW('Sanitation Data'!D32))="","",OFFSET('Sanitation Data'!$D$31,0,10*ROW('Sanitation Data'!D32)))</f>
        <v/>
      </c>
      <c r="CO38" s="258" t="str">
        <f ca="true">+IF(OFFSET('Sanitation Data'!$D$32,0,10*ROW('Sanitation Data'!D32))="","",OFFSET('Sanitation Data'!$D$32,0,10*ROW('Sanitation Data'!D32)))</f>
        <v/>
      </c>
      <c r="CP38" s="258" t="str">
        <f ca="true">+IF(OFFSET('Sanitation Data'!$E$28,0,10*ROW('Sanitation Data'!E32))="","",OFFSET('Sanitation Data'!$E$28,0,10*ROW('Sanitation Data'!E32)))</f>
        <v/>
      </c>
      <c r="CQ38" s="258" t="str">
        <f ca="true">+IF(OFFSET('Sanitation Data'!$E$29,0,10*ROW('Sanitation Data'!E32))="","",OFFSET('Sanitation Data'!$E$29,0,10*ROW('Sanitation Data'!E32)))</f>
        <v/>
      </c>
      <c r="CR38" s="258" t="str">
        <f ca="true">+IF(OFFSET('Sanitation Data'!$E$30,0,10*ROW('Sanitation Data'!E32))="","",OFFSET('Sanitation Data'!$E$30,0,10*ROW('Sanitation Data'!E32)))</f>
        <v/>
      </c>
      <c r="CS38" s="258" t="str">
        <f ca="true">+IF(OFFSET('Sanitation Data'!$E$31,0,10*ROW('Sanitation Data'!E32))="","",OFFSET('Sanitation Data'!$E$31,0,10*ROW('Sanitation Data'!E32)))</f>
        <v/>
      </c>
      <c r="CT38" s="258" t="str">
        <f ca="true">+IF(OFFSET('Sanitation Data'!$E$32,0,10*ROW('Sanitation Data'!E32))="","",OFFSET('Sanitation Data'!$E$32,0,10*ROW('Sanitation Data'!E32)))</f>
        <v/>
      </c>
      <c r="CU38" s="258" t="str">
        <f ca="true">+IF(OFFSET('Sanitation Data'!$F$28,0,10*ROW('Sanitation Data'!F32))="","",OFFSET('Sanitation Data'!$F$28,0,10*ROW('Sanitation Data'!F32)))</f>
        <v/>
      </c>
      <c r="CV38" s="258" t="str">
        <f ca="true">+IF(OFFSET('Sanitation Data'!$F$29,0,10*ROW('Sanitation Data'!F32))="","",OFFSET('Sanitation Data'!$F$29,0,10*ROW('Sanitation Data'!F32)))</f>
        <v/>
      </c>
      <c r="CW38" s="258" t="str">
        <f ca="true">+IF(OFFSET('Sanitation Data'!$F$30,0,10*ROW('Sanitation Data'!F32))="","",OFFSET('Sanitation Data'!$F$30,0,10*ROW('Sanitation Data'!F32)))</f>
        <v/>
      </c>
      <c r="CX38" s="258" t="str">
        <f ca="true">+IF(OFFSET('Sanitation Data'!$F$31,0,10*ROW('Sanitation Data'!F32))="","",OFFSET('Sanitation Data'!$F$31,0,10*ROW('Sanitation Data'!F32)))</f>
        <v/>
      </c>
      <c r="CY38" s="258" t="str">
        <f ca="true">+IF(OFFSET('Sanitation Data'!$F$32,0,10*ROW('Sanitation Data'!F32))="","",OFFSET('Sanitation Data'!$F$32,0,10*ROW('Sanitation Data'!F32)))</f>
        <v/>
      </c>
      <c r="CZ38" s="258" t="str">
        <f ca="true">+IF(OFFSET('Sanitation Data'!$G$28,0,10*ROW('Sanitation Data'!G32))="","",OFFSET('Sanitation Data'!$G$28,0,10*ROW('Sanitation Data'!G32)))</f>
        <v/>
      </c>
      <c r="DA38" s="258" t="str">
        <f ca="true">+IF(OFFSET('Sanitation Data'!$G$29,0,10*ROW('Sanitation Data'!G32))="","",OFFSET('Sanitation Data'!$G$29,0,10*ROW('Sanitation Data'!G32)))</f>
        <v/>
      </c>
      <c r="DB38" s="258" t="str">
        <f ca="true">+IF(OFFSET('Sanitation Data'!$G$30,0,10*ROW('Sanitation Data'!G32))="","",OFFSET('Sanitation Data'!$G$30,0,10*ROW('Sanitation Data'!G32)))</f>
        <v/>
      </c>
      <c r="DC38" s="258" t="str">
        <f ca="true">+IF(OFFSET('Sanitation Data'!$G$31,0,10*ROW('Sanitation Data'!G32))="","",OFFSET('Sanitation Data'!$G$31,0,10*ROW('Sanitation Data'!G32)))</f>
        <v/>
      </c>
      <c r="DD38" s="258" t="str">
        <f ca="true">+IF(OFFSET('Sanitation Data'!$G$32,0,10*ROW('Sanitation Data'!G32))="","",OFFSET('Sanitation Data'!$G$32,0,10*ROW('Sanitation Data'!G32)))</f>
        <v/>
      </c>
      <c r="DE38" s="258" t="str">
        <f ca="true">+IF(OFFSET('Sanitation Data'!$H$28,0,10*ROW('Sanitation Data'!H32))="","",OFFSET('Sanitation Data'!$H$28,0,10*ROW('Sanitation Data'!H32)))</f>
        <v/>
      </c>
      <c r="DF38" s="258" t="str">
        <f ca="true">+IF(OFFSET('Sanitation Data'!$H$29,0,10*ROW('Sanitation Data'!H32))="","",OFFSET('Sanitation Data'!$H$29,0,10*ROW('Sanitation Data'!H32)))</f>
        <v/>
      </c>
      <c r="DG38" s="258" t="str">
        <f ca="true">+IF(OFFSET('Sanitation Data'!$H$30,0,10*ROW('Sanitation Data'!H32))="","",OFFSET('Sanitation Data'!$H$30,0,10*ROW('Sanitation Data'!H32)))</f>
        <v/>
      </c>
      <c r="DH38" s="258" t="str">
        <f ca="true">+IF(OFFSET('Sanitation Data'!$H$31,0,10*ROW('Sanitation Data'!H32))="","",OFFSET('Sanitation Data'!$H$31,0,10*ROW('Sanitation Data'!H32)))</f>
        <v/>
      </c>
      <c r="DI38" s="258" t="str">
        <f ca="true">+IF(OFFSET('Sanitation Data'!$H$32,0,10*ROW('Sanitation Data'!H32))="","",OFFSET('Sanitation Data'!$H$32,0,10*ROW('Sanitation Data'!H32)))</f>
        <v/>
      </c>
      <c r="DJ38" s="258" t="str">
        <f ca="true">+IF(OFFSET('Sanitation Data'!$I$28,0,10*ROW('Sanitation Data'!I32))="","",OFFSET('Sanitation Data'!$I$28,0,10*ROW('Sanitation Data'!I32)))</f>
        <v/>
      </c>
      <c r="DK38" s="258" t="str">
        <f ca="true">+IF(OFFSET('Sanitation Data'!$I$29,0,10*ROW('Sanitation Data'!I32))="","",OFFSET('Sanitation Data'!$I$29,0,10*ROW('Sanitation Data'!I32)))</f>
        <v/>
      </c>
      <c r="DL38" s="258" t="str">
        <f ca="true">+IF(OFFSET('Sanitation Data'!$I$30,0,10*ROW('Sanitation Data'!I32))="","",OFFSET('Sanitation Data'!$I$30,0,10*ROW('Sanitation Data'!I32)))</f>
        <v/>
      </c>
      <c r="DM38" s="258" t="str">
        <f ca="true">+IF(OFFSET('Sanitation Data'!$I$31,0,10*ROW('Sanitation Data'!I32))="","",OFFSET('Sanitation Data'!$I$31,0,10*ROW('Sanitation Data'!I32)))</f>
        <v/>
      </c>
      <c r="DN38" s="258" t="str">
        <f ca="true">+IF(OFFSET('Sanitation Data'!$I$32,0,10*ROW('Sanitation Data'!I32))="","",OFFSET('Sanitation Data'!$I$32,0,10*ROW('Sanitation Data'!I32)))</f>
        <v/>
      </c>
      <c r="DO38" s="258" t="str">
        <f ca="true">+IF(OFFSET('Hygiene Data'!$D$11,0,10*ROW('Hygiene Data'!D32))="","",OFFSET('Hygiene Data'!$D$11,0,10*ROW('Hygiene Data'!D32)))</f>
        <v/>
      </c>
      <c r="DP38" s="258" t="str">
        <f ca="true">+IF(OFFSET('Hygiene Data'!$D$12,0,10*ROW('Hygiene Data'!D32))="","",OFFSET('Hygiene Data'!$D$12,0,10*ROW('Hygiene Data'!D32)))</f>
        <v/>
      </c>
      <c r="DQ38" s="258" t="str">
        <f ca="true">+IF(OFFSET('Hygiene Data'!$D$13,0,10*ROW('Hygiene Data'!D32))="","",OFFSET('Hygiene Data'!$D$13,0,10*ROW('Hygiene Data'!D32)))</f>
        <v/>
      </c>
      <c r="DR38" s="258" t="str">
        <f ca="true">+IF(OFFSET('Hygiene Data'!$E$11,0,10*ROW('Hygiene Data'!E32))="","",OFFSET('Hygiene Data'!$E$11,0,10*ROW('Hygiene Data'!E32)))</f>
        <v/>
      </c>
      <c r="DS38" s="258" t="str">
        <f ca="true">+IF(OFFSET('Hygiene Data'!$E$12,0,10*ROW('Hygiene Data'!E32))="","",OFFSET('Hygiene Data'!$E$12,0,10*ROW('Hygiene Data'!E32)))</f>
        <v/>
      </c>
      <c r="DT38" s="258" t="str">
        <f ca="true">+IF(OFFSET('Hygiene Data'!$E$13,0,10*ROW('Hygiene Data'!E32))="","",OFFSET('Hygiene Data'!$E$13,0,10*ROW('Hygiene Data'!E32)))</f>
        <v/>
      </c>
      <c r="DU38" s="258" t="str">
        <f ca="true">+IF(OFFSET('Hygiene Data'!$F$11,0,10*ROW('Hygiene Data'!F32))="","",OFFSET('Hygiene Data'!$F$11,0,10*ROW('Hygiene Data'!F32)))</f>
        <v/>
      </c>
      <c r="DV38" s="258" t="str">
        <f ca="true">+IF(OFFSET('Hygiene Data'!$F$12,0,10*ROW('Hygiene Data'!F32))="","",OFFSET('Hygiene Data'!$F$12,0,10*ROW('Hygiene Data'!F32)))</f>
        <v/>
      </c>
      <c r="DW38" s="258" t="str">
        <f ca="true">+IF(OFFSET('Hygiene Data'!$F$13,0,10*ROW('Hygiene Data'!F32))="","",OFFSET('Hygiene Data'!$F$13,0,10*ROW('Hygiene Data'!F32)))</f>
        <v/>
      </c>
      <c r="DX38" s="258" t="str">
        <f ca="true">+IF(OFFSET('Hygiene Data'!$G$11,0,10*ROW('Hygiene Data'!G32))="","",OFFSET('Hygiene Data'!$G$11,0,10*ROW('Hygiene Data'!G32)))</f>
        <v/>
      </c>
      <c r="DY38" s="258" t="str">
        <f ca="true">+IF(OFFSET('Hygiene Data'!$G$12,0,10*ROW('Hygiene Data'!G32))="","",OFFSET('Hygiene Data'!$G$12,0,10*ROW('Hygiene Data'!G32)))</f>
        <v/>
      </c>
      <c r="DZ38" s="258" t="str">
        <f ca="true">+IF(OFFSET('Hygiene Data'!$G$13,0,10*ROW('Hygiene Data'!G32))="","",OFFSET('Hygiene Data'!$G$13,0,10*ROW('Hygiene Data'!G32)))</f>
        <v/>
      </c>
      <c r="EA38" s="258" t="str">
        <f ca="true">+IF(OFFSET('Hygiene Data'!$H$11,0,10*ROW('Hygiene Data'!H32))="","",OFFSET('Hygiene Data'!$H$11,0,10*ROW('Hygiene Data'!H32)))</f>
        <v/>
      </c>
      <c r="EB38" s="258" t="str">
        <f ca="true">+IF(OFFSET('Hygiene Data'!$H$12,0,10*ROW('Hygiene Data'!H32))="","",OFFSET('Hygiene Data'!$H$12,0,10*ROW('Hygiene Data'!H32)))</f>
        <v/>
      </c>
      <c r="EC38" s="258" t="str">
        <f ca="true">+IF(OFFSET('Hygiene Data'!$H$13,0,10*ROW('Hygiene Data'!H32))="","",OFFSET('Hygiene Data'!$H$13,0,10*ROW('Hygiene Data'!H32)))</f>
        <v/>
      </c>
      <c r="ED38" s="258" t="str">
        <f ca="true">+IF(OFFSET('Hygiene Data'!$I$11,0,10*ROW('Hygiene Data'!I32))="","",OFFSET('Hygiene Data'!$I$11,0,10*ROW('Hygiene Data'!I32)))</f>
        <v/>
      </c>
      <c r="EE38" s="258" t="str">
        <f ca="true">+IF(OFFSET('Hygiene Data'!$I$12,0,10*ROW('Hygiene Data'!I32))="","",OFFSET('Hygiene Data'!$I$12,0,10*ROW('Hygiene Data'!I32)))</f>
        <v/>
      </c>
      <c r="EF38" s="258" t="str">
        <f ca="true">+IF(OFFSET('Hygiene Data'!$I$13,0,10*ROW('Hygiene Data'!I32))="","",OFFSET('Hygiene Data'!$I$13,0,10*ROW('Hygiene Data'!I32)))</f>
        <v/>
      </c>
    </row>
    <row xmlns:x14ac="http://schemas.microsoft.com/office/spreadsheetml/2009/9/ac" r="39" x14ac:dyDescent="0.2">
      <c r="A39" s="30" t="str">
        <f ca="true">+IF(OFFSET('Water Data'!$B$2,0,10*ROW('Water Data'!E33))="","",OFFSET('Water Data'!$B$2,0,10*ROW('Water Data'!E33)))</f>
        <v/>
      </c>
      <c r="B39" s="30" t="str">
        <f ca="true">+IF(OFFSET('Water Data'!$C$2,0,10*ROW('Water Data'!F33))="","",OFFSET('Water Data'!$C$2,0,10*ROW('Water Data'!F33)))</f>
        <v/>
      </c>
      <c r="C39" s="314" t="str">
        <f t="shared" ca="true" si="0"/>
        <v/>
      </c>
      <c r="D39" s="8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58"/>
      <c r="BS39" s="258" t="str">
        <f ca="true">+IF(OFFSET('Water Data'!$D$27,0,10*ROW('Water Data'!D33))="","",OFFSET('Water Data'!$D$27,0,10*ROW('Water Data'!D33)))</f>
        <v/>
      </c>
      <c r="BT39" s="258" t="str">
        <f ca="true">+IF(OFFSET('Water Data'!$D$28,0,10*ROW('Water Data'!D33))="","",OFFSET('Water Data'!$D$28,0,10*ROW('Water Data'!D33)))</f>
        <v/>
      </c>
      <c r="BU39" s="258" t="str">
        <f ca="true">+IF(OFFSET('Water Data'!$D$29,0,10*ROW('Water Data'!D33))="","",OFFSET('Water Data'!$D$29,0,10*ROW('Water Data'!D33)))</f>
        <v/>
      </c>
      <c r="BV39" s="258" t="str">
        <f ca="true">+IF(OFFSET('Water Data'!$E$27,0,10*ROW('Water Data'!E33))="","",OFFSET('Water Data'!$E$27,0,10*ROW('Water Data'!E33)))</f>
        <v/>
      </c>
      <c r="BW39" s="258" t="str">
        <f ca="true">+IF(OFFSET('Water Data'!$E$28,0,10*ROW('Water Data'!E33))="","",OFFSET('Water Data'!$E$28,0,10*ROW('Water Data'!E33)))</f>
        <v/>
      </c>
      <c r="BX39" s="258" t="str">
        <f ca="true">+IF(OFFSET('Water Data'!$E$29,0,10*ROW('Water Data'!E33))="","",OFFSET('Water Data'!$E$29,0,10*ROW('Water Data'!E33)))</f>
        <v/>
      </c>
      <c r="BY39" s="258" t="str">
        <f ca="true">+IF(OFFSET('Water Data'!$F$27,0,10*ROW('Water Data'!F33))="","",OFFSET('Water Data'!$F$27,0,10*ROW('Water Data'!F33)))</f>
        <v/>
      </c>
      <c r="BZ39" s="258" t="str">
        <f ca="true">+IF(OFFSET('Water Data'!$F$28,0,10*ROW('Water Data'!F33))="","",OFFSET('Water Data'!$F$28,0,10*ROW('Water Data'!F33)))</f>
        <v/>
      </c>
      <c r="CA39" s="258" t="str">
        <f ca="true">+IF(OFFSET('Water Data'!$F$29,0,10*ROW('Water Data'!F33))="","",OFFSET('Water Data'!$F$29,0,10*ROW('Water Data'!F33)))</f>
        <v/>
      </c>
      <c r="CB39" s="258" t="str">
        <f ca="true">+IF(OFFSET('Water Data'!$G$27,0,10*ROW('Water Data'!G33))="","",OFFSET('Water Data'!$G$27,0,10*ROW('Water Data'!G33)))</f>
        <v/>
      </c>
      <c r="CC39" s="258" t="str">
        <f ca="true">+IF(OFFSET('Water Data'!$G$28,0,10*ROW('Water Data'!G33))="","",OFFSET('Water Data'!$G$28,0,10*ROW('Water Data'!G33)))</f>
        <v/>
      </c>
      <c r="CD39" s="258" t="str">
        <f ca="true">+IF(OFFSET('Water Data'!$G$29,0,10*ROW('Water Data'!G33))="","",OFFSET('Water Data'!$G$29,0,10*ROW('Water Data'!G33)))</f>
        <v/>
      </c>
      <c r="CE39" s="258" t="str">
        <f ca="true">+IF(OFFSET('Water Data'!$H$27,0,10*ROW('Water Data'!H33))="","",OFFSET('Water Data'!$H$27,0,10*ROW('Water Data'!H33)))</f>
        <v/>
      </c>
      <c r="CF39" s="258" t="str">
        <f ca="true">+IF(OFFSET('Water Data'!$H$28,0,10*ROW('Water Data'!H33))="","",OFFSET('Water Data'!$H$28,0,10*ROW('Water Data'!H33)))</f>
        <v/>
      </c>
      <c r="CG39" s="258" t="str">
        <f ca="true">+IF(OFFSET('Water Data'!$H$29,0,10*ROW('Water Data'!H33))="","",OFFSET('Water Data'!$H$29,0,10*ROW('Water Data'!H33)))</f>
        <v/>
      </c>
      <c r="CH39" s="258" t="str">
        <f ca="true">+IF(OFFSET('Water Data'!$I$27,0,10*ROW('Water Data'!I33))="","",OFFSET('Water Data'!$I$27,0,10*ROW('Water Data'!I33)))</f>
        <v/>
      </c>
      <c r="CI39" s="258" t="str">
        <f ca="true">+IF(OFFSET('Water Data'!$I$28,0,10*ROW('Water Data'!I33))="","",OFFSET('Water Data'!$I$28,0,10*ROW('Water Data'!I33)))</f>
        <v/>
      </c>
      <c r="CJ39" s="258" t="str">
        <f ca="true">+IF(OFFSET('Water Data'!$I$29,0,10*ROW('Water Data'!I33))="","",OFFSET('Water Data'!$I$29,0,10*ROW('Water Data'!I33)))</f>
        <v/>
      </c>
      <c r="CK39" s="258" t="str">
        <f ca="true">+IF(OFFSET('Sanitation Data'!$D$28,0,10*ROW('Sanitation Data'!D33))="","",OFFSET('Sanitation Data'!$D$28,0,10*ROW('Sanitation Data'!D33)))</f>
        <v/>
      </c>
      <c r="CL39" s="258" t="str">
        <f ca="true">+IF(OFFSET('Sanitation Data'!$D$29,0,10*ROW('Sanitation Data'!D33))="","",OFFSET('Sanitation Data'!$D$29,0,10*ROW('Sanitation Data'!D33)))</f>
        <v/>
      </c>
      <c r="CM39" s="258" t="str">
        <f ca="true">+IF(OFFSET('Sanitation Data'!$D$30,0,10*ROW('Sanitation Data'!D33))="","",OFFSET('Sanitation Data'!$D$30,0,10*ROW('Sanitation Data'!D33)))</f>
        <v/>
      </c>
      <c r="CN39" s="258" t="str">
        <f ca="true">+IF(OFFSET('Sanitation Data'!$D$31,0,10*ROW('Sanitation Data'!D33))="","",OFFSET('Sanitation Data'!$D$31,0,10*ROW('Sanitation Data'!D33)))</f>
        <v/>
      </c>
      <c r="CO39" s="258" t="str">
        <f ca="true">+IF(OFFSET('Sanitation Data'!$D$32,0,10*ROW('Sanitation Data'!D33))="","",OFFSET('Sanitation Data'!$D$32,0,10*ROW('Sanitation Data'!D33)))</f>
        <v/>
      </c>
      <c r="CP39" s="258" t="str">
        <f ca="true">+IF(OFFSET('Sanitation Data'!$E$28,0,10*ROW('Sanitation Data'!E33))="","",OFFSET('Sanitation Data'!$E$28,0,10*ROW('Sanitation Data'!E33)))</f>
        <v/>
      </c>
      <c r="CQ39" s="258" t="str">
        <f ca="true">+IF(OFFSET('Sanitation Data'!$E$29,0,10*ROW('Sanitation Data'!E33))="","",OFFSET('Sanitation Data'!$E$29,0,10*ROW('Sanitation Data'!E33)))</f>
        <v/>
      </c>
      <c r="CR39" s="258" t="str">
        <f ca="true">+IF(OFFSET('Sanitation Data'!$E$30,0,10*ROW('Sanitation Data'!E33))="","",OFFSET('Sanitation Data'!$E$30,0,10*ROW('Sanitation Data'!E33)))</f>
        <v/>
      </c>
      <c r="CS39" s="258" t="str">
        <f ca="true">+IF(OFFSET('Sanitation Data'!$E$31,0,10*ROW('Sanitation Data'!E33))="","",OFFSET('Sanitation Data'!$E$31,0,10*ROW('Sanitation Data'!E33)))</f>
        <v/>
      </c>
      <c r="CT39" s="258" t="str">
        <f ca="true">+IF(OFFSET('Sanitation Data'!$E$32,0,10*ROW('Sanitation Data'!E33))="","",OFFSET('Sanitation Data'!$E$32,0,10*ROW('Sanitation Data'!E33)))</f>
        <v/>
      </c>
      <c r="CU39" s="258" t="str">
        <f ca="true">+IF(OFFSET('Sanitation Data'!$F$28,0,10*ROW('Sanitation Data'!F33))="","",OFFSET('Sanitation Data'!$F$28,0,10*ROW('Sanitation Data'!F33)))</f>
        <v/>
      </c>
      <c r="CV39" s="258" t="str">
        <f ca="true">+IF(OFFSET('Sanitation Data'!$F$29,0,10*ROW('Sanitation Data'!F33))="","",OFFSET('Sanitation Data'!$F$29,0,10*ROW('Sanitation Data'!F33)))</f>
        <v/>
      </c>
      <c r="CW39" s="258" t="str">
        <f ca="true">+IF(OFFSET('Sanitation Data'!$F$30,0,10*ROW('Sanitation Data'!F33))="","",OFFSET('Sanitation Data'!$F$30,0,10*ROW('Sanitation Data'!F33)))</f>
        <v/>
      </c>
      <c r="CX39" s="258" t="str">
        <f ca="true">+IF(OFFSET('Sanitation Data'!$F$31,0,10*ROW('Sanitation Data'!F33))="","",OFFSET('Sanitation Data'!$F$31,0,10*ROW('Sanitation Data'!F33)))</f>
        <v/>
      </c>
      <c r="CY39" s="258" t="str">
        <f ca="true">+IF(OFFSET('Sanitation Data'!$F$32,0,10*ROW('Sanitation Data'!F33))="","",OFFSET('Sanitation Data'!$F$32,0,10*ROW('Sanitation Data'!F33)))</f>
        <v/>
      </c>
      <c r="CZ39" s="258" t="str">
        <f ca="true">+IF(OFFSET('Sanitation Data'!$G$28,0,10*ROW('Sanitation Data'!G33))="","",OFFSET('Sanitation Data'!$G$28,0,10*ROW('Sanitation Data'!G33)))</f>
        <v/>
      </c>
      <c r="DA39" s="258" t="str">
        <f ca="true">+IF(OFFSET('Sanitation Data'!$G$29,0,10*ROW('Sanitation Data'!G33))="","",OFFSET('Sanitation Data'!$G$29,0,10*ROW('Sanitation Data'!G33)))</f>
        <v/>
      </c>
      <c r="DB39" s="258" t="str">
        <f ca="true">+IF(OFFSET('Sanitation Data'!$G$30,0,10*ROW('Sanitation Data'!G33))="","",OFFSET('Sanitation Data'!$G$30,0,10*ROW('Sanitation Data'!G33)))</f>
        <v/>
      </c>
      <c r="DC39" s="258" t="str">
        <f ca="true">+IF(OFFSET('Sanitation Data'!$G$31,0,10*ROW('Sanitation Data'!G33))="","",OFFSET('Sanitation Data'!$G$31,0,10*ROW('Sanitation Data'!G33)))</f>
        <v/>
      </c>
      <c r="DD39" s="258" t="str">
        <f ca="true">+IF(OFFSET('Sanitation Data'!$G$32,0,10*ROW('Sanitation Data'!G33))="","",OFFSET('Sanitation Data'!$G$32,0,10*ROW('Sanitation Data'!G33)))</f>
        <v/>
      </c>
      <c r="DE39" s="258" t="str">
        <f ca="true">+IF(OFFSET('Sanitation Data'!$H$28,0,10*ROW('Sanitation Data'!H33))="","",OFFSET('Sanitation Data'!$H$28,0,10*ROW('Sanitation Data'!H33)))</f>
        <v/>
      </c>
      <c r="DF39" s="258" t="str">
        <f ca="true">+IF(OFFSET('Sanitation Data'!$H$29,0,10*ROW('Sanitation Data'!H33))="","",OFFSET('Sanitation Data'!$H$29,0,10*ROW('Sanitation Data'!H33)))</f>
        <v/>
      </c>
      <c r="DG39" s="258" t="str">
        <f ca="true">+IF(OFFSET('Sanitation Data'!$H$30,0,10*ROW('Sanitation Data'!H33))="","",OFFSET('Sanitation Data'!$H$30,0,10*ROW('Sanitation Data'!H33)))</f>
        <v/>
      </c>
      <c r="DH39" s="258" t="str">
        <f ca="true">+IF(OFFSET('Sanitation Data'!$H$31,0,10*ROW('Sanitation Data'!H33))="","",OFFSET('Sanitation Data'!$H$31,0,10*ROW('Sanitation Data'!H33)))</f>
        <v/>
      </c>
      <c r="DI39" s="258" t="str">
        <f ca="true">+IF(OFFSET('Sanitation Data'!$H$32,0,10*ROW('Sanitation Data'!H33))="","",OFFSET('Sanitation Data'!$H$32,0,10*ROW('Sanitation Data'!H33)))</f>
        <v/>
      </c>
      <c r="DJ39" s="258" t="str">
        <f ca="true">+IF(OFFSET('Sanitation Data'!$I$28,0,10*ROW('Sanitation Data'!I33))="","",OFFSET('Sanitation Data'!$I$28,0,10*ROW('Sanitation Data'!I33)))</f>
        <v/>
      </c>
      <c r="DK39" s="258" t="str">
        <f ca="true">+IF(OFFSET('Sanitation Data'!$I$29,0,10*ROW('Sanitation Data'!I33))="","",OFFSET('Sanitation Data'!$I$29,0,10*ROW('Sanitation Data'!I33)))</f>
        <v/>
      </c>
      <c r="DL39" s="258" t="str">
        <f ca="true">+IF(OFFSET('Sanitation Data'!$I$30,0,10*ROW('Sanitation Data'!I33))="","",OFFSET('Sanitation Data'!$I$30,0,10*ROW('Sanitation Data'!I33)))</f>
        <v/>
      </c>
      <c r="DM39" s="258" t="str">
        <f ca="true">+IF(OFFSET('Sanitation Data'!$I$31,0,10*ROW('Sanitation Data'!I33))="","",OFFSET('Sanitation Data'!$I$31,0,10*ROW('Sanitation Data'!I33)))</f>
        <v/>
      </c>
      <c r="DN39" s="258" t="str">
        <f ca="true">+IF(OFFSET('Sanitation Data'!$I$32,0,10*ROW('Sanitation Data'!I33))="","",OFFSET('Sanitation Data'!$I$32,0,10*ROW('Sanitation Data'!I33)))</f>
        <v/>
      </c>
      <c r="DO39" s="258" t="str">
        <f ca="true">+IF(OFFSET('Hygiene Data'!$D$11,0,10*ROW('Hygiene Data'!D33))="","",OFFSET('Hygiene Data'!$D$11,0,10*ROW('Hygiene Data'!D33)))</f>
        <v/>
      </c>
      <c r="DP39" s="258" t="str">
        <f ca="true">+IF(OFFSET('Hygiene Data'!$D$12,0,10*ROW('Hygiene Data'!D33))="","",OFFSET('Hygiene Data'!$D$12,0,10*ROW('Hygiene Data'!D33)))</f>
        <v/>
      </c>
      <c r="DQ39" s="258" t="str">
        <f ca="true">+IF(OFFSET('Hygiene Data'!$D$13,0,10*ROW('Hygiene Data'!D33))="","",OFFSET('Hygiene Data'!$D$13,0,10*ROW('Hygiene Data'!D33)))</f>
        <v/>
      </c>
      <c r="DR39" s="258" t="str">
        <f ca="true">+IF(OFFSET('Hygiene Data'!$E$11,0,10*ROW('Hygiene Data'!E33))="","",OFFSET('Hygiene Data'!$E$11,0,10*ROW('Hygiene Data'!E33)))</f>
        <v/>
      </c>
      <c r="DS39" s="258" t="str">
        <f ca="true">+IF(OFFSET('Hygiene Data'!$E$12,0,10*ROW('Hygiene Data'!E33))="","",OFFSET('Hygiene Data'!$E$12,0,10*ROW('Hygiene Data'!E33)))</f>
        <v/>
      </c>
      <c r="DT39" s="258" t="str">
        <f ca="true">+IF(OFFSET('Hygiene Data'!$E$13,0,10*ROW('Hygiene Data'!E33))="","",OFFSET('Hygiene Data'!$E$13,0,10*ROW('Hygiene Data'!E33)))</f>
        <v/>
      </c>
      <c r="DU39" s="258" t="str">
        <f ca="true">+IF(OFFSET('Hygiene Data'!$F$11,0,10*ROW('Hygiene Data'!F33))="","",OFFSET('Hygiene Data'!$F$11,0,10*ROW('Hygiene Data'!F33)))</f>
        <v/>
      </c>
      <c r="DV39" s="258" t="str">
        <f ca="true">+IF(OFFSET('Hygiene Data'!$F$12,0,10*ROW('Hygiene Data'!F33))="","",OFFSET('Hygiene Data'!$F$12,0,10*ROW('Hygiene Data'!F33)))</f>
        <v/>
      </c>
      <c r="DW39" s="258" t="str">
        <f ca="true">+IF(OFFSET('Hygiene Data'!$F$13,0,10*ROW('Hygiene Data'!F33))="","",OFFSET('Hygiene Data'!$F$13,0,10*ROW('Hygiene Data'!F33)))</f>
        <v/>
      </c>
      <c r="DX39" s="258" t="str">
        <f ca="true">+IF(OFFSET('Hygiene Data'!$G$11,0,10*ROW('Hygiene Data'!G33))="","",OFFSET('Hygiene Data'!$G$11,0,10*ROW('Hygiene Data'!G33)))</f>
        <v/>
      </c>
      <c r="DY39" s="258" t="str">
        <f ca="true">+IF(OFFSET('Hygiene Data'!$G$12,0,10*ROW('Hygiene Data'!G33))="","",OFFSET('Hygiene Data'!$G$12,0,10*ROW('Hygiene Data'!G33)))</f>
        <v/>
      </c>
      <c r="DZ39" s="258" t="str">
        <f ca="true">+IF(OFFSET('Hygiene Data'!$G$13,0,10*ROW('Hygiene Data'!G33))="","",OFFSET('Hygiene Data'!$G$13,0,10*ROW('Hygiene Data'!G33)))</f>
        <v/>
      </c>
      <c r="EA39" s="258" t="str">
        <f ca="true">+IF(OFFSET('Hygiene Data'!$H$11,0,10*ROW('Hygiene Data'!H33))="","",OFFSET('Hygiene Data'!$H$11,0,10*ROW('Hygiene Data'!H33)))</f>
        <v/>
      </c>
      <c r="EB39" s="258" t="str">
        <f ca="true">+IF(OFFSET('Hygiene Data'!$H$12,0,10*ROW('Hygiene Data'!H33))="","",OFFSET('Hygiene Data'!$H$12,0,10*ROW('Hygiene Data'!H33)))</f>
        <v/>
      </c>
      <c r="EC39" s="258" t="str">
        <f ca="true">+IF(OFFSET('Hygiene Data'!$H$13,0,10*ROW('Hygiene Data'!H33))="","",OFFSET('Hygiene Data'!$H$13,0,10*ROW('Hygiene Data'!H33)))</f>
        <v/>
      </c>
      <c r="ED39" s="258" t="str">
        <f ca="true">+IF(OFFSET('Hygiene Data'!$I$11,0,10*ROW('Hygiene Data'!I33))="","",OFFSET('Hygiene Data'!$I$11,0,10*ROW('Hygiene Data'!I33)))</f>
        <v/>
      </c>
      <c r="EE39" s="258" t="str">
        <f ca="true">+IF(OFFSET('Hygiene Data'!$I$12,0,10*ROW('Hygiene Data'!I33))="","",OFFSET('Hygiene Data'!$I$12,0,10*ROW('Hygiene Data'!I33)))</f>
        <v/>
      </c>
      <c r="EF39" s="258" t="str">
        <f ca="true">+IF(OFFSET('Hygiene Data'!$I$13,0,10*ROW('Hygiene Data'!I33))="","",OFFSET('Hygiene Data'!$I$13,0,10*ROW('Hygiene Data'!I33)))</f>
        <v/>
      </c>
    </row>
    <row xmlns:x14ac="http://schemas.microsoft.com/office/spreadsheetml/2009/9/ac" r="40" x14ac:dyDescent="0.2">
      <c r="A40" s="30" t="str">
        <f ca="true">+IF(OFFSET('Water Data'!$B$2,0,10*ROW('Water Data'!E34))="","",OFFSET('Water Data'!$B$2,0,10*ROW('Water Data'!E34)))</f>
        <v/>
      </c>
      <c r="B40" s="30" t="str">
        <f ca="true">+IF(OFFSET('Water Data'!$C$2,0,10*ROW('Water Data'!F34))="","",OFFSET('Water Data'!$C$2,0,10*ROW('Water Data'!F34)))</f>
        <v/>
      </c>
      <c r="C40" s="314" t="str">
        <f t="shared" ca="true" si="0"/>
        <v/>
      </c>
      <c r="D40" s="8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58"/>
      <c r="BS40" s="258" t="str">
        <f ca="true">+IF(OFFSET('Water Data'!$D$27,0,10*ROW('Water Data'!D34))="","",OFFSET('Water Data'!$D$27,0,10*ROW('Water Data'!D34)))</f>
        <v/>
      </c>
      <c r="BT40" s="258" t="str">
        <f ca="true">+IF(OFFSET('Water Data'!$D$28,0,10*ROW('Water Data'!D34))="","",OFFSET('Water Data'!$D$28,0,10*ROW('Water Data'!D34)))</f>
        <v/>
      </c>
      <c r="BU40" s="258" t="str">
        <f ca="true">+IF(OFFSET('Water Data'!$D$29,0,10*ROW('Water Data'!D34))="","",OFFSET('Water Data'!$D$29,0,10*ROW('Water Data'!D34)))</f>
        <v/>
      </c>
      <c r="BV40" s="258" t="str">
        <f ca="true">+IF(OFFSET('Water Data'!$E$27,0,10*ROW('Water Data'!E34))="","",OFFSET('Water Data'!$E$27,0,10*ROW('Water Data'!E34)))</f>
        <v/>
      </c>
      <c r="BW40" s="258" t="str">
        <f ca="true">+IF(OFFSET('Water Data'!$E$28,0,10*ROW('Water Data'!E34))="","",OFFSET('Water Data'!$E$28,0,10*ROW('Water Data'!E34)))</f>
        <v/>
      </c>
      <c r="BX40" s="258" t="str">
        <f ca="true">+IF(OFFSET('Water Data'!$E$29,0,10*ROW('Water Data'!E34))="","",OFFSET('Water Data'!$E$29,0,10*ROW('Water Data'!E34)))</f>
        <v/>
      </c>
      <c r="BY40" s="258" t="str">
        <f ca="true">+IF(OFFSET('Water Data'!$F$27,0,10*ROW('Water Data'!F34))="","",OFFSET('Water Data'!$F$27,0,10*ROW('Water Data'!F34)))</f>
        <v/>
      </c>
      <c r="BZ40" s="258" t="str">
        <f ca="true">+IF(OFFSET('Water Data'!$F$28,0,10*ROW('Water Data'!F34))="","",OFFSET('Water Data'!$F$28,0,10*ROW('Water Data'!F34)))</f>
        <v/>
      </c>
      <c r="CA40" s="258" t="str">
        <f ca="true">+IF(OFFSET('Water Data'!$F$29,0,10*ROW('Water Data'!F34))="","",OFFSET('Water Data'!$F$29,0,10*ROW('Water Data'!F34)))</f>
        <v/>
      </c>
      <c r="CB40" s="258" t="str">
        <f ca="true">+IF(OFFSET('Water Data'!$G$27,0,10*ROW('Water Data'!G34))="","",OFFSET('Water Data'!$G$27,0,10*ROW('Water Data'!G34)))</f>
        <v/>
      </c>
      <c r="CC40" s="258" t="str">
        <f ca="true">+IF(OFFSET('Water Data'!$G$28,0,10*ROW('Water Data'!G34))="","",OFFSET('Water Data'!$G$28,0,10*ROW('Water Data'!G34)))</f>
        <v/>
      </c>
      <c r="CD40" s="258" t="str">
        <f ca="true">+IF(OFFSET('Water Data'!$G$29,0,10*ROW('Water Data'!G34))="","",OFFSET('Water Data'!$G$29,0,10*ROW('Water Data'!G34)))</f>
        <v/>
      </c>
      <c r="CE40" s="258" t="str">
        <f ca="true">+IF(OFFSET('Water Data'!$H$27,0,10*ROW('Water Data'!H34))="","",OFFSET('Water Data'!$H$27,0,10*ROW('Water Data'!H34)))</f>
        <v/>
      </c>
      <c r="CF40" s="258" t="str">
        <f ca="true">+IF(OFFSET('Water Data'!$H$28,0,10*ROW('Water Data'!H34))="","",OFFSET('Water Data'!$H$28,0,10*ROW('Water Data'!H34)))</f>
        <v/>
      </c>
      <c r="CG40" s="258" t="str">
        <f ca="true">+IF(OFFSET('Water Data'!$H$29,0,10*ROW('Water Data'!H34))="","",OFFSET('Water Data'!$H$29,0,10*ROW('Water Data'!H34)))</f>
        <v/>
      </c>
      <c r="CH40" s="258" t="str">
        <f ca="true">+IF(OFFSET('Water Data'!$I$27,0,10*ROW('Water Data'!I34))="","",OFFSET('Water Data'!$I$27,0,10*ROW('Water Data'!I34)))</f>
        <v/>
      </c>
      <c r="CI40" s="258" t="str">
        <f ca="true">+IF(OFFSET('Water Data'!$I$28,0,10*ROW('Water Data'!I34))="","",OFFSET('Water Data'!$I$28,0,10*ROW('Water Data'!I34)))</f>
        <v/>
      </c>
      <c r="CJ40" s="258" t="str">
        <f ca="true">+IF(OFFSET('Water Data'!$I$29,0,10*ROW('Water Data'!I34))="","",OFFSET('Water Data'!$I$29,0,10*ROW('Water Data'!I34)))</f>
        <v/>
      </c>
      <c r="CK40" s="258" t="str">
        <f ca="true">+IF(OFFSET('Sanitation Data'!$D$28,0,10*ROW('Sanitation Data'!D34))="","",OFFSET('Sanitation Data'!$D$28,0,10*ROW('Sanitation Data'!D34)))</f>
        <v/>
      </c>
      <c r="CL40" s="258" t="str">
        <f ca="true">+IF(OFFSET('Sanitation Data'!$D$29,0,10*ROW('Sanitation Data'!D34))="","",OFFSET('Sanitation Data'!$D$29,0,10*ROW('Sanitation Data'!D34)))</f>
        <v/>
      </c>
      <c r="CM40" s="258" t="str">
        <f ca="true">+IF(OFFSET('Sanitation Data'!$D$30,0,10*ROW('Sanitation Data'!D34))="","",OFFSET('Sanitation Data'!$D$30,0,10*ROW('Sanitation Data'!D34)))</f>
        <v/>
      </c>
      <c r="CN40" s="258" t="str">
        <f ca="true">+IF(OFFSET('Sanitation Data'!$D$31,0,10*ROW('Sanitation Data'!D34))="","",OFFSET('Sanitation Data'!$D$31,0,10*ROW('Sanitation Data'!D34)))</f>
        <v/>
      </c>
      <c r="CO40" s="258" t="str">
        <f ca="true">+IF(OFFSET('Sanitation Data'!$D$32,0,10*ROW('Sanitation Data'!D34))="","",OFFSET('Sanitation Data'!$D$32,0,10*ROW('Sanitation Data'!D34)))</f>
        <v/>
      </c>
      <c r="CP40" s="258" t="str">
        <f ca="true">+IF(OFFSET('Sanitation Data'!$E$28,0,10*ROW('Sanitation Data'!E34))="","",OFFSET('Sanitation Data'!$E$28,0,10*ROW('Sanitation Data'!E34)))</f>
        <v/>
      </c>
      <c r="CQ40" s="258" t="str">
        <f ca="true">+IF(OFFSET('Sanitation Data'!$E$29,0,10*ROW('Sanitation Data'!E34))="","",OFFSET('Sanitation Data'!$E$29,0,10*ROW('Sanitation Data'!E34)))</f>
        <v/>
      </c>
      <c r="CR40" s="258" t="str">
        <f ca="true">+IF(OFFSET('Sanitation Data'!$E$30,0,10*ROW('Sanitation Data'!E34))="","",OFFSET('Sanitation Data'!$E$30,0,10*ROW('Sanitation Data'!E34)))</f>
        <v/>
      </c>
      <c r="CS40" s="258" t="str">
        <f ca="true">+IF(OFFSET('Sanitation Data'!$E$31,0,10*ROW('Sanitation Data'!E34))="","",OFFSET('Sanitation Data'!$E$31,0,10*ROW('Sanitation Data'!E34)))</f>
        <v/>
      </c>
      <c r="CT40" s="258" t="str">
        <f ca="true">+IF(OFFSET('Sanitation Data'!$E$32,0,10*ROW('Sanitation Data'!E34))="","",OFFSET('Sanitation Data'!$E$32,0,10*ROW('Sanitation Data'!E34)))</f>
        <v/>
      </c>
      <c r="CU40" s="258" t="str">
        <f ca="true">+IF(OFFSET('Sanitation Data'!$F$28,0,10*ROW('Sanitation Data'!F34))="","",OFFSET('Sanitation Data'!$F$28,0,10*ROW('Sanitation Data'!F34)))</f>
        <v/>
      </c>
      <c r="CV40" s="258" t="str">
        <f ca="true">+IF(OFFSET('Sanitation Data'!$F$29,0,10*ROW('Sanitation Data'!F34))="","",OFFSET('Sanitation Data'!$F$29,0,10*ROW('Sanitation Data'!F34)))</f>
        <v/>
      </c>
      <c r="CW40" s="258" t="str">
        <f ca="true">+IF(OFFSET('Sanitation Data'!$F$30,0,10*ROW('Sanitation Data'!F34))="","",OFFSET('Sanitation Data'!$F$30,0,10*ROW('Sanitation Data'!F34)))</f>
        <v/>
      </c>
      <c r="CX40" s="258" t="str">
        <f ca="true">+IF(OFFSET('Sanitation Data'!$F$31,0,10*ROW('Sanitation Data'!F34))="","",OFFSET('Sanitation Data'!$F$31,0,10*ROW('Sanitation Data'!F34)))</f>
        <v/>
      </c>
      <c r="CY40" s="258" t="str">
        <f ca="true">+IF(OFFSET('Sanitation Data'!$F$32,0,10*ROW('Sanitation Data'!F34))="","",OFFSET('Sanitation Data'!$F$32,0,10*ROW('Sanitation Data'!F34)))</f>
        <v/>
      </c>
      <c r="CZ40" s="258" t="str">
        <f ca="true">+IF(OFFSET('Sanitation Data'!$G$28,0,10*ROW('Sanitation Data'!G34))="","",OFFSET('Sanitation Data'!$G$28,0,10*ROW('Sanitation Data'!G34)))</f>
        <v/>
      </c>
      <c r="DA40" s="258" t="str">
        <f ca="true">+IF(OFFSET('Sanitation Data'!$G$29,0,10*ROW('Sanitation Data'!G34))="","",OFFSET('Sanitation Data'!$G$29,0,10*ROW('Sanitation Data'!G34)))</f>
        <v/>
      </c>
      <c r="DB40" s="258" t="str">
        <f ca="true">+IF(OFFSET('Sanitation Data'!$G$30,0,10*ROW('Sanitation Data'!G34))="","",OFFSET('Sanitation Data'!$G$30,0,10*ROW('Sanitation Data'!G34)))</f>
        <v/>
      </c>
      <c r="DC40" s="258" t="str">
        <f ca="true">+IF(OFFSET('Sanitation Data'!$G$31,0,10*ROW('Sanitation Data'!G34))="","",OFFSET('Sanitation Data'!$G$31,0,10*ROW('Sanitation Data'!G34)))</f>
        <v/>
      </c>
      <c r="DD40" s="258" t="str">
        <f ca="true">+IF(OFFSET('Sanitation Data'!$G$32,0,10*ROW('Sanitation Data'!G34))="","",OFFSET('Sanitation Data'!$G$32,0,10*ROW('Sanitation Data'!G34)))</f>
        <v/>
      </c>
      <c r="DE40" s="258" t="str">
        <f ca="true">+IF(OFFSET('Sanitation Data'!$H$28,0,10*ROW('Sanitation Data'!H34))="","",OFFSET('Sanitation Data'!$H$28,0,10*ROW('Sanitation Data'!H34)))</f>
        <v/>
      </c>
      <c r="DF40" s="258" t="str">
        <f ca="true">+IF(OFFSET('Sanitation Data'!$H$29,0,10*ROW('Sanitation Data'!H34))="","",OFFSET('Sanitation Data'!$H$29,0,10*ROW('Sanitation Data'!H34)))</f>
        <v/>
      </c>
      <c r="DG40" s="258" t="str">
        <f ca="true">+IF(OFFSET('Sanitation Data'!$H$30,0,10*ROW('Sanitation Data'!H34))="","",OFFSET('Sanitation Data'!$H$30,0,10*ROW('Sanitation Data'!H34)))</f>
        <v/>
      </c>
      <c r="DH40" s="258" t="str">
        <f ca="true">+IF(OFFSET('Sanitation Data'!$H$31,0,10*ROW('Sanitation Data'!H34))="","",OFFSET('Sanitation Data'!$H$31,0,10*ROW('Sanitation Data'!H34)))</f>
        <v/>
      </c>
      <c r="DI40" s="258" t="str">
        <f ca="true">+IF(OFFSET('Sanitation Data'!$H$32,0,10*ROW('Sanitation Data'!H34))="","",OFFSET('Sanitation Data'!$H$32,0,10*ROW('Sanitation Data'!H34)))</f>
        <v/>
      </c>
      <c r="DJ40" s="258" t="str">
        <f ca="true">+IF(OFFSET('Sanitation Data'!$I$28,0,10*ROW('Sanitation Data'!I34))="","",OFFSET('Sanitation Data'!$I$28,0,10*ROW('Sanitation Data'!I34)))</f>
        <v/>
      </c>
      <c r="DK40" s="258" t="str">
        <f ca="true">+IF(OFFSET('Sanitation Data'!$I$29,0,10*ROW('Sanitation Data'!I34))="","",OFFSET('Sanitation Data'!$I$29,0,10*ROW('Sanitation Data'!I34)))</f>
        <v/>
      </c>
      <c r="DL40" s="258" t="str">
        <f ca="true">+IF(OFFSET('Sanitation Data'!$I$30,0,10*ROW('Sanitation Data'!I34))="","",OFFSET('Sanitation Data'!$I$30,0,10*ROW('Sanitation Data'!I34)))</f>
        <v/>
      </c>
      <c r="DM40" s="258" t="str">
        <f ca="true">+IF(OFFSET('Sanitation Data'!$I$31,0,10*ROW('Sanitation Data'!I34))="","",OFFSET('Sanitation Data'!$I$31,0,10*ROW('Sanitation Data'!I34)))</f>
        <v/>
      </c>
      <c r="DN40" s="258" t="str">
        <f ca="true">+IF(OFFSET('Sanitation Data'!$I$32,0,10*ROW('Sanitation Data'!I34))="","",OFFSET('Sanitation Data'!$I$32,0,10*ROW('Sanitation Data'!I34)))</f>
        <v/>
      </c>
      <c r="DO40" s="258" t="str">
        <f ca="true">+IF(OFFSET('Hygiene Data'!$D$11,0,10*ROW('Hygiene Data'!D34))="","",OFFSET('Hygiene Data'!$D$11,0,10*ROW('Hygiene Data'!D34)))</f>
        <v/>
      </c>
      <c r="DP40" s="258" t="str">
        <f ca="true">+IF(OFFSET('Hygiene Data'!$D$12,0,10*ROW('Hygiene Data'!D34))="","",OFFSET('Hygiene Data'!$D$12,0,10*ROW('Hygiene Data'!D34)))</f>
        <v/>
      </c>
      <c r="DQ40" s="258" t="str">
        <f ca="true">+IF(OFFSET('Hygiene Data'!$D$13,0,10*ROW('Hygiene Data'!D34))="","",OFFSET('Hygiene Data'!$D$13,0,10*ROW('Hygiene Data'!D34)))</f>
        <v/>
      </c>
      <c r="DR40" s="258" t="str">
        <f ca="true">+IF(OFFSET('Hygiene Data'!$E$11,0,10*ROW('Hygiene Data'!E34))="","",OFFSET('Hygiene Data'!$E$11,0,10*ROW('Hygiene Data'!E34)))</f>
        <v/>
      </c>
      <c r="DS40" s="258" t="str">
        <f ca="true">+IF(OFFSET('Hygiene Data'!$E$12,0,10*ROW('Hygiene Data'!E34))="","",OFFSET('Hygiene Data'!$E$12,0,10*ROW('Hygiene Data'!E34)))</f>
        <v/>
      </c>
      <c r="DT40" s="258" t="str">
        <f ca="true">+IF(OFFSET('Hygiene Data'!$E$13,0,10*ROW('Hygiene Data'!E34))="","",OFFSET('Hygiene Data'!$E$13,0,10*ROW('Hygiene Data'!E34)))</f>
        <v/>
      </c>
      <c r="DU40" s="258" t="str">
        <f ca="true">+IF(OFFSET('Hygiene Data'!$F$11,0,10*ROW('Hygiene Data'!F34))="","",OFFSET('Hygiene Data'!$F$11,0,10*ROW('Hygiene Data'!F34)))</f>
        <v/>
      </c>
      <c r="DV40" s="258" t="str">
        <f ca="true">+IF(OFFSET('Hygiene Data'!$F$12,0,10*ROW('Hygiene Data'!F34))="","",OFFSET('Hygiene Data'!$F$12,0,10*ROW('Hygiene Data'!F34)))</f>
        <v/>
      </c>
      <c r="DW40" s="258" t="str">
        <f ca="true">+IF(OFFSET('Hygiene Data'!$F$13,0,10*ROW('Hygiene Data'!F34))="","",OFFSET('Hygiene Data'!$F$13,0,10*ROW('Hygiene Data'!F34)))</f>
        <v/>
      </c>
      <c r="DX40" s="258" t="str">
        <f ca="true">+IF(OFFSET('Hygiene Data'!$G$11,0,10*ROW('Hygiene Data'!G34))="","",OFFSET('Hygiene Data'!$G$11,0,10*ROW('Hygiene Data'!G34)))</f>
        <v/>
      </c>
      <c r="DY40" s="258" t="str">
        <f ca="true">+IF(OFFSET('Hygiene Data'!$G$12,0,10*ROW('Hygiene Data'!G34))="","",OFFSET('Hygiene Data'!$G$12,0,10*ROW('Hygiene Data'!G34)))</f>
        <v/>
      </c>
      <c r="DZ40" s="258" t="str">
        <f ca="true">+IF(OFFSET('Hygiene Data'!$G$13,0,10*ROW('Hygiene Data'!G34))="","",OFFSET('Hygiene Data'!$G$13,0,10*ROW('Hygiene Data'!G34)))</f>
        <v/>
      </c>
      <c r="EA40" s="258" t="str">
        <f ca="true">+IF(OFFSET('Hygiene Data'!$H$11,0,10*ROW('Hygiene Data'!H34))="","",OFFSET('Hygiene Data'!$H$11,0,10*ROW('Hygiene Data'!H34)))</f>
        <v/>
      </c>
      <c r="EB40" s="258" t="str">
        <f ca="true">+IF(OFFSET('Hygiene Data'!$H$12,0,10*ROW('Hygiene Data'!H34))="","",OFFSET('Hygiene Data'!$H$12,0,10*ROW('Hygiene Data'!H34)))</f>
        <v/>
      </c>
      <c r="EC40" s="258" t="str">
        <f ca="true">+IF(OFFSET('Hygiene Data'!$H$13,0,10*ROW('Hygiene Data'!H34))="","",OFFSET('Hygiene Data'!$H$13,0,10*ROW('Hygiene Data'!H34)))</f>
        <v/>
      </c>
      <c r="ED40" s="258" t="str">
        <f ca="true">+IF(OFFSET('Hygiene Data'!$I$11,0,10*ROW('Hygiene Data'!I34))="","",OFFSET('Hygiene Data'!$I$11,0,10*ROW('Hygiene Data'!I34)))</f>
        <v/>
      </c>
      <c r="EE40" s="258" t="str">
        <f ca="true">+IF(OFFSET('Hygiene Data'!$I$12,0,10*ROW('Hygiene Data'!I34))="","",OFFSET('Hygiene Data'!$I$12,0,10*ROW('Hygiene Data'!I34)))</f>
        <v/>
      </c>
      <c r="EF40" s="258" t="str">
        <f ca="true">+IF(OFFSET('Hygiene Data'!$I$13,0,10*ROW('Hygiene Data'!I34))="","",OFFSET('Hygiene Data'!$I$13,0,10*ROW('Hygiene Data'!I34)))</f>
        <v/>
      </c>
    </row>
    <row xmlns:x14ac="http://schemas.microsoft.com/office/spreadsheetml/2009/9/ac" r="41" x14ac:dyDescent="0.2">
      <c r="A41" s="30" t="str">
        <f ca="true">+IF(OFFSET('Water Data'!$B$2,0,10*ROW('Water Data'!E35))="","",OFFSET('Water Data'!$B$2,0,10*ROW('Water Data'!E35)))</f>
        <v/>
      </c>
      <c r="B41" s="30" t="str">
        <f ca="true">+IF(OFFSET('Water Data'!$C$2,0,10*ROW('Water Data'!F35))="","",OFFSET('Water Data'!$C$2,0,10*ROW('Water Data'!F35)))</f>
        <v/>
      </c>
      <c r="C41" s="314" t="str">
        <f t="shared" ca="true" si="0"/>
        <v/>
      </c>
      <c r="D41" s="8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58"/>
      <c r="BS41" s="258" t="str">
        <f ca="true">+IF(OFFSET('Water Data'!$D$27,0,10*ROW('Water Data'!D35))="","",OFFSET('Water Data'!$D$27,0,10*ROW('Water Data'!D35)))</f>
        <v/>
      </c>
      <c r="BT41" s="258" t="str">
        <f ca="true">+IF(OFFSET('Water Data'!$D$28,0,10*ROW('Water Data'!D35))="","",OFFSET('Water Data'!$D$28,0,10*ROW('Water Data'!D35)))</f>
        <v/>
      </c>
      <c r="BU41" s="258" t="str">
        <f ca="true">+IF(OFFSET('Water Data'!$D$29,0,10*ROW('Water Data'!D35))="","",OFFSET('Water Data'!$D$29,0,10*ROW('Water Data'!D35)))</f>
        <v/>
      </c>
      <c r="BV41" s="258" t="str">
        <f ca="true">+IF(OFFSET('Water Data'!$E$27,0,10*ROW('Water Data'!E35))="","",OFFSET('Water Data'!$E$27,0,10*ROW('Water Data'!E35)))</f>
        <v/>
      </c>
      <c r="BW41" s="258" t="str">
        <f ca="true">+IF(OFFSET('Water Data'!$E$28,0,10*ROW('Water Data'!E35))="","",OFFSET('Water Data'!$E$28,0,10*ROW('Water Data'!E35)))</f>
        <v/>
      </c>
      <c r="BX41" s="258" t="str">
        <f ca="true">+IF(OFFSET('Water Data'!$E$29,0,10*ROW('Water Data'!E35))="","",OFFSET('Water Data'!$E$29,0,10*ROW('Water Data'!E35)))</f>
        <v/>
      </c>
      <c r="BY41" s="258" t="str">
        <f ca="true">+IF(OFFSET('Water Data'!$F$27,0,10*ROW('Water Data'!F35))="","",OFFSET('Water Data'!$F$27,0,10*ROW('Water Data'!F35)))</f>
        <v/>
      </c>
      <c r="BZ41" s="258" t="str">
        <f ca="true">+IF(OFFSET('Water Data'!$F$28,0,10*ROW('Water Data'!F35))="","",OFFSET('Water Data'!$F$28,0,10*ROW('Water Data'!F35)))</f>
        <v/>
      </c>
      <c r="CA41" s="258" t="str">
        <f ca="true">+IF(OFFSET('Water Data'!$F$29,0,10*ROW('Water Data'!F35))="","",OFFSET('Water Data'!$F$29,0,10*ROW('Water Data'!F35)))</f>
        <v/>
      </c>
      <c r="CB41" s="258" t="str">
        <f ca="true">+IF(OFFSET('Water Data'!$G$27,0,10*ROW('Water Data'!G35))="","",OFFSET('Water Data'!$G$27,0,10*ROW('Water Data'!G35)))</f>
        <v/>
      </c>
      <c r="CC41" s="258" t="str">
        <f ca="true">+IF(OFFSET('Water Data'!$G$28,0,10*ROW('Water Data'!G35))="","",OFFSET('Water Data'!$G$28,0,10*ROW('Water Data'!G35)))</f>
        <v/>
      </c>
      <c r="CD41" s="258" t="str">
        <f ca="true">+IF(OFFSET('Water Data'!$G$29,0,10*ROW('Water Data'!G35))="","",OFFSET('Water Data'!$G$29,0,10*ROW('Water Data'!G35)))</f>
        <v/>
      </c>
      <c r="CE41" s="258" t="str">
        <f ca="true">+IF(OFFSET('Water Data'!$H$27,0,10*ROW('Water Data'!H35))="","",OFFSET('Water Data'!$H$27,0,10*ROW('Water Data'!H35)))</f>
        <v/>
      </c>
      <c r="CF41" s="258" t="str">
        <f ca="true">+IF(OFFSET('Water Data'!$H$28,0,10*ROW('Water Data'!H35))="","",OFFSET('Water Data'!$H$28,0,10*ROW('Water Data'!H35)))</f>
        <v/>
      </c>
      <c r="CG41" s="258" t="str">
        <f ca="true">+IF(OFFSET('Water Data'!$H$29,0,10*ROW('Water Data'!H35))="","",OFFSET('Water Data'!$H$29,0,10*ROW('Water Data'!H35)))</f>
        <v/>
      </c>
      <c r="CH41" s="258" t="str">
        <f ca="true">+IF(OFFSET('Water Data'!$I$27,0,10*ROW('Water Data'!I35))="","",OFFSET('Water Data'!$I$27,0,10*ROW('Water Data'!I35)))</f>
        <v/>
      </c>
      <c r="CI41" s="258" t="str">
        <f ca="true">+IF(OFFSET('Water Data'!$I$28,0,10*ROW('Water Data'!I35))="","",OFFSET('Water Data'!$I$28,0,10*ROW('Water Data'!I35)))</f>
        <v/>
      </c>
      <c r="CJ41" s="258" t="str">
        <f ca="true">+IF(OFFSET('Water Data'!$I$29,0,10*ROW('Water Data'!I35))="","",OFFSET('Water Data'!$I$29,0,10*ROW('Water Data'!I35)))</f>
        <v/>
      </c>
      <c r="CK41" s="258" t="str">
        <f ca="true">+IF(OFFSET('Sanitation Data'!$D$28,0,10*ROW('Sanitation Data'!D35))="","",OFFSET('Sanitation Data'!$D$28,0,10*ROW('Sanitation Data'!D35)))</f>
        <v/>
      </c>
      <c r="CL41" s="258" t="str">
        <f ca="true">+IF(OFFSET('Sanitation Data'!$D$29,0,10*ROW('Sanitation Data'!D35))="","",OFFSET('Sanitation Data'!$D$29,0,10*ROW('Sanitation Data'!D35)))</f>
        <v/>
      </c>
      <c r="CM41" s="258" t="str">
        <f ca="true">+IF(OFFSET('Sanitation Data'!$D$30,0,10*ROW('Sanitation Data'!D35))="","",OFFSET('Sanitation Data'!$D$30,0,10*ROW('Sanitation Data'!D35)))</f>
        <v/>
      </c>
      <c r="CN41" s="258" t="str">
        <f ca="true">+IF(OFFSET('Sanitation Data'!$D$31,0,10*ROW('Sanitation Data'!D35))="","",OFFSET('Sanitation Data'!$D$31,0,10*ROW('Sanitation Data'!D35)))</f>
        <v/>
      </c>
      <c r="CO41" s="258" t="str">
        <f ca="true">+IF(OFFSET('Sanitation Data'!$D$32,0,10*ROW('Sanitation Data'!D35))="","",OFFSET('Sanitation Data'!$D$32,0,10*ROW('Sanitation Data'!D35)))</f>
        <v/>
      </c>
      <c r="CP41" s="258" t="str">
        <f ca="true">+IF(OFFSET('Sanitation Data'!$E$28,0,10*ROW('Sanitation Data'!E35))="","",OFFSET('Sanitation Data'!$E$28,0,10*ROW('Sanitation Data'!E35)))</f>
        <v/>
      </c>
      <c r="CQ41" s="258" t="str">
        <f ca="true">+IF(OFFSET('Sanitation Data'!$E$29,0,10*ROW('Sanitation Data'!E35))="","",OFFSET('Sanitation Data'!$E$29,0,10*ROW('Sanitation Data'!E35)))</f>
        <v/>
      </c>
      <c r="CR41" s="258" t="str">
        <f ca="true">+IF(OFFSET('Sanitation Data'!$E$30,0,10*ROW('Sanitation Data'!E35))="","",OFFSET('Sanitation Data'!$E$30,0,10*ROW('Sanitation Data'!E35)))</f>
        <v/>
      </c>
      <c r="CS41" s="258" t="str">
        <f ca="true">+IF(OFFSET('Sanitation Data'!$E$31,0,10*ROW('Sanitation Data'!E35))="","",OFFSET('Sanitation Data'!$E$31,0,10*ROW('Sanitation Data'!E35)))</f>
        <v/>
      </c>
      <c r="CT41" s="258" t="str">
        <f ca="true">+IF(OFFSET('Sanitation Data'!$E$32,0,10*ROW('Sanitation Data'!E35))="","",OFFSET('Sanitation Data'!$E$32,0,10*ROW('Sanitation Data'!E35)))</f>
        <v/>
      </c>
      <c r="CU41" s="258" t="str">
        <f ca="true">+IF(OFFSET('Sanitation Data'!$F$28,0,10*ROW('Sanitation Data'!F35))="","",OFFSET('Sanitation Data'!$F$28,0,10*ROW('Sanitation Data'!F35)))</f>
        <v/>
      </c>
      <c r="CV41" s="258" t="str">
        <f ca="true">+IF(OFFSET('Sanitation Data'!$F$29,0,10*ROW('Sanitation Data'!F35))="","",OFFSET('Sanitation Data'!$F$29,0,10*ROW('Sanitation Data'!F35)))</f>
        <v/>
      </c>
      <c r="CW41" s="258" t="str">
        <f ca="true">+IF(OFFSET('Sanitation Data'!$F$30,0,10*ROW('Sanitation Data'!F35))="","",OFFSET('Sanitation Data'!$F$30,0,10*ROW('Sanitation Data'!F35)))</f>
        <v/>
      </c>
      <c r="CX41" s="258" t="str">
        <f ca="true">+IF(OFFSET('Sanitation Data'!$F$31,0,10*ROW('Sanitation Data'!F35))="","",OFFSET('Sanitation Data'!$F$31,0,10*ROW('Sanitation Data'!F35)))</f>
        <v/>
      </c>
      <c r="CY41" s="258" t="str">
        <f ca="true">+IF(OFFSET('Sanitation Data'!$F$32,0,10*ROW('Sanitation Data'!F35))="","",OFFSET('Sanitation Data'!$F$32,0,10*ROW('Sanitation Data'!F35)))</f>
        <v/>
      </c>
      <c r="CZ41" s="258" t="str">
        <f ca="true">+IF(OFFSET('Sanitation Data'!$G$28,0,10*ROW('Sanitation Data'!G35))="","",OFFSET('Sanitation Data'!$G$28,0,10*ROW('Sanitation Data'!G35)))</f>
        <v/>
      </c>
      <c r="DA41" s="258" t="str">
        <f ca="true">+IF(OFFSET('Sanitation Data'!$G$29,0,10*ROW('Sanitation Data'!G35))="","",OFFSET('Sanitation Data'!$G$29,0,10*ROW('Sanitation Data'!G35)))</f>
        <v/>
      </c>
      <c r="DB41" s="258" t="str">
        <f ca="true">+IF(OFFSET('Sanitation Data'!$G$30,0,10*ROW('Sanitation Data'!G35))="","",OFFSET('Sanitation Data'!$G$30,0,10*ROW('Sanitation Data'!G35)))</f>
        <v/>
      </c>
      <c r="DC41" s="258" t="str">
        <f ca="true">+IF(OFFSET('Sanitation Data'!$G$31,0,10*ROW('Sanitation Data'!G35))="","",OFFSET('Sanitation Data'!$G$31,0,10*ROW('Sanitation Data'!G35)))</f>
        <v/>
      </c>
      <c r="DD41" s="258" t="str">
        <f ca="true">+IF(OFFSET('Sanitation Data'!$G$32,0,10*ROW('Sanitation Data'!G35))="","",OFFSET('Sanitation Data'!$G$32,0,10*ROW('Sanitation Data'!G35)))</f>
        <v/>
      </c>
      <c r="DE41" s="258" t="str">
        <f ca="true">+IF(OFFSET('Sanitation Data'!$H$28,0,10*ROW('Sanitation Data'!H35))="","",OFFSET('Sanitation Data'!$H$28,0,10*ROW('Sanitation Data'!H35)))</f>
        <v/>
      </c>
      <c r="DF41" s="258" t="str">
        <f ca="true">+IF(OFFSET('Sanitation Data'!$H$29,0,10*ROW('Sanitation Data'!H35))="","",OFFSET('Sanitation Data'!$H$29,0,10*ROW('Sanitation Data'!H35)))</f>
        <v/>
      </c>
      <c r="DG41" s="258" t="str">
        <f ca="true">+IF(OFFSET('Sanitation Data'!$H$30,0,10*ROW('Sanitation Data'!H35))="","",OFFSET('Sanitation Data'!$H$30,0,10*ROW('Sanitation Data'!H35)))</f>
        <v/>
      </c>
      <c r="DH41" s="258" t="str">
        <f ca="true">+IF(OFFSET('Sanitation Data'!$H$31,0,10*ROW('Sanitation Data'!H35))="","",OFFSET('Sanitation Data'!$H$31,0,10*ROW('Sanitation Data'!H35)))</f>
        <v/>
      </c>
      <c r="DI41" s="258" t="str">
        <f ca="true">+IF(OFFSET('Sanitation Data'!$H$32,0,10*ROW('Sanitation Data'!H35))="","",OFFSET('Sanitation Data'!$H$32,0,10*ROW('Sanitation Data'!H35)))</f>
        <v/>
      </c>
      <c r="DJ41" s="258" t="str">
        <f ca="true">+IF(OFFSET('Sanitation Data'!$I$28,0,10*ROW('Sanitation Data'!I35))="","",OFFSET('Sanitation Data'!$I$28,0,10*ROW('Sanitation Data'!I35)))</f>
        <v/>
      </c>
      <c r="DK41" s="258" t="str">
        <f ca="true">+IF(OFFSET('Sanitation Data'!$I$29,0,10*ROW('Sanitation Data'!I35))="","",OFFSET('Sanitation Data'!$I$29,0,10*ROW('Sanitation Data'!I35)))</f>
        <v/>
      </c>
      <c r="DL41" s="258" t="str">
        <f ca="true">+IF(OFFSET('Sanitation Data'!$I$30,0,10*ROW('Sanitation Data'!I35))="","",OFFSET('Sanitation Data'!$I$30,0,10*ROW('Sanitation Data'!I35)))</f>
        <v/>
      </c>
      <c r="DM41" s="258" t="str">
        <f ca="true">+IF(OFFSET('Sanitation Data'!$I$31,0,10*ROW('Sanitation Data'!I35))="","",OFFSET('Sanitation Data'!$I$31,0,10*ROW('Sanitation Data'!I35)))</f>
        <v/>
      </c>
      <c r="DN41" s="258" t="str">
        <f ca="true">+IF(OFFSET('Sanitation Data'!$I$32,0,10*ROW('Sanitation Data'!I35))="","",OFFSET('Sanitation Data'!$I$32,0,10*ROW('Sanitation Data'!I35)))</f>
        <v/>
      </c>
      <c r="DO41" s="258" t="str">
        <f ca="true">+IF(OFFSET('Hygiene Data'!$D$11,0,10*ROW('Hygiene Data'!D35))="","",OFFSET('Hygiene Data'!$D$11,0,10*ROW('Hygiene Data'!D35)))</f>
        <v/>
      </c>
      <c r="DP41" s="258" t="str">
        <f ca="true">+IF(OFFSET('Hygiene Data'!$D$12,0,10*ROW('Hygiene Data'!D35))="","",OFFSET('Hygiene Data'!$D$12,0,10*ROW('Hygiene Data'!D35)))</f>
        <v/>
      </c>
      <c r="DQ41" s="258" t="str">
        <f ca="true">+IF(OFFSET('Hygiene Data'!$D$13,0,10*ROW('Hygiene Data'!D35))="","",OFFSET('Hygiene Data'!$D$13,0,10*ROW('Hygiene Data'!D35)))</f>
        <v/>
      </c>
      <c r="DR41" s="258" t="str">
        <f ca="true">+IF(OFFSET('Hygiene Data'!$E$11,0,10*ROW('Hygiene Data'!E35))="","",OFFSET('Hygiene Data'!$E$11,0,10*ROW('Hygiene Data'!E35)))</f>
        <v/>
      </c>
      <c r="DS41" s="258" t="str">
        <f ca="true">+IF(OFFSET('Hygiene Data'!$E$12,0,10*ROW('Hygiene Data'!E35))="","",OFFSET('Hygiene Data'!$E$12,0,10*ROW('Hygiene Data'!E35)))</f>
        <v/>
      </c>
      <c r="DT41" s="258" t="str">
        <f ca="true">+IF(OFFSET('Hygiene Data'!$E$13,0,10*ROW('Hygiene Data'!E35))="","",OFFSET('Hygiene Data'!$E$13,0,10*ROW('Hygiene Data'!E35)))</f>
        <v/>
      </c>
      <c r="DU41" s="258" t="str">
        <f ca="true">+IF(OFFSET('Hygiene Data'!$F$11,0,10*ROW('Hygiene Data'!F35))="","",OFFSET('Hygiene Data'!$F$11,0,10*ROW('Hygiene Data'!F35)))</f>
        <v/>
      </c>
      <c r="DV41" s="258" t="str">
        <f ca="true">+IF(OFFSET('Hygiene Data'!$F$12,0,10*ROW('Hygiene Data'!F35))="","",OFFSET('Hygiene Data'!$F$12,0,10*ROW('Hygiene Data'!F35)))</f>
        <v/>
      </c>
      <c r="DW41" s="258" t="str">
        <f ca="true">+IF(OFFSET('Hygiene Data'!$F$13,0,10*ROW('Hygiene Data'!F35))="","",OFFSET('Hygiene Data'!$F$13,0,10*ROW('Hygiene Data'!F35)))</f>
        <v/>
      </c>
      <c r="DX41" s="258" t="str">
        <f ca="true">+IF(OFFSET('Hygiene Data'!$G$11,0,10*ROW('Hygiene Data'!G35))="","",OFFSET('Hygiene Data'!$G$11,0,10*ROW('Hygiene Data'!G35)))</f>
        <v/>
      </c>
      <c r="DY41" s="258" t="str">
        <f ca="true">+IF(OFFSET('Hygiene Data'!$G$12,0,10*ROW('Hygiene Data'!G35))="","",OFFSET('Hygiene Data'!$G$12,0,10*ROW('Hygiene Data'!G35)))</f>
        <v/>
      </c>
      <c r="DZ41" s="258" t="str">
        <f ca="true">+IF(OFFSET('Hygiene Data'!$G$13,0,10*ROW('Hygiene Data'!G35))="","",OFFSET('Hygiene Data'!$G$13,0,10*ROW('Hygiene Data'!G35)))</f>
        <v/>
      </c>
      <c r="EA41" s="258" t="str">
        <f ca="true">+IF(OFFSET('Hygiene Data'!$H$11,0,10*ROW('Hygiene Data'!H35))="","",OFFSET('Hygiene Data'!$H$11,0,10*ROW('Hygiene Data'!H35)))</f>
        <v/>
      </c>
      <c r="EB41" s="258" t="str">
        <f ca="true">+IF(OFFSET('Hygiene Data'!$H$12,0,10*ROW('Hygiene Data'!H35))="","",OFFSET('Hygiene Data'!$H$12,0,10*ROW('Hygiene Data'!H35)))</f>
        <v/>
      </c>
      <c r="EC41" s="258" t="str">
        <f ca="true">+IF(OFFSET('Hygiene Data'!$H$13,0,10*ROW('Hygiene Data'!H35))="","",OFFSET('Hygiene Data'!$H$13,0,10*ROW('Hygiene Data'!H35)))</f>
        <v/>
      </c>
      <c r="ED41" s="258" t="str">
        <f ca="true">+IF(OFFSET('Hygiene Data'!$I$11,0,10*ROW('Hygiene Data'!I35))="","",OFFSET('Hygiene Data'!$I$11,0,10*ROW('Hygiene Data'!I35)))</f>
        <v/>
      </c>
      <c r="EE41" s="258" t="str">
        <f ca="true">+IF(OFFSET('Hygiene Data'!$I$12,0,10*ROW('Hygiene Data'!I35))="","",OFFSET('Hygiene Data'!$I$12,0,10*ROW('Hygiene Data'!I35)))</f>
        <v/>
      </c>
      <c r="EF41" s="258" t="str">
        <f ca="true">+IF(OFFSET('Hygiene Data'!$I$13,0,10*ROW('Hygiene Data'!I35))="","",OFFSET('Hygiene Data'!$I$13,0,10*ROW('Hygiene Data'!I35)))</f>
        <v/>
      </c>
    </row>
    <row xmlns:x14ac="http://schemas.microsoft.com/office/spreadsheetml/2009/9/ac" r="42" x14ac:dyDescent="0.2">
      <c r="A42" s="30" t="str">
        <f ca="true">+IF(OFFSET('Water Data'!$B$2,0,10*ROW('Water Data'!E36))="","",OFFSET('Water Data'!$B$2,0,10*ROW('Water Data'!E36)))</f>
        <v/>
      </c>
      <c r="B42" s="30" t="str">
        <f ca="true">+IF(OFFSET('Water Data'!$C$2,0,10*ROW('Water Data'!F36))="","",OFFSET('Water Data'!$C$2,0,10*ROW('Water Data'!F36)))</f>
        <v/>
      </c>
      <c r="C42" s="314" t="str">
        <f t="shared" ca="true" si="0"/>
        <v/>
      </c>
      <c r="D42" s="8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58"/>
      <c r="BS42" s="258" t="str">
        <f ca="true">+IF(OFFSET('Water Data'!$D$27,0,10*ROW('Water Data'!D36))="","",OFFSET('Water Data'!$D$27,0,10*ROW('Water Data'!D36)))</f>
        <v/>
      </c>
      <c r="BT42" s="258" t="str">
        <f ca="true">+IF(OFFSET('Water Data'!$D$28,0,10*ROW('Water Data'!D36))="","",OFFSET('Water Data'!$D$28,0,10*ROW('Water Data'!D36)))</f>
        <v/>
      </c>
      <c r="BU42" s="258" t="str">
        <f ca="true">+IF(OFFSET('Water Data'!$D$29,0,10*ROW('Water Data'!D36))="","",OFFSET('Water Data'!$D$29,0,10*ROW('Water Data'!D36)))</f>
        <v/>
      </c>
      <c r="BV42" s="258" t="str">
        <f ca="true">+IF(OFFSET('Water Data'!$E$27,0,10*ROW('Water Data'!E36))="","",OFFSET('Water Data'!$E$27,0,10*ROW('Water Data'!E36)))</f>
        <v/>
      </c>
      <c r="BW42" s="258" t="str">
        <f ca="true">+IF(OFFSET('Water Data'!$E$28,0,10*ROW('Water Data'!E36))="","",OFFSET('Water Data'!$E$28,0,10*ROW('Water Data'!E36)))</f>
        <v/>
      </c>
      <c r="BX42" s="258" t="str">
        <f ca="true">+IF(OFFSET('Water Data'!$E$29,0,10*ROW('Water Data'!E36))="","",OFFSET('Water Data'!$E$29,0,10*ROW('Water Data'!E36)))</f>
        <v/>
      </c>
      <c r="BY42" s="258" t="str">
        <f ca="true">+IF(OFFSET('Water Data'!$F$27,0,10*ROW('Water Data'!F36))="","",OFFSET('Water Data'!$F$27,0,10*ROW('Water Data'!F36)))</f>
        <v/>
      </c>
      <c r="BZ42" s="258" t="str">
        <f ca="true">+IF(OFFSET('Water Data'!$F$28,0,10*ROW('Water Data'!F36))="","",OFFSET('Water Data'!$F$28,0,10*ROW('Water Data'!F36)))</f>
        <v/>
      </c>
      <c r="CA42" s="258" t="str">
        <f ca="true">+IF(OFFSET('Water Data'!$F$29,0,10*ROW('Water Data'!F36))="","",OFFSET('Water Data'!$F$29,0,10*ROW('Water Data'!F36)))</f>
        <v/>
      </c>
      <c r="CB42" s="258" t="str">
        <f ca="true">+IF(OFFSET('Water Data'!$G$27,0,10*ROW('Water Data'!G36))="","",OFFSET('Water Data'!$G$27,0,10*ROW('Water Data'!G36)))</f>
        <v/>
      </c>
      <c r="CC42" s="258" t="str">
        <f ca="true">+IF(OFFSET('Water Data'!$G$28,0,10*ROW('Water Data'!G36))="","",OFFSET('Water Data'!$G$28,0,10*ROW('Water Data'!G36)))</f>
        <v/>
      </c>
      <c r="CD42" s="258" t="str">
        <f ca="true">+IF(OFFSET('Water Data'!$G$29,0,10*ROW('Water Data'!G36))="","",OFFSET('Water Data'!$G$29,0,10*ROW('Water Data'!G36)))</f>
        <v/>
      </c>
      <c r="CE42" s="258" t="str">
        <f ca="true">+IF(OFFSET('Water Data'!$H$27,0,10*ROW('Water Data'!H36))="","",OFFSET('Water Data'!$H$27,0,10*ROW('Water Data'!H36)))</f>
        <v/>
      </c>
      <c r="CF42" s="258" t="str">
        <f ca="true">+IF(OFFSET('Water Data'!$H$28,0,10*ROW('Water Data'!H36))="","",OFFSET('Water Data'!$H$28,0,10*ROW('Water Data'!H36)))</f>
        <v/>
      </c>
      <c r="CG42" s="258" t="str">
        <f ca="true">+IF(OFFSET('Water Data'!$H$29,0,10*ROW('Water Data'!H36))="","",OFFSET('Water Data'!$H$29,0,10*ROW('Water Data'!H36)))</f>
        <v/>
      </c>
      <c r="CH42" s="258" t="str">
        <f ca="true">+IF(OFFSET('Water Data'!$I$27,0,10*ROW('Water Data'!I36))="","",OFFSET('Water Data'!$I$27,0,10*ROW('Water Data'!I36)))</f>
        <v/>
      </c>
      <c r="CI42" s="258" t="str">
        <f ca="true">+IF(OFFSET('Water Data'!$I$28,0,10*ROW('Water Data'!I36))="","",OFFSET('Water Data'!$I$28,0,10*ROW('Water Data'!I36)))</f>
        <v/>
      </c>
      <c r="CJ42" s="258" t="str">
        <f ca="true">+IF(OFFSET('Water Data'!$I$29,0,10*ROW('Water Data'!I36))="","",OFFSET('Water Data'!$I$29,0,10*ROW('Water Data'!I36)))</f>
        <v/>
      </c>
      <c r="CK42" s="258" t="str">
        <f ca="true">+IF(OFFSET('Sanitation Data'!$D$28,0,10*ROW('Sanitation Data'!D36))="","",OFFSET('Sanitation Data'!$D$28,0,10*ROW('Sanitation Data'!D36)))</f>
        <v/>
      </c>
      <c r="CL42" s="258" t="str">
        <f ca="true">+IF(OFFSET('Sanitation Data'!$D$29,0,10*ROW('Sanitation Data'!D36))="","",OFFSET('Sanitation Data'!$D$29,0,10*ROW('Sanitation Data'!D36)))</f>
        <v/>
      </c>
      <c r="CM42" s="258" t="str">
        <f ca="true">+IF(OFFSET('Sanitation Data'!$D$30,0,10*ROW('Sanitation Data'!D36))="","",OFFSET('Sanitation Data'!$D$30,0,10*ROW('Sanitation Data'!D36)))</f>
        <v/>
      </c>
      <c r="CN42" s="258" t="str">
        <f ca="true">+IF(OFFSET('Sanitation Data'!$D$31,0,10*ROW('Sanitation Data'!D36))="","",OFFSET('Sanitation Data'!$D$31,0,10*ROW('Sanitation Data'!D36)))</f>
        <v/>
      </c>
      <c r="CO42" s="258" t="str">
        <f ca="true">+IF(OFFSET('Sanitation Data'!$D$32,0,10*ROW('Sanitation Data'!D36))="","",OFFSET('Sanitation Data'!$D$32,0,10*ROW('Sanitation Data'!D36)))</f>
        <v/>
      </c>
      <c r="CP42" s="258" t="str">
        <f ca="true">+IF(OFFSET('Sanitation Data'!$E$28,0,10*ROW('Sanitation Data'!E36))="","",OFFSET('Sanitation Data'!$E$28,0,10*ROW('Sanitation Data'!E36)))</f>
        <v/>
      </c>
      <c r="CQ42" s="258" t="str">
        <f ca="true">+IF(OFFSET('Sanitation Data'!$E$29,0,10*ROW('Sanitation Data'!E36))="","",OFFSET('Sanitation Data'!$E$29,0,10*ROW('Sanitation Data'!E36)))</f>
        <v/>
      </c>
      <c r="CR42" s="258" t="str">
        <f ca="true">+IF(OFFSET('Sanitation Data'!$E$30,0,10*ROW('Sanitation Data'!E36))="","",OFFSET('Sanitation Data'!$E$30,0,10*ROW('Sanitation Data'!E36)))</f>
        <v/>
      </c>
      <c r="CS42" s="258" t="str">
        <f ca="true">+IF(OFFSET('Sanitation Data'!$E$31,0,10*ROW('Sanitation Data'!E36))="","",OFFSET('Sanitation Data'!$E$31,0,10*ROW('Sanitation Data'!E36)))</f>
        <v/>
      </c>
      <c r="CT42" s="258" t="str">
        <f ca="true">+IF(OFFSET('Sanitation Data'!$E$32,0,10*ROW('Sanitation Data'!E36))="","",OFFSET('Sanitation Data'!$E$32,0,10*ROW('Sanitation Data'!E36)))</f>
        <v/>
      </c>
      <c r="CU42" s="258" t="str">
        <f ca="true">+IF(OFFSET('Sanitation Data'!$F$28,0,10*ROW('Sanitation Data'!F36))="","",OFFSET('Sanitation Data'!$F$28,0,10*ROW('Sanitation Data'!F36)))</f>
        <v/>
      </c>
      <c r="CV42" s="258" t="str">
        <f ca="true">+IF(OFFSET('Sanitation Data'!$F$29,0,10*ROW('Sanitation Data'!F36))="","",OFFSET('Sanitation Data'!$F$29,0,10*ROW('Sanitation Data'!F36)))</f>
        <v/>
      </c>
      <c r="CW42" s="258" t="str">
        <f ca="true">+IF(OFFSET('Sanitation Data'!$F$30,0,10*ROW('Sanitation Data'!F36))="","",OFFSET('Sanitation Data'!$F$30,0,10*ROW('Sanitation Data'!F36)))</f>
        <v/>
      </c>
      <c r="CX42" s="258" t="str">
        <f ca="true">+IF(OFFSET('Sanitation Data'!$F$31,0,10*ROW('Sanitation Data'!F36))="","",OFFSET('Sanitation Data'!$F$31,0,10*ROW('Sanitation Data'!F36)))</f>
        <v/>
      </c>
      <c r="CY42" s="258" t="str">
        <f ca="true">+IF(OFFSET('Sanitation Data'!$F$32,0,10*ROW('Sanitation Data'!F36))="","",OFFSET('Sanitation Data'!$F$32,0,10*ROW('Sanitation Data'!F36)))</f>
        <v/>
      </c>
      <c r="CZ42" s="258" t="str">
        <f ca="true">+IF(OFFSET('Sanitation Data'!$G$28,0,10*ROW('Sanitation Data'!G36))="","",OFFSET('Sanitation Data'!$G$28,0,10*ROW('Sanitation Data'!G36)))</f>
        <v/>
      </c>
      <c r="DA42" s="258" t="str">
        <f ca="true">+IF(OFFSET('Sanitation Data'!$G$29,0,10*ROW('Sanitation Data'!G36))="","",OFFSET('Sanitation Data'!$G$29,0,10*ROW('Sanitation Data'!G36)))</f>
        <v/>
      </c>
      <c r="DB42" s="258" t="str">
        <f ca="true">+IF(OFFSET('Sanitation Data'!$G$30,0,10*ROW('Sanitation Data'!G36))="","",OFFSET('Sanitation Data'!$G$30,0,10*ROW('Sanitation Data'!G36)))</f>
        <v/>
      </c>
      <c r="DC42" s="258" t="str">
        <f ca="true">+IF(OFFSET('Sanitation Data'!$G$31,0,10*ROW('Sanitation Data'!G36))="","",OFFSET('Sanitation Data'!$G$31,0,10*ROW('Sanitation Data'!G36)))</f>
        <v/>
      </c>
      <c r="DD42" s="258" t="str">
        <f ca="true">+IF(OFFSET('Sanitation Data'!$G$32,0,10*ROW('Sanitation Data'!G36))="","",OFFSET('Sanitation Data'!$G$32,0,10*ROW('Sanitation Data'!G36)))</f>
        <v/>
      </c>
      <c r="DE42" s="258" t="str">
        <f ca="true">+IF(OFFSET('Sanitation Data'!$H$28,0,10*ROW('Sanitation Data'!H36))="","",OFFSET('Sanitation Data'!$H$28,0,10*ROW('Sanitation Data'!H36)))</f>
        <v/>
      </c>
      <c r="DF42" s="258" t="str">
        <f ca="true">+IF(OFFSET('Sanitation Data'!$H$29,0,10*ROW('Sanitation Data'!H36))="","",OFFSET('Sanitation Data'!$H$29,0,10*ROW('Sanitation Data'!H36)))</f>
        <v/>
      </c>
      <c r="DG42" s="258" t="str">
        <f ca="true">+IF(OFFSET('Sanitation Data'!$H$30,0,10*ROW('Sanitation Data'!H36))="","",OFFSET('Sanitation Data'!$H$30,0,10*ROW('Sanitation Data'!H36)))</f>
        <v/>
      </c>
      <c r="DH42" s="258" t="str">
        <f ca="true">+IF(OFFSET('Sanitation Data'!$H$31,0,10*ROW('Sanitation Data'!H36))="","",OFFSET('Sanitation Data'!$H$31,0,10*ROW('Sanitation Data'!H36)))</f>
        <v/>
      </c>
      <c r="DI42" s="258" t="str">
        <f ca="true">+IF(OFFSET('Sanitation Data'!$H$32,0,10*ROW('Sanitation Data'!H36))="","",OFFSET('Sanitation Data'!$H$32,0,10*ROW('Sanitation Data'!H36)))</f>
        <v/>
      </c>
      <c r="DJ42" s="258" t="str">
        <f ca="true">+IF(OFFSET('Sanitation Data'!$I$28,0,10*ROW('Sanitation Data'!I36))="","",OFFSET('Sanitation Data'!$I$28,0,10*ROW('Sanitation Data'!I36)))</f>
        <v/>
      </c>
      <c r="DK42" s="258" t="str">
        <f ca="true">+IF(OFFSET('Sanitation Data'!$I$29,0,10*ROW('Sanitation Data'!I36))="","",OFFSET('Sanitation Data'!$I$29,0,10*ROW('Sanitation Data'!I36)))</f>
        <v/>
      </c>
      <c r="DL42" s="258" t="str">
        <f ca="true">+IF(OFFSET('Sanitation Data'!$I$30,0,10*ROW('Sanitation Data'!I36))="","",OFFSET('Sanitation Data'!$I$30,0,10*ROW('Sanitation Data'!I36)))</f>
        <v/>
      </c>
      <c r="DM42" s="258" t="str">
        <f ca="true">+IF(OFFSET('Sanitation Data'!$I$31,0,10*ROW('Sanitation Data'!I36))="","",OFFSET('Sanitation Data'!$I$31,0,10*ROW('Sanitation Data'!I36)))</f>
        <v/>
      </c>
      <c r="DN42" s="258" t="str">
        <f ca="true">+IF(OFFSET('Sanitation Data'!$I$32,0,10*ROW('Sanitation Data'!I36))="","",OFFSET('Sanitation Data'!$I$32,0,10*ROW('Sanitation Data'!I36)))</f>
        <v/>
      </c>
      <c r="DO42" s="258" t="str">
        <f ca="true">+IF(OFFSET('Hygiene Data'!$D$11,0,10*ROW('Hygiene Data'!D36))="","",OFFSET('Hygiene Data'!$D$11,0,10*ROW('Hygiene Data'!D36)))</f>
        <v/>
      </c>
      <c r="DP42" s="258" t="str">
        <f ca="true">+IF(OFFSET('Hygiene Data'!$D$12,0,10*ROW('Hygiene Data'!D36))="","",OFFSET('Hygiene Data'!$D$12,0,10*ROW('Hygiene Data'!D36)))</f>
        <v/>
      </c>
      <c r="DQ42" s="258" t="str">
        <f ca="true">+IF(OFFSET('Hygiene Data'!$D$13,0,10*ROW('Hygiene Data'!D36))="","",OFFSET('Hygiene Data'!$D$13,0,10*ROW('Hygiene Data'!D36)))</f>
        <v/>
      </c>
      <c r="DR42" s="258" t="str">
        <f ca="true">+IF(OFFSET('Hygiene Data'!$E$11,0,10*ROW('Hygiene Data'!E36))="","",OFFSET('Hygiene Data'!$E$11,0,10*ROW('Hygiene Data'!E36)))</f>
        <v/>
      </c>
      <c r="DS42" s="258" t="str">
        <f ca="true">+IF(OFFSET('Hygiene Data'!$E$12,0,10*ROW('Hygiene Data'!E36))="","",OFFSET('Hygiene Data'!$E$12,0,10*ROW('Hygiene Data'!E36)))</f>
        <v/>
      </c>
      <c r="DT42" s="258" t="str">
        <f ca="true">+IF(OFFSET('Hygiene Data'!$E$13,0,10*ROW('Hygiene Data'!E36))="","",OFFSET('Hygiene Data'!$E$13,0,10*ROW('Hygiene Data'!E36)))</f>
        <v/>
      </c>
      <c r="DU42" s="258" t="str">
        <f ca="true">+IF(OFFSET('Hygiene Data'!$F$11,0,10*ROW('Hygiene Data'!F36))="","",OFFSET('Hygiene Data'!$F$11,0,10*ROW('Hygiene Data'!F36)))</f>
        <v/>
      </c>
      <c r="DV42" s="258" t="str">
        <f ca="true">+IF(OFFSET('Hygiene Data'!$F$12,0,10*ROW('Hygiene Data'!F36))="","",OFFSET('Hygiene Data'!$F$12,0,10*ROW('Hygiene Data'!F36)))</f>
        <v/>
      </c>
      <c r="DW42" s="258" t="str">
        <f ca="true">+IF(OFFSET('Hygiene Data'!$F$13,0,10*ROW('Hygiene Data'!F36))="","",OFFSET('Hygiene Data'!$F$13,0,10*ROW('Hygiene Data'!F36)))</f>
        <v/>
      </c>
      <c r="DX42" s="258" t="str">
        <f ca="true">+IF(OFFSET('Hygiene Data'!$G$11,0,10*ROW('Hygiene Data'!G36))="","",OFFSET('Hygiene Data'!$G$11,0,10*ROW('Hygiene Data'!G36)))</f>
        <v/>
      </c>
      <c r="DY42" s="258" t="str">
        <f ca="true">+IF(OFFSET('Hygiene Data'!$G$12,0,10*ROW('Hygiene Data'!G36))="","",OFFSET('Hygiene Data'!$G$12,0,10*ROW('Hygiene Data'!G36)))</f>
        <v/>
      </c>
      <c r="DZ42" s="258" t="str">
        <f ca="true">+IF(OFFSET('Hygiene Data'!$G$13,0,10*ROW('Hygiene Data'!G36))="","",OFFSET('Hygiene Data'!$G$13,0,10*ROW('Hygiene Data'!G36)))</f>
        <v/>
      </c>
      <c r="EA42" s="258" t="str">
        <f ca="true">+IF(OFFSET('Hygiene Data'!$H$11,0,10*ROW('Hygiene Data'!H36))="","",OFFSET('Hygiene Data'!$H$11,0,10*ROW('Hygiene Data'!H36)))</f>
        <v/>
      </c>
      <c r="EB42" s="258" t="str">
        <f ca="true">+IF(OFFSET('Hygiene Data'!$H$12,0,10*ROW('Hygiene Data'!H36))="","",OFFSET('Hygiene Data'!$H$12,0,10*ROW('Hygiene Data'!H36)))</f>
        <v/>
      </c>
      <c r="EC42" s="258" t="str">
        <f ca="true">+IF(OFFSET('Hygiene Data'!$H$13,0,10*ROW('Hygiene Data'!H36))="","",OFFSET('Hygiene Data'!$H$13,0,10*ROW('Hygiene Data'!H36)))</f>
        <v/>
      </c>
      <c r="ED42" s="258" t="str">
        <f ca="true">+IF(OFFSET('Hygiene Data'!$I$11,0,10*ROW('Hygiene Data'!I36))="","",OFFSET('Hygiene Data'!$I$11,0,10*ROW('Hygiene Data'!I36)))</f>
        <v/>
      </c>
      <c r="EE42" s="258" t="str">
        <f ca="true">+IF(OFFSET('Hygiene Data'!$I$12,0,10*ROW('Hygiene Data'!I36))="","",OFFSET('Hygiene Data'!$I$12,0,10*ROW('Hygiene Data'!I36)))</f>
        <v/>
      </c>
      <c r="EF42" s="258" t="str">
        <f ca="true">+IF(OFFSET('Hygiene Data'!$I$13,0,10*ROW('Hygiene Data'!I36))="","",OFFSET('Hygiene Data'!$I$13,0,10*ROW('Hygiene Data'!I36)))</f>
        <v/>
      </c>
    </row>
    <row xmlns:x14ac="http://schemas.microsoft.com/office/spreadsheetml/2009/9/ac" r="43" x14ac:dyDescent="0.2">
      <c r="A43" s="30" t="str">
        <f ca="true">+IF(OFFSET('Water Data'!$B$2,0,10*ROW('Water Data'!E37))="","",OFFSET('Water Data'!$B$2,0,10*ROW('Water Data'!E37)))</f>
        <v/>
      </c>
      <c r="B43" s="30" t="str">
        <f ca="true">+IF(OFFSET('Water Data'!$C$2,0,10*ROW('Water Data'!F37))="","",OFFSET('Water Data'!$C$2,0,10*ROW('Water Data'!F37)))</f>
        <v/>
      </c>
      <c r="C43" s="314" t="str">
        <f t="shared" ca="true" si="0"/>
        <v/>
      </c>
      <c r="D43" s="8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58"/>
      <c r="BS43" s="258" t="str">
        <f ca="true">+IF(OFFSET('Water Data'!$D$27,0,10*ROW('Water Data'!D37))="","",OFFSET('Water Data'!$D$27,0,10*ROW('Water Data'!D37)))</f>
        <v/>
      </c>
      <c r="BT43" s="258" t="str">
        <f ca="true">+IF(OFFSET('Water Data'!$D$28,0,10*ROW('Water Data'!D37))="","",OFFSET('Water Data'!$D$28,0,10*ROW('Water Data'!D37)))</f>
        <v/>
      </c>
      <c r="BU43" s="258" t="str">
        <f ca="true">+IF(OFFSET('Water Data'!$D$29,0,10*ROW('Water Data'!D37))="","",OFFSET('Water Data'!$D$29,0,10*ROW('Water Data'!D37)))</f>
        <v/>
      </c>
      <c r="BV43" s="258" t="str">
        <f ca="true">+IF(OFFSET('Water Data'!$E$27,0,10*ROW('Water Data'!E37))="","",OFFSET('Water Data'!$E$27,0,10*ROW('Water Data'!E37)))</f>
        <v/>
      </c>
      <c r="BW43" s="258" t="str">
        <f ca="true">+IF(OFFSET('Water Data'!$E$28,0,10*ROW('Water Data'!E37))="","",OFFSET('Water Data'!$E$28,0,10*ROW('Water Data'!E37)))</f>
        <v/>
      </c>
      <c r="BX43" s="258" t="str">
        <f ca="true">+IF(OFFSET('Water Data'!$E$29,0,10*ROW('Water Data'!E37))="","",OFFSET('Water Data'!$E$29,0,10*ROW('Water Data'!E37)))</f>
        <v/>
      </c>
      <c r="BY43" s="258" t="str">
        <f ca="true">+IF(OFFSET('Water Data'!$F$27,0,10*ROW('Water Data'!F37))="","",OFFSET('Water Data'!$F$27,0,10*ROW('Water Data'!F37)))</f>
        <v/>
      </c>
      <c r="BZ43" s="258" t="str">
        <f ca="true">+IF(OFFSET('Water Data'!$F$28,0,10*ROW('Water Data'!F37))="","",OFFSET('Water Data'!$F$28,0,10*ROW('Water Data'!F37)))</f>
        <v/>
      </c>
      <c r="CA43" s="258" t="str">
        <f ca="true">+IF(OFFSET('Water Data'!$F$29,0,10*ROW('Water Data'!F37))="","",OFFSET('Water Data'!$F$29,0,10*ROW('Water Data'!F37)))</f>
        <v/>
      </c>
      <c r="CB43" s="258" t="str">
        <f ca="true">+IF(OFFSET('Water Data'!$G$27,0,10*ROW('Water Data'!G37))="","",OFFSET('Water Data'!$G$27,0,10*ROW('Water Data'!G37)))</f>
        <v/>
      </c>
      <c r="CC43" s="258" t="str">
        <f ca="true">+IF(OFFSET('Water Data'!$G$28,0,10*ROW('Water Data'!G37))="","",OFFSET('Water Data'!$G$28,0,10*ROW('Water Data'!G37)))</f>
        <v/>
      </c>
      <c r="CD43" s="258" t="str">
        <f ca="true">+IF(OFFSET('Water Data'!$G$29,0,10*ROW('Water Data'!G37))="","",OFFSET('Water Data'!$G$29,0,10*ROW('Water Data'!G37)))</f>
        <v/>
      </c>
      <c r="CE43" s="258" t="str">
        <f ca="true">+IF(OFFSET('Water Data'!$H$27,0,10*ROW('Water Data'!H37))="","",OFFSET('Water Data'!$H$27,0,10*ROW('Water Data'!H37)))</f>
        <v/>
      </c>
      <c r="CF43" s="258" t="str">
        <f ca="true">+IF(OFFSET('Water Data'!$H$28,0,10*ROW('Water Data'!H37))="","",OFFSET('Water Data'!$H$28,0,10*ROW('Water Data'!H37)))</f>
        <v/>
      </c>
      <c r="CG43" s="258" t="str">
        <f ca="true">+IF(OFFSET('Water Data'!$H$29,0,10*ROW('Water Data'!H37))="","",OFFSET('Water Data'!$H$29,0,10*ROW('Water Data'!H37)))</f>
        <v/>
      </c>
      <c r="CH43" s="258" t="str">
        <f ca="true">+IF(OFFSET('Water Data'!$I$27,0,10*ROW('Water Data'!I37))="","",OFFSET('Water Data'!$I$27,0,10*ROW('Water Data'!I37)))</f>
        <v/>
      </c>
      <c r="CI43" s="258" t="str">
        <f ca="true">+IF(OFFSET('Water Data'!$I$28,0,10*ROW('Water Data'!I37))="","",OFFSET('Water Data'!$I$28,0,10*ROW('Water Data'!I37)))</f>
        <v/>
      </c>
      <c r="CJ43" s="258" t="str">
        <f ca="true">+IF(OFFSET('Water Data'!$I$29,0,10*ROW('Water Data'!I37))="","",OFFSET('Water Data'!$I$29,0,10*ROW('Water Data'!I37)))</f>
        <v/>
      </c>
      <c r="CK43" s="258" t="str">
        <f ca="true">+IF(OFFSET('Sanitation Data'!$D$28,0,10*ROW('Sanitation Data'!D37))="","",OFFSET('Sanitation Data'!$D$28,0,10*ROW('Sanitation Data'!D37)))</f>
        <v/>
      </c>
      <c r="CL43" s="258" t="str">
        <f ca="true">+IF(OFFSET('Sanitation Data'!$D$29,0,10*ROW('Sanitation Data'!D37))="","",OFFSET('Sanitation Data'!$D$29,0,10*ROW('Sanitation Data'!D37)))</f>
        <v/>
      </c>
      <c r="CM43" s="258" t="str">
        <f ca="true">+IF(OFFSET('Sanitation Data'!$D$30,0,10*ROW('Sanitation Data'!D37))="","",OFFSET('Sanitation Data'!$D$30,0,10*ROW('Sanitation Data'!D37)))</f>
        <v/>
      </c>
      <c r="CN43" s="258" t="str">
        <f ca="true">+IF(OFFSET('Sanitation Data'!$D$31,0,10*ROW('Sanitation Data'!D37))="","",OFFSET('Sanitation Data'!$D$31,0,10*ROW('Sanitation Data'!D37)))</f>
        <v/>
      </c>
      <c r="CO43" s="258" t="str">
        <f ca="true">+IF(OFFSET('Sanitation Data'!$D$32,0,10*ROW('Sanitation Data'!D37))="","",OFFSET('Sanitation Data'!$D$32,0,10*ROW('Sanitation Data'!D37)))</f>
        <v/>
      </c>
      <c r="CP43" s="258" t="str">
        <f ca="true">+IF(OFFSET('Sanitation Data'!$E$28,0,10*ROW('Sanitation Data'!E37))="","",OFFSET('Sanitation Data'!$E$28,0,10*ROW('Sanitation Data'!E37)))</f>
        <v/>
      </c>
      <c r="CQ43" s="258" t="str">
        <f ca="true">+IF(OFFSET('Sanitation Data'!$E$29,0,10*ROW('Sanitation Data'!E37))="","",OFFSET('Sanitation Data'!$E$29,0,10*ROW('Sanitation Data'!E37)))</f>
        <v/>
      </c>
      <c r="CR43" s="258" t="str">
        <f ca="true">+IF(OFFSET('Sanitation Data'!$E$30,0,10*ROW('Sanitation Data'!E37))="","",OFFSET('Sanitation Data'!$E$30,0,10*ROW('Sanitation Data'!E37)))</f>
        <v/>
      </c>
      <c r="CS43" s="258" t="str">
        <f ca="true">+IF(OFFSET('Sanitation Data'!$E$31,0,10*ROW('Sanitation Data'!E37))="","",OFFSET('Sanitation Data'!$E$31,0,10*ROW('Sanitation Data'!E37)))</f>
        <v/>
      </c>
      <c r="CT43" s="258" t="str">
        <f ca="true">+IF(OFFSET('Sanitation Data'!$E$32,0,10*ROW('Sanitation Data'!E37))="","",OFFSET('Sanitation Data'!$E$32,0,10*ROW('Sanitation Data'!E37)))</f>
        <v/>
      </c>
      <c r="CU43" s="258" t="str">
        <f ca="true">+IF(OFFSET('Sanitation Data'!$F$28,0,10*ROW('Sanitation Data'!F37))="","",OFFSET('Sanitation Data'!$F$28,0,10*ROW('Sanitation Data'!F37)))</f>
        <v/>
      </c>
      <c r="CV43" s="258" t="str">
        <f ca="true">+IF(OFFSET('Sanitation Data'!$F$29,0,10*ROW('Sanitation Data'!F37))="","",OFFSET('Sanitation Data'!$F$29,0,10*ROW('Sanitation Data'!F37)))</f>
        <v/>
      </c>
      <c r="CW43" s="258" t="str">
        <f ca="true">+IF(OFFSET('Sanitation Data'!$F$30,0,10*ROW('Sanitation Data'!F37))="","",OFFSET('Sanitation Data'!$F$30,0,10*ROW('Sanitation Data'!F37)))</f>
        <v/>
      </c>
      <c r="CX43" s="258" t="str">
        <f ca="true">+IF(OFFSET('Sanitation Data'!$F$31,0,10*ROW('Sanitation Data'!F37))="","",OFFSET('Sanitation Data'!$F$31,0,10*ROW('Sanitation Data'!F37)))</f>
        <v/>
      </c>
      <c r="CY43" s="258" t="str">
        <f ca="true">+IF(OFFSET('Sanitation Data'!$F$32,0,10*ROW('Sanitation Data'!F37))="","",OFFSET('Sanitation Data'!$F$32,0,10*ROW('Sanitation Data'!F37)))</f>
        <v/>
      </c>
      <c r="CZ43" s="258" t="str">
        <f ca="true">+IF(OFFSET('Sanitation Data'!$G$28,0,10*ROW('Sanitation Data'!G37))="","",OFFSET('Sanitation Data'!$G$28,0,10*ROW('Sanitation Data'!G37)))</f>
        <v/>
      </c>
      <c r="DA43" s="258" t="str">
        <f ca="true">+IF(OFFSET('Sanitation Data'!$G$29,0,10*ROW('Sanitation Data'!G37))="","",OFFSET('Sanitation Data'!$G$29,0,10*ROW('Sanitation Data'!G37)))</f>
        <v/>
      </c>
      <c r="DB43" s="258" t="str">
        <f ca="true">+IF(OFFSET('Sanitation Data'!$G$30,0,10*ROW('Sanitation Data'!G37))="","",OFFSET('Sanitation Data'!$G$30,0,10*ROW('Sanitation Data'!G37)))</f>
        <v/>
      </c>
      <c r="DC43" s="258" t="str">
        <f ca="true">+IF(OFFSET('Sanitation Data'!$G$31,0,10*ROW('Sanitation Data'!G37))="","",OFFSET('Sanitation Data'!$G$31,0,10*ROW('Sanitation Data'!G37)))</f>
        <v/>
      </c>
      <c r="DD43" s="258" t="str">
        <f ca="true">+IF(OFFSET('Sanitation Data'!$G$32,0,10*ROW('Sanitation Data'!G37))="","",OFFSET('Sanitation Data'!$G$32,0,10*ROW('Sanitation Data'!G37)))</f>
        <v/>
      </c>
      <c r="DE43" s="258" t="str">
        <f ca="true">+IF(OFFSET('Sanitation Data'!$H$28,0,10*ROW('Sanitation Data'!H37))="","",OFFSET('Sanitation Data'!$H$28,0,10*ROW('Sanitation Data'!H37)))</f>
        <v/>
      </c>
      <c r="DF43" s="258" t="str">
        <f ca="true">+IF(OFFSET('Sanitation Data'!$H$29,0,10*ROW('Sanitation Data'!H37))="","",OFFSET('Sanitation Data'!$H$29,0,10*ROW('Sanitation Data'!H37)))</f>
        <v/>
      </c>
      <c r="DG43" s="258" t="str">
        <f ca="true">+IF(OFFSET('Sanitation Data'!$H$30,0,10*ROW('Sanitation Data'!H37))="","",OFFSET('Sanitation Data'!$H$30,0,10*ROW('Sanitation Data'!H37)))</f>
        <v/>
      </c>
      <c r="DH43" s="258" t="str">
        <f ca="true">+IF(OFFSET('Sanitation Data'!$H$31,0,10*ROW('Sanitation Data'!H37))="","",OFFSET('Sanitation Data'!$H$31,0,10*ROW('Sanitation Data'!H37)))</f>
        <v/>
      </c>
      <c r="DI43" s="258" t="str">
        <f ca="true">+IF(OFFSET('Sanitation Data'!$H$32,0,10*ROW('Sanitation Data'!H37))="","",OFFSET('Sanitation Data'!$H$32,0,10*ROW('Sanitation Data'!H37)))</f>
        <v/>
      </c>
      <c r="DJ43" s="258" t="str">
        <f ca="true">+IF(OFFSET('Sanitation Data'!$I$28,0,10*ROW('Sanitation Data'!I37))="","",OFFSET('Sanitation Data'!$I$28,0,10*ROW('Sanitation Data'!I37)))</f>
        <v/>
      </c>
      <c r="DK43" s="258" t="str">
        <f ca="true">+IF(OFFSET('Sanitation Data'!$I$29,0,10*ROW('Sanitation Data'!I37))="","",OFFSET('Sanitation Data'!$I$29,0,10*ROW('Sanitation Data'!I37)))</f>
        <v/>
      </c>
      <c r="DL43" s="258" t="str">
        <f ca="true">+IF(OFFSET('Sanitation Data'!$I$30,0,10*ROW('Sanitation Data'!I37))="","",OFFSET('Sanitation Data'!$I$30,0,10*ROW('Sanitation Data'!I37)))</f>
        <v/>
      </c>
      <c r="DM43" s="258" t="str">
        <f ca="true">+IF(OFFSET('Sanitation Data'!$I$31,0,10*ROW('Sanitation Data'!I37))="","",OFFSET('Sanitation Data'!$I$31,0,10*ROW('Sanitation Data'!I37)))</f>
        <v/>
      </c>
      <c r="DN43" s="258" t="str">
        <f ca="true">+IF(OFFSET('Sanitation Data'!$I$32,0,10*ROW('Sanitation Data'!I37))="","",OFFSET('Sanitation Data'!$I$32,0,10*ROW('Sanitation Data'!I37)))</f>
        <v/>
      </c>
      <c r="DO43" s="258" t="str">
        <f ca="true">+IF(OFFSET('Hygiene Data'!$D$11,0,10*ROW('Hygiene Data'!D37))="","",OFFSET('Hygiene Data'!$D$11,0,10*ROW('Hygiene Data'!D37)))</f>
        <v/>
      </c>
      <c r="DP43" s="258" t="str">
        <f ca="true">+IF(OFFSET('Hygiene Data'!$D$12,0,10*ROW('Hygiene Data'!D37))="","",OFFSET('Hygiene Data'!$D$12,0,10*ROW('Hygiene Data'!D37)))</f>
        <v/>
      </c>
      <c r="DQ43" s="258" t="str">
        <f ca="true">+IF(OFFSET('Hygiene Data'!$D$13,0,10*ROW('Hygiene Data'!D37))="","",OFFSET('Hygiene Data'!$D$13,0,10*ROW('Hygiene Data'!D37)))</f>
        <v/>
      </c>
      <c r="DR43" s="258" t="str">
        <f ca="true">+IF(OFFSET('Hygiene Data'!$E$11,0,10*ROW('Hygiene Data'!E37))="","",OFFSET('Hygiene Data'!$E$11,0,10*ROW('Hygiene Data'!E37)))</f>
        <v/>
      </c>
      <c r="DS43" s="258" t="str">
        <f ca="true">+IF(OFFSET('Hygiene Data'!$E$12,0,10*ROW('Hygiene Data'!E37))="","",OFFSET('Hygiene Data'!$E$12,0,10*ROW('Hygiene Data'!E37)))</f>
        <v/>
      </c>
      <c r="DT43" s="258" t="str">
        <f ca="true">+IF(OFFSET('Hygiene Data'!$E$13,0,10*ROW('Hygiene Data'!E37))="","",OFFSET('Hygiene Data'!$E$13,0,10*ROW('Hygiene Data'!E37)))</f>
        <v/>
      </c>
      <c r="DU43" s="258" t="str">
        <f ca="true">+IF(OFFSET('Hygiene Data'!$F$11,0,10*ROW('Hygiene Data'!F37))="","",OFFSET('Hygiene Data'!$F$11,0,10*ROW('Hygiene Data'!F37)))</f>
        <v/>
      </c>
      <c r="DV43" s="258" t="str">
        <f ca="true">+IF(OFFSET('Hygiene Data'!$F$12,0,10*ROW('Hygiene Data'!F37))="","",OFFSET('Hygiene Data'!$F$12,0,10*ROW('Hygiene Data'!F37)))</f>
        <v/>
      </c>
      <c r="DW43" s="258" t="str">
        <f ca="true">+IF(OFFSET('Hygiene Data'!$F$13,0,10*ROW('Hygiene Data'!F37))="","",OFFSET('Hygiene Data'!$F$13,0,10*ROW('Hygiene Data'!F37)))</f>
        <v/>
      </c>
      <c r="DX43" s="258" t="str">
        <f ca="true">+IF(OFFSET('Hygiene Data'!$G$11,0,10*ROW('Hygiene Data'!G37))="","",OFFSET('Hygiene Data'!$G$11,0,10*ROW('Hygiene Data'!G37)))</f>
        <v/>
      </c>
      <c r="DY43" s="258" t="str">
        <f ca="true">+IF(OFFSET('Hygiene Data'!$G$12,0,10*ROW('Hygiene Data'!G37))="","",OFFSET('Hygiene Data'!$G$12,0,10*ROW('Hygiene Data'!G37)))</f>
        <v/>
      </c>
      <c r="DZ43" s="258" t="str">
        <f ca="true">+IF(OFFSET('Hygiene Data'!$G$13,0,10*ROW('Hygiene Data'!G37))="","",OFFSET('Hygiene Data'!$G$13,0,10*ROW('Hygiene Data'!G37)))</f>
        <v/>
      </c>
      <c r="EA43" s="258" t="str">
        <f ca="true">+IF(OFFSET('Hygiene Data'!$H$11,0,10*ROW('Hygiene Data'!H37))="","",OFFSET('Hygiene Data'!$H$11,0,10*ROW('Hygiene Data'!H37)))</f>
        <v/>
      </c>
      <c r="EB43" s="258" t="str">
        <f ca="true">+IF(OFFSET('Hygiene Data'!$H$12,0,10*ROW('Hygiene Data'!H37))="","",OFFSET('Hygiene Data'!$H$12,0,10*ROW('Hygiene Data'!H37)))</f>
        <v/>
      </c>
      <c r="EC43" s="258" t="str">
        <f ca="true">+IF(OFFSET('Hygiene Data'!$H$13,0,10*ROW('Hygiene Data'!H37))="","",OFFSET('Hygiene Data'!$H$13,0,10*ROW('Hygiene Data'!H37)))</f>
        <v/>
      </c>
      <c r="ED43" s="258" t="str">
        <f ca="true">+IF(OFFSET('Hygiene Data'!$I$11,0,10*ROW('Hygiene Data'!I37))="","",OFFSET('Hygiene Data'!$I$11,0,10*ROW('Hygiene Data'!I37)))</f>
        <v/>
      </c>
      <c r="EE43" s="258" t="str">
        <f ca="true">+IF(OFFSET('Hygiene Data'!$I$12,0,10*ROW('Hygiene Data'!I37))="","",OFFSET('Hygiene Data'!$I$12,0,10*ROW('Hygiene Data'!I37)))</f>
        <v/>
      </c>
      <c r="EF43" s="258" t="str">
        <f ca="true">+IF(OFFSET('Hygiene Data'!$I$13,0,10*ROW('Hygiene Data'!I37))="","",OFFSET('Hygiene Data'!$I$13,0,10*ROW('Hygiene Data'!I37)))</f>
        <v/>
      </c>
    </row>
    <row xmlns:x14ac="http://schemas.microsoft.com/office/spreadsheetml/2009/9/ac" r="44" x14ac:dyDescent="0.2">
      <c r="A44" s="30" t="str">
        <f ca="true">+IF(OFFSET('Water Data'!$B$2,0,10*ROW('Water Data'!E38))="","",OFFSET('Water Data'!$B$2,0,10*ROW('Water Data'!E38)))</f>
        <v/>
      </c>
      <c r="B44" s="30" t="str">
        <f ca="true">+IF(OFFSET('Water Data'!$C$2,0,10*ROW('Water Data'!F38))="","",OFFSET('Water Data'!$C$2,0,10*ROW('Water Data'!F38)))</f>
        <v/>
      </c>
      <c r="C44" s="314" t="str">
        <f t="shared" ca="true" si="0"/>
        <v/>
      </c>
      <c r="D44" s="8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58"/>
      <c r="BS44" s="258" t="str">
        <f ca="true">+IF(OFFSET('Water Data'!$D$27,0,10*ROW('Water Data'!D38))="","",OFFSET('Water Data'!$D$27,0,10*ROW('Water Data'!D38)))</f>
        <v/>
      </c>
      <c r="BT44" s="258" t="str">
        <f ca="true">+IF(OFFSET('Water Data'!$D$28,0,10*ROW('Water Data'!D38))="","",OFFSET('Water Data'!$D$28,0,10*ROW('Water Data'!D38)))</f>
        <v/>
      </c>
      <c r="BU44" s="258" t="str">
        <f ca="true">+IF(OFFSET('Water Data'!$D$29,0,10*ROW('Water Data'!D38))="","",OFFSET('Water Data'!$D$29,0,10*ROW('Water Data'!D38)))</f>
        <v/>
      </c>
      <c r="BV44" s="258" t="str">
        <f ca="true">+IF(OFFSET('Water Data'!$E$27,0,10*ROW('Water Data'!E38))="","",OFFSET('Water Data'!$E$27,0,10*ROW('Water Data'!E38)))</f>
        <v/>
      </c>
      <c r="BW44" s="258" t="str">
        <f ca="true">+IF(OFFSET('Water Data'!$E$28,0,10*ROW('Water Data'!E38))="","",OFFSET('Water Data'!$E$28,0,10*ROW('Water Data'!E38)))</f>
        <v/>
      </c>
      <c r="BX44" s="258" t="str">
        <f ca="true">+IF(OFFSET('Water Data'!$E$29,0,10*ROW('Water Data'!E38))="","",OFFSET('Water Data'!$E$29,0,10*ROW('Water Data'!E38)))</f>
        <v/>
      </c>
      <c r="BY44" s="258" t="str">
        <f ca="true">+IF(OFFSET('Water Data'!$F$27,0,10*ROW('Water Data'!F38))="","",OFFSET('Water Data'!$F$27,0,10*ROW('Water Data'!F38)))</f>
        <v/>
      </c>
      <c r="BZ44" s="258" t="str">
        <f ca="true">+IF(OFFSET('Water Data'!$F$28,0,10*ROW('Water Data'!F38))="","",OFFSET('Water Data'!$F$28,0,10*ROW('Water Data'!F38)))</f>
        <v/>
      </c>
      <c r="CA44" s="258" t="str">
        <f ca="true">+IF(OFFSET('Water Data'!$F$29,0,10*ROW('Water Data'!F38))="","",OFFSET('Water Data'!$F$29,0,10*ROW('Water Data'!F38)))</f>
        <v/>
      </c>
      <c r="CB44" s="258" t="str">
        <f ca="true">+IF(OFFSET('Water Data'!$G$27,0,10*ROW('Water Data'!G38))="","",OFFSET('Water Data'!$G$27,0,10*ROW('Water Data'!G38)))</f>
        <v/>
      </c>
      <c r="CC44" s="258" t="str">
        <f ca="true">+IF(OFFSET('Water Data'!$G$28,0,10*ROW('Water Data'!G38))="","",OFFSET('Water Data'!$G$28,0,10*ROW('Water Data'!G38)))</f>
        <v/>
      </c>
      <c r="CD44" s="258" t="str">
        <f ca="true">+IF(OFFSET('Water Data'!$G$29,0,10*ROW('Water Data'!G38))="","",OFFSET('Water Data'!$G$29,0,10*ROW('Water Data'!G38)))</f>
        <v/>
      </c>
      <c r="CE44" s="258" t="str">
        <f ca="true">+IF(OFFSET('Water Data'!$H$27,0,10*ROW('Water Data'!H38))="","",OFFSET('Water Data'!$H$27,0,10*ROW('Water Data'!H38)))</f>
        <v/>
      </c>
      <c r="CF44" s="258" t="str">
        <f ca="true">+IF(OFFSET('Water Data'!$H$28,0,10*ROW('Water Data'!H38))="","",OFFSET('Water Data'!$H$28,0,10*ROW('Water Data'!H38)))</f>
        <v/>
      </c>
      <c r="CG44" s="258" t="str">
        <f ca="true">+IF(OFFSET('Water Data'!$H$29,0,10*ROW('Water Data'!H38))="","",OFFSET('Water Data'!$H$29,0,10*ROW('Water Data'!H38)))</f>
        <v/>
      </c>
      <c r="CH44" s="258" t="str">
        <f ca="true">+IF(OFFSET('Water Data'!$I$27,0,10*ROW('Water Data'!I38))="","",OFFSET('Water Data'!$I$27,0,10*ROW('Water Data'!I38)))</f>
        <v/>
      </c>
      <c r="CI44" s="258" t="str">
        <f ca="true">+IF(OFFSET('Water Data'!$I$28,0,10*ROW('Water Data'!I38))="","",OFFSET('Water Data'!$I$28,0,10*ROW('Water Data'!I38)))</f>
        <v/>
      </c>
      <c r="CJ44" s="258" t="str">
        <f ca="true">+IF(OFFSET('Water Data'!$I$29,0,10*ROW('Water Data'!I38))="","",OFFSET('Water Data'!$I$29,0,10*ROW('Water Data'!I38)))</f>
        <v/>
      </c>
      <c r="CK44" s="258" t="str">
        <f ca="true">+IF(OFFSET('Sanitation Data'!$D$28,0,10*ROW('Sanitation Data'!D38))="","",OFFSET('Sanitation Data'!$D$28,0,10*ROW('Sanitation Data'!D38)))</f>
        <v/>
      </c>
      <c r="CL44" s="258" t="str">
        <f ca="true">+IF(OFFSET('Sanitation Data'!$D$29,0,10*ROW('Sanitation Data'!D38))="","",OFFSET('Sanitation Data'!$D$29,0,10*ROW('Sanitation Data'!D38)))</f>
        <v/>
      </c>
      <c r="CM44" s="258" t="str">
        <f ca="true">+IF(OFFSET('Sanitation Data'!$D$30,0,10*ROW('Sanitation Data'!D38))="","",OFFSET('Sanitation Data'!$D$30,0,10*ROW('Sanitation Data'!D38)))</f>
        <v/>
      </c>
      <c r="CN44" s="258" t="str">
        <f ca="true">+IF(OFFSET('Sanitation Data'!$D$31,0,10*ROW('Sanitation Data'!D38))="","",OFFSET('Sanitation Data'!$D$31,0,10*ROW('Sanitation Data'!D38)))</f>
        <v/>
      </c>
      <c r="CO44" s="258" t="str">
        <f ca="true">+IF(OFFSET('Sanitation Data'!$D$32,0,10*ROW('Sanitation Data'!D38))="","",OFFSET('Sanitation Data'!$D$32,0,10*ROW('Sanitation Data'!D38)))</f>
        <v/>
      </c>
      <c r="CP44" s="258" t="str">
        <f ca="true">+IF(OFFSET('Sanitation Data'!$E$28,0,10*ROW('Sanitation Data'!E38))="","",OFFSET('Sanitation Data'!$E$28,0,10*ROW('Sanitation Data'!E38)))</f>
        <v/>
      </c>
      <c r="CQ44" s="258" t="str">
        <f ca="true">+IF(OFFSET('Sanitation Data'!$E$29,0,10*ROW('Sanitation Data'!E38))="","",OFFSET('Sanitation Data'!$E$29,0,10*ROW('Sanitation Data'!E38)))</f>
        <v/>
      </c>
      <c r="CR44" s="258" t="str">
        <f ca="true">+IF(OFFSET('Sanitation Data'!$E$30,0,10*ROW('Sanitation Data'!E38))="","",OFFSET('Sanitation Data'!$E$30,0,10*ROW('Sanitation Data'!E38)))</f>
        <v/>
      </c>
      <c r="CS44" s="258" t="str">
        <f ca="true">+IF(OFFSET('Sanitation Data'!$E$31,0,10*ROW('Sanitation Data'!E38))="","",OFFSET('Sanitation Data'!$E$31,0,10*ROW('Sanitation Data'!E38)))</f>
        <v/>
      </c>
      <c r="CT44" s="258" t="str">
        <f ca="true">+IF(OFFSET('Sanitation Data'!$E$32,0,10*ROW('Sanitation Data'!E38))="","",OFFSET('Sanitation Data'!$E$32,0,10*ROW('Sanitation Data'!E38)))</f>
        <v/>
      </c>
      <c r="CU44" s="258" t="str">
        <f ca="true">+IF(OFFSET('Sanitation Data'!$F$28,0,10*ROW('Sanitation Data'!F38))="","",OFFSET('Sanitation Data'!$F$28,0,10*ROW('Sanitation Data'!F38)))</f>
        <v/>
      </c>
      <c r="CV44" s="258" t="str">
        <f ca="true">+IF(OFFSET('Sanitation Data'!$F$29,0,10*ROW('Sanitation Data'!F38))="","",OFFSET('Sanitation Data'!$F$29,0,10*ROW('Sanitation Data'!F38)))</f>
        <v/>
      </c>
      <c r="CW44" s="258" t="str">
        <f ca="true">+IF(OFFSET('Sanitation Data'!$F$30,0,10*ROW('Sanitation Data'!F38))="","",OFFSET('Sanitation Data'!$F$30,0,10*ROW('Sanitation Data'!F38)))</f>
        <v/>
      </c>
      <c r="CX44" s="258" t="str">
        <f ca="true">+IF(OFFSET('Sanitation Data'!$F$31,0,10*ROW('Sanitation Data'!F38))="","",OFFSET('Sanitation Data'!$F$31,0,10*ROW('Sanitation Data'!F38)))</f>
        <v/>
      </c>
      <c r="CY44" s="258" t="str">
        <f ca="true">+IF(OFFSET('Sanitation Data'!$F$32,0,10*ROW('Sanitation Data'!F38))="","",OFFSET('Sanitation Data'!$F$32,0,10*ROW('Sanitation Data'!F38)))</f>
        <v/>
      </c>
      <c r="CZ44" s="258" t="str">
        <f ca="true">+IF(OFFSET('Sanitation Data'!$G$28,0,10*ROW('Sanitation Data'!G38))="","",OFFSET('Sanitation Data'!$G$28,0,10*ROW('Sanitation Data'!G38)))</f>
        <v/>
      </c>
      <c r="DA44" s="258" t="str">
        <f ca="true">+IF(OFFSET('Sanitation Data'!$G$29,0,10*ROW('Sanitation Data'!G38))="","",OFFSET('Sanitation Data'!$G$29,0,10*ROW('Sanitation Data'!G38)))</f>
        <v/>
      </c>
      <c r="DB44" s="258" t="str">
        <f ca="true">+IF(OFFSET('Sanitation Data'!$G$30,0,10*ROW('Sanitation Data'!G38))="","",OFFSET('Sanitation Data'!$G$30,0,10*ROW('Sanitation Data'!G38)))</f>
        <v/>
      </c>
      <c r="DC44" s="258" t="str">
        <f ca="true">+IF(OFFSET('Sanitation Data'!$G$31,0,10*ROW('Sanitation Data'!G38))="","",OFFSET('Sanitation Data'!$G$31,0,10*ROW('Sanitation Data'!G38)))</f>
        <v/>
      </c>
      <c r="DD44" s="258" t="str">
        <f ca="true">+IF(OFFSET('Sanitation Data'!$G$32,0,10*ROW('Sanitation Data'!G38))="","",OFFSET('Sanitation Data'!$G$32,0,10*ROW('Sanitation Data'!G38)))</f>
        <v/>
      </c>
      <c r="DE44" s="258" t="str">
        <f ca="true">+IF(OFFSET('Sanitation Data'!$H$28,0,10*ROW('Sanitation Data'!H38))="","",OFFSET('Sanitation Data'!$H$28,0,10*ROW('Sanitation Data'!H38)))</f>
        <v/>
      </c>
      <c r="DF44" s="258" t="str">
        <f ca="true">+IF(OFFSET('Sanitation Data'!$H$29,0,10*ROW('Sanitation Data'!H38))="","",OFFSET('Sanitation Data'!$H$29,0,10*ROW('Sanitation Data'!H38)))</f>
        <v/>
      </c>
      <c r="DG44" s="258" t="str">
        <f ca="true">+IF(OFFSET('Sanitation Data'!$H$30,0,10*ROW('Sanitation Data'!H38))="","",OFFSET('Sanitation Data'!$H$30,0,10*ROW('Sanitation Data'!H38)))</f>
        <v/>
      </c>
      <c r="DH44" s="258" t="str">
        <f ca="true">+IF(OFFSET('Sanitation Data'!$H$31,0,10*ROW('Sanitation Data'!H38))="","",OFFSET('Sanitation Data'!$H$31,0,10*ROW('Sanitation Data'!H38)))</f>
        <v/>
      </c>
      <c r="DI44" s="258" t="str">
        <f ca="true">+IF(OFFSET('Sanitation Data'!$H$32,0,10*ROW('Sanitation Data'!H38))="","",OFFSET('Sanitation Data'!$H$32,0,10*ROW('Sanitation Data'!H38)))</f>
        <v/>
      </c>
      <c r="DJ44" s="258" t="str">
        <f ca="true">+IF(OFFSET('Sanitation Data'!$I$28,0,10*ROW('Sanitation Data'!I38))="","",OFFSET('Sanitation Data'!$I$28,0,10*ROW('Sanitation Data'!I38)))</f>
        <v/>
      </c>
      <c r="DK44" s="258" t="str">
        <f ca="true">+IF(OFFSET('Sanitation Data'!$I$29,0,10*ROW('Sanitation Data'!I38))="","",OFFSET('Sanitation Data'!$I$29,0,10*ROW('Sanitation Data'!I38)))</f>
        <v/>
      </c>
      <c r="DL44" s="258" t="str">
        <f ca="true">+IF(OFFSET('Sanitation Data'!$I$30,0,10*ROW('Sanitation Data'!I38))="","",OFFSET('Sanitation Data'!$I$30,0,10*ROW('Sanitation Data'!I38)))</f>
        <v/>
      </c>
      <c r="DM44" s="258" t="str">
        <f ca="true">+IF(OFFSET('Sanitation Data'!$I$31,0,10*ROW('Sanitation Data'!I38))="","",OFFSET('Sanitation Data'!$I$31,0,10*ROW('Sanitation Data'!I38)))</f>
        <v/>
      </c>
      <c r="DN44" s="258" t="str">
        <f ca="true">+IF(OFFSET('Sanitation Data'!$I$32,0,10*ROW('Sanitation Data'!I38))="","",OFFSET('Sanitation Data'!$I$32,0,10*ROW('Sanitation Data'!I38)))</f>
        <v/>
      </c>
      <c r="DO44" s="258" t="str">
        <f ca="true">+IF(OFFSET('Hygiene Data'!$D$11,0,10*ROW('Hygiene Data'!D38))="","",OFFSET('Hygiene Data'!$D$11,0,10*ROW('Hygiene Data'!D38)))</f>
        <v/>
      </c>
      <c r="DP44" s="258" t="str">
        <f ca="true">+IF(OFFSET('Hygiene Data'!$D$12,0,10*ROW('Hygiene Data'!D38))="","",OFFSET('Hygiene Data'!$D$12,0,10*ROW('Hygiene Data'!D38)))</f>
        <v/>
      </c>
      <c r="DQ44" s="258" t="str">
        <f ca="true">+IF(OFFSET('Hygiene Data'!$D$13,0,10*ROW('Hygiene Data'!D38))="","",OFFSET('Hygiene Data'!$D$13,0,10*ROW('Hygiene Data'!D38)))</f>
        <v/>
      </c>
      <c r="DR44" s="258" t="str">
        <f ca="true">+IF(OFFSET('Hygiene Data'!$E$11,0,10*ROW('Hygiene Data'!E38))="","",OFFSET('Hygiene Data'!$E$11,0,10*ROW('Hygiene Data'!E38)))</f>
        <v/>
      </c>
      <c r="DS44" s="258" t="str">
        <f ca="true">+IF(OFFSET('Hygiene Data'!$E$12,0,10*ROW('Hygiene Data'!E38))="","",OFFSET('Hygiene Data'!$E$12,0,10*ROW('Hygiene Data'!E38)))</f>
        <v/>
      </c>
      <c r="DT44" s="258" t="str">
        <f ca="true">+IF(OFFSET('Hygiene Data'!$E$13,0,10*ROW('Hygiene Data'!E38))="","",OFFSET('Hygiene Data'!$E$13,0,10*ROW('Hygiene Data'!E38)))</f>
        <v/>
      </c>
      <c r="DU44" s="258" t="str">
        <f ca="true">+IF(OFFSET('Hygiene Data'!$F$11,0,10*ROW('Hygiene Data'!F38))="","",OFFSET('Hygiene Data'!$F$11,0,10*ROW('Hygiene Data'!F38)))</f>
        <v/>
      </c>
      <c r="DV44" s="258" t="str">
        <f ca="true">+IF(OFFSET('Hygiene Data'!$F$12,0,10*ROW('Hygiene Data'!F38))="","",OFFSET('Hygiene Data'!$F$12,0,10*ROW('Hygiene Data'!F38)))</f>
        <v/>
      </c>
      <c r="DW44" s="258" t="str">
        <f ca="true">+IF(OFFSET('Hygiene Data'!$F$13,0,10*ROW('Hygiene Data'!F38))="","",OFFSET('Hygiene Data'!$F$13,0,10*ROW('Hygiene Data'!F38)))</f>
        <v/>
      </c>
      <c r="DX44" s="258" t="str">
        <f ca="true">+IF(OFFSET('Hygiene Data'!$G$11,0,10*ROW('Hygiene Data'!G38))="","",OFFSET('Hygiene Data'!$G$11,0,10*ROW('Hygiene Data'!G38)))</f>
        <v/>
      </c>
      <c r="DY44" s="258" t="str">
        <f ca="true">+IF(OFFSET('Hygiene Data'!$G$12,0,10*ROW('Hygiene Data'!G38))="","",OFFSET('Hygiene Data'!$G$12,0,10*ROW('Hygiene Data'!G38)))</f>
        <v/>
      </c>
      <c r="DZ44" s="258" t="str">
        <f ca="true">+IF(OFFSET('Hygiene Data'!$G$13,0,10*ROW('Hygiene Data'!G38))="","",OFFSET('Hygiene Data'!$G$13,0,10*ROW('Hygiene Data'!G38)))</f>
        <v/>
      </c>
      <c r="EA44" s="258" t="str">
        <f ca="true">+IF(OFFSET('Hygiene Data'!$H$11,0,10*ROW('Hygiene Data'!H38))="","",OFFSET('Hygiene Data'!$H$11,0,10*ROW('Hygiene Data'!H38)))</f>
        <v/>
      </c>
      <c r="EB44" s="258" t="str">
        <f ca="true">+IF(OFFSET('Hygiene Data'!$H$12,0,10*ROW('Hygiene Data'!H38))="","",OFFSET('Hygiene Data'!$H$12,0,10*ROW('Hygiene Data'!H38)))</f>
        <v/>
      </c>
      <c r="EC44" s="258" t="str">
        <f ca="true">+IF(OFFSET('Hygiene Data'!$H$13,0,10*ROW('Hygiene Data'!H38))="","",OFFSET('Hygiene Data'!$H$13,0,10*ROW('Hygiene Data'!H38)))</f>
        <v/>
      </c>
      <c r="ED44" s="258" t="str">
        <f ca="true">+IF(OFFSET('Hygiene Data'!$I$11,0,10*ROW('Hygiene Data'!I38))="","",OFFSET('Hygiene Data'!$I$11,0,10*ROW('Hygiene Data'!I38)))</f>
        <v/>
      </c>
      <c r="EE44" s="258" t="str">
        <f ca="true">+IF(OFFSET('Hygiene Data'!$I$12,0,10*ROW('Hygiene Data'!I38))="","",OFFSET('Hygiene Data'!$I$12,0,10*ROW('Hygiene Data'!I38)))</f>
        <v/>
      </c>
      <c r="EF44" s="258" t="str">
        <f ca="true">+IF(OFFSET('Hygiene Data'!$I$13,0,10*ROW('Hygiene Data'!I38))="","",OFFSET('Hygiene Data'!$I$13,0,10*ROW('Hygiene Data'!I38)))</f>
        <v/>
      </c>
    </row>
    <row xmlns:x14ac="http://schemas.microsoft.com/office/spreadsheetml/2009/9/ac" r="45" x14ac:dyDescent="0.2">
      <c r="A45" s="30" t="str">
        <f ca="true">+IF(OFFSET('Water Data'!$B$2,0,10*ROW('Water Data'!E39))="","",OFFSET('Water Data'!$B$2,0,10*ROW('Water Data'!E39)))</f>
        <v/>
      </c>
      <c r="B45" s="30" t="str">
        <f ca="true">+IF(OFFSET('Water Data'!$C$2,0,10*ROW('Water Data'!F39))="","",OFFSET('Water Data'!$C$2,0,10*ROW('Water Data'!F39)))</f>
        <v/>
      </c>
      <c r="C45" s="314" t="str">
        <f t="shared" ca="true" si="0"/>
        <v/>
      </c>
      <c r="D45" s="8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58"/>
      <c r="BS45" s="258" t="str">
        <f ca="true">+IF(OFFSET('Water Data'!$D$27,0,10*ROW('Water Data'!D39))="","",OFFSET('Water Data'!$D$27,0,10*ROW('Water Data'!D39)))</f>
        <v/>
      </c>
      <c r="BT45" s="258" t="str">
        <f ca="true">+IF(OFFSET('Water Data'!$D$28,0,10*ROW('Water Data'!D39))="","",OFFSET('Water Data'!$D$28,0,10*ROW('Water Data'!D39)))</f>
        <v/>
      </c>
      <c r="BU45" s="258" t="str">
        <f ca="true">+IF(OFFSET('Water Data'!$D$29,0,10*ROW('Water Data'!D39))="","",OFFSET('Water Data'!$D$29,0,10*ROW('Water Data'!D39)))</f>
        <v/>
      </c>
      <c r="BV45" s="258" t="str">
        <f ca="true">+IF(OFFSET('Water Data'!$E$27,0,10*ROW('Water Data'!E39))="","",OFFSET('Water Data'!$E$27,0,10*ROW('Water Data'!E39)))</f>
        <v/>
      </c>
      <c r="BW45" s="258" t="str">
        <f ca="true">+IF(OFFSET('Water Data'!$E$28,0,10*ROW('Water Data'!E39))="","",OFFSET('Water Data'!$E$28,0,10*ROW('Water Data'!E39)))</f>
        <v/>
      </c>
      <c r="BX45" s="258" t="str">
        <f ca="true">+IF(OFFSET('Water Data'!$E$29,0,10*ROW('Water Data'!E39))="","",OFFSET('Water Data'!$E$29,0,10*ROW('Water Data'!E39)))</f>
        <v/>
      </c>
      <c r="BY45" s="258" t="str">
        <f ca="true">+IF(OFFSET('Water Data'!$F$27,0,10*ROW('Water Data'!F39))="","",OFFSET('Water Data'!$F$27,0,10*ROW('Water Data'!F39)))</f>
        <v/>
      </c>
      <c r="BZ45" s="258" t="str">
        <f ca="true">+IF(OFFSET('Water Data'!$F$28,0,10*ROW('Water Data'!F39))="","",OFFSET('Water Data'!$F$28,0,10*ROW('Water Data'!F39)))</f>
        <v/>
      </c>
      <c r="CA45" s="258" t="str">
        <f ca="true">+IF(OFFSET('Water Data'!$F$29,0,10*ROW('Water Data'!F39))="","",OFFSET('Water Data'!$F$29,0,10*ROW('Water Data'!F39)))</f>
        <v/>
      </c>
      <c r="CB45" s="258" t="str">
        <f ca="true">+IF(OFFSET('Water Data'!$G$27,0,10*ROW('Water Data'!G39))="","",OFFSET('Water Data'!$G$27,0,10*ROW('Water Data'!G39)))</f>
        <v/>
      </c>
      <c r="CC45" s="258" t="str">
        <f ca="true">+IF(OFFSET('Water Data'!$G$28,0,10*ROW('Water Data'!G39))="","",OFFSET('Water Data'!$G$28,0,10*ROW('Water Data'!G39)))</f>
        <v/>
      </c>
      <c r="CD45" s="258" t="str">
        <f ca="true">+IF(OFFSET('Water Data'!$G$29,0,10*ROW('Water Data'!G39))="","",OFFSET('Water Data'!$G$29,0,10*ROW('Water Data'!G39)))</f>
        <v/>
      </c>
      <c r="CE45" s="258" t="str">
        <f ca="true">+IF(OFFSET('Water Data'!$H$27,0,10*ROW('Water Data'!H39))="","",OFFSET('Water Data'!$H$27,0,10*ROW('Water Data'!H39)))</f>
        <v/>
      </c>
      <c r="CF45" s="258" t="str">
        <f ca="true">+IF(OFFSET('Water Data'!$H$28,0,10*ROW('Water Data'!H39))="","",OFFSET('Water Data'!$H$28,0,10*ROW('Water Data'!H39)))</f>
        <v/>
      </c>
      <c r="CG45" s="258" t="str">
        <f ca="true">+IF(OFFSET('Water Data'!$H$29,0,10*ROW('Water Data'!H39))="","",OFFSET('Water Data'!$H$29,0,10*ROW('Water Data'!H39)))</f>
        <v/>
      </c>
      <c r="CH45" s="258" t="str">
        <f ca="true">+IF(OFFSET('Water Data'!$I$27,0,10*ROW('Water Data'!I39))="","",OFFSET('Water Data'!$I$27,0,10*ROW('Water Data'!I39)))</f>
        <v/>
      </c>
      <c r="CI45" s="258" t="str">
        <f ca="true">+IF(OFFSET('Water Data'!$I$28,0,10*ROW('Water Data'!I39))="","",OFFSET('Water Data'!$I$28,0,10*ROW('Water Data'!I39)))</f>
        <v/>
      </c>
      <c r="CJ45" s="258" t="str">
        <f ca="true">+IF(OFFSET('Water Data'!$I$29,0,10*ROW('Water Data'!I39))="","",OFFSET('Water Data'!$I$29,0,10*ROW('Water Data'!I39)))</f>
        <v/>
      </c>
      <c r="CK45" s="258" t="str">
        <f ca="true">+IF(OFFSET('Sanitation Data'!$D$28,0,10*ROW('Sanitation Data'!D39))="","",OFFSET('Sanitation Data'!$D$28,0,10*ROW('Sanitation Data'!D39)))</f>
        <v/>
      </c>
      <c r="CL45" s="258" t="str">
        <f ca="true">+IF(OFFSET('Sanitation Data'!$D$29,0,10*ROW('Sanitation Data'!D39))="","",OFFSET('Sanitation Data'!$D$29,0,10*ROW('Sanitation Data'!D39)))</f>
        <v/>
      </c>
      <c r="CM45" s="258" t="str">
        <f ca="true">+IF(OFFSET('Sanitation Data'!$D$30,0,10*ROW('Sanitation Data'!D39))="","",OFFSET('Sanitation Data'!$D$30,0,10*ROW('Sanitation Data'!D39)))</f>
        <v/>
      </c>
      <c r="CN45" s="258" t="str">
        <f ca="true">+IF(OFFSET('Sanitation Data'!$D$31,0,10*ROW('Sanitation Data'!D39))="","",OFFSET('Sanitation Data'!$D$31,0,10*ROW('Sanitation Data'!D39)))</f>
        <v/>
      </c>
      <c r="CO45" s="258" t="str">
        <f ca="true">+IF(OFFSET('Sanitation Data'!$D$32,0,10*ROW('Sanitation Data'!D39))="","",OFFSET('Sanitation Data'!$D$32,0,10*ROW('Sanitation Data'!D39)))</f>
        <v/>
      </c>
      <c r="CP45" s="258" t="str">
        <f ca="true">+IF(OFFSET('Sanitation Data'!$E$28,0,10*ROW('Sanitation Data'!E39))="","",OFFSET('Sanitation Data'!$E$28,0,10*ROW('Sanitation Data'!E39)))</f>
        <v/>
      </c>
      <c r="CQ45" s="258" t="str">
        <f ca="true">+IF(OFFSET('Sanitation Data'!$E$29,0,10*ROW('Sanitation Data'!E39))="","",OFFSET('Sanitation Data'!$E$29,0,10*ROW('Sanitation Data'!E39)))</f>
        <v/>
      </c>
      <c r="CR45" s="258" t="str">
        <f ca="true">+IF(OFFSET('Sanitation Data'!$E$30,0,10*ROW('Sanitation Data'!E39))="","",OFFSET('Sanitation Data'!$E$30,0,10*ROW('Sanitation Data'!E39)))</f>
        <v/>
      </c>
      <c r="CS45" s="258" t="str">
        <f ca="true">+IF(OFFSET('Sanitation Data'!$E$31,0,10*ROW('Sanitation Data'!E39))="","",OFFSET('Sanitation Data'!$E$31,0,10*ROW('Sanitation Data'!E39)))</f>
        <v/>
      </c>
      <c r="CT45" s="258" t="str">
        <f ca="true">+IF(OFFSET('Sanitation Data'!$E$32,0,10*ROW('Sanitation Data'!E39))="","",OFFSET('Sanitation Data'!$E$32,0,10*ROW('Sanitation Data'!E39)))</f>
        <v/>
      </c>
      <c r="CU45" s="258" t="str">
        <f ca="true">+IF(OFFSET('Sanitation Data'!$F$28,0,10*ROW('Sanitation Data'!F39))="","",OFFSET('Sanitation Data'!$F$28,0,10*ROW('Sanitation Data'!F39)))</f>
        <v/>
      </c>
      <c r="CV45" s="258" t="str">
        <f ca="true">+IF(OFFSET('Sanitation Data'!$F$29,0,10*ROW('Sanitation Data'!F39))="","",OFFSET('Sanitation Data'!$F$29,0,10*ROW('Sanitation Data'!F39)))</f>
        <v/>
      </c>
      <c r="CW45" s="258" t="str">
        <f ca="true">+IF(OFFSET('Sanitation Data'!$F$30,0,10*ROW('Sanitation Data'!F39))="","",OFFSET('Sanitation Data'!$F$30,0,10*ROW('Sanitation Data'!F39)))</f>
        <v/>
      </c>
      <c r="CX45" s="258" t="str">
        <f ca="true">+IF(OFFSET('Sanitation Data'!$F$31,0,10*ROW('Sanitation Data'!F39))="","",OFFSET('Sanitation Data'!$F$31,0,10*ROW('Sanitation Data'!F39)))</f>
        <v/>
      </c>
      <c r="CY45" s="258" t="str">
        <f ca="true">+IF(OFFSET('Sanitation Data'!$F$32,0,10*ROW('Sanitation Data'!F39))="","",OFFSET('Sanitation Data'!$F$32,0,10*ROW('Sanitation Data'!F39)))</f>
        <v/>
      </c>
      <c r="CZ45" s="258" t="str">
        <f ca="true">+IF(OFFSET('Sanitation Data'!$G$28,0,10*ROW('Sanitation Data'!G39))="","",OFFSET('Sanitation Data'!$G$28,0,10*ROW('Sanitation Data'!G39)))</f>
        <v/>
      </c>
      <c r="DA45" s="258" t="str">
        <f ca="true">+IF(OFFSET('Sanitation Data'!$G$29,0,10*ROW('Sanitation Data'!G39))="","",OFFSET('Sanitation Data'!$G$29,0,10*ROW('Sanitation Data'!G39)))</f>
        <v/>
      </c>
      <c r="DB45" s="258" t="str">
        <f ca="true">+IF(OFFSET('Sanitation Data'!$G$30,0,10*ROW('Sanitation Data'!G39))="","",OFFSET('Sanitation Data'!$G$30,0,10*ROW('Sanitation Data'!G39)))</f>
        <v/>
      </c>
      <c r="DC45" s="258" t="str">
        <f ca="true">+IF(OFFSET('Sanitation Data'!$G$31,0,10*ROW('Sanitation Data'!G39))="","",OFFSET('Sanitation Data'!$G$31,0,10*ROW('Sanitation Data'!G39)))</f>
        <v/>
      </c>
      <c r="DD45" s="258" t="str">
        <f ca="true">+IF(OFFSET('Sanitation Data'!$G$32,0,10*ROW('Sanitation Data'!G39))="","",OFFSET('Sanitation Data'!$G$32,0,10*ROW('Sanitation Data'!G39)))</f>
        <v/>
      </c>
      <c r="DE45" s="258" t="str">
        <f ca="true">+IF(OFFSET('Sanitation Data'!$H$28,0,10*ROW('Sanitation Data'!H39))="","",OFFSET('Sanitation Data'!$H$28,0,10*ROW('Sanitation Data'!H39)))</f>
        <v/>
      </c>
      <c r="DF45" s="258" t="str">
        <f ca="true">+IF(OFFSET('Sanitation Data'!$H$29,0,10*ROW('Sanitation Data'!H39))="","",OFFSET('Sanitation Data'!$H$29,0,10*ROW('Sanitation Data'!H39)))</f>
        <v/>
      </c>
      <c r="DG45" s="258" t="str">
        <f ca="true">+IF(OFFSET('Sanitation Data'!$H$30,0,10*ROW('Sanitation Data'!H39))="","",OFFSET('Sanitation Data'!$H$30,0,10*ROW('Sanitation Data'!H39)))</f>
        <v/>
      </c>
      <c r="DH45" s="258" t="str">
        <f ca="true">+IF(OFFSET('Sanitation Data'!$H$31,0,10*ROW('Sanitation Data'!H39))="","",OFFSET('Sanitation Data'!$H$31,0,10*ROW('Sanitation Data'!H39)))</f>
        <v/>
      </c>
      <c r="DI45" s="258" t="str">
        <f ca="true">+IF(OFFSET('Sanitation Data'!$H$32,0,10*ROW('Sanitation Data'!H39))="","",OFFSET('Sanitation Data'!$H$32,0,10*ROW('Sanitation Data'!H39)))</f>
        <v/>
      </c>
      <c r="DJ45" s="258" t="str">
        <f ca="true">+IF(OFFSET('Sanitation Data'!$I$28,0,10*ROW('Sanitation Data'!I39))="","",OFFSET('Sanitation Data'!$I$28,0,10*ROW('Sanitation Data'!I39)))</f>
        <v/>
      </c>
      <c r="DK45" s="258" t="str">
        <f ca="true">+IF(OFFSET('Sanitation Data'!$I$29,0,10*ROW('Sanitation Data'!I39))="","",OFFSET('Sanitation Data'!$I$29,0,10*ROW('Sanitation Data'!I39)))</f>
        <v/>
      </c>
      <c r="DL45" s="258" t="str">
        <f ca="true">+IF(OFFSET('Sanitation Data'!$I$30,0,10*ROW('Sanitation Data'!I39))="","",OFFSET('Sanitation Data'!$I$30,0,10*ROW('Sanitation Data'!I39)))</f>
        <v/>
      </c>
      <c r="DM45" s="258" t="str">
        <f ca="true">+IF(OFFSET('Sanitation Data'!$I$31,0,10*ROW('Sanitation Data'!I39))="","",OFFSET('Sanitation Data'!$I$31,0,10*ROW('Sanitation Data'!I39)))</f>
        <v/>
      </c>
      <c r="DN45" s="258" t="str">
        <f ca="true">+IF(OFFSET('Sanitation Data'!$I$32,0,10*ROW('Sanitation Data'!I39))="","",OFFSET('Sanitation Data'!$I$32,0,10*ROW('Sanitation Data'!I39)))</f>
        <v/>
      </c>
      <c r="DO45" s="258" t="str">
        <f ca="true">+IF(OFFSET('Hygiene Data'!$D$11,0,10*ROW('Hygiene Data'!D39))="","",OFFSET('Hygiene Data'!$D$11,0,10*ROW('Hygiene Data'!D39)))</f>
        <v/>
      </c>
      <c r="DP45" s="258" t="str">
        <f ca="true">+IF(OFFSET('Hygiene Data'!$D$12,0,10*ROW('Hygiene Data'!D39))="","",OFFSET('Hygiene Data'!$D$12,0,10*ROW('Hygiene Data'!D39)))</f>
        <v/>
      </c>
      <c r="DQ45" s="258" t="str">
        <f ca="true">+IF(OFFSET('Hygiene Data'!$D$13,0,10*ROW('Hygiene Data'!D39))="","",OFFSET('Hygiene Data'!$D$13,0,10*ROW('Hygiene Data'!D39)))</f>
        <v/>
      </c>
      <c r="DR45" s="258" t="str">
        <f ca="true">+IF(OFFSET('Hygiene Data'!$E$11,0,10*ROW('Hygiene Data'!E39))="","",OFFSET('Hygiene Data'!$E$11,0,10*ROW('Hygiene Data'!E39)))</f>
        <v/>
      </c>
      <c r="DS45" s="258" t="str">
        <f ca="true">+IF(OFFSET('Hygiene Data'!$E$12,0,10*ROW('Hygiene Data'!E39))="","",OFFSET('Hygiene Data'!$E$12,0,10*ROW('Hygiene Data'!E39)))</f>
        <v/>
      </c>
      <c r="DT45" s="258" t="str">
        <f ca="true">+IF(OFFSET('Hygiene Data'!$E$13,0,10*ROW('Hygiene Data'!E39))="","",OFFSET('Hygiene Data'!$E$13,0,10*ROW('Hygiene Data'!E39)))</f>
        <v/>
      </c>
      <c r="DU45" s="258" t="str">
        <f ca="true">+IF(OFFSET('Hygiene Data'!$F$11,0,10*ROW('Hygiene Data'!F39))="","",OFFSET('Hygiene Data'!$F$11,0,10*ROW('Hygiene Data'!F39)))</f>
        <v/>
      </c>
      <c r="DV45" s="258" t="str">
        <f ca="true">+IF(OFFSET('Hygiene Data'!$F$12,0,10*ROW('Hygiene Data'!F39))="","",OFFSET('Hygiene Data'!$F$12,0,10*ROW('Hygiene Data'!F39)))</f>
        <v/>
      </c>
      <c r="DW45" s="258" t="str">
        <f ca="true">+IF(OFFSET('Hygiene Data'!$F$13,0,10*ROW('Hygiene Data'!F39))="","",OFFSET('Hygiene Data'!$F$13,0,10*ROW('Hygiene Data'!F39)))</f>
        <v/>
      </c>
      <c r="DX45" s="258" t="str">
        <f ca="true">+IF(OFFSET('Hygiene Data'!$G$11,0,10*ROW('Hygiene Data'!G39))="","",OFFSET('Hygiene Data'!$G$11,0,10*ROW('Hygiene Data'!G39)))</f>
        <v/>
      </c>
      <c r="DY45" s="258" t="str">
        <f ca="true">+IF(OFFSET('Hygiene Data'!$G$12,0,10*ROW('Hygiene Data'!G39))="","",OFFSET('Hygiene Data'!$G$12,0,10*ROW('Hygiene Data'!G39)))</f>
        <v/>
      </c>
      <c r="DZ45" s="258" t="str">
        <f ca="true">+IF(OFFSET('Hygiene Data'!$G$13,0,10*ROW('Hygiene Data'!G39))="","",OFFSET('Hygiene Data'!$G$13,0,10*ROW('Hygiene Data'!G39)))</f>
        <v/>
      </c>
      <c r="EA45" s="258" t="str">
        <f ca="true">+IF(OFFSET('Hygiene Data'!$H$11,0,10*ROW('Hygiene Data'!H39))="","",OFFSET('Hygiene Data'!$H$11,0,10*ROW('Hygiene Data'!H39)))</f>
        <v/>
      </c>
      <c r="EB45" s="258" t="str">
        <f ca="true">+IF(OFFSET('Hygiene Data'!$H$12,0,10*ROW('Hygiene Data'!H39))="","",OFFSET('Hygiene Data'!$H$12,0,10*ROW('Hygiene Data'!H39)))</f>
        <v/>
      </c>
      <c r="EC45" s="258" t="str">
        <f ca="true">+IF(OFFSET('Hygiene Data'!$H$13,0,10*ROW('Hygiene Data'!H39))="","",OFFSET('Hygiene Data'!$H$13,0,10*ROW('Hygiene Data'!H39)))</f>
        <v/>
      </c>
      <c r="ED45" s="258" t="str">
        <f ca="true">+IF(OFFSET('Hygiene Data'!$I$11,0,10*ROW('Hygiene Data'!I39))="","",OFFSET('Hygiene Data'!$I$11,0,10*ROW('Hygiene Data'!I39)))</f>
        <v/>
      </c>
      <c r="EE45" s="258" t="str">
        <f ca="true">+IF(OFFSET('Hygiene Data'!$I$12,0,10*ROW('Hygiene Data'!I39))="","",OFFSET('Hygiene Data'!$I$12,0,10*ROW('Hygiene Data'!I39)))</f>
        <v/>
      </c>
      <c r="EF45" s="258" t="str">
        <f ca="true">+IF(OFFSET('Hygiene Data'!$I$13,0,10*ROW('Hygiene Data'!I39))="","",OFFSET('Hygiene Data'!$I$13,0,10*ROW('Hygiene Data'!I39)))</f>
        <v/>
      </c>
    </row>
    <row xmlns:x14ac="http://schemas.microsoft.com/office/spreadsheetml/2009/9/ac" r="46" x14ac:dyDescent="0.2">
      <c r="A46" s="30" t="str">
        <f ca="true">+IF(OFFSET('Water Data'!$B$2,0,10*ROW('Water Data'!E40))="","",OFFSET('Water Data'!$B$2,0,10*ROW('Water Data'!E40)))</f>
        <v/>
      </c>
      <c r="B46" s="30" t="str">
        <f ca="true">+IF(OFFSET('Water Data'!$C$2,0,10*ROW('Water Data'!F40))="","",OFFSET('Water Data'!$C$2,0,10*ROW('Water Data'!F40)))</f>
        <v/>
      </c>
      <c r="C46" s="314" t="str">
        <f t="shared" ca="true" si="0"/>
        <v/>
      </c>
      <c r="D46" s="8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58"/>
      <c r="BS46" s="258" t="str">
        <f ca="true">+IF(OFFSET('Water Data'!$D$27,0,10*ROW('Water Data'!D40))="","",OFFSET('Water Data'!$D$27,0,10*ROW('Water Data'!D40)))</f>
        <v/>
      </c>
      <c r="BT46" s="258" t="str">
        <f ca="true">+IF(OFFSET('Water Data'!$D$28,0,10*ROW('Water Data'!D40))="","",OFFSET('Water Data'!$D$28,0,10*ROW('Water Data'!D40)))</f>
        <v/>
      </c>
      <c r="BU46" s="258" t="str">
        <f ca="true">+IF(OFFSET('Water Data'!$D$29,0,10*ROW('Water Data'!D40))="","",OFFSET('Water Data'!$D$29,0,10*ROW('Water Data'!D40)))</f>
        <v/>
      </c>
      <c r="BV46" s="258" t="str">
        <f ca="true">+IF(OFFSET('Water Data'!$E$27,0,10*ROW('Water Data'!E40))="","",OFFSET('Water Data'!$E$27,0,10*ROW('Water Data'!E40)))</f>
        <v/>
      </c>
      <c r="BW46" s="258" t="str">
        <f ca="true">+IF(OFFSET('Water Data'!$E$28,0,10*ROW('Water Data'!E40))="","",OFFSET('Water Data'!$E$28,0,10*ROW('Water Data'!E40)))</f>
        <v/>
      </c>
      <c r="BX46" s="258" t="str">
        <f ca="true">+IF(OFFSET('Water Data'!$E$29,0,10*ROW('Water Data'!E40))="","",OFFSET('Water Data'!$E$29,0,10*ROW('Water Data'!E40)))</f>
        <v/>
      </c>
      <c r="BY46" s="258" t="str">
        <f ca="true">+IF(OFFSET('Water Data'!$F$27,0,10*ROW('Water Data'!F40))="","",OFFSET('Water Data'!$F$27,0,10*ROW('Water Data'!F40)))</f>
        <v/>
      </c>
      <c r="BZ46" s="258" t="str">
        <f ca="true">+IF(OFFSET('Water Data'!$F$28,0,10*ROW('Water Data'!F40))="","",OFFSET('Water Data'!$F$28,0,10*ROW('Water Data'!F40)))</f>
        <v/>
      </c>
      <c r="CA46" s="258" t="str">
        <f ca="true">+IF(OFFSET('Water Data'!$F$29,0,10*ROW('Water Data'!F40))="","",OFFSET('Water Data'!$F$29,0,10*ROW('Water Data'!F40)))</f>
        <v/>
      </c>
      <c r="CB46" s="258" t="str">
        <f ca="true">+IF(OFFSET('Water Data'!$G$27,0,10*ROW('Water Data'!G40))="","",OFFSET('Water Data'!$G$27,0,10*ROW('Water Data'!G40)))</f>
        <v/>
      </c>
      <c r="CC46" s="258" t="str">
        <f ca="true">+IF(OFFSET('Water Data'!$G$28,0,10*ROW('Water Data'!G40))="","",OFFSET('Water Data'!$G$28,0,10*ROW('Water Data'!G40)))</f>
        <v/>
      </c>
      <c r="CD46" s="258" t="str">
        <f ca="true">+IF(OFFSET('Water Data'!$G$29,0,10*ROW('Water Data'!G40))="","",OFFSET('Water Data'!$G$29,0,10*ROW('Water Data'!G40)))</f>
        <v/>
      </c>
      <c r="CE46" s="258" t="str">
        <f ca="true">+IF(OFFSET('Water Data'!$H$27,0,10*ROW('Water Data'!H40))="","",OFFSET('Water Data'!$H$27,0,10*ROW('Water Data'!H40)))</f>
        <v/>
      </c>
      <c r="CF46" s="258" t="str">
        <f ca="true">+IF(OFFSET('Water Data'!$H$28,0,10*ROW('Water Data'!H40))="","",OFFSET('Water Data'!$H$28,0,10*ROW('Water Data'!H40)))</f>
        <v/>
      </c>
      <c r="CG46" s="258" t="str">
        <f ca="true">+IF(OFFSET('Water Data'!$H$29,0,10*ROW('Water Data'!H40))="","",OFFSET('Water Data'!$H$29,0,10*ROW('Water Data'!H40)))</f>
        <v/>
      </c>
      <c r="CH46" s="258" t="str">
        <f ca="true">+IF(OFFSET('Water Data'!$I$27,0,10*ROW('Water Data'!I40))="","",OFFSET('Water Data'!$I$27,0,10*ROW('Water Data'!I40)))</f>
        <v/>
      </c>
      <c r="CI46" s="258" t="str">
        <f ca="true">+IF(OFFSET('Water Data'!$I$28,0,10*ROW('Water Data'!I40))="","",OFFSET('Water Data'!$I$28,0,10*ROW('Water Data'!I40)))</f>
        <v/>
      </c>
      <c r="CJ46" s="258" t="str">
        <f ca="true">+IF(OFFSET('Water Data'!$I$29,0,10*ROW('Water Data'!I40))="","",OFFSET('Water Data'!$I$29,0,10*ROW('Water Data'!I40)))</f>
        <v/>
      </c>
      <c r="CK46" s="258" t="str">
        <f ca="true">+IF(OFFSET('Sanitation Data'!$D$28,0,10*ROW('Sanitation Data'!D40))="","",OFFSET('Sanitation Data'!$D$28,0,10*ROW('Sanitation Data'!D40)))</f>
        <v/>
      </c>
      <c r="CL46" s="258" t="str">
        <f ca="true">+IF(OFFSET('Sanitation Data'!$D$29,0,10*ROW('Sanitation Data'!D40))="","",OFFSET('Sanitation Data'!$D$29,0,10*ROW('Sanitation Data'!D40)))</f>
        <v/>
      </c>
      <c r="CM46" s="258" t="str">
        <f ca="true">+IF(OFFSET('Sanitation Data'!$D$30,0,10*ROW('Sanitation Data'!D40))="","",OFFSET('Sanitation Data'!$D$30,0,10*ROW('Sanitation Data'!D40)))</f>
        <v/>
      </c>
      <c r="CN46" s="258" t="str">
        <f ca="true">+IF(OFFSET('Sanitation Data'!$D$31,0,10*ROW('Sanitation Data'!D40))="","",OFFSET('Sanitation Data'!$D$31,0,10*ROW('Sanitation Data'!D40)))</f>
        <v/>
      </c>
      <c r="CO46" s="258" t="str">
        <f ca="true">+IF(OFFSET('Sanitation Data'!$D$32,0,10*ROW('Sanitation Data'!D40))="","",OFFSET('Sanitation Data'!$D$32,0,10*ROW('Sanitation Data'!D40)))</f>
        <v/>
      </c>
      <c r="CP46" s="258" t="str">
        <f ca="true">+IF(OFFSET('Sanitation Data'!$E$28,0,10*ROW('Sanitation Data'!E40))="","",OFFSET('Sanitation Data'!$E$28,0,10*ROW('Sanitation Data'!E40)))</f>
        <v/>
      </c>
      <c r="CQ46" s="258" t="str">
        <f ca="true">+IF(OFFSET('Sanitation Data'!$E$29,0,10*ROW('Sanitation Data'!E40))="","",OFFSET('Sanitation Data'!$E$29,0,10*ROW('Sanitation Data'!E40)))</f>
        <v/>
      </c>
      <c r="CR46" s="258" t="str">
        <f ca="true">+IF(OFFSET('Sanitation Data'!$E$30,0,10*ROW('Sanitation Data'!E40))="","",OFFSET('Sanitation Data'!$E$30,0,10*ROW('Sanitation Data'!E40)))</f>
        <v/>
      </c>
      <c r="CS46" s="258" t="str">
        <f ca="true">+IF(OFFSET('Sanitation Data'!$E$31,0,10*ROW('Sanitation Data'!E40))="","",OFFSET('Sanitation Data'!$E$31,0,10*ROW('Sanitation Data'!E40)))</f>
        <v/>
      </c>
      <c r="CT46" s="258" t="str">
        <f ca="true">+IF(OFFSET('Sanitation Data'!$E$32,0,10*ROW('Sanitation Data'!E40))="","",OFFSET('Sanitation Data'!$E$32,0,10*ROW('Sanitation Data'!E40)))</f>
        <v/>
      </c>
      <c r="CU46" s="258" t="str">
        <f ca="true">+IF(OFFSET('Sanitation Data'!$F$28,0,10*ROW('Sanitation Data'!F40))="","",OFFSET('Sanitation Data'!$F$28,0,10*ROW('Sanitation Data'!F40)))</f>
        <v/>
      </c>
      <c r="CV46" s="258" t="str">
        <f ca="true">+IF(OFFSET('Sanitation Data'!$F$29,0,10*ROW('Sanitation Data'!F40))="","",OFFSET('Sanitation Data'!$F$29,0,10*ROW('Sanitation Data'!F40)))</f>
        <v/>
      </c>
      <c r="CW46" s="258" t="str">
        <f ca="true">+IF(OFFSET('Sanitation Data'!$F$30,0,10*ROW('Sanitation Data'!F40))="","",OFFSET('Sanitation Data'!$F$30,0,10*ROW('Sanitation Data'!F40)))</f>
        <v/>
      </c>
      <c r="CX46" s="258" t="str">
        <f ca="true">+IF(OFFSET('Sanitation Data'!$F$31,0,10*ROW('Sanitation Data'!F40))="","",OFFSET('Sanitation Data'!$F$31,0,10*ROW('Sanitation Data'!F40)))</f>
        <v/>
      </c>
      <c r="CY46" s="258" t="str">
        <f ca="true">+IF(OFFSET('Sanitation Data'!$F$32,0,10*ROW('Sanitation Data'!F40))="","",OFFSET('Sanitation Data'!$F$32,0,10*ROW('Sanitation Data'!F40)))</f>
        <v/>
      </c>
      <c r="CZ46" s="258" t="str">
        <f ca="true">+IF(OFFSET('Sanitation Data'!$G$28,0,10*ROW('Sanitation Data'!G40))="","",OFFSET('Sanitation Data'!$G$28,0,10*ROW('Sanitation Data'!G40)))</f>
        <v/>
      </c>
      <c r="DA46" s="258" t="str">
        <f ca="true">+IF(OFFSET('Sanitation Data'!$G$29,0,10*ROW('Sanitation Data'!G40))="","",OFFSET('Sanitation Data'!$G$29,0,10*ROW('Sanitation Data'!G40)))</f>
        <v/>
      </c>
      <c r="DB46" s="258" t="str">
        <f ca="true">+IF(OFFSET('Sanitation Data'!$G$30,0,10*ROW('Sanitation Data'!G40))="","",OFFSET('Sanitation Data'!$G$30,0,10*ROW('Sanitation Data'!G40)))</f>
        <v/>
      </c>
      <c r="DC46" s="258" t="str">
        <f ca="true">+IF(OFFSET('Sanitation Data'!$G$31,0,10*ROW('Sanitation Data'!G40))="","",OFFSET('Sanitation Data'!$G$31,0,10*ROW('Sanitation Data'!G40)))</f>
        <v/>
      </c>
      <c r="DD46" s="258" t="str">
        <f ca="true">+IF(OFFSET('Sanitation Data'!$G$32,0,10*ROW('Sanitation Data'!G40))="","",OFFSET('Sanitation Data'!$G$32,0,10*ROW('Sanitation Data'!G40)))</f>
        <v/>
      </c>
      <c r="DE46" s="258" t="str">
        <f ca="true">+IF(OFFSET('Sanitation Data'!$H$28,0,10*ROW('Sanitation Data'!H40))="","",OFFSET('Sanitation Data'!$H$28,0,10*ROW('Sanitation Data'!H40)))</f>
        <v/>
      </c>
      <c r="DF46" s="258" t="str">
        <f ca="true">+IF(OFFSET('Sanitation Data'!$H$29,0,10*ROW('Sanitation Data'!H40))="","",OFFSET('Sanitation Data'!$H$29,0,10*ROW('Sanitation Data'!H40)))</f>
        <v/>
      </c>
      <c r="DG46" s="258" t="str">
        <f ca="true">+IF(OFFSET('Sanitation Data'!$H$30,0,10*ROW('Sanitation Data'!H40))="","",OFFSET('Sanitation Data'!$H$30,0,10*ROW('Sanitation Data'!H40)))</f>
        <v/>
      </c>
      <c r="DH46" s="258" t="str">
        <f ca="true">+IF(OFFSET('Sanitation Data'!$H$31,0,10*ROW('Sanitation Data'!H40))="","",OFFSET('Sanitation Data'!$H$31,0,10*ROW('Sanitation Data'!H40)))</f>
        <v/>
      </c>
      <c r="DI46" s="258" t="str">
        <f ca="true">+IF(OFFSET('Sanitation Data'!$H$32,0,10*ROW('Sanitation Data'!H40))="","",OFFSET('Sanitation Data'!$H$32,0,10*ROW('Sanitation Data'!H40)))</f>
        <v/>
      </c>
      <c r="DJ46" s="258" t="str">
        <f ca="true">+IF(OFFSET('Sanitation Data'!$I$28,0,10*ROW('Sanitation Data'!I40))="","",OFFSET('Sanitation Data'!$I$28,0,10*ROW('Sanitation Data'!I40)))</f>
        <v/>
      </c>
      <c r="DK46" s="258" t="str">
        <f ca="true">+IF(OFFSET('Sanitation Data'!$I$29,0,10*ROW('Sanitation Data'!I40))="","",OFFSET('Sanitation Data'!$I$29,0,10*ROW('Sanitation Data'!I40)))</f>
        <v/>
      </c>
      <c r="DL46" s="258" t="str">
        <f ca="true">+IF(OFFSET('Sanitation Data'!$I$30,0,10*ROW('Sanitation Data'!I40))="","",OFFSET('Sanitation Data'!$I$30,0,10*ROW('Sanitation Data'!I40)))</f>
        <v/>
      </c>
      <c r="DM46" s="258" t="str">
        <f ca="true">+IF(OFFSET('Sanitation Data'!$I$31,0,10*ROW('Sanitation Data'!I40))="","",OFFSET('Sanitation Data'!$I$31,0,10*ROW('Sanitation Data'!I40)))</f>
        <v/>
      </c>
      <c r="DN46" s="258" t="str">
        <f ca="true">+IF(OFFSET('Sanitation Data'!$I$32,0,10*ROW('Sanitation Data'!I40))="","",OFFSET('Sanitation Data'!$I$32,0,10*ROW('Sanitation Data'!I40)))</f>
        <v/>
      </c>
      <c r="DO46" s="258" t="str">
        <f ca="true">+IF(OFFSET('Hygiene Data'!$D$11,0,10*ROW('Hygiene Data'!D40))="","",OFFSET('Hygiene Data'!$D$11,0,10*ROW('Hygiene Data'!D40)))</f>
        <v/>
      </c>
      <c r="DP46" s="258" t="str">
        <f ca="true">+IF(OFFSET('Hygiene Data'!$D$12,0,10*ROW('Hygiene Data'!D40))="","",OFFSET('Hygiene Data'!$D$12,0,10*ROW('Hygiene Data'!D40)))</f>
        <v/>
      </c>
      <c r="DQ46" s="258" t="str">
        <f ca="true">+IF(OFFSET('Hygiene Data'!$D$13,0,10*ROW('Hygiene Data'!D40))="","",OFFSET('Hygiene Data'!$D$13,0,10*ROW('Hygiene Data'!D40)))</f>
        <v/>
      </c>
      <c r="DR46" s="258" t="str">
        <f ca="true">+IF(OFFSET('Hygiene Data'!$E$11,0,10*ROW('Hygiene Data'!E40))="","",OFFSET('Hygiene Data'!$E$11,0,10*ROW('Hygiene Data'!E40)))</f>
        <v/>
      </c>
      <c r="DS46" s="258" t="str">
        <f ca="true">+IF(OFFSET('Hygiene Data'!$E$12,0,10*ROW('Hygiene Data'!E40))="","",OFFSET('Hygiene Data'!$E$12,0,10*ROW('Hygiene Data'!E40)))</f>
        <v/>
      </c>
      <c r="DT46" s="258" t="str">
        <f ca="true">+IF(OFFSET('Hygiene Data'!$E$13,0,10*ROW('Hygiene Data'!E40))="","",OFFSET('Hygiene Data'!$E$13,0,10*ROW('Hygiene Data'!E40)))</f>
        <v/>
      </c>
      <c r="DU46" s="258" t="str">
        <f ca="true">+IF(OFFSET('Hygiene Data'!$F$11,0,10*ROW('Hygiene Data'!F40))="","",OFFSET('Hygiene Data'!$F$11,0,10*ROW('Hygiene Data'!F40)))</f>
        <v/>
      </c>
      <c r="DV46" s="258" t="str">
        <f ca="true">+IF(OFFSET('Hygiene Data'!$F$12,0,10*ROW('Hygiene Data'!F40))="","",OFFSET('Hygiene Data'!$F$12,0,10*ROW('Hygiene Data'!F40)))</f>
        <v/>
      </c>
      <c r="DW46" s="258" t="str">
        <f ca="true">+IF(OFFSET('Hygiene Data'!$F$13,0,10*ROW('Hygiene Data'!F40))="","",OFFSET('Hygiene Data'!$F$13,0,10*ROW('Hygiene Data'!F40)))</f>
        <v/>
      </c>
      <c r="DX46" s="258" t="str">
        <f ca="true">+IF(OFFSET('Hygiene Data'!$G$11,0,10*ROW('Hygiene Data'!G40))="","",OFFSET('Hygiene Data'!$G$11,0,10*ROW('Hygiene Data'!G40)))</f>
        <v/>
      </c>
      <c r="DY46" s="258" t="str">
        <f ca="true">+IF(OFFSET('Hygiene Data'!$G$12,0,10*ROW('Hygiene Data'!G40))="","",OFFSET('Hygiene Data'!$G$12,0,10*ROW('Hygiene Data'!G40)))</f>
        <v/>
      </c>
      <c r="DZ46" s="258" t="str">
        <f ca="true">+IF(OFFSET('Hygiene Data'!$G$13,0,10*ROW('Hygiene Data'!G40))="","",OFFSET('Hygiene Data'!$G$13,0,10*ROW('Hygiene Data'!G40)))</f>
        <v/>
      </c>
      <c r="EA46" s="258" t="str">
        <f ca="true">+IF(OFFSET('Hygiene Data'!$H$11,0,10*ROW('Hygiene Data'!H40))="","",OFFSET('Hygiene Data'!$H$11,0,10*ROW('Hygiene Data'!H40)))</f>
        <v/>
      </c>
      <c r="EB46" s="258" t="str">
        <f ca="true">+IF(OFFSET('Hygiene Data'!$H$12,0,10*ROW('Hygiene Data'!H40))="","",OFFSET('Hygiene Data'!$H$12,0,10*ROW('Hygiene Data'!H40)))</f>
        <v/>
      </c>
      <c r="EC46" s="258" t="str">
        <f ca="true">+IF(OFFSET('Hygiene Data'!$H$13,0,10*ROW('Hygiene Data'!H40))="","",OFFSET('Hygiene Data'!$H$13,0,10*ROW('Hygiene Data'!H40)))</f>
        <v/>
      </c>
      <c r="ED46" s="258" t="str">
        <f ca="true">+IF(OFFSET('Hygiene Data'!$I$11,0,10*ROW('Hygiene Data'!I40))="","",OFFSET('Hygiene Data'!$I$11,0,10*ROW('Hygiene Data'!I40)))</f>
        <v/>
      </c>
      <c r="EE46" s="258" t="str">
        <f ca="true">+IF(OFFSET('Hygiene Data'!$I$12,0,10*ROW('Hygiene Data'!I40))="","",OFFSET('Hygiene Data'!$I$12,0,10*ROW('Hygiene Data'!I40)))</f>
        <v/>
      </c>
      <c r="EF46" s="258" t="str">
        <f ca="true">+IF(OFFSET('Hygiene Data'!$I$13,0,10*ROW('Hygiene Data'!I40))="","",OFFSET('Hygiene Data'!$I$13,0,10*ROW('Hygiene Data'!I40)))</f>
        <v/>
      </c>
    </row>
    <row xmlns:x14ac="http://schemas.microsoft.com/office/spreadsheetml/2009/9/ac" r="47" x14ac:dyDescent="0.2">
      <c r="A47" s="30" t="str">
        <f ca="true">+IF(OFFSET('Water Data'!$B$2,0,10*ROW('Water Data'!E41))="","",OFFSET('Water Data'!$B$2,0,10*ROW('Water Data'!E41)))</f>
        <v/>
      </c>
      <c r="B47" s="30" t="str">
        <f ca="true">+IF(OFFSET('Water Data'!$C$2,0,10*ROW('Water Data'!F41))="","",OFFSET('Water Data'!$C$2,0,10*ROW('Water Data'!F41)))</f>
        <v/>
      </c>
      <c r="C47" s="314" t="str">
        <f t="shared" ca="true" si="0"/>
        <v/>
      </c>
      <c r="D47" s="8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58"/>
      <c r="BS47" s="258" t="str">
        <f ca="true">+IF(OFFSET('Water Data'!$D$27,0,10*ROW('Water Data'!D41))="","",OFFSET('Water Data'!$D$27,0,10*ROW('Water Data'!D41)))</f>
        <v/>
      </c>
      <c r="BT47" s="258" t="str">
        <f ca="true">+IF(OFFSET('Water Data'!$D$28,0,10*ROW('Water Data'!D41))="","",OFFSET('Water Data'!$D$28,0,10*ROW('Water Data'!D41)))</f>
        <v/>
      </c>
      <c r="BU47" s="258" t="str">
        <f ca="true">+IF(OFFSET('Water Data'!$D$29,0,10*ROW('Water Data'!D41))="","",OFFSET('Water Data'!$D$29,0,10*ROW('Water Data'!D41)))</f>
        <v/>
      </c>
      <c r="BV47" s="258" t="str">
        <f ca="true">+IF(OFFSET('Water Data'!$E$27,0,10*ROW('Water Data'!E41))="","",OFFSET('Water Data'!$E$27,0,10*ROW('Water Data'!E41)))</f>
        <v/>
      </c>
      <c r="BW47" s="258" t="str">
        <f ca="true">+IF(OFFSET('Water Data'!$E$28,0,10*ROW('Water Data'!E41))="","",OFFSET('Water Data'!$E$28,0,10*ROW('Water Data'!E41)))</f>
        <v/>
      </c>
      <c r="BX47" s="258" t="str">
        <f ca="true">+IF(OFFSET('Water Data'!$E$29,0,10*ROW('Water Data'!E41))="","",OFFSET('Water Data'!$E$29,0,10*ROW('Water Data'!E41)))</f>
        <v/>
      </c>
      <c r="BY47" s="258" t="str">
        <f ca="true">+IF(OFFSET('Water Data'!$F$27,0,10*ROW('Water Data'!F41))="","",OFFSET('Water Data'!$F$27,0,10*ROW('Water Data'!F41)))</f>
        <v/>
      </c>
      <c r="BZ47" s="258" t="str">
        <f ca="true">+IF(OFFSET('Water Data'!$F$28,0,10*ROW('Water Data'!F41))="","",OFFSET('Water Data'!$F$28,0,10*ROW('Water Data'!F41)))</f>
        <v/>
      </c>
      <c r="CA47" s="258" t="str">
        <f ca="true">+IF(OFFSET('Water Data'!$F$29,0,10*ROW('Water Data'!F41))="","",OFFSET('Water Data'!$F$29,0,10*ROW('Water Data'!F41)))</f>
        <v/>
      </c>
      <c r="CB47" s="258" t="str">
        <f ca="true">+IF(OFFSET('Water Data'!$G$27,0,10*ROW('Water Data'!G41))="","",OFFSET('Water Data'!$G$27,0,10*ROW('Water Data'!G41)))</f>
        <v/>
      </c>
      <c r="CC47" s="258" t="str">
        <f ca="true">+IF(OFFSET('Water Data'!$G$28,0,10*ROW('Water Data'!G41))="","",OFFSET('Water Data'!$G$28,0,10*ROW('Water Data'!G41)))</f>
        <v/>
      </c>
      <c r="CD47" s="258" t="str">
        <f ca="true">+IF(OFFSET('Water Data'!$G$29,0,10*ROW('Water Data'!G41))="","",OFFSET('Water Data'!$G$29,0,10*ROW('Water Data'!G41)))</f>
        <v/>
      </c>
      <c r="CE47" s="258" t="str">
        <f ca="true">+IF(OFFSET('Water Data'!$H$27,0,10*ROW('Water Data'!H41))="","",OFFSET('Water Data'!$H$27,0,10*ROW('Water Data'!H41)))</f>
        <v/>
      </c>
      <c r="CF47" s="258" t="str">
        <f ca="true">+IF(OFFSET('Water Data'!$H$28,0,10*ROW('Water Data'!H41))="","",OFFSET('Water Data'!$H$28,0,10*ROW('Water Data'!H41)))</f>
        <v/>
      </c>
      <c r="CG47" s="258" t="str">
        <f ca="true">+IF(OFFSET('Water Data'!$H$29,0,10*ROW('Water Data'!H41))="","",OFFSET('Water Data'!$H$29,0,10*ROW('Water Data'!H41)))</f>
        <v/>
      </c>
      <c r="CH47" s="258" t="str">
        <f ca="true">+IF(OFFSET('Water Data'!$I$27,0,10*ROW('Water Data'!I41))="","",OFFSET('Water Data'!$I$27,0,10*ROW('Water Data'!I41)))</f>
        <v/>
      </c>
      <c r="CI47" s="258" t="str">
        <f ca="true">+IF(OFFSET('Water Data'!$I$28,0,10*ROW('Water Data'!I41))="","",OFFSET('Water Data'!$I$28,0,10*ROW('Water Data'!I41)))</f>
        <v/>
      </c>
      <c r="CJ47" s="258" t="str">
        <f ca="true">+IF(OFFSET('Water Data'!$I$29,0,10*ROW('Water Data'!I41))="","",OFFSET('Water Data'!$I$29,0,10*ROW('Water Data'!I41)))</f>
        <v/>
      </c>
      <c r="CK47" s="258" t="str">
        <f ca="true">+IF(OFFSET('Sanitation Data'!$D$28,0,10*ROW('Sanitation Data'!D41))="","",OFFSET('Sanitation Data'!$D$28,0,10*ROW('Sanitation Data'!D41)))</f>
        <v/>
      </c>
      <c r="CL47" s="258" t="str">
        <f ca="true">+IF(OFFSET('Sanitation Data'!$D$29,0,10*ROW('Sanitation Data'!D41))="","",OFFSET('Sanitation Data'!$D$29,0,10*ROW('Sanitation Data'!D41)))</f>
        <v/>
      </c>
      <c r="CM47" s="258" t="str">
        <f ca="true">+IF(OFFSET('Sanitation Data'!$D$30,0,10*ROW('Sanitation Data'!D41))="","",OFFSET('Sanitation Data'!$D$30,0,10*ROW('Sanitation Data'!D41)))</f>
        <v/>
      </c>
      <c r="CN47" s="258" t="str">
        <f ca="true">+IF(OFFSET('Sanitation Data'!$D$31,0,10*ROW('Sanitation Data'!D41))="","",OFFSET('Sanitation Data'!$D$31,0,10*ROW('Sanitation Data'!D41)))</f>
        <v/>
      </c>
      <c r="CO47" s="258" t="str">
        <f ca="true">+IF(OFFSET('Sanitation Data'!$D$32,0,10*ROW('Sanitation Data'!D41))="","",OFFSET('Sanitation Data'!$D$32,0,10*ROW('Sanitation Data'!D41)))</f>
        <v/>
      </c>
      <c r="CP47" s="258" t="str">
        <f ca="true">+IF(OFFSET('Sanitation Data'!$E$28,0,10*ROW('Sanitation Data'!E41))="","",OFFSET('Sanitation Data'!$E$28,0,10*ROW('Sanitation Data'!E41)))</f>
        <v/>
      </c>
      <c r="CQ47" s="258" t="str">
        <f ca="true">+IF(OFFSET('Sanitation Data'!$E$29,0,10*ROW('Sanitation Data'!E41))="","",OFFSET('Sanitation Data'!$E$29,0,10*ROW('Sanitation Data'!E41)))</f>
        <v/>
      </c>
      <c r="CR47" s="258" t="str">
        <f ca="true">+IF(OFFSET('Sanitation Data'!$E$30,0,10*ROW('Sanitation Data'!E41))="","",OFFSET('Sanitation Data'!$E$30,0,10*ROW('Sanitation Data'!E41)))</f>
        <v/>
      </c>
      <c r="CS47" s="258" t="str">
        <f ca="true">+IF(OFFSET('Sanitation Data'!$E$31,0,10*ROW('Sanitation Data'!E41))="","",OFFSET('Sanitation Data'!$E$31,0,10*ROW('Sanitation Data'!E41)))</f>
        <v/>
      </c>
      <c r="CT47" s="258" t="str">
        <f ca="true">+IF(OFFSET('Sanitation Data'!$E$32,0,10*ROW('Sanitation Data'!E41))="","",OFFSET('Sanitation Data'!$E$32,0,10*ROW('Sanitation Data'!E41)))</f>
        <v/>
      </c>
      <c r="CU47" s="258" t="str">
        <f ca="true">+IF(OFFSET('Sanitation Data'!$F$28,0,10*ROW('Sanitation Data'!F41))="","",OFFSET('Sanitation Data'!$F$28,0,10*ROW('Sanitation Data'!F41)))</f>
        <v/>
      </c>
      <c r="CV47" s="258" t="str">
        <f ca="true">+IF(OFFSET('Sanitation Data'!$F$29,0,10*ROW('Sanitation Data'!F41))="","",OFFSET('Sanitation Data'!$F$29,0,10*ROW('Sanitation Data'!F41)))</f>
        <v/>
      </c>
      <c r="CW47" s="258" t="str">
        <f ca="true">+IF(OFFSET('Sanitation Data'!$F$30,0,10*ROW('Sanitation Data'!F41))="","",OFFSET('Sanitation Data'!$F$30,0,10*ROW('Sanitation Data'!F41)))</f>
        <v/>
      </c>
      <c r="CX47" s="258" t="str">
        <f ca="true">+IF(OFFSET('Sanitation Data'!$F$31,0,10*ROW('Sanitation Data'!F41))="","",OFFSET('Sanitation Data'!$F$31,0,10*ROW('Sanitation Data'!F41)))</f>
        <v/>
      </c>
      <c r="CY47" s="258" t="str">
        <f ca="true">+IF(OFFSET('Sanitation Data'!$F$32,0,10*ROW('Sanitation Data'!F41))="","",OFFSET('Sanitation Data'!$F$32,0,10*ROW('Sanitation Data'!F41)))</f>
        <v/>
      </c>
      <c r="CZ47" s="258" t="str">
        <f ca="true">+IF(OFFSET('Sanitation Data'!$G$28,0,10*ROW('Sanitation Data'!G41))="","",OFFSET('Sanitation Data'!$G$28,0,10*ROW('Sanitation Data'!G41)))</f>
        <v/>
      </c>
      <c r="DA47" s="258" t="str">
        <f ca="true">+IF(OFFSET('Sanitation Data'!$G$29,0,10*ROW('Sanitation Data'!G41))="","",OFFSET('Sanitation Data'!$G$29,0,10*ROW('Sanitation Data'!G41)))</f>
        <v/>
      </c>
      <c r="DB47" s="258" t="str">
        <f ca="true">+IF(OFFSET('Sanitation Data'!$G$30,0,10*ROW('Sanitation Data'!G41))="","",OFFSET('Sanitation Data'!$G$30,0,10*ROW('Sanitation Data'!G41)))</f>
        <v/>
      </c>
      <c r="DC47" s="258" t="str">
        <f ca="true">+IF(OFFSET('Sanitation Data'!$G$31,0,10*ROW('Sanitation Data'!G41))="","",OFFSET('Sanitation Data'!$G$31,0,10*ROW('Sanitation Data'!G41)))</f>
        <v/>
      </c>
      <c r="DD47" s="258" t="str">
        <f ca="true">+IF(OFFSET('Sanitation Data'!$G$32,0,10*ROW('Sanitation Data'!G41))="","",OFFSET('Sanitation Data'!$G$32,0,10*ROW('Sanitation Data'!G41)))</f>
        <v/>
      </c>
      <c r="DE47" s="258" t="str">
        <f ca="true">+IF(OFFSET('Sanitation Data'!$H$28,0,10*ROW('Sanitation Data'!H41))="","",OFFSET('Sanitation Data'!$H$28,0,10*ROW('Sanitation Data'!H41)))</f>
        <v/>
      </c>
      <c r="DF47" s="258" t="str">
        <f ca="true">+IF(OFFSET('Sanitation Data'!$H$29,0,10*ROW('Sanitation Data'!H41))="","",OFFSET('Sanitation Data'!$H$29,0,10*ROW('Sanitation Data'!H41)))</f>
        <v/>
      </c>
      <c r="DG47" s="258" t="str">
        <f ca="true">+IF(OFFSET('Sanitation Data'!$H$30,0,10*ROW('Sanitation Data'!H41))="","",OFFSET('Sanitation Data'!$H$30,0,10*ROW('Sanitation Data'!H41)))</f>
        <v/>
      </c>
      <c r="DH47" s="258" t="str">
        <f ca="true">+IF(OFFSET('Sanitation Data'!$H$31,0,10*ROW('Sanitation Data'!H41))="","",OFFSET('Sanitation Data'!$H$31,0,10*ROW('Sanitation Data'!H41)))</f>
        <v/>
      </c>
      <c r="DI47" s="258" t="str">
        <f ca="true">+IF(OFFSET('Sanitation Data'!$H$32,0,10*ROW('Sanitation Data'!H41))="","",OFFSET('Sanitation Data'!$H$32,0,10*ROW('Sanitation Data'!H41)))</f>
        <v/>
      </c>
      <c r="DJ47" s="258" t="str">
        <f ca="true">+IF(OFFSET('Sanitation Data'!$I$28,0,10*ROW('Sanitation Data'!I41))="","",OFFSET('Sanitation Data'!$I$28,0,10*ROW('Sanitation Data'!I41)))</f>
        <v/>
      </c>
      <c r="DK47" s="258" t="str">
        <f ca="true">+IF(OFFSET('Sanitation Data'!$I$29,0,10*ROW('Sanitation Data'!I41))="","",OFFSET('Sanitation Data'!$I$29,0,10*ROW('Sanitation Data'!I41)))</f>
        <v/>
      </c>
      <c r="DL47" s="258" t="str">
        <f ca="true">+IF(OFFSET('Sanitation Data'!$I$30,0,10*ROW('Sanitation Data'!I41))="","",OFFSET('Sanitation Data'!$I$30,0,10*ROW('Sanitation Data'!I41)))</f>
        <v/>
      </c>
      <c r="DM47" s="258" t="str">
        <f ca="true">+IF(OFFSET('Sanitation Data'!$I$31,0,10*ROW('Sanitation Data'!I41))="","",OFFSET('Sanitation Data'!$I$31,0,10*ROW('Sanitation Data'!I41)))</f>
        <v/>
      </c>
      <c r="DN47" s="258" t="str">
        <f ca="true">+IF(OFFSET('Sanitation Data'!$I$32,0,10*ROW('Sanitation Data'!I41))="","",OFFSET('Sanitation Data'!$I$32,0,10*ROW('Sanitation Data'!I41)))</f>
        <v/>
      </c>
      <c r="DO47" s="258" t="str">
        <f ca="true">+IF(OFFSET('Hygiene Data'!$D$11,0,10*ROW('Hygiene Data'!D41))="","",OFFSET('Hygiene Data'!$D$11,0,10*ROW('Hygiene Data'!D41)))</f>
        <v/>
      </c>
      <c r="DP47" s="258" t="str">
        <f ca="true">+IF(OFFSET('Hygiene Data'!$D$12,0,10*ROW('Hygiene Data'!D41))="","",OFFSET('Hygiene Data'!$D$12,0,10*ROW('Hygiene Data'!D41)))</f>
        <v/>
      </c>
      <c r="DQ47" s="258" t="str">
        <f ca="true">+IF(OFFSET('Hygiene Data'!$D$13,0,10*ROW('Hygiene Data'!D41))="","",OFFSET('Hygiene Data'!$D$13,0,10*ROW('Hygiene Data'!D41)))</f>
        <v/>
      </c>
      <c r="DR47" s="258" t="str">
        <f ca="true">+IF(OFFSET('Hygiene Data'!$E$11,0,10*ROW('Hygiene Data'!E41))="","",OFFSET('Hygiene Data'!$E$11,0,10*ROW('Hygiene Data'!E41)))</f>
        <v/>
      </c>
      <c r="DS47" s="258" t="str">
        <f ca="true">+IF(OFFSET('Hygiene Data'!$E$12,0,10*ROW('Hygiene Data'!E41))="","",OFFSET('Hygiene Data'!$E$12,0,10*ROW('Hygiene Data'!E41)))</f>
        <v/>
      </c>
      <c r="DT47" s="258" t="str">
        <f ca="true">+IF(OFFSET('Hygiene Data'!$E$13,0,10*ROW('Hygiene Data'!E41))="","",OFFSET('Hygiene Data'!$E$13,0,10*ROW('Hygiene Data'!E41)))</f>
        <v/>
      </c>
      <c r="DU47" s="258" t="str">
        <f ca="true">+IF(OFFSET('Hygiene Data'!$F$11,0,10*ROW('Hygiene Data'!F41))="","",OFFSET('Hygiene Data'!$F$11,0,10*ROW('Hygiene Data'!F41)))</f>
        <v/>
      </c>
      <c r="DV47" s="258" t="str">
        <f ca="true">+IF(OFFSET('Hygiene Data'!$F$12,0,10*ROW('Hygiene Data'!F41))="","",OFFSET('Hygiene Data'!$F$12,0,10*ROW('Hygiene Data'!F41)))</f>
        <v/>
      </c>
      <c r="DW47" s="258" t="str">
        <f ca="true">+IF(OFFSET('Hygiene Data'!$F$13,0,10*ROW('Hygiene Data'!F41))="","",OFFSET('Hygiene Data'!$F$13,0,10*ROW('Hygiene Data'!F41)))</f>
        <v/>
      </c>
      <c r="DX47" s="258" t="str">
        <f ca="true">+IF(OFFSET('Hygiene Data'!$G$11,0,10*ROW('Hygiene Data'!G41))="","",OFFSET('Hygiene Data'!$G$11,0,10*ROW('Hygiene Data'!G41)))</f>
        <v/>
      </c>
      <c r="DY47" s="258" t="str">
        <f ca="true">+IF(OFFSET('Hygiene Data'!$G$12,0,10*ROW('Hygiene Data'!G41))="","",OFFSET('Hygiene Data'!$G$12,0,10*ROW('Hygiene Data'!G41)))</f>
        <v/>
      </c>
      <c r="DZ47" s="258" t="str">
        <f ca="true">+IF(OFFSET('Hygiene Data'!$G$13,0,10*ROW('Hygiene Data'!G41))="","",OFFSET('Hygiene Data'!$G$13,0,10*ROW('Hygiene Data'!G41)))</f>
        <v/>
      </c>
      <c r="EA47" s="258" t="str">
        <f ca="true">+IF(OFFSET('Hygiene Data'!$H$11,0,10*ROW('Hygiene Data'!H41))="","",OFFSET('Hygiene Data'!$H$11,0,10*ROW('Hygiene Data'!H41)))</f>
        <v/>
      </c>
      <c r="EB47" s="258" t="str">
        <f ca="true">+IF(OFFSET('Hygiene Data'!$H$12,0,10*ROW('Hygiene Data'!H41))="","",OFFSET('Hygiene Data'!$H$12,0,10*ROW('Hygiene Data'!H41)))</f>
        <v/>
      </c>
      <c r="EC47" s="258" t="str">
        <f ca="true">+IF(OFFSET('Hygiene Data'!$H$13,0,10*ROW('Hygiene Data'!H41))="","",OFFSET('Hygiene Data'!$H$13,0,10*ROW('Hygiene Data'!H41)))</f>
        <v/>
      </c>
      <c r="ED47" s="258" t="str">
        <f ca="true">+IF(OFFSET('Hygiene Data'!$I$11,0,10*ROW('Hygiene Data'!I41))="","",OFFSET('Hygiene Data'!$I$11,0,10*ROW('Hygiene Data'!I41)))</f>
        <v/>
      </c>
      <c r="EE47" s="258" t="str">
        <f ca="true">+IF(OFFSET('Hygiene Data'!$I$12,0,10*ROW('Hygiene Data'!I41))="","",OFFSET('Hygiene Data'!$I$12,0,10*ROW('Hygiene Data'!I41)))</f>
        <v/>
      </c>
      <c r="EF47" s="258" t="str">
        <f ca="true">+IF(OFFSET('Hygiene Data'!$I$13,0,10*ROW('Hygiene Data'!I41))="","",OFFSET('Hygiene Data'!$I$13,0,10*ROW('Hygiene Data'!I41)))</f>
        <v/>
      </c>
    </row>
    <row xmlns:x14ac="http://schemas.microsoft.com/office/spreadsheetml/2009/9/ac" r="48" x14ac:dyDescent="0.2">
      <c r="A48" s="30" t="str">
        <f ca="true">+IF(OFFSET('Water Data'!$B$2,0,10*ROW('Water Data'!E42))="","",OFFSET('Water Data'!$B$2,0,10*ROW('Water Data'!E42)))</f>
        <v/>
      </c>
      <c r="B48" s="30" t="str">
        <f ca="true">+IF(OFFSET('Water Data'!$C$2,0,10*ROW('Water Data'!F42))="","",OFFSET('Water Data'!$C$2,0,10*ROW('Water Data'!F42)))</f>
        <v/>
      </c>
      <c r="C48" s="314" t="str">
        <f t="shared" ca="true" si="0"/>
        <v/>
      </c>
      <c r="D48" s="8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58"/>
      <c r="BS48" s="258" t="str">
        <f ca="true">+IF(OFFSET('Water Data'!$D$27,0,10*ROW('Water Data'!D42))="","",OFFSET('Water Data'!$D$27,0,10*ROW('Water Data'!D42)))</f>
        <v/>
      </c>
      <c r="BT48" s="258" t="str">
        <f ca="true">+IF(OFFSET('Water Data'!$D$28,0,10*ROW('Water Data'!D42))="","",OFFSET('Water Data'!$D$28,0,10*ROW('Water Data'!D42)))</f>
        <v/>
      </c>
      <c r="BU48" s="258" t="str">
        <f ca="true">+IF(OFFSET('Water Data'!$D$29,0,10*ROW('Water Data'!D42))="","",OFFSET('Water Data'!$D$29,0,10*ROW('Water Data'!D42)))</f>
        <v/>
      </c>
      <c r="BV48" s="258" t="str">
        <f ca="true">+IF(OFFSET('Water Data'!$E$27,0,10*ROW('Water Data'!E42))="","",OFFSET('Water Data'!$E$27,0,10*ROW('Water Data'!E42)))</f>
        <v/>
      </c>
      <c r="BW48" s="258" t="str">
        <f ca="true">+IF(OFFSET('Water Data'!$E$28,0,10*ROW('Water Data'!E42))="","",OFFSET('Water Data'!$E$28,0,10*ROW('Water Data'!E42)))</f>
        <v/>
      </c>
      <c r="BX48" s="258" t="str">
        <f ca="true">+IF(OFFSET('Water Data'!$E$29,0,10*ROW('Water Data'!E42))="","",OFFSET('Water Data'!$E$29,0,10*ROW('Water Data'!E42)))</f>
        <v/>
      </c>
      <c r="BY48" s="258" t="str">
        <f ca="true">+IF(OFFSET('Water Data'!$F$27,0,10*ROW('Water Data'!F42))="","",OFFSET('Water Data'!$F$27,0,10*ROW('Water Data'!F42)))</f>
        <v/>
      </c>
      <c r="BZ48" s="258" t="str">
        <f ca="true">+IF(OFFSET('Water Data'!$F$28,0,10*ROW('Water Data'!F42))="","",OFFSET('Water Data'!$F$28,0,10*ROW('Water Data'!F42)))</f>
        <v/>
      </c>
      <c r="CA48" s="258" t="str">
        <f ca="true">+IF(OFFSET('Water Data'!$F$29,0,10*ROW('Water Data'!F42))="","",OFFSET('Water Data'!$F$29,0,10*ROW('Water Data'!F42)))</f>
        <v/>
      </c>
      <c r="CB48" s="258" t="str">
        <f ca="true">+IF(OFFSET('Water Data'!$G$27,0,10*ROW('Water Data'!G42))="","",OFFSET('Water Data'!$G$27,0,10*ROW('Water Data'!G42)))</f>
        <v/>
      </c>
      <c r="CC48" s="258" t="str">
        <f ca="true">+IF(OFFSET('Water Data'!$G$28,0,10*ROW('Water Data'!G42))="","",OFFSET('Water Data'!$G$28,0,10*ROW('Water Data'!G42)))</f>
        <v/>
      </c>
      <c r="CD48" s="258" t="str">
        <f ca="true">+IF(OFFSET('Water Data'!$G$29,0,10*ROW('Water Data'!G42))="","",OFFSET('Water Data'!$G$29,0,10*ROW('Water Data'!G42)))</f>
        <v/>
      </c>
      <c r="CE48" s="258" t="str">
        <f ca="true">+IF(OFFSET('Water Data'!$H$27,0,10*ROW('Water Data'!H42))="","",OFFSET('Water Data'!$H$27,0,10*ROW('Water Data'!H42)))</f>
        <v/>
      </c>
      <c r="CF48" s="258" t="str">
        <f ca="true">+IF(OFFSET('Water Data'!$H$28,0,10*ROW('Water Data'!H42))="","",OFFSET('Water Data'!$H$28,0,10*ROW('Water Data'!H42)))</f>
        <v/>
      </c>
      <c r="CG48" s="258" t="str">
        <f ca="true">+IF(OFFSET('Water Data'!$H$29,0,10*ROW('Water Data'!H42))="","",OFFSET('Water Data'!$H$29,0,10*ROW('Water Data'!H42)))</f>
        <v/>
      </c>
      <c r="CH48" s="258" t="str">
        <f ca="true">+IF(OFFSET('Water Data'!$I$27,0,10*ROW('Water Data'!I42))="","",OFFSET('Water Data'!$I$27,0,10*ROW('Water Data'!I42)))</f>
        <v/>
      </c>
      <c r="CI48" s="258" t="str">
        <f ca="true">+IF(OFFSET('Water Data'!$I$28,0,10*ROW('Water Data'!I42))="","",OFFSET('Water Data'!$I$28,0,10*ROW('Water Data'!I42)))</f>
        <v/>
      </c>
      <c r="CJ48" s="258" t="str">
        <f ca="true">+IF(OFFSET('Water Data'!$I$29,0,10*ROW('Water Data'!I42))="","",OFFSET('Water Data'!$I$29,0,10*ROW('Water Data'!I42)))</f>
        <v/>
      </c>
      <c r="CK48" s="258" t="str">
        <f ca="true">+IF(OFFSET('Sanitation Data'!$D$28,0,10*ROW('Sanitation Data'!D42))="","",OFFSET('Sanitation Data'!$D$28,0,10*ROW('Sanitation Data'!D42)))</f>
        <v/>
      </c>
      <c r="CL48" s="258" t="str">
        <f ca="true">+IF(OFFSET('Sanitation Data'!$D$29,0,10*ROW('Sanitation Data'!D42))="","",OFFSET('Sanitation Data'!$D$29,0,10*ROW('Sanitation Data'!D42)))</f>
        <v/>
      </c>
      <c r="CM48" s="258" t="str">
        <f ca="true">+IF(OFFSET('Sanitation Data'!$D$30,0,10*ROW('Sanitation Data'!D42))="","",OFFSET('Sanitation Data'!$D$30,0,10*ROW('Sanitation Data'!D42)))</f>
        <v/>
      </c>
      <c r="CN48" s="258" t="str">
        <f ca="true">+IF(OFFSET('Sanitation Data'!$D$31,0,10*ROW('Sanitation Data'!D42))="","",OFFSET('Sanitation Data'!$D$31,0,10*ROW('Sanitation Data'!D42)))</f>
        <v/>
      </c>
      <c r="CO48" s="258" t="str">
        <f ca="true">+IF(OFFSET('Sanitation Data'!$D$32,0,10*ROW('Sanitation Data'!D42))="","",OFFSET('Sanitation Data'!$D$32,0,10*ROW('Sanitation Data'!D42)))</f>
        <v/>
      </c>
      <c r="CP48" s="258" t="str">
        <f ca="true">+IF(OFFSET('Sanitation Data'!$E$28,0,10*ROW('Sanitation Data'!E42))="","",OFFSET('Sanitation Data'!$E$28,0,10*ROW('Sanitation Data'!E42)))</f>
        <v/>
      </c>
      <c r="CQ48" s="258" t="str">
        <f ca="true">+IF(OFFSET('Sanitation Data'!$E$29,0,10*ROW('Sanitation Data'!E42))="","",OFFSET('Sanitation Data'!$E$29,0,10*ROW('Sanitation Data'!E42)))</f>
        <v/>
      </c>
      <c r="CR48" s="258" t="str">
        <f ca="true">+IF(OFFSET('Sanitation Data'!$E$30,0,10*ROW('Sanitation Data'!E42))="","",OFFSET('Sanitation Data'!$E$30,0,10*ROW('Sanitation Data'!E42)))</f>
        <v/>
      </c>
      <c r="CS48" s="258" t="str">
        <f ca="true">+IF(OFFSET('Sanitation Data'!$E$31,0,10*ROW('Sanitation Data'!E42))="","",OFFSET('Sanitation Data'!$E$31,0,10*ROW('Sanitation Data'!E42)))</f>
        <v/>
      </c>
      <c r="CT48" s="258" t="str">
        <f ca="true">+IF(OFFSET('Sanitation Data'!$E$32,0,10*ROW('Sanitation Data'!E42))="","",OFFSET('Sanitation Data'!$E$32,0,10*ROW('Sanitation Data'!E42)))</f>
        <v/>
      </c>
      <c r="CU48" s="258" t="str">
        <f ca="true">+IF(OFFSET('Sanitation Data'!$F$28,0,10*ROW('Sanitation Data'!F42))="","",OFFSET('Sanitation Data'!$F$28,0,10*ROW('Sanitation Data'!F42)))</f>
        <v/>
      </c>
      <c r="CV48" s="258" t="str">
        <f ca="true">+IF(OFFSET('Sanitation Data'!$F$29,0,10*ROW('Sanitation Data'!F42))="","",OFFSET('Sanitation Data'!$F$29,0,10*ROW('Sanitation Data'!F42)))</f>
        <v/>
      </c>
      <c r="CW48" s="258" t="str">
        <f ca="true">+IF(OFFSET('Sanitation Data'!$F$30,0,10*ROW('Sanitation Data'!F42))="","",OFFSET('Sanitation Data'!$F$30,0,10*ROW('Sanitation Data'!F42)))</f>
        <v/>
      </c>
      <c r="CX48" s="258" t="str">
        <f ca="true">+IF(OFFSET('Sanitation Data'!$F$31,0,10*ROW('Sanitation Data'!F42))="","",OFFSET('Sanitation Data'!$F$31,0,10*ROW('Sanitation Data'!F42)))</f>
        <v/>
      </c>
      <c r="CY48" s="258" t="str">
        <f ca="true">+IF(OFFSET('Sanitation Data'!$F$32,0,10*ROW('Sanitation Data'!F42))="","",OFFSET('Sanitation Data'!$F$32,0,10*ROW('Sanitation Data'!F42)))</f>
        <v/>
      </c>
      <c r="CZ48" s="258" t="str">
        <f ca="true">+IF(OFFSET('Sanitation Data'!$G$28,0,10*ROW('Sanitation Data'!G42))="","",OFFSET('Sanitation Data'!$G$28,0,10*ROW('Sanitation Data'!G42)))</f>
        <v/>
      </c>
      <c r="DA48" s="258" t="str">
        <f ca="true">+IF(OFFSET('Sanitation Data'!$G$29,0,10*ROW('Sanitation Data'!G42))="","",OFFSET('Sanitation Data'!$G$29,0,10*ROW('Sanitation Data'!G42)))</f>
        <v/>
      </c>
      <c r="DB48" s="258" t="str">
        <f ca="true">+IF(OFFSET('Sanitation Data'!$G$30,0,10*ROW('Sanitation Data'!G42))="","",OFFSET('Sanitation Data'!$G$30,0,10*ROW('Sanitation Data'!G42)))</f>
        <v/>
      </c>
      <c r="DC48" s="258" t="str">
        <f ca="true">+IF(OFFSET('Sanitation Data'!$G$31,0,10*ROW('Sanitation Data'!G42))="","",OFFSET('Sanitation Data'!$G$31,0,10*ROW('Sanitation Data'!G42)))</f>
        <v/>
      </c>
      <c r="DD48" s="258" t="str">
        <f ca="true">+IF(OFFSET('Sanitation Data'!$G$32,0,10*ROW('Sanitation Data'!G42))="","",OFFSET('Sanitation Data'!$G$32,0,10*ROW('Sanitation Data'!G42)))</f>
        <v/>
      </c>
      <c r="DE48" s="258" t="str">
        <f ca="true">+IF(OFFSET('Sanitation Data'!$H$28,0,10*ROW('Sanitation Data'!H42))="","",OFFSET('Sanitation Data'!$H$28,0,10*ROW('Sanitation Data'!H42)))</f>
        <v/>
      </c>
      <c r="DF48" s="258" t="str">
        <f ca="true">+IF(OFFSET('Sanitation Data'!$H$29,0,10*ROW('Sanitation Data'!H42))="","",OFFSET('Sanitation Data'!$H$29,0,10*ROW('Sanitation Data'!H42)))</f>
        <v/>
      </c>
      <c r="DG48" s="258" t="str">
        <f ca="true">+IF(OFFSET('Sanitation Data'!$H$30,0,10*ROW('Sanitation Data'!H42))="","",OFFSET('Sanitation Data'!$H$30,0,10*ROW('Sanitation Data'!H42)))</f>
        <v/>
      </c>
      <c r="DH48" s="258" t="str">
        <f ca="true">+IF(OFFSET('Sanitation Data'!$H$31,0,10*ROW('Sanitation Data'!H42))="","",OFFSET('Sanitation Data'!$H$31,0,10*ROW('Sanitation Data'!H42)))</f>
        <v/>
      </c>
      <c r="DI48" s="258" t="str">
        <f ca="true">+IF(OFFSET('Sanitation Data'!$H$32,0,10*ROW('Sanitation Data'!H42))="","",OFFSET('Sanitation Data'!$H$32,0,10*ROW('Sanitation Data'!H42)))</f>
        <v/>
      </c>
      <c r="DJ48" s="258" t="str">
        <f ca="true">+IF(OFFSET('Sanitation Data'!$I$28,0,10*ROW('Sanitation Data'!I42))="","",OFFSET('Sanitation Data'!$I$28,0,10*ROW('Sanitation Data'!I42)))</f>
        <v/>
      </c>
      <c r="DK48" s="258" t="str">
        <f ca="true">+IF(OFFSET('Sanitation Data'!$I$29,0,10*ROW('Sanitation Data'!I42))="","",OFFSET('Sanitation Data'!$I$29,0,10*ROW('Sanitation Data'!I42)))</f>
        <v/>
      </c>
      <c r="DL48" s="258" t="str">
        <f ca="true">+IF(OFFSET('Sanitation Data'!$I$30,0,10*ROW('Sanitation Data'!I42))="","",OFFSET('Sanitation Data'!$I$30,0,10*ROW('Sanitation Data'!I42)))</f>
        <v/>
      </c>
      <c r="DM48" s="258" t="str">
        <f ca="true">+IF(OFFSET('Sanitation Data'!$I$31,0,10*ROW('Sanitation Data'!I42))="","",OFFSET('Sanitation Data'!$I$31,0,10*ROW('Sanitation Data'!I42)))</f>
        <v/>
      </c>
      <c r="DN48" s="258" t="str">
        <f ca="true">+IF(OFFSET('Sanitation Data'!$I$32,0,10*ROW('Sanitation Data'!I42))="","",OFFSET('Sanitation Data'!$I$32,0,10*ROW('Sanitation Data'!I42)))</f>
        <v/>
      </c>
      <c r="DO48" s="258" t="str">
        <f ca="true">+IF(OFFSET('Hygiene Data'!$D$11,0,10*ROW('Hygiene Data'!D42))="","",OFFSET('Hygiene Data'!$D$11,0,10*ROW('Hygiene Data'!D42)))</f>
        <v/>
      </c>
      <c r="DP48" s="258" t="str">
        <f ca="true">+IF(OFFSET('Hygiene Data'!$D$12,0,10*ROW('Hygiene Data'!D42))="","",OFFSET('Hygiene Data'!$D$12,0,10*ROW('Hygiene Data'!D42)))</f>
        <v/>
      </c>
      <c r="DQ48" s="258" t="str">
        <f ca="true">+IF(OFFSET('Hygiene Data'!$D$13,0,10*ROW('Hygiene Data'!D42))="","",OFFSET('Hygiene Data'!$D$13,0,10*ROW('Hygiene Data'!D42)))</f>
        <v/>
      </c>
      <c r="DR48" s="258" t="str">
        <f ca="true">+IF(OFFSET('Hygiene Data'!$E$11,0,10*ROW('Hygiene Data'!E42))="","",OFFSET('Hygiene Data'!$E$11,0,10*ROW('Hygiene Data'!E42)))</f>
        <v/>
      </c>
      <c r="DS48" s="258" t="str">
        <f ca="true">+IF(OFFSET('Hygiene Data'!$E$12,0,10*ROW('Hygiene Data'!E42))="","",OFFSET('Hygiene Data'!$E$12,0,10*ROW('Hygiene Data'!E42)))</f>
        <v/>
      </c>
      <c r="DT48" s="258" t="str">
        <f ca="true">+IF(OFFSET('Hygiene Data'!$E$13,0,10*ROW('Hygiene Data'!E42))="","",OFFSET('Hygiene Data'!$E$13,0,10*ROW('Hygiene Data'!E42)))</f>
        <v/>
      </c>
      <c r="DU48" s="258" t="str">
        <f ca="true">+IF(OFFSET('Hygiene Data'!$F$11,0,10*ROW('Hygiene Data'!F42))="","",OFFSET('Hygiene Data'!$F$11,0,10*ROW('Hygiene Data'!F42)))</f>
        <v/>
      </c>
      <c r="DV48" s="258" t="str">
        <f ca="true">+IF(OFFSET('Hygiene Data'!$F$12,0,10*ROW('Hygiene Data'!F42))="","",OFFSET('Hygiene Data'!$F$12,0,10*ROW('Hygiene Data'!F42)))</f>
        <v/>
      </c>
      <c r="DW48" s="258" t="str">
        <f ca="true">+IF(OFFSET('Hygiene Data'!$F$13,0,10*ROW('Hygiene Data'!F42))="","",OFFSET('Hygiene Data'!$F$13,0,10*ROW('Hygiene Data'!F42)))</f>
        <v/>
      </c>
      <c r="DX48" s="258" t="str">
        <f ca="true">+IF(OFFSET('Hygiene Data'!$G$11,0,10*ROW('Hygiene Data'!G42))="","",OFFSET('Hygiene Data'!$G$11,0,10*ROW('Hygiene Data'!G42)))</f>
        <v/>
      </c>
      <c r="DY48" s="258" t="str">
        <f ca="true">+IF(OFFSET('Hygiene Data'!$G$12,0,10*ROW('Hygiene Data'!G42))="","",OFFSET('Hygiene Data'!$G$12,0,10*ROW('Hygiene Data'!G42)))</f>
        <v/>
      </c>
      <c r="DZ48" s="258" t="str">
        <f ca="true">+IF(OFFSET('Hygiene Data'!$G$13,0,10*ROW('Hygiene Data'!G42))="","",OFFSET('Hygiene Data'!$G$13,0,10*ROW('Hygiene Data'!G42)))</f>
        <v/>
      </c>
      <c r="EA48" s="258" t="str">
        <f ca="true">+IF(OFFSET('Hygiene Data'!$H$11,0,10*ROW('Hygiene Data'!H42))="","",OFFSET('Hygiene Data'!$H$11,0,10*ROW('Hygiene Data'!H42)))</f>
        <v/>
      </c>
      <c r="EB48" s="258" t="str">
        <f ca="true">+IF(OFFSET('Hygiene Data'!$H$12,0,10*ROW('Hygiene Data'!H42))="","",OFFSET('Hygiene Data'!$H$12,0,10*ROW('Hygiene Data'!H42)))</f>
        <v/>
      </c>
      <c r="EC48" s="258" t="str">
        <f ca="true">+IF(OFFSET('Hygiene Data'!$H$13,0,10*ROW('Hygiene Data'!H42))="","",OFFSET('Hygiene Data'!$H$13,0,10*ROW('Hygiene Data'!H42)))</f>
        <v/>
      </c>
      <c r="ED48" s="258" t="str">
        <f ca="true">+IF(OFFSET('Hygiene Data'!$I$11,0,10*ROW('Hygiene Data'!I42))="","",OFFSET('Hygiene Data'!$I$11,0,10*ROW('Hygiene Data'!I42)))</f>
        <v/>
      </c>
      <c r="EE48" s="258" t="str">
        <f ca="true">+IF(OFFSET('Hygiene Data'!$I$12,0,10*ROW('Hygiene Data'!I42))="","",OFFSET('Hygiene Data'!$I$12,0,10*ROW('Hygiene Data'!I42)))</f>
        <v/>
      </c>
      <c r="EF48" s="258" t="str">
        <f ca="true">+IF(OFFSET('Hygiene Data'!$I$13,0,10*ROW('Hygiene Data'!I42))="","",OFFSET('Hygiene Data'!$I$13,0,10*ROW('Hygiene Data'!I42)))</f>
        <v/>
      </c>
    </row>
    <row xmlns:x14ac="http://schemas.microsoft.com/office/spreadsheetml/2009/9/ac" r="49" x14ac:dyDescent="0.2">
      <c r="A49" s="30" t="str">
        <f ca="true">+IF(OFFSET('Water Data'!$B$2,0,10*ROW('Water Data'!E43))="","",OFFSET('Water Data'!$B$2,0,10*ROW('Water Data'!E43)))</f>
        <v/>
      </c>
      <c r="B49" s="30" t="str">
        <f ca="true">+IF(OFFSET('Water Data'!$C$2,0,10*ROW('Water Data'!F43))="","",OFFSET('Water Data'!$C$2,0,10*ROW('Water Data'!F43)))</f>
        <v/>
      </c>
      <c r="C49" s="314" t="str">
        <f t="shared" ca="true" si="0"/>
        <v/>
      </c>
      <c r="D49" s="8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58"/>
      <c r="BS49" s="258" t="str">
        <f ca="true">+IF(OFFSET('Water Data'!$D$27,0,10*ROW('Water Data'!D43))="","",OFFSET('Water Data'!$D$27,0,10*ROW('Water Data'!D43)))</f>
        <v/>
      </c>
      <c r="BT49" s="258" t="str">
        <f ca="true">+IF(OFFSET('Water Data'!$D$28,0,10*ROW('Water Data'!D43))="","",OFFSET('Water Data'!$D$28,0,10*ROW('Water Data'!D43)))</f>
        <v/>
      </c>
      <c r="BU49" s="258" t="str">
        <f ca="true">+IF(OFFSET('Water Data'!$D$29,0,10*ROW('Water Data'!D43))="","",OFFSET('Water Data'!$D$29,0,10*ROW('Water Data'!D43)))</f>
        <v/>
      </c>
      <c r="BV49" s="258" t="str">
        <f ca="true">+IF(OFFSET('Water Data'!$E$27,0,10*ROW('Water Data'!E43))="","",OFFSET('Water Data'!$E$27,0,10*ROW('Water Data'!E43)))</f>
        <v/>
      </c>
      <c r="BW49" s="258" t="str">
        <f ca="true">+IF(OFFSET('Water Data'!$E$28,0,10*ROW('Water Data'!E43))="","",OFFSET('Water Data'!$E$28,0,10*ROW('Water Data'!E43)))</f>
        <v/>
      </c>
      <c r="BX49" s="258" t="str">
        <f ca="true">+IF(OFFSET('Water Data'!$E$29,0,10*ROW('Water Data'!E43))="","",OFFSET('Water Data'!$E$29,0,10*ROW('Water Data'!E43)))</f>
        <v/>
      </c>
      <c r="BY49" s="258" t="str">
        <f ca="true">+IF(OFFSET('Water Data'!$F$27,0,10*ROW('Water Data'!F43))="","",OFFSET('Water Data'!$F$27,0,10*ROW('Water Data'!F43)))</f>
        <v/>
      </c>
      <c r="BZ49" s="258" t="str">
        <f ca="true">+IF(OFFSET('Water Data'!$F$28,0,10*ROW('Water Data'!F43))="","",OFFSET('Water Data'!$F$28,0,10*ROW('Water Data'!F43)))</f>
        <v/>
      </c>
      <c r="CA49" s="258" t="str">
        <f ca="true">+IF(OFFSET('Water Data'!$F$29,0,10*ROW('Water Data'!F43))="","",OFFSET('Water Data'!$F$29,0,10*ROW('Water Data'!F43)))</f>
        <v/>
      </c>
      <c r="CB49" s="258" t="str">
        <f ca="true">+IF(OFFSET('Water Data'!$G$27,0,10*ROW('Water Data'!G43))="","",OFFSET('Water Data'!$G$27,0,10*ROW('Water Data'!G43)))</f>
        <v/>
      </c>
      <c r="CC49" s="258" t="str">
        <f ca="true">+IF(OFFSET('Water Data'!$G$28,0,10*ROW('Water Data'!G43))="","",OFFSET('Water Data'!$G$28,0,10*ROW('Water Data'!G43)))</f>
        <v/>
      </c>
      <c r="CD49" s="258" t="str">
        <f ca="true">+IF(OFFSET('Water Data'!$G$29,0,10*ROW('Water Data'!G43))="","",OFFSET('Water Data'!$G$29,0,10*ROW('Water Data'!G43)))</f>
        <v/>
      </c>
      <c r="CE49" s="258" t="str">
        <f ca="true">+IF(OFFSET('Water Data'!$H$27,0,10*ROW('Water Data'!H43))="","",OFFSET('Water Data'!$H$27,0,10*ROW('Water Data'!H43)))</f>
        <v/>
      </c>
      <c r="CF49" s="258" t="str">
        <f ca="true">+IF(OFFSET('Water Data'!$H$28,0,10*ROW('Water Data'!H43))="","",OFFSET('Water Data'!$H$28,0,10*ROW('Water Data'!H43)))</f>
        <v/>
      </c>
      <c r="CG49" s="258" t="str">
        <f ca="true">+IF(OFFSET('Water Data'!$H$29,0,10*ROW('Water Data'!H43))="","",OFFSET('Water Data'!$H$29,0,10*ROW('Water Data'!H43)))</f>
        <v/>
      </c>
      <c r="CH49" s="258" t="str">
        <f ca="true">+IF(OFFSET('Water Data'!$I$27,0,10*ROW('Water Data'!I43))="","",OFFSET('Water Data'!$I$27,0,10*ROW('Water Data'!I43)))</f>
        <v/>
      </c>
      <c r="CI49" s="258" t="str">
        <f ca="true">+IF(OFFSET('Water Data'!$I$28,0,10*ROW('Water Data'!I43))="","",OFFSET('Water Data'!$I$28,0,10*ROW('Water Data'!I43)))</f>
        <v/>
      </c>
      <c r="CJ49" s="258" t="str">
        <f ca="true">+IF(OFFSET('Water Data'!$I$29,0,10*ROW('Water Data'!I43))="","",OFFSET('Water Data'!$I$29,0,10*ROW('Water Data'!I43)))</f>
        <v/>
      </c>
      <c r="CK49" s="258" t="str">
        <f ca="true">+IF(OFFSET('Sanitation Data'!$D$28,0,10*ROW('Sanitation Data'!D43))="","",OFFSET('Sanitation Data'!$D$28,0,10*ROW('Sanitation Data'!D43)))</f>
        <v/>
      </c>
      <c r="CL49" s="258" t="str">
        <f ca="true">+IF(OFFSET('Sanitation Data'!$D$29,0,10*ROW('Sanitation Data'!D43))="","",OFFSET('Sanitation Data'!$D$29,0,10*ROW('Sanitation Data'!D43)))</f>
        <v/>
      </c>
      <c r="CM49" s="258" t="str">
        <f ca="true">+IF(OFFSET('Sanitation Data'!$D$30,0,10*ROW('Sanitation Data'!D43))="","",OFFSET('Sanitation Data'!$D$30,0,10*ROW('Sanitation Data'!D43)))</f>
        <v/>
      </c>
      <c r="CN49" s="258" t="str">
        <f ca="true">+IF(OFFSET('Sanitation Data'!$D$31,0,10*ROW('Sanitation Data'!D43))="","",OFFSET('Sanitation Data'!$D$31,0,10*ROW('Sanitation Data'!D43)))</f>
        <v/>
      </c>
      <c r="CO49" s="258" t="str">
        <f ca="true">+IF(OFFSET('Sanitation Data'!$D$32,0,10*ROW('Sanitation Data'!D43))="","",OFFSET('Sanitation Data'!$D$32,0,10*ROW('Sanitation Data'!D43)))</f>
        <v/>
      </c>
      <c r="CP49" s="258" t="str">
        <f ca="true">+IF(OFFSET('Sanitation Data'!$E$28,0,10*ROW('Sanitation Data'!E43))="","",OFFSET('Sanitation Data'!$E$28,0,10*ROW('Sanitation Data'!E43)))</f>
        <v/>
      </c>
      <c r="CQ49" s="258" t="str">
        <f ca="true">+IF(OFFSET('Sanitation Data'!$E$29,0,10*ROW('Sanitation Data'!E43))="","",OFFSET('Sanitation Data'!$E$29,0,10*ROW('Sanitation Data'!E43)))</f>
        <v/>
      </c>
      <c r="CR49" s="258" t="str">
        <f ca="true">+IF(OFFSET('Sanitation Data'!$E$30,0,10*ROW('Sanitation Data'!E43))="","",OFFSET('Sanitation Data'!$E$30,0,10*ROW('Sanitation Data'!E43)))</f>
        <v/>
      </c>
      <c r="CS49" s="258" t="str">
        <f ca="true">+IF(OFFSET('Sanitation Data'!$E$31,0,10*ROW('Sanitation Data'!E43))="","",OFFSET('Sanitation Data'!$E$31,0,10*ROW('Sanitation Data'!E43)))</f>
        <v/>
      </c>
      <c r="CT49" s="258" t="str">
        <f ca="true">+IF(OFFSET('Sanitation Data'!$E$32,0,10*ROW('Sanitation Data'!E43))="","",OFFSET('Sanitation Data'!$E$32,0,10*ROW('Sanitation Data'!E43)))</f>
        <v/>
      </c>
      <c r="CU49" s="258" t="str">
        <f ca="true">+IF(OFFSET('Sanitation Data'!$F$28,0,10*ROW('Sanitation Data'!F43))="","",OFFSET('Sanitation Data'!$F$28,0,10*ROW('Sanitation Data'!F43)))</f>
        <v/>
      </c>
      <c r="CV49" s="258" t="str">
        <f ca="true">+IF(OFFSET('Sanitation Data'!$F$29,0,10*ROW('Sanitation Data'!F43))="","",OFFSET('Sanitation Data'!$F$29,0,10*ROW('Sanitation Data'!F43)))</f>
        <v/>
      </c>
      <c r="CW49" s="258" t="str">
        <f ca="true">+IF(OFFSET('Sanitation Data'!$F$30,0,10*ROW('Sanitation Data'!F43))="","",OFFSET('Sanitation Data'!$F$30,0,10*ROW('Sanitation Data'!F43)))</f>
        <v/>
      </c>
      <c r="CX49" s="258" t="str">
        <f ca="true">+IF(OFFSET('Sanitation Data'!$F$31,0,10*ROW('Sanitation Data'!F43))="","",OFFSET('Sanitation Data'!$F$31,0,10*ROW('Sanitation Data'!F43)))</f>
        <v/>
      </c>
      <c r="CY49" s="258" t="str">
        <f ca="true">+IF(OFFSET('Sanitation Data'!$F$32,0,10*ROW('Sanitation Data'!F43))="","",OFFSET('Sanitation Data'!$F$32,0,10*ROW('Sanitation Data'!F43)))</f>
        <v/>
      </c>
      <c r="CZ49" s="258" t="str">
        <f ca="true">+IF(OFFSET('Sanitation Data'!$G$28,0,10*ROW('Sanitation Data'!G43))="","",OFFSET('Sanitation Data'!$G$28,0,10*ROW('Sanitation Data'!G43)))</f>
        <v/>
      </c>
      <c r="DA49" s="258" t="str">
        <f ca="true">+IF(OFFSET('Sanitation Data'!$G$29,0,10*ROW('Sanitation Data'!G43))="","",OFFSET('Sanitation Data'!$G$29,0,10*ROW('Sanitation Data'!G43)))</f>
        <v/>
      </c>
      <c r="DB49" s="258" t="str">
        <f ca="true">+IF(OFFSET('Sanitation Data'!$G$30,0,10*ROW('Sanitation Data'!G43))="","",OFFSET('Sanitation Data'!$G$30,0,10*ROW('Sanitation Data'!G43)))</f>
        <v/>
      </c>
      <c r="DC49" s="258" t="str">
        <f ca="true">+IF(OFFSET('Sanitation Data'!$G$31,0,10*ROW('Sanitation Data'!G43))="","",OFFSET('Sanitation Data'!$G$31,0,10*ROW('Sanitation Data'!G43)))</f>
        <v/>
      </c>
      <c r="DD49" s="258" t="str">
        <f ca="true">+IF(OFFSET('Sanitation Data'!$G$32,0,10*ROW('Sanitation Data'!G43))="","",OFFSET('Sanitation Data'!$G$32,0,10*ROW('Sanitation Data'!G43)))</f>
        <v/>
      </c>
      <c r="DE49" s="258" t="str">
        <f ca="true">+IF(OFFSET('Sanitation Data'!$H$28,0,10*ROW('Sanitation Data'!H43))="","",OFFSET('Sanitation Data'!$H$28,0,10*ROW('Sanitation Data'!H43)))</f>
        <v/>
      </c>
      <c r="DF49" s="258" t="str">
        <f ca="true">+IF(OFFSET('Sanitation Data'!$H$29,0,10*ROW('Sanitation Data'!H43))="","",OFFSET('Sanitation Data'!$H$29,0,10*ROW('Sanitation Data'!H43)))</f>
        <v/>
      </c>
      <c r="DG49" s="258" t="str">
        <f ca="true">+IF(OFFSET('Sanitation Data'!$H$30,0,10*ROW('Sanitation Data'!H43))="","",OFFSET('Sanitation Data'!$H$30,0,10*ROW('Sanitation Data'!H43)))</f>
        <v/>
      </c>
      <c r="DH49" s="258" t="str">
        <f ca="true">+IF(OFFSET('Sanitation Data'!$H$31,0,10*ROW('Sanitation Data'!H43))="","",OFFSET('Sanitation Data'!$H$31,0,10*ROW('Sanitation Data'!H43)))</f>
        <v/>
      </c>
      <c r="DI49" s="258" t="str">
        <f ca="true">+IF(OFFSET('Sanitation Data'!$H$32,0,10*ROW('Sanitation Data'!H43))="","",OFFSET('Sanitation Data'!$H$32,0,10*ROW('Sanitation Data'!H43)))</f>
        <v/>
      </c>
      <c r="DJ49" s="258" t="str">
        <f ca="true">+IF(OFFSET('Sanitation Data'!$I$28,0,10*ROW('Sanitation Data'!I43))="","",OFFSET('Sanitation Data'!$I$28,0,10*ROW('Sanitation Data'!I43)))</f>
        <v/>
      </c>
      <c r="DK49" s="258" t="str">
        <f ca="true">+IF(OFFSET('Sanitation Data'!$I$29,0,10*ROW('Sanitation Data'!I43))="","",OFFSET('Sanitation Data'!$I$29,0,10*ROW('Sanitation Data'!I43)))</f>
        <v/>
      </c>
      <c r="DL49" s="258" t="str">
        <f ca="true">+IF(OFFSET('Sanitation Data'!$I$30,0,10*ROW('Sanitation Data'!I43))="","",OFFSET('Sanitation Data'!$I$30,0,10*ROW('Sanitation Data'!I43)))</f>
        <v/>
      </c>
      <c r="DM49" s="258" t="str">
        <f ca="true">+IF(OFFSET('Sanitation Data'!$I$31,0,10*ROW('Sanitation Data'!I43))="","",OFFSET('Sanitation Data'!$I$31,0,10*ROW('Sanitation Data'!I43)))</f>
        <v/>
      </c>
      <c r="DN49" s="258" t="str">
        <f ca="true">+IF(OFFSET('Sanitation Data'!$I$32,0,10*ROW('Sanitation Data'!I43))="","",OFFSET('Sanitation Data'!$I$32,0,10*ROW('Sanitation Data'!I43)))</f>
        <v/>
      </c>
      <c r="DO49" s="258" t="str">
        <f ca="true">+IF(OFFSET('Hygiene Data'!$D$11,0,10*ROW('Hygiene Data'!D43))="","",OFFSET('Hygiene Data'!$D$11,0,10*ROW('Hygiene Data'!D43)))</f>
        <v/>
      </c>
      <c r="DP49" s="258" t="str">
        <f ca="true">+IF(OFFSET('Hygiene Data'!$D$12,0,10*ROW('Hygiene Data'!D43))="","",OFFSET('Hygiene Data'!$D$12,0,10*ROW('Hygiene Data'!D43)))</f>
        <v/>
      </c>
      <c r="DQ49" s="258" t="str">
        <f ca="true">+IF(OFFSET('Hygiene Data'!$D$13,0,10*ROW('Hygiene Data'!D43))="","",OFFSET('Hygiene Data'!$D$13,0,10*ROW('Hygiene Data'!D43)))</f>
        <v/>
      </c>
      <c r="DR49" s="258" t="str">
        <f ca="true">+IF(OFFSET('Hygiene Data'!$E$11,0,10*ROW('Hygiene Data'!E43))="","",OFFSET('Hygiene Data'!$E$11,0,10*ROW('Hygiene Data'!E43)))</f>
        <v/>
      </c>
      <c r="DS49" s="258" t="str">
        <f ca="true">+IF(OFFSET('Hygiene Data'!$E$12,0,10*ROW('Hygiene Data'!E43))="","",OFFSET('Hygiene Data'!$E$12,0,10*ROW('Hygiene Data'!E43)))</f>
        <v/>
      </c>
      <c r="DT49" s="258" t="str">
        <f ca="true">+IF(OFFSET('Hygiene Data'!$E$13,0,10*ROW('Hygiene Data'!E43))="","",OFFSET('Hygiene Data'!$E$13,0,10*ROW('Hygiene Data'!E43)))</f>
        <v/>
      </c>
      <c r="DU49" s="258" t="str">
        <f ca="true">+IF(OFFSET('Hygiene Data'!$F$11,0,10*ROW('Hygiene Data'!F43))="","",OFFSET('Hygiene Data'!$F$11,0,10*ROW('Hygiene Data'!F43)))</f>
        <v/>
      </c>
      <c r="DV49" s="258" t="str">
        <f ca="true">+IF(OFFSET('Hygiene Data'!$F$12,0,10*ROW('Hygiene Data'!F43))="","",OFFSET('Hygiene Data'!$F$12,0,10*ROW('Hygiene Data'!F43)))</f>
        <v/>
      </c>
      <c r="DW49" s="258" t="str">
        <f ca="true">+IF(OFFSET('Hygiene Data'!$F$13,0,10*ROW('Hygiene Data'!F43))="","",OFFSET('Hygiene Data'!$F$13,0,10*ROW('Hygiene Data'!F43)))</f>
        <v/>
      </c>
      <c r="DX49" s="258" t="str">
        <f ca="true">+IF(OFFSET('Hygiene Data'!$G$11,0,10*ROW('Hygiene Data'!G43))="","",OFFSET('Hygiene Data'!$G$11,0,10*ROW('Hygiene Data'!G43)))</f>
        <v/>
      </c>
      <c r="DY49" s="258" t="str">
        <f ca="true">+IF(OFFSET('Hygiene Data'!$G$12,0,10*ROW('Hygiene Data'!G43))="","",OFFSET('Hygiene Data'!$G$12,0,10*ROW('Hygiene Data'!G43)))</f>
        <v/>
      </c>
      <c r="DZ49" s="258" t="str">
        <f ca="true">+IF(OFFSET('Hygiene Data'!$G$13,0,10*ROW('Hygiene Data'!G43))="","",OFFSET('Hygiene Data'!$G$13,0,10*ROW('Hygiene Data'!G43)))</f>
        <v/>
      </c>
      <c r="EA49" s="258" t="str">
        <f ca="true">+IF(OFFSET('Hygiene Data'!$H$11,0,10*ROW('Hygiene Data'!H43))="","",OFFSET('Hygiene Data'!$H$11,0,10*ROW('Hygiene Data'!H43)))</f>
        <v/>
      </c>
      <c r="EB49" s="258" t="str">
        <f ca="true">+IF(OFFSET('Hygiene Data'!$H$12,0,10*ROW('Hygiene Data'!H43))="","",OFFSET('Hygiene Data'!$H$12,0,10*ROW('Hygiene Data'!H43)))</f>
        <v/>
      </c>
      <c r="EC49" s="258" t="str">
        <f ca="true">+IF(OFFSET('Hygiene Data'!$H$13,0,10*ROW('Hygiene Data'!H43))="","",OFFSET('Hygiene Data'!$H$13,0,10*ROW('Hygiene Data'!H43)))</f>
        <v/>
      </c>
      <c r="ED49" s="258" t="str">
        <f ca="true">+IF(OFFSET('Hygiene Data'!$I$11,0,10*ROW('Hygiene Data'!I43))="","",OFFSET('Hygiene Data'!$I$11,0,10*ROW('Hygiene Data'!I43)))</f>
        <v/>
      </c>
      <c r="EE49" s="258" t="str">
        <f ca="true">+IF(OFFSET('Hygiene Data'!$I$12,0,10*ROW('Hygiene Data'!I43))="","",OFFSET('Hygiene Data'!$I$12,0,10*ROW('Hygiene Data'!I43)))</f>
        <v/>
      </c>
      <c r="EF49" s="258" t="str">
        <f ca="true">+IF(OFFSET('Hygiene Data'!$I$13,0,10*ROW('Hygiene Data'!I43))="","",OFFSET('Hygiene Data'!$I$13,0,10*ROW('Hygiene Data'!I43)))</f>
        <v/>
      </c>
    </row>
    <row xmlns:x14ac="http://schemas.microsoft.com/office/spreadsheetml/2009/9/ac" r="50" x14ac:dyDescent="0.2">
      <c r="A50" s="30" t="str">
        <f ca="true">+IF(OFFSET('Water Data'!$B$2,0,10*ROW('Water Data'!E44))="","",OFFSET('Water Data'!$B$2,0,10*ROW('Water Data'!E44)))</f>
        <v/>
      </c>
      <c r="B50" s="30" t="str">
        <f ca="true">+IF(OFFSET('Water Data'!$C$2,0,10*ROW('Water Data'!F44))="","",OFFSET('Water Data'!$C$2,0,10*ROW('Water Data'!F44)))</f>
        <v/>
      </c>
      <c r="C50" s="314" t="str">
        <f t="shared" ca="true" si="0"/>
        <v/>
      </c>
      <c r="D50" s="8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58"/>
      <c r="BS50" s="258" t="str">
        <f ca="true">+IF(OFFSET('Water Data'!$D$27,0,10*ROW('Water Data'!D44))="","",OFFSET('Water Data'!$D$27,0,10*ROW('Water Data'!D44)))</f>
        <v/>
      </c>
      <c r="BT50" s="258" t="str">
        <f ca="true">+IF(OFFSET('Water Data'!$D$28,0,10*ROW('Water Data'!D44))="","",OFFSET('Water Data'!$D$28,0,10*ROW('Water Data'!D44)))</f>
        <v/>
      </c>
      <c r="BU50" s="258" t="str">
        <f ca="true">+IF(OFFSET('Water Data'!$D$29,0,10*ROW('Water Data'!D44))="","",OFFSET('Water Data'!$D$29,0,10*ROW('Water Data'!D44)))</f>
        <v/>
      </c>
      <c r="BV50" s="258" t="str">
        <f ca="true">+IF(OFFSET('Water Data'!$E$27,0,10*ROW('Water Data'!E44))="","",OFFSET('Water Data'!$E$27,0,10*ROW('Water Data'!E44)))</f>
        <v/>
      </c>
      <c r="BW50" s="258" t="str">
        <f ca="true">+IF(OFFSET('Water Data'!$E$28,0,10*ROW('Water Data'!E44))="","",OFFSET('Water Data'!$E$28,0,10*ROW('Water Data'!E44)))</f>
        <v/>
      </c>
      <c r="BX50" s="258" t="str">
        <f ca="true">+IF(OFFSET('Water Data'!$E$29,0,10*ROW('Water Data'!E44))="","",OFFSET('Water Data'!$E$29,0,10*ROW('Water Data'!E44)))</f>
        <v/>
      </c>
      <c r="BY50" s="258" t="str">
        <f ca="true">+IF(OFFSET('Water Data'!$F$27,0,10*ROW('Water Data'!F44))="","",OFFSET('Water Data'!$F$27,0,10*ROW('Water Data'!F44)))</f>
        <v/>
      </c>
      <c r="BZ50" s="258" t="str">
        <f ca="true">+IF(OFFSET('Water Data'!$F$28,0,10*ROW('Water Data'!F44))="","",OFFSET('Water Data'!$F$28,0,10*ROW('Water Data'!F44)))</f>
        <v/>
      </c>
      <c r="CA50" s="258" t="str">
        <f ca="true">+IF(OFFSET('Water Data'!$F$29,0,10*ROW('Water Data'!F44))="","",OFFSET('Water Data'!$F$29,0,10*ROW('Water Data'!F44)))</f>
        <v/>
      </c>
      <c r="CB50" s="258" t="str">
        <f ca="true">+IF(OFFSET('Water Data'!$G$27,0,10*ROW('Water Data'!G44))="","",OFFSET('Water Data'!$G$27,0,10*ROW('Water Data'!G44)))</f>
        <v/>
      </c>
      <c r="CC50" s="258" t="str">
        <f ca="true">+IF(OFFSET('Water Data'!$G$28,0,10*ROW('Water Data'!G44))="","",OFFSET('Water Data'!$G$28,0,10*ROW('Water Data'!G44)))</f>
        <v/>
      </c>
      <c r="CD50" s="258" t="str">
        <f ca="true">+IF(OFFSET('Water Data'!$G$29,0,10*ROW('Water Data'!G44))="","",OFFSET('Water Data'!$G$29,0,10*ROW('Water Data'!G44)))</f>
        <v/>
      </c>
      <c r="CE50" s="258" t="str">
        <f ca="true">+IF(OFFSET('Water Data'!$H$27,0,10*ROW('Water Data'!H44))="","",OFFSET('Water Data'!$H$27,0,10*ROW('Water Data'!H44)))</f>
        <v/>
      </c>
      <c r="CF50" s="258" t="str">
        <f ca="true">+IF(OFFSET('Water Data'!$H$28,0,10*ROW('Water Data'!H44))="","",OFFSET('Water Data'!$H$28,0,10*ROW('Water Data'!H44)))</f>
        <v/>
      </c>
      <c r="CG50" s="258" t="str">
        <f ca="true">+IF(OFFSET('Water Data'!$H$29,0,10*ROW('Water Data'!H44))="","",OFFSET('Water Data'!$H$29,0,10*ROW('Water Data'!H44)))</f>
        <v/>
      </c>
      <c r="CH50" s="258" t="str">
        <f ca="true">+IF(OFFSET('Water Data'!$I$27,0,10*ROW('Water Data'!I44))="","",OFFSET('Water Data'!$I$27,0,10*ROW('Water Data'!I44)))</f>
        <v/>
      </c>
      <c r="CI50" s="258" t="str">
        <f ca="true">+IF(OFFSET('Water Data'!$I$28,0,10*ROW('Water Data'!I44))="","",OFFSET('Water Data'!$I$28,0,10*ROW('Water Data'!I44)))</f>
        <v/>
      </c>
      <c r="CJ50" s="258" t="str">
        <f ca="true">+IF(OFFSET('Water Data'!$I$29,0,10*ROW('Water Data'!I44))="","",OFFSET('Water Data'!$I$29,0,10*ROW('Water Data'!I44)))</f>
        <v/>
      </c>
      <c r="CK50" s="258" t="str">
        <f ca="true">+IF(OFFSET('Sanitation Data'!$D$28,0,10*ROW('Sanitation Data'!D44))="","",OFFSET('Sanitation Data'!$D$28,0,10*ROW('Sanitation Data'!D44)))</f>
        <v/>
      </c>
      <c r="CL50" s="258" t="str">
        <f ca="true">+IF(OFFSET('Sanitation Data'!$D$29,0,10*ROW('Sanitation Data'!D44))="","",OFFSET('Sanitation Data'!$D$29,0,10*ROW('Sanitation Data'!D44)))</f>
        <v/>
      </c>
      <c r="CM50" s="258" t="str">
        <f ca="true">+IF(OFFSET('Sanitation Data'!$D$30,0,10*ROW('Sanitation Data'!D44))="","",OFFSET('Sanitation Data'!$D$30,0,10*ROW('Sanitation Data'!D44)))</f>
        <v/>
      </c>
      <c r="CN50" s="258" t="str">
        <f ca="true">+IF(OFFSET('Sanitation Data'!$D$31,0,10*ROW('Sanitation Data'!D44))="","",OFFSET('Sanitation Data'!$D$31,0,10*ROW('Sanitation Data'!D44)))</f>
        <v/>
      </c>
      <c r="CO50" s="258" t="str">
        <f ca="true">+IF(OFFSET('Sanitation Data'!$D$32,0,10*ROW('Sanitation Data'!D44))="","",OFFSET('Sanitation Data'!$D$32,0,10*ROW('Sanitation Data'!D44)))</f>
        <v/>
      </c>
      <c r="CP50" s="258" t="str">
        <f ca="true">+IF(OFFSET('Sanitation Data'!$E$28,0,10*ROW('Sanitation Data'!E44))="","",OFFSET('Sanitation Data'!$E$28,0,10*ROW('Sanitation Data'!E44)))</f>
        <v/>
      </c>
      <c r="CQ50" s="258" t="str">
        <f ca="true">+IF(OFFSET('Sanitation Data'!$E$29,0,10*ROW('Sanitation Data'!E44))="","",OFFSET('Sanitation Data'!$E$29,0,10*ROW('Sanitation Data'!E44)))</f>
        <v/>
      </c>
      <c r="CR50" s="258" t="str">
        <f ca="true">+IF(OFFSET('Sanitation Data'!$E$30,0,10*ROW('Sanitation Data'!E44))="","",OFFSET('Sanitation Data'!$E$30,0,10*ROW('Sanitation Data'!E44)))</f>
        <v/>
      </c>
      <c r="CS50" s="258" t="str">
        <f ca="true">+IF(OFFSET('Sanitation Data'!$E$31,0,10*ROW('Sanitation Data'!E44))="","",OFFSET('Sanitation Data'!$E$31,0,10*ROW('Sanitation Data'!E44)))</f>
        <v/>
      </c>
      <c r="CT50" s="258" t="str">
        <f ca="true">+IF(OFFSET('Sanitation Data'!$E$32,0,10*ROW('Sanitation Data'!E44))="","",OFFSET('Sanitation Data'!$E$32,0,10*ROW('Sanitation Data'!E44)))</f>
        <v/>
      </c>
      <c r="CU50" s="258" t="str">
        <f ca="true">+IF(OFFSET('Sanitation Data'!$F$28,0,10*ROW('Sanitation Data'!F44))="","",OFFSET('Sanitation Data'!$F$28,0,10*ROW('Sanitation Data'!F44)))</f>
        <v/>
      </c>
      <c r="CV50" s="258" t="str">
        <f ca="true">+IF(OFFSET('Sanitation Data'!$F$29,0,10*ROW('Sanitation Data'!F44))="","",OFFSET('Sanitation Data'!$F$29,0,10*ROW('Sanitation Data'!F44)))</f>
        <v/>
      </c>
      <c r="CW50" s="258" t="str">
        <f ca="true">+IF(OFFSET('Sanitation Data'!$F$30,0,10*ROW('Sanitation Data'!F44))="","",OFFSET('Sanitation Data'!$F$30,0,10*ROW('Sanitation Data'!F44)))</f>
        <v/>
      </c>
      <c r="CX50" s="258" t="str">
        <f ca="true">+IF(OFFSET('Sanitation Data'!$F$31,0,10*ROW('Sanitation Data'!F44))="","",OFFSET('Sanitation Data'!$F$31,0,10*ROW('Sanitation Data'!F44)))</f>
        <v/>
      </c>
      <c r="CY50" s="258" t="str">
        <f ca="true">+IF(OFFSET('Sanitation Data'!$F$32,0,10*ROW('Sanitation Data'!F44))="","",OFFSET('Sanitation Data'!$F$32,0,10*ROW('Sanitation Data'!F44)))</f>
        <v/>
      </c>
      <c r="CZ50" s="258" t="str">
        <f ca="true">+IF(OFFSET('Sanitation Data'!$G$28,0,10*ROW('Sanitation Data'!G44))="","",OFFSET('Sanitation Data'!$G$28,0,10*ROW('Sanitation Data'!G44)))</f>
        <v/>
      </c>
      <c r="DA50" s="258" t="str">
        <f ca="true">+IF(OFFSET('Sanitation Data'!$G$29,0,10*ROW('Sanitation Data'!G44))="","",OFFSET('Sanitation Data'!$G$29,0,10*ROW('Sanitation Data'!G44)))</f>
        <v/>
      </c>
      <c r="DB50" s="258" t="str">
        <f ca="true">+IF(OFFSET('Sanitation Data'!$G$30,0,10*ROW('Sanitation Data'!G44))="","",OFFSET('Sanitation Data'!$G$30,0,10*ROW('Sanitation Data'!G44)))</f>
        <v/>
      </c>
      <c r="DC50" s="258" t="str">
        <f ca="true">+IF(OFFSET('Sanitation Data'!$G$31,0,10*ROW('Sanitation Data'!G44))="","",OFFSET('Sanitation Data'!$G$31,0,10*ROW('Sanitation Data'!G44)))</f>
        <v/>
      </c>
      <c r="DD50" s="258" t="str">
        <f ca="true">+IF(OFFSET('Sanitation Data'!$G$32,0,10*ROW('Sanitation Data'!G44))="","",OFFSET('Sanitation Data'!$G$32,0,10*ROW('Sanitation Data'!G44)))</f>
        <v/>
      </c>
      <c r="DE50" s="258" t="str">
        <f ca="true">+IF(OFFSET('Sanitation Data'!$H$28,0,10*ROW('Sanitation Data'!H44))="","",OFFSET('Sanitation Data'!$H$28,0,10*ROW('Sanitation Data'!H44)))</f>
        <v/>
      </c>
      <c r="DF50" s="258" t="str">
        <f ca="true">+IF(OFFSET('Sanitation Data'!$H$29,0,10*ROW('Sanitation Data'!H44))="","",OFFSET('Sanitation Data'!$H$29,0,10*ROW('Sanitation Data'!H44)))</f>
        <v/>
      </c>
      <c r="DG50" s="258" t="str">
        <f ca="true">+IF(OFFSET('Sanitation Data'!$H$30,0,10*ROW('Sanitation Data'!H44))="","",OFFSET('Sanitation Data'!$H$30,0,10*ROW('Sanitation Data'!H44)))</f>
        <v/>
      </c>
      <c r="DH50" s="258" t="str">
        <f ca="true">+IF(OFFSET('Sanitation Data'!$H$31,0,10*ROW('Sanitation Data'!H44))="","",OFFSET('Sanitation Data'!$H$31,0,10*ROW('Sanitation Data'!H44)))</f>
        <v/>
      </c>
      <c r="DI50" s="258" t="str">
        <f ca="true">+IF(OFFSET('Sanitation Data'!$H$32,0,10*ROW('Sanitation Data'!H44))="","",OFFSET('Sanitation Data'!$H$32,0,10*ROW('Sanitation Data'!H44)))</f>
        <v/>
      </c>
      <c r="DJ50" s="258" t="str">
        <f ca="true">+IF(OFFSET('Sanitation Data'!$I$28,0,10*ROW('Sanitation Data'!I44))="","",OFFSET('Sanitation Data'!$I$28,0,10*ROW('Sanitation Data'!I44)))</f>
        <v/>
      </c>
      <c r="DK50" s="258" t="str">
        <f ca="true">+IF(OFFSET('Sanitation Data'!$I$29,0,10*ROW('Sanitation Data'!I44))="","",OFFSET('Sanitation Data'!$I$29,0,10*ROW('Sanitation Data'!I44)))</f>
        <v/>
      </c>
      <c r="DL50" s="258" t="str">
        <f ca="true">+IF(OFFSET('Sanitation Data'!$I$30,0,10*ROW('Sanitation Data'!I44))="","",OFFSET('Sanitation Data'!$I$30,0,10*ROW('Sanitation Data'!I44)))</f>
        <v/>
      </c>
      <c r="DM50" s="258" t="str">
        <f ca="true">+IF(OFFSET('Sanitation Data'!$I$31,0,10*ROW('Sanitation Data'!I44))="","",OFFSET('Sanitation Data'!$I$31,0,10*ROW('Sanitation Data'!I44)))</f>
        <v/>
      </c>
      <c r="DN50" s="258" t="str">
        <f ca="true">+IF(OFFSET('Sanitation Data'!$I$32,0,10*ROW('Sanitation Data'!I44))="","",OFFSET('Sanitation Data'!$I$32,0,10*ROW('Sanitation Data'!I44)))</f>
        <v/>
      </c>
      <c r="DO50" s="258" t="str">
        <f ca="true">+IF(OFFSET('Hygiene Data'!$D$11,0,10*ROW('Hygiene Data'!D44))="","",OFFSET('Hygiene Data'!$D$11,0,10*ROW('Hygiene Data'!D44)))</f>
        <v/>
      </c>
      <c r="DP50" s="258" t="str">
        <f ca="true">+IF(OFFSET('Hygiene Data'!$D$12,0,10*ROW('Hygiene Data'!D44))="","",OFFSET('Hygiene Data'!$D$12,0,10*ROW('Hygiene Data'!D44)))</f>
        <v/>
      </c>
      <c r="DQ50" s="258" t="str">
        <f ca="true">+IF(OFFSET('Hygiene Data'!$D$13,0,10*ROW('Hygiene Data'!D44))="","",OFFSET('Hygiene Data'!$D$13,0,10*ROW('Hygiene Data'!D44)))</f>
        <v/>
      </c>
      <c r="DR50" s="258" t="str">
        <f ca="true">+IF(OFFSET('Hygiene Data'!$E$11,0,10*ROW('Hygiene Data'!E44))="","",OFFSET('Hygiene Data'!$E$11,0,10*ROW('Hygiene Data'!E44)))</f>
        <v/>
      </c>
      <c r="DS50" s="258" t="str">
        <f ca="true">+IF(OFFSET('Hygiene Data'!$E$12,0,10*ROW('Hygiene Data'!E44))="","",OFFSET('Hygiene Data'!$E$12,0,10*ROW('Hygiene Data'!E44)))</f>
        <v/>
      </c>
      <c r="DT50" s="258" t="str">
        <f ca="true">+IF(OFFSET('Hygiene Data'!$E$13,0,10*ROW('Hygiene Data'!E44))="","",OFFSET('Hygiene Data'!$E$13,0,10*ROW('Hygiene Data'!E44)))</f>
        <v/>
      </c>
      <c r="DU50" s="258" t="str">
        <f ca="true">+IF(OFFSET('Hygiene Data'!$F$11,0,10*ROW('Hygiene Data'!F44))="","",OFFSET('Hygiene Data'!$F$11,0,10*ROW('Hygiene Data'!F44)))</f>
        <v/>
      </c>
      <c r="DV50" s="258" t="str">
        <f ca="true">+IF(OFFSET('Hygiene Data'!$F$12,0,10*ROW('Hygiene Data'!F44))="","",OFFSET('Hygiene Data'!$F$12,0,10*ROW('Hygiene Data'!F44)))</f>
        <v/>
      </c>
      <c r="DW50" s="258" t="str">
        <f ca="true">+IF(OFFSET('Hygiene Data'!$F$13,0,10*ROW('Hygiene Data'!F44))="","",OFFSET('Hygiene Data'!$F$13,0,10*ROW('Hygiene Data'!F44)))</f>
        <v/>
      </c>
      <c r="DX50" s="258" t="str">
        <f ca="true">+IF(OFFSET('Hygiene Data'!$G$11,0,10*ROW('Hygiene Data'!G44))="","",OFFSET('Hygiene Data'!$G$11,0,10*ROW('Hygiene Data'!G44)))</f>
        <v/>
      </c>
      <c r="DY50" s="258" t="str">
        <f ca="true">+IF(OFFSET('Hygiene Data'!$G$12,0,10*ROW('Hygiene Data'!G44))="","",OFFSET('Hygiene Data'!$G$12,0,10*ROW('Hygiene Data'!G44)))</f>
        <v/>
      </c>
      <c r="DZ50" s="258" t="str">
        <f ca="true">+IF(OFFSET('Hygiene Data'!$G$13,0,10*ROW('Hygiene Data'!G44))="","",OFFSET('Hygiene Data'!$G$13,0,10*ROW('Hygiene Data'!G44)))</f>
        <v/>
      </c>
      <c r="EA50" s="258" t="str">
        <f ca="true">+IF(OFFSET('Hygiene Data'!$H$11,0,10*ROW('Hygiene Data'!H44))="","",OFFSET('Hygiene Data'!$H$11,0,10*ROW('Hygiene Data'!H44)))</f>
        <v/>
      </c>
      <c r="EB50" s="258" t="str">
        <f ca="true">+IF(OFFSET('Hygiene Data'!$H$12,0,10*ROW('Hygiene Data'!H44))="","",OFFSET('Hygiene Data'!$H$12,0,10*ROW('Hygiene Data'!H44)))</f>
        <v/>
      </c>
      <c r="EC50" s="258" t="str">
        <f ca="true">+IF(OFFSET('Hygiene Data'!$H$13,0,10*ROW('Hygiene Data'!H44))="","",OFFSET('Hygiene Data'!$H$13,0,10*ROW('Hygiene Data'!H44)))</f>
        <v/>
      </c>
      <c r="ED50" s="258" t="str">
        <f ca="true">+IF(OFFSET('Hygiene Data'!$I$11,0,10*ROW('Hygiene Data'!I44))="","",OFFSET('Hygiene Data'!$I$11,0,10*ROW('Hygiene Data'!I44)))</f>
        <v/>
      </c>
      <c r="EE50" s="258" t="str">
        <f ca="true">+IF(OFFSET('Hygiene Data'!$I$12,0,10*ROW('Hygiene Data'!I44))="","",OFFSET('Hygiene Data'!$I$12,0,10*ROW('Hygiene Data'!I44)))</f>
        <v/>
      </c>
      <c r="EF50" s="258" t="str">
        <f ca="true">+IF(OFFSET('Hygiene Data'!$I$13,0,10*ROW('Hygiene Data'!I44))="","",OFFSET('Hygiene Data'!$I$13,0,10*ROW('Hygiene Data'!I44)))</f>
        <v/>
      </c>
    </row>
    <row xmlns:x14ac="http://schemas.microsoft.com/office/spreadsheetml/2009/9/ac" r="51" x14ac:dyDescent="0.2">
      <c r="A51" s="30" t="str">
        <f ca="true">+IF(OFFSET('Water Data'!$B$2,0,10*ROW('Water Data'!E45))="","",OFFSET('Water Data'!$B$2,0,10*ROW('Water Data'!E45)))</f>
        <v/>
      </c>
      <c r="B51" s="30" t="str">
        <f ca="true">+IF(OFFSET('Water Data'!$C$2,0,10*ROW('Water Data'!F45))="","",OFFSET('Water Data'!$C$2,0,10*ROW('Water Data'!F45)))</f>
        <v/>
      </c>
      <c r="C51" s="314" t="str">
        <f t="shared" ca="true" si="0"/>
        <v/>
      </c>
      <c r="D51" s="8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58"/>
      <c r="BS51" s="258" t="str">
        <f ca="true">+IF(OFFSET('Water Data'!$D$27,0,10*ROW('Water Data'!D45))="","",OFFSET('Water Data'!$D$27,0,10*ROW('Water Data'!D45)))</f>
        <v/>
      </c>
      <c r="BT51" s="258" t="str">
        <f ca="true">+IF(OFFSET('Water Data'!$D$28,0,10*ROW('Water Data'!D45))="","",OFFSET('Water Data'!$D$28,0,10*ROW('Water Data'!D45)))</f>
        <v/>
      </c>
      <c r="BU51" s="258" t="str">
        <f ca="true">+IF(OFFSET('Water Data'!$D$29,0,10*ROW('Water Data'!D45))="","",OFFSET('Water Data'!$D$29,0,10*ROW('Water Data'!D45)))</f>
        <v/>
      </c>
      <c r="BV51" s="258" t="str">
        <f ca="true">+IF(OFFSET('Water Data'!$E$27,0,10*ROW('Water Data'!E45))="","",OFFSET('Water Data'!$E$27,0,10*ROW('Water Data'!E45)))</f>
        <v/>
      </c>
      <c r="BW51" s="258" t="str">
        <f ca="true">+IF(OFFSET('Water Data'!$E$28,0,10*ROW('Water Data'!E45))="","",OFFSET('Water Data'!$E$28,0,10*ROW('Water Data'!E45)))</f>
        <v/>
      </c>
      <c r="BX51" s="258" t="str">
        <f ca="true">+IF(OFFSET('Water Data'!$E$29,0,10*ROW('Water Data'!E45))="","",OFFSET('Water Data'!$E$29,0,10*ROW('Water Data'!E45)))</f>
        <v/>
      </c>
      <c r="BY51" s="258" t="str">
        <f ca="true">+IF(OFFSET('Water Data'!$F$27,0,10*ROW('Water Data'!F45))="","",OFFSET('Water Data'!$F$27,0,10*ROW('Water Data'!F45)))</f>
        <v/>
      </c>
      <c r="BZ51" s="258" t="str">
        <f ca="true">+IF(OFFSET('Water Data'!$F$28,0,10*ROW('Water Data'!F45))="","",OFFSET('Water Data'!$F$28,0,10*ROW('Water Data'!F45)))</f>
        <v/>
      </c>
      <c r="CA51" s="258" t="str">
        <f ca="true">+IF(OFFSET('Water Data'!$F$29,0,10*ROW('Water Data'!F45))="","",OFFSET('Water Data'!$F$29,0,10*ROW('Water Data'!F45)))</f>
        <v/>
      </c>
      <c r="CB51" s="258" t="str">
        <f ca="true">+IF(OFFSET('Water Data'!$G$27,0,10*ROW('Water Data'!G45))="","",OFFSET('Water Data'!$G$27,0,10*ROW('Water Data'!G45)))</f>
        <v/>
      </c>
      <c r="CC51" s="258" t="str">
        <f ca="true">+IF(OFFSET('Water Data'!$G$28,0,10*ROW('Water Data'!G45))="","",OFFSET('Water Data'!$G$28,0,10*ROW('Water Data'!G45)))</f>
        <v/>
      </c>
      <c r="CD51" s="258" t="str">
        <f ca="true">+IF(OFFSET('Water Data'!$G$29,0,10*ROW('Water Data'!G45))="","",OFFSET('Water Data'!$G$29,0,10*ROW('Water Data'!G45)))</f>
        <v/>
      </c>
      <c r="CE51" s="258" t="str">
        <f ca="true">+IF(OFFSET('Water Data'!$H$27,0,10*ROW('Water Data'!H45))="","",OFFSET('Water Data'!$H$27,0,10*ROW('Water Data'!H45)))</f>
        <v/>
      </c>
      <c r="CF51" s="258" t="str">
        <f ca="true">+IF(OFFSET('Water Data'!$H$28,0,10*ROW('Water Data'!H45))="","",OFFSET('Water Data'!$H$28,0,10*ROW('Water Data'!H45)))</f>
        <v/>
      </c>
      <c r="CG51" s="258" t="str">
        <f ca="true">+IF(OFFSET('Water Data'!$H$29,0,10*ROW('Water Data'!H45))="","",OFFSET('Water Data'!$H$29,0,10*ROW('Water Data'!H45)))</f>
        <v/>
      </c>
      <c r="CH51" s="258" t="str">
        <f ca="true">+IF(OFFSET('Water Data'!$I$27,0,10*ROW('Water Data'!I45))="","",OFFSET('Water Data'!$I$27,0,10*ROW('Water Data'!I45)))</f>
        <v/>
      </c>
      <c r="CI51" s="258" t="str">
        <f ca="true">+IF(OFFSET('Water Data'!$I$28,0,10*ROW('Water Data'!I45))="","",OFFSET('Water Data'!$I$28,0,10*ROW('Water Data'!I45)))</f>
        <v/>
      </c>
      <c r="CJ51" s="258" t="str">
        <f ca="true">+IF(OFFSET('Water Data'!$I$29,0,10*ROW('Water Data'!I45))="","",OFFSET('Water Data'!$I$29,0,10*ROW('Water Data'!I45)))</f>
        <v/>
      </c>
      <c r="CK51" s="258" t="str">
        <f ca="true">+IF(OFFSET('Sanitation Data'!$D$28,0,10*ROW('Sanitation Data'!D45))="","",OFFSET('Sanitation Data'!$D$28,0,10*ROW('Sanitation Data'!D45)))</f>
        <v/>
      </c>
      <c r="CL51" s="258" t="str">
        <f ca="true">+IF(OFFSET('Sanitation Data'!$D$29,0,10*ROW('Sanitation Data'!D45))="","",OFFSET('Sanitation Data'!$D$29,0,10*ROW('Sanitation Data'!D45)))</f>
        <v/>
      </c>
      <c r="CM51" s="258" t="str">
        <f ca="true">+IF(OFFSET('Sanitation Data'!$D$30,0,10*ROW('Sanitation Data'!D45))="","",OFFSET('Sanitation Data'!$D$30,0,10*ROW('Sanitation Data'!D45)))</f>
        <v/>
      </c>
      <c r="CN51" s="258" t="str">
        <f ca="true">+IF(OFFSET('Sanitation Data'!$D$31,0,10*ROW('Sanitation Data'!D45))="","",OFFSET('Sanitation Data'!$D$31,0,10*ROW('Sanitation Data'!D45)))</f>
        <v/>
      </c>
      <c r="CO51" s="258" t="str">
        <f ca="true">+IF(OFFSET('Sanitation Data'!$D$32,0,10*ROW('Sanitation Data'!D45))="","",OFFSET('Sanitation Data'!$D$32,0,10*ROW('Sanitation Data'!D45)))</f>
        <v/>
      </c>
      <c r="CP51" s="258" t="str">
        <f ca="true">+IF(OFFSET('Sanitation Data'!$E$28,0,10*ROW('Sanitation Data'!E45))="","",OFFSET('Sanitation Data'!$E$28,0,10*ROW('Sanitation Data'!E45)))</f>
        <v/>
      </c>
      <c r="CQ51" s="258" t="str">
        <f ca="true">+IF(OFFSET('Sanitation Data'!$E$29,0,10*ROW('Sanitation Data'!E45))="","",OFFSET('Sanitation Data'!$E$29,0,10*ROW('Sanitation Data'!E45)))</f>
        <v/>
      </c>
      <c r="CR51" s="258" t="str">
        <f ca="true">+IF(OFFSET('Sanitation Data'!$E$30,0,10*ROW('Sanitation Data'!E45))="","",OFFSET('Sanitation Data'!$E$30,0,10*ROW('Sanitation Data'!E45)))</f>
        <v/>
      </c>
      <c r="CS51" s="258" t="str">
        <f ca="true">+IF(OFFSET('Sanitation Data'!$E$31,0,10*ROW('Sanitation Data'!E45))="","",OFFSET('Sanitation Data'!$E$31,0,10*ROW('Sanitation Data'!E45)))</f>
        <v/>
      </c>
      <c r="CT51" s="258" t="str">
        <f ca="true">+IF(OFFSET('Sanitation Data'!$E$32,0,10*ROW('Sanitation Data'!E45))="","",OFFSET('Sanitation Data'!$E$32,0,10*ROW('Sanitation Data'!E45)))</f>
        <v/>
      </c>
      <c r="CU51" s="258" t="str">
        <f ca="true">+IF(OFFSET('Sanitation Data'!$F$28,0,10*ROW('Sanitation Data'!F45))="","",OFFSET('Sanitation Data'!$F$28,0,10*ROW('Sanitation Data'!F45)))</f>
        <v/>
      </c>
      <c r="CV51" s="258" t="str">
        <f ca="true">+IF(OFFSET('Sanitation Data'!$F$29,0,10*ROW('Sanitation Data'!F45))="","",OFFSET('Sanitation Data'!$F$29,0,10*ROW('Sanitation Data'!F45)))</f>
        <v/>
      </c>
      <c r="CW51" s="258" t="str">
        <f ca="true">+IF(OFFSET('Sanitation Data'!$F$30,0,10*ROW('Sanitation Data'!F45))="","",OFFSET('Sanitation Data'!$F$30,0,10*ROW('Sanitation Data'!F45)))</f>
        <v/>
      </c>
      <c r="CX51" s="258" t="str">
        <f ca="true">+IF(OFFSET('Sanitation Data'!$F$31,0,10*ROW('Sanitation Data'!F45))="","",OFFSET('Sanitation Data'!$F$31,0,10*ROW('Sanitation Data'!F45)))</f>
        <v/>
      </c>
      <c r="CY51" s="258" t="str">
        <f ca="true">+IF(OFFSET('Sanitation Data'!$F$32,0,10*ROW('Sanitation Data'!F45))="","",OFFSET('Sanitation Data'!$F$32,0,10*ROW('Sanitation Data'!F45)))</f>
        <v/>
      </c>
      <c r="CZ51" s="258" t="str">
        <f ca="true">+IF(OFFSET('Sanitation Data'!$G$28,0,10*ROW('Sanitation Data'!G45))="","",OFFSET('Sanitation Data'!$G$28,0,10*ROW('Sanitation Data'!G45)))</f>
        <v/>
      </c>
      <c r="DA51" s="258" t="str">
        <f ca="true">+IF(OFFSET('Sanitation Data'!$G$29,0,10*ROW('Sanitation Data'!G45))="","",OFFSET('Sanitation Data'!$G$29,0,10*ROW('Sanitation Data'!G45)))</f>
        <v/>
      </c>
      <c r="DB51" s="258" t="str">
        <f ca="true">+IF(OFFSET('Sanitation Data'!$G$30,0,10*ROW('Sanitation Data'!G45))="","",OFFSET('Sanitation Data'!$G$30,0,10*ROW('Sanitation Data'!G45)))</f>
        <v/>
      </c>
      <c r="DC51" s="258" t="str">
        <f ca="true">+IF(OFFSET('Sanitation Data'!$G$31,0,10*ROW('Sanitation Data'!G45))="","",OFFSET('Sanitation Data'!$G$31,0,10*ROW('Sanitation Data'!G45)))</f>
        <v/>
      </c>
      <c r="DD51" s="258" t="str">
        <f ca="true">+IF(OFFSET('Sanitation Data'!$G$32,0,10*ROW('Sanitation Data'!G45))="","",OFFSET('Sanitation Data'!$G$32,0,10*ROW('Sanitation Data'!G45)))</f>
        <v/>
      </c>
      <c r="DE51" s="258" t="str">
        <f ca="true">+IF(OFFSET('Sanitation Data'!$H$28,0,10*ROW('Sanitation Data'!H45))="","",OFFSET('Sanitation Data'!$H$28,0,10*ROW('Sanitation Data'!H45)))</f>
        <v/>
      </c>
      <c r="DF51" s="258" t="str">
        <f ca="true">+IF(OFFSET('Sanitation Data'!$H$29,0,10*ROW('Sanitation Data'!H45))="","",OFFSET('Sanitation Data'!$H$29,0,10*ROW('Sanitation Data'!H45)))</f>
        <v/>
      </c>
      <c r="DG51" s="258" t="str">
        <f ca="true">+IF(OFFSET('Sanitation Data'!$H$30,0,10*ROW('Sanitation Data'!H45))="","",OFFSET('Sanitation Data'!$H$30,0,10*ROW('Sanitation Data'!H45)))</f>
        <v/>
      </c>
      <c r="DH51" s="258" t="str">
        <f ca="true">+IF(OFFSET('Sanitation Data'!$H$31,0,10*ROW('Sanitation Data'!H45))="","",OFFSET('Sanitation Data'!$H$31,0,10*ROW('Sanitation Data'!H45)))</f>
        <v/>
      </c>
      <c r="DI51" s="258" t="str">
        <f ca="true">+IF(OFFSET('Sanitation Data'!$H$32,0,10*ROW('Sanitation Data'!H45))="","",OFFSET('Sanitation Data'!$H$32,0,10*ROW('Sanitation Data'!H45)))</f>
        <v/>
      </c>
      <c r="DJ51" s="258" t="str">
        <f ca="true">+IF(OFFSET('Sanitation Data'!$I$28,0,10*ROW('Sanitation Data'!I45))="","",OFFSET('Sanitation Data'!$I$28,0,10*ROW('Sanitation Data'!I45)))</f>
        <v/>
      </c>
      <c r="DK51" s="258" t="str">
        <f ca="true">+IF(OFFSET('Sanitation Data'!$I$29,0,10*ROW('Sanitation Data'!I45))="","",OFFSET('Sanitation Data'!$I$29,0,10*ROW('Sanitation Data'!I45)))</f>
        <v/>
      </c>
      <c r="DL51" s="258" t="str">
        <f ca="true">+IF(OFFSET('Sanitation Data'!$I$30,0,10*ROW('Sanitation Data'!I45))="","",OFFSET('Sanitation Data'!$I$30,0,10*ROW('Sanitation Data'!I45)))</f>
        <v/>
      </c>
      <c r="DM51" s="258" t="str">
        <f ca="true">+IF(OFFSET('Sanitation Data'!$I$31,0,10*ROW('Sanitation Data'!I45))="","",OFFSET('Sanitation Data'!$I$31,0,10*ROW('Sanitation Data'!I45)))</f>
        <v/>
      </c>
      <c r="DN51" s="258" t="str">
        <f ca="true">+IF(OFFSET('Sanitation Data'!$I$32,0,10*ROW('Sanitation Data'!I45))="","",OFFSET('Sanitation Data'!$I$32,0,10*ROW('Sanitation Data'!I45)))</f>
        <v/>
      </c>
      <c r="DO51" s="258" t="str">
        <f ca="true">+IF(OFFSET('Hygiene Data'!$D$11,0,10*ROW('Hygiene Data'!D45))="","",OFFSET('Hygiene Data'!$D$11,0,10*ROW('Hygiene Data'!D45)))</f>
        <v/>
      </c>
      <c r="DP51" s="258" t="str">
        <f ca="true">+IF(OFFSET('Hygiene Data'!$D$12,0,10*ROW('Hygiene Data'!D45))="","",OFFSET('Hygiene Data'!$D$12,0,10*ROW('Hygiene Data'!D45)))</f>
        <v/>
      </c>
      <c r="DQ51" s="258" t="str">
        <f ca="true">+IF(OFFSET('Hygiene Data'!$D$13,0,10*ROW('Hygiene Data'!D45))="","",OFFSET('Hygiene Data'!$D$13,0,10*ROW('Hygiene Data'!D45)))</f>
        <v/>
      </c>
      <c r="DR51" s="258" t="str">
        <f ca="true">+IF(OFFSET('Hygiene Data'!$E$11,0,10*ROW('Hygiene Data'!E45))="","",OFFSET('Hygiene Data'!$E$11,0,10*ROW('Hygiene Data'!E45)))</f>
        <v/>
      </c>
      <c r="DS51" s="258" t="str">
        <f ca="true">+IF(OFFSET('Hygiene Data'!$E$12,0,10*ROW('Hygiene Data'!E45))="","",OFFSET('Hygiene Data'!$E$12,0,10*ROW('Hygiene Data'!E45)))</f>
        <v/>
      </c>
      <c r="DT51" s="258" t="str">
        <f ca="true">+IF(OFFSET('Hygiene Data'!$E$13,0,10*ROW('Hygiene Data'!E45))="","",OFFSET('Hygiene Data'!$E$13,0,10*ROW('Hygiene Data'!E45)))</f>
        <v/>
      </c>
      <c r="DU51" s="258" t="str">
        <f ca="true">+IF(OFFSET('Hygiene Data'!$F$11,0,10*ROW('Hygiene Data'!F45))="","",OFFSET('Hygiene Data'!$F$11,0,10*ROW('Hygiene Data'!F45)))</f>
        <v/>
      </c>
      <c r="DV51" s="258" t="str">
        <f ca="true">+IF(OFFSET('Hygiene Data'!$F$12,0,10*ROW('Hygiene Data'!F45))="","",OFFSET('Hygiene Data'!$F$12,0,10*ROW('Hygiene Data'!F45)))</f>
        <v/>
      </c>
      <c r="DW51" s="258" t="str">
        <f ca="true">+IF(OFFSET('Hygiene Data'!$F$13,0,10*ROW('Hygiene Data'!F45))="","",OFFSET('Hygiene Data'!$F$13,0,10*ROW('Hygiene Data'!F45)))</f>
        <v/>
      </c>
      <c r="DX51" s="258" t="str">
        <f ca="true">+IF(OFFSET('Hygiene Data'!$G$11,0,10*ROW('Hygiene Data'!G45))="","",OFFSET('Hygiene Data'!$G$11,0,10*ROW('Hygiene Data'!G45)))</f>
        <v/>
      </c>
      <c r="DY51" s="258" t="str">
        <f ca="true">+IF(OFFSET('Hygiene Data'!$G$12,0,10*ROW('Hygiene Data'!G45))="","",OFFSET('Hygiene Data'!$G$12,0,10*ROW('Hygiene Data'!G45)))</f>
        <v/>
      </c>
      <c r="DZ51" s="258" t="str">
        <f ca="true">+IF(OFFSET('Hygiene Data'!$G$13,0,10*ROW('Hygiene Data'!G45))="","",OFFSET('Hygiene Data'!$G$13,0,10*ROW('Hygiene Data'!G45)))</f>
        <v/>
      </c>
      <c r="EA51" s="258" t="str">
        <f ca="true">+IF(OFFSET('Hygiene Data'!$H$11,0,10*ROW('Hygiene Data'!H45))="","",OFFSET('Hygiene Data'!$H$11,0,10*ROW('Hygiene Data'!H45)))</f>
        <v/>
      </c>
      <c r="EB51" s="258" t="str">
        <f ca="true">+IF(OFFSET('Hygiene Data'!$H$12,0,10*ROW('Hygiene Data'!H45))="","",OFFSET('Hygiene Data'!$H$12,0,10*ROW('Hygiene Data'!H45)))</f>
        <v/>
      </c>
      <c r="EC51" s="258" t="str">
        <f ca="true">+IF(OFFSET('Hygiene Data'!$H$13,0,10*ROW('Hygiene Data'!H45))="","",OFFSET('Hygiene Data'!$H$13,0,10*ROW('Hygiene Data'!H45)))</f>
        <v/>
      </c>
      <c r="ED51" s="258" t="str">
        <f ca="true">+IF(OFFSET('Hygiene Data'!$I$11,0,10*ROW('Hygiene Data'!I45))="","",OFFSET('Hygiene Data'!$I$11,0,10*ROW('Hygiene Data'!I45)))</f>
        <v/>
      </c>
      <c r="EE51" s="258" t="str">
        <f ca="true">+IF(OFFSET('Hygiene Data'!$I$12,0,10*ROW('Hygiene Data'!I45))="","",OFFSET('Hygiene Data'!$I$12,0,10*ROW('Hygiene Data'!I45)))</f>
        <v/>
      </c>
      <c r="EF51" s="258" t="str">
        <f ca="true">+IF(OFFSET('Hygiene Data'!$I$13,0,10*ROW('Hygiene Data'!I45))="","",OFFSET('Hygiene Data'!$I$13,0,10*ROW('Hygiene Data'!I45)))</f>
        <v/>
      </c>
    </row>
    <row xmlns:x14ac="http://schemas.microsoft.com/office/spreadsheetml/2009/9/ac" r="52" x14ac:dyDescent="0.2">
      <c r="A52" s="30" t="str">
        <f ca="true">+IF(OFFSET('Water Data'!$B$2,0,10*ROW('Water Data'!E46))="","",OFFSET('Water Data'!$B$2,0,10*ROW('Water Data'!E46)))</f>
        <v/>
      </c>
      <c r="B52" s="30" t="str">
        <f ca="true">+IF(OFFSET('Water Data'!$C$2,0,10*ROW('Water Data'!F46))="","",OFFSET('Water Data'!$C$2,0,10*ROW('Water Data'!F46)))</f>
        <v/>
      </c>
      <c r="C52" s="314" t="str">
        <f t="shared" ca="true" si="0"/>
        <v/>
      </c>
      <c r="D52" s="8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58"/>
      <c r="BS52" s="258" t="str">
        <f ca="true">+IF(OFFSET('Water Data'!$D$27,0,10*ROW('Water Data'!D46))="","",OFFSET('Water Data'!$D$27,0,10*ROW('Water Data'!D46)))</f>
        <v/>
      </c>
      <c r="BT52" s="258" t="str">
        <f ca="true">+IF(OFFSET('Water Data'!$D$28,0,10*ROW('Water Data'!D46))="","",OFFSET('Water Data'!$D$28,0,10*ROW('Water Data'!D46)))</f>
        <v/>
      </c>
      <c r="BU52" s="258" t="str">
        <f ca="true">+IF(OFFSET('Water Data'!$D$29,0,10*ROW('Water Data'!D46))="","",OFFSET('Water Data'!$D$29,0,10*ROW('Water Data'!D46)))</f>
        <v/>
      </c>
      <c r="BV52" s="258" t="str">
        <f ca="true">+IF(OFFSET('Water Data'!$E$27,0,10*ROW('Water Data'!E46))="","",OFFSET('Water Data'!$E$27,0,10*ROW('Water Data'!E46)))</f>
        <v/>
      </c>
      <c r="BW52" s="258" t="str">
        <f ca="true">+IF(OFFSET('Water Data'!$E$28,0,10*ROW('Water Data'!E46))="","",OFFSET('Water Data'!$E$28,0,10*ROW('Water Data'!E46)))</f>
        <v/>
      </c>
      <c r="BX52" s="258" t="str">
        <f ca="true">+IF(OFFSET('Water Data'!$E$29,0,10*ROW('Water Data'!E46))="","",OFFSET('Water Data'!$E$29,0,10*ROW('Water Data'!E46)))</f>
        <v/>
      </c>
      <c r="BY52" s="258" t="str">
        <f ca="true">+IF(OFFSET('Water Data'!$F$27,0,10*ROW('Water Data'!F46))="","",OFFSET('Water Data'!$F$27,0,10*ROW('Water Data'!F46)))</f>
        <v/>
      </c>
      <c r="BZ52" s="258" t="str">
        <f ca="true">+IF(OFFSET('Water Data'!$F$28,0,10*ROW('Water Data'!F46))="","",OFFSET('Water Data'!$F$28,0,10*ROW('Water Data'!F46)))</f>
        <v/>
      </c>
      <c r="CA52" s="258" t="str">
        <f ca="true">+IF(OFFSET('Water Data'!$F$29,0,10*ROW('Water Data'!F46))="","",OFFSET('Water Data'!$F$29,0,10*ROW('Water Data'!F46)))</f>
        <v/>
      </c>
      <c r="CB52" s="258" t="str">
        <f ca="true">+IF(OFFSET('Water Data'!$G$27,0,10*ROW('Water Data'!G46))="","",OFFSET('Water Data'!$G$27,0,10*ROW('Water Data'!G46)))</f>
        <v/>
      </c>
      <c r="CC52" s="258" t="str">
        <f ca="true">+IF(OFFSET('Water Data'!$G$28,0,10*ROW('Water Data'!G46))="","",OFFSET('Water Data'!$G$28,0,10*ROW('Water Data'!G46)))</f>
        <v/>
      </c>
      <c r="CD52" s="258" t="str">
        <f ca="true">+IF(OFFSET('Water Data'!$G$29,0,10*ROW('Water Data'!G46))="","",OFFSET('Water Data'!$G$29,0,10*ROW('Water Data'!G46)))</f>
        <v/>
      </c>
      <c r="CE52" s="258" t="str">
        <f ca="true">+IF(OFFSET('Water Data'!$H$27,0,10*ROW('Water Data'!H46))="","",OFFSET('Water Data'!$H$27,0,10*ROW('Water Data'!H46)))</f>
        <v/>
      </c>
      <c r="CF52" s="258" t="str">
        <f ca="true">+IF(OFFSET('Water Data'!$H$28,0,10*ROW('Water Data'!H46))="","",OFFSET('Water Data'!$H$28,0,10*ROW('Water Data'!H46)))</f>
        <v/>
      </c>
      <c r="CG52" s="258" t="str">
        <f ca="true">+IF(OFFSET('Water Data'!$H$29,0,10*ROW('Water Data'!H46))="","",OFFSET('Water Data'!$H$29,0,10*ROW('Water Data'!H46)))</f>
        <v/>
      </c>
      <c r="CH52" s="258" t="str">
        <f ca="true">+IF(OFFSET('Water Data'!$I$27,0,10*ROW('Water Data'!I46))="","",OFFSET('Water Data'!$I$27,0,10*ROW('Water Data'!I46)))</f>
        <v/>
      </c>
      <c r="CI52" s="258" t="str">
        <f ca="true">+IF(OFFSET('Water Data'!$I$28,0,10*ROW('Water Data'!I46))="","",OFFSET('Water Data'!$I$28,0,10*ROW('Water Data'!I46)))</f>
        <v/>
      </c>
      <c r="CJ52" s="258" t="str">
        <f ca="true">+IF(OFFSET('Water Data'!$I$29,0,10*ROW('Water Data'!I46))="","",OFFSET('Water Data'!$I$29,0,10*ROW('Water Data'!I46)))</f>
        <v/>
      </c>
      <c r="CK52" s="258" t="str">
        <f ca="true">+IF(OFFSET('Sanitation Data'!$D$28,0,10*ROW('Sanitation Data'!D46))="","",OFFSET('Sanitation Data'!$D$28,0,10*ROW('Sanitation Data'!D46)))</f>
        <v/>
      </c>
      <c r="CL52" s="258" t="str">
        <f ca="true">+IF(OFFSET('Sanitation Data'!$D$29,0,10*ROW('Sanitation Data'!D46))="","",OFFSET('Sanitation Data'!$D$29,0,10*ROW('Sanitation Data'!D46)))</f>
        <v/>
      </c>
      <c r="CM52" s="258" t="str">
        <f ca="true">+IF(OFFSET('Sanitation Data'!$D$30,0,10*ROW('Sanitation Data'!D46))="","",OFFSET('Sanitation Data'!$D$30,0,10*ROW('Sanitation Data'!D46)))</f>
        <v/>
      </c>
      <c r="CN52" s="258" t="str">
        <f ca="true">+IF(OFFSET('Sanitation Data'!$D$31,0,10*ROW('Sanitation Data'!D46))="","",OFFSET('Sanitation Data'!$D$31,0,10*ROW('Sanitation Data'!D46)))</f>
        <v/>
      </c>
      <c r="CO52" s="258" t="str">
        <f ca="true">+IF(OFFSET('Sanitation Data'!$D$32,0,10*ROW('Sanitation Data'!D46))="","",OFFSET('Sanitation Data'!$D$32,0,10*ROW('Sanitation Data'!D46)))</f>
        <v/>
      </c>
      <c r="CP52" s="258" t="str">
        <f ca="true">+IF(OFFSET('Sanitation Data'!$E$28,0,10*ROW('Sanitation Data'!E46))="","",OFFSET('Sanitation Data'!$E$28,0,10*ROW('Sanitation Data'!E46)))</f>
        <v/>
      </c>
      <c r="CQ52" s="258" t="str">
        <f ca="true">+IF(OFFSET('Sanitation Data'!$E$29,0,10*ROW('Sanitation Data'!E46))="","",OFFSET('Sanitation Data'!$E$29,0,10*ROW('Sanitation Data'!E46)))</f>
        <v/>
      </c>
      <c r="CR52" s="258" t="str">
        <f ca="true">+IF(OFFSET('Sanitation Data'!$E$30,0,10*ROW('Sanitation Data'!E46))="","",OFFSET('Sanitation Data'!$E$30,0,10*ROW('Sanitation Data'!E46)))</f>
        <v/>
      </c>
      <c r="CS52" s="258" t="str">
        <f ca="true">+IF(OFFSET('Sanitation Data'!$E$31,0,10*ROW('Sanitation Data'!E46))="","",OFFSET('Sanitation Data'!$E$31,0,10*ROW('Sanitation Data'!E46)))</f>
        <v/>
      </c>
      <c r="CT52" s="258" t="str">
        <f ca="true">+IF(OFFSET('Sanitation Data'!$E$32,0,10*ROW('Sanitation Data'!E46))="","",OFFSET('Sanitation Data'!$E$32,0,10*ROW('Sanitation Data'!E46)))</f>
        <v/>
      </c>
      <c r="CU52" s="258" t="str">
        <f ca="true">+IF(OFFSET('Sanitation Data'!$F$28,0,10*ROW('Sanitation Data'!F46))="","",OFFSET('Sanitation Data'!$F$28,0,10*ROW('Sanitation Data'!F46)))</f>
        <v/>
      </c>
      <c r="CV52" s="258" t="str">
        <f ca="true">+IF(OFFSET('Sanitation Data'!$F$29,0,10*ROW('Sanitation Data'!F46))="","",OFFSET('Sanitation Data'!$F$29,0,10*ROW('Sanitation Data'!F46)))</f>
        <v/>
      </c>
      <c r="CW52" s="258" t="str">
        <f ca="true">+IF(OFFSET('Sanitation Data'!$F$30,0,10*ROW('Sanitation Data'!F46))="","",OFFSET('Sanitation Data'!$F$30,0,10*ROW('Sanitation Data'!F46)))</f>
        <v/>
      </c>
      <c r="CX52" s="258" t="str">
        <f ca="true">+IF(OFFSET('Sanitation Data'!$F$31,0,10*ROW('Sanitation Data'!F46))="","",OFFSET('Sanitation Data'!$F$31,0,10*ROW('Sanitation Data'!F46)))</f>
        <v/>
      </c>
      <c r="CY52" s="258" t="str">
        <f ca="true">+IF(OFFSET('Sanitation Data'!$F$32,0,10*ROW('Sanitation Data'!F46))="","",OFFSET('Sanitation Data'!$F$32,0,10*ROW('Sanitation Data'!F46)))</f>
        <v/>
      </c>
      <c r="CZ52" s="258" t="str">
        <f ca="true">+IF(OFFSET('Sanitation Data'!$G$28,0,10*ROW('Sanitation Data'!G46))="","",OFFSET('Sanitation Data'!$G$28,0,10*ROW('Sanitation Data'!G46)))</f>
        <v/>
      </c>
      <c r="DA52" s="258" t="str">
        <f ca="true">+IF(OFFSET('Sanitation Data'!$G$29,0,10*ROW('Sanitation Data'!G46))="","",OFFSET('Sanitation Data'!$G$29,0,10*ROW('Sanitation Data'!G46)))</f>
        <v/>
      </c>
      <c r="DB52" s="258" t="str">
        <f ca="true">+IF(OFFSET('Sanitation Data'!$G$30,0,10*ROW('Sanitation Data'!G46))="","",OFFSET('Sanitation Data'!$G$30,0,10*ROW('Sanitation Data'!G46)))</f>
        <v/>
      </c>
      <c r="DC52" s="258" t="str">
        <f ca="true">+IF(OFFSET('Sanitation Data'!$G$31,0,10*ROW('Sanitation Data'!G46))="","",OFFSET('Sanitation Data'!$G$31,0,10*ROW('Sanitation Data'!G46)))</f>
        <v/>
      </c>
      <c r="DD52" s="258" t="str">
        <f ca="true">+IF(OFFSET('Sanitation Data'!$G$32,0,10*ROW('Sanitation Data'!G46))="","",OFFSET('Sanitation Data'!$G$32,0,10*ROW('Sanitation Data'!G46)))</f>
        <v/>
      </c>
      <c r="DE52" s="258" t="str">
        <f ca="true">+IF(OFFSET('Sanitation Data'!$H$28,0,10*ROW('Sanitation Data'!H46))="","",OFFSET('Sanitation Data'!$H$28,0,10*ROW('Sanitation Data'!H46)))</f>
        <v/>
      </c>
      <c r="DF52" s="258" t="str">
        <f ca="true">+IF(OFFSET('Sanitation Data'!$H$29,0,10*ROW('Sanitation Data'!H46))="","",OFFSET('Sanitation Data'!$H$29,0,10*ROW('Sanitation Data'!H46)))</f>
        <v/>
      </c>
      <c r="DG52" s="258" t="str">
        <f ca="true">+IF(OFFSET('Sanitation Data'!$H$30,0,10*ROW('Sanitation Data'!H46))="","",OFFSET('Sanitation Data'!$H$30,0,10*ROW('Sanitation Data'!H46)))</f>
        <v/>
      </c>
      <c r="DH52" s="258" t="str">
        <f ca="true">+IF(OFFSET('Sanitation Data'!$H$31,0,10*ROW('Sanitation Data'!H46))="","",OFFSET('Sanitation Data'!$H$31,0,10*ROW('Sanitation Data'!H46)))</f>
        <v/>
      </c>
      <c r="DI52" s="258" t="str">
        <f ca="true">+IF(OFFSET('Sanitation Data'!$H$32,0,10*ROW('Sanitation Data'!H46))="","",OFFSET('Sanitation Data'!$H$32,0,10*ROW('Sanitation Data'!H46)))</f>
        <v/>
      </c>
      <c r="DJ52" s="258" t="str">
        <f ca="true">+IF(OFFSET('Sanitation Data'!$I$28,0,10*ROW('Sanitation Data'!I46))="","",OFFSET('Sanitation Data'!$I$28,0,10*ROW('Sanitation Data'!I46)))</f>
        <v/>
      </c>
      <c r="DK52" s="258" t="str">
        <f ca="true">+IF(OFFSET('Sanitation Data'!$I$29,0,10*ROW('Sanitation Data'!I46))="","",OFFSET('Sanitation Data'!$I$29,0,10*ROW('Sanitation Data'!I46)))</f>
        <v/>
      </c>
      <c r="DL52" s="258" t="str">
        <f ca="true">+IF(OFFSET('Sanitation Data'!$I$30,0,10*ROW('Sanitation Data'!I46))="","",OFFSET('Sanitation Data'!$I$30,0,10*ROW('Sanitation Data'!I46)))</f>
        <v/>
      </c>
      <c r="DM52" s="258" t="str">
        <f ca="true">+IF(OFFSET('Sanitation Data'!$I$31,0,10*ROW('Sanitation Data'!I46))="","",OFFSET('Sanitation Data'!$I$31,0,10*ROW('Sanitation Data'!I46)))</f>
        <v/>
      </c>
      <c r="DN52" s="258" t="str">
        <f ca="true">+IF(OFFSET('Sanitation Data'!$I$32,0,10*ROW('Sanitation Data'!I46))="","",OFFSET('Sanitation Data'!$I$32,0,10*ROW('Sanitation Data'!I46)))</f>
        <v/>
      </c>
      <c r="DO52" s="258" t="str">
        <f ca="true">+IF(OFFSET('Hygiene Data'!$D$11,0,10*ROW('Hygiene Data'!D46))="","",OFFSET('Hygiene Data'!$D$11,0,10*ROW('Hygiene Data'!D46)))</f>
        <v/>
      </c>
      <c r="DP52" s="258" t="str">
        <f ca="true">+IF(OFFSET('Hygiene Data'!$D$12,0,10*ROW('Hygiene Data'!D46))="","",OFFSET('Hygiene Data'!$D$12,0,10*ROW('Hygiene Data'!D46)))</f>
        <v/>
      </c>
      <c r="DQ52" s="258" t="str">
        <f ca="true">+IF(OFFSET('Hygiene Data'!$D$13,0,10*ROW('Hygiene Data'!D46))="","",OFFSET('Hygiene Data'!$D$13,0,10*ROW('Hygiene Data'!D46)))</f>
        <v/>
      </c>
      <c r="DR52" s="258" t="str">
        <f ca="true">+IF(OFFSET('Hygiene Data'!$E$11,0,10*ROW('Hygiene Data'!E46))="","",OFFSET('Hygiene Data'!$E$11,0,10*ROW('Hygiene Data'!E46)))</f>
        <v/>
      </c>
      <c r="DS52" s="258" t="str">
        <f ca="true">+IF(OFFSET('Hygiene Data'!$E$12,0,10*ROW('Hygiene Data'!E46))="","",OFFSET('Hygiene Data'!$E$12,0,10*ROW('Hygiene Data'!E46)))</f>
        <v/>
      </c>
      <c r="DT52" s="258" t="str">
        <f ca="true">+IF(OFFSET('Hygiene Data'!$E$13,0,10*ROW('Hygiene Data'!E46))="","",OFFSET('Hygiene Data'!$E$13,0,10*ROW('Hygiene Data'!E46)))</f>
        <v/>
      </c>
      <c r="DU52" s="258" t="str">
        <f ca="true">+IF(OFFSET('Hygiene Data'!$F$11,0,10*ROW('Hygiene Data'!F46))="","",OFFSET('Hygiene Data'!$F$11,0,10*ROW('Hygiene Data'!F46)))</f>
        <v/>
      </c>
      <c r="DV52" s="258" t="str">
        <f ca="true">+IF(OFFSET('Hygiene Data'!$F$12,0,10*ROW('Hygiene Data'!F46))="","",OFFSET('Hygiene Data'!$F$12,0,10*ROW('Hygiene Data'!F46)))</f>
        <v/>
      </c>
      <c r="DW52" s="258" t="str">
        <f ca="true">+IF(OFFSET('Hygiene Data'!$F$13,0,10*ROW('Hygiene Data'!F46))="","",OFFSET('Hygiene Data'!$F$13,0,10*ROW('Hygiene Data'!F46)))</f>
        <v/>
      </c>
      <c r="DX52" s="258" t="str">
        <f ca="true">+IF(OFFSET('Hygiene Data'!$G$11,0,10*ROW('Hygiene Data'!G46))="","",OFFSET('Hygiene Data'!$G$11,0,10*ROW('Hygiene Data'!G46)))</f>
        <v/>
      </c>
      <c r="DY52" s="258" t="str">
        <f ca="true">+IF(OFFSET('Hygiene Data'!$G$12,0,10*ROW('Hygiene Data'!G46))="","",OFFSET('Hygiene Data'!$G$12,0,10*ROW('Hygiene Data'!G46)))</f>
        <v/>
      </c>
      <c r="DZ52" s="258" t="str">
        <f ca="true">+IF(OFFSET('Hygiene Data'!$G$13,0,10*ROW('Hygiene Data'!G46))="","",OFFSET('Hygiene Data'!$G$13,0,10*ROW('Hygiene Data'!G46)))</f>
        <v/>
      </c>
      <c r="EA52" s="258" t="str">
        <f ca="true">+IF(OFFSET('Hygiene Data'!$H$11,0,10*ROW('Hygiene Data'!H46))="","",OFFSET('Hygiene Data'!$H$11,0,10*ROW('Hygiene Data'!H46)))</f>
        <v/>
      </c>
      <c r="EB52" s="258" t="str">
        <f ca="true">+IF(OFFSET('Hygiene Data'!$H$12,0,10*ROW('Hygiene Data'!H46))="","",OFFSET('Hygiene Data'!$H$12,0,10*ROW('Hygiene Data'!H46)))</f>
        <v/>
      </c>
      <c r="EC52" s="258" t="str">
        <f ca="true">+IF(OFFSET('Hygiene Data'!$H$13,0,10*ROW('Hygiene Data'!H46))="","",OFFSET('Hygiene Data'!$H$13,0,10*ROW('Hygiene Data'!H46)))</f>
        <v/>
      </c>
      <c r="ED52" s="258" t="str">
        <f ca="true">+IF(OFFSET('Hygiene Data'!$I$11,0,10*ROW('Hygiene Data'!I46))="","",OFFSET('Hygiene Data'!$I$11,0,10*ROW('Hygiene Data'!I46)))</f>
        <v/>
      </c>
      <c r="EE52" s="258" t="str">
        <f ca="true">+IF(OFFSET('Hygiene Data'!$I$12,0,10*ROW('Hygiene Data'!I46))="","",OFFSET('Hygiene Data'!$I$12,0,10*ROW('Hygiene Data'!I46)))</f>
        <v/>
      </c>
      <c r="EF52" s="258" t="str">
        <f ca="true">+IF(OFFSET('Hygiene Data'!$I$13,0,10*ROW('Hygiene Data'!I46))="","",OFFSET('Hygiene Data'!$I$13,0,10*ROW('Hygiene Data'!I46)))</f>
        <v/>
      </c>
    </row>
    <row xmlns:x14ac="http://schemas.microsoft.com/office/spreadsheetml/2009/9/ac" r="53" x14ac:dyDescent="0.2">
      <c r="A53" s="30" t="str">
        <f ca="true">+IF(OFFSET('Water Data'!$B$2,0,10*ROW('Water Data'!E47))="","",OFFSET('Water Data'!$B$2,0,10*ROW('Water Data'!E47)))</f>
        <v/>
      </c>
      <c r="B53" s="30" t="str">
        <f ca="true">+IF(OFFSET('Water Data'!$C$2,0,10*ROW('Water Data'!F47))="","",OFFSET('Water Data'!$C$2,0,10*ROW('Water Data'!F47)))</f>
        <v/>
      </c>
      <c r="C53" s="314" t="str">
        <f t="shared" ca="true" si="0"/>
        <v/>
      </c>
      <c r="D53" s="8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58"/>
      <c r="BS53" s="258" t="str">
        <f ca="true">+IF(OFFSET('Water Data'!$D$27,0,10*ROW('Water Data'!D47))="","",OFFSET('Water Data'!$D$27,0,10*ROW('Water Data'!D47)))</f>
        <v/>
      </c>
      <c r="BT53" s="258" t="str">
        <f ca="true">+IF(OFFSET('Water Data'!$D$28,0,10*ROW('Water Data'!D47))="","",OFFSET('Water Data'!$D$28,0,10*ROW('Water Data'!D47)))</f>
        <v/>
      </c>
      <c r="BU53" s="258" t="str">
        <f ca="true">+IF(OFFSET('Water Data'!$D$29,0,10*ROW('Water Data'!D47))="","",OFFSET('Water Data'!$D$29,0,10*ROW('Water Data'!D47)))</f>
        <v/>
      </c>
      <c r="BV53" s="258" t="str">
        <f ca="true">+IF(OFFSET('Water Data'!$E$27,0,10*ROW('Water Data'!E47))="","",OFFSET('Water Data'!$E$27,0,10*ROW('Water Data'!E47)))</f>
        <v/>
      </c>
      <c r="BW53" s="258" t="str">
        <f ca="true">+IF(OFFSET('Water Data'!$E$28,0,10*ROW('Water Data'!E47))="","",OFFSET('Water Data'!$E$28,0,10*ROW('Water Data'!E47)))</f>
        <v/>
      </c>
      <c r="BX53" s="258" t="str">
        <f ca="true">+IF(OFFSET('Water Data'!$E$29,0,10*ROW('Water Data'!E47))="","",OFFSET('Water Data'!$E$29,0,10*ROW('Water Data'!E47)))</f>
        <v/>
      </c>
      <c r="BY53" s="258" t="str">
        <f ca="true">+IF(OFFSET('Water Data'!$F$27,0,10*ROW('Water Data'!F47))="","",OFFSET('Water Data'!$F$27,0,10*ROW('Water Data'!F47)))</f>
        <v/>
      </c>
      <c r="BZ53" s="258" t="str">
        <f ca="true">+IF(OFFSET('Water Data'!$F$28,0,10*ROW('Water Data'!F47))="","",OFFSET('Water Data'!$F$28,0,10*ROW('Water Data'!F47)))</f>
        <v/>
      </c>
      <c r="CA53" s="258" t="str">
        <f ca="true">+IF(OFFSET('Water Data'!$F$29,0,10*ROW('Water Data'!F47))="","",OFFSET('Water Data'!$F$29,0,10*ROW('Water Data'!F47)))</f>
        <v/>
      </c>
      <c r="CB53" s="258" t="str">
        <f ca="true">+IF(OFFSET('Water Data'!$G$27,0,10*ROW('Water Data'!G47))="","",OFFSET('Water Data'!$G$27,0,10*ROW('Water Data'!G47)))</f>
        <v/>
      </c>
      <c r="CC53" s="258" t="str">
        <f ca="true">+IF(OFFSET('Water Data'!$G$28,0,10*ROW('Water Data'!G47))="","",OFFSET('Water Data'!$G$28,0,10*ROW('Water Data'!G47)))</f>
        <v/>
      </c>
      <c r="CD53" s="258" t="str">
        <f ca="true">+IF(OFFSET('Water Data'!$G$29,0,10*ROW('Water Data'!G47))="","",OFFSET('Water Data'!$G$29,0,10*ROW('Water Data'!G47)))</f>
        <v/>
      </c>
      <c r="CE53" s="258" t="str">
        <f ca="true">+IF(OFFSET('Water Data'!$H$27,0,10*ROW('Water Data'!H47))="","",OFFSET('Water Data'!$H$27,0,10*ROW('Water Data'!H47)))</f>
        <v/>
      </c>
      <c r="CF53" s="258" t="str">
        <f ca="true">+IF(OFFSET('Water Data'!$H$28,0,10*ROW('Water Data'!H47))="","",OFFSET('Water Data'!$H$28,0,10*ROW('Water Data'!H47)))</f>
        <v/>
      </c>
      <c r="CG53" s="258" t="str">
        <f ca="true">+IF(OFFSET('Water Data'!$H$29,0,10*ROW('Water Data'!H47))="","",OFFSET('Water Data'!$H$29,0,10*ROW('Water Data'!H47)))</f>
        <v/>
      </c>
      <c r="CH53" s="258" t="str">
        <f ca="true">+IF(OFFSET('Water Data'!$I$27,0,10*ROW('Water Data'!I47))="","",OFFSET('Water Data'!$I$27,0,10*ROW('Water Data'!I47)))</f>
        <v/>
      </c>
      <c r="CI53" s="258" t="str">
        <f ca="true">+IF(OFFSET('Water Data'!$I$28,0,10*ROW('Water Data'!I47))="","",OFFSET('Water Data'!$I$28,0,10*ROW('Water Data'!I47)))</f>
        <v/>
      </c>
      <c r="CJ53" s="258" t="str">
        <f ca="true">+IF(OFFSET('Water Data'!$I$29,0,10*ROW('Water Data'!I47))="","",OFFSET('Water Data'!$I$29,0,10*ROW('Water Data'!I47)))</f>
        <v/>
      </c>
      <c r="CK53" s="258" t="str">
        <f ca="true">+IF(OFFSET('Sanitation Data'!$D$28,0,10*ROW('Sanitation Data'!D47))="","",OFFSET('Sanitation Data'!$D$28,0,10*ROW('Sanitation Data'!D47)))</f>
        <v/>
      </c>
      <c r="CL53" s="258" t="str">
        <f ca="true">+IF(OFFSET('Sanitation Data'!$D$29,0,10*ROW('Sanitation Data'!D47))="","",OFFSET('Sanitation Data'!$D$29,0,10*ROW('Sanitation Data'!D47)))</f>
        <v/>
      </c>
      <c r="CM53" s="258" t="str">
        <f ca="true">+IF(OFFSET('Sanitation Data'!$D$30,0,10*ROW('Sanitation Data'!D47))="","",OFFSET('Sanitation Data'!$D$30,0,10*ROW('Sanitation Data'!D47)))</f>
        <v/>
      </c>
      <c r="CN53" s="258" t="str">
        <f ca="true">+IF(OFFSET('Sanitation Data'!$D$31,0,10*ROW('Sanitation Data'!D47))="","",OFFSET('Sanitation Data'!$D$31,0,10*ROW('Sanitation Data'!D47)))</f>
        <v/>
      </c>
      <c r="CO53" s="258" t="str">
        <f ca="true">+IF(OFFSET('Sanitation Data'!$D$32,0,10*ROW('Sanitation Data'!D47))="","",OFFSET('Sanitation Data'!$D$32,0,10*ROW('Sanitation Data'!D47)))</f>
        <v/>
      </c>
      <c r="CP53" s="258" t="str">
        <f ca="true">+IF(OFFSET('Sanitation Data'!$E$28,0,10*ROW('Sanitation Data'!E47))="","",OFFSET('Sanitation Data'!$E$28,0,10*ROW('Sanitation Data'!E47)))</f>
        <v/>
      </c>
      <c r="CQ53" s="258" t="str">
        <f ca="true">+IF(OFFSET('Sanitation Data'!$E$29,0,10*ROW('Sanitation Data'!E47))="","",OFFSET('Sanitation Data'!$E$29,0,10*ROW('Sanitation Data'!E47)))</f>
        <v/>
      </c>
      <c r="CR53" s="258" t="str">
        <f ca="true">+IF(OFFSET('Sanitation Data'!$E$30,0,10*ROW('Sanitation Data'!E47))="","",OFFSET('Sanitation Data'!$E$30,0,10*ROW('Sanitation Data'!E47)))</f>
        <v/>
      </c>
      <c r="CS53" s="258" t="str">
        <f ca="true">+IF(OFFSET('Sanitation Data'!$E$31,0,10*ROW('Sanitation Data'!E47))="","",OFFSET('Sanitation Data'!$E$31,0,10*ROW('Sanitation Data'!E47)))</f>
        <v/>
      </c>
      <c r="CT53" s="258" t="str">
        <f ca="true">+IF(OFFSET('Sanitation Data'!$E$32,0,10*ROW('Sanitation Data'!E47))="","",OFFSET('Sanitation Data'!$E$32,0,10*ROW('Sanitation Data'!E47)))</f>
        <v/>
      </c>
      <c r="CU53" s="258" t="str">
        <f ca="true">+IF(OFFSET('Sanitation Data'!$F$28,0,10*ROW('Sanitation Data'!F47))="","",OFFSET('Sanitation Data'!$F$28,0,10*ROW('Sanitation Data'!F47)))</f>
        <v/>
      </c>
      <c r="CV53" s="258" t="str">
        <f ca="true">+IF(OFFSET('Sanitation Data'!$F$29,0,10*ROW('Sanitation Data'!F47))="","",OFFSET('Sanitation Data'!$F$29,0,10*ROW('Sanitation Data'!F47)))</f>
        <v/>
      </c>
      <c r="CW53" s="258" t="str">
        <f ca="true">+IF(OFFSET('Sanitation Data'!$F$30,0,10*ROW('Sanitation Data'!F47))="","",OFFSET('Sanitation Data'!$F$30,0,10*ROW('Sanitation Data'!F47)))</f>
        <v/>
      </c>
      <c r="CX53" s="258" t="str">
        <f ca="true">+IF(OFFSET('Sanitation Data'!$F$31,0,10*ROW('Sanitation Data'!F47))="","",OFFSET('Sanitation Data'!$F$31,0,10*ROW('Sanitation Data'!F47)))</f>
        <v/>
      </c>
      <c r="CY53" s="258" t="str">
        <f ca="true">+IF(OFFSET('Sanitation Data'!$F$32,0,10*ROW('Sanitation Data'!F47))="","",OFFSET('Sanitation Data'!$F$32,0,10*ROW('Sanitation Data'!F47)))</f>
        <v/>
      </c>
      <c r="CZ53" s="258" t="str">
        <f ca="true">+IF(OFFSET('Sanitation Data'!$G$28,0,10*ROW('Sanitation Data'!G47))="","",OFFSET('Sanitation Data'!$G$28,0,10*ROW('Sanitation Data'!G47)))</f>
        <v/>
      </c>
      <c r="DA53" s="258" t="str">
        <f ca="true">+IF(OFFSET('Sanitation Data'!$G$29,0,10*ROW('Sanitation Data'!G47))="","",OFFSET('Sanitation Data'!$G$29,0,10*ROW('Sanitation Data'!G47)))</f>
        <v/>
      </c>
      <c r="DB53" s="258" t="str">
        <f ca="true">+IF(OFFSET('Sanitation Data'!$G$30,0,10*ROW('Sanitation Data'!G47))="","",OFFSET('Sanitation Data'!$G$30,0,10*ROW('Sanitation Data'!G47)))</f>
        <v/>
      </c>
      <c r="DC53" s="258" t="str">
        <f ca="true">+IF(OFFSET('Sanitation Data'!$G$31,0,10*ROW('Sanitation Data'!G47))="","",OFFSET('Sanitation Data'!$G$31,0,10*ROW('Sanitation Data'!G47)))</f>
        <v/>
      </c>
      <c r="DD53" s="258" t="str">
        <f ca="true">+IF(OFFSET('Sanitation Data'!$G$32,0,10*ROW('Sanitation Data'!G47))="","",OFFSET('Sanitation Data'!$G$32,0,10*ROW('Sanitation Data'!G47)))</f>
        <v/>
      </c>
      <c r="DE53" s="258" t="str">
        <f ca="true">+IF(OFFSET('Sanitation Data'!$H$28,0,10*ROW('Sanitation Data'!H47))="","",OFFSET('Sanitation Data'!$H$28,0,10*ROW('Sanitation Data'!H47)))</f>
        <v/>
      </c>
      <c r="DF53" s="258" t="str">
        <f ca="true">+IF(OFFSET('Sanitation Data'!$H$29,0,10*ROW('Sanitation Data'!H47))="","",OFFSET('Sanitation Data'!$H$29,0,10*ROW('Sanitation Data'!H47)))</f>
        <v/>
      </c>
      <c r="DG53" s="258" t="str">
        <f ca="true">+IF(OFFSET('Sanitation Data'!$H$30,0,10*ROW('Sanitation Data'!H47))="","",OFFSET('Sanitation Data'!$H$30,0,10*ROW('Sanitation Data'!H47)))</f>
        <v/>
      </c>
      <c r="DH53" s="258" t="str">
        <f ca="true">+IF(OFFSET('Sanitation Data'!$H$31,0,10*ROW('Sanitation Data'!H47))="","",OFFSET('Sanitation Data'!$H$31,0,10*ROW('Sanitation Data'!H47)))</f>
        <v/>
      </c>
      <c r="DI53" s="258" t="str">
        <f ca="true">+IF(OFFSET('Sanitation Data'!$H$32,0,10*ROW('Sanitation Data'!H47))="","",OFFSET('Sanitation Data'!$H$32,0,10*ROW('Sanitation Data'!H47)))</f>
        <v/>
      </c>
      <c r="DJ53" s="258" t="str">
        <f ca="true">+IF(OFFSET('Sanitation Data'!$I$28,0,10*ROW('Sanitation Data'!I47))="","",OFFSET('Sanitation Data'!$I$28,0,10*ROW('Sanitation Data'!I47)))</f>
        <v/>
      </c>
      <c r="DK53" s="258" t="str">
        <f ca="true">+IF(OFFSET('Sanitation Data'!$I$29,0,10*ROW('Sanitation Data'!I47))="","",OFFSET('Sanitation Data'!$I$29,0,10*ROW('Sanitation Data'!I47)))</f>
        <v/>
      </c>
      <c r="DL53" s="258" t="str">
        <f ca="true">+IF(OFFSET('Sanitation Data'!$I$30,0,10*ROW('Sanitation Data'!I47))="","",OFFSET('Sanitation Data'!$I$30,0,10*ROW('Sanitation Data'!I47)))</f>
        <v/>
      </c>
      <c r="DM53" s="258" t="str">
        <f ca="true">+IF(OFFSET('Sanitation Data'!$I$31,0,10*ROW('Sanitation Data'!I47))="","",OFFSET('Sanitation Data'!$I$31,0,10*ROW('Sanitation Data'!I47)))</f>
        <v/>
      </c>
      <c r="DN53" s="258" t="str">
        <f ca="true">+IF(OFFSET('Sanitation Data'!$I$32,0,10*ROW('Sanitation Data'!I47))="","",OFFSET('Sanitation Data'!$I$32,0,10*ROW('Sanitation Data'!I47)))</f>
        <v/>
      </c>
      <c r="DO53" s="258" t="str">
        <f ca="true">+IF(OFFSET('Hygiene Data'!$D$11,0,10*ROW('Hygiene Data'!D47))="","",OFFSET('Hygiene Data'!$D$11,0,10*ROW('Hygiene Data'!D47)))</f>
        <v/>
      </c>
      <c r="DP53" s="258" t="str">
        <f ca="true">+IF(OFFSET('Hygiene Data'!$D$12,0,10*ROW('Hygiene Data'!D47))="","",OFFSET('Hygiene Data'!$D$12,0,10*ROW('Hygiene Data'!D47)))</f>
        <v/>
      </c>
      <c r="DQ53" s="258" t="str">
        <f ca="true">+IF(OFFSET('Hygiene Data'!$D$13,0,10*ROW('Hygiene Data'!D47))="","",OFFSET('Hygiene Data'!$D$13,0,10*ROW('Hygiene Data'!D47)))</f>
        <v/>
      </c>
      <c r="DR53" s="258" t="str">
        <f ca="true">+IF(OFFSET('Hygiene Data'!$E$11,0,10*ROW('Hygiene Data'!E47))="","",OFFSET('Hygiene Data'!$E$11,0,10*ROW('Hygiene Data'!E47)))</f>
        <v/>
      </c>
      <c r="DS53" s="258" t="str">
        <f ca="true">+IF(OFFSET('Hygiene Data'!$E$12,0,10*ROW('Hygiene Data'!E47))="","",OFFSET('Hygiene Data'!$E$12,0,10*ROW('Hygiene Data'!E47)))</f>
        <v/>
      </c>
      <c r="DT53" s="258" t="str">
        <f ca="true">+IF(OFFSET('Hygiene Data'!$E$13,0,10*ROW('Hygiene Data'!E47))="","",OFFSET('Hygiene Data'!$E$13,0,10*ROW('Hygiene Data'!E47)))</f>
        <v/>
      </c>
      <c r="DU53" s="258" t="str">
        <f ca="true">+IF(OFFSET('Hygiene Data'!$F$11,0,10*ROW('Hygiene Data'!F47))="","",OFFSET('Hygiene Data'!$F$11,0,10*ROW('Hygiene Data'!F47)))</f>
        <v/>
      </c>
      <c r="DV53" s="258" t="str">
        <f ca="true">+IF(OFFSET('Hygiene Data'!$F$12,0,10*ROW('Hygiene Data'!F47))="","",OFFSET('Hygiene Data'!$F$12,0,10*ROW('Hygiene Data'!F47)))</f>
        <v/>
      </c>
      <c r="DW53" s="258" t="str">
        <f ca="true">+IF(OFFSET('Hygiene Data'!$F$13,0,10*ROW('Hygiene Data'!F47))="","",OFFSET('Hygiene Data'!$F$13,0,10*ROW('Hygiene Data'!F47)))</f>
        <v/>
      </c>
      <c r="DX53" s="258" t="str">
        <f ca="true">+IF(OFFSET('Hygiene Data'!$G$11,0,10*ROW('Hygiene Data'!G47))="","",OFFSET('Hygiene Data'!$G$11,0,10*ROW('Hygiene Data'!G47)))</f>
        <v/>
      </c>
      <c r="DY53" s="258" t="str">
        <f ca="true">+IF(OFFSET('Hygiene Data'!$G$12,0,10*ROW('Hygiene Data'!G47))="","",OFFSET('Hygiene Data'!$G$12,0,10*ROW('Hygiene Data'!G47)))</f>
        <v/>
      </c>
      <c r="DZ53" s="258" t="str">
        <f ca="true">+IF(OFFSET('Hygiene Data'!$G$13,0,10*ROW('Hygiene Data'!G47))="","",OFFSET('Hygiene Data'!$G$13,0,10*ROW('Hygiene Data'!G47)))</f>
        <v/>
      </c>
      <c r="EA53" s="258" t="str">
        <f ca="true">+IF(OFFSET('Hygiene Data'!$H$11,0,10*ROW('Hygiene Data'!H47))="","",OFFSET('Hygiene Data'!$H$11,0,10*ROW('Hygiene Data'!H47)))</f>
        <v/>
      </c>
      <c r="EB53" s="258" t="str">
        <f ca="true">+IF(OFFSET('Hygiene Data'!$H$12,0,10*ROW('Hygiene Data'!H47))="","",OFFSET('Hygiene Data'!$H$12,0,10*ROW('Hygiene Data'!H47)))</f>
        <v/>
      </c>
      <c r="EC53" s="258" t="str">
        <f ca="true">+IF(OFFSET('Hygiene Data'!$H$13,0,10*ROW('Hygiene Data'!H47))="","",OFFSET('Hygiene Data'!$H$13,0,10*ROW('Hygiene Data'!H47)))</f>
        <v/>
      </c>
      <c r="ED53" s="258" t="str">
        <f ca="true">+IF(OFFSET('Hygiene Data'!$I$11,0,10*ROW('Hygiene Data'!I47))="","",OFFSET('Hygiene Data'!$I$11,0,10*ROW('Hygiene Data'!I47)))</f>
        <v/>
      </c>
      <c r="EE53" s="258" t="str">
        <f ca="true">+IF(OFFSET('Hygiene Data'!$I$12,0,10*ROW('Hygiene Data'!I47))="","",OFFSET('Hygiene Data'!$I$12,0,10*ROW('Hygiene Data'!I47)))</f>
        <v/>
      </c>
      <c r="EF53" s="258" t="str">
        <f ca="true">+IF(OFFSET('Hygiene Data'!$I$13,0,10*ROW('Hygiene Data'!I47))="","",OFFSET('Hygiene Data'!$I$13,0,10*ROW('Hygiene Data'!I47)))</f>
        <v/>
      </c>
    </row>
    <row xmlns:x14ac="http://schemas.microsoft.com/office/spreadsheetml/2009/9/ac" r="54" x14ac:dyDescent="0.2">
      <c r="A54" s="30" t="str">
        <f ca="true">+IF(OFFSET('Water Data'!$B$2,0,10*ROW('Water Data'!E48))="","",OFFSET('Water Data'!$B$2,0,10*ROW('Water Data'!E48)))</f>
        <v/>
      </c>
      <c r="B54" s="30" t="str">
        <f ca="true">+IF(OFFSET('Water Data'!$C$2,0,10*ROW('Water Data'!F48))="","",OFFSET('Water Data'!$C$2,0,10*ROW('Water Data'!F48)))</f>
        <v/>
      </c>
      <c r="C54" s="314" t="str">
        <f t="shared" ca="true" si="0"/>
        <v/>
      </c>
      <c r="D54" s="8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58"/>
      <c r="BS54" s="258" t="str">
        <f ca="true">+IF(OFFSET('Water Data'!$D$27,0,10*ROW('Water Data'!D48))="","",OFFSET('Water Data'!$D$27,0,10*ROW('Water Data'!D48)))</f>
        <v/>
      </c>
      <c r="BT54" s="258" t="str">
        <f ca="true">+IF(OFFSET('Water Data'!$D$28,0,10*ROW('Water Data'!D48))="","",OFFSET('Water Data'!$D$28,0,10*ROW('Water Data'!D48)))</f>
        <v/>
      </c>
      <c r="BU54" s="258" t="str">
        <f ca="true">+IF(OFFSET('Water Data'!$D$29,0,10*ROW('Water Data'!D48))="","",OFFSET('Water Data'!$D$29,0,10*ROW('Water Data'!D48)))</f>
        <v/>
      </c>
      <c r="BV54" s="258" t="str">
        <f ca="true">+IF(OFFSET('Water Data'!$E$27,0,10*ROW('Water Data'!E48))="","",OFFSET('Water Data'!$E$27,0,10*ROW('Water Data'!E48)))</f>
        <v/>
      </c>
      <c r="BW54" s="258" t="str">
        <f ca="true">+IF(OFFSET('Water Data'!$E$28,0,10*ROW('Water Data'!E48))="","",OFFSET('Water Data'!$E$28,0,10*ROW('Water Data'!E48)))</f>
        <v/>
      </c>
      <c r="BX54" s="258" t="str">
        <f ca="true">+IF(OFFSET('Water Data'!$E$29,0,10*ROW('Water Data'!E48))="","",OFFSET('Water Data'!$E$29,0,10*ROW('Water Data'!E48)))</f>
        <v/>
      </c>
      <c r="BY54" s="258" t="str">
        <f ca="true">+IF(OFFSET('Water Data'!$F$27,0,10*ROW('Water Data'!F48))="","",OFFSET('Water Data'!$F$27,0,10*ROW('Water Data'!F48)))</f>
        <v/>
      </c>
      <c r="BZ54" s="258" t="str">
        <f ca="true">+IF(OFFSET('Water Data'!$F$28,0,10*ROW('Water Data'!F48))="","",OFFSET('Water Data'!$F$28,0,10*ROW('Water Data'!F48)))</f>
        <v/>
      </c>
      <c r="CA54" s="258" t="str">
        <f ca="true">+IF(OFFSET('Water Data'!$F$29,0,10*ROW('Water Data'!F48))="","",OFFSET('Water Data'!$F$29,0,10*ROW('Water Data'!F48)))</f>
        <v/>
      </c>
      <c r="CB54" s="258" t="str">
        <f ca="true">+IF(OFFSET('Water Data'!$G$27,0,10*ROW('Water Data'!G48))="","",OFFSET('Water Data'!$G$27,0,10*ROW('Water Data'!G48)))</f>
        <v/>
      </c>
      <c r="CC54" s="258" t="str">
        <f ca="true">+IF(OFFSET('Water Data'!$G$28,0,10*ROW('Water Data'!G48))="","",OFFSET('Water Data'!$G$28,0,10*ROW('Water Data'!G48)))</f>
        <v/>
      </c>
      <c r="CD54" s="258" t="str">
        <f ca="true">+IF(OFFSET('Water Data'!$G$29,0,10*ROW('Water Data'!G48))="","",OFFSET('Water Data'!$G$29,0,10*ROW('Water Data'!G48)))</f>
        <v/>
      </c>
      <c r="CE54" s="258" t="str">
        <f ca="true">+IF(OFFSET('Water Data'!$H$27,0,10*ROW('Water Data'!H48))="","",OFFSET('Water Data'!$H$27,0,10*ROW('Water Data'!H48)))</f>
        <v/>
      </c>
      <c r="CF54" s="258" t="str">
        <f ca="true">+IF(OFFSET('Water Data'!$H$28,0,10*ROW('Water Data'!H48))="","",OFFSET('Water Data'!$H$28,0,10*ROW('Water Data'!H48)))</f>
        <v/>
      </c>
      <c r="CG54" s="258" t="str">
        <f ca="true">+IF(OFFSET('Water Data'!$H$29,0,10*ROW('Water Data'!H48))="","",OFFSET('Water Data'!$H$29,0,10*ROW('Water Data'!H48)))</f>
        <v/>
      </c>
      <c r="CH54" s="258" t="str">
        <f ca="true">+IF(OFFSET('Water Data'!$I$27,0,10*ROW('Water Data'!I48))="","",OFFSET('Water Data'!$I$27,0,10*ROW('Water Data'!I48)))</f>
        <v/>
      </c>
      <c r="CI54" s="258" t="str">
        <f ca="true">+IF(OFFSET('Water Data'!$I$28,0,10*ROW('Water Data'!I48))="","",OFFSET('Water Data'!$I$28,0,10*ROW('Water Data'!I48)))</f>
        <v/>
      </c>
      <c r="CJ54" s="258" t="str">
        <f ca="true">+IF(OFFSET('Water Data'!$I$29,0,10*ROW('Water Data'!I48))="","",OFFSET('Water Data'!$I$29,0,10*ROW('Water Data'!I48)))</f>
        <v/>
      </c>
      <c r="CK54" s="258" t="str">
        <f ca="true">+IF(OFFSET('Sanitation Data'!$D$28,0,10*ROW('Sanitation Data'!D48))="","",OFFSET('Sanitation Data'!$D$28,0,10*ROW('Sanitation Data'!D48)))</f>
        <v/>
      </c>
      <c r="CL54" s="258" t="str">
        <f ca="true">+IF(OFFSET('Sanitation Data'!$D$29,0,10*ROW('Sanitation Data'!D48))="","",OFFSET('Sanitation Data'!$D$29,0,10*ROW('Sanitation Data'!D48)))</f>
        <v/>
      </c>
      <c r="CM54" s="258" t="str">
        <f ca="true">+IF(OFFSET('Sanitation Data'!$D$30,0,10*ROW('Sanitation Data'!D48))="","",OFFSET('Sanitation Data'!$D$30,0,10*ROW('Sanitation Data'!D48)))</f>
        <v/>
      </c>
      <c r="CN54" s="258" t="str">
        <f ca="true">+IF(OFFSET('Sanitation Data'!$D$31,0,10*ROW('Sanitation Data'!D48))="","",OFFSET('Sanitation Data'!$D$31,0,10*ROW('Sanitation Data'!D48)))</f>
        <v/>
      </c>
      <c r="CO54" s="258" t="str">
        <f ca="true">+IF(OFFSET('Sanitation Data'!$D$32,0,10*ROW('Sanitation Data'!D48))="","",OFFSET('Sanitation Data'!$D$32,0,10*ROW('Sanitation Data'!D48)))</f>
        <v/>
      </c>
      <c r="CP54" s="258" t="str">
        <f ca="true">+IF(OFFSET('Sanitation Data'!$E$28,0,10*ROW('Sanitation Data'!E48))="","",OFFSET('Sanitation Data'!$E$28,0,10*ROW('Sanitation Data'!E48)))</f>
        <v/>
      </c>
      <c r="CQ54" s="258" t="str">
        <f ca="true">+IF(OFFSET('Sanitation Data'!$E$29,0,10*ROW('Sanitation Data'!E48))="","",OFFSET('Sanitation Data'!$E$29,0,10*ROW('Sanitation Data'!E48)))</f>
        <v/>
      </c>
      <c r="CR54" s="258" t="str">
        <f ca="true">+IF(OFFSET('Sanitation Data'!$E$30,0,10*ROW('Sanitation Data'!E48))="","",OFFSET('Sanitation Data'!$E$30,0,10*ROW('Sanitation Data'!E48)))</f>
        <v/>
      </c>
      <c r="CS54" s="258" t="str">
        <f ca="true">+IF(OFFSET('Sanitation Data'!$E$31,0,10*ROW('Sanitation Data'!E48))="","",OFFSET('Sanitation Data'!$E$31,0,10*ROW('Sanitation Data'!E48)))</f>
        <v/>
      </c>
      <c r="CT54" s="258" t="str">
        <f ca="true">+IF(OFFSET('Sanitation Data'!$E$32,0,10*ROW('Sanitation Data'!E48))="","",OFFSET('Sanitation Data'!$E$32,0,10*ROW('Sanitation Data'!E48)))</f>
        <v/>
      </c>
      <c r="CU54" s="258" t="str">
        <f ca="true">+IF(OFFSET('Sanitation Data'!$F$28,0,10*ROW('Sanitation Data'!F48))="","",OFFSET('Sanitation Data'!$F$28,0,10*ROW('Sanitation Data'!F48)))</f>
        <v/>
      </c>
      <c r="CV54" s="258" t="str">
        <f ca="true">+IF(OFFSET('Sanitation Data'!$F$29,0,10*ROW('Sanitation Data'!F48))="","",OFFSET('Sanitation Data'!$F$29,0,10*ROW('Sanitation Data'!F48)))</f>
        <v/>
      </c>
      <c r="CW54" s="258" t="str">
        <f ca="true">+IF(OFFSET('Sanitation Data'!$F$30,0,10*ROW('Sanitation Data'!F48))="","",OFFSET('Sanitation Data'!$F$30,0,10*ROW('Sanitation Data'!F48)))</f>
        <v/>
      </c>
      <c r="CX54" s="258" t="str">
        <f ca="true">+IF(OFFSET('Sanitation Data'!$F$31,0,10*ROW('Sanitation Data'!F48))="","",OFFSET('Sanitation Data'!$F$31,0,10*ROW('Sanitation Data'!F48)))</f>
        <v/>
      </c>
      <c r="CY54" s="258" t="str">
        <f ca="true">+IF(OFFSET('Sanitation Data'!$F$32,0,10*ROW('Sanitation Data'!F48))="","",OFFSET('Sanitation Data'!$F$32,0,10*ROW('Sanitation Data'!F48)))</f>
        <v/>
      </c>
      <c r="CZ54" s="258" t="str">
        <f ca="true">+IF(OFFSET('Sanitation Data'!$G$28,0,10*ROW('Sanitation Data'!G48))="","",OFFSET('Sanitation Data'!$G$28,0,10*ROW('Sanitation Data'!G48)))</f>
        <v/>
      </c>
      <c r="DA54" s="258" t="str">
        <f ca="true">+IF(OFFSET('Sanitation Data'!$G$29,0,10*ROW('Sanitation Data'!G48))="","",OFFSET('Sanitation Data'!$G$29,0,10*ROW('Sanitation Data'!G48)))</f>
        <v/>
      </c>
      <c r="DB54" s="258" t="str">
        <f ca="true">+IF(OFFSET('Sanitation Data'!$G$30,0,10*ROW('Sanitation Data'!G48))="","",OFFSET('Sanitation Data'!$G$30,0,10*ROW('Sanitation Data'!G48)))</f>
        <v/>
      </c>
      <c r="DC54" s="258" t="str">
        <f ca="true">+IF(OFFSET('Sanitation Data'!$G$31,0,10*ROW('Sanitation Data'!G48))="","",OFFSET('Sanitation Data'!$G$31,0,10*ROW('Sanitation Data'!G48)))</f>
        <v/>
      </c>
      <c r="DD54" s="258" t="str">
        <f ca="true">+IF(OFFSET('Sanitation Data'!$G$32,0,10*ROW('Sanitation Data'!G48))="","",OFFSET('Sanitation Data'!$G$32,0,10*ROW('Sanitation Data'!G48)))</f>
        <v/>
      </c>
      <c r="DE54" s="258" t="str">
        <f ca="true">+IF(OFFSET('Sanitation Data'!$H$28,0,10*ROW('Sanitation Data'!H48))="","",OFFSET('Sanitation Data'!$H$28,0,10*ROW('Sanitation Data'!H48)))</f>
        <v/>
      </c>
      <c r="DF54" s="258" t="str">
        <f ca="true">+IF(OFFSET('Sanitation Data'!$H$29,0,10*ROW('Sanitation Data'!H48))="","",OFFSET('Sanitation Data'!$H$29,0,10*ROW('Sanitation Data'!H48)))</f>
        <v/>
      </c>
      <c r="DG54" s="258" t="str">
        <f ca="true">+IF(OFFSET('Sanitation Data'!$H$30,0,10*ROW('Sanitation Data'!H48))="","",OFFSET('Sanitation Data'!$H$30,0,10*ROW('Sanitation Data'!H48)))</f>
        <v/>
      </c>
      <c r="DH54" s="258" t="str">
        <f ca="true">+IF(OFFSET('Sanitation Data'!$H$31,0,10*ROW('Sanitation Data'!H48))="","",OFFSET('Sanitation Data'!$H$31,0,10*ROW('Sanitation Data'!H48)))</f>
        <v/>
      </c>
      <c r="DI54" s="258" t="str">
        <f ca="true">+IF(OFFSET('Sanitation Data'!$H$32,0,10*ROW('Sanitation Data'!H48))="","",OFFSET('Sanitation Data'!$H$32,0,10*ROW('Sanitation Data'!H48)))</f>
        <v/>
      </c>
      <c r="DJ54" s="258" t="str">
        <f ca="true">+IF(OFFSET('Sanitation Data'!$I$28,0,10*ROW('Sanitation Data'!I48))="","",OFFSET('Sanitation Data'!$I$28,0,10*ROW('Sanitation Data'!I48)))</f>
        <v/>
      </c>
      <c r="DK54" s="258" t="str">
        <f ca="true">+IF(OFFSET('Sanitation Data'!$I$29,0,10*ROW('Sanitation Data'!I48))="","",OFFSET('Sanitation Data'!$I$29,0,10*ROW('Sanitation Data'!I48)))</f>
        <v/>
      </c>
      <c r="DL54" s="258" t="str">
        <f ca="true">+IF(OFFSET('Sanitation Data'!$I$30,0,10*ROW('Sanitation Data'!I48))="","",OFFSET('Sanitation Data'!$I$30,0,10*ROW('Sanitation Data'!I48)))</f>
        <v/>
      </c>
      <c r="DM54" s="258" t="str">
        <f ca="true">+IF(OFFSET('Sanitation Data'!$I$31,0,10*ROW('Sanitation Data'!I48))="","",OFFSET('Sanitation Data'!$I$31,0,10*ROW('Sanitation Data'!I48)))</f>
        <v/>
      </c>
      <c r="DN54" s="258" t="str">
        <f ca="true">+IF(OFFSET('Sanitation Data'!$I$32,0,10*ROW('Sanitation Data'!I48))="","",OFFSET('Sanitation Data'!$I$32,0,10*ROW('Sanitation Data'!I48)))</f>
        <v/>
      </c>
      <c r="DO54" s="258" t="str">
        <f ca="true">+IF(OFFSET('Hygiene Data'!$D$11,0,10*ROW('Hygiene Data'!D48))="","",OFFSET('Hygiene Data'!$D$11,0,10*ROW('Hygiene Data'!D48)))</f>
        <v/>
      </c>
      <c r="DP54" s="258" t="str">
        <f ca="true">+IF(OFFSET('Hygiene Data'!$D$12,0,10*ROW('Hygiene Data'!D48))="","",OFFSET('Hygiene Data'!$D$12,0,10*ROW('Hygiene Data'!D48)))</f>
        <v/>
      </c>
      <c r="DQ54" s="258" t="str">
        <f ca="true">+IF(OFFSET('Hygiene Data'!$D$13,0,10*ROW('Hygiene Data'!D48))="","",OFFSET('Hygiene Data'!$D$13,0,10*ROW('Hygiene Data'!D48)))</f>
        <v/>
      </c>
      <c r="DR54" s="258" t="str">
        <f ca="true">+IF(OFFSET('Hygiene Data'!$E$11,0,10*ROW('Hygiene Data'!E48))="","",OFFSET('Hygiene Data'!$E$11,0,10*ROW('Hygiene Data'!E48)))</f>
        <v/>
      </c>
      <c r="DS54" s="258" t="str">
        <f ca="true">+IF(OFFSET('Hygiene Data'!$E$12,0,10*ROW('Hygiene Data'!E48))="","",OFFSET('Hygiene Data'!$E$12,0,10*ROW('Hygiene Data'!E48)))</f>
        <v/>
      </c>
      <c r="DT54" s="258" t="str">
        <f ca="true">+IF(OFFSET('Hygiene Data'!$E$13,0,10*ROW('Hygiene Data'!E48))="","",OFFSET('Hygiene Data'!$E$13,0,10*ROW('Hygiene Data'!E48)))</f>
        <v/>
      </c>
      <c r="DU54" s="258" t="str">
        <f ca="true">+IF(OFFSET('Hygiene Data'!$F$11,0,10*ROW('Hygiene Data'!F48))="","",OFFSET('Hygiene Data'!$F$11,0,10*ROW('Hygiene Data'!F48)))</f>
        <v/>
      </c>
      <c r="DV54" s="258" t="str">
        <f ca="true">+IF(OFFSET('Hygiene Data'!$F$12,0,10*ROW('Hygiene Data'!F48))="","",OFFSET('Hygiene Data'!$F$12,0,10*ROW('Hygiene Data'!F48)))</f>
        <v/>
      </c>
      <c r="DW54" s="258" t="str">
        <f ca="true">+IF(OFFSET('Hygiene Data'!$F$13,0,10*ROW('Hygiene Data'!F48))="","",OFFSET('Hygiene Data'!$F$13,0,10*ROW('Hygiene Data'!F48)))</f>
        <v/>
      </c>
      <c r="DX54" s="258" t="str">
        <f ca="true">+IF(OFFSET('Hygiene Data'!$G$11,0,10*ROW('Hygiene Data'!G48))="","",OFFSET('Hygiene Data'!$G$11,0,10*ROW('Hygiene Data'!G48)))</f>
        <v/>
      </c>
      <c r="DY54" s="258" t="str">
        <f ca="true">+IF(OFFSET('Hygiene Data'!$G$12,0,10*ROW('Hygiene Data'!G48))="","",OFFSET('Hygiene Data'!$G$12,0,10*ROW('Hygiene Data'!G48)))</f>
        <v/>
      </c>
      <c r="DZ54" s="258" t="str">
        <f ca="true">+IF(OFFSET('Hygiene Data'!$G$13,0,10*ROW('Hygiene Data'!G48))="","",OFFSET('Hygiene Data'!$G$13,0,10*ROW('Hygiene Data'!G48)))</f>
        <v/>
      </c>
      <c r="EA54" s="258" t="str">
        <f ca="true">+IF(OFFSET('Hygiene Data'!$H$11,0,10*ROW('Hygiene Data'!H48))="","",OFFSET('Hygiene Data'!$H$11,0,10*ROW('Hygiene Data'!H48)))</f>
        <v/>
      </c>
      <c r="EB54" s="258" t="str">
        <f ca="true">+IF(OFFSET('Hygiene Data'!$H$12,0,10*ROW('Hygiene Data'!H48))="","",OFFSET('Hygiene Data'!$H$12,0,10*ROW('Hygiene Data'!H48)))</f>
        <v/>
      </c>
      <c r="EC54" s="258" t="str">
        <f ca="true">+IF(OFFSET('Hygiene Data'!$H$13,0,10*ROW('Hygiene Data'!H48))="","",OFFSET('Hygiene Data'!$H$13,0,10*ROW('Hygiene Data'!H48)))</f>
        <v/>
      </c>
      <c r="ED54" s="258" t="str">
        <f ca="true">+IF(OFFSET('Hygiene Data'!$I$11,0,10*ROW('Hygiene Data'!I48))="","",OFFSET('Hygiene Data'!$I$11,0,10*ROW('Hygiene Data'!I48)))</f>
        <v/>
      </c>
      <c r="EE54" s="258" t="str">
        <f ca="true">+IF(OFFSET('Hygiene Data'!$I$12,0,10*ROW('Hygiene Data'!I48))="","",OFFSET('Hygiene Data'!$I$12,0,10*ROW('Hygiene Data'!I48)))</f>
        <v/>
      </c>
      <c r="EF54" s="258" t="str">
        <f ca="true">+IF(OFFSET('Hygiene Data'!$I$13,0,10*ROW('Hygiene Data'!I48))="","",OFFSET('Hygiene Data'!$I$13,0,10*ROW('Hygiene Data'!I48)))</f>
        <v/>
      </c>
    </row>
    <row xmlns:x14ac="http://schemas.microsoft.com/office/spreadsheetml/2009/9/ac" r="55" x14ac:dyDescent="0.2">
      <c r="A55" s="30" t="str">
        <f ca="true">+IF(OFFSET('Water Data'!$B$2,0,10*ROW('Water Data'!E49))="","",OFFSET('Water Data'!$B$2,0,10*ROW('Water Data'!E49)))</f>
        <v/>
      </c>
      <c r="B55" s="30" t="str">
        <f ca="true">+IF(OFFSET('Water Data'!$C$2,0,10*ROW('Water Data'!F49))="","",OFFSET('Water Data'!$C$2,0,10*ROW('Water Data'!F49)))</f>
        <v/>
      </c>
      <c r="C55" s="314" t="str">
        <f t="shared" ca="true" si="0"/>
        <v/>
      </c>
      <c r="D55" s="8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58"/>
      <c r="BS55" s="258" t="str">
        <f ca="true">+IF(OFFSET('Water Data'!$D$27,0,10*ROW('Water Data'!D49))="","",OFFSET('Water Data'!$D$27,0,10*ROW('Water Data'!D49)))</f>
        <v/>
      </c>
      <c r="BT55" s="258" t="str">
        <f ca="true">+IF(OFFSET('Water Data'!$D$28,0,10*ROW('Water Data'!D49))="","",OFFSET('Water Data'!$D$28,0,10*ROW('Water Data'!D49)))</f>
        <v/>
      </c>
      <c r="BU55" s="258" t="str">
        <f ca="true">+IF(OFFSET('Water Data'!$D$29,0,10*ROW('Water Data'!D49))="","",OFFSET('Water Data'!$D$29,0,10*ROW('Water Data'!D49)))</f>
        <v/>
      </c>
      <c r="BV55" s="258" t="str">
        <f ca="true">+IF(OFFSET('Water Data'!$E$27,0,10*ROW('Water Data'!E49))="","",OFFSET('Water Data'!$E$27,0,10*ROW('Water Data'!E49)))</f>
        <v/>
      </c>
      <c r="BW55" s="258" t="str">
        <f ca="true">+IF(OFFSET('Water Data'!$E$28,0,10*ROW('Water Data'!E49))="","",OFFSET('Water Data'!$E$28,0,10*ROW('Water Data'!E49)))</f>
        <v/>
      </c>
      <c r="BX55" s="258" t="str">
        <f ca="true">+IF(OFFSET('Water Data'!$E$29,0,10*ROW('Water Data'!E49))="","",OFFSET('Water Data'!$E$29,0,10*ROW('Water Data'!E49)))</f>
        <v/>
      </c>
      <c r="BY55" s="258" t="str">
        <f ca="true">+IF(OFFSET('Water Data'!$F$27,0,10*ROW('Water Data'!F49))="","",OFFSET('Water Data'!$F$27,0,10*ROW('Water Data'!F49)))</f>
        <v/>
      </c>
      <c r="BZ55" s="258" t="str">
        <f ca="true">+IF(OFFSET('Water Data'!$F$28,0,10*ROW('Water Data'!F49))="","",OFFSET('Water Data'!$F$28,0,10*ROW('Water Data'!F49)))</f>
        <v/>
      </c>
      <c r="CA55" s="258" t="str">
        <f ca="true">+IF(OFFSET('Water Data'!$F$29,0,10*ROW('Water Data'!F49))="","",OFFSET('Water Data'!$F$29,0,10*ROW('Water Data'!F49)))</f>
        <v/>
      </c>
      <c r="CB55" s="258" t="str">
        <f ca="true">+IF(OFFSET('Water Data'!$G$27,0,10*ROW('Water Data'!G49))="","",OFFSET('Water Data'!$G$27,0,10*ROW('Water Data'!G49)))</f>
        <v/>
      </c>
      <c r="CC55" s="258" t="str">
        <f ca="true">+IF(OFFSET('Water Data'!$G$28,0,10*ROW('Water Data'!G49))="","",OFFSET('Water Data'!$G$28,0,10*ROW('Water Data'!G49)))</f>
        <v/>
      </c>
      <c r="CD55" s="258" t="str">
        <f ca="true">+IF(OFFSET('Water Data'!$G$29,0,10*ROW('Water Data'!G49))="","",OFFSET('Water Data'!$G$29,0,10*ROW('Water Data'!G49)))</f>
        <v/>
      </c>
      <c r="CE55" s="258" t="str">
        <f ca="true">+IF(OFFSET('Water Data'!$H$27,0,10*ROW('Water Data'!H49))="","",OFFSET('Water Data'!$H$27,0,10*ROW('Water Data'!H49)))</f>
        <v/>
      </c>
      <c r="CF55" s="258" t="str">
        <f ca="true">+IF(OFFSET('Water Data'!$H$28,0,10*ROW('Water Data'!H49))="","",OFFSET('Water Data'!$H$28,0,10*ROW('Water Data'!H49)))</f>
        <v/>
      </c>
      <c r="CG55" s="258" t="str">
        <f ca="true">+IF(OFFSET('Water Data'!$H$29,0,10*ROW('Water Data'!H49))="","",OFFSET('Water Data'!$H$29,0,10*ROW('Water Data'!H49)))</f>
        <v/>
      </c>
      <c r="CH55" s="258" t="str">
        <f ca="true">+IF(OFFSET('Water Data'!$I$27,0,10*ROW('Water Data'!I49))="","",OFFSET('Water Data'!$I$27,0,10*ROW('Water Data'!I49)))</f>
        <v/>
      </c>
      <c r="CI55" s="258" t="str">
        <f ca="true">+IF(OFFSET('Water Data'!$I$28,0,10*ROW('Water Data'!I49))="","",OFFSET('Water Data'!$I$28,0,10*ROW('Water Data'!I49)))</f>
        <v/>
      </c>
      <c r="CJ55" s="258" t="str">
        <f ca="true">+IF(OFFSET('Water Data'!$I$29,0,10*ROW('Water Data'!I49))="","",OFFSET('Water Data'!$I$29,0,10*ROW('Water Data'!I49)))</f>
        <v/>
      </c>
      <c r="CK55" s="258" t="str">
        <f ca="true">+IF(OFFSET('Sanitation Data'!$D$28,0,10*ROW('Sanitation Data'!D49))="","",OFFSET('Sanitation Data'!$D$28,0,10*ROW('Sanitation Data'!D49)))</f>
        <v/>
      </c>
      <c r="CL55" s="258" t="str">
        <f ca="true">+IF(OFFSET('Sanitation Data'!$D$29,0,10*ROW('Sanitation Data'!D49))="","",OFFSET('Sanitation Data'!$D$29,0,10*ROW('Sanitation Data'!D49)))</f>
        <v/>
      </c>
      <c r="CM55" s="258" t="str">
        <f ca="true">+IF(OFFSET('Sanitation Data'!$D$30,0,10*ROW('Sanitation Data'!D49))="","",OFFSET('Sanitation Data'!$D$30,0,10*ROW('Sanitation Data'!D49)))</f>
        <v/>
      </c>
      <c r="CN55" s="258" t="str">
        <f ca="true">+IF(OFFSET('Sanitation Data'!$D$31,0,10*ROW('Sanitation Data'!D49))="","",OFFSET('Sanitation Data'!$D$31,0,10*ROW('Sanitation Data'!D49)))</f>
        <v/>
      </c>
      <c r="CO55" s="258" t="str">
        <f ca="true">+IF(OFFSET('Sanitation Data'!$D$32,0,10*ROW('Sanitation Data'!D49))="","",OFFSET('Sanitation Data'!$D$32,0,10*ROW('Sanitation Data'!D49)))</f>
        <v/>
      </c>
      <c r="CP55" s="258" t="str">
        <f ca="true">+IF(OFFSET('Sanitation Data'!$E$28,0,10*ROW('Sanitation Data'!E49))="","",OFFSET('Sanitation Data'!$E$28,0,10*ROW('Sanitation Data'!E49)))</f>
        <v/>
      </c>
      <c r="CQ55" s="258" t="str">
        <f ca="true">+IF(OFFSET('Sanitation Data'!$E$29,0,10*ROW('Sanitation Data'!E49))="","",OFFSET('Sanitation Data'!$E$29,0,10*ROW('Sanitation Data'!E49)))</f>
        <v/>
      </c>
      <c r="CR55" s="258" t="str">
        <f ca="true">+IF(OFFSET('Sanitation Data'!$E$30,0,10*ROW('Sanitation Data'!E49))="","",OFFSET('Sanitation Data'!$E$30,0,10*ROW('Sanitation Data'!E49)))</f>
        <v/>
      </c>
      <c r="CS55" s="258" t="str">
        <f ca="true">+IF(OFFSET('Sanitation Data'!$E$31,0,10*ROW('Sanitation Data'!E49))="","",OFFSET('Sanitation Data'!$E$31,0,10*ROW('Sanitation Data'!E49)))</f>
        <v/>
      </c>
      <c r="CT55" s="258" t="str">
        <f ca="true">+IF(OFFSET('Sanitation Data'!$E$32,0,10*ROW('Sanitation Data'!E49))="","",OFFSET('Sanitation Data'!$E$32,0,10*ROW('Sanitation Data'!E49)))</f>
        <v/>
      </c>
      <c r="CU55" s="258" t="str">
        <f ca="true">+IF(OFFSET('Sanitation Data'!$F$28,0,10*ROW('Sanitation Data'!F49))="","",OFFSET('Sanitation Data'!$F$28,0,10*ROW('Sanitation Data'!F49)))</f>
        <v/>
      </c>
      <c r="CV55" s="258" t="str">
        <f ca="true">+IF(OFFSET('Sanitation Data'!$F$29,0,10*ROW('Sanitation Data'!F49))="","",OFFSET('Sanitation Data'!$F$29,0,10*ROW('Sanitation Data'!F49)))</f>
        <v/>
      </c>
      <c r="CW55" s="258" t="str">
        <f ca="true">+IF(OFFSET('Sanitation Data'!$F$30,0,10*ROW('Sanitation Data'!F49))="","",OFFSET('Sanitation Data'!$F$30,0,10*ROW('Sanitation Data'!F49)))</f>
        <v/>
      </c>
      <c r="CX55" s="258" t="str">
        <f ca="true">+IF(OFFSET('Sanitation Data'!$F$31,0,10*ROW('Sanitation Data'!F49))="","",OFFSET('Sanitation Data'!$F$31,0,10*ROW('Sanitation Data'!F49)))</f>
        <v/>
      </c>
      <c r="CY55" s="258" t="str">
        <f ca="true">+IF(OFFSET('Sanitation Data'!$F$32,0,10*ROW('Sanitation Data'!F49))="","",OFFSET('Sanitation Data'!$F$32,0,10*ROW('Sanitation Data'!F49)))</f>
        <v/>
      </c>
      <c r="CZ55" s="258" t="str">
        <f ca="true">+IF(OFFSET('Sanitation Data'!$G$28,0,10*ROW('Sanitation Data'!G49))="","",OFFSET('Sanitation Data'!$G$28,0,10*ROW('Sanitation Data'!G49)))</f>
        <v/>
      </c>
      <c r="DA55" s="258" t="str">
        <f ca="true">+IF(OFFSET('Sanitation Data'!$G$29,0,10*ROW('Sanitation Data'!G49))="","",OFFSET('Sanitation Data'!$G$29,0,10*ROW('Sanitation Data'!G49)))</f>
        <v/>
      </c>
      <c r="DB55" s="258" t="str">
        <f ca="true">+IF(OFFSET('Sanitation Data'!$G$30,0,10*ROW('Sanitation Data'!G49))="","",OFFSET('Sanitation Data'!$G$30,0,10*ROW('Sanitation Data'!G49)))</f>
        <v/>
      </c>
      <c r="DC55" s="258" t="str">
        <f ca="true">+IF(OFFSET('Sanitation Data'!$G$31,0,10*ROW('Sanitation Data'!G49))="","",OFFSET('Sanitation Data'!$G$31,0,10*ROW('Sanitation Data'!G49)))</f>
        <v/>
      </c>
      <c r="DD55" s="258" t="str">
        <f ca="true">+IF(OFFSET('Sanitation Data'!$G$32,0,10*ROW('Sanitation Data'!G49))="","",OFFSET('Sanitation Data'!$G$32,0,10*ROW('Sanitation Data'!G49)))</f>
        <v/>
      </c>
      <c r="DE55" s="258" t="str">
        <f ca="true">+IF(OFFSET('Sanitation Data'!$H$28,0,10*ROW('Sanitation Data'!H49))="","",OFFSET('Sanitation Data'!$H$28,0,10*ROW('Sanitation Data'!H49)))</f>
        <v/>
      </c>
      <c r="DF55" s="258" t="str">
        <f ca="true">+IF(OFFSET('Sanitation Data'!$H$29,0,10*ROW('Sanitation Data'!H49))="","",OFFSET('Sanitation Data'!$H$29,0,10*ROW('Sanitation Data'!H49)))</f>
        <v/>
      </c>
      <c r="DG55" s="258" t="str">
        <f ca="true">+IF(OFFSET('Sanitation Data'!$H$30,0,10*ROW('Sanitation Data'!H49))="","",OFFSET('Sanitation Data'!$H$30,0,10*ROW('Sanitation Data'!H49)))</f>
        <v/>
      </c>
      <c r="DH55" s="258" t="str">
        <f ca="true">+IF(OFFSET('Sanitation Data'!$H$31,0,10*ROW('Sanitation Data'!H49))="","",OFFSET('Sanitation Data'!$H$31,0,10*ROW('Sanitation Data'!H49)))</f>
        <v/>
      </c>
      <c r="DI55" s="258" t="str">
        <f ca="true">+IF(OFFSET('Sanitation Data'!$H$32,0,10*ROW('Sanitation Data'!H49))="","",OFFSET('Sanitation Data'!$H$32,0,10*ROW('Sanitation Data'!H49)))</f>
        <v/>
      </c>
      <c r="DJ55" s="258" t="str">
        <f ca="true">+IF(OFFSET('Sanitation Data'!$I$28,0,10*ROW('Sanitation Data'!I49))="","",OFFSET('Sanitation Data'!$I$28,0,10*ROW('Sanitation Data'!I49)))</f>
        <v/>
      </c>
      <c r="DK55" s="258" t="str">
        <f ca="true">+IF(OFFSET('Sanitation Data'!$I$29,0,10*ROW('Sanitation Data'!I49))="","",OFFSET('Sanitation Data'!$I$29,0,10*ROW('Sanitation Data'!I49)))</f>
        <v/>
      </c>
      <c r="DL55" s="258" t="str">
        <f ca="true">+IF(OFFSET('Sanitation Data'!$I$30,0,10*ROW('Sanitation Data'!I49))="","",OFFSET('Sanitation Data'!$I$30,0,10*ROW('Sanitation Data'!I49)))</f>
        <v/>
      </c>
      <c r="DM55" s="258" t="str">
        <f ca="true">+IF(OFFSET('Sanitation Data'!$I$31,0,10*ROW('Sanitation Data'!I49))="","",OFFSET('Sanitation Data'!$I$31,0,10*ROW('Sanitation Data'!I49)))</f>
        <v/>
      </c>
      <c r="DN55" s="258" t="str">
        <f ca="true">+IF(OFFSET('Sanitation Data'!$I$32,0,10*ROW('Sanitation Data'!I49))="","",OFFSET('Sanitation Data'!$I$32,0,10*ROW('Sanitation Data'!I49)))</f>
        <v/>
      </c>
      <c r="DO55" s="258" t="str">
        <f ca="true">+IF(OFFSET('Hygiene Data'!$D$11,0,10*ROW('Hygiene Data'!D49))="","",OFFSET('Hygiene Data'!$D$11,0,10*ROW('Hygiene Data'!D49)))</f>
        <v/>
      </c>
      <c r="DP55" s="258" t="str">
        <f ca="true">+IF(OFFSET('Hygiene Data'!$D$12,0,10*ROW('Hygiene Data'!D49))="","",OFFSET('Hygiene Data'!$D$12,0,10*ROW('Hygiene Data'!D49)))</f>
        <v/>
      </c>
      <c r="DQ55" s="258" t="str">
        <f ca="true">+IF(OFFSET('Hygiene Data'!$D$13,0,10*ROW('Hygiene Data'!D49))="","",OFFSET('Hygiene Data'!$D$13,0,10*ROW('Hygiene Data'!D49)))</f>
        <v/>
      </c>
      <c r="DR55" s="258" t="str">
        <f ca="true">+IF(OFFSET('Hygiene Data'!$E$11,0,10*ROW('Hygiene Data'!E49))="","",OFFSET('Hygiene Data'!$E$11,0,10*ROW('Hygiene Data'!E49)))</f>
        <v/>
      </c>
      <c r="DS55" s="258" t="str">
        <f ca="true">+IF(OFFSET('Hygiene Data'!$E$12,0,10*ROW('Hygiene Data'!E49))="","",OFFSET('Hygiene Data'!$E$12,0,10*ROW('Hygiene Data'!E49)))</f>
        <v/>
      </c>
      <c r="DT55" s="258" t="str">
        <f ca="true">+IF(OFFSET('Hygiene Data'!$E$13,0,10*ROW('Hygiene Data'!E49))="","",OFFSET('Hygiene Data'!$E$13,0,10*ROW('Hygiene Data'!E49)))</f>
        <v/>
      </c>
      <c r="DU55" s="258" t="str">
        <f ca="true">+IF(OFFSET('Hygiene Data'!$F$11,0,10*ROW('Hygiene Data'!F49))="","",OFFSET('Hygiene Data'!$F$11,0,10*ROW('Hygiene Data'!F49)))</f>
        <v/>
      </c>
      <c r="DV55" s="258" t="str">
        <f ca="true">+IF(OFFSET('Hygiene Data'!$F$12,0,10*ROW('Hygiene Data'!F49))="","",OFFSET('Hygiene Data'!$F$12,0,10*ROW('Hygiene Data'!F49)))</f>
        <v/>
      </c>
      <c r="DW55" s="258" t="str">
        <f ca="true">+IF(OFFSET('Hygiene Data'!$F$13,0,10*ROW('Hygiene Data'!F49))="","",OFFSET('Hygiene Data'!$F$13,0,10*ROW('Hygiene Data'!F49)))</f>
        <v/>
      </c>
      <c r="DX55" s="258" t="str">
        <f ca="true">+IF(OFFSET('Hygiene Data'!$G$11,0,10*ROW('Hygiene Data'!G49))="","",OFFSET('Hygiene Data'!$G$11,0,10*ROW('Hygiene Data'!G49)))</f>
        <v/>
      </c>
      <c r="DY55" s="258" t="str">
        <f ca="true">+IF(OFFSET('Hygiene Data'!$G$12,0,10*ROW('Hygiene Data'!G49))="","",OFFSET('Hygiene Data'!$G$12,0,10*ROW('Hygiene Data'!G49)))</f>
        <v/>
      </c>
      <c r="DZ55" s="258" t="str">
        <f ca="true">+IF(OFFSET('Hygiene Data'!$G$13,0,10*ROW('Hygiene Data'!G49))="","",OFFSET('Hygiene Data'!$G$13,0,10*ROW('Hygiene Data'!G49)))</f>
        <v/>
      </c>
      <c r="EA55" s="258" t="str">
        <f ca="true">+IF(OFFSET('Hygiene Data'!$H$11,0,10*ROW('Hygiene Data'!H49))="","",OFFSET('Hygiene Data'!$H$11,0,10*ROW('Hygiene Data'!H49)))</f>
        <v/>
      </c>
      <c r="EB55" s="258" t="str">
        <f ca="true">+IF(OFFSET('Hygiene Data'!$H$12,0,10*ROW('Hygiene Data'!H49))="","",OFFSET('Hygiene Data'!$H$12,0,10*ROW('Hygiene Data'!H49)))</f>
        <v/>
      </c>
      <c r="EC55" s="258" t="str">
        <f ca="true">+IF(OFFSET('Hygiene Data'!$H$13,0,10*ROW('Hygiene Data'!H49))="","",OFFSET('Hygiene Data'!$H$13,0,10*ROW('Hygiene Data'!H49)))</f>
        <v/>
      </c>
      <c r="ED55" s="258" t="str">
        <f ca="true">+IF(OFFSET('Hygiene Data'!$I$11,0,10*ROW('Hygiene Data'!I49))="","",OFFSET('Hygiene Data'!$I$11,0,10*ROW('Hygiene Data'!I49)))</f>
        <v/>
      </c>
      <c r="EE55" s="258" t="str">
        <f ca="true">+IF(OFFSET('Hygiene Data'!$I$12,0,10*ROW('Hygiene Data'!I49))="","",OFFSET('Hygiene Data'!$I$12,0,10*ROW('Hygiene Data'!I49)))</f>
        <v/>
      </c>
      <c r="EF55" s="258" t="str">
        <f ca="true">+IF(OFFSET('Hygiene Data'!$I$13,0,10*ROW('Hygiene Data'!I49))="","",OFFSET('Hygiene Data'!$I$13,0,10*ROW('Hygiene Data'!I49)))</f>
        <v/>
      </c>
    </row>
    <row xmlns:x14ac="http://schemas.microsoft.com/office/spreadsheetml/2009/9/ac" r="56" x14ac:dyDescent="0.2">
      <c r="A56" s="30" t="str">
        <f ca="true">+IF(OFFSET('Water Data'!$B$2,0,10*ROW('Water Data'!E50))="","",OFFSET('Water Data'!$B$2,0,10*ROW('Water Data'!E50)))</f>
        <v/>
      </c>
      <c r="B56" s="30" t="str">
        <f ca="true">+IF(OFFSET('Water Data'!$C$2,0,10*ROW('Water Data'!F50))="","",OFFSET('Water Data'!$C$2,0,10*ROW('Water Data'!F50)))</f>
        <v/>
      </c>
      <c r="C56" s="314" t="str">
        <f t="shared" ca="true" si="0"/>
        <v/>
      </c>
      <c r="D56" s="8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58"/>
      <c r="BS56" s="258" t="str">
        <f ca="true">+IF(OFFSET('Water Data'!$D$27,0,10*ROW('Water Data'!D50))="","",OFFSET('Water Data'!$D$27,0,10*ROW('Water Data'!D50)))</f>
        <v/>
      </c>
      <c r="BT56" s="258" t="str">
        <f ca="true">+IF(OFFSET('Water Data'!$D$28,0,10*ROW('Water Data'!D50))="","",OFFSET('Water Data'!$D$28,0,10*ROW('Water Data'!D50)))</f>
        <v/>
      </c>
      <c r="BU56" s="258" t="str">
        <f ca="true">+IF(OFFSET('Water Data'!$D$29,0,10*ROW('Water Data'!D50))="","",OFFSET('Water Data'!$D$29,0,10*ROW('Water Data'!D50)))</f>
        <v/>
      </c>
      <c r="BV56" s="258" t="str">
        <f ca="true">+IF(OFFSET('Water Data'!$E$27,0,10*ROW('Water Data'!E50))="","",OFFSET('Water Data'!$E$27,0,10*ROW('Water Data'!E50)))</f>
        <v/>
      </c>
      <c r="BW56" s="258" t="str">
        <f ca="true">+IF(OFFSET('Water Data'!$E$28,0,10*ROW('Water Data'!E50))="","",OFFSET('Water Data'!$E$28,0,10*ROW('Water Data'!E50)))</f>
        <v/>
      </c>
      <c r="BX56" s="258" t="str">
        <f ca="true">+IF(OFFSET('Water Data'!$E$29,0,10*ROW('Water Data'!E50))="","",OFFSET('Water Data'!$E$29,0,10*ROW('Water Data'!E50)))</f>
        <v/>
      </c>
      <c r="BY56" s="258" t="str">
        <f ca="true">+IF(OFFSET('Water Data'!$F$27,0,10*ROW('Water Data'!F50))="","",OFFSET('Water Data'!$F$27,0,10*ROW('Water Data'!F50)))</f>
        <v/>
      </c>
      <c r="BZ56" s="258" t="str">
        <f ca="true">+IF(OFFSET('Water Data'!$F$28,0,10*ROW('Water Data'!F50))="","",OFFSET('Water Data'!$F$28,0,10*ROW('Water Data'!F50)))</f>
        <v/>
      </c>
      <c r="CA56" s="258" t="str">
        <f ca="true">+IF(OFFSET('Water Data'!$F$29,0,10*ROW('Water Data'!F50))="","",OFFSET('Water Data'!$F$29,0,10*ROW('Water Data'!F50)))</f>
        <v/>
      </c>
      <c r="CB56" s="258" t="str">
        <f ca="true">+IF(OFFSET('Water Data'!$G$27,0,10*ROW('Water Data'!G50))="","",OFFSET('Water Data'!$G$27,0,10*ROW('Water Data'!G50)))</f>
        <v/>
      </c>
      <c r="CC56" s="258" t="str">
        <f ca="true">+IF(OFFSET('Water Data'!$G$28,0,10*ROW('Water Data'!G50))="","",OFFSET('Water Data'!$G$28,0,10*ROW('Water Data'!G50)))</f>
        <v/>
      </c>
      <c r="CD56" s="258" t="str">
        <f ca="true">+IF(OFFSET('Water Data'!$G$29,0,10*ROW('Water Data'!G50))="","",OFFSET('Water Data'!$G$29,0,10*ROW('Water Data'!G50)))</f>
        <v/>
      </c>
      <c r="CE56" s="258" t="str">
        <f ca="true">+IF(OFFSET('Water Data'!$H$27,0,10*ROW('Water Data'!H50))="","",OFFSET('Water Data'!$H$27,0,10*ROW('Water Data'!H50)))</f>
        <v/>
      </c>
      <c r="CF56" s="258" t="str">
        <f ca="true">+IF(OFFSET('Water Data'!$H$28,0,10*ROW('Water Data'!H50))="","",OFFSET('Water Data'!$H$28,0,10*ROW('Water Data'!H50)))</f>
        <v/>
      </c>
      <c r="CG56" s="258" t="str">
        <f ca="true">+IF(OFFSET('Water Data'!$H$29,0,10*ROW('Water Data'!H50))="","",OFFSET('Water Data'!$H$29,0,10*ROW('Water Data'!H50)))</f>
        <v/>
      </c>
      <c r="CH56" s="258" t="str">
        <f ca="true">+IF(OFFSET('Water Data'!$I$27,0,10*ROW('Water Data'!I50))="","",OFFSET('Water Data'!$I$27,0,10*ROW('Water Data'!I50)))</f>
        <v/>
      </c>
      <c r="CI56" s="258" t="str">
        <f ca="true">+IF(OFFSET('Water Data'!$I$28,0,10*ROW('Water Data'!I50))="","",OFFSET('Water Data'!$I$28,0,10*ROW('Water Data'!I50)))</f>
        <v/>
      </c>
      <c r="CJ56" s="258" t="str">
        <f ca="true">+IF(OFFSET('Water Data'!$I$29,0,10*ROW('Water Data'!I50))="","",OFFSET('Water Data'!$I$29,0,10*ROW('Water Data'!I50)))</f>
        <v/>
      </c>
      <c r="CK56" s="258" t="str">
        <f ca="true">+IF(OFFSET('Sanitation Data'!$D$28,0,10*ROW('Sanitation Data'!D50))="","",OFFSET('Sanitation Data'!$D$28,0,10*ROW('Sanitation Data'!D50)))</f>
        <v/>
      </c>
      <c r="CL56" s="258" t="str">
        <f ca="true">+IF(OFFSET('Sanitation Data'!$D$29,0,10*ROW('Sanitation Data'!D50))="","",OFFSET('Sanitation Data'!$D$29,0,10*ROW('Sanitation Data'!D50)))</f>
        <v/>
      </c>
      <c r="CM56" s="258" t="str">
        <f ca="true">+IF(OFFSET('Sanitation Data'!$D$30,0,10*ROW('Sanitation Data'!D50))="","",OFFSET('Sanitation Data'!$D$30,0,10*ROW('Sanitation Data'!D50)))</f>
        <v/>
      </c>
      <c r="CN56" s="258" t="str">
        <f ca="true">+IF(OFFSET('Sanitation Data'!$D$31,0,10*ROW('Sanitation Data'!D50))="","",OFFSET('Sanitation Data'!$D$31,0,10*ROW('Sanitation Data'!D50)))</f>
        <v/>
      </c>
      <c r="CO56" s="258" t="str">
        <f ca="true">+IF(OFFSET('Sanitation Data'!$D$32,0,10*ROW('Sanitation Data'!D50))="","",OFFSET('Sanitation Data'!$D$32,0,10*ROW('Sanitation Data'!D50)))</f>
        <v/>
      </c>
      <c r="CP56" s="258" t="str">
        <f ca="true">+IF(OFFSET('Sanitation Data'!$E$28,0,10*ROW('Sanitation Data'!E50))="","",OFFSET('Sanitation Data'!$E$28,0,10*ROW('Sanitation Data'!E50)))</f>
        <v/>
      </c>
      <c r="CQ56" s="258" t="str">
        <f ca="true">+IF(OFFSET('Sanitation Data'!$E$29,0,10*ROW('Sanitation Data'!E50))="","",OFFSET('Sanitation Data'!$E$29,0,10*ROW('Sanitation Data'!E50)))</f>
        <v/>
      </c>
      <c r="CR56" s="258" t="str">
        <f ca="true">+IF(OFFSET('Sanitation Data'!$E$30,0,10*ROW('Sanitation Data'!E50))="","",OFFSET('Sanitation Data'!$E$30,0,10*ROW('Sanitation Data'!E50)))</f>
        <v/>
      </c>
      <c r="CS56" s="258" t="str">
        <f ca="true">+IF(OFFSET('Sanitation Data'!$E$31,0,10*ROW('Sanitation Data'!E50))="","",OFFSET('Sanitation Data'!$E$31,0,10*ROW('Sanitation Data'!E50)))</f>
        <v/>
      </c>
      <c r="CT56" s="258" t="str">
        <f ca="true">+IF(OFFSET('Sanitation Data'!$E$32,0,10*ROW('Sanitation Data'!E50))="","",OFFSET('Sanitation Data'!$E$32,0,10*ROW('Sanitation Data'!E50)))</f>
        <v/>
      </c>
      <c r="CU56" s="258" t="str">
        <f ca="true">+IF(OFFSET('Sanitation Data'!$F$28,0,10*ROW('Sanitation Data'!F50))="","",OFFSET('Sanitation Data'!$F$28,0,10*ROW('Sanitation Data'!F50)))</f>
        <v/>
      </c>
      <c r="CV56" s="258" t="str">
        <f ca="true">+IF(OFFSET('Sanitation Data'!$F$29,0,10*ROW('Sanitation Data'!F50))="","",OFFSET('Sanitation Data'!$F$29,0,10*ROW('Sanitation Data'!F50)))</f>
        <v/>
      </c>
      <c r="CW56" s="258" t="str">
        <f ca="true">+IF(OFFSET('Sanitation Data'!$F$30,0,10*ROW('Sanitation Data'!F50))="","",OFFSET('Sanitation Data'!$F$30,0,10*ROW('Sanitation Data'!F50)))</f>
        <v/>
      </c>
      <c r="CX56" s="258" t="str">
        <f ca="true">+IF(OFFSET('Sanitation Data'!$F$31,0,10*ROW('Sanitation Data'!F50))="","",OFFSET('Sanitation Data'!$F$31,0,10*ROW('Sanitation Data'!F50)))</f>
        <v/>
      </c>
      <c r="CY56" s="258" t="str">
        <f ca="true">+IF(OFFSET('Sanitation Data'!$F$32,0,10*ROW('Sanitation Data'!F50))="","",OFFSET('Sanitation Data'!$F$32,0,10*ROW('Sanitation Data'!F50)))</f>
        <v/>
      </c>
      <c r="CZ56" s="258" t="str">
        <f ca="true">+IF(OFFSET('Sanitation Data'!$G$28,0,10*ROW('Sanitation Data'!G50))="","",OFFSET('Sanitation Data'!$G$28,0,10*ROW('Sanitation Data'!G50)))</f>
        <v/>
      </c>
      <c r="DA56" s="258" t="str">
        <f ca="true">+IF(OFFSET('Sanitation Data'!$G$29,0,10*ROW('Sanitation Data'!G50))="","",OFFSET('Sanitation Data'!$G$29,0,10*ROW('Sanitation Data'!G50)))</f>
        <v/>
      </c>
      <c r="DB56" s="258" t="str">
        <f ca="true">+IF(OFFSET('Sanitation Data'!$G$30,0,10*ROW('Sanitation Data'!G50))="","",OFFSET('Sanitation Data'!$G$30,0,10*ROW('Sanitation Data'!G50)))</f>
        <v/>
      </c>
      <c r="DC56" s="258" t="str">
        <f ca="true">+IF(OFFSET('Sanitation Data'!$G$31,0,10*ROW('Sanitation Data'!G50))="","",OFFSET('Sanitation Data'!$G$31,0,10*ROW('Sanitation Data'!G50)))</f>
        <v/>
      </c>
      <c r="DD56" s="258" t="str">
        <f ca="true">+IF(OFFSET('Sanitation Data'!$G$32,0,10*ROW('Sanitation Data'!G50))="","",OFFSET('Sanitation Data'!$G$32,0,10*ROW('Sanitation Data'!G50)))</f>
        <v/>
      </c>
      <c r="DE56" s="258" t="str">
        <f ca="true">+IF(OFFSET('Sanitation Data'!$H$28,0,10*ROW('Sanitation Data'!H50))="","",OFFSET('Sanitation Data'!$H$28,0,10*ROW('Sanitation Data'!H50)))</f>
        <v/>
      </c>
      <c r="DF56" s="258" t="str">
        <f ca="true">+IF(OFFSET('Sanitation Data'!$H$29,0,10*ROW('Sanitation Data'!H50))="","",OFFSET('Sanitation Data'!$H$29,0,10*ROW('Sanitation Data'!H50)))</f>
        <v/>
      </c>
      <c r="DG56" s="258" t="str">
        <f ca="true">+IF(OFFSET('Sanitation Data'!$H$30,0,10*ROW('Sanitation Data'!H50))="","",OFFSET('Sanitation Data'!$H$30,0,10*ROW('Sanitation Data'!H50)))</f>
        <v/>
      </c>
      <c r="DH56" s="258" t="str">
        <f ca="true">+IF(OFFSET('Sanitation Data'!$H$31,0,10*ROW('Sanitation Data'!H50))="","",OFFSET('Sanitation Data'!$H$31,0,10*ROW('Sanitation Data'!H50)))</f>
        <v/>
      </c>
      <c r="DI56" s="258" t="str">
        <f ca="true">+IF(OFFSET('Sanitation Data'!$H$32,0,10*ROW('Sanitation Data'!H50))="","",OFFSET('Sanitation Data'!$H$32,0,10*ROW('Sanitation Data'!H50)))</f>
        <v/>
      </c>
      <c r="DJ56" s="258" t="str">
        <f ca="true">+IF(OFFSET('Sanitation Data'!$I$28,0,10*ROW('Sanitation Data'!I50))="","",OFFSET('Sanitation Data'!$I$28,0,10*ROW('Sanitation Data'!I50)))</f>
        <v/>
      </c>
      <c r="DK56" s="258" t="str">
        <f ca="true">+IF(OFFSET('Sanitation Data'!$I$29,0,10*ROW('Sanitation Data'!I50))="","",OFFSET('Sanitation Data'!$I$29,0,10*ROW('Sanitation Data'!I50)))</f>
        <v/>
      </c>
      <c r="DL56" s="258" t="str">
        <f ca="true">+IF(OFFSET('Sanitation Data'!$I$30,0,10*ROW('Sanitation Data'!I50))="","",OFFSET('Sanitation Data'!$I$30,0,10*ROW('Sanitation Data'!I50)))</f>
        <v/>
      </c>
      <c r="DM56" s="258" t="str">
        <f ca="true">+IF(OFFSET('Sanitation Data'!$I$31,0,10*ROW('Sanitation Data'!I50))="","",OFFSET('Sanitation Data'!$I$31,0,10*ROW('Sanitation Data'!I50)))</f>
        <v/>
      </c>
      <c r="DN56" s="258" t="str">
        <f ca="true">+IF(OFFSET('Sanitation Data'!$I$32,0,10*ROW('Sanitation Data'!I50))="","",OFFSET('Sanitation Data'!$I$32,0,10*ROW('Sanitation Data'!I50)))</f>
        <v/>
      </c>
      <c r="DO56" s="258" t="str">
        <f ca="true">+IF(OFFSET('Hygiene Data'!$D$11,0,10*ROW('Hygiene Data'!D50))="","",OFFSET('Hygiene Data'!$D$11,0,10*ROW('Hygiene Data'!D50)))</f>
        <v/>
      </c>
      <c r="DP56" s="258" t="str">
        <f ca="true">+IF(OFFSET('Hygiene Data'!$D$12,0,10*ROW('Hygiene Data'!D50))="","",OFFSET('Hygiene Data'!$D$12,0,10*ROW('Hygiene Data'!D50)))</f>
        <v/>
      </c>
      <c r="DQ56" s="258" t="str">
        <f ca="true">+IF(OFFSET('Hygiene Data'!$D$13,0,10*ROW('Hygiene Data'!D50))="","",OFFSET('Hygiene Data'!$D$13,0,10*ROW('Hygiene Data'!D50)))</f>
        <v/>
      </c>
      <c r="DR56" s="258" t="str">
        <f ca="true">+IF(OFFSET('Hygiene Data'!$E$11,0,10*ROW('Hygiene Data'!E50))="","",OFFSET('Hygiene Data'!$E$11,0,10*ROW('Hygiene Data'!E50)))</f>
        <v/>
      </c>
      <c r="DS56" s="258" t="str">
        <f ca="true">+IF(OFFSET('Hygiene Data'!$E$12,0,10*ROW('Hygiene Data'!E50))="","",OFFSET('Hygiene Data'!$E$12,0,10*ROW('Hygiene Data'!E50)))</f>
        <v/>
      </c>
      <c r="DT56" s="258" t="str">
        <f ca="true">+IF(OFFSET('Hygiene Data'!$E$13,0,10*ROW('Hygiene Data'!E50))="","",OFFSET('Hygiene Data'!$E$13,0,10*ROW('Hygiene Data'!E50)))</f>
        <v/>
      </c>
      <c r="DU56" s="258" t="str">
        <f ca="true">+IF(OFFSET('Hygiene Data'!$F$11,0,10*ROW('Hygiene Data'!F50))="","",OFFSET('Hygiene Data'!$F$11,0,10*ROW('Hygiene Data'!F50)))</f>
        <v/>
      </c>
      <c r="DV56" s="258" t="str">
        <f ca="true">+IF(OFFSET('Hygiene Data'!$F$12,0,10*ROW('Hygiene Data'!F50))="","",OFFSET('Hygiene Data'!$F$12,0,10*ROW('Hygiene Data'!F50)))</f>
        <v/>
      </c>
      <c r="DW56" s="258" t="str">
        <f ca="true">+IF(OFFSET('Hygiene Data'!$F$13,0,10*ROW('Hygiene Data'!F50))="","",OFFSET('Hygiene Data'!$F$13,0,10*ROW('Hygiene Data'!F50)))</f>
        <v/>
      </c>
      <c r="DX56" s="258" t="str">
        <f ca="true">+IF(OFFSET('Hygiene Data'!$G$11,0,10*ROW('Hygiene Data'!G50))="","",OFFSET('Hygiene Data'!$G$11,0,10*ROW('Hygiene Data'!G50)))</f>
        <v/>
      </c>
      <c r="DY56" s="258" t="str">
        <f ca="true">+IF(OFFSET('Hygiene Data'!$G$12,0,10*ROW('Hygiene Data'!G50))="","",OFFSET('Hygiene Data'!$G$12,0,10*ROW('Hygiene Data'!G50)))</f>
        <v/>
      </c>
      <c r="DZ56" s="258" t="str">
        <f ca="true">+IF(OFFSET('Hygiene Data'!$G$13,0,10*ROW('Hygiene Data'!G50))="","",OFFSET('Hygiene Data'!$G$13,0,10*ROW('Hygiene Data'!G50)))</f>
        <v/>
      </c>
      <c r="EA56" s="258" t="str">
        <f ca="true">+IF(OFFSET('Hygiene Data'!$H$11,0,10*ROW('Hygiene Data'!H50))="","",OFFSET('Hygiene Data'!$H$11,0,10*ROW('Hygiene Data'!H50)))</f>
        <v/>
      </c>
      <c r="EB56" s="258" t="str">
        <f ca="true">+IF(OFFSET('Hygiene Data'!$H$12,0,10*ROW('Hygiene Data'!H50))="","",OFFSET('Hygiene Data'!$H$12,0,10*ROW('Hygiene Data'!H50)))</f>
        <v/>
      </c>
      <c r="EC56" s="258" t="str">
        <f ca="true">+IF(OFFSET('Hygiene Data'!$H$13,0,10*ROW('Hygiene Data'!H50))="","",OFFSET('Hygiene Data'!$H$13,0,10*ROW('Hygiene Data'!H50)))</f>
        <v/>
      </c>
      <c r="ED56" s="258" t="str">
        <f ca="true">+IF(OFFSET('Hygiene Data'!$I$11,0,10*ROW('Hygiene Data'!I50))="","",OFFSET('Hygiene Data'!$I$11,0,10*ROW('Hygiene Data'!I50)))</f>
        <v/>
      </c>
      <c r="EE56" s="258" t="str">
        <f ca="true">+IF(OFFSET('Hygiene Data'!$I$12,0,10*ROW('Hygiene Data'!I50))="","",OFFSET('Hygiene Data'!$I$12,0,10*ROW('Hygiene Data'!I50)))</f>
        <v/>
      </c>
      <c r="EF56" s="258" t="str">
        <f ca="true">+IF(OFFSET('Hygiene Data'!$I$13,0,10*ROW('Hygiene Data'!I50))="","",OFFSET('Hygiene Data'!$I$13,0,10*ROW('Hygiene Data'!I50)))</f>
        <v/>
      </c>
    </row>
    <row xmlns:x14ac="http://schemas.microsoft.com/office/spreadsheetml/2009/9/ac" r="57" x14ac:dyDescent="0.2">
      <c r="A57" s="30" t="str">
        <f ca="true">+IF(OFFSET('Water Data'!$B$2,0,10*ROW('Water Data'!E51))="","",OFFSET('Water Data'!$B$2,0,10*ROW('Water Data'!E51)))</f>
        <v/>
      </c>
      <c r="B57" s="30" t="str">
        <f ca="true">+IF(OFFSET('Water Data'!$C$2,0,10*ROW('Water Data'!F51))="","",OFFSET('Water Data'!$C$2,0,10*ROW('Water Data'!F51)))</f>
        <v/>
      </c>
      <c r="C57" s="314" t="str">
        <f t="shared" ca="true" si="0"/>
        <v/>
      </c>
      <c r="D57" s="8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58"/>
      <c r="BS57" s="258" t="str">
        <f ca="true">+IF(OFFSET('Water Data'!$D$27,0,10*ROW('Water Data'!D51))="","",OFFSET('Water Data'!$D$27,0,10*ROW('Water Data'!D51)))</f>
        <v/>
      </c>
      <c r="BT57" s="258" t="str">
        <f ca="true">+IF(OFFSET('Water Data'!$D$28,0,10*ROW('Water Data'!D51))="","",OFFSET('Water Data'!$D$28,0,10*ROW('Water Data'!D51)))</f>
        <v/>
      </c>
      <c r="BU57" s="258" t="str">
        <f ca="true">+IF(OFFSET('Water Data'!$D$29,0,10*ROW('Water Data'!D51))="","",OFFSET('Water Data'!$D$29,0,10*ROW('Water Data'!D51)))</f>
        <v/>
      </c>
      <c r="BV57" s="258" t="str">
        <f ca="true">+IF(OFFSET('Water Data'!$E$27,0,10*ROW('Water Data'!E51))="","",OFFSET('Water Data'!$E$27,0,10*ROW('Water Data'!E51)))</f>
        <v/>
      </c>
      <c r="BW57" s="258" t="str">
        <f ca="true">+IF(OFFSET('Water Data'!$E$28,0,10*ROW('Water Data'!E51))="","",OFFSET('Water Data'!$E$28,0,10*ROW('Water Data'!E51)))</f>
        <v/>
      </c>
      <c r="BX57" s="258" t="str">
        <f ca="true">+IF(OFFSET('Water Data'!$E$29,0,10*ROW('Water Data'!E51))="","",OFFSET('Water Data'!$E$29,0,10*ROW('Water Data'!E51)))</f>
        <v/>
      </c>
      <c r="BY57" s="258" t="str">
        <f ca="true">+IF(OFFSET('Water Data'!$F$27,0,10*ROW('Water Data'!F51))="","",OFFSET('Water Data'!$F$27,0,10*ROW('Water Data'!F51)))</f>
        <v/>
      </c>
      <c r="BZ57" s="258" t="str">
        <f ca="true">+IF(OFFSET('Water Data'!$F$28,0,10*ROW('Water Data'!F51))="","",OFFSET('Water Data'!$F$28,0,10*ROW('Water Data'!F51)))</f>
        <v/>
      </c>
      <c r="CA57" s="258" t="str">
        <f ca="true">+IF(OFFSET('Water Data'!$F$29,0,10*ROW('Water Data'!F51))="","",OFFSET('Water Data'!$F$29,0,10*ROW('Water Data'!F51)))</f>
        <v/>
      </c>
      <c r="CB57" s="258" t="str">
        <f ca="true">+IF(OFFSET('Water Data'!$G$27,0,10*ROW('Water Data'!G51))="","",OFFSET('Water Data'!$G$27,0,10*ROW('Water Data'!G51)))</f>
        <v/>
      </c>
      <c r="CC57" s="258" t="str">
        <f ca="true">+IF(OFFSET('Water Data'!$G$28,0,10*ROW('Water Data'!G51))="","",OFFSET('Water Data'!$G$28,0,10*ROW('Water Data'!G51)))</f>
        <v/>
      </c>
      <c r="CD57" s="258" t="str">
        <f ca="true">+IF(OFFSET('Water Data'!$G$29,0,10*ROW('Water Data'!G51))="","",OFFSET('Water Data'!$G$29,0,10*ROW('Water Data'!G51)))</f>
        <v/>
      </c>
      <c r="CE57" s="258" t="str">
        <f ca="true">+IF(OFFSET('Water Data'!$H$27,0,10*ROW('Water Data'!H51))="","",OFFSET('Water Data'!$H$27,0,10*ROW('Water Data'!H51)))</f>
        <v/>
      </c>
      <c r="CF57" s="258" t="str">
        <f ca="true">+IF(OFFSET('Water Data'!$H$28,0,10*ROW('Water Data'!H51))="","",OFFSET('Water Data'!$H$28,0,10*ROW('Water Data'!H51)))</f>
        <v/>
      </c>
      <c r="CG57" s="258" t="str">
        <f ca="true">+IF(OFFSET('Water Data'!$H$29,0,10*ROW('Water Data'!H51))="","",OFFSET('Water Data'!$H$29,0,10*ROW('Water Data'!H51)))</f>
        <v/>
      </c>
      <c r="CH57" s="258" t="str">
        <f ca="true">+IF(OFFSET('Water Data'!$I$27,0,10*ROW('Water Data'!I51))="","",OFFSET('Water Data'!$I$27,0,10*ROW('Water Data'!I51)))</f>
        <v/>
      </c>
      <c r="CI57" s="258" t="str">
        <f ca="true">+IF(OFFSET('Water Data'!$I$28,0,10*ROW('Water Data'!I51))="","",OFFSET('Water Data'!$I$28,0,10*ROW('Water Data'!I51)))</f>
        <v/>
      </c>
      <c r="CJ57" s="258" t="str">
        <f ca="true">+IF(OFFSET('Water Data'!$I$29,0,10*ROW('Water Data'!I51))="","",OFFSET('Water Data'!$I$29,0,10*ROW('Water Data'!I51)))</f>
        <v/>
      </c>
      <c r="CK57" s="258" t="str">
        <f ca="true">+IF(OFFSET('Sanitation Data'!$D$28,0,10*ROW('Sanitation Data'!D51))="","",OFFSET('Sanitation Data'!$D$28,0,10*ROW('Sanitation Data'!D51)))</f>
        <v/>
      </c>
      <c r="CL57" s="258" t="str">
        <f ca="true">+IF(OFFSET('Sanitation Data'!$D$29,0,10*ROW('Sanitation Data'!D51))="","",OFFSET('Sanitation Data'!$D$29,0,10*ROW('Sanitation Data'!D51)))</f>
        <v/>
      </c>
      <c r="CM57" s="258" t="str">
        <f ca="true">+IF(OFFSET('Sanitation Data'!$D$30,0,10*ROW('Sanitation Data'!D51))="","",OFFSET('Sanitation Data'!$D$30,0,10*ROW('Sanitation Data'!D51)))</f>
        <v/>
      </c>
      <c r="CN57" s="258" t="str">
        <f ca="true">+IF(OFFSET('Sanitation Data'!$D$31,0,10*ROW('Sanitation Data'!D51))="","",OFFSET('Sanitation Data'!$D$31,0,10*ROW('Sanitation Data'!D51)))</f>
        <v/>
      </c>
      <c r="CO57" s="258" t="str">
        <f ca="true">+IF(OFFSET('Sanitation Data'!$D$32,0,10*ROW('Sanitation Data'!D51))="","",OFFSET('Sanitation Data'!$D$32,0,10*ROW('Sanitation Data'!D51)))</f>
        <v/>
      </c>
      <c r="CP57" s="258" t="str">
        <f ca="true">+IF(OFFSET('Sanitation Data'!$E$28,0,10*ROW('Sanitation Data'!E51))="","",OFFSET('Sanitation Data'!$E$28,0,10*ROW('Sanitation Data'!E51)))</f>
        <v/>
      </c>
      <c r="CQ57" s="258" t="str">
        <f ca="true">+IF(OFFSET('Sanitation Data'!$E$29,0,10*ROW('Sanitation Data'!E51))="","",OFFSET('Sanitation Data'!$E$29,0,10*ROW('Sanitation Data'!E51)))</f>
        <v/>
      </c>
      <c r="CR57" s="258" t="str">
        <f ca="true">+IF(OFFSET('Sanitation Data'!$E$30,0,10*ROW('Sanitation Data'!E51))="","",OFFSET('Sanitation Data'!$E$30,0,10*ROW('Sanitation Data'!E51)))</f>
        <v/>
      </c>
      <c r="CS57" s="258" t="str">
        <f ca="true">+IF(OFFSET('Sanitation Data'!$E$31,0,10*ROW('Sanitation Data'!E51))="","",OFFSET('Sanitation Data'!$E$31,0,10*ROW('Sanitation Data'!E51)))</f>
        <v/>
      </c>
      <c r="CT57" s="258" t="str">
        <f ca="true">+IF(OFFSET('Sanitation Data'!$E$32,0,10*ROW('Sanitation Data'!E51))="","",OFFSET('Sanitation Data'!$E$32,0,10*ROW('Sanitation Data'!E51)))</f>
        <v/>
      </c>
      <c r="CU57" s="258" t="str">
        <f ca="true">+IF(OFFSET('Sanitation Data'!$F$28,0,10*ROW('Sanitation Data'!F51))="","",OFFSET('Sanitation Data'!$F$28,0,10*ROW('Sanitation Data'!F51)))</f>
        <v/>
      </c>
      <c r="CV57" s="258" t="str">
        <f ca="true">+IF(OFFSET('Sanitation Data'!$F$29,0,10*ROW('Sanitation Data'!F51))="","",OFFSET('Sanitation Data'!$F$29,0,10*ROW('Sanitation Data'!F51)))</f>
        <v/>
      </c>
      <c r="CW57" s="258" t="str">
        <f ca="true">+IF(OFFSET('Sanitation Data'!$F$30,0,10*ROW('Sanitation Data'!F51))="","",OFFSET('Sanitation Data'!$F$30,0,10*ROW('Sanitation Data'!F51)))</f>
        <v/>
      </c>
      <c r="CX57" s="258" t="str">
        <f ca="true">+IF(OFFSET('Sanitation Data'!$F$31,0,10*ROW('Sanitation Data'!F51))="","",OFFSET('Sanitation Data'!$F$31,0,10*ROW('Sanitation Data'!F51)))</f>
        <v/>
      </c>
      <c r="CY57" s="258" t="str">
        <f ca="true">+IF(OFFSET('Sanitation Data'!$F$32,0,10*ROW('Sanitation Data'!F51))="","",OFFSET('Sanitation Data'!$F$32,0,10*ROW('Sanitation Data'!F51)))</f>
        <v/>
      </c>
      <c r="CZ57" s="258" t="str">
        <f ca="true">+IF(OFFSET('Sanitation Data'!$G$28,0,10*ROW('Sanitation Data'!G51))="","",OFFSET('Sanitation Data'!$G$28,0,10*ROW('Sanitation Data'!G51)))</f>
        <v/>
      </c>
      <c r="DA57" s="258" t="str">
        <f ca="true">+IF(OFFSET('Sanitation Data'!$G$29,0,10*ROW('Sanitation Data'!G51))="","",OFFSET('Sanitation Data'!$G$29,0,10*ROW('Sanitation Data'!G51)))</f>
        <v/>
      </c>
      <c r="DB57" s="258" t="str">
        <f ca="true">+IF(OFFSET('Sanitation Data'!$G$30,0,10*ROW('Sanitation Data'!G51))="","",OFFSET('Sanitation Data'!$G$30,0,10*ROW('Sanitation Data'!G51)))</f>
        <v/>
      </c>
      <c r="DC57" s="258" t="str">
        <f ca="true">+IF(OFFSET('Sanitation Data'!$G$31,0,10*ROW('Sanitation Data'!G51))="","",OFFSET('Sanitation Data'!$G$31,0,10*ROW('Sanitation Data'!G51)))</f>
        <v/>
      </c>
      <c r="DD57" s="258" t="str">
        <f ca="true">+IF(OFFSET('Sanitation Data'!$G$32,0,10*ROW('Sanitation Data'!G51))="","",OFFSET('Sanitation Data'!$G$32,0,10*ROW('Sanitation Data'!G51)))</f>
        <v/>
      </c>
      <c r="DE57" s="258" t="str">
        <f ca="true">+IF(OFFSET('Sanitation Data'!$H$28,0,10*ROW('Sanitation Data'!H51))="","",OFFSET('Sanitation Data'!$H$28,0,10*ROW('Sanitation Data'!H51)))</f>
        <v/>
      </c>
      <c r="DF57" s="258" t="str">
        <f ca="true">+IF(OFFSET('Sanitation Data'!$H$29,0,10*ROW('Sanitation Data'!H51))="","",OFFSET('Sanitation Data'!$H$29,0,10*ROW('Sanitation Data'!H51)))</f>
        <v/>
      </c>
      <c r="DG57" s="258" t="str">
        <f ca="true">+IF(OFFSET('Sanitation Data'!$H$30,0,10*ROW('Sanitation Data'!H51))="","",OFFSET('Sanitation Data'!$H$30,0,10*ROW('Sanitation Data'!H51)))</f>
        <v/>
      </c>
      <c r="DH57" s="258" t="str">
        <f ca="true">+IF(OFFSET('Sanitation Data'!$H$31,0,10*ROW('Sanitation Data'!H51))="","",OFFSET('Sanitation Data'!$H$31,0,10*ROW('Sanitation Data'!H51)))</f>
        <v/>
      </c>
      <c r="DI57" s="258" t="str">
        <f ca="true">+IF(OFFSET('Sanitation Data'!$H$32,0,10*ROW('Sanitation Data'!H51))="","",OFFSET('Sanitation Data'!$H$32,0,10*ROW('Sanitation Data'!H51)))</f>
        <v/>
      </c>
      <c r="DJ57" s="258" t="str">
        <f ca="true">+IF(OFFSET('Sanitation Data'!$I$28,0,10*ROW('Sanitation Data'!I51))="","",OFFSET('Sanitation Data'!$I$28,0,10*ROW('Sanitation Data'!I51)))</f>
        <v/>
      </c>
      <c r="DK57" s="258" t="str">
        <f ca="true">+IF(OFFSET('Sanitation Data'!$I$29,0,10*ROW('Sanitation Data'!I51))="","",OFFSET('Sanitation Data'!$I$29,0,10*ROW('Sanitation Data'!I51)))</f>
        <v/>
      </c>
      <c r="DL57" s="258" t="str">
        <f ca="true">+IF(OFFSET('Sanitation Data'!$I$30,0,10*ROW('Sanitation Data'!I51))="","",OFFSET('Sanitation Data'!$I$30,0,10*ROW('Sanitation Data'!I51)))</f>
        <v/>
      </c>
      <c r="DM57" s="258" t="str">
        <f ca="true">+IF(OFFSET('Sanitation Data'!$I$31,0,10*ROW('Sanitation Data'!I51))="","",OFFSET('Sanitation Data'!$I$31,0,10*ROW('Sanitation Data'!I51)))</f>
        <v/>
      </c>
      <c r="DN57" s="258" t="str">
        <f ca="true">+IF(OFFSET('Sanitation Data'!$I$32,0,10*ROW('Sanitation Data'!I51))="","",OFFSET('Sanitation Data'!$I$32,0,10*ROW('Sanitation Data'!I51)))</f>
        <v/>
      </c>
      <c r="DO57" s="258" t="str">
        <f ca="true">+IF(OFFSET('Hygiene Data'!$D$11,0,10*ROW('Hygiene Data'!D51))="","",OFFSET('Hygiene Data'!$D$11,0,10*ROW('Hygiene Data'!D51)))</f>
        <v/>
      </c>
      <c r="DP57" s="258" t="str">
        <f ca="true">+IF(OFFSET('Hygiene Data'!$D$12,0,10*ROW('Hygiene Data'!D51))="","",OFFSET('Hygiene Data'!$D$12,0,10*ROW('Hygiene Data'!D51)))</f>
        <v/>
      </c>
      <c r="DQ57" s="258" t="str">
        <f ca="true">+IF(OFFSET('Hygiene Data'!$D$13,0,10*ROW('Hygiene Data'!D51))="","",OFFSET('Hygiene Data'!$D$13,0,10*ROW('Hygiene Data'!D51)))</f>
        <v/>
      </c>
      <c r="DR57" s="258" t="str">
        <f ca="true">+IF(OFFSET('Hygiene Data'!$E$11,0,10*ROW('Hygiene Data'!E51))="","",OFFSET('Hygiene Data'!$E$11,0,10*ROW('Hygiene Data'!E51)))</f>
        <v/>
      </c>
      <c r="DS57" s="258" t="str">
        <f ca="true">+IF(OFFSET('Hygiene Data'!$E$12,0,10*ROW('Hygiene Data'!E51))="","",OFFSET('Hygiene Data'!$E$12,0,10*ROW('Hygiene Data'!E51)))</f>
        <v/>
      </c>
      <c r="DT57" s="258" t="str">
        <f ca="true">+IF(OFFSET('Hygiene Data'!$E$13,0,10*ROW('Hygiene Data'!E51))="","",OFFSET('Hygiene Data'!$E$13,0,10*ROW('Hygiene Data'!E51)))</f>
        <v/>
      </c>
      <c r="DU57" s="258" t="str">
        <f ca="true">+IF(OFFSET('Hygiene Data'!$F$11,0,10*ROW('Hygiene Data'!F51))="","",OFFSET('Hygiene Data'!$F$11,0,10*ROW('Hygiene Data'!F51)))</f>
        <v/>
      </c>
      <c r="DV57" s="258" t="str">
        <f ca="true">+IF(OFFSET('Hygiene Data'!$F$12,0,10*ROW('Hygiene Data'!F51))="","",OFFSET('Hygiene Data'!$F$12,0,10*ROW('Hygiene Data'!F51)))</f>
        <v/>
      </c>
      <c r="DW57" s="258" t="str">
        <f ca="true">+IF(OFFSET('Hygiene Data'!$F$13,0,10*ROW('Hygiene Data'!F51))="","",OFFSET('Hygiene Data'!$F$13,0,10*ROW('Hygiene Data'!F51)))</f>
        <v/>
      </c>
      <c r="DX57" s="258" t="str">
        <f ca="true">+IF(OFFSET('Hygiene Data'!$G$11,0,10*ROW('Hygiene Data'!G51))="","",OFFSET('Hygiene Data'!$G$11,0,10*ROW('Hygiene Data'!G51)))</f>
        <v/>
      </c>
      <c r="DY57" s="258" t="str">
        <f ca="true">+IF(OFFSET('Hygiene Data'!$G$12,0,10*ROW('Hygiene Data'!G51))="","",OFFSET('Hygiene Data'!$G$12,0,10*ROW('Hygiene Data'!G51)))</f>
        <v/>
      </c>
      <c r="DZ57" s="258" t="str">
        <f ca="true">+IF(OFFSET('Hygiene Data'!$G$13,0,10*ROW('Hygiene Data'!G51))="","",OFFSET('Hygiene Data'!$G$13,0,10*ROW('Hygiene Data'!G51)))</f>
        <v/>
      </c>
      <c r="EA57" s="258" t="str">
        <f ca="true">+IF(OFFSET('Hygiene Data'!$H$11,0,10*ROW('Hygiene Data'!H51))="","",OFFSET('Hygiene Data'!$H$11,0,10*ROW('Hygiene Data'!H51)))</f>
        <v/>
      </c>
      <c r="EB57" s="258" t="str">
        <f ca="true">+IF(OFFSET('Hygiene Data'!$H$12,0,10*ROW('Hygiene Data'!H51))="","",OFFSET('Hygiene Data'!$H$12,0,10*ROW('Hygiene Data'!H51)))</f>
        <v/>
      </c>
      <c r="EC57" s="258" t="str">
        <f ca="true">+IF(OFFSET('Hygiene Data'!$H$13,0,10*ROW('Hygiene Data'!H51))="","",OFFSET('Hygiene Data'!$H$13,0,10*ROW('Hygiene Data'!H51)))</f>
        <v/>
      </c>
      <c r="ED57" s="258" t="str">
        <f ca="true">+IF(OFFSET('Hygiene Data'!$I$11,0,10*ROW('Hygiene Data'!I51))="","",OFFSET('Hygiene Data'!$I$11,0,10*ROW('Hygiene Data'!I51)))</f>
        <v/>
      </c>
      <c r="EE57" s="258" t="str">
        <f ca="true">+IF(OFFSET('Hygiene Data'!$I$12,0,10*ROW('Hygiene Data'!I51))="","",OFFSET('Hygiene Data'!$I$12,0,10*ROW('Hygiene Data'!I51)))</f>
        <v/>
      </c>
      <c r="EF57" s="258" t="str">
        <f ca="true">+IF(OFFSET('Hygiene Data'!$I$13,0,10*ROW('Hygiene Data'!I51))="","",OFFSET('Hygiene Data'!$I$13,0,10*ROW('Hygiene Data'!I51)))</f>
        <v/>
      </c>
    </row>
    <row xmlns:x14ac="http://schemas.microsoft.com/office/spreadsheetml/2009/9/ac" r="58" x14ac:dyDescent="0.2">
      <c r="A58" s="30" t="str">
        <f ca="true">+IF(OFFSET('Water Data'!$B$2,0,10*ROW('Water Data'!E52))="","",OFFSET('Water Data'!$B$2,0,10*ROW('Water Data'!E52)))</f>
        <v/>
      </c>
      <c r="B58" s="30" t="str">
        <f ca="true">+IF(OFFSET('Water Data'!$C$2,0,10*ROW('Water Data'!F52))="","",OFFSET('Water Data'!$C$2,0,10*ROW('Water Data'!F52)))</f>
        <v/>
      </c>
      <c r="C58" s="314" t="str">
        <f t="shared" ca="true" si="0"/>
        <v/>
      </c>
      <c r="D58" s="8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58"/>
      <c r="BS58" s="258" t="str">
        <f ca="true">+IF(OFFSET('Water Data'!$D$27,0,10*ROW('Water Data'!D52))="","",OFFSET('Water Data'!$D$27,0,10*ROW('Water Data'!D52)))</f>
        <v/>
      </c>
      <c r="BT58" s="258" t="str">
        <f ca="true">+IF(OFFSET('Water Data'!$D$28,0,10*ROW('Water Data'!D52))="","",OFFSET('Water Data'!$D$28,0,10*ROW('Water Data'!D52)))</f>
        <v/>
      </c>
      <c r="BU58" s="258" t="str">
        <f ca="true">+IF(OFFSET('Water Data'!$D$29,0,10*ROW('Water Data'!D52))="","",OFFSET('Water Data'!$D$29,0,10*ROW('Water Data'!D52)))</f>
        <v/>
      </c>
      <c r="BV58" s="258" t="str">
        <f ca="true">+IF(OFFSET('Water Data'!$E$27,0,10*ROW('Water Data'!E52))="","",OFFSET('Water Data'!$E$27,0,10*ROW('Water Data'!E52)))</f>
        <v/>
      </c>
      <c r="BW58" s="258" t="str">
        <f ca="true">+IF(OFFSET('Water Data'!$E$28,0,10*ROW('Water Data'!E52))="","",OFFSET('Water Data'!$E$28,0,10*ROW('Water Data'!E52)))</f>
        <v/>
      </c>
      <c r="BX58" s="258" t="str">
        <f ca="true">+IF(OFFSET('Water Data'!$E$29,0,10*ROW('Water Data'!E52))="","",OFFSET('Water Data'!$E$29,0,10*ROW('Water Data'!E52)))</f>
        <v/>
      </c>
      <c r="BY58" s="258" t="str">
        <f ca="true">+IF(OFFSET('Water Data'!$F$27,0,10*ROW('Water Data'!F52))="","",OFFSET('Water Data'!$F$27,0,10*ROW('Water Data'!F52)))</f>
        <v/>
      </c>
      <c r="BZ58" s="258" t="str">
        <f ca="true">+IF(OFFSET('Water Data'!$F$28,0,10*ROW('Water Data'!F52))="","",OFFSET('Water Data'!$F$28,0,10*ROW('Water Data'!F52)))</f>
        <v/>
      </c>
      <c r="CA58" s="258" t="str">
        <f ca="true">+IF(OFFSET('Water Data'!$F$29,0,10*ROW('Water Data'!F52))="","",OFFSET('Water Data'!$F$29,0,10*ROW('Water Data'!F52)))</f>
        <v/>
      </c>
      <c r="CB58" s="258" t="str">
        <f ca="true">+IF(OFFSET('Water Data'!$G$27,0,10*ROW('Water Data'!G52))="","",OFFSET('Water Data'!$G$27,0,10*ROW('Water Data'!G52)))</f>
        <v/>
      </c>
      <c r="CC58" s="258" t="str">
        <f ca="true">+IF(OFFSET('Water Data'!$G$28,0,10*ROW('Water Data'!G52))="","",OFFSET('Water Data'!$G$28,0,10*ROW('Water Data'!G52)))</f>
        <v/>
      </c>
      <c r="CD58" s="258" t="str">
        <f ca="true">+IF(OFFSET('Water Data'!$G$29,0,10*ROW('Water Data'!G52))="","",OFFSET('Water Data'!$G$29,0,10*ROW('Water Data'!G52)))</f>
        <v/>
      </c>
      <c r="CE58" s="258" t="str">
        <f ca="true">+IF(OFFSET('Water Data'!$H$27,0,10*ROW('Water Data'!H52))="","",OFFSET('Water Data'!$H$27,0,10*ROW('Water Data'!H52)))</f>
        <v/>
      </c>
      <c r="CF58" s="258" t="str">
        <f ca="true">+IF(OFFSET('Water Data'!$H$28,0,10*ROW('Water Data'!H52))="","",OFFSET('Water Data'!$H$28,0,10*ROW('Water Data'!H52)))</f>
        <v/>
      </c>
      <c r="CG58" s="258" t="str">
        <f ca="true">+IF(OFFSET('Water Data'!$H$29,0,10*ROW('Water Data'!H52))="","",OFFSET('Water Data'!$H$29,0,10*ROW('Water Data'!H52)))</f>
        <v/>
      </c>
      <c r="CH58" s="258" t="str">
        <f ca="true">+IF(OFFSET('Water Data'!$I$27,0,10*ROW('Water Data'!I52))="","",OFFSET('Water Data'!$I$27,0,10*ROW('Water Data'!I52)))</f>
        <v/>
      </c>
      <c r="CI58" s="258" t="str">
        <f ca="true">+IF(OFFSET('Water Data'!$I$28,0,10*ROW('Water Data'!I52))="","",OFFSET('Water Data'!$I$28,0,10*ROW('Water Data'!I52)))</f>
        <v/>
      </c>
      <c r="CJ58" s="258" t="str">
        <f ca="true">+IF(OFFSET('Water Data'!$I$29,0,10*ROW('Water Data'!I52))="","",OFFSET('Water Data'!$I$29,0,10*ROW('Water Data'!I52)))</f>
        <v/>
      </c>
      <c r="CK58" s="258" t="str">
        <f ca="true">+IF(OFFSET('Sanitation Data'!$D$28,0,10*ROW('Sanitation Data'!D52))="","",OFFSET('Sanitation Data'!$D$28,0,10*ROW('Sanitation Data'!D52)))</f>
        <v/>
      </c>
      <c r="CL58" s="258" t="str">
        <f ca="true">+IF(OFFSET('Sanitation Data'!$D$29,0,10*ROW('Sanitation Data'!D52))="","",OFFSET('Sanitation Data'!$D$29,0,10*ROW('Sanitation Data'!D52)))</f>
        <v/>
      </c>
      <c r="CM58" s="258" t="str">
        <f ca="true">+IF(OFFSET('Sanitation Data'!$D$30,0,10*ROW('Sanitation Data'!D52))="","",OFFSET('Sanitation Data'!$D$30,0,10*ROW('Sanitation Data'!D52)))</f>
        <v/>
      </c>
      <c r="CN58" s="258" t="str">
        <f ca="true">+IF(OFFSET('Sanitation Data'!$D$31,0,10*ROW('Sanitation Data'!D52))="","",OFFSET('Sanitation Data'!$D$31,0,10*ROW('Sanitation Data'!D52)))</f>
        <v/>
      </c>
      <c r="CO58" s="258" t="str">
        <f ca="true">+IF(OFFSET('Sanitation Data'!$D$32,0,10*ROW('Sanitation Data'!D52))="","",OFFSET('Sanitation Data'!$D$32,0,10*ROW('Sanitation Data'!D52)))</f>
        <v/>
      </c>
      <c r="CP58" s="258" t="str">
        <f ca="true">+IF(OFFSET('Sanitation Data'!$E$28,0,10*ROW('Sanitation Data'!E52))="","",OFFSET('Sanitation Data'!$E$28,0,10*ROW('Sanitation Data'!E52)))</f>
        <v/>
      </c>
      <c r="CQ58" s="258" t="str">
        <f ca="true">+IF(OFFSET('Sanitation Data'!$E$29,0,10*ROW('Sanitation Data'!E52))="","",OFFSET('Sanitation Data'!$E$29,0,10*ROW('Sanitation Data'!E52)))</f>
        <v/>
      </c>
      <c r="CR58" s="258" t="str">
        <f ca="true">+IF(OFFSET('Sanitation Data'!$E$30,0,10*ROW('Sanitation Data'!E52))="","",OFFSET('Sanitation Data'!$E$30,0,10*ROW('Sanitation Data'!E52)))</f>
        <v/>
      </c>
      <c r="CS58" s="258" t="str">
        <f ca="true">+IF(OFFSET('Sanitation Data'!$E$31,0,10*ROW('Sanitation Data'!E52))="","",OFFSET('Sanitation Data'!$E$31,0,10*ROW('Sanitation Data'!E52)))</f>
        <v/>
      </c>
      <c r="CT58" s="258" t="str">
        <f ca="true">+IF(OFFSET('Sanitation Data'!$E$32,0,10*ROW('Sanitation Data'!E52))="","",OFFSET('Sanitation Data'!$E$32,0,10*ROW('Sanitation Data'!E52)))</f>
        <v/>
      </c>
      <c r="CU58" s="258" t="str">
        <f ca="true">+IF(OFFSET('Sanitation Data'!$F$28,0,10*ROW('Sanitation Data'!F52))="","",OFFSET('Sanitation Data'!$F$28,0,10*ROW('Sanitation Data'!F52)))</f>
        <v/>
      </c>
      <c r="CV58" s="258" t="str">
        <f ca="true">+IF(OFFSET('Sanitation Data'!$F$29,0,10*ROW('Sanitation Data'!F52))="","",OFFSET('Sanitation Data'!$F$29,0,10*ROW('Sanitation Data'!F52)))</f>
        <v/>
      </c>
      <c r="CW58" s="258" t="str">
        <f ca="true">+IF(OFFSET('Sanitation Data'!$F$30,0,10*ROW('Sanitation Data'!F52))="","",OFFSET('Sanitation Data'!$F$30,0,10*ROW('Sanitation Data'!F52)))</f>
        <v/>
      </c>
      <c r="CX58" s="258" t="str">
        <f ca="true">+IF(OFFSET('Sanitation Data'!$F$31,0,10*ROW('Sanitation Data'!F52))="","",OFFSET('Sanitation Data'!$F$31,0,10*ROW('Sanitation Data'!F52)))</f>
        <v/>
      </c>
      <c r="CY58" s="258" t="str">
        <f ca="true">+IF(OFFSET('Sanitation Data'!$F$32,0,10*ROW('Sanitation Data'!F52))="","",OFFSET('Sanitation Data'!$F$32,0,10*ROW('Sanitation Data'!F52)))</f>
        <v/>
      </c>
      <c r="CZ58" s="258" t="str">
        <f ca="true">+IF(OFFSET('Sanitation Data'!$G$28,0,10*ROW('Sanitation Data'!G52))="","",OFFSET('Sanitation Data'!$G$28,0,10*ROW('Sanitation Data'!G52)))</f>
        <v/>
      </c>
      <c r="DA58" s="258" t="str">
        <f ca="true">+IF(OFFSET('Sanitation Data'!$G$29,0,10*ROW('Sanitation Data'!G52))="","",OFFSET('Sanitation Data'!$G$29,0,10*ROW('Sanitation Data'!G52)))</f>
        <v/>
      </c>
      <c r="DB58" s="258" t="str">
        <f ca="true">+IF(OFFSET('Sanitation Data'!$G$30,0,10*ROW('Sanitation Data'!G52))="","",OFFSET('Sanitation Data'!$G$30,0,10*ROW('Sanitation Data'!G52)))</f>
        <v/>
      </c>
      <c r="DC58" s="258" t="str">
        <f ca="true">+IF(OFFSET('Sanitation Data'!$G$31,0,10*ROW('Sanitation Data'!G52))="","",OFFSET('Sanitation Data'!$G$31,0,10*ROW('Sanitation Data'!G52)))</f>
        <v/>
      </c>
      <c r="DD58" s="258" t="str">
        <f ca="true">+IF(OFFSET('Sanitation Data'!$G$32,0,10*ROW('Sanitation Data'!G52))="","",OFFSET('Sanitation Data'!$G$32,0,10*ROW('Sanitation Data'!G52)))</f>
        <v/>
      </c>
      <c r="DE58" s="258" t="str">
        <f ca="true">+IF(OFFSET('Sanitation Data'!$H$28,0,10*ROW('Sanitation Data'!H52))="","",OFFSET('Sanitation Data'!$H$28,0,10*ROW('Sanitation Data'!H52)))</f>
        <v/>
      </c>
      <c r="DF58" s="258" t="str">
        <f ca="true">+IF(OFFSET('Sanitation Data'!$H$29,0,10*ROW('Sanitation Data'!H52))="","",OFFSET('Sanitation Data'!$H$29,0,10*ROW('Sanitation Data'!H52)))</f>
        <v/>
      </c>
      <c r="DG58" s="258" t="str">
        <f ca="true">+IF(OFFSET('Sanitation Data'!$H$30,0,10*ROW('Sanitation Data'!H52))="","",OFFSET('Sanitation Data'!$H$30,0,10*ROW('Sanitation Data'!H52)))</f>
        <v/>
      </c>
      <c r="DH58" s="258" t="str">
        <f ca="true">+IF(OFFSET('Sanitation Data'!$H$31,0,10*ROW('Sanitation Data'!H52))="","",OFFSET('Sanitation Data'!$H$31,0,10*ROW('Sanitation Data'!H52)))</f>
        <v/>
      </c>
      <c r="DI58" s="258" t="str">
        <f ca="true">+IF(OFFSET('Sanitation Data'!$H$32,0,10*ROW('Sanitation Data'!H52))="","",OFFSET('Sanitation Data'!$H$32,0,10*ROW('Sanitation Data'!H52)))</f>
        <v/>
      </c>
      <c r="DJ58" s="258" t="str">
        <f ca="true">+IF(OFFSET('Sanitation Data'!$I$28,0,10*ROW('Sanitation Data'!I52))="","",OFFSET('Sanitation Data'!$I$28,0,10*ROW('Sanitation Data'!I52)))</f>
        <v/>
      </c>
      <c r="DK58" s="258" t="str">
        <f ca="true">+IF(OFFSET('Sanitation Data'!$I$29,0,10*ROW('Sanitation Data'!I52))="","",OFFSET('Sanitation Data'!$I$29,0,10*ROW('Sanitation Data'!I52)))</f>
        <v/>
      </c>
      <c r="DL58" s="258" t="str">
        <f ca="true">+IF(OFFSET('Sanitation Data'!$I$30,0,10*ROW('Sanitation Data'!I52))="","",OFFSET('Sanitation Data'!$I$30,0,10*ROW('Sanitation Data'!I52)))</f>
        <v/>
      </c>
      <c r="DM58" s="258" t="str">
        <f ca="true">+IF(OFFSET('Sanitation Data'!$I$31,0,10*ROW('Sanitation Data'!I52))="","",OFFSET('Sanitation Data'!$I$31,0,10*ROW('Sanitation Data'!I52)))</f>
        <v/>
      </c>
      <c r="DN58" s="258" t="str">
        <f ca="true">+IF(OFFSET('Sanitation Data'!$I$32,0,10*ROW('Sanitation Data'!I52))="","",OFFSET('Sanitation Data'!$I$32,0,10*ROW('Sanitation Data'!I52)))</f>
        <v/>
      </c>
      <c r="DO58" s="258" t="str">
        <f ca="true">+IF(OFFSET('Hygiene Data'!$D$11,0,10*ROW('Hygiene Data'!D52))="","",OFFSET('Hygiene Data'!$D$11,0,10*ROW('Hygiene Data'!D52)))</f>
        <v/>
      </c>
      <c r="DP58" s="258" t="str">
        <f ca="true">+IF(OFFSET('Hygiene Data'!$D$12,0,10*ROW('Hygiene Data'!D52))="","",OFFSET('Hygiene Data'!$D$12,0,10*ROW('Hygiene Data'!D52)))</f>
        <v/>
      </c>
      <c r="DQ58" s="258" t="str">
        <f ca="true">+IF(OFFSET('Hygiene Data'!$D$13,0,10*ROW('Hygiene Data'!D52))="","",OFFSET('Hygiene Data'!$D$13,0,10*ROW('Hygiene Data'!D52)))</f>
        <v/>
      </c>
      <c r="DR58" s="258" t="str">
        <f ca="true">+IF(OFFSET('Hygiene Data'!$E$11,0,10*ROW('Hygiene Data'!E52))="","",OFFSET('Hygiene Data'!$E$11,0,10*ROW('Hygiene Data'!E52)))</f>
        <v/>
      </c>
      <c r="DS58" s="258" t="str">
        <f ca="true">+IF(OFFSET('Hygiene Data'!$E$12,0,10*ROW('Hygiene Data'!E52))="","",OFFSET('Hygiene Data'!$E$12,0,10*ROW('Hygiene Data'!E52)))</f>
        <v/>
      </c>
      <c r="DT58" s="258" t="str">
        <f ca="true">+IF(OFFSET('Hygiene Data'!$E$13,0,10*ROW('Hygiene Data'!E52))="","",OFFSET('Hygiene Data'!$E$13,0,10*ROW('Hygiene Data'!E52)))</f>
        <v/>
      </c>
      <c r="DU58" s="258" t="str">
        <f ca="true">+IF(OFFSET('Hygiene Data'!$F$11,0,10*ROW('Hygiene Data'!F52))="","",OFFSET('Hygiene Data'!$F$11,0,10*ROW('Hygiene Data'!F52)))</f>
        <v/>
      </c>
      <c r="DV58" s="258" t="str">
        <f ca="true">+IF(OFFSET('Hygiene Data'!$F$12,0,10*ROW('Hygiene Data'!F52))="","",OFFSET('Hygiene Data'!$F$12,0,10*ROW('Hygiene Data'!F52)))</f>
        <v/>
      </c>
      <c r="DW58" s="258" t="str">
        <f ca="true">+IF(OFFSET('Hygiene Data'!$F$13,0,10*ROW('Hygiene Data'!F52))="","",OFFSET('Hygiene Data'!$F$13,0,10*ROW('Hygiene Data'!F52)))</f>
        <v/>
      </c>
      <c r="DX58" s="258" t="str">
        <f ca="true">+IF(OFFSET('Hygiene Data'!$G$11,0,10*ROW('Hygiene Data'!G52))="","",OFFSET('Hygiene Data'!$G$11,0,10*ROW('Hygiene Data'!G52)))</f>
        <v/>
      </c>
      <c r="DY58" s="258" t="str">
        <f ca="true">+IF(OFFSET('Hygiene Data'!$G$12,0,10*ROW('Hygiene Data'!G52))="","",OFFSET('Hygiene Data'!$G$12,0,10*ROW('Hygiene Data'!G52)))</f>
        <v/>
      </c>
      <c r="DZ58" s="258" t="str">
        <f ca="true">+IF(OFFSET('Hygiene Data'!$G$13,0,10*ROW('Hygiene Data'!G52))="","",OFFSET('Hygiene Data'!$G$13,0,10*ROW('Hygiene Data'!G52)))</f>
        <v/>
      </c>
      <c r="EA58" s="258" t="str">
        <f ca="true">+IF(OFFSET('Hygiene Data'!$H$11,0,10*ROW('Hygiene Data'!H52))="","",OFFSET('Hygiene Data'!$H$11,0,10*ROW('Hygiene Data'!H52)))</f>
        <v/>
      </c>
      <c r="EB58" s="258" t="str">
        <f ca="true">+IF(OFFSET('Hygiene Data'!$H$12,0,10*ROW('Hygiene Data'!H52))="","",OFFSET('Hygiene Data'!$H$12,0,10*ROW('Hygiene Data'!H52)))</f>
        <v/>
      </c>
      <c r="EC58" s="258" t="str">
        <f ca="true">+IF(OFFSET('Hygiene Data'!$H$13,0,10*ROW('Hygiene Data'!H52))="","",OFFSET('Hygiene Data'!$H$13,0,10*ROW('Hygiene Data'!H52)))</f>
        <v/>
      </c>
      <c r="ED58" s="258" t="str">
        <f ca="true">+IF(OFFSET('Hygiene Data'!$I$11,0,10*ROW('Hygiene Data'!I52))="","",OFFSET('Hygiene Data'!$I$11,0,10*ROW('Hygiene Data'!I52)))</f>
        <v/>
      </c>
      <c r="EE58" s="258" t="str">
        <f ca="true">+IF(OFFSET('Hygiene Data'!$I$12,0,10*ROW('Hygiene Data'!I52))="","",OFFSET('Hygiene Data'!$I$12,0,10*ROW('Hygiene Data'!I52)))</f>
        <v/>
      </c>
      <c r="EF58" s="258" t="str">
        <f ca="true">+IF(OFFSET('Hygiene Data'!$I$13,0,10*ROW('Hygiene Data'!I52))="","",OFFSET('Hygiene Data'!$I$13,0,10*ROW('Hygiene Data'!I52)))</f>
        <v/>
      </c>
    </row>
    <row xmlns:x14ac="http://schemas.microsoft.com/office/spreadsheetml/2009/9/ac" r="59" x14ac:dyDescent="0.2">
      <c r="A59" s="30" t="str">
        <f ca="true">+IF(OFFSET('Water Data'!$B$2,0,10*ROW('Water Data'!E53))="","",OFFSET('Water Data'!$B$2,0,10*ROW('Water Data'!E53)))</f>
        <v/>
      </c>
      <c r="B59" s="30" t="str">
        <f ca="true">+IF(OFFSET('Water Data'!$C$2,0,10*ROW('Water Data'!F53))="","",OFFSET('Water Data'!$C$2,0,10*ROW('Water Data'!F53)))</f>
        <v/>
      </c>
      <c r="C59" s="314" t="str">
        <f t="shared" ca="true" si="0"/>
        <v/>
      </c>
      <c r="D59" s="8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58"/>
      <c r="BS59" s="258" t="str">
        <f ca="true">+IF(OFFSET('Water Data'!$D$27,0,10*ROW('Water Data'!D53))="","",OFFSET('Water Data'!$D$27,0,10*ROW('Water Data'!D53)))</f>
        <v/>
      </c>
      <c r="BT59" s="258" t="str">
        <f ca="true">+IF(OFFSET('Water Data'!$D$28,0,10*ROW('Water Data'!D53))="","",OFFSET('Water Data'!$D$28,0,10*ROW('Water Data'!D53)))</f>
        <v/>
      </c>
      <c r="BU59" s="258" t="str">
        <f ca="true">+IF(OFFSET('Water Data'!$D$29,0,10*ROW('Water Data'!D53))="","",OFFSET('Water Data'!$D$29,0,10*ROW('Water Data'!D53)))</f>
        <v/>
      </c>
      <c r="BV59" s="258" t="str">
        <f ca="true">+IF(OFFSET('Water Data'!$E$27,0,10*ROW('Water Data'!E53))="","",OFFSET('Water Data'!$E$27,0,10*ROW('Water Data'!E53)))</f>
        <v/>
      </c>
      <c r="BW59" s="258" t="str">
        <f ca="true">+IF(OFFSET('Water Data'!$E$28,0,10*ROW('Water Data'!E53))="","",OFFSET('Water Data'!$E$28,0,10*ROW('Water Data'!E53)))</f>
        <v/>
      </c>
      <c r="BX59" s="258" t="str">
        <f ca="true">+IF(OFFSET('Water Data'!$E$29,0,10*ROW('Water Data'!E53))="","",OFFSET('Water Data'!$E$29,0,10*ROW('Water Data'!E53)))</f>
        <v/>
      </c>
      <c r="BY59" s="258" t="str">
        <f ca="true">+IF(OFFSET('Water Data'!$F$27,0,10*ROW('Water Data'!F53))="","",OFFSET('Water Data'!$F$27,0,10*ROW('Water Data'!F53)))</f>
        <v/>
      </c>
      <c r="BZ59" s="258" t="str">
        <f ca="true">+IF(OFFSET('Water Data'!$F$28,0,10*ROW('Water Data'!F53))="","",OFFSET('Water Data'!$F$28,0,10*ROW('Water Data'!F53)))</f>
        <v/>
      </c>
      <c r="CA59" s="258" t="str">
        <f ca="true">+IF(OFFSET('Water Data'!$F$29,0,10*ROW('Water Data'!F53))="","",OFFSET('Water Data'!$F$29,0,10*ROW('Water Data'!F53)))</f>
        <v/>
      </c>
      <c r="CB59" s="258" t="str">
        <f ca="true">+IF(OFFSET('Water Data'!$G$27,0,10*ROW('Water Data'!G53))="","",OFFSET('Water Data'!$G$27,0,10*ROW('Water Data'!G53)))</f>
        <v/>
      </c>
      <c r="CC59" s="258" t="str">
        <f ca="true">+IF(OFFSET('Water Data'!$G$28,0,10*ROW('Water Data'!G53))="","",OFFSET('Water Data'!$G$28,0,10*ROW('Water Data'!G53)))</f>
        <v/>
      </c>
      <c r="CD59" s="258" t="str">
        <f ca="true">+IF(OFFSET('Water Data'!$G$29,0,10*ROW('Water Data'!G53))="","",OFFSET('Water Data'!$G$29,0,10*ROW('Water Data'!G53)))</f>
        <v/>
      </c>
      <c r="CE59" s="258" t="str">
        <f ca="true">+IF(OFFSET('Water Data'!$H$27,0,10*ROW('Water Data'!H53))="","",OFFSET('Water Data'!$H$27,0,10*ROW('Water Data'!H53)))</f>
        <v/>
      </c>
      <c r="CF59" s="258" t="str">
        <f ca="true">+IF(OFFSET('Water Data'!$H$28,0,10*ROW('Water Data'!H53))="","",OFFSET('Water Data'!$H$28,0,10*ROW('Water Data'!H53)))</f>
        <v/>
      </c>
      <c r="CG59" s="258" t="str">
        <f ca="true">+IF(OFFSET('Water Data'!$H$29,0,10*ROW('Water Data'!H53))="","",OFFSET('Water Data'!$H$29,0,10*ROW('Water Data'!H53)))</f>
        <v/>
      </c>
      <c r="CH59" s="258" t="str">
        <f ca="true">+IF(OFFSET('Water Data'!$I$27,0,10*ROW('Water Data'!I53))="","",OFFSET('Water Data'!$I$27,0,10*ROW('Water Data'!I53)))</f>
        <v/>
      </c>
      <c r="CI59" s="258" t="str">
        <f ca="true">+IF(OFFSET('Water Data'!$I$28,0,10*ROW('Water Data'!I53))="","",OFFSET('Water Data'!$I$28,0,10*ROW('Water Data'!I53)))</f>
        <v/>
      </c>
      <c r="CJ59" s="258" t="str">
        <f ca="true">+IF(OFFSET('Water Data'!$I$29,0,10*ROW('Water Data'!I53))="","",OFFSET('Water Data'!$I$29,0,10*ROW('Water Data'!I53)))</f>
        <v/>
      </c>
      <c r="CK59" s="258" t="str">
        <f ca="true">+IF(OFFSET('Sanitation Data'!$D$28,0,10*ROW('Sanitation Data'!D53))="","",OFFSET('Sanitation Data'!$D$28,0,10*ROW('Sanitation Data'!D53)))</f>
        <v/>
      </c>
      <c r="CL59" s="258" t="str">
        <f ca="true">+IF(OFFSET('Sanitation Data'!$D$29,0,10*ROW('Sanitation Data'!D53))="","",OFFSET('Sanitation Data'!$D$29,0,10*ROW('Sanitation Data'!D53)))</f>
        <v/>
      </c>
      <c r="CM59" s="258" t="str">
        <f ca="true">+IF(OFFSET('Sanitation Data'!$D$30,0,10*ROW('Sanitation Data'!D53))="","",OFFSET('Sanitation Data'!$D$30,0,10*ROW('Sanitation Data'!D53)))</f>
        <v/>
      </c>
      <c r="CN59" s="258" t="str">
        <f ca="true">+IF(OFFSET('Sanitation Data'!$D$31,0,10*ROW('Sanitation Data'!D53))="","",OFFSET('Sanitation Data'!$D$31,0,10*ROW('Sanitation Data'!D53)))</f>
        <v/>
      </c>
      <c r="CO59" s="258" t="str">
        <f ca="true">+IF(OFFSET('Sanitation Data'!$D$32,0,10*ROW('Sanitation Data'!D53))="","",OFFSET('Sanitation Data'!$D$32,0,10*ROW('Sanitation Data'!D53)))</f>
        <v/>
      </c>
      <c r="CP59" s="258" t="str">
        <f ca="true">+IF(OFFSET('Sanitation Data'!$E$28,0,10*ROW('Sanitation Data'!E53))="","",OFFSET('Sanitation Data'!$E$28,0,10*ROW('Sanitation Data'!E53)))</f>
        <v/>
      </c>
      <c r="CQ59" s="258" t="str">
        <f ca="true">+IF(OFFSET('Sanitation Data'!$E$29,0,10*ROW('Sanitation Data'!E53))="","",OFFSET('Sanitation Data'!$E$29,0,10*ROW('Sanitation Data'!E53)))</f>
        <v/>
      </c>
      <c r="CR59" s="258" t="str">
        <f ca="true">+IF(OFFSET('Sanitation Data'!$E$30,0,10*ROW('Sanitation Data'!E53))="","",OFFSET('Sanitation Data'!$E$30,0,10*ROW('Sanitation Data'!E53)))</f>
        <v/>
      </c>
      <c r="CS59" s="258" t="str">
        <f ca="true">+IF(OFFSET('Sanitation Data'!$E$31,0,10*ROW('Sanitation Data'!E53))="","",OFFSET('Sanitation Data'!$E$31,0,10*ROW('Sanitation Data'!E53)))</f>
        <v/>
      </c>
      <c r="CT59" s="258" t="str">
        <f ca="true">+IF(OFFSET('Sanitation Data'!$E$32,0,10*ROW('Sanitation Data'!E53))="","",OFFSET('Sanitation Data'!$E$32,0,10*ROW('Sanitation Data'!E53)))</f>
        <v/>
      </c>
      <c r="CU59" s="258" t="str">
        <f ca="true">+IF(OFFSET('Sanitation Data'!$F$28,0,10*ROW('Sanitation Data'!F53))="","",OFFSET('Sanitation Data'!$F$28,0,10*ROW('Sanitation Data'!F53)))</f>
        <v/>
      </c>
      <c r="CV59" s="258" t="str">
        <f ca="true">+IF(OFFSET('Sanitation Data'!$F$29,0,10*ROW('Sanitation Data'!F53))="","",OFFSET('Sanitation Data'!$F$29,0,10*ROW('Sanitation Data'!F53)))</f>
        <v/>
      </c>
      <c r="CW59" s="258" t="str">
        <f ca="true">+IF(OFFSET('Sanitation Data'!$F$30,0,10*ROW('Sanitation Data'!F53))="","",OFFSET('Sanitation Data'!$F$30,0,10*ROW('Sanitation Data'!F53)))</f>
        <v/>
      </c>
      <c r="CX59" s="258" t="str">
        <f ca="true">+IF(OFFSET('Sanitation Data'!$F$31,0,10*ROW('Sanitation Data'!F53))="","",OFFSET('Sanitation Data'!$F$31,0,10*ROW('Sanitation Data'!F53)))</f>
        <v/>
      </c>
      <c r="CY59" s="258" t="str">
        <f ca="true">+IF(OFFSET('Sanitation Data'!$F$32,0,10*ROW('Sanitation Data'!F53))="","",OFFSET('Sanitation Data'!$F$32,0,10*ROW('Sanitation Data'!F53)))</f>
        <v/>
      </c>
      <c r="CZ59" s="258" t="str">
        <f ca="true">+IF(OFFSET('Sanitation Data'!$G$28,0,10*ROW('Sanitation Data'!G53))="","",OFFSET('Sanitation Data'!$G$28,0,10*ROW('Sanitation Data'!G53)))</f>
        <v/>
      </c>
      <c r="DA59" s="258" t="str">
        <f ca="true">+IF(OFFSET('Sanitation Data'!$G$29,0,10*ROW('Sanitation Data'!G53))="","",OFFSET('Sanitation Data'!$G$29,0,10*ROW('Sanitation Data'!G53)))</f>
        <v/>
      </c>
      <c r="DB59" s="258" t="str">
        <f ca="true">+IF(OFFSET('Sanitation Data'!$G$30,0,10*ROW('Sanitation Data'!G53))="","",OFFSET('Sanitation Data'!$G$30,0,10*ROW('Sanitation Data'!G53)))</f>
        <v/>
      </c>
      <c r="DC59" s="258" t="str">
        <f ca="true">+IF(OFFSET('Sanitation Data'!$G$31,0,10*ROW('Sanitation Data'!G53))="","",OFFSET('Sanitation Data'!$G$31,0,10*ROW('Sanitation Data'!G53)))</f>
        <v/>
      </c>
      <c r="DD59" s="258" t="str">
        <f ca="true">+IF(OFFSET('Sanitation Data'!$G$32,0,10*ROW('Sanitation Data'!G53))="","",OFFSET('Sanitation Data'!$G$32,0,10*ROW('Sanitation Data'!G53)))</f>
        <v/>
      </c>
      <c r="DE59" s="258" t="str">
        <f ca="true">+IF(OFFSET('Sanitation Data'!$H$28,0,10*ROW('Sanitation Data'!H53))="","",OFFSET('Sanitation Data'!$H$28,0,10*ROW('Sanitation Data'!H53)))</f>
        <v/>
      </c>
      <c r="DF59" s="258" t="str">
        <f ca="true">+IF(OFFSET('Sanitation Data'!$H$29,0,10*ROW('Sanitation Data'!H53))="","",OFFSET('Sanitation Data'!$H$29,0,10*ROW('Sanitation Data'!H53)))</f>
        <v/>
      </c>
      <c r="DG59" s="258" t="str">
        <f ca="true">+IF(OFFSET('Sanitation Data'!$H$30,0,10*ROW('Sanitation Data'!H53))="","",OFFSET('Sanitation Data'!$H$30,0,10*ROW('Sanitation Data'!H53)))</f>
        <v/>
      </c>
      <c r="DH59" s="258" t="str">
        <f ca="true">+IF(OFFSET('Sanitation Data'!$H$31,0,10*ROW('Sanitation Data'!H53))="","",OFFSET('Sanitation Data'!$H$31,0,10*ROW('Sanitation Data'!H53)))</f>
        <v/>
      </c>
      <c r="DI59" s="258" t="str">
        <f ca="true">+IF(OFFSET('Sanitation Data'!$H$32,0,10*ROW('Sanitation Data'!H53))="","",OFFSET('Sanitation Data'!$H$32,0,10*ROW('Sanitation Data'!H53)))</f>
        <v/>
      </c>
      <c r="DJ59" s="258" t="str">
        <f ca="true">+IF(OFFSET('Sanitation Data'!$I$28,0,10*ROW('Sanitation Data'!I53))="","",OFFSET('Sanitation Data'!$I$28,0,10*ROW('Sanitation Data'!I53)))</f>
        <v/>
      </c>
      <c r="DK59" s="258" t="str">
        <f ca="true">+IF(OFFSET('Sanitation Data'!$I$29,0,10*ROW('Sanitation Data'!I53))="","",OFFSET('Sanitation Data'!$I$29,0,10*ROW('Sanitation Data'!I53)))</f>
        <v/>
      </c>
      <c r="DL59" s="258" t="str">
        <f ca="true">+IF(OFFSET('Sanitation Data'!$I$30,0,10*ROW('Sanitation Data'!I53))="","",OFFSET('Sanitation Data'!$I$30,0,10*ROW('Sanitation Data'!I53)))</f>
        <v/>
      </c>
      <c r="DM59" s="258" t="str">
        <f ca="true">+IF(OFFSET('Sanitation Data'!$I$31,0,10*ROW('Sanitation Data'!I53))="","",OFFSET('Sanitation Data'!$I$31,0,10*ROW('Sanitation Data'!I53)))</f>
        <v/>
      </c>
      <c r="DN59" s="258" t="str">
        <f ca="true">+IF(OFFSET('Sanitation Data'!$I$32,0,10*ROW('Sanitation Data'!I53))="","",OFFSET('Sanitation Data'!$I$32,0,10*ROW('Sanitation Data'!I53)))</f>
        <v/>
      </c>
      <c r="DO59" s="258" t="str">
        <f ca="true">+IF(OFFSET('Hygiene Data'!$D$11,0,10*ROW('Hygiene Data'!D53))="","",OFFSET('Hygiene Data'!$D$11,0,10*ROW('Hygiene Data'!D53)))</f>
        <v/>
      </c>
      <c r="DP59" s="258" t="str">
        <f ca="true">+IF(OFFSET('Hygiene Data'!$D$12,0,10*ROW('Hygiene Data'!D53))="","",OFFSET('Hygiene Data'!$D$12,0,10*ROW('Hygiene Data'!D53)))</f>
        <v/>
      </c>
      <c r="DQ59" s="258" t="str">
        <f ca="true">+IF(OFFSET('Hygiene Data'!$D$13,0,10*ROW('Hygiene Data'!D53))="","",OFFSET('Hygiene Data'!$D$13,0,10*ROW('Hygiene Data'!D53)))</f>
        <v/>
      </c>
      <c r="DR59" s="258" t="str">
        <f ca="true">+IF(OFFSET('Hygiene Data'!$E$11,0,10*ROW('Hygiene Data'!E53))="","",OFFSET('Hygiene Data'!$E$11,0,10*ROW('Hygiene Data'!E53)))</f>
        <v/>
      </c>
      <c r="DS59" s="258" t="str">
        <f ca="true">+IF(OFFSET('Hygiene Data'!$E$12,0,10*ROW('Hygiene Data'!E53))="","",OFFSET('Hygiene Data'!$E$12,0,10*ROW('Hygiene Data'!E53)))</f>
        <v/>
      </c>
      <c r="DT59" s="258" t="str">
        <f ca="true">+IF(OFFSET('Hygiene Data'!$E$13,0,10*ROW('Hygiene Data'!E53))="","",OFFSET('Hygiene Data'!$E$13,0,10*ROW('Hygiene Data'!E53)))</f>
        <v/>
      </c>
      <c r="DU59" s="258" t="str">
        <f ca="true">+IF(OFFSET('Hygiene Data'!$F$11,0,10*ROW('Hygiene Data'!F53))="","",OFFSET('Hygiene Data'!$F$11,0,10*ROW('Hygiene Data'!F53)))</f>
        <v/>
      </c>
      <c r="DV59" s="258" t="str">
        <f ca="true">+IF(OFFSET('Hygiene Data'!$F$12,0,10*ROW('Hygiene Data'!F53))="","",OFFSET('Hygiene Data'!$F$12,0,10*ROW('Hygiene Data'!F53)))</f>
        <v/>
      </c>
      <c r="DW59" s="258" t="str">
        <f ca="true">+IF(OFFSET('Hygiene Data'!$F$13,0,10*ROW('Hygiene Data'!F53))="","",OFFSET('Hygiene Data'!$F$13,0,10*ROW('Hygiene Data'!F53)))</f>
        <v/>
      </c>
      <c r="DX59" s="258" t="str">
        <f ca="true">+IF(OFFSET('Hygiene Data'!$G$11,0,10*ROW('Hygiene Data'!G53))="","",OFFSET('Hygiene Data'!$G$11,0,10*ROW('Hygiene Data'!G53)))</f>
        <v/>
      </c>
      <c r="DY59" s="258" t="str">
        <f ca="true">+IF(OFFSET('Hygiene Data'!$G$12,0,10*ROW('Hygiene Data'!G53))="","",OFFSET('Hygiene Data'!$G$12,0,10*ROW('Hygiene Data'!G53)))</f>
        <v/>
      </c>
      <c r="DZ59" s="258" t="str">
        <f ca="true">+IF(OFFSET('Hygiene Data'!$G$13,0,10*ROW('Hygiene Data'!G53))="","",OFFSET('Hygiene Data'!$G$13,0,10*ROW('Hygiene Data'!G53)))</f>
        <v/>
      </c>
      <c r="EA59" s="258" t="str">
        <f ca="true">+IF(OFFSET('Hygiene Data'!$H$11,0,10*ROW('Hygiene Data'!H53))="","",OFFSET('Hygiene Data'!$H$11,0,10*ROW('Hygiene Data'!H53)))</f>
        <v/>
      </c>
      <c r="EB59" s="258" t="str">
        <f ca="true">+IF(OFFSET('Hygiene Data'!$H$12,0,10*ROW('Hygiene Data'!H53))="","",OFFSET('Hygiene Data'!$H$12,0,10*ROW('Hygiene Data'!H53)))</f>
        <v/>
      </c>
      <c r="EC59" s="258" t="str">
        <f ca="true">+IF(OFFSET('Hygiene Data'!$H$13,0,10*ROW('Hygiene Data'!H53))="","",OFFSET('Hygiene Data'!$H$13,0,10*ROW('Hygiene Data'!H53)))</f>
        <v/>
      </c>
      <c r="ED59" s="258" t="str">
        <f ca="true">+IF(OFFSET('Hygiene Data'!$I$11,0,10*ROW('Hygiene Data'!I53))="","",OFFSET('Hygiene Data'!$I$11,0,10*ROW('Hygiene Data'!I53)))</f>
        <v/>
      </c>
      <c r="EE59" s="258" t="str">
        <f ca="true">+IF(OFFSET('Hygiene Data'!$I$12,0,10*ROW('Hygiene Data'!I53))="","",OFFSET('Hygiene Data'!$I$12,0,10*ROW('Hygiene Data'!I53)))</f>
        <v/>
      </c>
      <c r="EF59" s="258" t="str">
        <f ca="true">+IF(OFFSET('Hygiene Data'!$I$13,0,10*ROW('Hygiene Data'!I53))="","",OFFSET('Hygiene Data'!$I$13,0,10*ROW('Hygiene Data'!I53)))</f>
        <v/>
      </c>
    </row>
    <row xmlns:x14ac="http://schemas.microsoft.com/office/spreadsheetml/2009/9/ac" r="60" x14ac:dyDescent="0.2">
      <c r="A60" s="30" t="str">
        <f ca="true">+IF(OFFSET('Water Data'!$B$2,0,10*ROW('Water Data'!E54))="","",OFFSET('Water Data'!$B$2,0,10*ROW('Water Data'!E54)))</f>
        <v/>
      </c>
      <c r="B60" s="30" t="str">
        <f ca="true">+IF(OFFSET('Water Data'!$C$2,0,10*ROW('Water Data'!F54))="","",OFFSET('Water Data'!$C$2,0,10*ROW('Water Data'!F54)))</f>
        <v/>
      </c>
      <c r="C60" s="314" t="str">
        <f t="shared" ca="true" si="0"/>
        <v/>
      </c>
      <c r="D60" s="8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58"/>
      <c r="BS60" s="258" t="str">
        <f ca="true">+IF(OFFSET('Water Data'!$D$27,0,10*ROW('Water Data'!D54))="","",OFFSET('Water Data'!$D$27,0,10*ROW('Water Data'!D54)))</f>
        <v/>
      </c>
      <c r="BT60" s="258" t="str">
        <f ca="true">+IF(OFFSET('Water Data'!$D$28,0,10*ROW('Water Data'!D54))="","",OFFSET('Water Data'!$D$28,0,10*ROW('Water Data'!D54)))</f>
        <v/>
      </c>
      <c r="BU60" s="258" t="str">
        <f ca="true">+IF(OFFSET('Water Data'!$D$29,0,10*ROW('Water Data'!D54))="","",OFFSET('Water Data'!$D$29,0,10*ROW('Water Data'!D54)))</f>
        <v/>
      </c>
      <c r="BV60" s="258" t="str">
        <f ca="true">+IF(OFFSET('Water Data'!$E$27,0,10*ROW('Water Data'!E54))="","",OFFSET('Water Data'!$E$27,0,10*ROW('Water Data'!E54)))</f>
        <v/>
      </c>
      <c r="BW60" s="258" t="str">
        <f ca="true">+IF(OFFSET('Water Data'!$E$28,0,10*ROW('Water Data'!E54))="","",OFFSET('Water Data'!$E$28,0,10*ROW('Water Data'!E54)))</f>
        <v/>
      </c>
      <c r="BX60" s="258" t="str">
        <f ca="true">+IF(OFFSET('Water Data'!$E$29,0,10*ROW('Water Data'!E54))="","",OFFSET('Water Data'!$E$29,0,10*ROW('Water Data'!E54)))</f>
        <v/>
      </c>
      <c r="BY60" s="258" t="str">
        <f ca="true">+IF(OFFSET('Water Data'!$F$27,0,10*ROW('Water Data'!F54))="","",OFFSET('Water Data'!$F$27,0,10*ROW('Water Data'!F54)))</f>
        <v/>
      </c>
      <c r="BZ60" s="258" t="str">
        <f ca="true">+IF(OFFSET('Water Data'!$F$28,0,10*ROW('Water Data'!F54))="","",OFFSET('Water Data'!$F$28,0,10*ROW('Water Data'!F54)))</f>
        <v/>
      </c>
      <c r="CA60" s="258" t="str">
        <f ca="true">+IF(OFFSET('Water Data'!$F$29,0,10*ROW('Water Data'!F54))="","",OFFSET('Water Data'!$F$29,0,10*ROW('Water Data'!F54)))</f>
        <v/>
      </c>
      <c r="CB60" s="258" t="str">
        <f ca="true">+IF(OFFSET('Water Data'!$G$27,0,10*ROW('Water Data'!G54))="","",OFFSET('Water Data'!$G$27,0,10*ROW('Water Data'!G54)))</f>
        <v/>
      </c>
      <c r="CC60" s="258" t="str">
        <f ca="true">+IF(OFFSET('Water Data'!$G$28,0,10*ROW('Water Data'!G54))="","",OFFSET('Water Data'!$G$28,0,10*ROW('Water Data'!G54)))</f>
        <v/>
      </c>
      <c r="CD60" s="258" t="str">
        <f ca="true">+IF(OFFSET('Water Data'!$G$29,0,10*ROW('Water Data'!G54))="","",OFFSET('Water Data'!$G$29,0,10*ROW('Water Data'!G54)))</f>
        <v/>
      </c>
      <c r="CE60" s="258" t="str">
        <f ca="true">+IF(OFFSET('Water Data'!$H$27,0,10*ROW('Water Data'!H54))="","",OFFSET('Water Data'!$H$27,0,10*ROW('Water Data'!H54)))</f>
        <v/>
      </c>
      <c r="CF60" s="258" t="str">
        <f ca="true">+IF(OFFSET('Water Data'!$H$28,0,10*ROW('Water Data'!H54))="","",OFFSET('Water Data'!$H$28,0,10*ROW('Water Data'!H54)))</f>
        <v/>
      </c>
      <c r="CG60" s="258" t="str">
        <f ca="true">+IF(OFFSET('Water Data'!$H$29,0,10*ROW('Water Data'!H54))="","",OFFSET('Water Data'!$H$29,0,10*ROW('Water Data'!H54)))</f>
        <v/>
      </c>
      <c r="CH60" s="258" t="str">
        <f ca="true">+IF(OFFSET('Water Data'!$I$27,0,10*ROW('Water Data'!I54))="","",OFFSET('Water Data'!$I$27,0,10*ROW('Water Data'!I54)))</f>
        <v/>
      </c>
      <c r="CI60" s="258" t="str">
        <f ca="true">+IF(OFFSET('Water Data'!$I$28,0,10*ROW('Water Data'!I54))="","",OFFSET('Water Data'!$I$28,0,10*ROW('Water Data'!I54)))</f>
        <v/>
      </c>
      <c r="CJ60" s="258" t="str">
        <f ca="true">+IF(OFFSET('Water Data'!$I$29,0,10*ROW('Water Data'!I54))="","",OFFSET('Water Data'!$I$29,0,10*ROW('Water Data'!I54)))</f>
        <v/>
      </c>
      <c r="CK60" s="258" t="str">
        <f ca="true">+IF(OFFSET('Sanitation Data'!$D$28,0,10*ROW('Sanitation Data'!D54))="","",OFFSET('Sanitation Data'!$D$28,0,10*ROW('Sanitation Data'!D54)))</f>
        <v/>
      </c>
      <c r="CL60" s="258" t="str">
        <f ca="true">+IF(OFFSET('Sanitation Data'!$D$29,0,10*ROW('Sanitation Data'!D54))="","",OFFSET('Sanitation Data'!$D$29,0,10*ROW('Sanitation Data'!D54)))</f>
        <v/>
      </c>
      <c r="CM60" s="258" t="str">
        <f ca="true">+IF(OFFSET('Sanitation Data'!$D$30,0,10*ROW('Sanitation Data'!D54))="","",OFFSET('Sanitation Data'!$D$30,0,10*ROW('Sanitation Data'!D54)))</f>
        <v/>
      </c>
      <c r="CN60" s="258" t="str">
        <f ca="true">+IF(OFFSET('Sanitation Data'!$D$31,0,10*ROW('Sanitation Data'!D54))="","",OFFSET('Sanitation Data'!$D$31,0,10*ROW('Sanitation Data'!D54)))</f>
        <v/>
      </c>
      <c r="CO60" s="258" t="str">
        <f ca="true">+IF(OFFSET('Sanitation Data'!$D$32,0,10*ROW('Sanitation Data'!D54))="","",OFFSET('Sanitation Data'!$D$32,0,10*ROW('Sanitation Data'!D54)))</f>
        <v/>
      </c>
      <c r="CP60" s="258" t="str">
        <f ca="true">+IF(OFFSET('Sanitation Data'!$E$28,0,10*ROW('Sanitation Data'!E54))="","",OFFSET('Sanitation Data'!$E$28,0,10*ROW('Sanitation Data'!E54)))</f>
        <v/>
      </c>
      <c r="CQ60" s="258" t="str">
        <f ca="true">+IF(OFFSET('Sanitation Data'!$E$29,0,10*ROW('Sanitation Data'!E54))="","",OFFSET('Sanitation Data'!$E$29,0,10*ROW('Sanitation Data'!E54)))</f>
        <v/>
      </c>
      <c r="CR60" s="258" t="str">
        <f ca="true">+IF(OFFSET('Sanitation Data'!$E$30,0,10*ROW('Sanitation Data'!E54))="","",OFFSET('Sanitation Data'!$E$30,0,10*ROW('Sanitation Data'!E54)))</f>
        <v/>
      </c>
      <c r="CS60" s="258" t="str">
        <f ca="true">+IF(OFFSET('Sanitation Data'!$E$31,0,10*ROW('Sanitation Data'!E54))="","",OFFSET('Sanitation Data'!$E$31,0,10*ROW('Sanitation Data'!E54)))</f>
        <v/>
      </c>
      <c r="CT60" s="258" t="str">
        <f ca="true">+IF(OFFSET('Sanitation Data'!$E$32,0,10*ROW('Sanitation Data'!E54))="","",OFFSET('Sanitation Data'!$E$32,0,10*ROW('Sanitation Data'!E54)))</f>
        <v/>
      </c>
      <c r="CU60" s="258" t="str">
        <f ca="true">+IF(OFFSET('Sanitation Data'!$F$28,0,10*ROW('Sanitation Data'!F54))="","",OFFSET('Sanitation Data'!$F$28,0,10*ROW('Sanitation Data'!F54)))</f>
        <v/>
      </c>
      <c r="CV60" s="258" t="str">
        <f ca="true">+IF(OFFSET('Sanitation Data'!$F$29,0,10*ROW('Sanitation Data'!F54))="","",OFFSET('Sanitation Data'!$F$29,0,10*ROW('Sanitation Data'!F54)))</f>
        <v/>
      </c>
      <c r="CW60" s="258" t="str">
        <f ca="true">+IF(OFFSET('Sanitation Data'!$F$30,0,10*ROW('Sanitation Data'!F54))="","",OFFSET('Sanitation Data'!$F$30,0,10*ROW('Sanitation Data'!F54)))</f>
        <v/>
      </c>
      <c r="CX60" s="258" t="str">
        <f ca="true">+IF(OFFSET('Sanitation Data'!$F$31,0,10*ROW('Sanitation Data'!F54))="","",OFFSET('Sanitation Data'!$F$31,0,10*ROW('Sanitation Data'!F54)))</f>
        <v/>
      </c>
      <c r="CY60" s="258" t="str">
        <f ca="true">+IF(OFFSET('Sanitation Data'!$F$32,0,10*ROW('Sanitation Data'!F54))="","",OFFSET('Sanitation Data'!$F$32,0,10*ROW('Sanitation Data'!F54)))</f>
        <v/>
      </c>
      <c r="CZ60" s="258" t="str">
        <f ca="true">+IF(OFFSET('Sanitation Data'!$G$28,0,10*ROW('Sanitation Data'!G54))="","",OFFSET('Sanitation Data'!$G$28,0,10*ROW('Sanitation Data'!G54)))</f>
        <v/>
      </c>
      <c r="DA60" s="258" t="str">
        <f ca="true">+IF(OFFSET('Sanitation Data'!$G$29,0,10*ROW('Sanitation Data'!G54))="","",OFFSET('Sanitation Data'!$G$29,0,10*ROW('Sanitation Data'!G54)))</f>
        <v/>
      </c>
      <c r="DB60" s="258" t="str">
        <f ca="true">+IF(OFFSET('Sanitation Data'!$G$30,0,10*ROW('Sanitation Data'!G54))="","",OFFSET('Sanitation Data'!$G$30,0,10*ROW('Sanitation Data'!G54)))</f>
        <v/>
      </c>
      <c r="DC60" s="258" t="str">
        <f ca="true">+IF(OFFSET('Sanitation Data'!$G$31,0,10*ROW('Sanitation Data'!G54))="","",OFFSET('Sanitation Data'!$G$31,0,10*ROW('Sanitation Data'!G54)))</f>
        <v/>
      </c>
      <c r="DD60" s="258" t="str">
        <f ca="true">+IF(OFFSET('Sanitation Data'!$G$32,0,10*ROW('Sanitation Data'!G54))="","",OFFSET('Sanitation Data'!$G$32,0,10*ROW('Sanitation Data'!G54)))</f>
        <v/>
      </c>
      <c r="DE60" s="258" t="str">
        <f ca="true">+IF(OFFSET('Sanitation Data'!$H$28,0,10*ROW('Sanitation Data'!H54))="","",OFFSET('Sanitation Data'!$H$28,0,10*ROW('Sanitation Data'!H54)))</f>
        <v/>
      </c>
      <c r="DF60" s="258" t="str">
        <f ca="true">+IF(OFFSET('Sanitation Data'!$H$29,0,10*ROW('Sanitation Data'!H54))="","",OFFSET('Sanitation Data'!$H$29,0,10*ROW('Sanitation Data'!H54)))</f>
        <v/>
      </c>
      <c r="DG60" s="258" t="str">
        <f ca="true">+IF(OFFSET('Sanitation Data'!$H$30,0,10*ROW('Sanitation Data'!H54))="","",OFFSET('Sanitation Data'!$H$30,0,10*ROW('Sanitation Data'!H54)))</f>
        <v/>
      </c>
      <c r="DH60" s="258" t="str">
        <f ca="true">+IF(OFFSET('Sanitation Data'!$H$31,0,10*ROW('Sanitation Data'!H54))="","",OFFSET('Sanitation Data'!$H$31,0,10*ROW('Sanitation Data'!H54)))</f>
        <v/>
      </c>
      <c r="DI60" s="258" t="str">
        <f ca="true">+IF(OFFSET('Sanitation Data'!$H$32,0,10*ROW('Sanitation Data'!H54))="","",OFFSET('Sanitation Data'!$H$32,0,10*ROW('Sanitation Data'!H54)))</f>
        <v/>
      </c>
      <c r="DJ60" s="258" t="str">
        <f ca="true">+IF(OFFSET('Sanitation Data'!$I$28,0,10*ROW('Sanitation Data'!I54))="","",OFFSET('Sanitation Data'!$I$28,0,10*ROW('Sanitation Data'!I54)))</f>
        <v/>
      </c>
      <c r="DK60" s="258" t="str">
        <f ca="true">+IF(OFFSET('Sanitation Data'!$I$29,0,10*ROW('Sanitation Data'!I54))="","",OFFSET('Sanitation Data'!$I$29,0,10*ROW('Sanitation Data'!I54)))</f>
        <v/>
      </c>
      <c r="DL60" s="258" t="str">
        <f ca="true">+IF(OFFSET('Sanitation Data'!$I$30,0,10*ROW('Sanitation Data'!I54))="","",OFFSET('Sanitation Data'!$I$30,0,10*ROW('Sanitation Data'!I54)))</f>
        <v/>
      </c>
      <c r="DM60" s="258" t="str">
        <f ca="true">+IF(OFFSET('Sanitation Data'!$I$31,0,10*ROW('Sanitation Data'!I54))="","",OFFSET('Sanitation Data'!$I$31,0,10*ROW('Sanitation Data'!I54)))</f>
        <v/>
      </c>
      <c r="DN60" s="258" t="str">
        <f ca="true">+IF(OFFSET('Sanitation Data'!$I$32,0,10*ROW('Sanitation Data'!I54))="","",OFFSET('Sanitation Data'!$I$32,0,10*ROW('Sanitation Data'!I54)))</f>
        <v/>
      </c>
      <c r="DO60" s="258" t="str">
        <f ca="true">+IF(OFFSET('Hygiene Data'!$D$11,0,10*ROW('Hygiene Data'!D54))="","",OFFSET('Hygiene Data'!$D$11,0,10*ROW('Hygiene Data'!D54)))</f>
        <v/>
      </c>
      <c r="DP60" s="258" t="str">
        <f ca="true">+IF(OFFSET('Hygiene Data'!$D$12,0,10*ROW('Hygiene Data'!D54))="","",OFFSET('Hygiene Data'!$D$12,0,10*ROW('Hygiene Data'!D54)))</f>
        <v/>
      </c>
      <c r="DQ60" s="258" t="str">
        <f ca="true">+IF(OFFSET('Hygiene Data'!$D$13,0,10*ROW('Hygiene Data'!D54))="","",OFFSET('Hygiene Data'!$D$13,0,10*ROW('Hygiene Data'!D54)))</f>
        <v/>
      </c>
      <c r="DR60" s="258" t="str">
        <f ca="true">+IF(OFFSET('Hygiene Data'!$E$11,0,10*ROW('Hygiene Data'!E54))="","",OFFSET('Hygiene Data'!$E$11,0,10*ROW('Hygiene Data'!E54)))</f>
        <v/>
      </c>
      <c r="DS60" s="258" t="str">
        <f ca="true">+IF(OFFSET('Hygiene Data'!$E$12,0,10*ROW('Hygiene Data'!E54))="","",OFFSET('Hygiene Data'!$E$12,0,10*ROW('Hygiene Data'!E54)))</f>
        <v/>
      </c>
      <c r="DT60" s="258" t="str">
        <f ca="true">+IF(OFFSET('Hygiene Data'!$E$13,0,10*ROW('Hygiene Data'!E54))="","",OFFSET('Hygiene Data'!$E$13,0,10*ROW('Hygiene Data'!E54)))</f>
        <v/>
      </c>
      <c r="DU60" s="258" t="str">
        <f ca="true">+IF(OFFSET('Hygiene Data'!$F$11,0,10*ROW('Hygiene Data'!F54))="","",OFFSET('Hygiene Data'!$F$11,0,10*ROW('Hygiene Data'!F54)))</f>
        <v/>
      </c>
      <c r="DV60" s="258" t="str">
        <f ca="true">+IF(OFFSET('Hygiene Data'!$F$12,0,10*ROW('Hygiene Data'!F54))="","",OFFSET('Hygiene Data'!$F$12,0,10*ROW('Hygiene Data'!F54)))</f>
        <v/>
      </c>
      <c r="DW60" s="258" t="str">
        <f ca="true">+IF(OFFSET('Hygiene Data'!$F$13,0,10*ROW('Hygiene Data'!F54))="","",OFFSET('Hygiene Data'!$F$13,0,10*ROW('Hygiene Data'!F54)))</f>
        <v/>
      </c>
      <c r="DX60" s="258" t="str">
        <f ca="true">+IF(OFFSET('Hygiene Data'!$G$11,0,10*ROW('Hygiene Data'!G54))="","",OFFSET('Hygiene Data'!$G$11,0,10*ROW('Hygiene Data'!G54)))</f>
        <v/>
      </c>
      <c r="DY60" s="258" t="str">
        <f ca="true">+IF(OFFSET('Hygiene Data'!$G$12,0,10*ROW('Hygiene Data'!G54))="","",OFFSET('Hygiene Data'!$G$12,0,10*ROW('Hygiene Data'!G54)))</f>
        <v/>
      </c>
      <c r="DZ60" s="258" t="str">
        <f ca="true">+IF(OFFSET('Hygiene Data'!$G$13,0,10*ROW('Hygiene Data'!G54))="","",OFFSET('Hygiene Data'!$G$13,0,10*ROW('Hygiene Data'!G54)))</f>
        <v/>
      </c>
      <c r="EA60" s="258" t="str">
        <f ca="true">+IF(OFFSET('Hygiene Data'!$H$11,0,10*ROW('Hygiene Data'!H54))="","",OFFSET('Hygiene Data'!$H$11,0,10*ROW('Hygiene Data'!H54)))</f>
        <v/>
      </c>
      <c r="EB60" s="258" t="str">
        <f ca="true">+IF(OFFSET('Hygiene Data'!$H$12,0,10*ROW('Hygiene Data'!H54))="","",OFFSET('Hygiene Data'!$H$12,0,10*ROW('Hygiene Data'!H54)))</f>
        <v/>
      </c>
      <c r="EC60" s="258" t="str">
        <f ca="true">+IF(OFFSET('Hygiene Data'!$H$13,0,10*ROW('Hygiene Data'!H54))="","",OFFSET('Hygiene Data'!$H$13,0,10*ROW('Hygiene Data'!H54)))</f>
        <v/>
      </c>
      <c r="ED60" s="258" t="str">
        <f ca="true">+IF(OFFSET('Hygiene Data'!$I$11,0,10*ROW('Hygiene Data'!I54))="","",OFFSET('Hygiene Data'!$I$11,0,10*ROW('Hygiene Data'!I54)))</f>
        <v/>
      </c>
      <c r="EE60" s="258" t="str">
        <f ca="true">+IF(OFFSET('Hygiene Data'!$I$12,0,10*ROW('Hygiene Data'!I54))="","",OFFSET('Hygiene Data'!$I$12,0,10*ROW('Hygiene Data'!I54)))</f>
        <v/>
      </c>
      <c r="EF60" s="258" t="str">
        <f ca="true">+IF(OFFSET('Hygiene Data'!$I$13,0,10*ROW('Hygiene Data'!I54))="","",OFFSET('Hygiene Data'!$I$13,0,10*ROW('Hygiene Data'!I54)))</f>
        <v/>
      </c>
    </row>
    <row xmlns:x14ac="http://schemas.microsoft.com/office/spreadsheetml/2009/9/ac" r="61" x14ac:dyDescent="0.2">
      <c r="A61" s="30" t="str">
        <f ca="true">+IF(OFFSET('Water Data'!$B$2,0,10*ROW('Water Data'!E55))="","",OFFSET('Water Data'!$B$2,0,10*ROW('Water Data'!E55)))</f>
        <v/>
      </c>
      <c r="B61" s="30" t="str">
        <f ca="true">+IF(OFFSET('Water Data'!$C$2,0,10*ROW('Water Data'!F55))="","",OFFSET('Water Data'!$C$2,0,10*ROW('Water Data'!F55)))</f>
        <v/>
      </c>
      <c r="C61" s="314" t="str">
        <f t="shared" ca="true" si="0"/>
        <v/>
      </c>
      <c r="D61" s="8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58"/>
      <c r="BS61" s="258" t="str">
        <f ca="true">+IF(OFFSET('Water Data'!$D$27,0,10*ROW('Water Data'!D55))="","",OFFSET('Water Data'!$D$27,0,10*ROW('Water Data'!D55)))</f>
        <v/>
      </c>
      <c r="BT61" s="258" t="str">
        <f ca="true">+IF(OFFSET('Water Data'!$D$28,0,10*ROW('Water Data'!D55))="","",OFFSET('Water Data'!$D$28,0,10*ROW('Water Data'!D55)))</f>
        <v/>
      </c>
      <c r="BU61" s="258" t="str">
        <f ca="true">+IF(OFFSET('Water Data'!$D$29,0,10*ROW('Water Data'!D55))="","",OFFSET('Water Data'!$D$29,0,10*ROW('Water Data'!D55)))</f>
        <v/>
      </c>
      <c r="BV61" s="258" t="str">
        <f ca="true">+IF(OFFSET('Water Data'!$E$27,0,10*ROW('Water Data'!E55))="","",OFFSET('Water Data'!$E$27,0,10*ROW('Water Data'!E55)))</f>
        <v/>
      </c>
      <c r="BW61" s="258" t="str">
        <f ca="true">+IF(OFFSET('Water Data'!$E$28,0,10*ROW('Water Data'!E55))="","",OFFSET('Water Data'!$E$28,0,10*ROW('Water Data'!E55)))</f>
        <v/>
      </c>
      <c r="BX61" s="258" t="str">
        <f ca="true">+IF(OFFSET('Water Data'!$E$29,0,10*ROW('Water Data'!E55))="","",OFFSET('Water Data'!$E$29,0,10*ROW('Water Data'!E55)))</f>
        <v/>
      </c>
      <c r="BY61" s="258" t="str">
        <f ca="true">+IF(OFFSET('Water Data'!$F$27,0,10*ROW('Water Data'!F55))="","",OFFSET('Water Data'!$F$27,0,10*ROW('Water Data'!F55)))</f>
        <v/>
      </c>
      <c r="BZ61" s="258" t="str">
        <f ca="true">+IF(OFFSET('Water Data'!$F$28,0,10*ROW('Water Data'!F55))="","",OFFSET('Water Data'!$F$28,0,10*ROW('Water Data'!F55)))</f>
        <v/>
      </c>
      <c r="CA61" s="258" t="str">
        <f ca="true">+IF(OFFSET('Water Data'!$F$29,0,10*ROW('Water Data'!F55))="","",OFFSET('Water Data'!$F$29,0,10*ROW('Water Data'!F55)))</f>
        <v/>
      </c>
      <c r="CB61" s="258" t="str">
        <f ca="true">+IF(OFFSET('Water Data'!$G$27,0,10*ROW('Water Data'!G55))="","",OFFSET('Water Data'!$G$27,0,10*ROW('Water Data'!G55)))</f>
        <v/>
      </c>
      <c r="CC61" s="258" t="str">
        <f ca="true">+IF(OFFSET('Water Data'!$G$28,0,10*ROW('Water Data'!G55))="","",OFFSET('Water Data'!$G$28,0,10*ROW('Water Data'!G55)))</f>
        <v/>
      </c>
      <c r="CD61" s="258" t="str">
        <f ca="true">+IF(OFFSET('Water Data'!$G$29,0,10*ROW('Water Data'!G55))="","",OFFSET('Water Data'!$G$29,0,10*ROW('Water Data'!G55)))</f>
        <v/>
      </c>
      <c r="CE61" s="258" t="str">
        <f ca="true">+IF(OFFSET('Water Data'!$H$27,0,10*ROW('Water Data'!H55))="","",OFFSET('Water Data'!$H$27,0,10*ROW('Water Data'!H55)))</f>
        <v/>
      </c>
      <c r="CF61" s="258" t="str">
        <f ca="true">+IF(OFFSET('Water Data'!$H$28,0,10*ROW('Water Data'!H55))="","",OFFSET('Water Data'!$H$28,0,10*ROW('Water Data'!H55)))</f>
        <v/>
      </c>
      <c r="CG61" s="258" t="str">
        <f ca="true">+IF(OFFSET('Water Data'!$H$29,0,10*ROW('Water Data'!H55))="","",OFFSET('Water Data'!$H$29,0,10*ROW('Water Data'!H55)))</f>
        <v/>
      </c>
      <c r="CH61" s="258" t="str">
        <f ca="true">+IF(OFFSET('Water Data'!$I$27,0,10*ROW('Water Data'!I55))="","",OFFSET('Water Data'!$I$27,0,10*ROW('Water Data'!I55)))</f>
        <v/>
      </c>
      <c r="CI61" s="258" t="str">
        <f ca="true">+IF(OFFSET('Water Data'!$I$28,0,10*ROW('Water Data'!I55))="","",OFFSET('Water Data'!$I$28,0,10*ROW('Water Data'!I55)))</f>
        <v/>
      </c>
      <c r="CJ61" s="258" t="str">
        <f ca="true">+IF(OFFSET('Water Data'!$I$29,0,10*ROW('Water Data'!I55))="","",OFFSET('Water Data'!$I$29,0,10*ROW('Water Data'!I55)))</f>
        <v/>
      </c>
      <c r="CK61" s="258" t="str">
        <f ca="true">+IF(OFFSET('Sanitation Data'!$D$28,0,10*ROW('Sanitation Data'!D55))="","",OFFSET('Sanitation Data'!$D$28,0,10*ROW('Sanitation Data'!D55)))</f>
        <v/>
      </c>
      <c r="CL61" s="258" t="str">
        <f ca="true">+IF(OFFSET('Sanitation Data'!$D$29,0,10*ROW('Sanitation Data'!D55))="","",OFFSET('Sanitation Data'!$D$29,0,10*ROW('Sanitation Data'!D55)))</f>
        <v/>
      </c>
      <c r="CM61" s="258" t="str">
        <f ca="true">+IF(OFFSET('Sanitation Data'!$D$30,0,10*ROW('Sanitation Data'!D55))="","",OFFSET('Sanitation Data'!$D$30,0,10*ROW('Sanitation Data'!D55)))</f>
        <v/>
      </c>
      <c r="CN61" s="258" t="str">
        <f ca="true">+IF(OFFSET('Sanitation Data'!$D$31,0,10*ROW('Sanitation Data'!D55))="","",OFFSET('Sanitation Data'!$D$31,0,10*ROW('Sanitation Data'!D55)))</f>
        <v/>
      </c>
      <c r="CO61" s="258" t="str">
        <f ca="true">+IF(OFFSET('Sanitation Data'!$D$32,0,10*ROW('Sanitation Data'!D55))="","",OFFSET('Sanitation Data'!$D$32,0,10*ROW('Sanitation Data'!D55)))</f>
        <v/>
      </c>
      <c r="CP61" s="258" t="str">
        <f ca="true">+IF(OFFSET('Sanitation Data'!$E$28,0,10*ROW('Sanitation Data'!E55))="","",OFFSET('Sanitation Data'!$E$28,0,10*ROW('Sanitation Data'!E55)))</f>
        <v/>
      </c>
      <c r="CQ61" s="258" t="str">
        <f ca="true">+IF(OFFSET('Sanitation Data'!$E$29,0,10*ROW('Sanitation Data'!E55))="","",OFFSET('Sanitation Data'!$E$29,0,10*ROW('Sanitation Data'!E55)))</f>
        <v/>
      </c>
      <c r="CR61" s="258" t="str">
        <f ca="true">+IF(OFFSET('Sanitation Data'!$E$30,0,10*ROW('Sanitation Data'!E55))="","",OFFSET('Sanitation Data'!$E$30,0,10*ROW('Sanitation Data'!E55)))</f>
        <v/>
      </c>
      <c r="CS61" s="258" t="str">
        <f ca="true">+IF(OFFSET('Sanitation Data'!$E$31,0,10*ROW('Sanitation Data'!E55))="","",OFFSET('Sanitation Data'!$E$31,0,10*ROW('Sanitation Data'!E55)))</f>
        <v/>
      </c>
      <c r="CT61" s="258" t="str">
        <f ca="true">+IF(OFFSET('Sanitation Data'!$E$32,0,10*ROW('Sanitation Data'!E55))="","",OFFSET('Sanitation Data'!$E$32,0,10*ROW('Sanitation Data'!E55)))</f>
        <v/>
      </c>
      <c r="CU61" s="258" t="str">
        <f ca="true">+IF(OFFSET('Sanitation Data'!$F$28,0,10*ROW('Sanitation Data'!F55))="","",OFFSET('Sanitation Data'!$F$28,0,10*ROW('Sanitation Data'!F55)))</f>
        <v/>
      </c>
      <c r="CV61" s="258" t="str">
        <f ca="true">+IF(OFFSET('Sanitation Data'!$F$29,0,10*ROW('Sanitation Data'!F55))="","",OFFSET('Sanitation Data'!$F$29,0,10*ROW('Sanitation Data'!F55)))</f>
        <v/>
      </c>
      <c r="CW61" s="258" t="str">
        <f ca="true">+IF(OFFSET('Sanitation Data'!$F$30,0,10*ROW('Sanitation Data'!F55))="","",OFFSET('Sanitation Data'!$F$30,0,10*ROW('Sanitation Data'!F55)))</f>
        <v/>
      </c>
      <c r="CX61" s="258" t="str">
        <f ca="true">+IF(OFFSET('Sanitation Data'!$F$31,0,10*ROW('Sanitation Data'!F55))="","",OFFSET('Sanitation Data'!$F$31,0,10*ROW('Sanitation Data'!F55)))</f>
        <v/>
      </c>
      <c r="CY61" s="258" t="str">
        <f ca="true">+IF(OFFSET('Sanitation Data'!$F$32,0,10*ROW('Sanitation Data'!F55))="","",OFFSET('Sanitation Data'!$F$32,0,10*ROW('Sanitation Data'!F55)))</f>
        <v/>
      </c>
      <c r="CZ61" s="258" t="str">
        <f ca="true">+IF(OFFSET('Sanitation Data'!$G$28,0,10*ROW('Sanitation Data'!G55))="","",OFFSET('Sanitation Data'!$G$28,0,10*ROW('Sanitation Data'!G55)))</f>
        <v/>
      </c>
      <c r="DA61" s="258" t="str">
        <f ca="true">+IF(OFFSET('Sanitation Data'!$G$29,0,10*ROW('Sanitation Data'!G55))="","",OFFSET('Sanitation Data'!$G$29,0,10*ROW('Sanitation Data'!G55)))</f>
        <v/>
      </c>
      <c r="DB61" s="258" t="str">
        <f ca="true">+IF(OFFSET('Sanitation Data'!$G$30,0,10*ROW('Sanitation Data'!G55))="","",OFFSET('Sanitation Data'!$G$30,0,10*ROW('Sanitation Data'!G55)))</f>
        <v/>
      </c>
      <c r="DC61" s="258" t="str">
        <f ca="true">+IF(OFFSET('Sanitation Data'!$G$31,0,10*ROW('Sanitation Data'!G55))="","",OFFSET('Sanitation Data'!$G$31,0,10*ROW('Sanitation Data'!G55)))</f>
        <v/>
      </c>
      <c r="DD61" s="258" t="str">
        <f ca="true">+IF(OFFSET('Sanitation Data'!$G$32,0,10*ROW('Sanitation Data'!G55))="","",OFFSET('Sanitation Data'!$G$32,0,10*ROW('Sanitation Data'!G55)))</f>
        <v/>
      </c>
      <c r="DE61" s="258" t="str">
        <f ca="true">+IF(OFFSET('Sanitation Data'!$H$28,0,10*ROW('Sanitation Data'!H55))="","",OFFSET('Sanitation Data'!$H$28,0,10*ROW('Sanitation Data'!H55)))</f>
        <v/>
      </c>
      <c r="DF61" s="258" t="str">
        <f ca="true">+IF(OFFSET('Sanitation Data'!$H$29,0,10*ROW('Sanitation Data'!H55))="","",OFFSET('Sanitation Data'!$H$29,0,10*ROW('Sanitation Data'!H55)))</f>
        <v/>
      </c>
      <c r="DG61" s="258" t="str">
        <f ca="true">+IF(OFFSET('Sanitation Data'!$H$30,0,10*ROW('Sanitation Data'!H55))="","",OFFSET('Sanitation Data'!$H$30,0,10*ROW('Sanitation Data'!H55)))</f>
        <v/>
      </c>
      <c r="DH61" s="258" t="str">
        <f ca="true">+IF(OFFSET('Sanitation Data'!$H$31,0,10*ROW('Sanitation Data'!H55))="","",OFFSET('Sanitation Data'!$H$31,0,10*ROW('Sanitation Data'!H55)))</f>
        <v/>
      </c>
      <c r="DI61" s="258" t="str">
        <f ca="true">+IF(OFFSET('Sanitation Data'!$H$32,0,10*ROW('Sanitation Data'!H55))="","",OFFSET('Sanitation Data'!$H$32,0,10*ROW('Sanitation Data'!H55)))</f>
        <v/>
      </c>
      <c r="DJ61" s="258" t="str">
        <f ca="true">+IF(OFFSET('Sanitation Data'!$I$28,0,10*ROW('Sanitation Data'!I55))="","",OFFSET('Sanitation Data'!$I$28,0,10*ROW('Sanitation Data'!I55)))</f>
        <v/>
      </c>
      <c r="DK61" s="258" t="str">
        <f ca="true">+IF(OFFSET('Sanitation Data'!$I$29,0,10*ROW('Sanitation Data'!I55))="","",OFFSET('Sanitation Data'!$I$29,0,10*ROW('Sanitation Data'!I55)))</f>
        <v/>
      </c>
      <c r="DL61" s="258" t="str">
        <f ca="true">+IF(OFFSET('Sanitation Data'!$I$30,0,10*ROW('Sanitation Data'!I55))="","",OFFSET('Sanitation Data'!$I$30,0,10*ROW('Sanitation Data'!I55)))</f>
        <v/>
      </c>
      <c r="DM61" s="258" t="str">
        <f ca="true">+IF(OFFSET('Sanitation Data'!$I$31,0,10*ROW('Sanitation Data'!I55))="","",OFFSET('Sanitation Data'!$I$31,0,10*ROW('Sanitation Data'!I55)))</f>
        <v/>
      </c>
      <c r="DN61" s="258" t="str">
        <f ca="true">+IF(OFFSET('Sanitation Data'!$I$32,0,10*ROW('Sanitation Data'!I55))="","",OFFSET('Sanitation Data'!$I$32,0,10*ROW('Sanitation Data'!I55)))</f>
        <v/>
      </c>
      <c r="DO61" s="258" t="str">
        <f ca="true">+IF(OFFSET('Hygiene Data'!$D$11,0,10*ROW('Hygiene Data'!D55))="","",OFFSET('Hygiene Data'!$D$11,0,10*ROW('Hygiene Data'!D55)))</f>
        <v/>
      </c>
      <c r="DP61" s="258" t="str">
        <f ca="true">+IF(OFFSET('Hygiene Data'!$D$12,0,10*ROW('Hygiene Data'!D55))="","",OFFSET('Hygiene Data'!$D$12,0,10*ROW('Hygiene Data'!D55)))</f>
        <v/>
      </c>
      <c r="DQ61" s="258" t="str">
        <f ca="true">+IF(OFFSET('Hygiene Data'!$D$13,0,10*ROW('Hygiene Data'!D55))="","",OFFSET('Hygiene Data'!$D$13,0,10*ROW('Hygiene Data'!D55)))</f>
        <v/>
      </c>
      <c r="DR61" s="258" t="str">
        <f ca="true">+IF(OFFSET('Hygiene Data'!$E$11,0,10*ROW('Hygiene Data'!E55))="","",OFFSET('Hygiene Data'!$E$11,0,10*ROW('Hygiene Data'!E55)))</f>
        <v/>
      </c>
      <c r="DS61" s="258" t="str">
        <f ca="true">+IF(OFFSET('Hygiene Data'!$E$12,0,10*ROW('Hygiene Data'!E55))="","",OFFSET('Hygiene Data'!$E$12,0,10*ROW('Hygiene Data'!E55)))</f>
        <v/>
      </c>
      <c r="DT61" s="258" t="str">
        <f ca="true">+IF(OFFSET('Hygiene Data'!$E$13,0,10*ROW('Hygiene Data'!E55))="","",OFFSET('Hygiene Data'!$E$13,0,10*ROW('Hygiene Data'!E55)))</f>
        <v/>
      </c>
      <c r="DU61" s="258" t="str">
        <f ca="true">+IF(OFFSET('Hygiene Data'!$F$11,0,10*ROW('Hygiene Data'!F55))="","",OFFSET('Hygiene Data'!$F$11,0,10*ROW('Hygiene Data'!F55)))</f>
        <v/>
      </c>
      <c r="DV61" s="258" t="str">
        <f ca="true">+IF(OFFSET('Hygiene Data'!$F$12,0,10*ROW('Hygiene Data'!F55))="","",OFFSET('Hygiene Data'!$F$12,0,10*ROW('Hygiene Data'!F55)))</f>
        <v/>
      </c>
      <c r="DW61" s="258" t="str">
        <f ca="true">+IF(OFFSET('Hygiene Data'!$F$13,0,10*ROW('Hygiene Data'!F55))="","",OFFSET('Hygiene Data'!$F$13,0,10*ROW('Hygiene Data'!F55)))</f>
        <v/>
      </c>
      <c r="DX61" s="258" t="str">
        <f ca="true">+IF(OFFSET('Hygiene Data'!$G$11,0,10*ROW('Hygiene Data'!G55))="","",OFFSET('Hygiene Data'!$G$11,0,10*ROW('Hygiene Data'!G55)))</f>
        <v/>
      </c>
      <c r="DY61" s="258" t="str">
        <f ca="true">+IF(OFFSET('Hygiene Data'!$G$12,0,10*ROW('Hygiene Data'!G55))="","",OFFSET('Hygiene Data'!$G$12,0,10*ROW('Hygiene Data'!G55)))</f>
        <v/>
      </c>
      <c r="DZ61" s="258" t="str">
        <f ca="true">+IF(OFFSET('Hygiene Data'!$G$13,0,10*ROW('Hygiene Data'!G55))="","",OFFSET('Hygiene Data'!$G$13,0,10*ROW('Hygiene Data'!G55)))</f>
        <v/>
      </c>
      <c r="EA61" s="258" t="str">
        <f ca="true">+IF(OFFSET('Hygiene Data'!$H$11,0,10*ROW('Hygiene Data'!H55))="","",OFFSET('Hygiene Data'!$H$11,0,10*ROW('Hygiene Data'!H55)))</f>
        <v/>
      </c>
      <c r="EB61" s="258" t="str">
        <f ca="true">+IF(OFFSET('Hygiene Data'!$H$12,0,10*ROW('Hygiene Data'!H55))="","",OFFSET('Hygiene Data'!$H$12,0,10*ROW('Hygiene Data'!H55)))</f>
        <v/>
      </c>
      <c r="EC61" s="258" t="str">
        <f ca="true">+IF(OFFSET('Hygiene Data'!$H$13,0,10*ROW('Hygiene Data'!H55))="","",OFFSET('Hygiene Data'!$H$13,0,10*ROW('Hygiene Data'!H55)))</f>
        <v/>
      </c>
      <c r="ED61" s="258" t="str">
        <f ca="true">+IF(OFFSET('Hygiene Data'!$I$11,0,10*ROW('Hygiene Data'!I55))="","",OFFSET('Hygiene Data'!$I$11,0,10*ROW('Hygiene Data'!I55)))</f>
        <v/>
      </c>
      <c r="EE61" s="258" t="str">
        <f ca="true">+IF(OFFSET('Hygiene Data'!$I$12,0,10*ROW('Hygiene Data'!I55))="","",OFFSET('Hygiene Data'!$I$12,0,10*ROW('Hygiene Data'!I55)))</f>
        <v/>
      </c>
      <c r="EF61" s="258" t="str">
        <f ca="true">+IF(OFFSET('Hygiene Data'!$I$13,0,10*ROW('Hygiene Data'!I55))="","",OFFSET('Hygiene Data'!$I$13,0,10*ROW('Hygiene Data'!I55)))</f>
        <v/>
      </c>
    </row>
    <row xmlns:x14ac="http://schemas.microsoft.com/office/spreadsheetml/2009/9/ac" r="62" x14ac:dyDescent="0.2">
      <c r="A62" s="30" t="str">
        <f ca="true">+IF(OFFSET('Water Data'!$B$2,0,10*ROW('Water Data'!E56))="","",OFFSET('Water Data'!$B$2,0,10*ROW('Water Data'!E56)))</f>
        <v/>
      </c>
      <c r="B62" s="30" t="str">
        <f ca="true">+IF(OFFSET('Water Data'!$C$2,0,10*ROW('Water Data'!F56))="","",OFFSET('Water Data'!$C$2,0,10*ROW('Water Data'!F56)))</f>
        <v/>
      </c>
      <c r="C62" s="314" t="str">
        <f t="shared" ca="true" si="0"/>
        <v/>
      </c>
      <c r="D62" s="8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58"/>
      <c r="BS62" s="258" t="str">
        <f ca="true">+IF(OFFSET('Water Data'!$D$27,0,10*ROW('Water Data'!D56))="","",OFFSET('Water Data'!$D$27,0,10*ROW('Water Data'!D56)))</f>
        <v/>
      </c>
      <c r="BT62" s="258" t="str">
        <f ca="true">+IF(OFFSET('Water Data'!$D$28,0,10*ROW('Water Data'!D56))="","",OFFSET('Water Data'!$D$28,0,10*ROW('Water Data'!D56)))</f>
        <v/>
      </c>
      <c r="BU62" s="258" t="str">
        <f ca="true">+IF(OFFSET('Water Data'!$D$29,0,10*ROW('Water Data'!D56))="","",OFFSET('Water Data'!$D$29,0,10*ROW('Water Data'!D56)))</f>
        <v/>
      </c>
      <c r="BV62" s="258" t="str">
        <f ca="true">+IF(OFFSET('Water Data'!$E$27,0,10*ROW('Water Data'!E56))="","",OFFSET('Water Data'!$E$27,0,10*ROW('Water Data'!E56)))</f>
        <v/>
      </c>
      <c r="BW62" s="258" t="str">
        <f ca="true">+IF(OFFSET('Water Data'!$E$28,0,10*ROW('Water Data'!E56))="","",OFFSET('Water Data'!$E$28,0,10*ROW('Water Data'!E56)))</f>
        <v/>
      </c>
      <c r="BX62" s="258" t="str">
        <f ca="true">+IF(OFFSET('Water Data'!$E$29,0,10*ROW('Water Data'!E56))="","",OFFSET('Water Data'!$E$29,0,10*ROW('Water Data'!E56)))</f>
        <v/>
      </c>
      <c r="BY62" s="258" t="str">
        <f ca="true">+IF(OFFSET('Water Data'!$F$27,0,10*ROW('Water Data'!F56))="","",OFFSET('Water Data'!$F$27,0,10*ROW('Water Data'!F56)))</f>
        <v/>
      </c>
      <c r="BZ62" s="258" t="str">
        <f ca="true">+IF(OFFSET('Water Data'!$F$28,0,10*ROW('Water Data'!F56))="","",OFFSET('Water Data'!$F$28,0,10*ROW('Water Data'!F56)))</f>
        <v/>
      </c>
      <c r="CA62" s="258" t="str">
        <f ca="true">+IF(OFFSET('Water Data'!$F$29,0,10*ROW('Water Data'!F56))="","",OFFSET('Water Data'!$F$29,0,10*ROW('Water Data'!F56)))</f>
        <v/>
      </c>
      <c r="CB62" s="258" t="str">
        <f ca="true">+IF(OFFSET('Water Data'!$G$27,0,10*ROW('Water Data'!G56))="","",OFFSET('Water Data'!$G$27,0,10*ROW('Water Data'!G56)))</f>
        <v/>
      </c>
      <c r="CC62" s="258" t="str">
        <f ca="true">+IF(OFFSET('Water Data'!$G$28,0,10*ROW('Water Data'!G56))="","",OFFSET('Water Data'!$G$28,0,10*ROW('Water Data'!G56)))</f>
        <v/>
      </c>
      <c r="CD62" s="258" t="str">
        <f ca="true">+IF(OFFSET('Water Data'!$G$29,0,10*ROW('Water Data'!G56))="","",OFFSET('Water Data'!$G$29,0,10*ROW('Water Data'!G56)))</f>
        <v/>
      </c>
      <c r="CE62" s="258" t="str">
        <f ca="true">+IF(OFFSET('Water Data'!$H$27,0,10*ROW('Water Data'!H56))="","",OFFSET('Water Data'!$H$27,0,10*ROW('Water Data'!H56)))</f>
        <v/>
      </c>
      <c r="CF62" s="258" t="str">
        <f ca="true">+IF(OFFSET('Water Data'!$H$28,0,10*ROW('Water Data'!H56))="","",OFFSET('Water Data'!$H$28,0,10*ROW('Water Data'!H56)))</f>
        <v/>
      </c>
      <c r="CG62" s="258" t="str">
        <f ca="true">+IF(OFFSET('Water Data'!$H$29,0,10*ROW('Water Data'!H56))="","",OFFSET('Water Data'!$H$29,0,10*ROW('Water Data'!H56)))</f>
        <v/>
      </c>
      <c r="CH62" s="258" t="str">
        <f ca="true">+IF(OFFSET('Water Data'!$I$27,0,10*ROW('Water Data'!I56))="","",OFFSET('Water Data'!$I$27,0,10*ROW('Water Data'!I56)))</f>
        <v/>
      </c>
      <c r="CI62" s="258" t="str">
        <f ca="true">+IF(OFFSET('Water Data'!$I$28,0,10*ROW('Water Data'!I56))="","",OFFSET('Water Data'!$I$28,0,10*ROW('Water Data'!I56)))</f>
        <v/>
      </c>
      <c r="CJ62" s="258" t="str">
        <f ca="true">+IF(OFFSET('Water Data'!$I$29,0,10*ROW('Water Data'!I56))="","",OFFSET('Water Data'!$I$29,0,10*ROW('Water Data'!I56)))</f>
        <v/>
      </c>
      <c r="CK62" s="258" t="str">
        <f ca="true">+IF(OFFSET('Sanitation Data'!$D$28,0,10*ROW('Sanitation Data'!D56))="","",OFFSET('Sanitation Data'!$D$28,0,10*ROW('Sanitation Data'!D56)))</f>
        <v/>
      </c>
      <c r="CL62" s="258" t="str">
        <f ca="true">+IF(OFFSET('Sanitation Data'!$D$29,0,10*ROW('Sanitation Data'!D56))="","",OFFSET('Sanitation Data'!$D$29,0,10*ROW('Sanitation Data'!D56)))</f>
        <v/>
      </c>
      <c r="CM62" s="258" t="str">
        <f ca="true">+IF(OFFSET('Sanitation Data'!$D$30,0,10*ROW('Sanitation Data'!D56))="","",OFFSET('Sanitation Data'!$D$30,0,10*ROW('Sanitation Data'!D56)))</f>
        <v/>
      </c>
      <c r="CN62" s="258" t="str">
        <f ca="true">+IF(OFFSET('Sanitation Data'!$D$31,0,10*ROW('Sanitation Data'!D56))="","",OFFSET('Sanitation Data'!$D$31,0,10*ROW('Sanitation Data'!D56)))</f>
        <v/>
      </c>
      <c r="CO62" s="258" t="str">
        <f ca="true">+IF(OFFSET('Sanitation Data'!$D$32,0,10*ROW('Sanitation Data'!D56))="","",OFFSET('Sanitation Data'!$D$32,0,10*ROW('Sanitation Data'!D56)))</f>
        <v/>
      </c>
      <c r="CP62" s="258" t="str">
        <f ca="true">+IF(OFFSET('Sanitation Data'!$E$28,0,10*ROW('Sanitation Data'!E56))="","",OFFSET('Sanitation Data'!$E$28,0,10*ROW('Sanitation Data'!E56)))</f>
        <v/>
      </c>
      <c r="CQ62" s="258" t="str">
        <f ca="true">+IF(OFFSET('Sanitation Data'!$E$29,0,10*ROW('Sanitation Data'!E56))="","",OFFSET('Sanitation Data'!$E$29,0,10*ROW('Sanitation Data'!E56)))</f>
        <v/>
      </c>
      <c r="CR62" s="258" t="str">
        <f ca="true">+IF(OFFSET('Sanitation Data'!$E$30,0,10*ROW('Sanitation Data'!E56))="","",OFFSET('Sanitation Data'!$E$30,0,10*ROW('Sanitation Data'!E56)))</f>
        <v/>
      </c>
      <c r="CS62" s="258" t="str">
        <f ca="true">+IF(OFFSET('Sanitation Data'!$E$31,0,10*ROW('Sanitation Data'!E56))="","",OFFSET('Sanitation Data'!$E$31,0,10*ROW('Sanitation Data'!E56)))</f>
        <v/>
      </c>
      <c r="CT62" s="258" t="str">
        <f ca="true">+IF(OFFSET('Sanitation Data'!$E$32,0,10*ROW('Sanitation Data'!E56))="","",OFFSET('Sanitation Data'!$E$32,0,10*ROW('Sanitation Data'!E56)))</f>
        <v/>
      </c>
      <c r="CU62" s="258" t="str">
        <f ca="true">+IF(OFFSET('Sanitation Data'!$F$28,0,10*ROW('Sanitation Data'!F56))="","",OFFSET('Sanitation Data'!$F$28,0,10*ROW('Sanitation Data'!F56)))</f>
        <v/>
      </c>
      <c r="CV62" s="258" t="str">
        <f ca="true">+IF(OFFSET('Sanitation Data'!$F$29,0,10*ROW('Sanitation Data'!F56))="","",OFFSET('Sanitation Data'!$F$29,0,10*ROW('Sanitation Data'!F56)))</f>
        <v/>
      </c>
      <c r="CW62" s="258" t="str">
        <f ca="true">+IF(OFFSET('Sanitation Data'!$F$30,0,10*ROW('Sanitation Data'!F56))="","",OFFSET('Sanitation Data'!$F$30,0,10*ROW('Sanitation Data'!F56)))</f>
        <v/>
      </c>
      <c r="CX62" s="258" t="str">
        <f ca="true">+IF(OFFSET('Sanitation Data'!$F$31,0,10*ROW('Sanitation Data'!F56))="","",OFFSET('Sanitation Data'!$F$31,0,10*ROW('Sanitation Data'!F56)))</f>
        <v/>
      </c>
      <c r="CY62" s="258" t="str">
        <f ca="true">+IF(OFFSET('Sanitation Data'!$F$32,0,10*ROW('Sanitation Data'!F56))="","",OFFSET('Sanitation Data'!$F$32,0,10*ROW('Sanitation Data'!F56)))</f>
        <v/>
      </c>
      <c r="CZ62" s="258" t="str">
        <f ca="true">+IF(OFFSET('Sanitation Data'!$G$28,0,10*ROW('Sanitation Data'!G56))="","",OFFSET('Sanitation Data'!$G$28,0,10*ROW('Sanitation Data'!G56)))</f>
        <v/>
      </c>
      <c r="DA62" s="258" t="str">
        <f ca="true">+IF(OFFSET('Sanitation Data'!$G$29,0,10*ROW('Sanitation Data'!G56))="","",OFFSET('Sanitation Data'!$G$29,0,10*ROW('Sanitation Data'!G56)))</f>
        <v/>
      </c>
      <c r="DB62" s="258" t="str">
        <f ca="true">+IF(OFFSET('Sanitation Data'!$G$30,0,10*ROW('Sanitation Data'!G56))="","",OFFSET('Sanitation Data'!$G$30,0,10*ROW('Sanitation Data'!G56)))</f>
        <v/>
      </c>
      <c r="DC62" s="258" t="str">
        <f ca="true">+IF(OFFSET('Sanitation Data'!$G$31,0,10*ROW('Sanitation Data'!G56))="","",OFFSET('Sanitation Data'!$G$31,0,10*ROW('Sanitation Data'!G56)))</f>
        <v/>
      </c>
      <c r="DD62" s="258" t="str">
        <f ca="true">+IF(OFFSET('Sanitation Data'!$G$32,0,10*ROW('Sanitation Data'!G56))="","",OFFSET('Sanitation Data'!$G$32,0,10*ROW('Sanitation Data'!G56)))</f>
        <v/>
      </c>
      <c r="DE62" s="258" t="str">
        <f ca="true">+IF(OFFSET('Sanitation Data'!$H$28,0,10*ROW('Sanitation Data'!H56))="","",OFFSET('Sanitation Data'!$H$28,0,10*ROW('Sanitation Data'!H56)))</f>
        <v/>
      </c>
      <c r="DF62" s="258" t="str">
        <f ca="true">+IF(OFFSET('Sanitation Data'!$H$29,0,10*ROW('Sanitation Data'!H56))="","",OFFSET('Sanitation Data'!$H$29,0,10*ROW('Sanitation Data'!H56)))</f>
        <v/>
      </c>
      <c r="DG62" s="258" t="str">
        <f ca="true">+IF(OFFSET('Sanitation Data'!$H$30,0,10*ROW('Sanitation Data'!H56))="","",OFFSET('Sanitation Data'!$H$30,0,10*ROW('Sanitation Data'!H56)))</f>
        <v/>
      </c>
      <c r="DH62" s="258" t="str">
        <f ca="true">+IF(OFFSET('Sanitation Data'!$H$31,0,10*ROW('Sanitation Data'!H56))="","",OFFSET('Sanitation Data'!$H$31,0,10*ROW('Sanitation Data'!H56)))</f>
        <v/>
      </c>
      <c r="DI62" s="258" t="str">
        <f ca="true">+IF(OFFSET('Sanitation Data'!$H$32,0,10*ROW('Sanitation Data'!H56))="","",OFFSET('Sanitation Data'!$H$32,0,10*ROW('Sanitation Data'!H56)))</f>
        <v/>
      </c>
      <c r="DJ62" s="258" t="str">
        <f ca="true">+IF(OFFSET('Sanitation Data'!$I$28,0,10*ROW('Sanitation Data'!I56))="","",OFFSET('Sanitation Data'!$I$28,0,10*ROW('Sanitation Data'!I56)))</f>
        <v/>
      </c>
      <c r="DK62" s="258" t="str">
        <f ca="true">+IF(OFFSET('Sanitation Data'!$I$29,0,10*ROW('Sanitation Data'!I56))="","",OFFSET('Sanitation Data'!$I$29,0,10*ROW('Sanitation Data'!I56)))</f>
        <v/>
      </c>
      <c r="DL62" s="258" t="str">
        <f ca="true">+IF(OFFSET('Sanitation Data'!$I$30,0,10*ROW('Sanitation Data'!I56))="","",OFFSET('Sanitation Data'!$I$30,0,10*ROW('Sanitation Data'!I56)))</f>
        <v/>
      </c>
      <c r="DM62" s="258" t="str">
        <f ca="true">+IF(OFFSET('Sanitation Data'!$I$31,0,10*ROW('Sanitation Data'!I56))="","",OFFSET('Sanitation Data'!$I$31,0,10*ROW('Sanitation Data'!I56)))</f>
        <v/>
      </c>
      <c r="DN62" s="258" t="str">
        <f ca="true">+IF(OFFSET('Sanitation Data'!$I$32,0,10*ROW('Sanitation Data'!I56))="","",OFFSET('Sanitation Data'!$I$32,0,10*ROW('Sanitation Data'!I56)))</f>
        <v/>
      </c>
      <c r="DO62" s="258" t="str">
        <f ca="true">+IF(OFFSET('Hygiene Data'!$D$11,0,10*ROW('Hygiene Data'!D56))="","",OFFSET('Hygiene Data'!$D$11,0,10*ROW('Hygiene Data'!D56)))</f>
        <v/>
      </c>
      <c r="DP62" s="258" t="str">
        <f ca="true">+IF(OFFSET('Hygiene Data'!$D$12,0,10*ROW('Hygiene Data'!D56))="","",OFFSET('Hygiene Data'!$D$12,0,10*ROW('Hygiene Data'!D56)))</f>
        <v/>
      </c>
      <c r="DQ62" s="258" t="str">
        <f ca="true">+IF(OFFSET('Hygiene Data'!$D$13,0,10*ROW('Hygiene Data'!D56))="","",OFFSET('Hygiene Data'!$D$13,0,10*ROW('Hygiene Data'!D56)))</f>
        <v/>
      </c>
      <c r="DR62" s="258" t="str">
        <f ca="true">+IF(OFFSET('Hygiene Data'!$E$11,0,10*ROW('Hygiene Data'!E56))="","",OFFSET('Hygiene Data'!$E$11,0,10*ROW('Hygiene Data'!E56)))</f>
        <v/>
      </c>
      <c r="DS62" s="258" t="str">
        <f ca="true">+IF(OFFSET('Hygiene Data'!$E$12,0,10*ROW('Hygiene Data'!E56))="","",OFFSET('Hygiene Data'!$E$12,0,10*ROW('Hygiene Data'!E56)))</f>
        <v/>
      </c>
      <c r="DT62" s="258" t="str">
        <f ca="true">+IF(OFFSET('Hygiene Data'!$E$13,0,10*ROW('Hygiene Data'!E56))="","",OFFSET('Hygiene Data'!$E$13,0,10*ROW('Hygiene Data'!E56)))</f>
        <v/>
      </c>
      <c r="DU62" s="258" t="str">
        <f ca="true">+IF(OFFSET('Hygiene Data'!$F$11,0,10*ROW('Hygiene Data'!F56))="","",OFFSET('Hygiene Data'!$F$11,0,10*ROW('Hygiene Data'!F56)))</f>
        <v/>
      </c>
      <c r="DV62" s="258" t="str">
        <f ca="true">+IF(OFFSET('Hygiene Data'!$F$12,0,10*ROW('Hygiene Data'!F56))="","",OFFSET('Hygiene Data'!$F$12,0,10*ROW('Hygiene Data'!F56)))</f>
        <v/>
      </c>
      <c r="DW62" s="258" t="str">
        <f ca="true">+IF(OFFSET('Hygiene Data'!$F$13,0,10*ROW('Hygiene Data'!F56))="","",OFFSET('Hygiene Data'!$F$13,0,10*ROW('Hygiene Data'!F56)))</f>
        <v/>
      </c>
      <c r="DX62" s="258" t="str">
        <f ca="true">+IF(OFFSET('Hygiene Data'!$G$11,0,10*ROW('Hygiene Data'!G56))="","",OFFSET('Hygiene Data'!$G$11,0,10*ROW('Hygiene Data'!G56)))</f>
        <v/>
      </c>
      <c r="DY62" s="258" t="str">
        <f ca="true">+IF(OFFSET('Hygiene Data'!$G$12,0,10*ROW('Hygiene Data'!G56))="","",OFFSET('Hygiene Data'!$G$12,0,10*ROW('Hygiene Data'!G56)))</f>
        <v/>
      </c>
      <c r="DZ62" s="258" t="str">
        <f ca="true">+IF(OFFSET('Hygiene Data'!$G$13,0,10*ROW('Hygiene Data'!G56))="","",OFFSET('Hygiene Data'!$G$13,0,10*ROW('Hygiene Data'!G56)))</f>
        <v/>
      </c>
      <c r="EA62" s="258" t="str">
        <f ca="true">+IF(OFFSET('Hygiene Data'!$H$11,0,10*ROW('Hygiene Data'!H56))="","",OFFSET('Hygiene Data'!$H$11,0,10*ROW('Hygiene Data'!H56)))</f>
        <v/>
      </c>
      <c r="EB62" s="258" t="str">
        <f ca="true">+IF(OFFSET('Hygiene Data'!$H$12,0,10*ROW('Hygiene Data'!H56))="","",OFFSET('Hygiene Data'!$H$12,0,10*ROW('Hygiene Data'!H56)))</f>
        <v/>
      </c>
      <c r="EC62" s="258" t="str">
        <f ca="true">+IF(OFFSET('Hygiene Data'!$H$13,0,10*ROW('Hygiene Data'!H56))="","",OFFSET('Hygiene Data'!$H$13,0,10*ROW('Hygiene Data'!H56)))</f>
        <v/>
      </c>
      <c r="ED62" s="258" t="str">
        <f ca="true">+IF(OFFSET('Hygiene Data'!$I$11,0,10*ROW('Hygiene Data'!I56))="","",OFFSET('Hygiene Data'!$I$11,0,10*ROW('Hygiene Data'!I56)))</f>
        <v/>
      </c>
      <c r="EE62" s="258" t="str">
        <f ca="true">+IF(OFFSET('Hygiene Data'!$I$12,0,10*ROW('Hygiene Data'!I56))="","",OFFSET('Hygiene Data'!$I$12,0,10*ROW('Hygiene Data'!I56)))</f>
        <v/>
      </c>
      <c r="EF62" s="258" t="str">
        <f ca="true">+IF(OFFSET('Hygiene Data'!$I$13,0,10*ROW('Hygiene Data'!I56))="","",OFFSET('Hygiene Data'!$I$13,0,10*ROW('Hygiene Data'!I56)))</f>
        <v/>
      </c>
    </row>
    <row xmlns:x14ac="http://schemas.microsoft.com/office/spreadsheetml/2009/9/ac" r="63" x14ac:dyDescent="0.2">
      <c r="A63" s="30" t="str">
        <f ca="true">+IF(OFFSET('Water Data'!$B$2,0,10*ROW('Water Data'!E57))="","",OFFSET('Water Data'!$B$2,0,10*ROW('Water Data'!E57)))</f>
        <v/>
      </c>
      <c r="B63" s="30" t="str">
        <f ca="true">+IF(OFFSET('Water Data'!$C$2,0,10*ROW('Water Data'!F57))="","",OFFSET('Water Data'!$C$2,0,10*ROW('Water Data'!F57)))</f>
        <v/>
      </c>
      <c r="C63" s="314" t="str">
        <f t="shared" ca="true" si="0"/>
        <v/>
      </c>
      <c r="D63" s="8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58"/>
      <c r="BS63" s="258" t="str">
        <f ca="true">+IF(OFFSET('Water Data'!$D$27,0,10*ROW('Water Data'!D57))="","",OFFSET('Water Data'!$D$27,0,10*ROW('Water Data'!D57)))</f>
        <v/>
      </c>
      <c r="BT63" s="258" t="str">
        <f ca="true">+IF(OFFSET('Water Data'!$D$28,0,10*ROW('Water Data'!D57))="","",OFFSET('Water Data'!$D$28,0,10*ROW('Water Data'!D57)))</f>
        <v/>
      </c>
      <c r="BU63" s="258" t="str">
        <f ca="true">+IF(OFFSET('Water Data'!$D$29,0,10*ROW('Water Data'!D57))="","",OFFSET('Water Data'!$D$29,0,10*ROW('Water Data'!D57)))</f>
        <v/>
      </c>
      <c r="BV63" s="258" t="str">
        <f ca="true">+IF(OFFSET('Water Data'!$E$27,0,10*ROW('Water Data'!E57))="","",OFFSET('Water Data'!$E$27,0,10*ROW('Water Data'!E57)))</f>
        <v/>
      </c>
      <c r="BW63" s="258" t="str">
        <f ca="true">+IF(OFFSET('Water Data'!$E$28,0,10*ROW('Water Data'!E57))="","",OFFSET('Water Data'!$E$28,0,10*ROW('Water Data'!E57)))</f>
        <v/>
      </c>
      <c r="BX63" s="258" t="str">
        <f ca="true">+IF(OFFSET('Water Data'!$E$29,0,10*ROW('Water Data'!E57))="","",OFFSET('Water Data'!$E$29,0,10*ROW('Water Data'!E57)))</f>
        <v/>
      </c>
      <c r="BY63" s="258" t="str">
        <f ca="true">+IF(OFFSET('Water Data'!$F$27,0,10*ROW('Water Data'!F57))="","",OFFSET('Water Data'!$F$27,0,10*ROW('Water Data'!F57)))</f>
        <v/>
      </c>
      <c r="BZ63" s="258" t="str">
        <f ca="true">+IF(OFFSET('Water Data'!$F$28,0,10*ROW('Water Data'!F57))="","",OFFSET('Water Data'!$F$28,0,10*ROW('Water Data'!F57)))</f>
        <v/>
      </c>
      <c r="CA63" s="258" t="str">
        <f ca="true">+IF(OFFSET('Water Data'!$F$29,0,10*ROW('Water Data'!F57))="","",OFFSET('Water Data'!$F$29,0,10*ROW('Water Data'!F57)))</f>
        <v/>
      </c>
      <c r="CB63" s="258" t="str">
        <f ca="true">+IF(OFFSET('Water Data'!$G$27,0,10*ROW('Water Data'!G57))="","",OFFSET('Water Data'!$G$27,0,10*ROW('Water Data'!G57)))</f>
        <v/>
      </c>
      <c r="CC63" s="258" t="str">
        <f ca="true">+IF(OFFSET('Water Data'!$G$28,0,10*ROW('Water Data'!G57))="","",OFFSET('Water Data'!$G$28,0,10*ROW('Water Data'!G57)))</f>
        <v/>
      </c>
      <c r="CD63" s="258" t="str">
        <f ca="true">+IF(OFFSET('Water Data'!$G$29,0,10*ROW('Water Data'!G57))="","",OFFSET('Water Data'!$G$29,0,10*ROW('Water Data'!G57)))</f>
        <v/>
      </c>
      <c r="CE63" s="258" t="str">
        <f ca="true">+IF(OFFSET('Water Data'!$H$27,0,10*ROW('Water Data'!H57))="","",OFFSET('Water Data'!$H$27,0,10*ROW('Water Data'!H57)))</f>
        <v/>
      </c>
      <c r="CF63" s="258" t="str">
        <f ca="true">+IF(OFFSET('Water Data'!$H$28,0,10*ROW('Water Data'!H57))="","",OFFSET('Water Data'!$H$28,0,10*ROW('Water Data'!H57)))</f>
        <v/>
      </c>
      <c r="CG63" s="258" t="str">
        <f ca="true">+IF(OFFSET('Water Data'!$H$29,0,10*ROW('Water Data'!H57))="","",OFFSET('Water Data'!$H$29,0,10*ROW('Water Data'!H57)))</f>
        <v/>
      </c>
      <c r="CH63" s="258" t="str">
        <f ca="true">+IF(OFFSET('Water Data'!$I$27,0,10*ROW('Water Data'!I57))="","",OFFSET('Water Data'!$I$27,0,10*ROW('Water Data'!I57)))</f>
        <v/>
      </c>
      <c r="CI63" s="258" t="str">
        <f ca="true">+IF(OFFSET('Water Data'!$I$28,0,10*ROW('Water Data'!I57))="","",OFFSET('Water Data'!$I$28,0,10*ROW('Water Data'!I57)))</f>
        <v/>
      </c>
      <c r="CJ63" s="258" t="str">
        <f ca="true">+IF(OFFSET('Water Data'!$I$29,0,10*ROW('Water Data'!I57))="","",OFFSET('Water Data'!$I$29,0,10*ROW('Water Data'!I57)))</f>
        <v/>
      </c>
      <c r="CK63" s="258" t="str">
        <f ca="true">+IF(OFFSET('Sanitation Data'!$D$28,0,10*ROW('Sanitation Data'!D57))="","",OFFSET('Sanitation Data'!$D$28,0,10*ROW('Sanitation Data'!D57)))</f>
        <v/>
      </c>
      <c r="CL63" s="258" t="str">
        <f ca="true">+IF(OFFSET('Sanitation Data'!$D$29,0,10*ROW('Sanitation Data'!D57))="","",OFFSET('Sanitation Data'!$D$29,0,10*ROW('Sanitation Data'!D57)))</f>
        <v/>
      </c>
      <c r="CM63" s="258" t="str">
        <f ca="true">+IF(OFFSET('Sanitation Data'!$D$30,0,10*ROW('Sanitation Data'!D57))="","",OFFSET('Sanitation Data'!$D$30,0,10*ROW('Sanitation Data'!D57)))</f>
        <v/>
      </c>
      <c r="CN63" s="258" t="str">
        <f ca="true">+IF(OFFSET('Sanitation Data'!$D$31,0,10*ROW('Sanitation Data'!D57))="","",OFFSET('Sanitation Data'!$D$31,0,10*ROW('Sanitation Data'!D57)))</f>
        <v/>
      </c>
      <c r="CO63" s="258" t="str">
        <f ca="true">+IF(OFFSET('Sanitation Data'!$D$32,0,10*ROW('Sanitation Data'!D57))="","",OFFSET('Sanitation Data'!$D$32,0,10*ROW('Sanitation Data'!D57)))</f>
        <v/>
      </c>
      <c r="CP63" s="258" t="str">
        <f ca="true">+IF(OFFSET('Sanitation Data'!$E$28,0,10*ROW('Sanitation Data'!E57))="","",OFFSET('Sanitation Data'!$E$28,0,10*ROW('Sanitation Data'!E57)))</f>
        <v/>
      </c>
      <c r="CQ63" s="258" t="str">
        <f ca="true">+IF(OFFSET('Sanitation Data'!$E$29,0,10*ROW('Sanitation Data'!E57))="","",OFFSET('Sanitation Data'!$E$29,0,10*ROW('Sanitation Data'!E57)))</f>
        <v/>
      </c>
      <c r="CR63" s="258" t="str">
        <f ca="true">+IF(OFFSET('Sanitation Data'!$E$30,0,10*ROW('Sanitation Data'!E57))="","",OFFSET('Sanitation Data'!$E$30,0,10*ROW('Sanitation Data'!E57)))</f>
        <v/>
      </c>
      <c r="CS63" s="258" t="str">
        <f ca="true">+IF(OFFSET('Sanitation Data'!$E$31,0,10*ROW('Sanitation Data'!E57))="","",OFFSET('Sanitation Data'!$E$31,0,10*ROW('Sanitation Data'!E57)))</f>
        <v/>
      </c>
      <c r="CT63" s="258" t="str">
        <f ca="true">+IF(OFFSET('Sanitation Data'!$E$32,0,10*ROW('Sanitation Data'!E57))="","",OFFSET('Sanitation Data'!$E$32,0,10*ROW('Sanitation Data'!E57)))</f>
        <v/>
      </c>
      <c r="CU63" s="258" t="str">
        <f ca="true">+IF(OFFSET('Sanitation Data'!$F$28,0,10*ROW('Sanitation Data'!F57))="","",OFFSET('Sanitation Data'!$F$28,0,10*ROW('Sanitation Data'!F57)))</f>
        <v/>
      </c>
      <c r="CV63" s="258" t="str">
        <f ca="true">+IF(OFFSET('Sanitation Data'!$F$29,0,10*ROW('Sanitation Data'!F57))="","",OFFSET('Sanitation Data'!$F$29,0,10*ROW('Sanitation Data'!F57)))</f>
        <v/>
      </c>
      <c r="CW63" s="258" t="str">
        <f ca="true">+IF(OFFSET('Sanitation Data'!$F$30,0,10*ROW('Sanitation Data'!F57))="","",OFFSET('Sanitation Data'!$F$30,0,10*ROW('Sanitation Data'!F57)))</f>
        <v/>
      </c>
      <c r="CX63" s="258" t="str">
        <f ca="true">+IF(OFFSET('Sanitation Data'!$F$31,0,10*ROW('Sanitation Data'!F57))="","",OFFSET('Sanitation Data'!$F$31,0,10*ROW('Sanitation Data'!F57)))</f>
        <v/>
      </c>
      <c r="CY63" s="258" t="str">
        <f ca="true">+IF(OFFSET('Sanitation Data'!$F$32,0,10*ROW('Sanitation Data'!F57))="","",OFFSET('Sanitation Data'!$F$32,0,10*ROW('Sanitation Data'!F57)))</f>
        <v/>
      </c>
      <c r="CZ63" s="258" t="str">
        <f ca="true">+IF(OFFSET('Sanitation Data'!$G$28,0,10*ROW('Sanitation Data'!G57))="","",OFFSET('Sanitation Data'!$G$28,0,10*ROW('Sanitation Data'!G57)))</f>
        <v/>
      </c>
      <c r="DA63" s="258" t="str">
        <f ca="true">+IF(OFFSET('Sanitation Data'!$G$29,0,10*ROW('Sanitation Data'!G57))="","",OFFSET('Sanitation Data'!$G$29,0,10*ROW('Sanitation Data'!G57)))</f>
        <v/>
      </c>
      <c r="DB63" s="258" t="str">
        <f ca="true">+IF(OFFSET('Sanitation Data'!$G$30,0,10*ROW('Sanitation Data'!G57))="","",OFFSET('Sanitation Data'!$G$30,0,10*ROW('Sanitation Data'!G57)))</f>
        <v/>
      </c>
      <c r="DC63" s="258" t="str">
        <f ca="true">+IF(OFFSET('Sanitation Data'!$G$31,0,10*ROW('Sanitation Data'!G57))="","",OFFSET('Sanitation Data'!$G$31,0,10*ROW('Sanitation Data'!G57)))</f>
        <v/>
      </c>
      <c r="DD63" s="258" t="str">
        <f ca="true">+IF(OFFSET('Sanitation Data'!$G$32,0,10*ROW('Sanitation Data'!G57))="","",OFFSET('Sanitation Data'!$G$32,0,10*ROW('Sanitation Data'!G57)))</f>
        <v/>
      </c>
      <c r="DE63" s="258" t="str">
        <f ca="true">+IF(OFFSET('Sanitation Data'!$H$28,0,10*ROW('Sanitation Data'!H57))="","",OFFSET('Sanitation Data'!$H$28,0,10*ROW('Sanitation Data'!H57)))</f>
        <v/>
      </c>
      <c r="DF63" s="258" t="str">
        <f ca="true">+IF(OFFSET('Sanitation Data'!$H$29,0,10*ROW('Sanitation Data'!H57))="","",OFFSET('Sanitation Data'!$H$29,0,10*ROW('Sanitation Data'!H57)))</f>
        <v/>
      </c>
      <c r="DG63" s="258" t="str">
        <f ca="true">+IF(OFFSET('Sanitation Data'!$H$30,0,10*ROW('Sanitation Data'!H57))="","",OFFSET('Sanitation Data'!$H$30,0,10*ROW('Sanitation Data'!H57)))</f>
        <v/>
      </c>
      <c r="DH63" s="258" t="str">
        <f ca="true">+IF(OFFSET('Sanitation Data'!$H$31,0,10*ROW('Sanitation Data'!H57))="","",OFFSET('Sanitation Data'!$H$31,0,10*ROW('Sanitation Data'!H57)))</f>
        <v/>
      </c>
      <c r="DI63" s="258" t="str">
        <f ca="true">+IF(OFFSET('Sanitation Data'!$H$32,0,10*ROW('Sanitation Data'!H57))="","",OFFSET('Sanitation Data'!$H$32,0,10*ROW('Sanitation Data'!H57)))</f>
        <v/>
      </c>
      <c r="DJ63" s="258" t="str">
        <f ca="true">+IF(OFFSET('Sanitation Data'!$I$28,0,10*ROW('Sanitation Data'!I57))="","",OFFSET('Sanitation Data'!$I$28,0,10*ROW('Sanitation Data'!I57)))</f>
        <v/>
      </c>
      <c r="DK63" s="258" t="str">
        <f ca="true">+IF(OFFSET('Sanitation Data'!$I$29,0,10*ROW('Sanitation Data'!I57))="","",OFFSET('Sanitation Data'!$I$29,0,10*ROW('Sanitation Data'!I57)))</f>
        <v/>
      </c>
      <c r="DL63" s="258" t="str">
        <f ca="true">+IF(OFFSET('Sanitation Data'!$I$30,0,10*ROW('Sanitation Data'!I57))="","",OFFSET('Sanitation Data'!$I$30,0,10*ROW('Sanitation Data'!I57)))</f>
        <v/>
      </c>
      <c r="DM63" s="258" t="str">
        <f ca="true">+IF(OFFSET('Sanitation Data'!$I$31,0,10*ROW('Sanitation Data'!I57))="","",OFFSET('Sanitation Data'!$I$31,0,10*ROW('Sanitation Data'!I57)))</f>
        <v/>
      </c>
      <c r="DN63" s="258" t="str">
        <f ca="true">+IF(OFFSET('Sanitation Data'!$I$32,0,10*ROW('Sanitation Data'!I57))="","",OFFSET('Sanitation Data'!$I$32,0,10*ROW('Sanitation Data'!I57)))</f>
        <v/>
      </c>
      <c r="DO63" s="258" t="str">
        <f ca="true">+IF(OFFSET('Hygiene Data'!$D$11,0,10*ROW('Hygiene Data'!D57))="","",OFFSET('Hygiene Data'!$D$11,0,10*ROW('Hygiene Data'!D57)))</f>
        <v/>
      </c>
      <c r="DP63" s="258" t="str">
        <f ca="true">+IF(OFFSET('Hygiene Data'!$D$12,0,10*ROW('Hygiene Data'!D57))="","",OFFSET('Hygiene Data'!$D$12,0,10*ROW('Hygiene Data'!D57)))</f>
        <v/>
      </c>
      <c r="DQ63" s="258" t="str">
        <f ca="true">+IF(OFFSET('Hygiene Data'!$D$13,0,10*ROW('Hygiene Data'!D57))="","",OFFSET('Hygiene Data'!$D$13,0,10*ROW('Hygiene Data'!D57)))</f>
        <v/>
      </c>
      <c r="DR63" s="258" t="str">
        <f ca="true">+IF(OFFSET('Hygiene Data'!$E$11,0,10*ROW('Hygiene Data'!E57))="","",OFFSET('Hygiene Data'!$E$11,0,10*ROW('Hygiene Data'!E57)))</f>
        <v/>
      </c>
      <c r="DS63" s="258" t="str">
        <f ca="true">+IF(OFFSET('Hygiene Data'!$E$12,0,10*ROW('Hygiene Data'!E57))="","",OFFSET('Hygiene Data'!$E$12,0,10*ROW('Hygiene Data'!E57)))</f>
        <v/>
      </c>
      <c r="DT63" s="258" t="str">
        <f ca="true">+IF(OFFSET('Hygiene Data'!$E$13,0,10*ROW('Hygiene Data'!E57))="","",OFFSET('Hygiene Data'!$E$13,0,10*ROW('Hygiene Data'!E57)))</f>
        <v/>
      </c>
      <c r="DU63" s="258" t="str">
        <f ca="true">+IF(OFFSET('Hygiene Data'!$F$11,0,10*ROW('Hygiene Data'!F57))="","",OFFSET('Hygiene Data'!$F$11,0,10*ROW('Hygiene Data'!F57)))</f>
        <v/>
      </c>
      <c r="DV63" s="258" t="str">
        <f ca="true">+IF(OFFSET('Hygiene Data'!$F$12,0,10*ROW('Hygiene Data'!F57))="","",OFFSET('Hygiene Data'!$F$12,0,10*ROW('Hygiene Data'!F57)))</f>
        <v/>
      </c>
      <c r="DW63" s="258" t="str">
        <f ca="true">+IF(OFFSET('Hygiene Data'!$F$13,0,10*ROW('Hygiene Data'!F57))="","",OFFSET('Hygiene Data'!$F$13,0,10*ROW('Hygiene Data'!F57)))</f>
        <v/>
      </c>
      <c r="DX63" s="258" t="str">
        <f ca="true">+IF(OFFSET('Hygiene Data'!$G$11,0,10*ROW('Hygiene Data'!G57))="","",OFFSET('Hygiene Data'!$G$11,0,10*ROW('Hygiene Data'!G57)))</f>
        <v/>
      </c>
      <c r="DY63" s="258" t="str">
        <f ca="true">+IF(OFFSET('Hygiene Data'!$G$12,0,10*ROW('Hygiene Data'!G57))="","",OFFSET('Hygiene Data'!$G$12,0,10*ROW('Hygiene Data'!G57)))</f>
        <v/>
      </c>
      <c r="DZ63" s="258" t="str">
        <f ca="true">+IF(OFFSET('Hygiene Data'!$G$13,0,10*ROW('Hygiene Data'!G57))="","",OFFSET('Hygiene Data'!$G$13,0,10*ROW('Hygiene Data'!G57)))</f>
        <v/>
      </c>
      <c r="EA63" s="258" t="str">
        <f ca="true">+IF(OFFSET('Hygiene Data'!$H$11,0,10*ROW('Hygiene Data'!H57))="","",OFFSET('Hygiene Data'!$H$11,0,10*ROW('Hygiene Data'!H57)))</f>
        <v/>
      </c>
      <c r="EB63" s="258" t="str">
        <f ca="true">+IF(OFFSET('Hygiene Data'!$H$12,0,10*ROW('Hygiene Data'!H57))="","",OFFSET('Hygiene Data'!$H$12,0,10*ROW('Hygiene Data'!H57)))</f>
        <v/>
      </c>
      <c r="EC63" s="258" t="str">
        <f ca="true">+IF(OFFSET('Hygiene Data'!$H$13,0,10*ROW('Hygiene Data'!H57))="","",OFFSET('Hygiene Data'!$H$13,0,10*ROW('Hygiene Data'!H57)))</f>
        <v/>
      </c>
      <c r="ED63" s="258" t="str">
        <f ca="true">+IF(OFFSET('Hygiene Data'!$I$11,0,10*ROW('Hygiene Data'!I57))="","",OFFSET('Hygiene Data'!$I$11,0,10*ROW('Hygiene Data'!I57)))</f>
        <v/>
      </c>
      <c r="EE63" s="258" t="str">
        <f ca="true">+IF(OFFSET('Hygiene Data'!$I$12,0,10*ROW('Hygiene Data'!I57))="","",OFFSET('Hygiene Data'!$I$12,0,10*ROW('Hygiene Data'!I57)))</f>
        <v/>
      </c>
      <c r="EF63" s="258" t="str">
        <f ca="true">+IF(OFFSET('Hygiene Data'!$I$13,0,10*ROW('Hygiene Data'!I57))="","",OFFSET('Hygiene Data'!$I$13,0,10*ROW('Hygiene Data'!I57)))</f>
        <v/>
      </c>
    </row>
    <row xmlns:x14ac="http://schemas.microsoft.com/office/spreadsheetml/2009/9/ac" r="64" x14ac:dyDescent="0.2">
      <c r="A64" s="30" t="str">
        <f ca="true">+IF(OFFSET('Water Data'!$B$2,0,10*ROW('Water Data'!E58))="","",OFFSET('Water Data'!$B$2,0,10*ROW('Water Data'!E58)))</f>
        <v/>
      </c>
      <c r="B64" s="30" t="str">
        <f ca="true">+IF(OFFSET('Water Data'!$C$2,0,10*ROW('Water Data'!F58))="","",OFFSET('Water Data'!$C$2,0,10*ROW('Water Data'!F58)))</f>
        <v/>
      </c>
      <c r="C64" s="314" t="str">
        <f t="shared" ca="true" si="0"/>
        <v/>
      </c>
      <c r="D64" s="8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58"/>
      <c r="BS64" s="258" t="str">
        <f ca="true">+IF(OFFSET('Water Data'!$D$27,0,10*ROW('Water Data'!D58))="","",OFFSET('Water Data'!$D$27,0,10*ROW('Water Data'!D58)))</f>
        <v/>
      </c>
      <c r="BT64" s="258" t="str">
        <f ca="true">+IF(OFFSET('Water Data'!$D$28,0,10*ROW('Water Data'!D58))="","",OFFSET('Water Data'!$D$28,0,10*ROW('Water Data'!D58)))</f>
        <v/>
      </c>
      <c r="BU64" s="258" t="str">
        <f ca="true">+IF(OFFSET('Water Data'!$D$29,0,10*ROW('Water Data'!D58))="","",OFFSET('Water Data'!$D$29,0,10*ROW('Water Data'!D58)))</f>
        <v/>
      </c>
      <c r="BV64" s="258" t="str">
        <f ca="true">+IF(OFFSET('Water Data'!$E$27,0,10*ROW('Water Data'!E58))="","",OFFSET('Water Data'!$E$27,0,10*ROW('Water Data'!E58)))</f>
        <v/>
      </c>
      <c r="BW64" s="258" t="str">
        <f ca="true">+IF(OFFSET('Water Data'!$E$28,0,10*ROW('Water Data'!E58))="","",OFFSET('Water Data'!$E$28,0,10*ROW('Water Data'!E58)))</f>
        <v/>
      </c>
      <c r="BX64" s="258" t="str">
        <f ca="true">+IF(OFFSET('Water Data'!$E$29,0,10*ROW('Water Data'!E58))="","",OFFSET('Water Data'!$E$29,0,10*ROW('Water Data'!E58)))</f>
        <v/>
      </c>
      <c r="BY64" s="258" t="str">
        <f ca="true">+IF(OFFSET('Water Data'!$F$27,0,10*ROW('Water Data'!F58))="","",OFFSET('Water Data'!$F$27,0,10*ROW('Water Data'!F58)))</f>
        <v/>
      </c>
      <c r="BZ64" s="258" t="str">
        <f ca="true">+IF(OFFSET('Water Data'!$F$28,0,10*ROW('Water Data'!F58))="","",OFFSET('Water Data'!$F$28,0,10*ROW('Water Data'!F58)))</f>
        <v/>
      </c>
      <c r="CA64" s="258" t="str">
        <f ca="true">+IF(OFFSET('Water Data'!$F$29,0,10*ROW('Water Data'!F58))="","",OFFSET('Water Data'!$F$29,0,10*ROW('Water Data'!F58)))</f>
        <v/>
      </c>
      <c r="CB64" s="258" t="str">
        <f ca="true">+IF(OFFSET('Water Data'!$G$27,0,10*ROW('Water Data'!G58))="","",OFFSET('Water Data'!$G$27,0,10*ROW('Water Data'!G58)))</f>
        <v/>
      </c>
      <c r="CC64" s="258" t="str">
        <f ca="true">+IF(OFFSET('Water Data'!$G$28,0,10*ROW('Water Data'!G58))="","",OFFSET('Water Data'!$G$28,0,10*ROW('Water Data'!G58)))</f>
        <v/>
      </c>
      <c r="CD64" s="258" t="str">
        <f ca="true">+IF(OFFSET('Water Data'!$G$29,0,10*ROW('Water Data'!G58))="","",OFFSET('Water Data'!$G$29,0,10*ROW('Water Data'!G58)))</f>
        <v/>
      </c>
      <c r="CE64" s="258" t="str">
        <f ca="true">+IF(OFFSET('Water Data'!$H$27,0,10*ROW('Water Data'!H58))="","",OFFSET('Water Data'!$H$27,0,10*ROW('Water Data'!H58)))</f>
        <v/>
      </c>
      <c r="CF64" s="258" t="str">
        <f ca="true">+IF(OFFSET('Water Data'!$H$28,0,10*ROW('Water Data'!H58))="","",OFFSET('Water Data'!$H$28,0,10*ROW('Water Data'!H58)))</f>
        <v/>
      </c>
      <c r="CG64" s="258" t="str">
        <f ca="true">+IF(OFFSET('Water Data'!$H$29,0,10*ROW('Water Data'!H58))="","",OFFSET('Water Data'!$H$29,0,10*ROW('Water Data'!H58)))</f>
        <v/>
      </c>
      <c r="CH64" s="258" t="str">
        <f ca="true">+IF(OFFSET('Water Data'!$I$27,0,10*ROW('Water Data'!I58))="","",OFFSET('Water Data'!$I$27,0,10*ROW('Water Data'!I58)))</f>
        <v/>
      </c>
      <c r="CI64" s="258" t="str">
        <f ca="true">+IF(OFFSET('Water Data'!$I$28,0,10*ROW('Water Data'!I58))="","",OFFSET('Water Data'!$I$28,0,10*ROW('Water Data'!I58)))</f>
        <v/>
      </c>
      <c r="CJ64" s="258" t="str">
        <f ca="true">+IF(OFFSET('Water Data'!$I$29,0,10*ROW('Water Data'!I58))="","",OFFSET('Water Data'!$I$29,0,10*ROW('Water Data'!I58)))</f>
        <v/>
      </c>
      <c r="CK64" s="258" t="str">
        <f ca="true">+IF(OFFSET('Sanitation Data'!$D$28,0,10*ROW('Sanitation Data'!D58))="","",OFFSET('Sanitation Data'!$D$28,0,10*ROW('Sanitation Data'!D58)))</f>
        <v/>
      </c>
      <c r="CL64" s="258" t="str">
        <f ca="true">+IF(OFFSET('Sanitation Data'!$D$29,0,10*ROW('Sanitation Data'!D58))="","",OFFSET('Sanitation Data'!$D$29,0,10*ROW('Sanitation Data'!D58)))</f>
        <v/>
      </c>
      <c r="CM64" s="258" t="str">
        <f ca="true">+IF(OFFSET('Sanitation Data'!$D$30,0,10*ROW('Sanitation Data'!D58))="","",OFFSET('Sanitation Data'!$D$30,0,10*ROW('Sanitation Data'!D58)))</f>
        <v/>
      </c>
      <c r="CN64" s="258" t="str">
        <f ca="true">+IF(OFFSET('Sanitation Data'!$D$31,0,10*ROW('Sanitation Data'!D58))="","",OFFSET('Sanitation Data'!$D$31,0,10*ROW('Sanitation Data'!D58)))</f>
        <v/>
      </c>
      <c r="CO64" s="258" t="str">
        <f ca="true">+IF(OFFSET('Sanitation Data'!$D$32,0,10*ROW('Sanitation Data'!D58))="","",OFFSET('Sanitation Data'!$D$32,0,10*ROW('Sanitation Data'!D58)))</f>
        <v/>
      </c>
      <c r="CP64" s="258" t="str">
        <f ca="true">+IF(OFFSET('Sanitation Data'!$E$28,0,10*ROW('Sanitation Data'!E58))="","",OFFSET('Sanitation Data'!$E$28,0,10*ROW('Sanitation Data'!E58)))</f>
        <v/>
      </c>
      <c r="CQ64" s="258" t="str">
        <f ca="true">+IF(OFFSET('Sanitation Data'!$E$29,0,10*ROW('Sanitation Data'!E58))="","",OFFSET('Sanitation Data'!$E$29,0,10*ROW('Sanitation Data'!E58)))</f>
        <v/>
      </c>
      <c r="CR64" s="258" t="str">
        <f ca="true">+IF(OFFSET('Sanitation Data'!$E$30,0,10*ROW('Sanitation Data'!E58))="","",OFFSET('Sanitation Data'!$E$30,0,10*ROW('Sanitation Data'!E58)))</f>
        <v/>
      </c>
      <c r="CS64" s="258" t="str">
        <f ca="true">+IF(OFFSET('Sanitation Data'!$E$31,0,10*ROW('Sanitation Data'!E58))="","",OFFSET('Sanitation Data'!$E$31,0,10*ROW('Sanitation Data'!E58)))</f>
        <v/>
      </c>
      <c r="CT64" s="258" t="str">
        <f ca="true">+IF(OFFSET('Sanitation Data'!$E$32,0,10*ROW('Sanitation Data'!E58))="","",OFFSET('Sanitation Data'!$E$32,0,10*ROW('Sanitation Data'!E58)))</f>
        <v/>
      </c>
      <c r="CU64" s="258" t="str">
        <f ca="true">+IF(OFFSET('Sanitation Data'!$F$28,0,10*ROW('Sanitation Data'!F58))="","",OFFSET('Sanitation Data'!$F$28,0,10*ROW('Sanitation Data'!F58)))</f>
        <v/>
      </c>
      <c r="CV64" s="258" t="str">
        <f ca="true">+IF(OFFSET('Sanitation Data'!$F$29,0,10*ROW('Sanitation Data'!F58))="","",OFFSET('Sanitation Data'!$F$29,0,10*ROW('Sanitation Data'!F58)))</f>
        <v/>
      </c>
      <c r="CW64" s="258" t="str">
        <f ca="true">+IF(OFFSET('Sanitation Data'!$F$30,0,10*ROW('Sanitation Data'!F58))="","",OFFSET('Sanitation Data'!$F$30,0,10*ROW('Sanitation Data'!F58)))</f>
        <v/>
      </c>
      <c r="CX64" s="258" t="str">
        <f ca="true">+IF(OFFSET('Sanitation Data'!$F$31,0,10*ROW('Sanitation Data'!F58))="","",OFFSET('Sanitation Data'!$F$31,0,10*ROW('Sanitation Data'!F58)))</f>
        <v/>
      </c>
      <c r="CY64" s="258" t="str">
        <f ca="true">+IF(OFFSET('Sanitation Data'!$F$32,0,10*ROW('Sanitation Data'!F58))="","",OFFSET('Sanitation Data'!$F$32,0,10*ROW('Sanitation Data'!F58)))</f>
        <v/>
      </c>
      <c r="CZ64" s="258" t="str">
        <f ca="true">+IF(OFFSET('Sanitation Data'!$G$28,0,10*ROW('Sanitation Data'!G58))="","",OFFSET('Sanitation Data'!$G$28,0,10*ROW('Sanitation Data'!G58)))</f>
        <v/>
      </c>
      <c r="DA64" s="258" t="str">
        <f ca="true">+IF(OFFSET('Sanitation Data'!$G$29,0,10*ROW('Sanitation Data'!G58))="","",OFFSET('Sanitation Data'!$G$29,0,10*ROW('Sanitation Data'!G58)))</f>
        <v/>
      </c>
      <c r="DB64" s="258" t="str">
        <f ca="true">+IF(OFFSET('Sanitation Data'!$G$30,0,10*ROW('Sanitation Data'!G58))="","",OFFSET('Sanitation Data'!$G$30,0,10*ROW('Sanitation Data'!G58)))</f>
        <v/>
      </c>
      <c r="DC64" s="258" t="str">
        <f ca="true">+IF(OFFSET('Sanitation Data'!$G$31,0,10*ROW('Sanitation Data'!G58))="","",OFFSET('Sanitation Data'!$G$31,0,10*ROW('Sanitation Data'!G58)))</f>
        <v/>
      </c>
      <c r="DD64" s="258" t="str">
        <f ca="true">+IF(OFFSET('Sanitation Data'!$G$32,0,10*ROW('Sanitation Data'!G58))="","",OFFSET('Sanitation Data'!$G$32,0,10*ROW('Sanitation Data'!G58)))</f>
        <v/>
      </c>
      <c r="DE64" s="258" t="str">
        <f ca="true">+IF(OFFSET('Sanitation Data'!$H$28,0,10*ROW('Sanitation Data'!H58))="","",OFFSET('Sanitation Data'!$H$28,0,10*ROW('Sanitation Data'!H58)))</f>
        <v/>
      </c>
      <c r="DF64" s="258" t="str">
        <f ca="true">+IF(OFFSET('Sanitation Data'!$H$29,0,10*ROW('Sanitation Data'!H58))="","",OFFSET('Sanitation Data'!$H$29,0,10*ROW('Sanitation Data'!H58)))</f>
        <v/>
      </c>
      <c r="DG64" s="258" t="str">
        <f ca="true">+IF(OFFSET('Sanitation Data'!$H$30,0,10*ROW('Sanitation Data'!H58))="","",OFFSET('Sanitation Data'!$H$30,0,10*ROW('Sanitation Data'!H58)))</f>
        <v/>
      </c>
      <c r="DH64" s="258" t="str">
        <f ca="true">+IF(OFFSET('Sanitation Data'!$H$31,0,10*ROW('Sanitation Data'!H58))="","",OFFSET('Sanitation Data'!$H$31,0,10*ROW('Sanitation Data'!H58)))</f>
        <v/>
      </c>
      <c r="DI64" s="258" t="str">
        <f ca="true">+IF(OFFSET('Sanitation Data'!$H$32,0,10*ROW('Sanitation Data'!H58))="","",OFFSET('Sanitation Data'!$H$32,0,10*ROW('Sanitation Data'!H58)))</f>
        <v/>
      </c>
      <c r="DJ64" s="258" t="str">
        <f ca="true">+IF(OFFSET('Sanitation Data'!$I$28,0,10*ROW('Sanitation Data'!I58))="","",OFFSET('Sanitation Data'!$I$28,0,10*ROW('Sanitation Data'!I58)))</f>
        <v/>
      </c>
      <c r="DK64" s="258" t="str">
        <f ca="true">+IF(OFFSET('Sanitation Data'!$I$29,0,10*ROW('Sanitation Data'!I58))="","",OFFSET('Sanitation Data'!$I$29,0,10*ROW('Sanitation Data'!I58)))</f>
        <v/>
      </c>
      <c r="DL64" s="258" t="str">
        <f ca="true">+IF(OFFSET('Sanitation Data'!$I$30,0,10*ROW('Sanitation Data'!I58))="","",OFFSET('Sanitation Data'!$I$30,0,10*ROW('Sanitation Data'!I58)))</f>
        <v/>
      </c>
      <c r="DM64" s="258" t="str">
        <f ca="true">+IF(OFFSET('Sanitation Data'!$I$31,0,10*ROW('Sanitation Data'!I58))="","",OFFSET('Sanitation Data'!$I$31,0,10*ROW('Sanitation Data'!I58)))</f>
        <v/>
      </c>
      <c r="DN64" s="258" t="str">
        <f ca="true">+IF(OFFSET('Sanitation Data'!$I$32,0,10*ROW('Sanitation Data'!I58))="","",OFFSET('Sanitation Data'!$I$32,0,10*ROW('Sanitation Data'!I58)))</f>
        <v/>
      </c>
      <c r="DO64" s="258" t="str">
        <f ca="true">+IF(OFFSET('Hygiene Data'!$D$11,0,10*ROW('Hygiene Data'!D58))="","",OFFSET('Hygiene Data'!$D$11,0,10*ROW('Hygiene Data'!D58)))</f>
        <v/>
      </c>
      <c r="DP64" s="258" t="str">
        <f ca="true">+IF(OFFSET('Hygiene Data'!$D$12,0,10*ROW('Hygiene Data'!D58))="","",OFFSET('Hygiene Data'!$D$12,0,10*ROW('Hygiene Data'!D58)))</f>
        <v/>
      </c>
      <c r="DQ64" s="258" t="str">
        <f ca="true">+IF(OFFSET('Hygiene Data'!$D$13,0,10*ROW('Hygiene Data'!D58))="","",OFFSET('Hygiene Data'!$D$13,0,10*ROW('Hygiene Data'!D58)))</f>
        <v/>
      </c>
      <c r="DR64" s="258" t="str">
        <f ca="true">+IF(OFFSET('Hygiene Data'!$E$11,0,10*ROW('Hygiene Data'!E58))="","",OFFSET('Hygiene Data'!$E$11,0,10*ROW('Hygiene Data'!E58)))</f>
        <v/>
      </c>
      <c r="DS64" s="258" t="str">
        <f ca="true">+IF(OFFSET('Hygiene Data'!$E$12,0,10*ROW('Hygiene Data'!E58))="","",OFFSET('Hygiene Data'!$E$12,0,10*ROW('Hygiene Data'!E58)))</f>
        <v/>
      </c>
      <c r="DT64" s="258" t="str">
        <f ca="true">+IF(OFFSET('Hygiene Data'!$E$13,0,10*ROW('Hygiene Data'!E58))="","",OFFSET('Hygiene Data'!$E$13,0,10*ROW('Hygiene Data'!E58)))</f>
        <v/>
      </c>
      <c r="DU64" s="258" t="str">
        <f ca="true">+IF(OFFSET('Hygiene Data'!$F$11,0,10*ROW('Hygiene Data'!F58))="","",OFFSET('Hygiene Data'!$F$11,0,10*ROW('Hygiene Data'!F58)))</f>
        <v/>
      </c>
      <c r="DV64" s="258" t="str">
        <f ca="true">+IF(OFFSET('Hygiene Data'!$F$12,0,10*ROW('Hygiene Data'!F58))="","",OFFSET('Hygiene Data'!$F$12,0,10*ROW('Hygiene Data'!F58)))</f>
        <v/>
      </c>
      <c r="DW64" s="258" t="str">
        <f ca="true">+IF(OFFSET('Hygiene Data'!$F$13,0,10*ROW('Hygiene Data'!F58))="","",OFFSET('Hygiene Data'!$F$13,0,10*ROW('Hygiene Data'!F58)))</f>
        <v/>
      </c>
      <c r="DX64" s="258" t="str">
        <f ca="true">+IF(OFFSET('Hygiene Data'!$G$11,0,10*ROW('Hygiene Data'!G58))="","",OFFSET('Hygiene Data'!$G$11,0,10*ROW('Hygiene Data'!G58)))</f>
        <v/>
      </c>
      <c r="DY64" s="258" t="str">
        <f ca="true">+IF(OFFSET('Hygiene Data'!$G$12,0,10*ROW('Hygiene Data'!G58))="","",OFFSET('Hygiene Data'!$G$12,0,10*ROW('Hygiene Data'!G58)))</f>
        <v/>
      </c>
      <c r="DZ64" s="258" t="str">
        <f ca="true">+IF(OFFSET('Hygiene Data'!$G$13,0,10*ROW('Hygiene Data'!G58))="","",OFFSET('Hygiene Data'!$G$13,0,10*ROW('Hygiene Data'!G58)))</f>
        <v/>
      </c>
      <c r="EA64" s="258" t="str">
        <f ca="true">+IF(OFFSET('Hygiene Data'!$H$11,0,10*ROW('Hygiene Data'!H58))="","",OFFSET('Hygiene Data'!$H$11,0,10*ROW('Hygiene Data'!H58)))</f>
        <v/>
      </c>
      <c r="EB64" s="258" t="str">
        <f ca="true">+IF(OFFSET('Hygiene Data'!$H$12,0,10*ROW('Hygiene Data'!H58))="","",OFFSET('Hygiene Data'!$H$12,0,10*ROW('Hygiene Data'!H58)))</f>
        <v/>
      </c>
      <c r="EC64" s="258" t="str">
        <f ca="true">+IF(OFFSET('Hygiene Data'!$H$13,0,10*ROW('Hygiene Data'!H58))="","",OFFSET('Hygiene Data'!$H$13,0,10*ROW('Hygiene Data'!H58)))</f>
        <v/>
      </c>
      <c r="ED64" s="258" t="str">
        <f ca="true">+IF(OFFSET('Hygiene Data'!$I$11,0,10*ROW('Hygiene Data'!I58))="","",OFFSET('Hygiene Data'!$I$11,0,10*ROW('Hygiene Data'!I58)))</f>
        <v/>
      </c>
      <c r="EE64" s="258" t="str">
        <f ca="true">+IF(OFFSET('Hygiene Data'!$I$12,0,10*ROW('Hygiene Data'!I58))="","",OFFSET('Hygiene Data'!$I$12,0,10*ROW('Hygiene Data'!I58)))</f>
        <v/>
      </c>
      <c r="EF64" s="258" t="str">
        <f ca="true">+IF(OFFSET('Hygiene Data'!$I$13,0,10*ROW('Hygiene Data'!I58))="","",OFFSET('Hygiene Data'!$I$13,0,10*ROW('Hygiene Data'!I58)))</f>
        <v/>
      </c>
    </row>
    <row xmlns:x14ac="http://schemas.microsoft.com/office/spreadsheetml/2009/9/ac" r="65" x14ac:dyDescent="0.2">
      <c r="A65" s="30" t="str">
        <f ca="true">+IF(OFFSET('Water Data'!$B$2,0,10*ROW('Water Data'!E59))="","",OFFSET('Water Data'!$B$2,0,10*ROW('Water Data'!E59)))</f>
        <v/>
      </c>
      <c r="B65" s="30" t="str">
        <f ca="true">+IF(OFFSET('Water Data'!$C$2,0,10*ROW('Water Data'!F59))="","",OFFSET('Water Data'!$C$2,0,10*ROW('Water Data'!F59)))</f>
        <v/>
      </c>
      <c r="C65" s="314" t="str">
        <f t="shared" ca="true" si="0"/>
        <v/>
      </c>
      <c r="D65" s="8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58"/>
      <c r="BS65" s="258" t="str">
        <f ca="true">+IF(OFFSET('Water Data'!$D$27,0,10*ROW('Water Data'!D59))="","",OFFSET('Water Data'!$D$27,0,10*ROW('Water Data'!D59)))</f>
        <v/>
      </c>
      <c r="BT65" s="258" t="str">
        <f ca="true">+IF(OFFSET('Water Data'!$D$28,0,10*ROW('Water Data'!D59))="","",OFFSET('Water Data'!$D$28,0,10*ROW('Water Data'!D59)))</f>
        <v/>
      </c>
      <c r="BU65" s="258" t="str">
        <f ca="true">+IF(OFFSET('Water Data'!$D$29,0,10*ROW('Water Data'!D59))="","",OFFSET('Water Data'!$D$29,0,10*ROW('Water Data'!D59)))</f>
        <v/>
      </c>
      <c r="BV65" s="258" t="str">
        <f ca="true">+IF(OFFSET('Water Data'!$E$27,0,10*ROW('Water Data'!E59))="","",OFFSET('Water Data'!$E$27,0,10*ROW('Water Data'!E59)))</f>
        <v/>
      </c>
      <c r="BW65" s="258" t="str">
        <f ca="true">+IF(OFFSET('Water Data'!$E$28,0,10*ROW('Water Data'!E59))="","",OFFSET('Water Data'!$E$28,0,10*ROW('Water Data'!E59)))</f>
        <v/>
      </c>
      <c r="BX65" s="258" t="str">
        <f ca="true">+IF(OFFSET('Water Data'!$E$29,0,10*ROW('Water Data'!E59))="","",OFFSET('Water Data'!$E$29,0,10*ROW('Water Data'!E59)))</f>
        <v/>
      </c>
      <c r="BY65" s="258" t="str">
        <f ca="true">+IF(OFFSET('Water Data'!$F$27,0,10*ROW('Water Data'!F59))="","",OFFSET('Water Data'!$F$27,0,10*ROW('Water Data'!F59)))</f>
        <v/>
      </c>
      <c r="BZ65" s="258" t="str">
        <f ca="true">+IF(OFFSET('Water Data'!$F$28,0,10*ROW('Water Data'!F59))="","",OFFSET('Water Data'!$F$28,0,10*ROW('Water Data'!F59)))</f>
        <v/>
      </c>
      <c r="CA65" s="258" t="str">
        <f ca="true">+IF(OFFSET('Water Data'!$F$29,0,10*ROW('Water Data'!F59))="","",OFFSET('Water Data'!$F$29,0,10*ROW('Water Data'!F59)))</f>
        <v/>
      </c>
      <c r="CB65" s="258" t="str">
        <f ca="true">+IF(OFFSET('Water Data'!$G$27,0,10*ROW('Water Data'!G59))="","",OFFSET('Water Data'!$G$27,0,10*ROW('Water Data'!G59)))</f>
        <v/>
      </c>
      <c r="CC65" s="258" t="str">
        <f ca="true">+IF(OFFSET('Water Data'!$G$28,0,10*ROW('Water Data'!G59))="","",OFFSET('Water Data'!$G$28,0,10*ROW('Water Data'!G59)))</f>
        <v/>
      </c>
      <c r="CD65" s="258" t="str">
        <f ca="true">+IF(OFFSET('Water Data'!$G$29,0,10*ROW('Water Data'!G59))="","",OFFSET('Water Data'!$G$29,0,10*ROW('Water Data'!G59)))</f>
        <v/>
      </c>
      <c r="CE65" s="258" t="str">
        <f ca="true">+IF(OFFSET('Water Data'!$H$27,0,10*ROW('Water Data'!H59))="","",OFFSET('Water Data'!$H$27,0,10*ROW('Water Data'!H59)))</f>
        <v/>
      </c>
      <c r="CF65" s="258" t="str">
        <f ca="true">+IF(OFFSET('Water Data'!$H$28,0,10*ROW('Water Data'!H59))="","",OFFSET('Water Data'!$H$28,0,10*ROW('Water Data'!H59)))</f>
        <v/>
      </c>
      <c r="CG65" s="258" t="str">
        <f ca="true">+IF(OFFSET('Water Data'!$H$29,0,10*ROW('Water Data'!H59))="","",OFFSET('Water Data'!$H$29,0,10*ROW('Water Data'!H59)))</f>
        <v/>
      </c>
      <c r="CH65" s="258" t="str">
        <f ca="true">+IF(OFFSET('Water Data'!$I$27,0,10*ROW('Water Data'!I59))="","",OFFSET('Water Data'!$I$27,0,10*ROW('Water Data'!I59)))</f>
        <v/>
      </c>
      <c r="CI65" s="258" t="str">
        <f ca="true">+IF(OFFSET('Water Data'!$I$28,0,10*ROW('Water Data'!I59))="","",OFFSET('Water Data'!$I$28,0,10*ROW('Water Data'!I59)))</f>
        <v/>
      </c>
      <c r="CJ65" s="258" t="str">
        <f ca="true">+IF(OFFSET('Water Data'!$I$29,0,10*ROW('Water Data'!I59))="","",OFFSET('Water Data'!$I$29,0,10*ROW('Water Data'!I59)))</f>
        <v/>
      </c>
      <c r="CK65" s="258" t="str">
        <f ca="true">+IF(OFFSET('Sanitation Data'!$D$28,0,10*ROW('Sanitation Data'!D59))="","",OFFSET('Sanitation Data'!$D$28,0,10*ROW('Sanitation Data'!D59)))</f>
        <v/>
      </c>
      <c r="CL65" s="258" t="str">
        <f ca="true">+IF(OFFSET('Sanitation Data'!$D$29,0,10*ROW('Sanitation Data'!D59))="","",OFFSET('Sanitation Data'!$D$29,0,10*ROW('Sanitation Data'!D59)))</f>
        <v/>
      </c>
      <c r="CM65" s="258" t="str">
        <f ca="true">+IF(OFFSET('Sanitation Data'!$D$30,0,10*ROW('Sanitation Data'!D59))="","",OFFSET('Sanitation Data'!$D$30,0,10*ROW('Sanitation Data'!D59)))</f>
        <v/>
      </c>
      <c r="CN65" s="258" t="str">
        <f ca="true">+IF(OFFSET('Sanitation Data'!$D$31,0,10*ROW('Sanitation Data'!D59))="","",OFFSET('Sanitation Data'!$D$31,0,10*ROW('Sanitation Data'!D59)))</f>
        <v/>
      </c>
      <c r="CO65" s="258" t="str">
        <f ca="true">+IF(OFFSET('Sanitation Data'!$D$32,0,10*ROW('Sanitation Data'!D59))="","",OFFSET('Sanitation Data'!$D$32,0,10*ROW('Sanitation Data'!D59)))</f>
        <v/>
      </c>
      <c r="CP65" s="258" t="str">
        <f ca="true">+IF(OFFSET('Sanitation Data'!$E$28,0,10*ROW('Sanitation Data'!E59))="","",OFFSET('Sanitation Data'!$E$28,0,10*ROW('Sanitation Data'!E59)))</f>
        <v/>
      </c>
      <c r="CQ65" s="258" t="str">
        <f ca="true">+IF(OFFSET('Sanitation Data'!$E$29,0,10*ROW('Sanitation Data'!E59))="","",OFFSET('Sanitation Data'!$E$29,0,10*ROW('Sanitation Data'!E59)))</f>
        <v/>
      </c>
      <c r="CR65" s="258" t="str">
        <f ca="true">+IF(OFFSET('Sanitation Data'!$E$30,0,10*ROW('Sanitation Data'!E59))="","",OFFSET('Sanitation Data'!$E$30,0,10*ROW('Sanitation Data'!E59)))</f>
        <v/>
      </c>
      <c r="CS65" s="258" t="str">
        <f ca="true">+IF(OFFSET('Sanitation Data'!$E$31,0,10*ROW('Sanitation Data'!E59))="","",OFFSET('Sanitation Data'!$E$31,0,10*ROW('Sanitation Data'!E59)))</f>
        <v/>
      </c>
      <c r="CT65" s="258" t="str">
        <f ca="true">+IF(OFFSET('Sanitation Data'!$E$32,0,10*ROW('Sanitation Data'!E59))="","",OFFSET('Sanitation Data'!$E$32,0,10*ROW('Sanitation Data'!E59)))</f>
        <v/>
      </c>
      <c r="CU65" s="258" t="str">
        <f ca="true">+IF(OFFSET('Sanitation Data'!$F$28,0,10*ROW('Sanitation Data'!F59))="","",OFFSET('Sanitation Data'!$F$28,0,10*ROW('Sanitation Data'!F59)))</f>
        <v/>
      </c>
      <c r="CV65" s="258" t="str">
        <f ca="true">+IF(OFFSET('Sanitation Data'!$F$29,0,10*ROW('Sanitation Data'!F59))="","",OFFSET('Sanitation Data'!$F$29,0,10*ROW('Sanitation Data'!F59)))</f>
        <v/>
      </c>
      <c r="CW65" s="258" t="str">
        <f ca="true">+IF(OFFSET('Sanitation Data'!$F$30,0,10*ROW('Sanitation Data'!F59))="","",OFFSET('Sanitation Data'!$F$30,0,10*ROW('Sanitation Data'!F59)))</f>
        <v/>
      </c>
      <c r="CX65" s="258" t="str">
        <f ca="true">+IF(OFFSET('Sanitation Data'!$F$31,0,10*ROW('Sanitation Data'!F59))="","",OFFSET('Sanitation Data'!$F$31,0,10*ROW('Sanitation Data'!F59)))</f>
        <v/>
      </c>
      <c r="CY65" s="258" t="str">
        <f ca="true">+IF(OFFSET('Sanitation Data'!$F$32,0,10*ROW('Sanitation Data'!F59))="","",OFFSET('Sanitation Data'!$F$32,0,10*ROW('Sanitation Data'!F59)))</f>
        <v/>
      </c>
      <c r="CZ65" s="258" t="str">
        <f ca="true">+IF(OFFSET('Sanitation Data'!$G$28,0,10*ROW('Sanitation Data'!G59))="","",OFFSET('Sanitation Data'!$G$28,0,10*ROW('Sanitation Data'!G59)))</f>
        <v/>
      </c>
      <c r="DA65" s="258" t="str">
        <f ca="true">+IF(OFFSET('Sanitation Data'!$G$29,0,10*ROW('Sanitation Data'!G59))="","",OFFSET('Sanitation Data'!$G$29,0,10*ROW('Sanitation Data'!G59)))</f>
        <v/>
      </c>
      <c r="DB65" s="258" t="str">
        <f ca="true">+IF(OFFSET('Sanitation Data'!$G$30,0,10*ROW('Sanitation Data'!G59))="","",OFFSET('Sanitation Data'!$G$30,0,10*ROW('Sanitation Data'!G59)))</f>
        <v/>
      </c>
      <c r="DC65" s="258" t="str">
        <f ca="true">+IF(OFFSET('Sanitation Data'!$G$31,0,10*ROW('Sanitation Data'!G59))="","",OFFSET('Sanitation Data'!$G$31,0,10*ROW('Sanitation Data'!G59)))</f>
        <v/>
      </c>
      <c r="DD65" s="258" t="str">
        <f ca="true">+IF(OFFSET('Sanitation Data'!$G$32,0,10*ROW('Sanitation Data'!G59))="","",OFFSET('Sanitation Data'!$G$32,0,10*ROW('Sanitation Data'!G59)))</f>
        <v/>
      </c>
      <c r="DE65" s="258" t="str">
        <f ca="true">+IF(OFFSET('Sanitation Data'!$H$28,0,10*ROW('Sanitation Data'!H59))="","",OFFSET('Sanitation Data'!$H$28,0,10*ROW('Sanitation Data'!H59)))</f>
        <v/>
      </c>
      <c r="DF65" s="258" t="str">
        <f ca="true">+IF(OFFSET('Sanitation Data'!$H$29,0,10*ROW('Sanitation Data'!H59))="","",OFFSET('Sanitation Data'!$H$29,0,10*ROW('Sanitation Data'!H59)))</f>
        <v/>
      </c>
      <c r="DG65" s="258" t="str">
        <f ca="true">+IF(OFFSET('Sanitation Data'!$H$30,0,10*ROW('Sanitation Data'!H59))="","",OFFSET('Sanitation Data'!$H$30,0,10*ROW('Sanitation Data'!H59)))</f>
        <v/>
      </c>
      <c r="DH65" s="258" t="str">
        <f ca="true">+IF(OFFSET('Sanitation Data'!$H$31,0,10*ROW('Sanitation Data'!H59))="","",OFFSET('Sanitation Data'!$H$31,0,10*ROW('Sanitation Data'!H59)))</f>
        <v/>
      </c>
      <c r="DI65" s="258" t="str">
        <f ca="true">+IF(OFFSET('Sanitation Data'!$H$32,0,10*ROW('Sanitation Data'!H59))="","",OFFSET('Sanitation Data'!$H$32,0,10*ROW('Sanitation Data'!H59)))</f>
        <v/>
      </c>
      <c r="DJ65" s="258" t="str">
        <f ca="true">+IF(OFFSET('Sanitation Data'!$I$28,0,10*ROW('Sanitation Data'!I59))="","",OFFSET('Sanitation Data'!$I$28,0,10*ROW('Sanitation Data'!I59)))</f>
        <v/>
      </c>
      <c r="DK65" s="258" t="str">
        <f ca="true">+IF(OFFSET('Sanitation Data'!$I$29,0,10*ROW('Sanitation Data'!I59))="","",OFFSET('Sanitation Data'!$I$29,0,10*ROW('Sanitation Data'!I59)))</f>
        <v/>
      </c>
      <c r="DL65" s="258" t="str">
        <f ca="true">+IF(OFFSET('Sanitation Data'!$I$30,0,10*ROW('Sanitation Data'!I59))="","",OFFSET('Sanitation Data'!$I$30,0,10*ROW('Sanitation Data'!I59)))</f>
        <v/>
      </c>
      <c r="DM65" s="258" t="str">
        <f ca="true">+IF(OFFSET('Sanitation Data'!$I$31,0,10*ROW('Sanitation Data'!I59))="","",OFFSET('Sanitation Data'!$I$31,0,10*ROW('Sanitation Data'!I59)))</f>
        <v/>
      </c>
      <c r="DN65" s="258" t="str">
        <f ca="true">+IF(OFFSET('Sanitation Data'!$I$32,0,10*ROW('Sanitation Data'!I59))="","",OFFSET('Sanitation Data'!$I$32,0,10*ROW('Sanitation Data'!I59)))</f>
        <v/>
      </c>
      <c r="DO65" s="258" t="str">
        <f ca="true">+IF(OFFSET('Hygiene Data'!$D$11,0,10*ROW('Hygiene Data'!D59))="","",OFFSET('Hygiene Data'!$D$11,0,10*ROW('Hygiene Data'!D59)))</f>
        <v/>
      </c>
      <c r="DP65" s="258" t="str">
        <f ca="true">+IF(OFFSET('Hygiene Data'!$D$12,0,10*ROW('Hygiene Data'!D59))="","",OFFSET('Hygiene Data'!$D$12,0,10*ROW('Hygiene Data'!D59)))</f>
        <v/>
      </c>
      <c r="DQ65" s="258" t="str">
        <f ca="true">+IF(OFFSET('Hygiene Data'!$D$13,0,10*ROW('Hygiene Data'!D59))="","",OFFSET('Hygiene Data'!$D$13,0,10*ROW('Hygiene Data'!D59)))</f>
        <v/>
      </c>
      <c r="DR65" s="258" t="str">
        <f ca="true">+IF(OFFSET('Hygiene Data'!$E$11,0,10*ROW('Hygiene Data'!E59))="","",OFFSET('Hygiene Data'!$E$11,0,10*ROW('Hygiene Data'!E59)))</f>
        <v/>
      </c>
      <c r="DS65" s="258" t="str">
        <f ca="true">+IF(OFFSET('Hygiene Data'!$E$12,0,10*ROW('Hygiene Data'!E59))="","",OFFSET('Hygiene Data'!$E$12,0,10*ROW('Hygiene Data'!E59)))</f>
        <v/>
      </c>
      <c r="DT65" s="258" t="str">
        <f ca="true">+IF(OFFSET('Hygiene Data'!$E$13,0,10*ROW('Hygiene Data'!E59))="","",OFFSET('Hygiene Data'!$E$13,0,10*ROW('Hygiene Data'!E59)))</f>
        <v/>
      </c>
      <c r="DU65" s="258" t="str">
        <f ca="true">+IF(OFFSET('Hygiene Data'!$F$11,0,10*ROW('Hygiene Data'!F59))="","",OFFSET('Hygiene Data'!$F$11,0,10*ROW('Hygiene Data'!F59)))</f>
        <v/>
      </c>
      <c r="DV65" s="258" t="str">
        <f ca="true">+IF(OFFSET('Hygiene Data'!$F$12,0,10*ROW('Hygiene Data'!F59))="","",OFFSET('Hygiene Data'!$F$12,0,10*ROW('Hygiene Data'!F59)))</f>
        <v/>
      </c>
      <c r="DW65" s="258" t="str">
        <f ca="true">+IF(OFFSET('Hygiene Data'!$F$13,0,10*ROW('Hygiene Data'!F59))="","",OFFSET('Hygiene Data'!$F$13,0,10*ROW('Hygiene Data'!F59)))</f>
        <v/>
      </c>
      <c r="DX65" s="258" t="str">
        <f ca="true">+IF(OFFSET('Hygiene Data'!$G$11,0,10*ROW('Hygiene Data'!G59))="","",OFFSET('Hygiene Data'!$G$11,0,10*ROW('Hygiene Data'!G59)))</f>
        <v/>
      </c>
      <c r="DY65" s="258" t="str">
        <f ca="true">+IF(OFFSET('Hygiene Data'!$G$12,0,10*ROW('Hygiene Data'!G59))="","",OFFSET('Hygiene Data'!$G$12,0,10*ROW('Hygiene Data'!G59)))</f>
        <v/>
      </c>
      <c r="DZ65" s="258" t="str">
        <f ca="true">+IF(OFFSET('Hygiene Data'!$G$13,0,10*ROW('Hygiene Data'!G59))="","",OFFSET('Hygiene Data'!$G$13,0,10*ROW('Hygiene Data'!G59)))</f>
        <v/>
      </c>
      <c r="EA65" s="258" t="str">
        <f ca="true">+IF(OFFSET('Hygiene Data'!$H$11,0,10*ROW('Hygiene Data'!H59))="","",OFFSET('Hygiene Data'!$H$11,0,10*ROW('Hygiene Data'!H59)))</f>
        <v/>
      </c>
      <c r="EB65" s="258" t="str">
        <f ca="true">+IF(OFFSET('Hygiene Data'!$H$12,0,10*ROW('Hygiene Data'!H59))="","",OFFSET('Hygiene Data'!$H$12,0,10*ROW('Hygiene Data'!H59)))</f>
        <v/>
      </c>
      <c r="EC65" s="258" t="str">
        <f ca="true">+IF(OFFSET('Hygiene Data'!$H$13,0,10*ROW('Hygiene Data'!H59))="","",OFFSET('Hygiene Data'!$H$13,0,10*ROW('Hygiene Data'!H59)))</f>
        <v/>
      </c>
      <c r="ED65" s="258" t="str">
        <f ca="true">+IF(OFFSET('Hygiene Data'!$I$11,0,10*ROW('Hygiene Data'!I59))="","",OFFSET('Hygiene Data'!$I$11,0,10*ROW('Hygiene Data'!I59)))</f>
        <v/>
      </c>
      <c r="EE65" s="258" t="str">
        <f ca="true">+IF(OFFSET('Hygiene Data'!$I$12,0,10*ROW('Hygiene Data'!I59))="","",OFFSET('Hygiene Data'!$I$12,0,10*ROW('Hygiene Data'!I59)))</f>
        <v/>
      </c>
      <c r="EF65" s="258" t="str">
        <f ca="true">+IF(OFFSET('Hygiene Data'!$I$13,0,10*ROW('Hygiene Data'!I59))="","",OFFSET('Hygiene Data'!$I$13,0,10*ROW('Hygiene Data'!I59)))</f>
        <v/>
      </c>
    </row>
    <row xmlns:x14ac="http://schemas.microsoft.com/office/spreadsheetml/2009/9/ac" r="66" x14ac:dyDescent="0.2">
      <c r="A66" s="30" t="str">
        <f ca="true">+IF(OFFSET('Water Data'!$B$2,0,10*ROW('Water Data'!E60))="","",OFFSET('Water Data'!$B$2,0,10*ROW('Water Data'!E60)))</f>
        <v/>
      </c>
      <c r="B66" s="30" t="str">
        <f ca="true">+IF(OFFSET('Water Data'!$C$2,0,10*ROW('Water Data'!F60))="","",OFFSET('Water Data'!$C$2,0,10*ROW('Water Data'!F60)))</f>
        <v/>
      </c>
      <c r="C66" s="314" t="str">
        <f t="shared" ca="true" si="0"/>
        <v/>
      </c>
      <c r="D66" s="8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58"/>
      <c r="BS66" s="258" t="str">
        <f ca="true">+IF(OFFSET('Water Data'!$D$27,0,10*ROW('Water Data'!D60))="","",OFFSET('Water Data'!$D$27,0,10*ROW('Water Data'!D60)))</f>
        <v/>
      </c>
      <c r="BT66" s="258" t="str">
        <f ca="true">+IF(OFFSET('Water Data'!$D$28,0,10*ROW('Water Data'!D60))="","",OFFSET('Water Data'!$D$28,0,10*ROW('Water Data'!D60)))</f>
        <v/>
      </c>
      <c r="BU66" s="258" t="str">
        <f ca="true">+IF(OFFSET('Water Data'!$D$29,0,10*ROW('Water Data'!D60))="","",OFFSET('Water Data'!$D$29,0,10*ROW('Water Data'!D60)))</f>
        <v/>
      </c>
      <c r="BV66" s="258" t="str">
        <f ca="true">+IF(OFFSET('Water Data'!$E$27,0,10*ROW('Water Data'!E60))="","",OFFSET('Water Data'!$E$27,0,10*ROW('Water Data'!E60)))</f>
        <v/>
      </c>
      <c r="BW66" s="258" t="str">
        <f ca="true">+IF(OFFSET('Water Data'!$E$28,0,10*ROW('Water Data'!E60))="","",OFFSET('Water Data'!$E$28,0,10*ROW('Water Data'!E60)))</f>
        <v/>
      </c>
      <c r="BX66" s="258" t="str">
        <f ca="true">+IF(OFFSET('Water Data'!$E$29,0,10*ROW('Water Data'!E60))="","",OFFSET('Water Data'!$E$29,0,10*ROW('Water Data'!E60)))</f>
        <v/>
      </c>
      <c r="BY66" s="258" t="str">
        <f ca="true">+IF(OFFSET('Water Data'!$F$27,0,10*ROW('Water Data'!F60))="","",OFFSET('Water Data'!$F$27,0,10*ROW('Water Data'!F60)))</f>
        <v/>
      </c>
      <c r="BZ66" s="258" t="str">
        <f ca="true">+IF(OFFSET('Water Data'!$F$28,0,10*ROW('Water Data'!F60))="","",OFFSET('Water Data'!$F$28,0,10*ROW('Water Data'!F60)))</f>
        <v/>
      </c>
      <c r="CA66" s="258" t="str">
        <f ca="true">+IF(OFFSET('Water Data'!$F$29,0,10*ROW('Water Data'!F60))="","",OFFSET('Water Data'!$F$29,0,10*ROW('Water Data'!F60)))</f>
        <v/>
      </c>
      <c r="CB66" s="258" t="str">
        <f ca="true">+IF(OFFSET('Water Data'!$G$27,0,10*ROW('Water Data'!G60))="","",OFFSET('Water Data'!$G$27,0,10*ROW('Water Data'!G60)))</f>
        <v/>
      </c>
      <c r="CC66" s="258" t="str">
        <f ca="true">+IF(OFFSET('Water Data'!$G$28,0,10*ROW('Water Data'!G60))="","",OFFSET('Water Data'!$G$28,0,10*ROW('Water Data'!G60)))</f>
        <v/>
      </c>
      <c r="CD66" s="258" t="str">
        <f ca="true">+IF(OFFSET('Water Data'!$G$29,0,10*ROW('Water Data'!G60))="","",OFFSET('Water Data'!$G$29,0,10*ROW('Water Data'!G60)))</f>
        <v/>
      </c>
      <c r="CE66" s="258" t="str">
        <f ca="true">+IF(OFFSET('Water Data'!$H$27,0,10*ROW('Water Data'!H60))="","",OFFSET('Water Data'!$H$27,0,10*ROW('Water Data'!H60)))</f>
        <v/>
      </c>
      <c r="CF66" s="258" t="str">
        <f ca="true">+IF(OFFSET('Water Data'!$H$28,0,10*ROW('Water Data'!H60))="","",OFFSET('Water Data'!$H$28,0,10*ROW('Water Data'!H60)))</f>
        <v/>
      </c>
      <c r="CG66" s="258" t="str">
        <f ca="true">+IF(OFFSET('Water Data'!$H$29,0,10*ROW('Water Data'!H60))="","",OFFSET('Water Data'!$H$29,0,10*ROW('Water Data'!H60)))</f>
        <v/>
      </c>
      <c r="CH66" s="258" t="str">
        <f ca="true">+IF(OFFSET('Water Data'!$I$27,0,10*ROW('Water Data'!I60))="","",OFFSET('Water Data'!$I$27,0,10*ROW('Water Data'!I60)))</f>
        <v/>
      </c>
      <c r="CI66" s="258" t="str">
        <f ca="true">+IF(OFFSET('Water Data'!$I$28,0,10*ROW('Water Data'!I60))="","",OFFSET('Water Data'!$I$28,0,10*ROW('Water Data'!I60)))</f>
        <v/>
      </c>
      <c r="CJ66" s="258" t="str">
        <f ca="true">+IF(OFFSET('Water Data'!$I$29,0,10*ROW('Water Data'!I60))="","",OFFSET('Water Data'!$I$29,0,10*ROW('Water Data'!I60)))</f>
        <v/>
      </c>
      <c r="CK66" s="258" t="str">
        <f ca="true">+IF(OFFSET('Sanitation Data'!$D$28,0,10*ROW('Sanitation Data'!D60))="","",OFFSET('Sanitation Data'!$D$28,0,10*ROW('Sanitation Data'!D60)))</f>
        <v/>
      </c>
      <c r="CL66" s="258" t="str">
        <f ca="true">+IF(OFFSET('Sanitation Data'!$D$29,0,10*ROW('Sanitation Data'!D60))="","",OFFSET('Sanitation Data'!$D$29,0,10*ROW('Sanitation Data'!D60)))</f>
        <v/>
      </c>
      <c r="CM66" s="258" t="str">
        <f ca="true">+IF(OFFSET('Sanitation Data'!$D$30,0,10*ROW('Sanitation Data'!D60))="","",OFFSET('Sanitation Data'!$D$30,0,10*ROW('Sanitation Data'!D60)))</f>
        <v/>
      </c>
      <c r="CN66" s="258" t="str">
        <f ca="true">+IF(OFFSET('Sanitation Data'!$D$31,0,10*ROW('Sanitation Data'!D60))="","",OFFSET('Sanitation Data'!$D$31,0,10*ROW('Sanitation Data'!D60)))</f>
        <v/>
      </c>
      <c r="CO66" s="258" t="str">
        <f ca="true">+IF(OFFSET('Sanitation Data'!$D$32,0,10*ROW('Sanitation Data'!D60))="","",OFFSET('Sanitation Data'!$D$32,0,10*ROW('Sanitation Data'!D60)))</f>
        <v/>
      </c>
      <c r="CP66" s="258" t="str">
        <f ca="true">+IF(OFFSET('Sanitation Data'!$E$28,0,10*ROW('Sanitation Data'!E60))="","",OFFSET('Sanitation Data'!$E$28,0,10*ROW('Sanitation Data'!E60)))</f>
        <v/>
      </c>
      <c r="CQ66" s="258" t="str">
        <f ca="true">+IF(OFFSET('Sanitation Data'!$E$29,0,10*ROW('Sanitation Data'!E60))="","",OFFSET('Sanitation Data'!$E$29,0,10*ROW('Sanitation Data'!E60)))</f>
        <v/>
      </c>
      <c r="CR66" s="258" t="str">
        <f ca="true">+IF(OFFSET('Sanitation Data'!$E$30,0,10*ROW('Sanitation Data'!E60))="","",OFFSET('Sanitation Data'!$E$30,0,10*ROW('Sanitation Data'!E60)))</f>
        <v/>
      </c>
      <c r="CS66" s="258" t="str">
        <f ca="true">+IF(OFFSET('Sanitation Data'!$E$31,0,10*ROW('Sanitation Data'!E60))="","",OFFSET('Sanitation Data'!$E$31,0,10*ROW('Sanitation Data'!E60)))</f>
        <v/>
      </c>
      <c r="CT66" s="258" t="str">
        <f ca="true">+IF(OFFSET('Sanitation Data'!$E$32,0,10*ROW('Sanitation Data'!E60))="","",OFFSET('Sanitation Data'!$E$32,0,10*ROW('Sanitation Data'!E60)))</f>
        <v/>
      </c>
      <c r="CU66" s="258" t="str">
        <f ca="true">+IF(OFFSET('Sanitation Data'!$F$28,0,10*ROW('Sanitation Data'!F60))="","",OFFSET('Sanitation Data'!$F$28,0,10*ROW('Sanitation Data'!F60)))</f>
        <v/>
      </c>
      <c r="CV66" s="258" t="str">
        <f ca="true">+IF(OFFSET('Sanitation Data'!$F$29,0,10*ROW('Sanitation Data'!F60))="","",OFFSET('Sanitation Data'!$F$29,0,10*ROW('Sanitation Data'!F60)))</f>
        <v/>
      </c>
      <c r="CW66" s="258" t="str">
        <f ca="true">+IF(OFFSET('Sanitation Data'!$F$30,0,10*ROW('Sanitation Data'!F60))="","",OFFSET('Sanitation Data'!$F$30,0,10*ROW('Sanitation Data'!F60)))</f>
        <v/>
      </c>
      <c r="CX66" s="258" t="str">
        <f ca="true">+IF(OFFSET('Sanitation Data'!$F$31,0,10*ROW('Sanitation Data'!F60))="","",OFFSET('Sanitation Data'!$F$31,0,10*ROW('Sanitation Data'!F60)))</f>
        <v/>
      </c>
      <c r="CY66" s="258" t="str">
        <f ca="true">+IF(OFFSET('Sanitation Data'!$F$32,0,10*ROW('Sanitation Data'!F60))="","",OFFSET('Sanitation Data'!$F$32,0,10*ROW('Sanitation Data'!F60)))</f>
        <v/>
      </c>
      <c r="CZ66" s="258" t="str">
        <f ca="true">+IF(OFFSET('Sanitation Data'!$G$28,0,10*ROW('Sanitation Data'!G60))="","",OFFSET('Sanitation Data'!$G$28,0,10*ROW('Sanitation Data'!G60)))</f>
        <v/>
      </c>
      <c r="DA66" s="258" t="str">
        <f ca="true">+IF(OFFSET('Sanitation Data'!$G$29,0,10*ROW('Sanitation Data'!G60))="","",OFFSET('Sanitation Data'!$G$29,0,10*ROW('Sanitation Data'!G60)))</f>
        <v/>
      </c>
      <c r="DB66" s="258" t="str">
        <f ca="true">+IF(OFFSET('Sanitation Data'!$G$30,0,10*ROW('Sanitation Data'!G60))="","",OFFSET('Sanitation Data'!$G$30,0,10*ROW('Sanitation Data'!G60)))</f>
        <v/>
      </c>
      <c r="DC66" s="258" t="str">
        <f ca="true">+IF(OFFSET('Sanitation Data'!$G$31,0,10*ROW('Sanitation Data'!G60))="","",OFFSET('Sanitation Data'!$G$31,0,10*ROW('Sanitation Data'!G60)))</f>
        <v/>
      </c>
      <c r="DD66" s="258" t="str">
        <f ca="true">+IF(OFFSET('Sanitation Data'!$G$32,0,10*ROW('Sanitation Data'!G60))="","",OFFSET('Sanitation Data'!$G$32,0,10*ROW('Sanitation Data'!G60)))</f>
        <v/>
      </c>
      <c r="DE66" s="258" t="str">
        <f ca="true">+IF(OFFSET('Sanitation Data'!$H$28,0,10*ROW('Sanitation Data'!H60))="","",OFFSET('Sanitation Data'!$H$28,0,10*ROW('Sanitation Data'!H60)))</f>
        <v/>
      </c>
      <c r="DF66" s="258" t="str">
        <f ca="true">+IF(OFFSET('Sanitation Data'!$H$29,0,10*ROW('Sanitation Data'!H60))="","",OFFSET('Sanitation Data'!$H$29,0,10*ROW('Sanitation Data'!H60)))</f>
        <v/>
      </c>
      <c r="DG66" s="258" t="str">
        <f ca="true">+IF(OFFSET('Sanitation Data'!$H$30,0,10*ROW('Sanitation Data'!H60))="","",OFFSET('Sanitation Data'!$H$30,0,10*ROW('Sanitation Data'!H60)))</f>
        <v/>
      </c>
      <c r="DH66" s="258" t="str">
        <f ca="true">+IF(OFFSET('Sanitation Data'!$H$31,0,10*ROW('Sanitation Data'!H60))="","",OFFSET('Sanitation Data'!$H$31,0,10*ROW('Sanitation Data'!H60)))</f>
        <v/>
      </c>
      <c r="DI66" s="258" t="str">
        <f ca="true">+IF(OFFSET('Sanitation Data'!$H$32,0,10*ROW('Sanitation Data'!H60))="","",OFFSET('Sanitation Data'!$H$32,0,10*ROW('Sanitation Data'!H60)))</f>
        <v/>
      </c>
      <c r="DJ66" s="258" t="str">
        <f ca="true">+IF(OFFSET('Sanitation Data'!$I$28,0,10*ROW('Sanitation Data'!I60))="","",OFFSET('Sanitation Data'!$I$28,0,10*ROW('Sanitation Data'!I60)))</f>
        <v/>
      </c>
      <c r="DK66" s="258" t="str">
        <f ca="true">+IF(OFFSET('Sanitation Data'!$I$29,0,10*ROW('Sanitation Data'!I60))="","",OFFSET('Sanitation Data'!$I$29,0,10*ROW('Sanitation Data'!I60)))</f>
        <v/>
      </c>
      <c r="DL66" s="258" t="str">
        <f ca="true">+IF(OFFSET('Sanitation Data'!$I$30,0,10*ROW('Sanitation Data'!I60))="","",OFFSET('Sanitation Data'!$I$30,0,10*ROW('Sanitation Data'!I60)))</f>
        <v/>
      </c>
      <c r="DM66" s="258" t="str">
        <f ca="true">+IF(OFFSET('Sanitation Data'!$I$31,0,10*ROW('Sanitation Data'!I60))="","",OFFSET('Sanitation Data'!$I$31,0,10*ROW('Sanitation Data'!I60)))</f>
        <v/>
      </c>
      <c r="DN66" s="258" t="str">
        <f ca="true">+IF(OFFSET('Sanitation Data'!$I$32,0,10*ROW('Sanitation Data'!I60))="","",OFFSET('Sanitation Data'!$I$32,0,10*ROW('Sanitation Data'!I60)))</f>
        <v/>
      </c>
      <c r="DO66" s="258" t="str">
        <f ca="true">+IF(OFFSET('Hygiene Data'!$D$11,0,10*ROW('Hygiene Data'!D60))="","",OFFSET('Hygiene Data'!$D$11,0,10*ROW('Hygiene Data'!D60)))</f>
        <v/>
      </c>
      <c r="DP66" s="258" t="str">
        <f ca="true">+IF(OFFSET('Hygiene Data'!$D$12,0,10*ROW('Hygiene Data'!D60))="","",OFFSET('Hygiene Data'!$D$12,0,10*ROW('Hygiene Data'!D60)))</f>
        <v/>
      </c>
      <c r="DQ66" s="258" t="str">
        <f ca="true">+IF(OFFSET('Hygiene Data'!$D$13,0,10*ROW('Hygiene Data'!D60))="","",OFFSET('Hygiene Data'!$D$13,0,10*ROW('Hygiene Data'!D60)))</f>
        <v/>
      </c>
      <c r="DR66" s="258" t="str">
        <f ca="true">+IF(OFFSET('Hygiene Data'!$E$11,0,10*ROW('Hygiene Data'!E60))="","",OFFSET('Hygiene Data'!$E$11,0,10*ROW('Hygiene Data'!E60)))</f>
        <v/>
      </c>
      <c r="DS66" s="258" t="str">
        <f ca="true">+IF(OFFSET('Hygiene Data'!$E$12,0,10*ROW('Hygiene Data'!E60))="","",OFFSET('Hygiene Data'!$E$12,0,10*ROW('Hygiene Data'!E60)))</f>
        <v/>
      </c>
      <c r="DT66" s="258" t="str">
        <f ca="true">+IF(OFFSET('Hygiene Data'!$E$13,0,10*ROW('Hygiene Data'!E60))="","",OFFSET('Hygiene Data'!$E$13,0,10*ROW('Hygiene Data'!E60)))</f>
        <v/>
      </c>
      <c r="DU66" s="258" t="str">
        <f ca="true">+IF(OFFSET('Hygiene Data'!$F$11,0,10*ROW('Hygiene Data'!F60))="","",OFFSET('Hygiene Data'!$F$11,0,10*ROW('Hygiene Data'!F60)))</f>
        <v/>
      </c>
      <c r="DV66" s="258" t="str">
        <f ca="true">+IF(OFFSET('Hygiene Data'!$F$12,0,10*ROW('Hygiene Data'!F60))="","",OFFSET('Hygiene Data'!$F$12,0,10*ROW('Hygiene Data'!F60)))</f>
        <v/>
      </c>
      <c r="DW66" s="258" t="str">
        <f ca="true">+IF(OFFSET('Hygiene Data'!$F$13,0,10*ROW('Hygiene Data'!F60))="","",OFFSET('Hygiene Data'!$F$13,0,10*ROW('Hygiene Data'!F60)))</f>
        <v/>
      </c>
      <c r="DX66" s="258" t="str">
        <f ca="true">+IF(OFFSET('Hygiene Data'!$G$11,0,10*ROW('Hygiene Data'!G60))="","",OFFSET('Hygiene Data'!$G$11,0,10*ROW('Hygiene Data'!G60)))</f>
        <v/>
      </c>
      <c r="DY66" s="258" t="str">
        <f ca="true">+IF(OFFSET('Hygiene Data'!$G$12,0,10*ROW('Hygiene Data'!G60))="","",OFFSET('Hygiene Data'!$G$12,0,10*ROW('Hygiene Data'!G60)))</f>
        <v/>
      </c>
      <c r="DZ66" s="258" t="str">
        <f ca="true">+IF(OFFSET('Hygiene Data'!$G$13,0,10*ROW('Hygiene Data'!G60))="","",OFFSET('Hygiene Data'!$G$13,0,10*ROW('Hygiene Data'!G60)))</f>
        <v/>
      </c>
      <c r="EA66" s="258" t="str">
        <f ca="true">+IF(OFFSET('Hygiene Data'!$H$11,0,10*ROW('Hygiene Data'!H60))="","",OFFSET('Hygiene Data'!$H$11,0,10*ROW('Hygiene Data'!H60)))</f>
        <v/>
      </c>
      <c r="EB66" s="258" t="str">
        <f ca="true">+IF(OFFSET('Hygiene Data'!$H$12,0,10*ROW('Hygiene Data'!H60))="","",OFFSET('Hygiene Data'!$H$12,0,10*ROW('Hygiene Data'!H60)))</f>
        <v/>
      </c>
      <c r="EC66" s="258" t="str">
        <f ca="true">+IF(OFFSET('Hygiene Data'!$H$13,0,10*ROW('Hygiene Data'!H60))="","",OFFSET('Hygiene Data'!$H$13,0,10*ROW('Hygiene Data'!H60)))</f>
        <v/>
      </c>
      <c r="ED66" s="258" t="str">
        <f ca="true">+IF(OFFSET('Hygiene Data'!$I$11,0,10*ROW('Hygiene Data'!I60))="","",OFFSET('Hygiene Data'!$I$11,0,10*ROW('Hygiene Data'!I60)))</f>
        <v/>
      </c>
      <c r="EE66" s="258" t="str">
        <f ca="true">+IF(OFFSET('Hygiene Data'!$I$12,0,10*ROW('Hygiene Data'!I60))="","",OFFSET('Hygiene Data'!$I$12,0,10*ROW('Hygiene Data'!I60)))</f>
        <v/>
      </c>
      <c r="EF66" s="258" t="str">
        <f ca="true">+IF(OFFSET('Hygiene Data'!$I$13,0,10*ROW('Hygiene Data'!I60))="","",OFFSET('Hygiene Data'!$I$13,0,10*ROW('Hygiene Data'!I60)))</f>
        <v/>
      </c>
    </row>
    <row xmlns:x14ac="http://schemas.microsoft.com/office/spreadsheetml/2009/9/ac" r="67" x14ac:dyDescent="0.2">
      <c r="A67" s="30" t="str">
        <f ca="true">+IF(OFFSET('Water Data'!$B$2,0,10*ROW('Water Data'!E61))="","",OFFSET('Water Data'!$B$2,0,10*ROW('Water Data'!E61)))</f>
        <v/>
      </c>
      <c r="B67" s="30" t="str">
        <f ca="true">+IF(OFFSET('Water Data'!$C$2,0,10*ROW('Water Data'!F61))="","",OFFSET('Water Data'!$C$2,0,10*ROW('Water Data'!F61)))</f>
        <v/>
      </c>
      <c r="C67" s="314" t="str">
        <f t="shared" ca="true" si="0"/>
        <v/>
      </c>
      <c r="D67" s="8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58"/>
      <c r="BS67" s="258" t="str">
        <f ca="true">+IF(OFFSET('Water Data'!$D$27,0,10*ROW('Water Data'!D61))="","",OFFSET('Water Data'!$D$27,0,10*ROW('Water Data'!D61)))</f>
        <v/>
      </c>
      <c r="BT67" s="258" t="str">
        <f ca="true">+IF(OFFSET('Water Data'!$D$28,0,10*ROW('Water Data'!D61))="","",OFFSET('Water Data'!$D$28,0,10*ROW('Water Data'!D61)))</f>
        <v/>
      </c>
      <c r="BU67" s="258" t="str">
        <f ca="true">+IF(OFFSET('Water Data'!$D$29,0,10*ROW('Water Data'!D61))="","",OFFSET('Water Data'!$D$29,0,10*ROW('Water Data'!D61)))</f>
        <v/>
      </c>
      <c r="BV67" s="258" t="str">
        <f ca="true">+IF(OFFSET('Water Data'!$E$27,0,10*ROW('Water Data'!E61))="","",OFFSET('Water Data'!$E$27,0,10*ROW('Water Data'!E61)))</f>
        <v/>
      </c>
      <c r="BW67" s="258" t="str">
        <f ca="true">+IF(OFFSET('Water Data'!$E$28,0,10*ROW('Water Data'!E61))="","",OFFSET('Water Data'!$E$28,0,10*ROW('Water Data'!E61)))</f>
        <v/>
      </c>
      <c r="BX67" s="258" t="str">
        <f ca="true">+IF(OFFSET('Water Data'!$E$29,0,10*ROW('Water Data'!E61))="","",OFFSET('Water Data'!$E$29,0,10*ROW('Water Data'!E61)))</f>
        <v/>
      </c>
      <c r="BY67" s="258" t="str">
        <f ca="true">+IF(OFFSET('Water Data'!$F$27,0,10*ROW('Water Data'!F61))="","",OFFSET('Water Data'!$F$27,0,10*ROW('Water Data'!F61)))</f>
        <v/>
      </c>
      <c r="BZ67" s="258" t="str">
        <f ca="true">+IF(OFFSET('Water Data'!$F$28,0,10*ROW('Water Data'!F61))="","",OFFSET('Water Data'!$F$28,0,10*ROW('Water Data'!F61)))</f>
        <v/>
      </c>
      <c r="CA67" s="258" t="str">
        <f ca="true">+IF(OFFSET('Water Data'!$F$29,0,10*ROW('Water Data'!F61))="","",OFFSET('Water Data'!$F$29,0,10*ROW('Water Data'!F61)))</f>
        <v/>
      </c>
      <c r="CB67" s="258" t="str">
        <f ca="true">+IF(OFFSET('Water Data'!$G$27,0,10*ROW('Water Data'!G61))="","",OFFSET('Water Data'!$G$27,0,10*ROW('Water Data'!G61)))</f>
        <v/>
      </c>
      <c r="CC67" s="258" t="str">
        <f ca="true">+IF(OFFSET('Water Data'!$G$28,0,10*ROW('Water Data'!G61))="","",OFFSET('Water Data'!$G$28,0,10*ROW('Water Data'!G61)))</f>
        <v/>
      </c>
      <c r="CD67" s="258" t="str">
        <f ca="true">+IF(OFFSET('Water Data'!$G$29,0,10*ROW('Water Data'!G61))="","",OFFSET('Water Data'!$G$29,0,10*ROW('Water Data'!G61)))</f>
        <v/>
      </c>
      <c r="CE67" s="258" t="str">
        <f ca="true">+IF(OFFSET('Water Data'!$H$27,0,10*ROW('Water Data'!H61))="","",OFFSET('Water Data'!$H$27,0,10*ROW('Water Data'!H61)))</f>
        <v/>
      </c>
      <c r="CF67" s="258" t="str">
        <f ca="true">+IF(OFFSET('Water Data'!$H$28,0,10*ROW('Water Data'!H61))="","",OFFSET('Water Data'!$H$28,0,10*ROW('Water Data'!H61)))</f>
        <v/>
      </c>
      <c r="CG67" s="258" t="str">
        <f ca="true">+IF(OFFSET('Water Data'!$H$29,0,10*ROW('Water Data'!H61))="","",OFFSET('Water Data'!$H$29,0,10*ROW('Water Data'!H61)))</f>
        <v/>
      </c>
      <c r="CH67" s="258" t="str">
        <f ca="true">+IF(OFFSET('Water Data'!$I$27,0,10*ROW('Water Data'!I61))="","",OFFSET('Water Data'!$I$27,0,10*ROW('Water Data'!I61)))</f>
        <v/>
      </c>
      <c r="CI67" s="258" t="str">
        <f ca="true">+IF(OFFSET('Water Data'!$I$28,0,10*ROW('Water Data'!I61))="","",OFFSET('Water Data'!$I$28,0,10*ROW('Water Data'!I61)))</f>
        <v/>
      </c>
      <c r="CJ67" s="258" t="str">
        <f ca="true">+IF(OFFSET('Water Data'!$I$29,0,10*ROW('Water Data'!I61))="","",OFFSET('Water Data'!$I$29,0,10*ROW('Water Data'!I61)))</f>
        <v/>
      </c>
      <c r="CK67" s="258" t="str">
        <f ca="true">+IF(OFFSET('Sanitation Data'!$D$28,0,10*ROW('Sanitation Data'!D61))="","",OFFSET('Sanitation Data'!$D$28,0,10*ROW('Sanitation Data'!D61)))</f>
        <v/>
      </c>
      <c r="CL67" s="258" t="str">
        <f ca="true">+IF(OFFSET('Sanitation Data'!$D$29,0,10*ROW('Sanitation Data'!D61))="","",OFFSET('Sanitation Data'!$D$29,0,10*ROW('Sanitation Data'!D61)))</f>
        <v/>
      </c>
      <c r="CM67" s="258" t="str">
        <f ca="true">+IF(OFFSET('Sanitation Data'!$D$30,0,10*ROW('Sanitation Data'!D61))="","",OFFSET('Sanitation Data'!$D$30,0,10*ROW('Sanitation Data'!D61)))</f>
        <v/>
      </c>
      <c r="CN67" s="258" t="str">
        <f ca="true">+IF(OFFSET('Sanitation Data'!$D$31,0,10*ROW('Sanitation Data'!D61))="","",OFFSET('Sanitation Data'!$D$31,0,10*ROW('Sanitation Data'!D61)))</f>
        <v/>
      </c>
      <c r="CO67" s="258" t="str">
        <f ca="true">+IF(OFFSET('Sanitation Data'!$D$32,0,10*ROW('Sanitation Data'!D61))="","",OFFSET('Sanitation Data'!$D$32,0,10*ROW('Sanitation Data'!D61)))</f>
        <v/>
      </c>
      <c r="CP67" s="258" t="str">
        <f ca="true">+IF(OFFSET('Sanitation Data'!$E$28,0,10*ROW('Sanitation Data'!E61))="","",OFFSET('Sanitation Data'!$E$28,0,10*ROW('Sanitation Data'!E61)))</f>
        <v/>
      </c>
      <c r="CQ67" s="258" t="str">
        <f ca="true">+IF(OFFSET('Sanitation Data'!$E$29,0,10*ROW('Sanitation Data'!E61))="","",OFFSET('Sanitation Data'!$E$29,0,10*ROW('Sanitation Data'!E61)))</f>
        <v/>
      </c>
      <c r="CR67" s="258" t="str">
        <f ca="true">+IF(OFFSET('Sanitation Data'!$E$30,0,10*ROW('Sanitation Data'!E61))="","",OFFSET('Sanitation Data'!$E$30,0,10*ROW('Sanitation Data'!E61)))</f>
        <v/>
      </c>
      <c r="CS67" s="258" t="str">
        <f ca="true">+IF(OFFSET('Sanitation Data'!$E$31,0,10*ROW('Sanitation Data'!E61))="","",OFFSET('Sanitation Data'!$E$31,0,10*ROW('Sanitation Data'!E61)))</f>
        <v/>
      </c>
      <c r="CT67" s="258" t="str">
        <f ca="true">+IF(OFFSET('Sanitation Data'!$E$32,0,10*ROW('Sanitation Data'!E61))="","",OFFSET('Sanitation Data'!$E$32,0,10*ROW('Sanitation Data'!E61)))</f>
        <v/>
      </c>
      <c r="CU67" s="258" t="str">
        <f ca="true">+IF(OFFSET('Sanitation Data'!$F$28,0,10*ROW('Sanitation Data'!F61))="","",OFFSET('Sanitation Data'!$F$28,0,10*ROW('Sanitation Data'!F61)))</f>
        <v/>
      </c>
      <c r="CV67" s="258" t="str">
        <f ca="true">+IF(OFFSET('Sanitation Data'!$F$29,0,10*ROW('Sanitation Data'!F61))="","",OFFSET('Sanitation Data'!$F$29,0,10*ROW('Sanitation Data'!F61)))</f>
        <v/>
      </c>
      <c r="CW67" s="258" t="str">
        <f ca="true">+IF(OFFSET('Sanitation Data'!$F$30,0,10*ROW('Sanitation Data'!F61))="","",OFFSET('Sanitation Data'!$F$30,0,10*ROW('Sanitation Data'!F61)))</f>
        <v/>
      </c>
      <c r="CX67" s="258" t="str">
        <f ca="true">+IF(OFFSET('Sanitation Data'!$F$31,0,10*ROW('Sanitation Data'!F61))="","",OFFSET('Sanitation Data'!$F$31,0,10*ROW('Sanitation Data'!F61)))</f>
        <v/>
      </c>
      <c r="CY67" s="258" t="str">
        <f ca="true">+IF(OFFSET('Sanitation Data'!$F$32,0,10*ROW('Sanitation Data'!F61))="","",OFFSET('Sanitation Data'!$F$32,0,10*ROW('Sanitation Data'!F61)))</f>
        <v/>
      </c>
      <c r="CZ67" s="258" t="str">
        <f ca="true">+IF(OFFSET('Sanitation Data'!$G$28,0,10*ROW('Sanitation Data'!G61))="","",OFFSET('Sanitation Data'!$G$28,0,10*ROW('Sanitation Data'!G61)))</f>
        <v/>
      </c>
      <c r="DA67" s="258" t="str">
        <f ca="true">+IF(OFFSET('Sanitation Data'!$G$29,0,10*ROW('Sanitation Data'!G61))="","",OFFSET('Sanitation Data'!$G$29,0,10*ROW('Sanitation Data'!G61)))</f>
        <v/>
      </c>
      <c r="DB67" s="258" t="str">
        <f ca="true">+IF(OFFSET('Sanitation Data'!$G$30,0,10*ROW('Sanitation Data'!G61))="","",OFFSET('Sanitation Data'!$G$30,0,10*ROW('Sanitation Data'!G61)))</f>
        <v/>
      </c>
      <c r="DC67" s="258" t="str">
        <f ca="true">+IF(OFFSET('Sanitation Data'!$G$31,0,10*ROW('Sanitation Data'!G61))="","",OFFSET('Sanitation Data'!$G$31,0,10*ROW('Sanitation Data'!G61)))</f>
        <v/>
      </c>
      <c r="DD67" s="258" t="str">
        <f ca="true">+IF(OFFSET('Sanitation Data'!$G$32,0,10*ROW('Sanitation Data'!G61))="","",OFFSET('Sanitation Data'!$G$32,0,10*ROW('Sanitation Data'!G61)))</f>
        <v/>
      </c>
      <c r="DE67" s="258" t="str">
        <f ca="true">+IF(OFFSET('Sanitation Data'!$H$28,0,10*ROW('Sanitation Data'!H61))="","",OFFSET('Sanitation Data'!$H$28,0,10*ROW('Sanitation Data'!H61)))</f>
        <v/>
      </c>
      <c r="DF67" s="258" t="str">
        <f ca="true">+IF(OFFSET('Sanitation Data'!$H$29,0,10*ROW('Sanitation Data'!H61))="","",OFFSET('Sanitation Data'!$H$29,0,10*ROW('Sanitation Data'!H61)))</f>
        <v/>
      </c>
      <c r="DG67" s="258" t="str">
        <f ca="true">+IF(OFFSET('Sanitation Data'!$H$30,0,10*ROW('Sanitation Data'!H61))="","",OFFSET('Sanitation Data'!$H$30,0,10*ROW('Sanitation Data'!H61)))</f>
        <v/>
      </c>
      <c r="DH67" s="258" t="str">
        <f ca="true">+IF(OFFSET('Sanitation Data'!$H$31,0,10*ROW('Sanitation Data'!H61))="","",OFFSET('Sanitation Data'!$H$31,0,10*ROW('Sanitation Data'!H61)))</f>
        <v/>
      </c>
      <c r="DI67" s="258" t="str">
        <f ca="true">+IF(OFFSET('Sanitation Data'!$H$32,0,10*ROW('Sanitation Data'!H61))="","",OFFSET('Sanitation Data'!$H$32,0,10*ROW('Sanitation Data'!H61)))</f>
        <v/>
      </c>
      <c r="DJ67" s="258" t="str">
        <f ca="true">+IF(OFFSET('Sanitation Data'!$I$28,0,10*ROW('Sanitation Data'!I61))="","",OFFSET('Sanitation Data'!$I$28,0,10*ROW('Sanitation Data'!I61)))</f>
        <v/>
      </c>
      <c r="DK67" s="258" t="str">
        <f ca="true">+IF(OFFSET('Sanitation Data'!$I$29,0,10*ROW('Sanitation Data'!I61))="","",OFFSET('Sanitation Data'!$I$29,0,10*ROW('Sanitation Data'!I61)))</f>
        <v/>
      </c>
      <c r="DL67" s="258" t="str">
        <f ca="true">+IF(OFFSET('Sanitation Data'!$I$30,0,10*ROW('Sanitation Data'!I61))="","",OFFSET('Sanitation Data'!$I$30,0,10*ROW('Sanitation Data'!I61)))</f>
        <v/>
      </c>
      <c r="DM67" s="258" t="str">
        <f ca="true">+IF(OFFSET('Sanitation Data'!$I$31,0,10*ROW('Sanitation Data'!I61))="","",OFFSET('Sanitation Data'!$I$31,0,10*ROW('Sanitation Data'!I61)))</f>
        <v/>
      </c>
      <c r="DN67" s="258" t="str">
        <f ca="true">+IF(OFFSET('Sanitation Data'!$I$32,0,10*ROW('Sanitation Data'!I61))="","",OFFSET('Sanitation Data'!$I$32,0,10*ROW('Sanitation Data'!I61)))</f>
        <v/>
      </c>
      <c r="DO67" s="258" t="str">
        <f ca="true">+IF(OFFSET('Hygiene Data'!$D$11,0,10*ROW('Hygiene Data'!D61))="","",OFFSET('Hygiene Data'!$D$11,0,10*ROW('Hygiene Data'!D61)))</f>
        <v/>
      </c>
      <c r="DP67" s="258" t="str">
        <f ca="true">+IF(OFFSET('Hygiene Data'!$D$12,0,10*ROW('Hygiene Data'!D61))="","",OFFSET('Hygiene Data'!$D$12,0,10*ROW('Hygiene Data'!D61)))</f>
        <v/>
      </c>
      <c r="DQ67" s="258" t="str">
        <f ca="true">+IF(OFFSET('Hygiene Data'!$D$13,0,10*ROW('Hygiene Data'!D61))="","",OFFSET('Hygiene Data'!$D$13,0,10*ROW('Hygiene Data'!D61)))</f>
        <v/>
      </c>
      <c r="DR67" s="258" t="str">
        <f ca="true">+IF(OFFSET('Hygiene Data'!$E$11,0,10*ROW('Hygiene Data'!E61))="","",OFFSET('Hygiene Data'!$E$11,0,10*ROW('Hygiene Data'!E61)))</f>
        <v/>
      </c>
      <c r="DS67" s="258" t="str">
        <f ca="true">+IF(OFFSET('Hygiene Data'!$E$12,0,10*ROW('Hygiene Data'!E61))="","",OFFSET('Hygiene Data'!$E$12,0,10*ROW('Hygiene Data'!E61)))</f>
        <v/>
      </c>
      <c r="DT67" s="258" t="str">
        <f ca="true">+IF(OFFSET('Hygiene Data'!$E$13,0,10*ROW('Hygiene Data'!E61))="","",OFFSET('Hygiene Data'!$E$13,0,10*ROW('Hygiene Data'!E61)))</f>
        <v/>
      </c>
      <c r="DU67" s="258" t="str">
        <f ca="true">+IF(OFFSET('Hygiene Data'!$F$11,0,10*ROW('Hygiene Data'!F61))="","",OFFSET('Hygiene Data'!$F$11,0,10*ROW('Hygiene Data'!F61)))</f>
        <v/>
      </c>
      <c r="DV67" s="258" t="str">
        <f ca="true">+IF(OFFSET('Hygiene Data'!$F$12,0,10*ROW('Hygiene Data'!F61))="","",OFFSET('Hygiene Data'!$F$12,0,10*ROW('Hygiene Data'!F61)))</f>
        <v/>
      </c>
      <c r="DW67" s="258" t="str">
        <f ca="true">+IF(OFFSET('Hygiene Data'!$F$13,0,10*ROW('Hygiene Data'!F61))="","",OFFSET('Hygiene Data'!$F$13,0,10*ROW('Hygiene Data'!F61)))</f>
        <v/>
      </c>
      <c r="DX67" s="258" t="str">
        <f ca="true">+IF(OFFSET('Hygiene Data'!$G$11,0,10*ROW('Hygiene Data'!G61))="","",OFFSET('Hygiene Data'!$G$11,0,10*ROW('Hygiene Data'!G61)))</f>
        <v/>
      </c>
      <c r="DY67" s="258" t="str">
        <f ca="true">+IF(OFFSET('Hygiene Data'!$G$12,0,10*ROW('Hygiene Data'!G61))="","",OFFSET('Hygiene Data'!$G$12,0,10*ROW('Hygiene Data'!G61)))</f>
        <v/>
      </c>
      <c r="DZ67" s="258" t="str">
        <f ca="true">+IF(OFFSET('Hygiene Data'!$G$13,0,10*ROW('Hygiene Data'!G61))="","",OFFSET('Hygiene Data'!$G$13,0,10*ROW('Hygiene Data'!G61)))</f>
        <v/>
      </c>
      <c r="EA67" s="258" t="str">
        <f ca="true">+IF(OFFSET('Hygiene Data'!$H$11,0,10*ROW('Hygiene Data'!H61))="","",OFFSET('Hygiene Data'!$H$11,0,10*ROW('Hygiene Data'!H61)))</f>
        <v/>
      </c>
      <c r="EB67" s="258" t="str">
        <f ca="true">+IF(OFFSET('Hygiene Data'!$H$12,0,10*ROW('Hygiene Data'!H61))="","",OFFSET('Hygiene Data'!$H$12,0,10*ROW('Hygiene Data'!H61)))</f>
        <v/>
      </c>
      <c r="EC67" s="258" t="str">
        <f ca="true">+IF(OFFSET('Hygiene Data'!$H$13,0,10*ROW('Hygiene Data'!H61))="","",OFFSET('Hygiene Data'!$H$13,0,10*ROW('Hygiene Data'!H61)))</f>
        <v/>
      </c>
      <c r="ED67" s="258" t="str">
        <f ca="true">+IF(OFFSET('Hygiene Data'!$I$11,0,10*ROW('Hygiene Data'!I61))="","",OFFSET('Hygiene Data'!$I$11,0,10*ROW('Hygiene Data'!I61)))</f>
        <v/>
      </c>
      <c r="EE67" s="258" t="str">
        <f ca="true">+IF(OFFSET('Hygiene Data'!$I$12,0,10*ROW('Hygiene Data'!I61))="","",OFFSET('Hygiene Data'!$I$12,0,10*ROW('Hygiene Data'!I61)))</f>
        <v/>
      </c>
      <c r="EF67" s="258" t="str">
        <f ca="true">+IF(OFFSET('Hygiene Data'!$I$13,0,10*ROW('Hygiene Data'!I61))="","",OFFSET('Hygiene Data'!$I$13,0,10*ROW('Hygiene Data'!I61)))</f>
        <v/>
      </c>
    </row>
    <row xmlns:x14ac="http://schemas.microsoft.com/office/spreadsheetml/2009/9/ac" r="68" x14ac:dyDescent="0.2">
      <c r="A68" s="30" t="str">
        <f ca="true">+IF(OFFSET('Water Data'!$B$2,0,10*ROW('Water Data'!E62))="","",OFFSET('Water Data'!$B$2,0,10*ROW('Water Data'!E62)))</f>
        <v/>
      </c>
      <c r="B68" s="30" t="str">
        <f ca="true">+IF(OFFSET('Water Data'!$C$2,0,10*ROW('Water Data'!F62))="","",OFFSET('Water Data'!$C$2,0,10*ROW('Water Data'!F62)))</f>
        <v/>
      </c>
      <c r="C68" s="314" t="str">
        <f t="shared" ca="true" si="0"/>
        <v/>
      </c>
      <c r="D68" s="8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58"/>
      <c r="BS68" s="258" t="str">
        <f ca="true">+IF(OFFSET('Water Data'!$D$27,0,10*ROW('Water Data'!D62))="","",OFFSET('Water Data'!$D$27,0,10*ROW('Water Data'!D62)))</f>
        <v/>
      </c>
      <c r="BT68" s="258" t="str">
        <f ca="true">+IF(OFFSET('Water Data'!$D$28,0,10*ROW('Water Data'!D62))="","",OFFSET('Water Data'!$D$28,0,10*ROW('Water Data'!D62)))</f>
        <v/>
      </c>
      <c r="BU68" s="258" t="str">
        <f ca="true">+IF(OFFSET('Water Data'!$D$29,0,10*ROW('Water Data'!D62))="","",OFFSET('Water Data'!$D$29,0,10*ROW('Water Data'!D62)))</f>
        <v/>
      </c>
      <c r="BV68" s="258" t="str">
        <f ca="true">+IF(OFFSET('Water Data'!$E$27,0,10*ROW('Water Data'!E62))="","",OFFSET('Water Data'!$E$27,0,10*ROW('Water Data'!E62)))</f>
        <v/>
      </c>
      <c r="BW68" s="258" t="str">
        <f ca="true">+IF(OFFSET('Water Data'!$E$28,0,10*ROW('Water Data'!E62))="","",OFFSET('Water Data'!$E$28,0,10*ROW('Water Data'!E62)))</f>
        <v/>
      </c>
      <c r="BX68" s="258" t="str">
        <f ca="true">+IF(OFFSET('Water Data'!$E$29,0,10*ROW('Water Data'!E62))="","",OFFSET('Water Data'!$E$29,0,10*ROW('Water Data'!E62)))</f>
        <v/>
      </c>
      <c r="BY68" s="258" t="str">
        <f ca="true">+IF(OFFSET('Water Data'!$F$27,0,10*ROW('Water Data'!F62))="","",OFFSET('Water Data'!$F$27,0,10*ROW('Water Data'!F62)))</f>
        <v/>
      </c>
      <c r="BZ68" s="258" t="str">
        <f ca="true">+IF(OFFSET('Water Data'!$F$28,0,10*ROW('Water Data'!F62))="","",OFFSET('Water Data'!$F$28,0,10*ROW('Water Data'!F62)))</f>
        <v/>
      </c>
      <c r="CA68" s="258" t="str">
        <f ca="true">+IF(OFFSET('Water Data'!$F$29,0,10*ROW('Water Data'!F62))="","",OFFSET('Water Data'!$F$29,0,10*ROW('Water Data'!F62)))</f>
        <v/>
      </c>
      <c r="CB68" s="258" t="str">
        <f ca="true">+IF(OFFSET('Water Data'!$G$27,0,10*ROW('Water Data'!G62))="","",OFFSET('Water Data'!$G$27,0,10*ROW('Water Data'!G62)))</f>
        <v/>
      </c>
      <c r="CC68" s="258" t="str">
        <f ca="true">+IF(OFFSET('Water Data'!$G$28,0,10*ROW('Water Data'!G62))="","",OFFSET('Water Data'!$G$28,0,10*ROW('Water Data'!G62)))</f>
        <v/>
      </c>
      <c r="CD68" s="258" t="str">
        <f ca="true">+IF(OFFSET('Water Data'!$G$29,0,10*ROW('Water Data'!G62))="","",OFFSET('Water Data'!$G$29,0,10*ROW('Water Data'!G62)))</f>
        <v/>
      </c>
      <c r="CE68" s="258" t="str">
        <f ca="true">+IF(OFFSET('Water Data'!$H$27,0,10*ROW('Water Data'!H62))="","",OFFSET('Water Data'!$H$27,0,10*ROW('Water Data'!H62)))</f>
        <v/>
      </c>
      <c r="CF68" s="258" t="str">
        <f ca="true">+IF(OFFSET('Water Data'!$H$28,0,10*ROW('Water Data'!H62))="","",OFFSET('Water Data'!$H$28,0,10*ROW('Water Data'!H62)))</f>
        <v/>
      </c>
      <c r="CG68" s="258" t="str">
        <f ca="true">+IF(OFFSET('Water Data'!$H$29,0,10*ROW('Water Data'!H62))="","",OFFSET('Water Data'!$H$29,0,10*ROW('Water Data'!H62)))</f>
        <v/>
      </c>
      <c r="CH68" s="258" t="str">
        <f ca="true">+IF(OFFSET('Water Data'!$I$27,0,10*ROW('Water Data'!I62))="","",OFFSET('Water Data'!$I$27,0,10*ROW('Water Data'!I62)))</f>
        <v/>
      </c>
      <c r="CI68" s="258" t="str">
        <f ca="true">+IF(OFFSET('Water Data'!$I$28,0,10*ROW('Water Data'!I62))="","",OFFSET('Water Data'!$I$28,0,10*ROW('Water Data'!I62)))</f>
        <v/>
      </c>
      <c r="CJ68" s="258" t="str">
        <f ca="true">+IF(OFFSET('Water Data'!$I$29,0,10*ROW('Water Data'!I62))="","",OFFSET('Water Data'!$I$29,0,10*ROW('Water Data'!I62)))</f>
        <v/>
      </c>
      <c r="CK68" s="258" t="str">
        <f ca="true">+IF(OFFSET('Sanitation Data'!$D$28,0,10*ROW('Sanitation Data'!D62))="","",OFFSET('Sanitation Data'!$D$28,0,10*ROW('Sanitation Data'!D62)))</f>
        <v/>
      </c>
      <c r="CL68" s="258" t="str">
        <f ca="true">+IF(OFFSET('Sanitation Data'!$D$29,0,10*ROW('Sanitation Data'!D62))="","",OFFSET('Sanitation Data'!$D$29,0,10*ROW('Sanitation Data'!D62)))</f>
        <v/>
      </c>
      <c r="CM68" s="258" t="str">
        <f ca="true">+IF(OFFSET('Sanitation Data'!$D$30,0,10*ROW('Sanitation Data'!D62))="","",OFFSET('Sanitation Data'!$D$30,0,10*ROW('Sanitation Data'!D62)))</f>
        <v/>
      </c>
      <c r="CN68" s="258" t="str">
        <f ca="true">+IF(OFFSET('Sanitation Data'!$D$31,0,10*ROW('Sanitation Data'!D62))="","",OFFSET('Sanitation Data'!$D$31,0,10*ROW('Sanitation Data'!D62)))</f>
        <v/>
      </c>
      <c r="CO68" s="258" t="str">
        <f ca="true">+IF(OFFSET('Sanitation Data'!$D$32,0,10*ROW('Sanitation Data'!D62))="","",OFFSET('Sanitation Data'!$D$32,0,10*ROW('Sanitation Data'!D62)))</f>
        <v/>
      </c>
      <c r="CP68" s="258" t="str">
        <f ca="true">+IF(OFFSET('Sanitation Data'!$E$28,0,10*ROW('Sanitation Data'!E62))="","",OFFSET('Sanitation Data'!$E$28,0,10*ROW('Sanitation Data'!E62)))</f>
        <v/>
      </c>
      <c r="CQ68" s="258" t="str">
        <f ca="true">+IF(OFFSET('Sanitation Data'!$E$29,0,10*ROW('Sanitation Data'!E62))="","",OFFSET('Sanitation Data'!$E$29,0,10*ROW('Sanitation Data'!E62)))</f>
        <v/>
      </c>
      <c r="CR68" s="258" t="str">
        <f ca="true">+IF(OFFSET('Sanitation Data'!$E$30,0,10*ROW('Sanitation Data'!E62))="","",OFFSET('Sanitation Data'!$E$30,0,10*ROW('Sanitation Data'!E62)))</f>
        <v/>
      </c>
      <c r="CS68" s="258" t="str">
        <f ca="true">+IF(OFFSET('Sanitation Data'!$E$31,0,10*ROW('Sanitation Data'!E62))="","",OFFSET('Sanitation Data'!$E$31,0,10*ROW('Sanitation Data'!E62)))</f>
        <v/>
      </c>
      <c r="CT68" s="258" t="str">
        <f ca="true">+IF(OFFSET('Sanitation Data'!$E$32,0,10*ROW('Sanitation Data'!E62))="","",OFFSET('Sanitation Data'!$E$32,0,10*ROW('Sanitation Data'!E62)))</f>
        <v/>
      </c>
      <c r="CU68" s="258" t="str">
        <f ca="true">+IF(OFFSET('Sanitation Data'!$F$28,0,10*ROW('Sanitation Data'!F62))="","",OFFSET('Sanitation Data'!$F$28,0,10*ROW('Sanitation Data'!F62)))</f>
        <v/>
      </c>
      <c r="CV68" s="258" t="str">
        <f ca="true">+IF(OFFSET('Sanitation Data'!$F$29,0,10*ROW('Sanitation Data'!F62))="","",OFFSET('Sanitation Data'!$F$29,0,10*ROW('Sanitation Data'!F62)))</f>
        <v/>
      </c>
      <c r="CW68" s="258" t="str">
        <f ca="true">+IF(OFFSET('Sanitation Data'!$F$30,0,10*ROW('Sanitation Data'!F62))="","",OFFSET('Sanitation Data'!$F$30,0,10*ROW('Sanitation Data'!F62)))</f>
        <v/>
      </c>
      <c r="CX68" s="258" t="str">
        <f ca="true">+IF(OFFSET('Sanitation Data'!$F$31,0,10*ROW('Sanitation Data'!F62))="","",OFFSET('Sanitation Data'!$F$31,0,10*ROW('Sanitation Data'!F62)))</f>
        <v/>
      </c>
      <c r="CY68" s="258" t="str">
        <f ca="true">+IF(OFFSET('Sanitation Data'!$F$32,0,10*ROW('Sanitation Data'!F62))="","",OFFSET('Sanitation Data'!$F$32,0,10*ROW('Sanitation Data'!F62)))</f>
        <v/>
      </c>
      <c r="CZ68" s="258" t="str">
        <f ca="true">+IF(OFFSET('Sanitation Data'!$G$28,0,10*ROW('Sanitation Data'!G62))="","",OFFSET('Sanitation Data'!$G$28,0,10*ROW('Sanitation Data'!G62)))</f>
        <v/>
      </c>
      <c r="DA68" s="258" t="str">
        <f ca="true">+IF(OFFSET('Sanitation Data'!$G$29,0,10*ROW('Sanitation Data'!G62))="","",OFFSET('Sanitation Data'!$G$29,0,10*ROW('Sanitation Data'!G62)))</f>
        <v/>
      </c>
      <c r="DB68" s="258" t="str">
        <f ca="true">+IF(OFFSET('Sanitation Data'!$G$30,0,10*ROW('Sanitation Data'!G62))="","",OFFSET('Sanitation Data'!$G$30,0,10*ROW('Sanitation Data'!G62)))</f>
        <v/>
      </c>
      <c r="DC68" s="258" t="str">
        <f ca="true">+IF(OFFSET('Sanitation Data'!$G$31,0,10*ROW('Sanitation Data'!G62))="","",OFFSET('Sanitation Data'!$G$31,0,10*ROW('Sanitation Data'!G62)))</f>
        <v/>
      </c>
      <c r="DD68" s="258" t="str">
        <f ca="true">+IF(OFFSET('Sanitation Data'!$G$32,0,10*ROW('Sanitation Data'!G62))="","",OFFSET('Sanitation Data'!$G$32,0,10*ROW('Sanitation Data'!G62)))</f>
        <v/>
      </c>
      <c r="DE68" s="258" t="str">
        <f ca="true">+IF(OFFSET('Sanitation Data'!$H$28,0,10*ROW('Sanitation Data'!H62))="","",OFFSET('Sanitation Data'!$H$28,0,10*ROW('Sanitation Data'!H62)))</f>
        <v/>
      </c>
      <c r="DF68" s="258" t="str">
        <f ca="true">+IF(OFFSET('Sanitation Data'!$H$29,0,10*ROW('Sanitation Data'!H62))="","",OFFSET('Sanitation Data'!$H$29,0,10*ROW('Sanitation Data'!H62)))</f>
        <v/>
      </c>
      <c r="DG68" s="258" t="str">
        <f ca="true">+IF(OFFSET('Sanitation Data'!$H$30,0,10*ROW('Sanitation Data'!H62))="","",OFFSET('Sanitation Data'!$H$30,0,10*ROW('Sanitation Data'!H62)))</f>
        <v/>
      </c>
      <c r="DH68" s="258" t="str">
        <f ca="true">+IF(OFFSET('Sanitation Data'!$H$31,0,10*ROW('Sanitation Data'!H62))="","",OFFSET('Sanitation Data'!$H$31,0,10*ROW('Sanitation Data'!H62)))</f>
        <v/>
      </c>
      <c r="DI68" s="258" t="str">
        <f ca="true">+IF(OFFSET('Sanitation Data'!$H$32,0,10*ROW('Sanitation Data'!H62))="","",OFFSET('Sanitation Data'!$H$32,0,10*ROW('Sanitation Data'!H62)))</f>
        <v/>
      </c>
      <c r="DJ68" s="258" t="str">
        <f ca="true">+IF(OFFSET('Sanitation Data'!$I$28,0,10*ROW('Sanitation Data'!I62))="","",OFFSET('Sanitation Data'!$I$28,0,10*ROW('Sanitation Data'!I62)))</f>
        <v/>
      </c>
      <c r="DK68" s="258" t="str">
        <f ca="true">+IF(OFFSET('Sanitation Data'!$I$29,0,10*ROW('Sanitation Data'!I62))="","",OFFSET('Sanitation Data'!$I$29,0,10*ROW('Sanitation Data'!I62)))</f>
        <v/>
      </c>
      <c r="DL68" s="258" t="str">
        <f ca="true">+IF(OFFSET('Sanitation Data'!$I$30,0,10*ROW('Sanitation Data'!I62))="","",OFFSET('Sanitation Data'!$I$30,0,10*ROW('Sanitation Data'!I62)))</f>
        <v/>
      </c>
      <c r="DM68" s="258" t="str">
        <f ca="true">+IF(OFFSET('Sanitation Data'!$I$31,0,10*ROW('Sanitation Data'!I62))="","",OFFSET('Sanitation Data'!$I$31,0,10*ROW('Sanitation Data'!I62)))</f>
        <v/>
      </c>
      <c r="DN68" s="258" t="str">
        <f ca="true">+IF(OFFSET('Sanitation Data'!$I$32,0,10*ROW('Sanitation Data'!I62))="","",OFFSET('Sanitation Data'!$I$32,0,10*ROW('Sanitation Data'!I62)))</f>
        <v/>
      </c>
      <c r="DO68" s="258" t="str">
        <f ca="true">+IF(OFFSET('Hygiene Data'!$D$11,0,10*ROW('Hygiene Data'!D62))="","",OFFSET('Hygiene Data'!$D$11,0,10*ROW('Hygiene Data'!D62)))</f>
        <v/>
      </c>
      <c r="DP68" s="258" t="str">
        <f ca="true">+IF(OFFSET('Hygiene Data'!$D$12,0,10*ROW('Hygiene Data'!D62))="","",OFFSET('Hygiene Data'!$D$12,0,10*ROW('Hygiene Data'!D62)))</f>
        <v/>
      </c>
      <c r="DQ68" s="258" t="str">
        <f ca="true">+IF(OFFSET('Hygiene Data'!$D$13,0,10*ROW('Hygiene Data'!D62))="","",OFFSET('Hygiene Data'!$D$13,0,10*ROW('Hygiene Data'!D62)))</f>
        <v/>
      </c>
      <c r="DR68" s="258" t="str">
        <f ca="true">+IF(OFFSET('Hygiene Data'!$E$11,0,10*ROW('Hygiene Data'!E62))="","",OFFSET('Hygiene Data'!$E$11,0,10*ROW('Hygiene Data'!E62)))</f>
        <v/>
      </c>
      <c r="DS68" s="258" t="str">
        <f ca="true">+IF(OFFSET('Hygiene Data'!$E$12,0,10*ROW('Hygiene Data'!E62))="","",OFFSET('Hygiene Data'!$E$12,0,10*ROW('Hygiene Data'!E62)))</f>
        <v/>
      </c>
      <c r="DT68" s="258" t="str">
        <f ca="true">+IF(OFFSET('Hygiene Data'!$E$13,0,10*ROW('Hygiene Data'!E62))="","",OFFSET('Hygiene Data'!$E$13,0,10*ROW('Hygiene Data'!E62)))</f>
        <v/>
      </c>
      <c r="DU68" s="258" t="str">
        <f ca="true">+IF(OFFSET('Hygiene Data'!$F$11,0,10*ROW('Hygiene Data'!F62))="","",OFFSET('Hygiene Data'!$F$11,0,10*ROW('Hygiene Data'!F62)))</f>
        <v/>
      </c>
      <c r="DV68" s="258" t="str">
        <f ca="true">+IF(OFFSET('Hygiene Data'!$F$12,0,10*ROW('Hygiene Data'!F62))="","",OFFSET('Hygiene Data'!$F$12,0,10*ROW('Hygiene Data'!F62)))</f>
        <v/>
      </c>
      <c r="DW68" s="258" t="str">
        <f ca="true">+IF(OFFSET('Hygiene Data'!$F$13,0,10*ROW('Hygiene Data'!F62))="","",OFFSET('Hygiene Data'!$F$13,0,10*ROW('Hygiene Data'!F62)))</f>
        <v/>
      </c>
      <c r="DX68" s="258" t="str">
        <f ca="true">+IF(OFFSET('Hygiene Data'!$G$11,0,10*ROW('Hygiene Data'!G62))="","",OFFSET('Hygiene Data'!$G$11,0,10*ROW('Hygiene Data'!G62)))</f>
        <v/>
      </c>
      <c r="DY68" s="258" t="str">
        <f ca="true">+IF(OFFSET('Hygiene Data'!$G$12,0,10*ROW('Hygiene Data'!G62))="","",OFFSET('Hygiene Data'!$G$12,0,10*ROW('Hygiene Data'!G62)))</f>
        <v/>
      </c>
      <c r="DZ68" s="258" t="str">
        <f ca="true">+IF(OFFSET('Hygiene Data'!$G$13,0,10*ROW('Hygiene Data'!G62))="","",OFFSET('Hygiene Data'!$G$13,0,10*ROW('Hygiene Data'!G62)))</f>
        <v/>
      </c>
      <c r="EA68" s="258" t="str">
        <f ca="true">+IF(OFFSET('Hygiene Data'!$H$11,0,10*ROW('Hygiene Data'!H62))="","",OFFSET('Hygiene Data'!$H$11,0,10*ROW('Hygiene Data'!H62)))</f>
        <v/>
      </c>
      <c r="EB68" s="258" t="str">
        <f ca="true">+IF(OFFSET('Hygiene Data'!$H$12,0,10*ROW('Hygiene Data'!H62))="","",OFFSET('Hygiene Data'!$H$12,0,10*ROW('Hygiene Data'!H62)))</f>
        <v/>
      </c>
      <c r="EC68" s="258" t="str">
        <f ca="true">+IF(OFFSET('Hygiene Data'!$H$13,0,10*ROW('Hygiene Data'!H62))="","",OFFSET('Hygiene Data'!$H$13,0,10*ROW('Hygiene Data'!H62)))</f>
        <v/>
      </c>
      <c r="ED68" s="258" t="str">
        <f ca="true">+IF(OFFSET('Hygiene Data'!$I$11,0,10*ROW('Hygiene Data'!I62))="","",OFFSET('Hygiene Data'!$I$11,0,10*ROW('Hygiene Data'!I62)))</f>
        <v/>
      </c>
      <c r="EE68" s="258" t="str">
        <f ca="true">+IF(OFFSET('Hygiene Data'!$I$12,0,10*ROW('Hygiene Data'!I62))="","",OFFSET('Hygiene Data'!$I$12,0,10*ROW('Hygiene Data'!I62)))</f>
        <v/>
      </c>
      <c r="EF68" s="258" t="str">
        <f ca="true">+IF(OFFSET('Hygiene Data'!$I$13,0,10*ROW('Hygiene Data'!I62))="","",OFFSET('Hygiene Data'!$I$13,0,10*ROW('Hygiene Data'!I62)))</f>
        <v/>
      </c>
    </row>
    <row xmlns:x14ac="http://schemas.microsoft.com/office/spreadsheetml/2009/9/ac" r="69" x14ac:dyDescent="0.2">
      <c r="A69" s="30" t="str">
        <f ca="true">+IF(OFFSET('Water Data'!$B$2,0,10*ROW('Water Data'!E63))="","",OFFSET('Water Data'!$B$2,0,10*ROW('Water Data'!E63)))</f>
        <v/>
      </c>
      <c r="B69" s="30" t="str">
        <f ca="true">+IF(OFFSET('Water Data'!$C$2,0,10*ROW('Water Data'!F63))="","",OFFSET('Water Data'!$C$2,0,10*ROW('Water Data'!F63)))</f>
        <v/>
      </c>
      <c r="C69" s="314" t="str">
        <f t="shared" ca="true" si="0"/>
        <v/>
      </c>
      <c r="D69" s="8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58"/>
      <c r="BS69" s="258" t="str">
        <f ca="true">+IF(OFFSET('Water Data'!$D$27,0,10*ROW('Water Data'!D63))="","",OFFSET('Water Data'!$D$27,0,10*ROW('Water Data'!D63)))</f>
        <v/>
      </c>
      <c r="BT69" s="258" t="str">
        <f ca="true">+IF(OFFSET('Water Data'!$D$28,0,10*ROW('Water Data'!D63))="","",OFFSET('Water Data'!$D$28,0,10*ROW('Water Data'!D63)))</f>
        <v/>
      </c>
      <c r="BU69" s="258" t="str">
        <f ca="true">+IF(OFFSET('Water Data'!$D$29,0,10*ROW('Water Data'!D63))="","",OFFSET('Water Data'!$D$29,0,10*ROW('Water Data'!D63)))</f>
        <v/>
      </c>
      <c r="BV69" s="258" t="str">
        <f ca="true">+IF(OFFSET('Water Data'!$E$27,0,10*ROW('Water Data'!E63))="","",OFFSET('Water Data'!$E$27,0,10*ROW('Water Data'!E63)))</f>
        <v/>
      </c>
      <c r="BW69" s="258" t="str">
        <f ca="true">+IF(OFFSET('Water Data'!$E$28,0,10*ROW('Water Data'!E63))="","",OFFSET('Water Data'!$E$28,0,10*ROW('Water Data'!E63)))</f>
        <v/>
      </c>
      <c r="BX69" s="258" t="str">
        <f ca="true">+IF(OFFSET('Water Data'!$E$29,0,10*ROW('Water Data'!E63))="","",OFFSET('Water Data'!$E$29,0,10*ROW('Water Data'!E63)))</f>
        <v/>
      </c>
      <c r="BY69" s="258" t="str">
        <f ca="true">+IF(OFFSET('Water Data'!$F$27,0,10*ROW('Water Data'!F63))="","",OFFSET('Water Data'!$F$27,0,10*ROW('Water Data'!F63)))</f>
        <v/>
      </c>
      <c r="BZ69" s="258" t="str">
        <f ca="true">+IF(OFFSET('Water Data'!$F$28,0,10*ROW('Water Data'!F63))="","",OFFSET('Water Data'!$F$28,0,10*ROW('Water Data'!F63)))</f>
        <v/>
      </c>
      <c r="CA69" s="258" t="str">
        <f ca="true">+IF(OFFSET('Water Data'!$F$29,0,10*ROW('Water Data'!F63))="","",OFFSET('Water Data'!$F$29,0,10*ROW('Water Data'!F63)))</f>
        <v/>
      </c>
      <c r="CB69" s="258" t="str">
        <f ca="true">+IF(OFFSET('Water Data'!$G$27,0,10*ROW('Water Data'!G63))="","",OFFSET('Water Data'!$G$27,0,10*ROW('Water Data'!G63)))</f>
        <v/>
      </c>
      <c r="CC69" s="258" t="str">
        <f ca="true">+IF(OFFSET('Water Data'!$G$28,0,10*ROW('Water Data'!G63))="","",OFFSET('Water Data'!$G$28,0,10*ROW('Water Data'!G63)))</f>
        <v/>
      </c>
      <c r="CD69" s="258" t="str">
        <f ca="true">+IF(OFFSET('Water Data'!$G$29,0,10*ROW('Water Data'!G63))="","",OFFSET('Water Data'!$G$29,0,10*ROW('Water Data'!G63)))</f>
        <v/>
      </c>
      <c r="CE69" s="258" t="str">
        <f ca="true">+IF(OFFSET('Water Data'!$H$27,0,10*ROW('Water Data'!H63))="","",OFFSET('Water Data'!$H$27,0,10*ROW('Water Data'!H63)))</f>
        <v/>
      </c>
      <c r="CF69" s="258" t="str">
        <f ca="true">+IF(OFFSET('Water Data'!$H$28,0,10*ROW('Water Data'!H63))="","",OFFSET('Water Data'!$H$28,0,10*ROW('Water Data'!H63)))</f>
        <v/>
      </c>
      <c r="CG69" s="258" t="str">
        <f ca="true">+IF(OFFSET('Water Data'!$H$29,0,10*ROW('Water Data'!H63))="","",OFFSET('Water Data'!$H$29,0,10*ROW('Water Data'!H63)))</f>
        <v/>
      </c>
      <c r="CH69" s="258" t="str">
        <f ca="true">+IF(OFFSET('Water Data'!$I$27,0,10*ROW('Water Data'!I63))="","",OFFSET('Water Data'!$I$27,0,10*ROW('Water Data'!I63)))</f>
        <v/>
      </c>
      <c r="CI69" s="258" t="str">
        <f ca="true">+IF(OFFSET('Water Data'!$I$28,0,10*ROW('Water Data'!I63))="","",OFFSET('Water Data'!$I$28,0,10*ROW('Water Data'!I63)))</f>
        <v/>
      </c>
      <c r="CJ69" s="258" t="str">
        <f ca="true">+IF(OFFSET('Water Data'!$I$29,0,10*ROW('Water Data'!I63))="","",OFFSET('Water Data'!$I$29,0,10*ROW('Water Data'!I63)))</f>
        <v/>
      </c>
      <c r="CK69" s="258" t="str">
        <f ca="true">+IF(OFFSET('Sanitation Data'!$D$28,0,10*ROW('Sanitation Data'!D63))="","",OFFSET('Sanitation Data'!$D$28,0,10*ROW('Sanitation Data'!D63)))</f>
        <v/>
      </c>
      <c r="CL69" s="258" t="str">
        <f ca="true">+IF(OFFSET('Sanitation Data'!$D$29,0,10*ROW('Sanitation Data'!D63))="","",OFFSET('Sanitation Data'!$D$29,0,10*ROW('Sanitation Data'!D63)))</f>
        <v/>
      </c>
      <c r="CM69" s="258" t="str">
        <f ca="true">+IF(OFFSET('Sanitation Data'!$D$30,0,10*ROW('Sanitation Data'!D63))="","",OFFSET('Sanitation Data'!$D$30,0,10*ROW('Sanitation Data'!D63)))</f>
        <v/>
      </c>
      <c r="CN69" s="258" t="str">
        <f ca="true">+IF(OFFSET('Sanitation Data'!$D$31,0,10*ROW('Sanitation Data'!D63))="","",OFFSET('Sanitation Data'!$D$31,0,10*ROW('Sanitation Data'!D63)))</f>
        <v/>
      </c>
      <c r="CO69" s="258" t="str">
        <f ca="true">+IF(OFFSET('Sanitation Data'!$D$32,0,10*ROW('Sanitation Data'!D63))="","",OFFSET('Sanitation Data'!$D$32,0,10*ROW('Sanitation Data'!D63)))</f>
        <v/>
      </c>
      <c r="CP69" s="258" t="str">
        <f ca="true">+IF(OFFSET('Sanitation Data'!$E$28,0,10*ROW('Sanitation Data'!E63))="","",OFFSET('Sanitation Data'!$E$28,0,10*ROW('Sanitation Data'!E63)))</f>
        <v/>
      </c>
      <c r="CQ69" s="258" t="str">
        <f ca="true">+IF(OFFSET('Sanitation Data'!$E$29,0,10*ROW('Sanitation Data'!E63))="","",OFFSET('Sanitation Data'!$E$29,0,10*ROW('Sanitation Data'!E63)))</f>
        <v/>
      </c>
      <c r="CR69" s="258" t="str">
        <f ca="true">+IF(OFFSET('Sanitation Data'!$E$30,0,10*ROW('Sanitation Data'!E63))="","",OFFSET('Sanitation Data'!$E$30,0,10*ROW('Sanitation Data'!E63)))</f>
        <v/>
      </c>
      <c r="CS69" s="258" t="str">
        <f ca="true">+IF(OFFSET('Sanitation Data'!$E$31,0,10*ROW('Sanitation Data'!E63))="","",OFFSET('Sanitation Data'!$E$31,0,10*ROW('Sanitation Data'!E63)))</f>
        <v/>
      </c>
      <c r="CT69" s="258" t="str">
        <f ca="true">+IF(OFFSET('Sanitation Data'!$E$32,0,10*ROW('Sanitation Data'!E63))="","",OFFSET('Sanitation Data'!$E$32,0,10*ROW('Sanitation Data'!E63)))</f>
        <v/>
      </c>
      <c r="CU69" s="258" t="str">
        <f ca="true">+IF(OFFSET('Sanitation Data'!$F$28,0,10*ROW('Sanitation Data'!F63))="","",OFFSET('Sanitation Data'!$F$28,0,10*ROW('Sanitation Data'!F63)))</f>
        <v/>
      </c>
      <c r="CV69" s="258" t="str">
        <f ca="true">+IF(OFFSET('Sanitation Data'!$F$29,0,10*ROW('Sanitation Data'!F63))="","",OFFSET('Sanitation Data'!$F$29,0,10*ROW('Sanitation Data'!F63)))</f>
        <v/>
      </c>
      <c r="CW69" s="258" t="str">
        <f ca="true">+IF(OFFSET('Sanitation Data'!$F$30,0,10*ROW('Sanitation Data'!F63))="","",OFFSET('Sanitation Data'!$F$30,0,10*ROW('Sanitation Data'!F63)))</f>
        <v/>
      </c>
      <c r="CX69" s="258" t="str">
        <f ca="true">+IF(OFFSET('Sanitation Data'!$F$31,0,10*ROW('Sanitation Data'!F63))="","",OFFSET('Sanitation Data'!$F$31,0,10*ROW('Sanitation Data'!F63)))</f>
        <v/>
      </c>
      <c r="CY69" s="258" t="str">
        <f ca="true">+IF(OFFSET('Sanitation Data'!$F$32,0,10*ROW('Sanitation Data'!F63))="","",OFFSET('Sanitation Data'!$F$32,0,10*ROW('Sanitation Data'!F63)))</f>
        <v/>
      </c>
      <c r="CZ69" s="258" t="str">
        <f ca="true">+IF(OFFSET('Sanitation Data'!$G$28,0,10*ROW('Sanitation Data'!G63))="","",OFFSET('Sanitation Data'!$G$28,0,10*ROW('Sanitation Data'!G63)))</f>
        <v/>
      </c>
      <c r="DA69" s="258" t="str">
        <f ca="true">+IF(OFFSET('Sanitation Data'!$G$29,0,10*ROW('Sanitation Data'!G63))="","",OFFSET('Sanitation Data'!$G$29,0,10*ROW('Sanitation Data'!G63)))</f>
        <v/>
      </c>
      <c r="DB69" s="258" t="str">
        <f ca="true">+IF(OFFSET('Sanitation Data'!$G$30,0,10*ROW('Sanitation Data'!G63))="","",OFFSET('Sanitation Data'!$G$30,0,10*ROW('Sanitation Data'!G63)))</f>
        <v/>
      </c>
      <c r="DC69" s="258" t="str">
        <f ca="true">+IF(OFFSET('Sanitation Data'!$G$31,0,10*ROW('Sanitation Data'!G63))="","",OFFSET('Sanitation Data'!$G$31,0,10*ROW('Sanitation Data'!G63)))</f>
        <v/>
      </c>
      <c r="DD69" s="258" t="str">
        <f ca="true">+IF(OFFSET('Sanitation Data'!$G$32,0,10*ROW('Sanitation Data'!G63))="","",OFFSET('Sanitation Data'!$G$32,0,10*ROW('Sanitation Data'!G63)))</f>
        <v/>
      </c>
      <c r="DE69" s="258" t="str">
        <f ca="true">+IF(OFFSET('Sanitation Data'!$H$28,0,10*ROW('Sanitation Data'!H63))="","",OFFSET('Sanitation Data'!$H$28,0,10*ROW('Sanitation Data'!H63)))</f>
        <v/>
      </c>
      <c r="DF69" s="258" t="str">
        <f ca="true">+IF(OFFSET('Sanitation Data'!$H$29,0,10*ROW('Sanitation Data'!H63))="","",OFFSET('Sanitation Data'!$H$29,0,10*ROW('Sanitation Data'!H63)))</f>
        <v/>
      </c>
      <c r="DG69" s="258" t="str">
        <f ca="true">+IF(OFFSET('Sanitation Data'!$H$30,0,10*ROW('Sanitation Data'!H63))="","",OFFSET('Sanitation Data'!$H$30,0,10*ROW('Sanitation Data'!H63)))</f>
        <v/>
      </c>
      <c r="DH69" s="258" t="str">
        <f ca="true">+IF(OFFSET('Sanitation Data'!$H$31,0,10*ROW('Sanitation Data'!H63))="","",OFFSET('Sanitation Data'!$H$31,0,10*ROW('Sanitation Data'!H63)))</f>
        <v/>
      </c>
      <c r="DI69" s="258" t="str">
        <f ca="true">+IF(OFFSET('Sanitation Data'!$H$32,0,10*ROW('Sanitation Data'!H63))="","",OFFSET('Sanitation Data'!$H$32,0,10*ROW('Sanitation Data'!H63)))</f>
        <v/>
      </c>
      <c r="DJ69" s="258" t="str">
        <f ca="true">+IF(OFFSET('Sanitation Data'!$I$28,0,10*ROW('Sanitation Data'!I63))="","",OFFSET('Sanitation Data'!$I$28,0,10*ROW('Sanitation Data'!I63)))</f>
        <v/>
      </c>
      <c r="DK69" s="258" t="str">
        <f ca="true">+IF(OFFSET('Sanitation Data'!$I$29,0,10*ROW('Sanitation Data'!I63))="","",OFFSET('Sanitation Data'!$I$29,0,10*ROW('Sanitation Data'!I63)))</f>
        <v/>
      </c>
      <c r="DL69" s="258" t="str">
        <f ca="true">+IF(OFFSET('Sanitation Data'!$I$30,0,10*ROW('Sanitation Data'!I63))="","",OFFSET('Sanitation Data'!$I$30,0,10*ROW('Sanitation Data'!I63)))</f>
        <v/>
      </c>
      <c r="DM69" s="258" t="str">
        <f ca="true">+IF(OFFSET('Sanitation Data'!$I$31,0,10*ROW('Sanitation Data'!I63))="","",OFFSET('Sanitation Data'!$I$31,0,10*ROW('Sanitation Data'!I63)))</f>
        <v/>
      </c>
      <c r="DN69" s="258" t="str">
        <f ca="true">+IF(OFFSET('Sanitation Data'!$I$32,0,10*ROW('Sanitation Data'!I63))="","",OFFSET('Sanitation Data'!$I$32,0,10*ROW('Sanitation Data'!I63)))</f>
        <v/>
      </c>
      <c r="DO69" s="258" t="str">
        <f ca="true">+IF(OFFSET('Hygiene Data'!$D$11,0,10*ROW('Hygiene Data'!D63))="","",OFFSET('Hygiene Data'!$D$11,0,10*ROW('Hygiene Data'!D63)))</f>
        <v/>
      </c>
      <c r="DP69" s="258" t="str">
        <f ca="true">+IF(OFFSET('Hygiene Data'!$D$12,0,10*ROW('Hygiene Data'!D63))="","",OFFSET('Hygiene Data'!$D$12,0,10*ROW('Hygiene Data'!D63)))</f>
        <v/>
      </c>
      <c r="DQ69" s="258" t="str">
        <f ca="true">+IF(OFFSET('Hygiene Data'!$D$13,0,10*ROW('Hygiene Data'!D63))="","",OFFSET('Hygiene Data'!$D$13,0,10*ROW('Hygiene Data'!D63)))</f>
        <v/>
      </c>
      <c r="DR69" s="258" t="str">
        <f ca="true">+IF(OFFSET('Hygiene Data'!$E$11,0,10*ROW('Hygiene Data'!E63))="","",OFFSET('Hygiene Data'!$E$11,0,10*ROW('Hygiene Data'!E63)))</f>
        <v/>
      </c>
      <c r="DS69" s="258" t="str">
        <f ca="true">+IF(OFFSET('Hygiene Data'!$E$12,0,10*ROW('Hygiene Data'!E63))="","",OFFSET('Hygiene Data'!$E$12,0,10*ROW('Hygiene Data'!E63)))</f>
        <v/>
      </c>
      <c r="DT69" s="258" t="str">
        <f ca="true">+IF(OFFSET('Hygiene Data'!$E$13,0,10*ROW('Hygiene Data'!E63))="","",OFFSET('Hygiene Data'!$E$13,0,10*ROW('Hygiene Data'!E63)))</f>
        <v/>
      </c>
      <c r="DU69" s="258" t="str">
        <f ca="true">+IF(OFFSET('Hygiene Data'!$F$11,0,10*ROW('Hygiene Data'!F63))="","",OFFSET('Hygiene Data'!$F$11,0,10*ROW('Hygiene Data'!F63)))</f>
        <v/>
      </c>
      <c r="DV69" s="258" t="str">
        <f ca="true">+IF(OFFSET('Hygiene Data'!$F$12,0,10*ROW('Hygiene Data'!F63))="","",OFFSET('Hygiene Data'!$F$12,0,10*ROW('Hygiene Data'!F63)))</f>
        <v/>
      </c>
      <c r="DW69" s="258" t="str">
        <f ca="true">+IF(OFFSET('Hygiene Data'!$F$13,0,10*ROW('Hygiene Data'!F63))="","",OFFSET('Hygiene Data'!$F$13,0,10*ROW('Hygiene Data'!F63)))</f>
        <v/>
      </c>
      <c r="DX69" s="258" t="str">
        <f ca="true">+IF(OFFSET('Hygiene Data'!$G$11,0,10*ROW('Hygiene Data'!G63))="","",OFFSET('Hygiene Data'!$G$11,0,10*ROW('Hygiene Data'!G63)))</f>
        <v/>
      </c>
      <c r="DY69" s="258" t="str">
        <f ca="true">+IF(OFFSET('Hygiene Data'!$G$12,0,10*ROW('Hygiene Data'!G63))="","",OFFSET('Hygiene Data'!$G$12,0,10*ROW('Hygiene Data'!G63)))</f>
        <v/>
      </c>
      <c r="DZ69" s="258" t="str">
        <f ca="true">+IF(OFFSET('Hygiene Data'!$G$13,0,10*ROW('Hygiene Data'!G63))="","",OFFSET('Hygiene Data'!$G$13,0,10*ROW('Hygiene Data'!G63)))</f>
        <v/>
      </c>
      <c r="EA69" s="258" t="str">
        <f ca="true">+IF(OFFSET('Hygiene Data'!$H$11,0,10*ROW('Hygiene Data'!H63))="","",OFFSET('Hygiene Data'!$H$11,0,10*ROW('Hygiene Data'!H63)))</f>
        <v/>
      </c>
      <c r="EB69" s="258" t="str">
        <f ca="true">+IF(OFFSET('Hygiene Data'!$H$12,0,10*ROW('Hygiene Data'!H63))="","",OFFSET('Hygiene Data'!$H$12,0,10*ROW('Hygiene Data'!H63)))</f>
        <v/>
      </c>
      <c r="EC69" s="258" t="str">
        <f ca="true">+IF(OFFSET('Hygiene Data'!$H$13,0,10*ROW('Hygiene Data'!H63))="","",OFFSET('Hygiene Data'!$H$13,0,10*ROW('Hygiene Data'!H63)))</f>
        <v/>
      </c>
      <c r="ED69" s="258" t="str">
        <f ca="true">+IF(OFFSET('Hygiene Data'!$I$11,0,10*ROW('Hygiene Data'!I63))="","",OFFSET('Hygiene Data'!$I$11,0,10*ROW('Hygiene Data'!I63)))</f>
        <v/>
      </c>
      <c r="EE69" s="258" t="str">
        <f ca="true">+IF(OFFSET('Hygiene Data'!$I$12,0,10*ROW('Hygiene Data'!I63))="","",OFFSET('Hygiene Data'!$I$12,0,10*ROW('Hygiene Data'!I63)))</f>
        <v/>
      </c>
      <c r="EF69" s="258" t="str">
        <f ca="true">+IF(OFFSET('Hygiene Data'!$I$13,0,10*ROW('Hygiene Data'!I63))="","",OFFSET('Hygiene Data'!$I$13,0,10*ROW('Hygiene Data'!I63)))</f>
        <v/>
      </c>
    </row>
    <row xmlns:x14ac="http://schemas.microsoft.com/office/spreadsheetml/2009/9/ac" r="70" x14ac:dyDescent="0.2">
      <c r="A70" s="30" t="str">
        <f ca="true">+IF(OFFSET('Water Data'!$B$2,0,10*ROW('Water Data'!E64))="","",OFFSET('Water Data'!$B$2,0,10*ROW('Water Data'!E64)))</f>
        <v/>
      </c>
      <c r="B70" s="30" t="str">
        <f ca="true">+IF(OFFSET('Water Data'!$C$2,0,10*ROW('Water Data'!F64))="","",OFFSET('Water Data'!$C$2,0,10*ROW('Water Data'!F64)))</f>
        <v/>
      </c>
      <c r="C70" s="314" t="str">
        <f t="shared" ca="true" si="0"/>
        <v/>
      </c>
      <c r="D70" s="8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58"/>
      <c r="BS70" s="258" t="str">
        <f ca="true">+IF(OFFSET('Water Data'!$D$27,0,10*ROW('Water Data'!D64))="","",OFFSET('Water Data'!$D$27,0,10*ROW('Water Data'!D64)))</f>
        <v/>
      </c>
      <c r="BT70" s="258" t="str">
        <f ca="true">+IF(OFFSET('Water Data'!$D$28,0,10*ROW('Water Data'!D64))="","",OFFSET('Water Data'!$D$28,0,10*ROW('Water Data'!D64)))</f>
        <v/>
      </c>
      <c r="BU70" s="258" t="str">
        <f ca="true">+IF(OFFSET('Water Data'!$D$29,0,10*ROW('Water Data'!D64))="","",OFFSET('Water Data'!$D$29,0,10*ROW('Water Data'!D64)))</f>
        <v/>
      </c>
      <c r="BV70" s="258" t="str">
        <f ca="true">+IF(OFFSET('Water Data'!$E$27,0,10*ROW('Water Data'!E64))="","",OFFSET('Water Data'!$E$27,0,10*ROW('Water Data'!E64)))</f>
        <v/>
      </c>
      <c r="BW70" s="258" t="str">
        <f ca="true">+IF(OFFSET('Water Data'!$E$28,0,10*ROW('Water Data'!E64))="","",OFFSET('Water Data'!$E$28,0,10*ROW('Water Data'!E64)))</f>
        <v/>
      </c>
      <c r="BX70" s="258" t="str">
        <f ca="true">+IF(OFFSET('Water Data'!$E$29,0,10*ROW('Water Data'!E64))="","",OFFSET('Water Data'!$E$29,0,10*ROW('Water Data'!E64)))</f>
        <v/>
      </c>
      <c r="BY70" s="258" t="str">
        <f ca="true">+IF(OFFSET('Water Data'!$F$27,0,10*ROW('Water Data'!F64))="","",OFFSET('Water Data'!$F$27,0,10*ROW('Water Data'!F64)))</f>
        <v/>
      </c>
      <c r="BZ70" s="258" t="str">
        <f ca="true">+IF(OFFSET('Water Data'!$F$28,0,10*ROW('Water Data'!F64))="","",OFFSET('Water Data'!$F$28,0,10*ROW('Water Data'!F64)))</f>
        <v/>
      </c>
      <c r="CA70" s="258" t="str">
        <f ca="true">+IF(OFFSET('Water Data'!$F$29,0,10*ROW('Water Data'!F64))="","",OFFSET('Water Data'!$F$29,0,10*ROW('Water Data'!F64)))</f>
        <v/>
      </c>
      <c r="CB70" s="258" t="str">
        <f ca="true">+IF(OFFSET('Water Data'!$G$27,0,10*ROW('Water Data'!G64))="","",OFFSET('Water Data'!$G$27,0,10*ROW('Water Data'!G64)))</f>
        <v/>
      </c>
      <c r="CC70" s="258" t="str">
        <f ca="true">+IF(OFFSET('Water Data'!$G$28,0,10*ROW('Water Data'!G64))="","",OFFSET('Water Data'!$G$28,0,10*ROW('Water Data'!G64)))</f>
        <v/>
      </c>
      <c r="CD70" s="258" t="str">
        <f ca="true">+IF(OFFSET('Water Data'!$G$29,0,10*ROW('Water Data'!G64))="","",OFFSET('Water Data'!$G$29,0,10*ROW('Water Data'!G64)))</f>
        <v/>
      </c>
      <c r="CE70" s="258" t="str">
        <f ca="true">+IF(OFFSET('Water Data'!$H$27,0,10*ROW('Water Data'!H64))="","",OFFSET('Water Data'!$H$27,0,10*ROW('Water Data'!H64)))</f>
        <v/>
      </c>
      <c r="CF70" s="258" t="str">
        <f ca="true">+IF(OFFSET('Water Data'!$H$28,0,10*ROW('Water Data'!H64))="","",OFFSET('Water Data'!$H$28,0,10*ROW('Water Data'!H64)))</f>
        <v/>
      </c>
      <c r="CG70" s="258" t="str">
        <f ca="true">+IF(OFFSET('Water Data'!$H$29,0,10*ROW('Water Data'!H64))="","",OFFSET('Water Data'!$H$29,0,10*ROW('Water Data'!H64)))</f>
        <v/>
      </c>
      <c r="CH70" s="258" t="str">
        <f ca="true">+IF(OFFSET('Water Data'!$I$27,0,10*ROW('Water Data'!I64))="","",OFFSET('Water Data'!$I$27,0,10*ROW('Water Data'!I64)))</f>
        <v/>
      </c>
      <c r="CI70" s="258" t="str">
        <f ca="true">+IF(OFFSET('Water Data'!$I$28,0,10*ROW('Water Data'!I64))="","",OFFSET('Water Data'!$I$28,0,10*ROW('Water Data'!I64)))</f>
        <v/>
      </c>
      <c r="CJ70" s="258" t="str">
        <f ca="true">+IF(OFFSET('Water Data'!$I$29,0,10*ROW('Water Data'!I64))="","",OFFSET('Water Data'!$I$29,0,10*ROW('Water Data'!I64)))</f>
        <v/>
      </c>
      <c r="CK70" s="258" t="str">
        <f ca="true">+IF(OFFSET('Sanitation Data'!$D$28,0,10*ROW('Sanitation Data'!D64))="","",OFFSET('Sanitation Data'!$D$28,0,10*ROW('Sanitation Data'!D64)))</f>
        <v/>
      </c>
      <c r="CL70" s="258" t="str">
        <f ca="true">+IF(OFFSET('Sanitation Data'!$D$29,0,10*ROW('Sanitation Data'!D64))="","",OFFSET('Sanitation Data'!$D$29,0,10*ROW('Sanitation Data'!D64)))</f>
        <v/>
      </c>
      <c r="CM70" s="258" t="str">
        <f ca="true">+IF(OFFSET('Sanitation Data'!$D$30,0,10*ROW('Sanitation Data'!D64))="","",OFFSET('Sanitation Data'!$D$30,0,10*ROW('Sanitation Data'!D64)))</f>
        <v/>
      </c>
      <c r="CN70" s="258" t="str">
        <f ca="true">+IF(OFFSET('Sanitation Data'!$D$31,0,10*ROW('Sanitation Data'!D64))="","",OFFSET('Sanitation Data'!$D$31,0,10*ROW('Sanitation Data'!D64)))</f>
        <v/>
      </c>
      <c r="CO70" s="258" t="str">
        <f ca="true">+IF(OFFSET('Sanitation Data'!$D$32,0,10*ROW('Sanitation Data'!D64))="","",OFFSET('Sanitation Data'!$D$32,0,10*ROW('Sanitation Data'!D64)))</f>
        <v/>
      </c>
      <c r="CP70" s="258" t="str">
        <f ca="true">+IF(OFFSET('Sanitation Data'!$E$28,0,10*ROW('Sanitation Data'!E64))="","",OFFSET('Sanitation Data'!$E$28,0,10*ROW('Sanitation Data'!E64)))</f>
        <v/>
      </c>
      <c r="CQ70" s="258" t="str">
        <f ca="true">+IF(OFFSET('Sanitation Data'!$E$29,0,10*ROW('Sanitation Data'!E64))="","",OFFSET('Sanitation Data'!$E$29,0,10*ROW('Sanitation Data'!E64)))</f>
        <v/>
      </c>
      <c r="CR70" s="258" t="str">
        <f ca="true">+IF(OFFSET('Sanitation Data'!$E$30,0,10*ROW('Sanitation Data'!E64))="","",OFFSET('Sanitation Data'!$E$30,0,10*ROW('Sanitation Data'!E64)))</f>
        <v/>
      </c>
      <c r="CS70" s="258" t="str">
        <f ca="true">+IF(OFFSET('Sanitation Data'!$E$31,0,10*ROW('Sanitation Data'!E64))="","",OFFSET('Sanitation Data'!$E$31,0,10*ROW('Sanitation Data'!E64)))</f>
        <v/>
      </c>
      <c r="CT70" s="258" t="str">
        <f ca="true">+IF(OFFSET('Sanitation Data'!$E$32,0,10*ROW('Sanitation Data'!E64))="","",OFFSET('Sanitation Data'!$E$32,0,10*ROW('Sanitation Data'!E64)))</f>
        <v/>
      </c>
      <c r="CU70" s="258" t="str">
        <f ca="true">+IF(OFFSET('Sanitation Data'!$F$28,0,10*ROW('Sanitation Data'!F64))="","",OFFSET('Sanitation Data'!$F$28,0,10*ROW('Sanitation Data'!F64)))</f>
        <v/>
      </c>
      <c r="CV70" s="258" t="str">
        <f ca="true">+IF(OFFSET('Sanitation Data'!$F$29,0,10*ROW('Sanitation Data'!F64))="","",OFFSET('Sanitation Data'!$F$29,0,10*ROW('Sanitation Data'!F64)))</f>
        <v/>
      </c>
      <c r="CW70" s="258" t="str">
        <f ca="true">+IF(OFFSET('Sanitation Data'!$F$30,0,10*ROW('Sanitation Data'!F64))="","",OFFSET('Sanitation Data'!$F$30,0,10*ROW('Sanitation Data'!F64)))</f>
        <v/>
      </c>
      <c r="CX70" s="258" t="str">
        <f ca="true">+IF(OFFSET('Sanitation Data'!$F$31,0,10*ROW('Sanitation Data'!F64))="","",OFFSET('Sanitation Data'!$F$31,0,10*ROW('Sanitation Data'!F64)))</f>
        <v/>
      </c>
      <c r="CY70" s="258" t="str">
        <f ca="true">+IF(OFFSET('Sanitation Data'!$F$32,0,10*ROW('Sanitation Data'!F64))="","",OFFSET('Sanitation Data'!$F$32,0,10*ROW('Sanitation Data'!F64)))</f>
        <v/>
      </c>
      <c r="CZ70" s="258" t="str">
        <f ca="true">+IF(OFFSET('Sanitation Data'!$G$28,0,10*ROW('Sanitation Data'!G64))="","",OFFSET('Sanitation Data'!$G$28,0,10*ROW('Sanitation Data'!G64)))</f>
        <v/>
      </c>
      <c r="DA70" s="258" t="str">
        <f ca="true">+IF(OFFSET('Sanitation Data'!$G$29,0,10*ROW('Sanitation Data'!G64))="","",OFFSET('Sanitation Data'!$G$29,0,10*ROW('Sanitation Data'!G64)))</f>
        <v/>
      </c>
      <c r="DB70" s="258" t="str">
        <f ca="true">+IF(OFFSET('Sanitation Data'!$G$30,0,10*ROW('Sanitation Data'!G64))="","",OFFSET('Sanitation Data'!$G$30,0,10*ROW('Sanitation Data'!G64)))</f>
        <v/>
      </c>
      <c r="DC70" s="258" t="str">
        <f ca="true">+IF(OFFSET('Sanitation Data'!$G$31,0,10*ROW('Sanitation Data'!G64))="","",OFFSET('Sanitation Data'!$G$31,0,10*ROW('Sanitation Data'!G64)))</f>
        <v/>
      </c>
      <c r="DD70" s="258" t="str">
        <f ca="true">+IF(OFFSET('Sanitation Data'!$G$32,0,10*ROW('Sanitation Data'!G64))="","",OFFSET('Sanitation Data'!$G$32,0,10*ROW('Sanitation Data'!G64)))</f>
        <v/>
      </c>
      <c r="DE70" s="258" t="str">
        <f ca="true">+IF(OFFSET('Sanitation Data'!$H$28,0,10*ROW('Sanitation Data'!H64))="","",OFFSET('Sanitation Data'!$H$28,0,10*ROW('Sanitation Data'!H64)))</f>
        <v/>
      </c>
      <c r="DF70" s="258" t="str">
        <f ca="true">+IF(OFFSET('Sanitation Data'!$H$29,0,10*ROW('Sanitation Data'!H64))="","",OFFSET('Sanitation Data'!$H$29,0,10*ROW('Sanitation Data'!H64)))</f>
        <v/>
      </c>
      <c r="DG70" s="258" t="str">
        <f ca="true">+IF(OFFSET('Sanitation Data'!$H$30,0,10*ROW('Sanitation Data'!H64))="","",OFFSET('Sanitation Data'!$H$30,0,10*ROW('Sanitation Data'!H64)))</f>
        <v/>
      </c>
      <c r="DH70" s="258" t="str">
        <f ca="true">+IF(OFFSET('Sanitation Data'!$H$31,0,10*ROW('Sanitation Data'!H64))="","",OFFSET('Sanitation Data'!$H$31,0,10*ROW('Sanitation Data'!H64)))</f>
        <v/>
      </c>
      <c r="DI70" s="258" t="str">
        <f ca="true">+IF(OFFSET('Sanitation Data'!$H$32,0,10*ROW('Sanitation Data'!H64))="","",OFFSET('Sanitation Data'!$H$32,0,10*ROW('Sanitation Data'!H64)))</f>
        <v/>
      </c>
      <c r="DJ70" s="258" t="str">
        <f ca="true">+IF(OFFSET('Sanitation Data'!$I$28,0,10*ROW('Sanitation Data'!I64))="","",OFFSET('Sanitation Data'!$I$28,0,10*ROW('Sanitation Data'!I64)))</f>
        <v/>
      </c>
      <c r="DK70" s="258" t="str">
        <f ca="true">+IF(OFFSET('Sanitation Data'!$I$29,0,10*ROW('Sanitation Data'!I64))="","",OFFSET('Sanitation Data'!$I$29,0,10*ROW('Sanitation Data'!I64)))</f>
        <v/>
      </c>
      <c r="DL70" s="258" t="str">
        <f ca="true">+IF(OFFSET('Sanitation Data'!$I$30,0,10*ROW('Sanitation Data'!I64))="","",OFFSET('Sanitation Data'!$I$30,0,10*ROW('Sanitation Data'!I64)))</f>
        <v/>
      </c>
      <c r="DM70" s="258" t="str">
        <f ca="true">+IF(OFFSET('Sanitation Data'!$I$31,0,10*ROW('Sanitation Data'!I64))="","",OFFSET('Sanitation Data'!$I$31,0,10*ROW('Sanitation Data'!I64)))</f>
        <v/>
      </c>
      <c r="DN70" s="258" t="str">
        <f ca="true">+IF(OFFSET('Sanitation Data'!$I$32,0,10*ROW('Sanitation Data'!I64))="","",OFFSET('Sanitation Data'!$I$32,0,10*ROW('Sanitation Data'!I64)))</f>
        <v/>
      </c>
      <c r="DO70" s="258" t="str">
        <f ca="true">+IF(OFFSET('Hygiene Data'!$D$11,0,10*ROW('Hygiene Data'!D64))="","",OFFSET('Hygiene Data'!$D$11,0,10*ROW('Hygiene Data'!D64)))</f>
        <v/>
      </c>
      <c r="DP70" s="258" t="str">
        <f ca="true">+IF(OFFSET('Hygiene Data'!$D$12,0,10*ROW('Hygiene Data'!D64))="","",OFFSET('Hygiene Data'!$D$12,0,10*ROW('Hygiene Data'!D64)))</f>
        <v/>
      </c>
      <c r="DQ70" s="258" t="str">
        <f ca="true">+IF(OFFSET('Hygiene Data'!$D$13,0,10*ROW('Hygiene Data'!D64))="","",OFFSET('Hygiene Data'!$D$13,0,10*ROW('Hygiene Data'!D64)))</f>
        <v/>
      </c>
      <c r="DR70" s="258" t="str">
        <f ca="true">+IF(OFFSET('Hygiene Data'!$E$11,0,10*ROW('Hygiene Data'!E64))="","",OFFSET('Hygiene Data'!$E$11,0,10*ROW('Hygiene Data'!E64)))</f>
        <v/>
      </c>
      <c r="DS70" s="258" t="str">
        <f ca="true">+IF(OFFSET('Hygiene Data'!$E$12,0,10*ROW('Hygiene Data'!E64))="","",OFFSET('Hygiene Data'!$E$12,0,10*ROW('Hygiene Data'!E64)))</f>
        <v/>
      </c>
      <c r="DT70" s="258" t="str">
        <f ca="true">+IF(OFFSET('Hygiene Data'!$E$13,0,10*ROW('Hygiene Data'!E64))="","",OFFSET('Hygiene Data'!$E$13,0,10*ROW('Hygiene Data'!E64)))</f>
        <v/>
      </c>
      <c r="DU70" s="258" t="str">
        <f ca="true">+IF(OFFSET('Hygiene Data'!$F$11,0,10*ROW('Hygiene Data'!F64))="","",OFFSET('Hygiene Data'!$F$11,0,10*ROW('Hygiene Data'!F64)))</f>
        <v/>
      </c>
      <c r="DV70" s="258" t="str">
        <f ca="true">+IF(OFFSET('Hygiene Data'!$F$12,0,10*ROW('Hygiene Data'!F64))="","",OFFSET('Hygiene Data'!$F$12,0,10*ROW('Hygiene Data'!F64)))</f>
        <v/>
      </c>
      <c r="DW70" s="258" t="str">
        <f ca="true">+IF(OFFSET('Hygiene Data'!$F$13,0,10*ROW('Hygiene Data'!F64))="","",OFFSET('Hygiene Data'!$F$13,0,10*ROW('Hygiene Data'!F64)))</f>
        <v/>
      </c>
      <c r="DX70" s="258" t="str">
        <f ca="true">+IF(OFFSET('Hygiene Data'!$G$11,0,10*ROW('Hygiene Data'!G64))="","",OFFSET('Hygiene Data'!$G$11,0,10*ROW('Hygiene Data'!G64)))</f>
        <v/>
      </c>
      <c r="DY70" s="258" t="str">
        <f ca="true">+IF(OFFSET('Hygiene Data'!$G$12,0,10*ROW('Hygiene Data'!G64))="","",OFFSET('Hygiene Data'!$G$12,0,10*ROW('Hygiene Data'!G64)))</f>
        <v/>
      </c>
      <c r="DZ70" s="258" t="str">
        <f ca="true">+IF(OFFSET('Hygiene Data'!$G$13,0,10*ROW('Hygiene Data'!G64))="","",OFFSET('Hygiene Data'!$G$13,0,10*ROW('Hygiene Data'!G64)))</f>
        <v/>
      </c>
      <c r="EA70" s="258" t="str">
        <f ca="true">+IF(OFFSET('Hygiene Data'!$H$11,0,10*ROW('Hygiene Data'!H64))="","",OFFSET('Hygiene Data'!$H$11,0,10*ROW('Hygiene Data'!H64)))</f>
        <v/>
      </c>
      <c r="EB70" s="258" t="str">
        <f ca="true">+IF(OFFSET('Hygiene Data'!$H$12,0,10*ROW('Hygiene Data'!H64))="","",OFFSET('Hygiene Data'!$H$12,0,10*ROW('Hygiene Data'!H64)))</f>
        <v/>
      </c>
      <c r="EC70" s="258" t="str">
        <f ca="true">+IF(OFFSET('Hygiene Data'!$H$13,0,10*ROW('Hygiene Data'!H64))="","",OFFSET('Hygiene Data'!$H$13,0,10*ROW('Hygiene Data'!H64)))</f>
        <v/>
      </c>
      <c r="ED70" s="258" t="str">
        <f ca="true">+IF(OFFSET('Hygiene Data'!$I$11,0,10*ROW('Hygiene Data'!I64))="","",OFFSET('Hygiene Data'!$I$11,0,10*ROW('Hygiene Data'!I64)))</f>
        <v/>
      </c>
      <c r="EE70" s="258" t="str">
        <f ca="true">+IF(OFFSET('Hygiene Data'!$I$12,0,10*ROW('Hygiene Data'!I64))="","",OFFSET('Hygiene Data'!$I$12,0,10*ROW('Hygiene Data'!I64)))</f>
        <v/>
      </c>
      <c r="EF70" s="258" t="str">
        <f ca="true">+IF(OFFSET('Hygiene Data'!$I$13,0,10*ROW('Hygiene Data'!I64))="","",OFFSET('Hygiene Data'!$I$13,0,10*ROW('Hygiene Data'!I64)))</f>
        <v/>
      </c>
    </row>
    <row xmlns:x14ac="http://schemas.microsoft.com/office/spreadsheetml/2009/9/ac" r="71" x14ac:dyDescent="0.2">
      <c r="A71" s="30" t="str">
        <f ca="true">+IF(OFFSET('Water Data'!$B$2,0,10*ROW('Water Data'!E65))="","",OFFSET('Water Data'!$B$2,0,10*ROW('Water Data'!E65)))</f>
        <v/>
      </c>
      <c r="B71" s="30" t="str">
        <f ca="true">+IF(OFFSET('Water Data'!$C$2,0,10*ROW('Water Data'!F65))="","",OFFSET('Water Data'!$C$2,0,10*ROW('Water Data'!F65)))</f>
        <v/>
      </c>
      <c r="C71" s="314" t="str">
        <f t="shared" ref="C71:C134" ca="true" si="1">+IF(ISNUMBER(VALUE(MID(A71,5,4))), VALUE(MID(A71, 5,4)),"")</f>
        <v/>
      </c>
      <c r="D71" s="8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58"/>
      <c r="BS71" s="258" t="str">
        <f ca="true">+IF(OFFSET('Water Data'!$D$27,0,10*ROW('Water Data'!D65))="","",OFFSET('Water Data'!$D$27,0,10*ROW('Water Data'!D65)))</f>
        <v/>
      </c>
      <c r="BT71" s="258" t="str">
        <f ca="true">+IF(OFFSET('Water Data'!$D$28,0,10*ROW('Water Data'!D65))="","",OFFSET('Water Data'!$D$28,0,10*ROW('Water Data'!D65)))</f>
        <v/>
      </c>
      <c r="BU71" s="258" t="str">
        <f ca="true">+IF(OFFSET('Water Data'!$D$29,0,10*ROW('Water Data'!D65))="","",OFFSET('Water Data'!$D$29,0,10*ROW('Water Data'!D65)))</f>
        <v/>
      </c>
      <c r="BV71" s="258" t="str">
        <f ca="true">+IF(OFFSET('Water Data'!$E$27,0,10*ROW('Water Data'!E65))="","",OFFSET('Water Data'!$E$27,0,10*ROW('Water Data'!E65)))</f>
        <v/>
      </c>
      <c r="BW71" s="258" t="str">
        <f ca="true">+IF(OFFSET('Water Data'!$E$28,0,10*ROW('Water Data'!E65))="","",OFFSET('Water Data'!$E$28,0,10*ROW('Water Data'!E65)))</f>
        <v/>
      </c>
      <c r="BX71" s="258" t="str">
        <f ca="true">+IF(OFFSET('Water Data'!$E$29,0,10*ROW('Water Data'!E65))="","",OFFSET('Water Data'!$E$29,0,10*ROW('Water Data'!E65)))</f>
        <v/>
      </c>
      <c r="BY71" s="258" t="str">
        <f ca="true">+IF(OFFSET('Water Data'!$F$27,0,10*ROW('Water Data'!F65))="","",OFFSET('Water Data'!$F$27,0,10*ROW('Water Data'!F65)))</f>
        <v/>
      </c>
      <c r="BZ71" s="258" t="str">
        <f ca="true">+IF(OFFSET('Water Data'!$F$28,0,10*ROW('Water Data'!F65))="","",OFFSET('Water Data'!$F$28,0,10*ROW('Water Data'!F65)))</f>
        <v/>
      </c>
      <c r="CA71" s="258" t="str">
        <f ca="true">+IF(OFFSET('Water Data'!$F$29,0,10*ROW('Water Data'!F65))="","",OFFSET('Water Data'!$F$29,0,10*ROW('Water Data'!F65)))</f>
        <v/>
      </c>
      <c r="CB71" s="258" t="str">
        <f ca="true">+IF(OFFSET('Water Data'!$G$27,0,10*ROW('Water Data'!G65))="","",OFFSET('Water Data'!$G$27,0,10*ROW('Water Data'!G65)))</f>
        <v/>
      </c>
      <c r="CC71" s="258" t="str">
        <f ca="true">+IF(OFFSET('Water Data'!$G$28,0,10*ROW('Water Data'!G65))="","",OFFSET('Water Data'!$G$28,0,10*ROW('Water Data'!G65)))</f>
        <v/>
      </c>
      <c r="CD71" s="258" t="str">
        <f ca="true">+IF(OFFSET('Water Data'!$G$29,0,10*ROW('Water Data'!G65))="","",OFFSET('Water Data'!$G$29,0,10*ROW('Water Data'!G65)))</f>
        <v/>
      </c>
      <c r="CE71" s="258" t="str">
        <f ca="true">+IF(OFFSET('Water Data'!$H$27,0,10*ROW('Water Data'!H65))="","",OFFSET('Water Data'!$H$27,0,10*ROW('Water Data'!H65)))</f>
        <v/>
      </c>
      <c r="CF71" s="258" t="str">
        <f ca="true">+IF(OFFSET('Water Data'!$H$28,0,10*ROW('Water Data'!H65))="","",OFFSET('Water Data'!$H$28,0,10*ROW('Water Data'!H65)))</f>
        <v/>
      </c>
      <c r="CG71" s="258" t="str">
        <f ca="true">+IF(OFFSET('Water Data'!$H$29,0,10*ROW('Water Data'!H65))="","",OFFSET('Water Data'!$H$29,0,10*ROW('Water Data'!H65)))</f>
        <v/>
      </c>
      <c r="CH71" s="258" t="str">
        <f ca="true">+IF(OFFSET('Water Data'!$I$27,0,10*ROW('Water Data'!I65))="","",OFFSET('Water Data'!$I$27,0,10*ROW('Water Data'!I65)))</f>
        <v/>
      </c>
      <c r="CI71" s="258" t="str">
        <f ca="true">+IF(OFFSET('Water Data'!$I$28,0,10*ROW('Water Data'!I65))="","",OFFSET('Water Data'!$I$28,0,10*ROW('Water Data'!I65)))</f>
        <v/>
      </c>
      <c r="CJ71" s="258" t="str">
        <f ca="true">+IF(OFFSET('Water Data'!$I$29,0,10*ROW('Water Data'!I65))="","",OFFSET('Water Data'!$I$29,0,10*ROW('Water Data'!I65)))</f>
        <v/>
      </c>
      <c r="CK71" s="258" t="str">
        <f ca="true">+IF(OFFSET('Sanitation Data'!$D$28,0,10*ROW('Sanitation Data'!D65))="","",OFFSET('Sanitation Data'!$D$28,0,10*ROW('Sanitation Data'!D65)))</f>
        <v/>
      </c>
      <c r="CL71" s="258" t="str">
        <f ca="true">+IF(OFFSET('Sanitation Data'!$D$29,0,10*ROW('Sanitation Data'!D65))="","",OFFSET('Sanitation Data'!$D$29,0,10*ROW('Sanitation Data'!D65)))</f>
        <v/>
      </c>
      <c r="CM71" s="258" t="str">
        <f ca="true">+IF(OFFSET('Sanitation Data'!$D$30,0,10*ROW('Sanitation Data'!D65))="","",OFFSET('Sanitation Data'!$D$30,0,10*ROW('Sanitation Data'!D65)))</f>
        <v/>
      </c>
      <c r="CN71" s="258" t="str">
        <f ca="true">+IF(OFFSET('Sanitation Data'!$D$31,0,10*ROW('Sanitation Data'!D65))="","",OFFSET('Sanitation Data'!$D$31,0,10*ROW('Sanitation Data'!D65)))</f>
        <v/>
      </c>
      <c r="CO71" s="258" t="str">
        <f ca="true">+IF(OFFSET('Sanitation Data'!$D$32,0,10*ROW('Sanitation Data'!D65))="","",OFFSET('Sanitation Data'!$D$32,0,10*ROW('Sanitation Data'!D65)))</f>
        <v/>
      </c>
      <c r="CP71" s="258" t="str">
        <f ca="true">+IF(OFFSET('Sanitation Data'!$E$28,0,10*ROW('Sanitation Data'!E65))="","",OFFSET('Sanitation Data'!$E$28,0,10*ROW('Sanitation Data'!E65)))</f>
        <v/>
      </c>
      <c r="CQ71" s="258" t="str">
        <f ca="true">+IF(OFFSET('Sanitation Data'!$E$29,0,10*ROW('Sanitation Data'!E65))="","",OFFSET('Sanitation Data'!$E$29,0,10*ROW('Sanitation Data'!E65)))</f>
        <v/>
      </c>
      <c r="CR71" s="258" t="str">
        <f ca="true">+IF(OFFSET('Sanitation Data'!$E$30,0,10*ROW('Sanitation Data'!E65))="","",OFFSET('Sanitation Data'!$E$30,0,10*ROW('Sanitation Data'!E65)))</f>
        <v/>
      </c>
      <c r="CS71" s="258" t="str">
        <f ca="true">+IF(OFFSET('Sanitation Data'!$E$31,0,10*ROW('Sanitation Data'!E65))="","",OFFSET('Sanitation Data'!$E$31,0,10*ROW('Sanitation Data'!E65)))</f>
        <v/>
      </c>
      <c r="CT71" s="258" t="str">
        <f ca="true">+IF(OFFSET('Sanitation Data'!$E$32,0,10*ROW('Sanitation Data'!E65))="","",OFFSET('Sanitation Data'!$E$32,0,10*ROW('Sanitation Data'!E65)))</f>
        <v/>
      </c>
      <c r="CU71" s="258" t="str">
        <f ca="true">+IF(OFFSET('Sanitation Data'!$F$28,0,10*ROW('Sanitation Data'!F65))="","",OFFSET('Sanitation Data'!$F$28,0,10*ROW('Sanitation Data'!F65)))</f>
        <v/>
      </c>
      <c r="CV71" s="258" t="str">
        <f ca="true">+IF(OFFSET('Sanitation Data'!$F$29,0,10*ROW('Sanitation Data'!F65))="","",OFFSET('Sanitation Data'!$F$29,0,10*ROW('Sanitation Data'!F65)))</f>
        <v/>
      </c>
      <c r="CW71" s="258" t="str">
        <f ca="true">+IF(OFFSET('Sanitation Data'!$F$30,0,10*ROW('Sanitation Data'!F65))="","",OFFSET('Sanitation Data'!$F$30,0,10*ROW('Sanitation Data'!F65)))</f>
        <v/>
      </c>
      <c r="CX71" s="258" t="str">
        <f ca="true">+IF(OFFSET('Sanitation Data'!$F$31,0,10*ROW('Sanitation Data'!F65))="","",OFFSET('Sanitation Data'!$F$31,0,10*ROW('Sanitation Data'!F65)))</f>
        <v/>
      </c>
      <c r="CY71" s="258" t="str">
        <f ca="true">+IF(OFFSET('Sanitation Data'!$F$32,0,10*ROW('Sanitation Data'!F65))="","",OFFSET('Sanitation Data'!$F$32,0,10*ROW('Sanitation Data'!F65)))</f>
        <v/>
      </c>
      <c r="CZ71" s="258" t="str">
        <f ca="true">+IF(OFFSET('Sanitation Data'!$G$28,0,10*ROW('Sanitation Data'!G65))="","",OFFSET('Sanitation Data'!$G$28,0,10*ROW('Sanitation Data'!G65)))</f>
        <v/>
      </c>
      <c r="DA71" s="258" t="str">
        <f ca="true">+IF(OFFSET('Sanitation Data'!$G$29,0,10*ROW('Sanitation Data'!G65))="","",OFFSET('Sanitation Data'!$G$29,0,10*ROW('Sanitation Data'!G65)))</f>
        <v/>
      </c>
      <c r="DB71" s="258" t="str">
        <f ca="true">+IF(OFFSET('Sanitation Data'!$G$30,0,10*ROW('Sanitation Data'!G65))="","",OFFSET('Sanitation Data'!$G$30,0,10*ROW('Sanitation Data'!G65)))</f>
        <v/>
      </c>
      <c r="DC71" s="258" t="str">
        <f ca="true">+IF(OFFSET('Sanitation Data'!$G$31,0,10*ROW('Sanitation Data'!G65))="","",OFFSET('Sanitation Data'!$G$31,0,10*ROW('Sanitation Data'!G65)))</f>
        <v/>
      </c>
      <c r="DD71" s="258" t="str">
        <f ca="true">+IF(OFFSET('Sanitation Data'!$G$32,0,10*ROW('Sanitation Data'!G65))="","",OFFSET('Sanitation Data'!$G$32,0,10*ROW('Sanitation Data'!G65)))</f>
        <v/>
      </c>
      <c r="DE71" s="258" t="str">
        <f ca="true">+IF(OFFSET('Sanitation Data'!$H$28,0,10*ROW('Sanitation Data'!H65))="","",OFFSET('Sanitation Data'!$H$28,0,10*ROW('Sanitation Data'!H65)))</f>
        <v/>
      </c>
      <c r="DF71" s="258" t="str">
        <f ca="true">+IF(OFFSET('Sanitation Data'!$H$29,0,10*ROW('Sanitation Data'!H65))="","",OFFSET('Sanitation Data'!$H$29,0,10*ROW('Sanitation Data'!H65)))</f>
        <v/>
      </c>
      <c r="DG71" s="258" t="str">
        <f ca="true">+IF(OFFSET('Sanitation Data'!$H$30,0,10*ROW('Sanitation Data'!H65))="","",OFFSET('Sanitation Data'!$H$30,0,10*ROW('Sanitation Data'!H65)))</f>
        <v/>
      </c>
      <c r="DH71" s="258" t="str">
        <f ca="true">+IF(OFFSET('Sanitation Data'!$H$31,0,10*ROW('Sanitation Data'!H65))="","",OFFSET('Sanitation Data'!$H$31,0,10*ROW('Sanitation Data'!H65)))</f>
        <v/>
      </c>
      <c r="DI71" s="258" t="str">
        <f ca="true">+IF(OFFSET('Sanitation Data'!$H$32,0,10*ROW('Sanitation Data'!H65))="","",OFFSET('Sanitation Data'!$H$32,0,10*ROW('Sanitation Data'!H65)))</f>
        <v/>
      </c>
      <c r="DJ71" s="258" t="str">
        <f ca="true">+IF(OFFSET('Sanitation Data'!$I$28,0,10*ROW('Sanitation Data'!I65))="","",OFFSET('Sanitation Data'!$I$28,0,10*ROW('Sanitation Data'!I65)))</f>
        <v/>
      </c>
      <c r="DK71" s="258" t="str">
        <f ca="true">+IF(OFFSET('Sanitation Data'!$I$29,0,10*ROW('Sanitation Data'!I65))="","",OFFSET('Sanitation Data'!$I$29,0,10*ROW('Sanitation Data'!I65)))</f>
        <v/>
      </c>
      <c r="DL71" s="258" t="str">
        <f ca="true">+IF(OFFSET('Sanitation Data'!$I$30,0,10*ROW('Sanitation Data'!I65))="","",OFFSET('Sanitation Data'!$I$30,0,10*ROW('Sanitation Data'!I65)))</f>
        <v/>
      </c>
      <c r="DM71" s="258" t="str">
        <f ca="true">+IF(OFFSET('Sanitation Data'!$I$31,0,10*ROW('Sanitation Data'!I65))="","",OFFSET('Sanitation Data'!$I$31,0,10*ROW('Sanitation Data'!I65)))</f>
        <v/>
      </c>
      <c r="DN71" s="258" t="str">
        <f ca="true">+IF(OFFSET('Sanitation Data'!$I$32,0,10*ROW('Sanitation Data'!I65))="","",OFFSET('Sanitation Data'!$I$32,0,10*ROW('Sanitation Data'!I65)))</f>
        <v/>
      </c>
      <c r="DO71" s="258" t="str">
        <f ca="true">+IF(OFFSET('Hygiene Data'!$D$11,0,10*ROW('Hygiene Data'!D65))="","",OFFSET('Hygiene Data'!$D$11,0,10*ROW('Hygiene Data'!D65)))</f>
        <v/>
      </c>
      <c r="DP71" s="258" t="str">
        <f ca="true">+IF(OFFSET('Hygiene Data'!$D$12,0,10*ROW('Hygiene Data'!D65))="","",OFFSET('Hygiene Data'!$D$12,0,10*ROW('Hygiene Data'!D65)))</f>
        <v/>
      </c>
      <c r="DQ71" s="258" t="str">
        <f ca="true">+IF(OFFSET('Hygiene Data'!$D$13,0,10*ROW('Hygiene Data'!D65))="","",OFFSET('Hygiene Data'!$D$13,0,10*ROW('Hygiene Data'!D65)))</f>
        <v/>
      </c>
      <c r="DR71" s="258" t="str">
        <f ca="true">+IF(OFFSET('Hygiene Data'!$E$11,0,10*ROW('Hygiene Data'!E65))="","",OFFSET('Hygiene Data'!$E$11,0,10*ROW('Hygiene Data'!E65)))</f>
        <v/>
      </c>
      <c r="DS71" s="258" t="str">
        <f ca="true">+IF(OFFSET('Hygiene Data'!$E$12,0,10*ROW('Hygiene Data'!E65))="","",OFFSET('Hygiene Data'!$E$12,0,10*ROW('Hygiene Data'!E65)))</f>
        <v/>
      </c>
      <c r="DT71" s="258" t="str">
        <f ca="true">+IF(OFFSET('Hygiene Data'!$E$13,0,10*ROW('Hygiene Data'!E65))="","",OFFSET('Hygiene Data'!$E$13,0,10*ROW('Hygiene Data'!E65)))</f>
        <v/>
      </c>
      <c r="DU71" s="258" t="str">
        <f ca="true">+IF(OFFSET('Hygiene Data'!$F$11,0,10*ROW('Hygiene Data'!F65))="","",OFFSET('Hygiene Data'!$F$11,0,10*ROW('Hygiene Data'!F65)))</f>
        <v/>
      </c>
      <c r="DV71" s="258" t="str">
        <f ca="true">+IF(OFFSET('Hygiene Data'!$F$12,0,10*ROW('Hygiene Data'!F65))="","",OFFSET('Hygiene Data'!$F$12,0,10*ROW('Hygiene Data'!F65)))</f>
        <v/>
      </c>
      <c r="DW71" s="258" t="str">
        <f ca="true">+IF(OFFSET('Hygiene Data'!$F$13,0,10*ROW('Hygiene Data'!F65))="","",OFFSET('Hygiene Data'!$F$13,0,10*ROW('Hygiene Data'!F65)))</f>
        <v/>
      </c>
      <c r="DX71" s="258" t="str">
        <f ca="true">+IF(OFFSET('Hygiene Data'!$G$11,0,10*ROW('Hygiene Data'!G65))="","",OFFSET('Hygiene Data'!$G$11,0,10*ROW('Hygiene Data'!G65)))</f>
        <v/>
      </c>
      <c r="DY71" s="258" t="str">
        <f ca="true">+IF(OFFSET('Hygiene Data'!$G$12,0,10*ROW('Hygiene Data'!G65))="","",OFFSET('Hygiene Data'!$G$12,0,10*ROW('Hygiene Data'!G65)))</f>
        <v/>
      </c>
      <c r="DZ71" s="258" t="str">
        <f ca="true">+IF(OFFSET('Hygiene Data'!$G$13,0,10*ROW('Hygiene Data'!G65))="","",OFFSET('Hygiene Data'!$G$13,0,10*ROW('Hygiene Data'!G65)))</f>
        <v/>
      </c>
      <c r="EA71" s="258" t="str">
        <f ca="true">+IF(OFFSET('Hygiene Data'!$H$11,0,10*ROW('Hygiene Data'!H65))="","",OFFSET('Hygiene Data'!$H$11,0,10*ROW('Hygiene Data'!H65)))</f>
        <v/>
      </c>
      <c r="EB71" s="258" t="str">
        <f ca="true">+IF(OFFSET('Hygiene Data'!$H$12,0,10*ROW('Hygiene Data'!H65))="","",OFFSET('Hygiene Data'!$H$12,0,10*ROW('Hygiene Data'!H65)))</f>
        <v/>
      </c>
      <c r="EC71" s="258" t="str">
        <f ca="true">+IF(OFFSET('Hygiene Data'!$H$13,0,10*ROW('Hygiene Data'!H65))="","",OFFSET('Hygiene Data'!$H$13,0,10*ROW('Hygiene Data'!H65)))</f>
        <v/>
      </c>
      <c r="ED71" s="258" t="str">
        <f ca="true">+IF(OFFSET('Hygiene Data'!$I$11,0,10*ROW('Hygiene Data'!I65))="","",OFFSET('Hygiene Data'!$I$11,0,10*ROW('Hygiene Data'!I65)))</f>
        <v/>
      </c>
      <c r="EE71" s="258" t="str">
        <f ca="true">+IF(OFFSET('Hygiene Data'!$I$12,0,10*ROW('Hygiene Data'!I65))="","",OFFSET('Hygiene Data'!$I$12,0,10*ROW('Hygiene Data'!I65)))</f>
        <v/>
      </c>
      <c r="EF71" s="258" t="str">
        <f ca="true">+IF(OFFSET('Hygiene Data'!$I$13,0,10*ROW('Hygiene Data'!I65))="","",OFFSET('Hygiene Data'!$I$13,0,10*ROW('Hygiene Data'!I65)))</f>
        <v/>
      </c>
    </row>
    <row xmlns:x14ac="http://schemas.microsoft.com/office/spreadsheetml/2009/9/ac" r="72" x14ac:dyDescent="0.2">
      <c r="A72" s="30" t="str">
        <f ca="true">+IF(OFFSET('Water Data'!$B$2,0,10*ROW('Water Data'!E66))="","",OFFSET('Water Data'!$B$2,0,10*ROW('Water Data'!E66)))</f>
        <v/>
      </c>
      <c r="B72" s="30" t="str">
        <f ca="true">+IF(OFFSET('Water Data'!$C$2,0,10*ROW('Water Data'!F66))="","",OFFSET('Water Data'!$C$2,0,10*ROW('Water Data'!F66)))</f>
        <v/>
      </c>
      <c r="C72" s="314" t="str">
        <f t="shared" ca="true" si="1"/>
        <v/>
      </c>
      <c r="D72" s="8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58"/>
      <c r="BS72" s="258" t="str">
        <f ca="true">+IF(OFFSET('Water Data'!$D$27,0,10*ROW('Water Data'!D66))="","",OFFSET('Water Data'!$D$27,0,10*ROW('Water Data'!D66)))</f>
        <v/>
      </c>
      <c r="BT72" s="258" t="str">
        <f ca="true">+IF(OFFSET('Water Data'!$D$28,0,10*ROW('Water Data'!D66))="","",OFFSET('Water Data'!$D$28,0,10*ROW('Water Data'!D66)))</f>
        <v/>
      </c>
      <c r="BU72" s="258" t="str">
        <f ca="true">+IF(OFFSET('Water Data'!$D$29,0,10*ROW('Water Data'!D66))="","",OFFSET('Water Data'!$D$29,0,10*ROW('Water Data'!D66)))</f>
        <v/>
      </c>
      <c r="BV72" s="258" t="str">
        <f ca="true">+IF(OFFSET('Water Data'!$E$27,0,10*ROW('Water Data'!E66))="","",OFFSET('Water Data'!$E$27,0,10*ROW('Water Data'!E66)))</f>
        <v/>
      </c>
      <c r="BW72" s="258" t="str">
        <f ca="true">+IF(OFFSET('Water Data'!$E$28,0,10*ROW('Water Data'!E66))="","",OFFSET('Water Data'!$E$28,0,10*ROW('Water Data'!E66)))</f>
        <v/>
      </c>
      <c r="BX72" s="258" t="str">
        <f ca="true">+IF(OFFSET('Water Data'!$E$29,0,10*ROW('Water Data'!E66))="","",OFFSET('Water Data'!$E$29,0,10*ROW('Water Data'!E66)))</f>
        <v/>
      </c>
      <c r="BY72" s="258" t="str">
        <f ca="true">+IF(OFFSET('Water Data'!$F$27,0,10*ROW('Water Data'!F66))="","",OFFSET('Water Data'!$F$27,0,10*ROW('Water Data'!F66)))</f>
        <v/>
      </c>
      <c r="BZ72" s="258" t="str">
        <f ca="true">+IF(OFFSET('Water Data'!$F$28,0,10*ROW('Water Data'!F66))="","",OFFSET('Water Data'!$F$28,0,10*ROW('Water Data'!F66)))</f>
        <v/>
      </c>
      <c r="CA72" s="258" t="str">
        <f ca="true">+IF(OFFSET('Water Data'!$F$29,0,10*ROW('Water Data'!F66))="","",OFFSET('Water Data'!$F$29,0,10*ROW('Water Data'!F66)))</f>
        <v/>
      </c>
      <c r="CB72" s="258" t="str">
        <f ca="true">+IF(OFFSET('Water Data'!$G$27,0,10*ROW('Water Data'!G66))="","",OFFSET('Water Data'!$G$27,0,10*ROW('Water Data'!G66)))</f>
        <v/>
      </c>
      <c r="CC72" s="258" t="str">
        <f ca="true">+IF(OFFSET('Water Data'!$G$28,0,10*ROW('Water Data'!G66))="","",OFFSET('Water Data'!$G$28,0,10*ROW('Water Data'!G66)))</f>
        <v/>
      </c>
      <c r="CD72" s="258" t="str">
        <f ca="true">+IF(OFFSET('Water Data'!$G$29,0,10*ROW('Water Data'!G66))="","",OFFSET('Water Data'!$G$29,0,10*ROW('Water Data'!G66)))</f>
        <v/>
      </c>
      <c r="CE72" s="258" t="str">
        <f ca="true">+IF(OFFSET('Water Data'!$H$27,0,10*ROW('Water Data'!H66))="","",OFFSET('Water Data'!$H$27,0,10*ROW('Water Data'!H66)))</f>
        <v/>
      </c>
      <c r="CF72" s="258" t="str">
        <f ca="true">+IF(OFFSET('Water Data'!$H$28,0,10*ROW('Water Data'!H66))="","",OFFSET('Water Data'!$H$28,0,10*ROW('Water Data'!H66)))</f>
        <v/>
      </c>
      <c r="CG72" s="258" t="str">
        <f ca="true">+IF(OFFSET('Water Data'!$H$29,0,10*ROW('Water Data'!H66))="","",OFFSET('Water Data'!$H$29,0,10*ROW('Water Data'!H66)))</f>
        <v/>
      </c>
      <c r="CH72" s="258" t="str">
        <f ca="true">+IF(OFFSET('Water Data'!$I$27,0,10*ROW('Water Data'!I66))="","",OFFSET('Water Data'!$I$27,0,10*ROW('Water Data'!I66)))</f>
        <v/>
      </c>
      <c r="CI72" s="258" t="str">
        <f ca="true">+IF(OFFSET('Water Data'!$I$28,0,10*ROW('Water Data'!I66))="","",OFFSET('Water Data'!$I$28,0,10*ROW('Water Data'!I66)))</f>
        <v/>
      </c>
      <c r="CJ72" s="258" t="str">
        <f ca="true">+IF(OFFSET('Water Data'!$I$29,0,10*ROW('Water Data'!I66))="","",OFFSET('Water Data'!$I$29,0,10*ROW('Water Data'!I66)))</f>
        <v/>
      </c>
      <c r="CK72" s="258" t="str">
        <f ca="true">+IF(OFFSET('Sanitation Data'!$D$28,0,10*ROW('Sanitation Data'!D66))="","",OFFSET('Sanitation Data'!$D$28,0,10*ROW('Sanitation Data'!D66)))</f>
        <v/>
      </c>
      <c r="CL72" s="258" t="str">
        <f ca="true">+IF(OFFSET('Sanitation Data'!$D$29,0,10*ROW('Sanitation Data'!D66))="","",OFFSET('Sanitation Data'!$D$29,0,10*ROW('Sanitation Data'!D66)))</f>
        <v/>
      </c>
      <c r="CM72" s="258" t="str">
        <f ca="true">+IF(OFFSET('Sanitation Data'!$D$30,0,10*ROW('Sanitation Data'!D66))="","",OFFSET('Sanitation Data'!$D$30,0,10*ROW('Sanitation Data'!D66)))</f>
        <v/>
      </c>
      <c r="CN72" s="258" t="str">
        <f ca="true">+IF(OFFSET('Sanitation Data'!$D$31,0,10*ROW('Sanitation Data'!D66))="","",OFFSET('Sanitation Data'!$D$31,0,10*ROW('Sanitation Data'!D66)))</f>
        <v/>
      </c>
      <c r="CO72" s="258" t="str">
        <f ca="true">+IF(OFFSET('Sanitation Data'!$D$32,0,10*ROW('Sanitation Data'!D66))="","",OFFSET('Sanitation Data'!$D$32,0,10*ROW('Sanitation Data'!D66)))</f>
        <v/>
      </c>
      <c r="CP72" s="258" t="str">
        <f ca="true">+IF(OFFSET('Sanitation Data'!$E$28,0,10*ROW('Sanitation Data'!E66))="","",OFFSET('Sanitation Data'!$E$28,0,10*ROW('Sanitation Data'!E66)))</f>
        <v/>
      </c>
      <c r="CQ72" s="258" t="str">
        <f ca="true">+IF(OFFSET('Sanitation Data'!$E$29,0,10*ROW('Sanitation Data'!E66))="","",OFFSET('Sanitation Data'!$E$29,0,10*ROW('Sanitation Data'!E66)))</f>
        <v/>
      </c>
      <c r="CR72" s="258" t="str">
        <f ca="true">+IF(OFFSET('Sanitation Data'!$E$30,0,10*ROW('Sanitation Data'!E66))="","",OFFSET('Sanitation Data'!$E$30,0,10*ROW('Sanitation Data'!E66)))</f>
        <v/>
      </c>
      <c r="CS72" s="258" t="str">
        <f ca="true">+IF(OFFSET('Sanitation Data'!$E$31,0,10*ROW('Sanitation Data'!E66))="","",OFFSET('Sanitation Data'!$E$31,0,10*ROW('Sanitation Data'!E66)))</f>
        <v/>
      </c>
      <c r="CT72" s="258" t="str">
        <f ca="true">+IF(OFFSET('Sanitation Data'!$E$32,0,10*ROW('Sanitation Data'!E66))="","",OFFSET('Sanitation Data'!$E$32,0,10*ROW('Sanitation Data'!E66)))</f>
        <v/>
      </c>
      <c r="CU72" s="258" t="str">
        <f ca="true">+IF(OFFSET('Sanitation Data'!$F$28,0,10*ROW('Sanitation Data'!F66))="","",OFFSET('Sanitation Data'!$F$28,0,10*ROW('Sanitation Data'!F66)))</f>
        <v/>
      </c>
      <c r="CV72" s="258" t="str">
        <f ca="true">+IF(OFFSET('Sanitation Data'!$F$29,0,10*ROW('Sanitation Data'!F66))="","",OFFSET('Sanitation Data'!$F$29,0,10*ROW('Sanitation Data'!F66)))</f>
        <v/>
      </c>
      <c r="CW72" s="258" t="str">
        <f ca="true">+IF(OFFSET('Sanitation Data'!$F$30,0,10*ROW('Sanitation Data'!F66))="","",OFFSET('Sanitation Data'!$F$30,0,10*ROW('Sanitation Data'!F66)))</f>
        <v/>
      </c>
      <c r="CX72" s="258" t="str">
        <f ca="true">+IF(OFFSET('Sanitation Data'!$F$31,0,10*ROW('Sanitation Data'!F66))="","",OFFSET('Sanitation Data'!$F$31,0,10*ROW('Sanitation Data'!F66)))</f>
        <v/>
      </c>
      <c r="CY72" s="258" t="str">
        <f ca="true">+IF(OFFSET('Sanitation Data'!$F$32,0,10*ROW('Sanitation Data'!F66))="","",OFFSET('Sanitation Data'!$F$32,0,10*ROW('Sanitation Data'!F66)))</f>
        <v/>
      </c>
      <c r="CZ72" s="258" t="str">
        <f ca="true">+IF(OFFSET('Sanitation Data'!$G$28,0,10*ROW('Sanitation Data'!G66))="","",OFFSET('Sanitation Data'!$G$28,0,10*ROW('Sanitation Data'!G66)))</f>
        <v/>
      </c>
      <c r="DA72" s="258" t="str">
        <f ca="true">+IF(OFFSET('Sanitation Data'!$G$29,0,10*ROW('Sanitation Data'!G66))="","",OFFSET('Sanitation Data'!$G$29,0,10*ROW('Sanitation Data'!G66)))</f>
        <v/>
      </c>
      <c r="DB72" s="258" t="str">
        <f ca="true">+IF(OFFSET('Sanitation Data'!$G$30,0,10*ROW('Sanitation Data'!G66))="","",OFFSET('Sanitation Data'!$G$30,0,10*ROW('Sanitation Data'!G66)))</f>
        <v/>
      </c>
      <c r="DC72" s="258" t="str">
        <f ca="true">+IF(OFFSET('Sanitation Data'!$G$31,0,10*ROW('Sanitation Data'!G66))="","",OFFSET('Sanitation Data'!$G$31,0,10*ROW('Sanitation Data'!G66)))</f>
        <v/>
      </c>
      <c r="DD72" s="258" t="str">
        <f ca="true">+IF(OFFSET('Sanitation Data'!$G$32,0,10*ROW('Sanitation Data'!G66))="","",OFFSET('Sanitation Data'!$G$32,0,10*ROW('Sanitation Data'!G66)))</f>
        <v/>
      </c>
      <c r="DE72" s="258" t="str">
        <f ca="true">+IF(OFFSET('Sanitation Data'!$H$28,0,10*ROW('Sanitation Data'!H66))="","",OFFSET('Sanitation Data'!$H$28,0,10*ROW('Sanitation Data'!H66)))</f>
        <v/>
      </c>
      <c r="DF72" s="258" t="str">
        <f ca="true">+IF(OFFSET('Sanitation Data'!$H$29,0,10*ROW('Sanitation Data'!H66))="","",OFFSET('Sanitation Data'!$H$29,0,10*ROW('Sanitation Data'!H66)))</f>
        <v/>
      </c>
      <c r="DG72" s="258" t="str">
        <f ca="true">+IF(OFFSET('Sanitation Data'!$H$30,0,10*ROW('Sanitation Data'!H66))="","",OFFSET('Sanitation Data'!$H$30,0,10*ROW('Sanitation Data'!H66)))</f>
        <v/>
      </c>
      <c r="DH72" s="258" t="str">
        <f ca="true">+IF(OFFSET('Sanitation Data'!$H$31,0,10*ROW('Sanitation Data'!H66))="","",OFFSET('Sanitation Data'!$H$31,0,10*ROW('Sanitation Data'!H66)))</f>
        <v/>
      </c>
      <c r="DI72" s="258" t="str">
        <f ca="true">+IF(OFFSET('Sanitation Data'!$H$32,0,10*ROW('Sanitation Data'!H66))="","",OFFSET('Sanitation Data'!$H$32,0,10*ROW('Sanitation Data'!H66)))</f>
        <v/>
      </c>
      <c r="DJ72" s="258" t="str">
        <f ca="true">+IF(OFFSET('Sanitation Data'!$I$28,0,10*ROW('Sanitation Data'!I66))="","",OFFSET('Sanitation Data'!$I$28,0,10*ROW('Sanitation Data'!I66)))</f>
        <v/>
      </c>
      <c r="DK72" s="258" t="str">
        <f ca="true">+IF(OFFSET('Sanitation Data'!$I$29,0,10*ROW('Sanitation Data'!I66))="","",OFFSET('Sanitation Data'!$I$29,0,10*ROW('Sanitation Data'!I66)))</f>
        <v/>
      </c>
      <c r="DL72" s="258" t="str">
        <f ca="true">+IF(OFFSET('Sanitation Data'!$I$30,0,10*ROW('Sanitation Data'!I66))="","",OFFSET('Sanitation Data'!$I$30,0,10*ROW('Sanitation Data'!I66)))</f>
        <v/>
      </c>
      <c r="DM72" s="258" t="str">
        <f ca="true">+IF(OFFSET('Sanitation Data'!$I$31,0,10*ROW('Sanitation Data'!I66))="","",OFFSET('Sanitation Data'!$I$31,0,10*ROW('Sanitation Data'!I66)))</f>
        <v/>
      </c>
      <c r="DN72" s="258" t="str">
        <f ca="true">+IF(OFFSET('Sanitation Data'!$I$32,0,10*ROW('Sanitation Data'!I66))="","",OFFSET('Sanitation Data'!$I$32,0,10*ROW('Sanitation Data'!I66)))</f>
        <v/>
      </c>
      <c r="DO72" s="258" t="str">
        <f ca="true">+IF(OFFSET('Hygiene Data'!$D$11,0,10*ROW('Hygiene Data'!D66))="","",OFFSET('Hygiene Data'!$D$11,0,10*ROW('Hygiene Data'!D66)))</f>
        <v/>
      </c>
      <c r="DP72" s="258" t="str">
        <f ca="true">+IF(OFFSET('Hygiene Data'!$D$12,0,10*ROW('Hygiene Data'!D66))="","",OFFSET('Hygiene Data'!$D$12,0,10*ROW('Hygiene Data'!D66)))</f>
        <v/>
      </c>
      <c r="DQ72" s="258" t="str">
        <f ca="true">+IF(OFFSET('Hygiene Data'!$D$13,0,10*ROW('Hygiene Data'!D66))="","",OFFSET('Hygiene Data'!$D$13,0,10*ROW('Hygiene Data'!D66)))</f>
        <v/>
      </c>
      <c r="DR72" s="258" t="str">
        <f ca="true">+IF(OFFSET('Hygiene Data'!$E$11,0,10*ROW('Hygiene Data'!E66))="","",OFFSET('Hygiene Data'!$E$11,0,10*ROW('Hygiene Data'!E66)))</f>
        <v/>
      </c>
      <c r="DS72" s="258" t="str">
        <f ca="true">+IF(OFFSET('Hygiene Data'!$E$12,0,10*ROW('Hygiene Data'!E66))="","",OFFSET('Hygiene Data'!$E$12,0,10*ROW('Hygiene Data'!E66)))</f>
        <v/>
      </c>
      <c r="DT72" s="258" t="str">
        <f ca="true">+IF(OFFSET('Hygiene Data'!$E$13,0,10*ROW('Hygiene Data'!E66))="","",OFFSET('Hygiene Data'!$E$13,0,10*ROW('Hygiene Data'!E66)))</f>
        <v/>
      </c>
      <c r="DU72" s="258" t="str">
        <f ca="true">+IF(OFFSET('Hygiene Data'!$F$11,0,10*ROW('Hygiene Data'!F66))="","",OFFSET('Hygiene Data'!$F$11,0,10*ROW('Hygiene Data'!F66)))</f>
        <v/>
      </c>
      <c r="DV72" s="258" t="str">
        <f ca="true">+IF(OFFSET('Hygiene Data'!$F$12,0,10*ROW('Hygiene Data'!F66))="","",OFFSET('Hygiene Data'!$F$12,0,10*ROW('Hygiene Data'!F66)))</f>
        <v/>
      </c>
      <c r="DW72" s="258" t="str">
        <f ca="true">+IF(OFFSET('Hygiene Data'!$F$13,0,10*ROW('Hygiene Data'!F66))="","",OFFSET('Hygiene Data'!$F$13,0,10*ROW('Hygiene Data'!F66)))</f>
        <v/>
      </c>
      <c r="DX72" s="258" t="str">
        <f ca="true">+IF(OFFSET('Hygiene Data'!$G$11,0,10*ROW('Hygiene Data'!G66))="","",OFFSET('Hygiene Data'!$G$11,0,10*ROW('Hygiene Data'!G66)))</f>
        <v/>
      </c>
      <c r="DY72" s="258" t="str">
        <f ca="true">+IF(OFFSET('Hygiene Data'!$G$12,0,10*ROW('Hygiene Data'!G66))="","",OFFSET('Hygiene Data'!$G$12,0,10*ROW('Hygiene Data'!G66)))</f>
        <v/>
      </c>
      <c r="DZ72" s="258" t="str">
        <f ca="true">+IF(OFFSET('Hygiene Data'!$G$13,0,10*ROW('Hygiene Data'!G66))="","",OFFSET('Hygiene Data'!$G$13,0,10*ROW('Hygiene Data'!G66)))</f>
        <v/>
      </c>
      <c r="EA72" s="258" t="str">
        <f ca="true">+IF(OFFSET('Hygiene Data'!$H$11,0,10*ROW('Hygiene Data'!H66))="","",OFFSET('Hygiene Data'!$H$11,0,10*ROW('Hygiene Data'!H66)))</f>
        <v/>
      </c>
      <c r="EB72" s="258" t="str">
        <f ca="true">+IF(OFFSET('Hygiene Data'!$H$12,0,10*ROW('Hygiene Data'!H66))="","",OFFSET('Hygiene Data'!$H$12,0,10*ROW('Hygiene Data'!H66)))</f>
        <v/>
      </c>
      <c r="EC72" s="258" t="str">
        <f ca="true">+IF(OFFSET('Hygiene Data'!$H$13,0,10*ROW('Hygiene Data'!H66))="","",OFFSET('Hygiene Data'!$H$13,0,10*ROW('Hygiene Data'!H66)))</f>
        <v/>
      </c>
      <c r="ED72" s="258" t="str">
        <f ca="true">+IF(OFFSET('Hygiene Data'!$I$11,0,10*ROW('Hygiene Data'!I66))="","",OFFSET('Hygiene Data'!$I$11,0,10*ROW('Hygiene Data'!I66)))</f>
        <v/>
      </c>
      <c r="EE72" s="258" t="str">
        <f ca="true">+IF(OFFSET('Hygiene Data'!$I$12,0,10*ROW('Hygiene Data'!I66))="","",OFFSET('Hygiene Data'!$I$12,0,10*ROW('Hygiene Data'!I66)))</f>
        <v/>
      </c>
      <c r="EF72" s="258" t="str">
        <f ca="true">+IF(OFFSET('Hygiene Data'!$I$13,0,10*ROW('Hygiene Data'!I66))="","",OFFSET('Hygiene Data'!$I$13,0,10*ROW('Hygiene Data'!I66)))</f>
        <v/>
      </c>
    </row>
    <row xmlns:x14ac="http://schemas.microsoft.com/office/spreadsheetml/2009/9/ac" r="73" x14ac:dyDescent="0.2">
      <c r="A73" s="30" t="str">
        <f ca="true">+IF(OFFSET('Water Data'!$B$2,0,10*ROW('Water Data'!E67))="","",OFFSET('Water Data'!$B$2,0,10*ROW('Water Data'!E67)))</f>
        <v/>
      </c>
      <c r="B73" s="30" t="str">
        <f ca="true">+IF(OFFSET('Water Data'!$C$2,0,10*ROW('Water Data'!F67))="","",OFFSET('Water Data'!$C$2,0,10*ROW('Water Data'!F67)))</f>
        <v/>
      </c>
      <c r="C73" s="314" t="str">
        <f t="shared" ca="true" si="1"/>
        <v/>
      </c>
      <c r="D73" s="8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58"/>
      <c r="BS73" s="258" t="str">
        <f ca="true">+IF(OFFSET('Water Data'!$D$27,0,10*ROW('Water Data'!D67))="","",OFFSET('Water Data'!$D$27,0,10*ROW('Water Data'!D67)))</f>
        <v/>
      </c>
      <c r="BT73" s="258" t="str">
        <f ca="true">+IF(OFFSET('Water Data'!$D$28,0,10*ROW('Water Data'!D67))="","",OFFSET('Water Data'!$D$28,0,10*ROW('Water Data'!D67)))</f>
        <v/>
      </c>
      <c r="BU73" s="258" t="str">
        <f ca="true">+IF(OFFSET('Water Data'!$D$29,0,10*ROW('Water Data'!D67))="","",OFFSET('Water Data'!$D$29,0,10*ROW('Water Data'!D67)))</f>
        <v/>
      </c>
      <c r="BV73" s="258" t="str">
        <f ca="true">+IF(OFFSET('Water Data'!$E$27,0,10*ROW('Water Data'!E67))="","",OFFSET('Water Data'!$E$27,0,10*ROW('Water Data'!E67)))</f>
        <v/>
      </c>
      <c r="BW73" s="258" t="str">
        <f ca="true">+IF(OFFSET('Water Data'!$E$28,0,10*ROW('Water Data'!E67))="","",OFFSET('Water Data'!$E$28,0,10*ROW('Water Data'!E67)))</f>
        <v/>
      </c>
      <c r="BX73" s="258" t="str">
        <f ca="true">+IF(OFFSET('Water Data'!$E$29,0,10*ROW('Water Data'!E67))="","",OFFSET('Water Data'!$E$29,0,10*ROW('Water Data'!E67)))</f>
        <v/>
      </c>
      <c r="BY73" s="258" t="str">
        <f ca="true">+IF(OFFSET('Water Data'!$F$27,0,10*ROW('Water Data'!F67))="","",OFFSET('Water Data'!$F$27,0,10*ROW('Water Data'!F67)))</f>
        <v/>
      </c>
      <c r="BZ73" s="258" t="str">
        <f ca="true">+IF(OFFSET('Water Data'!$F$28,0,10*ROW('Water Data'!F67))="","",OFFSET('Water Data'!$F$28,0,10*ROW('Water Data'!F67)))</f>
        <v/>
      </c>
      <c r="CA73" s="258" t="str">
        <f ca="true">+IF(OFFSET('Water Data'!$F$29,0,10*ROW('Water Data'!F67))="","",OFFSET('Water Data'!$F$29,0,10*ROW('Water Data'!F67)))</f>
        <v/>
      </c>
      <c r="CB73" s="258" t="str">
        <f ca="true">+IF(OFFSET('Water Data'!$G$27,0,10*ROW('Water Data'!G67))="","",OFFSET('Water Data'!$G$27,0,10*ROW('Water Data'!G67)))</f>
        <v/>
      </c>
      <c r="CC73" s="258" t="str">
        <f ca="true">+IF(OFFSET('Water Data'!$G$28,0,10*ROW('Water Data'!G67))="","",OFFSET('Water Data'!$G$28,0,10*ROW('Water Data'!G67)))</f>
        <v/>
      </c>
      <c r="CD73" s="258" t="str">
        <f ca="true">+IF(OFFSET('Water Data'!$G$29,0,10*ROW('Water Data'!G67))="","",OFFSET('Water Data'!$G$29,0,10*ROW('Water Data'!G67)))</f>
        <v/>
      </c>
      <c r="CE73" s="258" t="str">
        <f ca="true">+IF(OFFSET('Water Data'!$H$27,0,10*ROW('Water Data'!H67))="","",OFFSET('Water Data'!$H$27,0,10*ROW('Water Data'!H67)))</f>
        <v/>
      </c>
      <c r="CF73" s="258" t="str">
        <f ca="true">+IF(OFFSET('Water Data'!$H$28,0,10*ROW('Water Data'!H67))="","",OFFSET('Water Data'!$H$28,0,10*ROW('Water Data'!H67)))</f>
        <v/>
      </c>
      <c r="CG73" s="258" t="str">
        <f ca="true">+IF(OFFSET('Water Data'!$H$29,0,10*ROW('Water Data'!H67))="","",OFFSET('Water Data'!$H$29,0,10*ROW('Water Data'!H67)))</f>
        <v/>
      </c>
      <c r="CH73" s="258" t="str">
        <f ca="true">+IF(OFFSET('Water Data'!$I$27,0,10*ROW('Water Data'!I67))="","",OFFSET('Water Data'!$I$27,0,10*ROW('Water Data'!I67)))</f>
        <v/>
      </c>
      <c r="CI73" s="258" t="str">
        <f ca="true">+IF(OFFSET('Water Data'!$I$28,0,10*ROW('Water Data'!I67))="","",OFFSET('Water Data'!$I$28,0,10*ROW('Water Data'!I67)))</f>
        <v/>
      </c>
      <c r="CJ73" s="258" t="str">
        <f ca="true">+IF(OFFSET('Water Data'!$I$29,0,10*ROW('Water Data'!I67))="","",OFFSET('Water Data'!$I$29,0,10*ROW('Water Data'!I67)))</f>
        <v/>
      </c>
      <c r="CK73" s="258" t="str">
        <f ca="true">+IF(OFFSET('Sanitation Data'!$D$28,0,10*ROW('Sanitation Data'!D67))="","",OFFSET('Sanitation Data'!$D$28,0,10*ROW('Sanitation Data'!D67)))</f>
        <v/>
      </c>
      <c r="CL73" s="258" t="str">
        <f ca="true">+IF(OFFSET('Sanitation Data'!$D$29,0,10*ROW('Sanitation Data'!D67))="","",OFFSET('Sanitation Data'!$D$29,0,10*ROW('Sanitation Data'!D67)))</f>
        <v/>
      </c>
      <c r="CM73" s="258" t="str">
        <f ca="true">+IF(OFFSET('Sanitation Data'!$D$30,0,10*ROW('Sanitation Data'!D67))="","",OFFSET('Sanitation Data'!$D$30,0,10*ROW('Sanitation Data'!D67)))</f>
        <v/>
      </c>
      <c r="CN73" s="258" t="str">
        <f ca="true">+IF(OFFSET('Sanitation Data'!$D$31,0,10*ROW('Sanitation Data'!D67))="","",OFFSET('Sanitation Data'!$D$31,0,10*ROW('Sanitation Data'!D67)))</f>
        <v/>
      </c>
      <c r="CO73" s="258" t="str">
        <f ca="true">+IF(OFFSET('Sanitation Data'!$D$32,0,10*ROW('Sanitation Data'!D67))="","",OFFSET('Sanitation Data'!$D$32,0,10*ROW('Sanitation Data'!D67)))</f>
        <v/>
      </c>
      <c r="CP73" s="258" t="str">
        <f ca="true">+IF(OFFSET('Sanitation Data'!$E$28,0,10*ROW('Sanitation Data'!E67))="","",OFFSET('Sanitation Data'!$E$28,0,10*ROW('Sanitation Data'!E67)))</f>
        <v/>
      </c>
      <c r="CQ73" s="258" t="str">
        <f ca="true">+IF(OFFSET('Sanitation Data'!$E$29,0,10*ROW('Sanitation Data'!E67))="","",OFFSET('Sanitation Data'!$E$29,0,10*ROW('Sanitation Data'!E67)))</f>
        <v/>
      </c>
      <c r="CR73" s="258" t="str">
        <f ca="true">+IF(OFFSET('Sanitation Data'!$E$30,0,10*ROW('Sanitation Data'!E67))="","",OFFSET('Sanitation Data'!$E$30,0,10*ROW('Sanitation Data'!E67)))</f>
        <v/>
      </c>
      <c r="CS73" s="258" t="str">
        <f ca="true">+IF(OFFSET('Sanitation Data'!$E$31,0,10*ROW('Sanitation Data'!E67))="","",OFFSET('Sanitation Data'!$E$31,0,10*ROW('Sanitation Data'!E67)))</f>
        <v/>
      </c>
      <c r="CT73" s="258" t="str">
        <f ca="true">+IF(OFFSET('Sanitation Data'!$E$32,0,10*ROW('Sanitation Data'!E67))="","",OFFSET('Sanitation Data'!$E$32,0,10*ROW('Sanitation Data'!E67)))</f>
        <v/>
      </c>
      <c r="CU73" s="258" t="str">
        <f ca="true">+IF(OFFSET('Sanitation Data'!$F$28,0,10*ROW('Sanitation Data'!F67))="","",OFFSET('Sanitation Data'!$F$28,0,10*ROW('Sanitation Data'!F67)))</f>
        <v/>
      </c>
      <c r="CV73" s="258" t="str">
        <f ca="true">+IF(OFFSET('Sanitation Data'!$F$29,0,10*ROW('Sanitation Data'!F67))="","",OFFSET('Sanitation Data'!$F$29,0,10*ROW('Sanitation Data'!F67)))</f>
        <v/>
      </c>
      <c r="CW73" s="258" t="str">
        <f ca="true">+IF(OFFSET('Sanitation Data'!$F$30,0,10*ROW('Sanitation Data'!F67))="","",OFFSET('Sanitation Data'!$F$30,0,10*ROW('Sanitation Data'!F67)))</f>
        <v/>
      </c>
      <c r="CX73" s="258" t="str">
        <f ca="true">+IF(OFFSET('Sanitation Data'!$F$31,0,10*ROW('Sanitation Data'!F67))="","",OFFSET('Sanitation Data'!$F$31,0,10*ROW('Sanitation Data'!F67)))</f>
        <v/>
      </c>
      <c r="CY73" s="258" t="str">
        <f ca="true">+IF(OFFSET('Sanitation Data'!$F$32,0,10*ROW('Sanitation Data'!F67))="","",OFFSET('Sanitation Data'!$F$32,0,10*ROW('Sanitation Data'!F67)))</f>
        <v/>
      </c>
      <c r="CZ73" s="258" t="str">
        <f ca="true">+IF(OFFSET('Sanitation Data'!$G$28,0,10*ROW('Sanitation Data'!G67))="","",OFFSET('Sanitation Data'!$G$28,0,10*ROW('Sanitation Data'!G67)))</f>
        <v/>
      </c>
      <c r="DA73" s="258" t="str">
        <f ca="true">+IF(OFFSET('Sanitation Data'!$G$29,0,10*ROW('Sanitation Data'!G67))="","",OFFSET('Sanitation Data'!$G$29,0,10*ROW('Sanitation Data'!G67)))</f>
        <v/>
      </c>
      <c r="DB73" s="258" t="str">
        <f ca="true">+IF(OFFSET('Sanitation Data'!$G$30,0,10*ROW('Sanitation Data'!G67))="","",OFFSET('Sanitation Data'!$G$30,0,10*ROW('Sanitation Data'!G67)))</f>
        <v/>
      </c>
      <c r="DC73" s="258" t="str">
        <f ca="true">+IF(OFFSET('Sanitation Data'!$G$31,0,10*ROW('Sanitation Data'!G67))="","",OFFSET('Sanitation Data'!$G$31,0,10*ROW('Sanitation Data'!G67)))</f>
        <v/>
      </c>
      <c r="DD73" s="258" t="str">
        <f ca="true">+IF(OFFSET('Sanitation Data'!$G$32,0,10*ROW('Sanitation Data'!G67))="","",OFFSET('Sanitation Data'!$G$32,0,10*ROW('Sanitation Data'!G67)))</f>
        <v/>
      </c>
      <c r="DE73" s="258" t="str">
        <f ca="true">+IF(OFFSET('Sanitation Data'!$H$28,0,10*ROW('Sanitation Data'!H67))="","",OFFSET('Sanitation Data'!$H$28,0,10*ROW('Sanitation Data'!H67)))</f>
        <v/>
      </c>
      <c r="DF73" s="258" t="str">
        <f ca="true">+IF(OFFSET('Sanitation Data'!$H$29,0,10*ROW('Sanitation Data'!H67))="","",OFFSET('Sanitation Data'!$H$29,0,10*ROW('Sanitation Data'!H67)))</f>
        <v/>
      </c>
      <c r="DG73" s="258" t="str">
        <f ca="true">+IF(OFFSET('Sanitation Data'!$H$30,0,10*ROW('Sanitation Data'!H67))="","",OFFSET('Sanitation Data'!$H$30,0,10*ROW('Sanitation Data'!H67)))</f>
        <v/>
      </c>
      <c r="DH73" s="258" t="str">
        <f ca="true">+IF(OFFSET('Sanitation Data'!$H$31,0,10*ROW('Sanitation Data'!H67))="","",OFFSET('Sanitation Data'!$H$31,0,10*ROW('Sanitation Data'!H67)))</f>
        <v/>
      </c>
      <c r="DI73" s="258" t="str">
        <f ca="true">+IF(OFFSET('Sanitation Data'!$H$32,0,10*ROW('Sanitation Data'!H67))="","",OFFSET('Sanitation Data'!$H$32,0,10*ROW('Sanitation Data'!H67)))</f>
        <v/>
      </c>
      <c r="DJ73" s="258" t="str">
        <f ca="true">+IF(OFFSET('Sanitation Data'!$I$28,0,10*ROW('Sanitation Data'!I67))="","",OFFSET('Sanitation Data'!$I$28,0,10*ROW('Sanitation Data'!I67)))</f>
        <v/>
      </c>
      <c r="DK73" s="258" t="str">
        <f ca="true">+IF(OFFSET('Sanitation Data'!$I$29,0,10*ROW('Sanitation Data'!I67))="","",OFFSET('Sanitation Data'!$I$29,0,10*ROW('Sanitation Data'!I67)))</f>
        <v/>
      </c>
      <c r="DL73" s="258" t="str">
        <f ca="true">+IF(OFFSET('Sanitation Data'!$I$30,0,10*ROW('Sanitation Data'!I67))="","",OFFSET('Sanitation Data'!$I$30,0,10*ROW('Sanitation Data'!I67)))</f>
        <v/>
      </c>
      <c r="DM73" s="258" t="str">
        <f ca="true">+IF(OFFSET('Sanitation Data'!$I$31,0,10*ROW('Sanitation Data'!I67))="","",OFFSET('Sanitation Data'!$I$31,0,10*ROW('Sanitation Data'!I67)))</f>
        <v/>
      </c>
      <c r="DN73" s="258" t="str">
        <f ca="true">+IF(OFFSET('Sanitation Data'!$I$32,0,10*ROW('Sanitation Data'!I67))="","",OFFSET('Sanitation Data'!$I$32,0,10*ROW('Sanitation Data'!I67)))</f>
        <v/>
      </c>
      <c r="DO73" s="258" t="str">
        <f ca="true">+IF(OFFSET('Hygiene Data'!$D$11,0,10*ROW('Hygiene Data'!D67))="","",OFFSET('Hygiene Data'!$D$11,0,10*ROW('Hygiene Data'!D67)))</f>
        <v/>
      </c>
      <c r="DP73" s="258" t="str">
        <f ca="true">+IF(OFFSET('Hygiene Data'!$D$12,0,10*ROW('Hygiene Data'!D67))="","",OFFSET('Hygiene Data'!$D$12,0,10*ROW('Hygiene Data'!D67)))</f>
        <v/>
      </c>
      <c r="DQ73" s="258" t="str">
        <f ca="true">+IF(OFFSET('Hygiene Data'!$D$13,0,10*ROW('Hygiene Data'!D67))="","",OFFSET('Hygiene Data'!$D$13,0,10*ROW('Hygiene Data'!D67)))</f>
        <v/>
      </c>
      <c r="DR73" s="258" t="str">
        <f ca="true">+IF(OFFSET('Hygiene Data'!$E$11,0,10*ROW('Hygiene Data'!E67))="","",OFFSET('Hygiene Data'!$E$11,0,10*ROW('Hygiene Data'!E67)))</f>
        <v/>
      </c>
      <c r="DS73" s="258" t="str">
        <f ca="true">+IF(OFFSET('Hygiene Data'!$E$12,0,10*ROW('Hygiene Data'!E67))="","",OFFSET('Hygiene Data'!$E$12,0,10*ROW('Hygiene Data'!E67)))</f>
        <v/>
      </c>
      <c r="DT73" s="258" t="str">
        <f ca="true">+IF(OFFSET('Hygiene Data'!$E$13,0,10*ROW('Hygiene Data'!E67))="","",OFFSET('Hygiene Data'!$E$13,0,10*ROW('Hygiene Data'!E67)))</f>
        <v/>
      </c>
      <c r="DU73" s="258" t="str">
        <f ca="true">+IF(OFFSET('Hygiene Data'!$F$11,0,10*ROW('Hygiene Data'!F67))="","",OFFSET('Hygiene Data'!$F$11,0,10*ROW('Hygiene Data'!F67)))</f>
        <v/>
      </c>
      <c r="DV73" s="258" t="str">
        <f ca="true">+IF(OFFSET('Hygiene Data'!$F$12,0,10*ROW('Hygiene Data'!F67))="","",OFFSET('Hygiene Data'!$F$12,0,10*ROW('Hygiene Data'!F67)))</f>
        <v/>
      </c>
      <c r="DW73" s="258" t="str">
        <f ca="true">+IF(OFFSET('Hygiene Data'!$F$13,0,10*ROW('Hygiene Data'!F67))="","",OFFSET('Hygiene Data'!$F$13,0,10*ROW('Hygiene Data'!F67)))</f>
        <v/>
      </c>
      <c r="DX73" s="258" t="str">
        <f ca="true">+IF(OFFSET('Hygiene Data'!$G$11,0,10*ROW('Hygiene Data'!G67))="","",OFFSET('Hygiene Data'!$G$11,0,10*ROW('Hygiene Data'!G67)))</f>
        <v/>
      </c>
      <c r="DY73" s="258" t="str">
        <f ca="true">+IF(OFFSET('Hygiene Data'!$G$12,0,10*ROW('Hygiene Data'!G67))="","",OFFSET('Hygiene Data'!$G$12,0,10*ROW('Hygiene Data'!G67)))</f>
        <v/>
      </c>
      <c r="DZ73" s="258" t="str">
        <f ca="true">+IF(OFFSET('Hygiene Data'!$G$13,0,10*ROW('Hygiene Data'!G67))="","",OFFSET('Hygiene Data'!$G$13,0,10*ROW('Hygiene Data'!G67)))</f>
        <v/>
      </c>
      <c r="EA73" s="258" t="str">
        <f ca="true">+IF(OFFSET('Hygiene Data'!$H$11,0,10*ROW('Hygiene Data'!H67))="","",OFFSET('Hygiene Data'!$H$11,0,10*ROW('Hygiene Data'!H67)))</f>
        <v/>
      </c>
      <c r="EB73" s="258" t="str">
        <f ca="true">+IF(OFFSET('Hygiene Data'!$H$12,0,10*ROW('Hygiene Data'!H67))="","",OFFSET('Hygiene Data'!$H$12,0,10*ROW('Hygiene Data'!H67)))</f>
        <v/>
      </c>
      <c r="EC73" s="258" t="str">
        <f ca="true">+IF(OFFSET('Hygiene Data'!$H$13,0,10*ROW('Hygiene Data'!H67))="","",OFFSET('Hygiene Data'!$H$13,0,10*ROW('Hygiene Data'!H67)))</f>
        <v/>
      </c>
      <c r="ED73" s="258" t="str">
        <f ca="true">+IF(OFFSET('Hygiene Data'!$I$11,0,10*ROW('Hygiene Data'!I67))="","",OFFSET('Hygiene Data'!$I$11,0,10*ROW('Hygiene Data'!I67)))</f>
        <v/>
      </c>
      <c r="EE73" s="258" t="str">
        <f ca="true">+IF(OFFSET('Hygiene Data'!$I$12,0,10*ROW('Hygiene Data'!I67))="","",OFFSET('Hygiene Data'!$I$12,0,10*ROW('Hygiene Data'!I67)))</f>
        <v/>
      </c>
      <c r="EF73" s="258" t="str">
        <f ca="true">+IF(OFFSET('Hygiene Data'!$I$13,0,10*ROW('Hygiene Data'!I67))="","",OFFSET('Hygiene Data'!$I$13,0,10*ROW('Hygiene Data'!I67)))</f>
        <v/>
      </c>
    </row>
    <row xmlns:x14ac="http://schemas.microsoft.com/office/spreadsheetml/2009/9/ac" r="74" x14ac:dyDescent="0.2">
      <c r="A74" s="30" t="str">
        <f ca="true">+IF(OFFSET('Water Data'!$B$2,0,10*ROW('Water Data'!E68))="","",OFFSET('Water Data'!$B$2,0,10*ROW('Water Data'!E68)))</f>
        <v/>
      </c>
      <c r="B74" s="30" t="str">
        <f ca="true">+IF(OFFSET('Water Data'!$C$2,0,10*ROW('Water Data'!F68))="","",OFFSET('Water Data'!$C$2,0,10*ROW('Water Data'!F68)))</f>
        <v/>
      </c>
      <c r="C74" s="314" t="str">
        <f t="shared" ca="true" si="1"/>
        <v/>
      </c>
      <c r="D74" s="8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58"/>
      <c r="BS74" s="258" t="str">
        <f ca="true">+IF(OFFSET('Water Data'!$D$27,0,10*ROW('Water Data'!D68))="","",OFFSET('Water Data'!$D$27,0,10*ROW('Water Data'!D68)))</f>
        <v/>
      </c>
      <c r="BT74" s="258" t="str">
        <f ca="true">+IF(OFFSET('Water Data'!$D$28,0,10*ROW('Water Data'!D68))="","",OFFSET('Water Data'!$D$28,0,10*ROW('Water Data'!D68)))</f>
        <v/>
      </c>
      <c r="BU74" s="258" t="str">
        <f ca="true">+IF(OFFSET('Water Data'!$D$29,0,10*ROW('Water Data'!D68))="","",OFFSET('Water Data'!$D$29,0,10*ROW('Water Data'!D68)))</f>
        <v/>
      </c>
      <c r="BV74" s="258" t="str">
        <f ca="true">+IF(OFFSET('Water Data'!$E$27,0,10*ROW('Water Data'!E68))="","",OFFSET('Water Data'!$E$27,0,10*ROW('Water Data'!E68)))</f>
        <v/>
      </c>
      <c r="BW74" s="258" t="str">
        <f ca="true">+IF(OFFSET('Water Data'!$E$28,0,10*ROW('Water Data'!E68))="","",OFFSET('Water Data'!$E$28,0,10*ROW('Water Data'!E68)))</f>
        <v/>
      </c>
      <c r="BX74" s="258" t="str">
        <f ca="true">+IF(OFFSET('Water Data'!$E$29,0,10*ROW('Water Data'!E68))="","",OFFSET('Water Data'!$E$29,0,10*ROW('Water Data'!E68)))</f>
        <v/>
      </c>
      <c r="BY74" s="258" t="str">
        <f ca="true">+IF(OFFSET('Water Data'!$F$27,0,10*ROW('Water Data'!F68))="","",OFFSET('Water Data'!$F$27,0,10*ROW('Water Data'!F68)))</f>
        <v/>
      </c>
      <c r="BZ74" s="258" t="str">
        <f ca="true">+IF(OFFSET('Water Data'!$F$28,0,10*ROW('Water Data'!F68))="","",OFFSET('Water Data'!$F$28,0,10*ROW('Water Data'!F68)))</f>
        <v/>
      </c>
      <c r="CA74" s="258" t="str">
        <f ca="true">+IF(OFFSET('Water Data'!$F$29,0,10*ROW('Water Data'!F68))="","",OFFSET('Water Data'!$F$29,0,10*ROW('Water Data'!F68)))</f>
        <v/>
      </c>
      <c r="CB74" s="258" t="str">
        <f ca="true">+IF(OFFSET('Water Data'!$G$27,0,10*ROW('Water Data'!G68))="","",OFFSET('Water Data'!$G$27,0,10*ROW('Water Data'!G68)))</f>
        <v/>
      </c>
      <c r="CC74" s="258" t="str">
        <f ca="true">+IF(OFFSET('Water Data'!$G$28,0,10*ROW('Water Data'!G68))="","",OFFSET('Water Data'!$G$28,0,10*ROW('Water Data'!G68)))</f>
        <v/>
      </c>
      <c r="CD74" s="258" t="str">
        <f ca="true">+IF(OFFSET('Water Data'!$G$29,0,10*ROW('Water Data'!G68))="","",OFFSET('Water Data'!$G$29,0,10*ROW('Water Data'!G68)))</f>
        <v/>
      </c>
      <c r="CE74" s="258" t="str">
        <f ca="true">+IF(OFFSET('Water Data'!$H$27,0,10*ROW('Water Data'!H68))="","",OFFSET('Water Data'!$H$27,0,10*ROW('Water Data'!H68)))</f>
        <v/>
      </c>
      <c r="CF74" s="258" t="str">
        <f ca="true">+IF(OFFSET('Water Data'!$H$28,0,10*ROW('Water Data'!H68))="","",OFFSET('Water Data'!$H$28,0,10*ROW('Water Data'!H68)))</f>
        <v/>
      </c>
      <c r="CG74" s="258" t="str">
        <f ca="true">+IF(OFFSET('Water Data'!$H$29,0,10*ROW('Water Data'!H68))="","",OFFSET('Water Data'!$H$29,0,10*ROW('Water Data'!H68)))</f>
        <v/>
      </c>
      <c r="CH74" s="258" t="str">
        <f ca="true">+IF(OFFSET('Water Data'!$I$27,0,10*ROW('Water Data'!I68))="","",OFFSET('Water Data'!$I$27,0,10*ROW('Water Data'!I68)))</f>
        <v/>
      </c>
      <c r="CI74" s="258" t="str">
        <f ca="true">+IF(OFFSET('Water Data'!$I$28,0,10*ROW('Water Data'!I68))="","",OFFSET('Water Data'!$I$28,0,10*ROW('Water Data'!I68)))</f>
        <v/>
      </c>
      <c r="CJ74" s="258" t="str">
        <f ca="true">+IF(OFFSET('Water Data'!$I$29,0,10*ROW('Water Data'!I68))="","",OFFSET('Water Data'!$I$29,0,10*ROW('Water Data'!I68)))</f>
        <v/>
      </c>
      <c r="CK74" s="258" t="str">
        <f ca="true">+IF(OFFSET('Sanitation Data'!$D$28,0,10*ROW('Sanitation Data'!D68))="","",OFFSET('Sanitation Data'!$D$28,0,10*ROW('Sanitation Data'!D68)))</f>
        <v/>
      </c>
      <c r="CL74" s="258" t="str">
        <f ca="true">+IF(OFFSET('Sanitation Data'!$D$29,0,10*ROW('Sanitation Data'!D68))="","",OFFSET('Sanitation Data'!$D$29,0,10*ROW('Sanitation Data'!D68)))</f>
        <v/>
      </c>
      <c r="CM74" s="258" t="str">
        <f ca="true">+IF(OFFSET('Sanitation Data'!$D$30,0,10*ROW('Sanitation Data'!D68))="","",OFFSET('Sanitation Data'!$D$30,0,10*ROW('Sanitation Data'!D68)))</f>
        <v/>
      </c>
      <c r="CN74" s="258" t="str">
        <f ca="true">+IF(OFFSET('Sanitation Data'!$D$31,0,10*ROW('Sanitation Data'!D68))="","",OFFSET('Sanitation Data'!$D$31,0,10*ROW('Sanitation Data'!D68)))</f>
        <v/>
      </c>
      <c r="CO74" s="258" t="str">
        <f ca="true">+IF(OFFSET('Sanitation Data'!$D$32,0,10*ROW('Sanitation Data'!D68))="","",OFFSET('Sanitation Data'!$D$32,0,10*ROW('Sanitation Data'!D68)))</f>
        <v/>
      </c>
      <c r="CP74" s="258" t="str">
        <f ca="true">+IF(OFFSET('Sanitation Data'!$E$28,0,10*ROW('Sanitation Data'!E68))="","",OFFSET('Sanitation Data'!$E$28,0,10*ROW('Sanitation Data'!E68)))</f>
        <v/>
      </c>
      <c r="CQ74" s="258" t="str">
        <f ca="true">+IF(OFFSET('Sanitation Data'!$E$29,0,10*ROW('Sanitation Data'!E68))="","",OFFSET('Sanitation Data'!$E$29,0,10*ROW('Sanitation Data'!E68)))</f>
        <v/>
      </c>
      <c r="CR74" s="258" t="str">
        <f ca="true">+IF(OFFSET('Sanitation Data'!$E$30,0,10*ROW('Sanitation Data'!E68))="","",OFFSET('Sanitation Data'!$E$30,0,10*ROW('Sanitation Data'!E68)))</f>
        <v/>
      </c>
      <c r="CS74" s="258" t="str">
        <f ca="true">+IF(OFFSET('Sanitation Data'!$E$31,0,10*ROW('Sanitation Data'!E68))="","",OFFSET('Sanitation Data'!$E$31,0,10*ROW('Sanitation Data'!E68)))</f>
        <v/>
      </c>
      <c r="CT74" s="258" t="str">
        <f ca="true">+IF(OFFSET('Sanitation Data'!$E$32,0,10*ROW('Sanitation Data'!E68))="","",OFFSET('Sanitation Data'!$E$32,0,10*ROW('Sanitation Data'!E68)))</f>
        <v/>
      </c>
      <c r="CU74" s="258" t="str">
        <f ca="true">+IF(OFFSET('Sanitation Data'!$F$28,0,10*ROW('Sanitation Data'!F68))="","",OFFSET('Sanitation Data'!$F$28,0,10*ROW('Sanitation Data'!F68)))</f>
        <v/>
      </c>
      <c r="CV74" s="258" t="str">
        <f ca="true">+IF(OFFSET('Sanitation Data'!$F$29,0,10*ROW('Sanitation Data'!F68))="","",OFFSET('Sanitation Data'!$F$29,0,10*ROW('Sanitation Data'!F68)))</f>
        <v/>
      </c>
      <c r="CW74" s="258" t="str">
        <f ca="true">+IF(OFFSET('Sanitation Data'!$F$30,0,10*ROW('Sanitation Data'!F68))="","",OFFSET('Sanitation Data'!$F$30,0,10*ROW('Sanitation Data'!F68)))</f>
        <v/>
      </c>
      <c r="CX74" s="258" t="str">
        <f ca="true">+IF(OFFSET('Sanitation Data'!$F$31,0,10*ROW('Sanitation Data'!F68))="","",OFFSET('Sanitation Data'!$F$31,0,10*ROW('Sanitation Data'!F68)))</f>
        <v/>
      </c>
      <c r="CY74" s="258" t="str">
        <f ca="true">+IF(OFFSET('Sanitation Data'!$F$32,0,10*ROW('Sanitation Data'!F68))="","",OFFSET('Sanitation Data'!$F$32,0,10*ROW('Sanitation Data'!F68)))</f>
        <v/>
      </c>
      <c r="CZ74" s="258" t="str">
        <f ca="true">+IF(OFFSET('Sanitation Data'!$G$28,0,10*ROW('Sanitation Data'!G68))="","",OFFSET('Sanitation Data'!$G$28,0,10*ROW('Sanitation Data'!G68)))</f>
        <v/>
      </c>
      <c r="DA74" s="258" t="str">
        <f ca="true">+IF(OFFSET('Sanitation Data'!$G$29,0,10*ROW('Sanitation Data'!G68))="","",OFFSET('Sanitation Data'!$G$29,0,10*ROW('Sanitation Data'!G68)))</f>
        <v/>
      </c>
      <c r="DB74" s="258" t="str">
        <f ca="true">+IF(OFFSET('Sanitation Data'!$G$30,0,10*ROW('Sanitation Data'!G68))="","",OFFSET('Sanitation Data'!$G$30,0,10*ROW('Sanitation Data'!G68)))</f>
        <v/>
      </c>
      <c r="DC74" s="258" t="str">
        <f ca="true">+IF(OFFSET('Sanitation Data'!$G$31,0,10*ROW('Sanitation Data'!G68))="","",OFFSET('Sanitation Data'!$G$31,0,10*ROW('Sanitation Data'!G68)))</f>
        <v/>
      </c>
      <c r="DD74" s="258" t="str">
        <f ca="true">+IF(OFFSET('Sanitation Data'!$G$32,0,10*ROW('Sanitation Data'!G68))="","",OFFSET('Sanitation Data'!$G$32,0,10*ROW('Sanitation Data'!G68)))</f>
        <v/>
      </c>
      <c r="DE74" s="258" t="str">
        <f ca="true">+IF(OFFSET('Sanitation Data'!$H$28,0,10*ROW('Sanitation Data'!H68))="","",OFFSET('Sanitation Data'!$H$28,0,10*ROW('Sanitation Data'!H68)))</f>
        <v/>
      </c>
      <c r="DF74" s="258" t="str">
        <f ca="true">+IF(OFFSET('Sanitation Data'!$H$29,0,10*ROW('Sanitation Data'!H68))="","",OFFSET('Sanitation Data'!$H$29,0,10*ROW('Sanitation Data'!H68)))</f>
        <v/>
      </c>
      <c r="DG74" s="258" t="str">
        <f ca="true">+IF(OFFSET('Sanitation Data'!$H$30,0,10*ROW('Sanitation Data'!H68))="","",OFFSET('Sanitation Data'!$H$30,0,10*ROW('Sanitation Data'!H68)))</f>
        <v/>
      </c>
      <c r="DH74" s="258" t="str">
        <f ca="true">+IF(OFFSET('Sanitation Data'!$H$31,0,10*ROW('Sanitation Data'!H68))="","",OFFSET('Sanitation Data'!$H$31,0,10*ROW('Sanitation Data'!H68)))</f>
        <v/>
      </c>
      <c r="DI74" s="258" t="str">
        <f ca="true">+IF(OFFSET('Sanitation Data'!$H$32,0,10*ROW('Sanitation Data'!H68))="","",OFFSET('Sanitation Data'!$H$32,0,10*ROW('Sanitation Data'!H68)))</f>
        <v/>
      </c>
      <c r="DJ74" s="258" t="str">
        <f ca="true">+IF(OFFSET('Sanitation Data'!$I$28,0,10*ROW('Sanitation Data'!I68))="","",OFFSET('Sanitation Data'!$I$28,0,10*ROW('Sanitation Data'!I68)))</f>
        <v/>
      </c>
      <c r="DK74" s="258" t="str">
        <f ca="true">+IF(OFFSET('Sanitation Data'!$I$29,0,10*ROW('Sanitation Data'!I68))="","",OFFSET('Sanitation Data'!$I$29,0,10*ROW('Sanitation Data'!I68)))</f>
        <v/>
      </c>
      <c r="DL74" s="258" t="str">
        <f ca="true">+IF(OFFSET('Sanitation Data'!$I$30,0,10*ROW('Sanitation Data'!I68))="","",OFFSET('Sanitation Data'!$I$30,0,10*ROW('Sanitation Data'!I68)))</f>
        <v/>
      </c>
      <c r="DM74" s="258" t="str">
        <f ca="true">+IF(OFFSET('Sanitation Data'!$I$31,0,10*ROW('Sanitation Data'!I68))="","",OFFSET('Sanitation Data'!$I$31,0,10*ROW('Sanitation Data'!I68)))</f>
        <v/>
      </c>
      <c r="DN74" s="258" t="str">
        <f ca="true">+IF(OFFSET('Sanitation Data'!$I$32,0,10*ROW('Sanitation Data'!I68))="","",OFFSET('Sanitation Data'!$I$32,0,10*ROW('Sanitation Data'!I68)))</f>
        <v/>
      </c>
      <c r="DO74" s="258" t="str">
        <f ca="true">+IF(OFFSET('Hygiene Data'!$D$11,0,10*ROW('Hygiene Data'!D68))="","",OFFSET('Hygiene Data'!$D$11,0,10*ROW('Hygiene Data'!D68)))</f>
        <v/>
      </c>
      <c r="DP74" s="258" t="str">
        <f ca="true">+IF(OFFSET('Hygiene Data'!$D$12,0,10*ROW('Hygiene Data'!D68))="","",OFFSET('Hygiene Data'!$D$12,0,10*ROW('Hygiene Data'!D68)))</f>
        <v/>
      </c>
      <c r="DQ74" s="258" t="str">
        <f ca="true">+IF(OFFSET('Hygiene Data'!$D$13,0,10*ROW('Hygiene Data'!D68))="","",OFFSET('Hygiene Data'!$D$13,0,10*ROW('Hygiene Data'!D68)))</f>
        <v/>
      </c>
      <c r="DR74" s="258" t="str">
        <f ca="true">+IF(OFFSET('Hygiene Data'!$E$11,0,10*ROW('Hygiene Data'!E68))="","",OFFSET('Hygiene Data'!$E$11,0,10*ROW('Hygiene Data'!E68)))</f>
        <v/>
      </c>
      <c r="DS74" s="258" t="str">
        <f ca="true">+IF(OFFSET('Hygiene Data'!$E$12,0,10*ROW('Hygiene Data'!E68))="","",OFFSET('Hygiene Data'!$E$12,0,10*ROW('Hygiene Data'!E68)))</f>
        <v/>
      </c>
      <c r="DT74" s="258" t="str">
        <f ca="true">+IF(OFFSET('Hygiene Data'!$E$13,0,10*ROW('Hygiene Data'!E68))="","",OFFSET('Hygiene Data'!$E$13,0,10*ROW('Hygiene Data'!E68)))</f>
        <v/>
      </c>
      <c r="DU74" s="258" t="str">
        <f ca="true">+IF(OFFSET('Hygiene Data'!$F$11,0,10*ROW('Hygiene Data'!F68))="","",OFFSET('Hygiene Data'!$F$11,0,10*ROW('Hygiene Data'!F68)))</f>
        <v/>
      </c>
      <c r="DV74" s="258" t="str">
        <f ca="true">+IF(OFFSET('Hygiene Data'!$F$12,0,10*ROW('Hygiene Data'!F68))="","",OFFSET('Hygiene Data'!$F$12,0,10*ROW('Hygiene Data'!F68)))</f>
        <v/>
      </c>
      <c r="DW74" s="258" t="str">
        <f ca="true">+IF(OFFSET('Hygiene Data'!$F$13,0,10*ROW('Hygiene Data'!F68))="","",OFFSET('Hygiene Data'!$F$13,0,10*ROW('Hygiene Data'!F68)))</f>
        <v/>
      </c>
      <c r="DX74" s="258" t="str">
        <f ca="true">+IF(OFFSET('Hygiene Data'!$G$11,0,10*ROW('Hygiene Data'!G68))="","",OFFSET('Hygiene Data'!$G$11,0,10*ROW('Hygiene Data'!G68)))</f>
        <v/>
      </c>
      <c r="DY74" s="258" t="str">
        <f ca="true">+IF(OFFSET('Hygiene Data'!$G$12,0,10*ROW('Hygiene Data'!G68))="","",OFFSET('Hygiene Data'!$G$12,0,10*ROW('Hygiene Data'!G68)))</f>
        <v/>
      </c>
      <c r="DZ74" s="258" t="str">
        <f ca="true">+IF(OFFSET('Hygiene Data'!$G$13,0,10*ROW('Hygiene Data'!G68))="","",OFFSET('Hygiene Data'!$G$13,0,10*ROW('Hygiene Data'!G68)))</f>
        <v/>
      </c>
      <c r="EA74" s="258" t="str">
        <f ca="true">+IF(OFFSET('Hygiene Data'!$H$11,0,10*ROW('Hygiene Data'!H68))="","",OFFSET('Hygiene Data'!$H$11,0,10*ROW('Hygiene Data'!H68)))</f>
        <v/>
      </c>
      <c r="EB74" s="258" t="str">
        <f ca="true">+IF(OFFSET('Hygiene Data'!$H$12,0,10*ROW('Hygiene Data'!H68))="","",OFFSET('Hygiene Data'!$H$12,0,10*ROW('Hygiene Data'!H68)))</f>
        <v/>
      </c>
      <c r="EC74" s="258" t="str">
        <f ca="true">+IF(OFFSET('Hygiene Data'!$H$13,0,10*ROW('Hygiene Data'!H68))="","",OFFSET('Hygiene Data'!$H$13,0,10*ROW('Hygiene Data'!H68)))</f>
        <v/>
      </c>
      <c r="ED74" s="258" t="str">
        <f ca="true">+IF(OFFSET('Hygiene Data'!$I$11,0,10*ROW('Hygiene Data'!I68))="","",OFFSET('Hygiene Data'!$I$11,0,10*ROW('Hygiene Data'!I68)))</f>
        <v/>
      </c>
      <c r="EE74" s="258" t="str">
        <f ca="true">+IF(OFFSET('Hygiene Data'!$I$12,0,10*ROW('Hygiene Data'!I68))="","",OFFSET('Hygiene Data'!$I$12,0,10*ROW('Hygiene Data'!I68)))</f>
        <v/>
      </c>
      <c r="EF74" s="258" t="str">
        <f ca="true">+IF(OFFSET('Hygiene Data'!$I$13,0,10*ROW('Hygiene Data'!I68))="","",OFFSET('Hygiene Data'!$I$13,0,10*ROW('Hygiene Data'!I68)))</f>
        <v/>
      </c>
    </row>
    <row xmlns:x14ac="http://schemas.microsoft.com/office/spreadsheetml/2009/9/ac" r="75" x14ac:dyDescent="0.2">
      <c r="A75" s="30" t="str">
        <f ca="true">+IF(OFFSET('Water Data'!$B$2,0,10*ROW('Water Data'!E69))="","",OFFSET('Water Data'!$B$2,0,10*ROW('Water Data'!E69)))</f>
        <v/>
      </c>
      <c r="B75" s="30" t="str">
        <f ca="true">+IF(OFFSET('Water Data'!$C$2,0,10*ROW('Water Data'!F69))="","",OFFSET('Water Data'!$C$2,0,10*ROW('Water Data'!F69)))</f>
        <v/>
      </c>
      <c r="C75" s="314" t="str">
        <f t="shared" ca="true" si="1"/>
        <v/>
      </c>
      <c r="D75" s="8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58"/>
      <c r="BS75" s="258" t="str">
        <f ca="true">+IF(OFFSET('Water Data'!$D$27,0,10*ROW('Water Data'!D69))="","",OFFSET('Water Data'!$D$27,0,10*ROW('Water Data'!D69)))</f>
        <v/>
      </c>
      <c r="BT75" s="258" t="str">
        <f ca="true">+IF(OFFSET('Water Data'!$D$28,0,10*ROW('Water Data'!D69))="","",OFFSET('Water Data'!$D$28,0,10*ROW('Water Data'!D69)))</f>
        <v/>
      </c>
      <c r="BU75" s="258" t="str">
        <f ca="true">+IF(OFFSET('Water Data'!$D$29,0,10*ROW('Water Data'!D69))="","",OFFSET('Water Data'!$D$29,0,10*ROW('Water Data'!D69)))</f>
        <v/>
      </c>
      <c r="BV75" s="258" t="str">
        <f ca="true">+IF(OFFSET('Water Data'!$E$27,0,10*ROW('Water Data'!E69))="","",OFFSET('Water Data'!$E$27,0,10*ROW('Water Data'!E69)))</f>
        <v/>
      </c>
      <c r="BW75" s="258" t="str">
        <f ca="true">+IF(OFFSET('Water Data'!$E$28,0,10*ROW('Water Data'!E69))="","",OFFSET('Water Data'!$E$28,0,10*ROW('Water Data'!E69)))</f>
        <v/>
      </c>
      <c r="BX75" s="258" t="str">
        <f ca="true">+IF(OFFSET('Water Data'!$E$29,0,10*ROW('Water Data'!E69))="","",OFFSET('Water Data'!$E$29,0,10*ROW('Water Data'!E69)))</f>
        <v/>
      </c>
      <c r="BY75" s="258" t="str">
        <f ca="true">+IF(OFFSET('Water Data'!$F$27,0,10*ROW('Water Data'!F69))="","",OFFSET('Water Data'!$F$27,0,10*ROW('Water Data'!F69)))</f>
        <v/>
      </c>
      <c r="BZ75" s="258" t="str">
        <f ca="true">+IF(OFFSET('Water Data'!$F$28,0,10*ROW('Water Data'!F69))="","",OFFSET('Water Data'!$F$28,0,10*ROW('Water Data'!F69)))</f>
        <v/>
      </c>
      <c r="CA75" s="258" t="str">
        <f ca="true">+IF(OFFSET('Water Data'!$F$29,0,10*ROW('Water Data'!F69))="","",OFFSET('Water Data'!$F$29,0,10*ROW('Water Data'!F69)))</f>
        <v/>
      </c>
      <c r="CB75" s="258" t="str">
        <f ca="true">+IF(OFFSET('Water Data'!$G$27,0,10*ROW('Water Data'!G69))="","",OFFSET('Water Data'!$G$27,0,10*ROW('Water Data'!G69)))</f>
        <v/>
      </c>
      <c r="CC75" s="258" t="str">
        <f ca="true">+IF(OFFSET('Water Data'!$G$28,0,10*ROW('Water Data'!G69))="","",OFFSET('Water Data'!$G$28,0,10*ROW('Water Data'!G69)))</f>
        <v/>
      </c>
      <c r="CD75" s="258" t="str">
        <f ca="true">+IF(OFFSET('Water Data'!$G$29,0,10*ROW('Water Data'!G69))="","",OFFSET('Water Data'!$G$29,0,10*ROW('Water Data'!G69)))</f>
        <v/>
      </c>
      <c r="CE75" s="258" t="str">
        <f ca="true">+IF(OFFSET('Water Data'!$H$27,0,10*ROW('Water Data'!H69))="","",OFFSET('Water Data'!$H$27,0,10*ROW('Water Data'!H69)))</f>
        <v/>
      </c>
      <c r="CF75" s="258" t="str">
        <f ca="true">+IF(OFFSET('Water Data'!$H$28,0,10*ROW('Water Data'!H69))="","",OFFSET('Water Data'!$H$28,0,10*ROW('Water Data'!H69)))</f>
        <v/>
      </c>
      <c r="CG75" s="258" t="str">
        <f ca="true">+IF(OFFSET('Water Data'!$H$29,0,10*ROW('Water Data'!H69))="","",OFFSET('Water Data'!$H$29,0,10*ROW('Water Data'!H69)))</f>
        <v/>
      </c>
      <c r="CH75" s="258" t="str">
        <f ca="true">+IF(OFFSET('Water Data'!$I$27,0,10*ROW('Water Data'!I69))="","",OFFSET('Water Data'!$I$27,0,10*ROW('Water Data'!I69)))</f>
        <v/>
      </c>
      <c r="CI75" s="258" t="str">
        <f ca="true">+IF(OFFSET('Water Data'!$I$28,0,10*ROW('Water Data'!I69))="","",OFFSET('Water Data'!$I$28,0,10*ROW('Water Data'!I69)))</f>
        <v/>
      </c>
      <c r="CJ75" s="258" t="str">
        <f ca="true">+IF(OFFSET('Water Data'!$I$29,0,10*ROW('Water Data'!I69))="","",OFFSET('Water Data'!$I$29,0,10*ROW('Water Data'!I69)))</f>
        <v/>
      </c>
      <c r="CK75" s="258" t="str">
        <f ca="true">+IF(OFFSET('Sanitation Data'!$D$28,0,10*ROW('Sanitation Data'!D69))="","",OFFSET('Sanitation Data'!$D$28,0,10*ROW('Sanitation Data'!D69)))</f>
        <v/>
      </c>
      <c r="CL75" s="258" t="str">
        <f ca="true">+IF(OFFSET('Sanitation Data'!$D$29,0,10*ROW('Sanitation Data'!D69))="","",OFFSET('Sanitation Data'!$D$29,0,10*ROW('Sanitation Data'!D69)))</f>
        <v/>
      </c>
      <c r="CM75" s="258" t="str">
        <f ca="true">+IF(OFFSET('Sanitation Data'!$D$30,0,10*ROW('Sanitation Data'!D69))="","",OFFSET('Sanitation Data'!$D$30,0,10*ROW('Sanitation Data'!D69)))</f>
        <v/>
      </c>
      <c r="CN75" s="258" t="str">
        <f ca="true">+IF(OFFSET('Sanitation Data'!$D$31,0,10*ROW('Sanitation Data'!D69))="","",OFFSET('Sanitation Data'!$D$31,0,10*ROW('Sanitation Data'!D69)))</f>
        <v/>
      </c>
      <c r="CO75" s="258" t="str">
        <f ca="true">+IF(OFFSET('Sanitation Data'!$D$32,0,10*ROW('Sanitation Data'!D69))="","",OFFSET('Sanitation Data'!$D$32,0,10*ROW('Sanitation Data'!D69)))</f>
        <v/>
      </c>
      <c r="CP75" s="258" t="str">
        <f ca="true">+IF(OFFSET('Sanitation Data'!$E$28,0,10*ROW('Sanitation Data'!E69))="","",OFFSET('Sanitation Data'!$E$28,0,10*ROW('Sanitation Data'!E69)))</f>
        <v/>
      </c>
      <c r="CQ75" s="258" t="str">
        <f ca="true">+IF(OFFSET('Sanitation Data'!$E$29,0,10*ROW('Sanitation Data'!E69))="","",OFFSET('Sanitation Data'!$E$29,0,10*ROW('Sanitation Data'!E69)))</f>
        <v/>
      </c>
      <c r="CR75" s="258" t="str">
        <f ca="true">+IF(OFFSET('Sanitation Data'!$E$30,0,10*ROW('Sanitation Data'!E69))="","",OFFSET('Sanitation Data'!$E$30,0,10*ROW('Sanitation Data'!E69)))</f>
        <v/>
      </c>
      <c r="CS75" s="258" t="str">
        <f ca="true">+IF(OFFSET('Sanitation Data'!$E$31,0,10*ROW('Sanitation Data'!E69))="","",OFFSET('Sanitation Data'!$E$31,0,10*ROW('Sanitation Data'!E69)))</f>
        <v/>
      </c>
      <c r="CT75" s="258" t="str">
        <f ca="true">+IF(OFFSET('Sanitation Data'!$E$32,0,10*ROW('Sanitation Data'!E69))="","",OFFSET('Sanitation Data'!$E$32,0,10*ROW('Sanitation Data'!E69)))</f>
        <v/>
      </c>
      <c r="CU75" s="258" t="str">
        <f ca="true">+IF(OFFSET('Sanitation Data'!$F$28,0,10*ROW('Sanitation Data'!F69))="","",OFFSET('Sanitation Data'!$F$28,0,10*ROW('Sanitation Data'!F69)))</f>
        <v/>
      </c>
      <c r="CV75" s="258" t="str">
        <f ca="true">+IF(OFFSET('Sanitation Data'!$F$29,0,10*ROW('Sanitation Data'!F69))="","",OFFSET('Sanitation Data'!$F$29,0,10*ROW('Sanitation Data'!F69)))</f>
        <v/>
      </c>
      <c r="CW75" s="258" t="str">
        <f ca="true">+IF(OFFSET('Sanitation Data'!$F$30,0,10*ROW('Sanitation Data'!F69))="","",OFFSET('Sanitation Data'!$F$30,0,10*ROW('Sanitation Data'!F69)))</f>
        <v/>
      </c>
      <c r="CX75" s="258" t="str">
        <f ca="true">+IF(OFFSET('Sanitation Data'!$F$31,0,10*ROW('Sanitation Data'!F69))="","",OFFSET('Sanitation Data'!$F$31,0,10*ROW('Sanitation Data'!F69)))</f>
        <v/>
      </c>
      <c r="CY75" s="258" t="str">
        <f ca="true">+IF(OFFSET('Sanitation Data'!$F$32,0,10*ROW('Sanitation Data'!F69))="","",OFFSET('Sanitation Data'!$F$32,0,10*ROW('Sanitation Data'!F69)))</f>
        <v/>
      </c>
      <c r="CZ75" s="258" t="str">
        <f ca="true">+IF(OFFSET('Sanitation Data'!$G$28,0,10*ROW('Sanitation Data'!G69))="","",OFFSET('Sanitation Data'!$G$28,0,10*ROW('Sanitation Data'!G69)))</f>
        <v/>
      </c>
      <c r="DA75" s="258" t="str">
        <f ca="true">+IF(OFFSET('Sanitation Data'!$G$29,0,10*ROW('Sanitation Data'!G69))="","",OFFSET('Sanitation Data'!$G$29,0,10*ROW('Sanitation Data'!G69)))</f>
        <v/>
      </c>
      <c r="DB75" s="258" t="str">
        <f ca="true">+IF(OFFSET('Sanitation Data'!$G$30,0,10*ROW('Sanitation Data'!G69))="","",OFFSET('Sanitation Data'!$G$30,0,10*ROW('Sanitation Data'!G69)))</f>
        <v/>
      </c>
      <c r="DC75" s="258" t="str">
        <f ca="true">+IF(OFFSET('Sanitation Data'!$G$31,0,10*ROW('Sanitation Data'!G69))="","",OFFSET('Sanitation Data'!$G$31,0,10*ROW('Sanitation Data'!G69)))</f>
        <v/>
      </c>
      <c r="DD75" s="258" t="str">
        <f ca="true">+IF(OFFSET('Sanitation Data'!$G$32,0,10*ROW('Sanitation Data'!G69))="","",OFFSET('Sanitation Data'!$G$32,0,10*ROW('Sanitation Data'!G69)))</f>
        <v/>
      </c>
      <c r="DE75" s="258" t="str">
        <f ca="true">+IF(OFFSET('Sanitation Data'!$H$28,0,10*ROW('Sanitation Data'!H69))="","",OFFSET('Sanitation Data'!$H$28,0,10*ROW('Sanitation Data'!H69)))</f>
        <v/>
      </c>
      <c r="DF75" s="258" t="str">
        <f ca="true">+IF(OFFSET('Sanitation Data'!$H$29,0,10*ROW('Sanitation Data'!H69))="","",OFFSET('Sanitation Data'!$H$29,0,10*ROW('Sanitation Data'!H69)))</f>
        <v/>
      </c>
      <c r="DG75" s="258" t="str">
        <f ca="true">+IF(OFFSET('Sanitation Data'!$H$30,0,10*ROW('Sanitation Data'!H69))="","",OFFSET('Sanitation Data'!$H$30,0,10*ROW('Sanitation Data'!H69)))</f>
        <v/>
      </c>
      <c r="DH75" s="258" t="str">
        <f ca="true">+IF(OFFSET('Sanitation Data'!$H$31,0,10*ROW('Sanitation Data'!H69))="","",OFFSET('Sanitation Data'!$H$31,0,10*ROW('Sanitation Data'!H69)))</f>
        <v/>
      </c>
      <c r="DI75" s="258" t="str">
        <f ca="true">+IF(OFFSET('Sanitation Data'!$H$32,0,10*ROW('Sanitation Data'!H69))="","",OFFSET('Sanitation Data'!$H$32,0,10*ROW('Sanitation Data'!H69)))</f>
        <v/>
      </c>
      <c r="DJ75" s="258" t="str">
        <f ca="true">+IF(OFFSET('Sanitation Data'!$I$28,0,10*ROW('Sanitation Data'!I69))="","",OFFSET('Sanitation Data'!$I$28,0,10*ROW('Sanitation Data'!I69)))</f>
        <v/>
      </c>
      <c r="DK75" s="258" t="str">
        <f ca="true">+IF(OFFSET('Sanitation Data'!$I$29,0,10*ROW('Sanitation Data'!I69))="","",OFFSET('Sanitation Data'!$I$29,0,10*ROW('Sanitation Data'!I69)))</f>
        <v/>
      </c>
      <c r="DL75" s="258" t="str">
        <f ca="true">+IF(OFFSET('Sanitation Data'!$I$30,0,10*ROW('Sanitation Data'!I69))="","",OFFSET('Sanitation Data'!$I$30,0,10*ROW('Sanitation Data'!I69)))</f>
        <v/>
      </c>
      <c r="DM75" s="258" t="str">
        <f ca="true">+IF(OFFSET('Sanitation Data'!$I$31,0,10*ROW('Sanitation Data'!I69))="","",OFFSET('Sanitation Data'!$I$31,0,10*ROW('Sanitation Data'!I69)))</f>
        <v/>
      </c>
      <c r="DN75" s="258" t="str">
        <f ca="true">+IF(OFFSET('Sanitation Data'!$I$32,0,10*ROW('Sanitation Data'!I69))="","",OFFSET('Sanitation Data'!$I$32,0,10*ROW('Sanitation Data'!I69)))</f>
        <v/>
      </c>
      <c r="DO75" s="258" t="str">
        <f ca="true">+IF(OFFSET('Hygiene Data'!$D$11,0,10*ROW('Hygiene Data'!D69))="","",OFFSET('Hygiene Data'!$D$11,0,10*ROW('Hygiene Data'!D69)))</f>
        <v/>
      </c>
      <c r="DP75" s="258" t="str">
        <f ca="true">+IF(OFFSET('Hygiene Data'!$D$12,0,10*ROW('Hygiene Data'!D69))="","",OFFSET('Hygiene Data'!$D$12,0,10*ROW('Hygiene Data'!D69)))</f>
        <v/>
      </c>
      <c r="DQ75" s="258" t="str">
        <f ca="true">+IF(OFFSET('Hygiene Data'!$D$13,0,10*ROW('Hygiene Data'!D69))="","",OFFSET('Hygiene Data'!$D$13,0,10*ROW('Hygiene Data'!D69)))</f>
        <v/>
      </c>
      <c r="DR75" s="258" t="str">
        <f ca="true">+IF(OFFSET('Hygiene Data'!$E$11,0,10*ROW('Hygiene Data'!E69))="","",OFFSET('Hygiene Data'!$E$11,0,10*ROW('Hygiene Data'!E69)))</f>
        <v/>
      </c>
      <c r="DS75" s="258" t="str">
        <f ca="true">+IF(OFFSET('Hygiene Data'!$E$12,0,10*ROW('Hygiene Data'!E69))="","",OFFSET('Hygiene Data'!$E$12,0,10*ROW('Hygiene Data'!E69)))</f>
        <v/>
      </c>
      <c r="DT75" s="258" t="str">
        <f ca="true">+IF(OFFSET('Hygiene Data'!$E$13,0,10*ROW('Hygiene Data'!E69))="","",OFFSET('Hygiene Data'!$E$13,0,10*ROW('Hygiene Data'!E69)))</f>
        <v/>
      </c>
      <c r="DU75" s="258" t="str">
        <f ca="true">+IF(OFFSET('Hygiene Data'!$F$11,0,10*ROW('Hygiene Data'!F69))="","",OFFSET('Hygiene Data'!$F$11,0,10*ROW('Hygiene Data'!F69)))</f>
        <v/>
      </c>
      <c r="DV75" s="258" t="str">
        <f ca="true">+IF(OFFSET('Hygiene Data'!$F$12,0,10*ROW('Hygiene Data'!F69))="","",OFFSET('Hygiene Data'!$F$12,0,10*ROW('Hygiene Data'!F69)))</f>
        <v/>
      </c>
      <c r="DW75" s="258" t="str">
        <f ca="true">+IF(OFFSET('Hygiene Data'!$F$13,0,10*ROW('Hygiene Data'!F69))="","",OFFSET('Hygiene Data'!$F$13,0,10*ROW('Hygiene Data'!F69)))</f>
        <v/>
      </c>
      <c r="DX75" s="258" t="str">
        <f ca="true">+IF(OFFSET('Hygiene Data'!$G$11,0,10*ROW('Hygiene Data'!G69))="","",OFFSET('Hygiene Data'!$G$11,0,10*ROW('Hygiene Data'!G69)))</f>
        <v/>
      </c>
      <c r="DY75" s="258" t="str">
        <f ca="true">+IF(OFFSET('Hygiene Data'!$G$12,0,10*ROW('Hygiene Data'!G69))="","",OFFSET('Hygiene Data'!$G$12,0,10*ROW('Hygiene Data'!G69)))</f>
        <v/>
      </c>
      <c r="DZ75" s="258" t="str">
        <f ca="true">+IF(OFFSET('Hygiene Data'!$G$13,0,10*ROW('Hygiene Data'!G69))="","",OFFSET('Hygiene Data'!$G$13,0,10*ROW('Hygiene Data'!G69)))</f>
        <v/>
      </c>
      <c r="EA75" s="258" t="str">
        <f ca="true">+IF(OFFSET('Hygiene Data'!$H$11,0,10*ROW('Hygiene Data'!H69))="","",OFFSET('Hygiene Data'!$H$11,0,10*ROW('Hygiene Data'!H69)))</f>
        <v/>
      </c>
      <c r="EB75" s="258" t="str">
        <f ca="true">+IF(OFFSET('Hygiene Data'!$H$12,0,10*ROW('Hygiene Data'!H69))="","",OFFSET('Hygiene Data'!$H$12,0,10*ROW('Hygiene Data'!H69)))</f>
        <v/>
      </c>
      <c r="EC75" s="258" t="str">
        <f ca="true">+IF(OFFSET('Hygiene Data'!$H$13,0,10*ROW('Hygiene Data'!H69))="","",OFFSET('Hygiene Data'!$H$13,0,10*ROW('Hygiene Data'!H69)))</f>
        <v/>
      </c>
      <c r="ED75" s="258" t="str">
        <f ca="true">+IF(OFFSET('Hygiene Data'!$I$11,0,10*ROW('Hygiene Data'!I69))="","",OFFSET('Hygiene Data'!$I$11,0,10*ROW('Hygiene Data'!I69)))</f>
        <v/>
      </c>
      <c r="EE75" s="258" t="str">
        <f ca="true">+IF(OFFSET('Hygiene Data'!$I$12,0,10*ROW('Hygiene Data'!I69))="","",OFFSET('Hygiene Data'!$I$12,0,10*ROW('Hygiene Data'!I69)))</f>
        <v/>
      </c>
      <c r="EF75" s="258" t="str">
        <f ca="true">+IF(OFFSET('Hygiene Data'!$I$13,0,10*ROW('Hygiene Data'!I69))="","",OFFSET('Hygiene Data'!$I$13,0,10*ROW('Hygiene Data'!I69)))</f>
        <v/>
      </c>
    </row>
    <row xmlns:x14ac="http://schemas.microsoft.com/office/spreadsheetml/2009/9/ac" r="76" x14ac:dyDescent="0.2">
      <c r="A76" s="30" t="str">
        <f ca="true">+IF(OFFSET('Water Data'!$B$2,0,10*ROW('Water Data'!E70))="","",OFFSET('Water Data'!$B$2,0,10*ROW('Water Data'!E70)))</f>
        <v/>
      </c>
      <c r="B76" s="30" t="str">
        <f ca="true">+IF(OFFSET('Water Data'!$C$2,0,10*ROW('Water Data'!F70))="","",OFFSET('Water Data'!$C$2,0,10*ROW('Water Data'!F70)))</f>
        <v/>
      </c>
      <c r="C76" s="314" t="str">
        <f t="shared" ca="true" si="1"/>
        <v/>
      </c>
      <c r="D76" s="8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58"/>
      <c r="BS76" s="258" t="str">
        <f ca="true">+IF(OFFSET('Water Data'!$D$27,0,10*ROW('Water Data'!D70))="","",OFFSET('Water Data'!$D$27,0,10*ROW('Water Data'!D70)))</f>
        <v/>
      </c>
      <c r="BT76" s="258" t="str">
        <f ca="true">+IF(OFFSET('Water Data'!$D$28,0,10*ROW('Water Data'!D70))="","",OFFSET('Water Data'!$D$28,0,10*ROW('Water Data'!D70)))</f>
        <v/>
      </c>
      <c r="BU76" s="258" t="str">
        <f ca="true">+IF(OFFSET('Water Data'!$D$29,0,10*ROW('Water Data'!D70))="","",OFFSET('Water Data'!$D$29,0,10*ROW('Water Data'!D70)))</f>
        <v/>
      </c>
      <c r="BV76" s="258" t="str">
        <f ca="true">+IF(OFFSET('Water Data'!$E$27,0,10*ROW('Water Data'!E70))="","",OFFSET('Water Data'!$E$27,0,10*ROW('Water Data'!E70)))</f>
        <v/>
      </c>
      <c r="BW76" s="258" t="str">
        <f ca="true">+IF(OFFSET('Water Data'!$E$28,0,10*ROW('Water Data'!E70))="","",OFFSET('Water Data'!$E$28,0,10*ROW('Water Data'!E70)))</f>
        <v/>
      </c>
      <c r="BX76" s="258" t="str">
        <f ca="true">+IF(OFFSET('Water Data'!$E$29,0,10*ROW('Water Data'!E70))="","",OFFSET('Water Data'!$E$29,0,10*ROW('Water Data'!E70)))</f>
        <v/>
      </c>
      <c r="BY76" s="258" t="str">
        <f ca="true">+IF(OFFSET('Water Data'!$F$27,0,10*ROW('Water Data'!F70))="","",OFFSET('Water Data'!$F$27,0,10*ROW('Water Data'!F70)))</f>
        <v/>
      </c>
      <c r="BZ76" s="258" t="str">
        <f ca="true">+IF(OFFSET('Water Data'!$F$28,0,10*ROW('Water Data'!F70))="","",OFFSET('Water Data'!$F$28,0,10*ROW('Water Data'!F70)))</f>
        <v/>
      </c>
      <c r="CA76" s="258" t="str">
        <f ca="true">+IF(OFFSET('Water Data'!$F$29,0,10*ROW('Water Data'!F70))="","",OFFSET('Water Data'!$F$29,0,10*ROW('Water Data'!F70)))</f>
        <v/>
      </c>
      <c r="CB76" s="258" t="str">
        <f ca="true">+IF(OFFSET('Water Data'!$G$27,0,10*ROW('Water Data'!G70))="","",OFFSET('Water Data'!$G$27,0,10*ROW('Water Data'!G70)))</f>
        <v/>
      </c>
      <c r="CC76" s="258" t="str">
        <f ca="true">+IF(OFFSET('Water Data'!$G$28,0,10*ROW('Water Data'!G70))="","",OFFSET('Water Data'!$G$28,0,10*ROW('Water Data'!G70)))</f>
        <v/>
      </c>
      <c r="CD76" s="258" t="str">
        <f ca="true">+IF(OFFSET('Water Data'!$G$29,0,10*ROW('Water Data'!G70))="","",OFFSET('Water Data'!$G$29,0,10*ROW('Water Data'!G70)))</f>
        <v/>
      </c>
      <c r="CE76" s="258" t="str">
        <f ca="true">+IF(OFFSET('Water Data'!$H$27,0,10*ROW('Water Data'!H70))="","",OFFSET('Water Data'!$H$27,0,10*ROW('Water Data'!H70)))</f>
        <v/>
      </c>
      <c r="CF76" s="258" t="str">
        <f ca="true">+IF(OFFSET('Water Data'!$H$28,0,10*ROW('Water Data'!H70))="","",OFFSET('Water Data'!$H$28,0,10*ROW('Water Data'!H70)))</f>
        <v/>
      </c>
      <c r="CG76" s="258" t="str">
        <f ca="true">+IF(OFFSET('Water Data'!$H$29,0,10*ROW('Water Data'!H70))="","",OFFSET('Water Data'!$H$29,0,10*ROW('Water Data'!H70)))</f>
        <v/>
      </c>
      <c r="CH76" s="258" t="str">
        <f ca="true">+IF(OFFSET('Water Data'!$I$27,0,10*ROW('Water Data'!I70))="","",OFFSET('Water Data'!$I$27,0,10*ROW('Water Data'!I70)))</f>
        <v/>
      </c>
      <c r="CI76" s="258" t="str">
        <f ca="true">+IF(OFFSET('Water Data'!$I$28,0,10*ROW('Water Data'!I70))="","",OFFSET('Water Data'!$I$28,0,10*ROW('Water Data'!I70)))</f>
        <v/>
      </c>
      <c r="CJ76" s="258" t="str">
        <f ca="true">+IF(OFFSET('Water Data'!$I$29,0,10*ROW('Water Data'!I70))="","",OFFSET('Water Data'!$I$29,0,10*ROW('Water Data'!I70)))</f>
        <v/>
      </c>
      <c r="CK76" s="258" t="str">
        <f ca="true">+IF(OFFSET('Sanitation Data'!$D$28,0,10*ROW('Sanitation Data'!D70))="","",OFFSET('Sanitation Data'!$D$28,0,10*ROW('Sanitation Data'!D70)))</f>
        <v/>
      </c>
      <c r="CL76" s="258" t="str">
        <f ca="true">+IF(OFFSET('Sanitation Data'!$D$29,0,10*ROW('Sanitation Data'!D70))="","",OFFSET('Sanitation Data'!$D$29,0,10*ROW('Sanitation Data'!D70)))</f>
        <v/>
      </c>
      <c r="CM76" s="258" t="str">
        <f ca="true">+IF(OFFSET('Sanitation Data'!$D$30,0,10*ROW('Sanitation Data'!D70))="","",OFFSET('Sanitation Data'!$D$30,0,10*ROW('Sanitation Data'!D70)))</f>
        <v/>
      </c>
      <c r="CN76" s="258" t="str">
        <f ca="true">+IF(OFFSET('Sanitation Data'!$D$31,0,10*ROW('Sanitation Data'!D70))="","",OFFSET('Sanitation Data'!$D$31,0,10*ROW('Sanitation Data'!D70)))</f>
        <v/>
      </c>
      <c r="CO76" s="258" t="str">
        <f ca="true">+IF(OFFSET('Sanitation Data'!$D$32,0,10*ROW('Sanitation Data'!D70))="","",OFFSET('Sanitation Data'!$D$32,0,10*ROW('Sanitation Data'!D70)))</f>
        <v/>
      </c>
      <c r="CP76" s="258" t="str">
        <f ca="true">+IF(OFFSET('Sanitation Data'!$E$28,0,10*ROW('Sanitation Data'!E70))="","",OFFSET('Sanitation Data'!$E$28,0,10*ROW('Sanitation Data'!E70)))</f>
        <v/>
      </c>
      <c r="CQ76" s="258" t="str">
        <f ca="true">+IF(OFFSET('Sanitation Data'!$E$29,0,10*ROW('Sanitation Data'!E70))="","",OFFSET('Sanitation Data'!$E$29,0,10*ROW('Sanitation Data'!E70)))</f>
        <v/>
      </c>
      <c r="CR76" s="258" t="str">
        <f ca="true">+IF(OFFSET('Sanitation Data'!$E$30,0,10*ROW('Sanitation Data'!E70))="","",OFFSET('Sanitation Data'!$E$30,0,10*ROW('Sanitation Data'!E70)))</f>
        <v/>
      </c>
      <c r="CS76" s="258" t="str">
        <f ca="true">+IF(OFFSET('Sanitation Data'!$E$31,0,10*ROW('Sanitation Data'!E70))="","",OFFSET('Sanitation Data'!$E$31,0,10*ROW('Sanitation Data'!E70)))</f>
        <v/>
      </c>
      <c r="CT76" s="258" t="str">
        <f ca="true">+IF(OFFSET('Sanitation Data'!$E$32,0,10*ROW('Sanitation Data'!E70))="","",OFFSET('Sanitation Data'!$E$32,0,10*ROW('Sanitation Data'!E70)))</f>
        <v/>
      </c>
      <c r="CU76" s="258" t="str">
        <f ca="true">+IF(OFFSET('Sanitation Data'!$F$28,0,10*ROW('Sanitation Data'!F70))="","",OFFSET('Sanitation Data'!$F$28,0,10*ROW('Sanitation Data'!F70)))</f>
        <v/>
      </c>
      <c r="CV76" s="258" t="str">
        <f ca="true">+IF(OFFSET('Sanitation Data'!$F$29,0,10*ROW('Sanitation Data'!F70))="","",OFFSET('Sanitation Data'!$F$29,0,10*ROW('Sanitation Data'!F70)))</f>
        <v/>
      </c>
      <c r="CW76" s="258" t="str">
        <f ca="true">+IF(OFFSET('Sanitation Data'!$F$30,0,10*ROW('Sanitation Data'!F70))="","",OFFSET('Sanitation Data'!$F$30,0,10*ROW('Sanitation Data'!F70)))</f>
        <v/>
      </c>
      <c r="CX76" s="258" t="str">
        <f ca="true">+IF(OFFSET('Sanitation Data'!$F$31,0,10*ROW('Sanitation Data'!F70))="","",OFFSET('Sanitation Data'!$F$31,0,10*ROW('Sanitation Data'!F70)))</f>
        <v/>
      </c>
      <c r="CY76" s="258" t="str">
        <f ca="true">+IF(OFFSET('Sanitation Data'!$F$32,0,10*ROW('Sanitation Data'!F70))="","",OFFSET('Sanitation Data'!$F$32,0,10*ROW('Sanitation Data'!F70)))</f>
        <v/>
      </c>
      <c r="CZ76" s="258" t="str">
        <f ca="true">+IF(OFFSET('Sanitation Data'!$G$28,0,10*ROW('Sanitation Data'!G70))="","",OFFSET('Sanitation Data'!$G$28,0,10*ROW('Sanitation Data'!G70)))</f>
        <v/>
      </c>
      <c r="DA76" s="258" t="str">
        <f ca="true">+IF(OFFSET('Sanitation Data'!$G$29,0,10*ROW('Sanitation Data'!G70))="","",OFFSET('Sanitation Data'!$G$29,0,10*ROW('Sanitation Data'!G70)))</f>
        <v/>
      </c>
      <c r="DB76" s="258" t="str">
        <f ca="true">+IF(OFFSET('Sanitation Data'!$G$30,0,10*ROW('Sanitation Data'!G70))="","",OFFSET('Sanitation Data'!$G$30,0,10*ROW('Sanitation Data'!G70)))</f>
        <v/>
      </c>
      <c r="DC76" s="258" t="str">
        <f ca="true">+IF(OFFSET('Sanitation Data'!$G$31,0,10*ROW('Sanitation Data'!G70))="","",OFFSET('Sanitation Data'!$G$31,0,10*ROW('Sanitation Data'!G70)))</f>
        <v/>
      </c>
      <c r="DD76" s="258" t="str">
        <f ca="true">+IF(OFFSET('Sanitation Data'!$G$32,0,10*ROW('Sanitation Data'!G70))="","",OFFSET('Sanitation Data'!$G$32,0,10*ROW('Sanitation Data'!G70)))</f>
        <v/>
      </c>
      <c r="DE76" s="258" t="str">
        <f ca="true">+IF(OFFSET('Sanitation Data'!$H$28,0,10*ROW('Sanitation Data'!H70))="","",OFFSET('Sanitation Data'!$H$28,0,10*ROW('Sanitation Data'!H70)))</f>
        <v/>
      </c>
      <c r="DF76" s="258" t="str">
        <f ca="true">+IF(OFFSET('Sanitation Data'!$H$29,0,10*ROW('Sanitation Data'!H70))="","",OFFSET('Sanitation Data'!$H$29,0,10*ROW('Sanitation Data'!H70)))</f>
        <v/>
      </c>
      <c r="DG76" s="258" t="str">
        <f ca="true">+IF(OFFSET('Sanitation Data'!$H$30,0,10*ROW('Sanitation Data'!H70))="","",OFFSET('Sanitation Data'!$H$30,0,10*ROW('Sanitation Data'!H70)))</f>
        <v/>
      </c>
      <c r="DH76" s="258" t="str">
        <f ca="true">+IF(OFFSET('Sanitation Data'!$H$31,0,10*ROW('Sanitation Data'!H70))="","",OFFSET('Sanitation Data'!$H$31,0,10*ROW('Sanitation Data'!H70)))</f>
        <v/>
      </c>
      <c r="DI76" s="258" t="str">
        <f ca="true">+IF(OFFSET('Sanitation Data'!$H$32,0,10*ROW('Sanitation Data'!H70))="","",OFFSET('Sanitation Data'!$H$32,0,10*ROW('Sanitation Data'!H70)))</f>
        <v/>
      </c>
      <c r="DJ76" s="258" t="str">
        <f ca="true">+IF(OFFSET('Sanitation Data'!$I$28,0,10*ROW('Sanitation Data'!I70))="","",OFFSET('Sanitation Data'!$I$28,0,10*ROW('Sanitation Data'!I70)))</f>
        <v/>
      </c>
      <c r="DK76" s="258" t="str">
        <f ca="true">+IF(OFFSET('Sanitation Data'!$I$29,0,10*ROW('Sanitation Data'!I70))="","",OFFSET('Sanitation Data'!$I$29,0,10*ROW('Sanitation Data'!I70)))</f>
        <v/>
      </c>
      <c r="DL76" s="258" t="str">
        <f ca="true">+IF(OFFSET('Sanitation Data'!$I$30,0,10*ROW('Sanitation Data'!I70))="","",OFFSET('Sanitation Data'!$I$30,0,10*ROW('Sanitation Data'!I70)))</f>
        <v/>
      </c>
      <c r="DM76" s="258" t="str">
        <f ca="true">+IF(OFFSET('Sanitation Data'!$I$31,0,10*ROW('Sanitation Data'!I70))="","",OFFSET('Sanitation Data'!$I$31,0,10*ROW('Sanitation Data'!I70)))</f>
        <v/>
      </c>
      <c r="DN76" s="258" t="str">
        <f ca="true">+IF(OFFSET('Sanitation Data'!$I$32,0,10*ROW('Sanitation Data'!I70))="","",OFFSET('Sanitation Data'!$I$32,0,10*ROW('Sanitation Data'!I70)))</f>
        <v/>
      </c>
      <c r="DO76" s="258" t="str">
        <f ca="true">+IF(OFFSET('Hygiene Data'!$D$11,0,10*ROW('Hygiene Data'!D70))="","",OFFSET('Hygiene Data'!$D$11,0,10*ROW('Hygiene Data'!D70)))</f>
        <v/>
      </c>
      <c r="DP76" s="258" t="str">
        <f ca="true">+IF(OFFSET('Hygiene Data'!$D$12,0,10*ROW('Hygiene Data'!D70))="","",OFFSET('Hygiene Data'!$D$12,0,10*ROW('Hygiene Data'!D70)))</f>
        <v/>
      </c>
      <c r="DQ76" s="258" t="str">
        <f ca="true">+IF(OFFSET('Hygiene Data'!$D$13,0,10*ROW('Hygiene Data'!D70))="","",OFFSET('Hygiene Data'!$D$13,0,10*ROW('Hygiene Data'!D70)))</f>
        <v/>
      </c>
      <c r="DR76" s="258" t="str">
        <f ca="true">+IF(OFFSET('Hygiene Data'!$E$11,0,10*ROW('Hygiene Data'!E70))="","",OFFSET('Hygiene Data'!$E$11,0,10*ROW('Hygiene Data'!E70)))</f>
        <v/>
      </c>
      <c r="DS76" s="258" t="str">
        <f ca="true">+IF(OFFSET('Hygiene Data'!$E$12,0,10*ROW('Hygiene Data'!E70))="","",OFFSET('Hygiene Data'!$E$12,0,10*ROW('Hygiene Data'!E70)))</f>
        <v/>
      </c>
      <c r="DT76" s="258" t="str">
        <f ca="true">+IF(OFFSET('Hygiene Data'!$E$13,0,10*ROW('Hygiene Data'!E70))="","",OFFSET('Hygiene Data'!$E$13,0,10*ROW('Hygiene Data'!E70)))</f>
        <v/>
      </c>
      <c r="DU76" s="258" t="str">
        <f ca="true">+IF(OFFSET('Hygiene Data'!$F$11,0,10*ROW('Hygiene Data'!F70))="","",OFFSET('Hygiene Data'!$F$11,0,10*ROW('Hygiene Data'!F70)))</f>
        <v/>
      </c>
      <c r="DV76" s="258" t="str">
        <f ca="true">+IF(OFFSET('Hygiene Data'!$F$12,0,10*ROW('Hygiene Data'!F70))="","",OFFSET('Hygiene Data'!$F$12,0,10*ROW('Hygiene Data'!F70)))</f>
        <v/>
      </c>
      <c r="DW76" s="258" t="str">
        <f ca="true">+IF(OFFSET('Hygiene Data'!$F$13,0,10*ROW('Hygiene Data'!F70))="","",OFFSET('Hygiene Data'!$F$13,0,10*ROW('Hygiene Data'!F70)))</f>
        <v/>
      </c>
      <c r="DX76" s="258" t="str">
        <f ca="true">+IF(OFFSET('Hygiene Data'!$G$11,0,10*ROW('Hygiene Data'!G70))="","",OFFSET('Hygiene Data'!$G$11,0,10*ROW('Hygiene Data'!G70)))</f>
        <v/>
      </c>
      <c r="DY76" s="258" t="str">
        <f ca="true">+IF(OFFSET('Hygiene Data'!$G$12,0,10*ROW('Hygiene Data'!G70))="","",OFFSET('Hygiene Data'!$G$12,0,10*ROW('Hygiene Data'!G70)))</f>
        <v/>
      </c>
      <c r="DZ76" s="258" t="str">
        <f ca="true">+IF(OFFSET('Hygiene Data'!$G$13,0,10*ROW('Hygiene Data'!G70))="","",OFFSET('Hygiene Data'!$G$13,0,10*ROW('Hygiene Data'!G70)))</f>
        <v/>
      </c>
      <c r="EA76" s="258" t="str">
        <f ca="true">+IF(OFFSET('Hygiene Data'!$H$11,0,10*ROW('Hygiene Data'!H70))="","",OFFSET('Hygiene Data'!$H$11,0,10*ROW('Hygiene Data'!H70)))</f>
        <v/>
      </c>
      <c r="EB76" s="258" t="str">
        <f ca="true">+IF(OFFSET('Hygiene Data'!$H$12,0,10*ROW('Hygiene Data'!H70))="","",OFFSET('Hygiene Data'!$H$12,0,10*ROW('Hygiene Data'!H70)))</f>
        <v/>
      </c>
      <c r="EC76" s="258" t="str">
        <f ca="true">+IF(OFFSET('Hygiene Data'!$H$13,0,10*ROW('Hygiene Data'!H70))="","",OFFSET('Hygiene Data'!$H$13,0,10*ROW('Hygiene Data'!H70)))</f>
        <v/>
      </c>
      <c r="ED76" s="258" t="str">
        <f ca="true">+IF(OFFSET('Hygiene Data'!$I$11,0,10*ROW('Hygiene Data'!I70))="","",OFFSET('Hygiene Data'!$I$11,0,10*ROW('Hygiene Data'!I70)))</f>
        <v/>
      </c>
      <c r="EE76" s="258" t="str">
        <f ca="true">+IF(OFFSET('Hygiene Data'!$I$12,0,10*ROW('Hygiene Data'!I70))="","",OFFSET('Hygiene Data'!$I$12,0,10*ROW('Hygiene Data'!I70)))</f>
        <v/>
      </c>
      <c r="EF76" s="258" t="str">
        <f ca="true">+IF(OFFSET('Hygiene Data'!$I$13,0,10*ROW('Hygiene Data'!I70))="","",OFFSET('Hygiene Data'!$I$13,0,10*ROW('Hygiene Data'!I70)))</f>
        <v/>
      </c>
    </row>
    <row xmlns:x14ac="http://schemas.microsoft.com/office/spreadsheetml/2009/9/ac" r="77" x14ac:dyDescent="0.2">
      <c r="A77" s="30" t="str">
        <f ca="true">+IF(OFFSET('Water Data'!$B$2,0,10*ROW('Water Data'!E71))="","",OFFSET('Water Data'!$B$2,0,10*ROW('Water Data'!E71)))</f>
        <v/>
      </c>
      <c r="B77" s="30" t="str">
        <f ca="true">+IF(OFFSET('Water Data'!$C$2,0,10*ROW('Water Data'!F71))="","",OFFSET('Water Data'!$C$2,0,10*ROW('Water Data'!F71)))</f>
        <v/>
      </c>
      <c r="C77" s="314" t="str">
        <f t="shared" ca="true" si="1"/>
        <v/>
      </c>
      <c r="D77" s="8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58"/>
      <c r="BS77" s="258" t="str">
        <f ca="true">+IF(OFFSET('Water Data'!$D$27,0,10*ROW('Water Data'!D71))="","",OFFSET('Water Data'!$D$27,0,10*ROW('Water Data'!D71)))</f>
        <v/>
      </c>
      <c r="BT77" s="258" t="str">
        <f ca="true">+IF(OFFSET('Water Data'!$D$28,0,10*ROW('Water Data'!D71))="","",OFFSET('Water Data'!$D$28,0,10*ROW('Water Data'!D71)))</f>
        <v/>
      </c>
      <c r="BU77" s="258" t="str">
        <f ca="true">+IF(OFFSET('Water Data'!$D$29,0,10*ROW('Water Data'!D71))="","",OFFSET('Water Data'!$D$29,0,10*ROW('Water Data'!D71)))</f>
        <v/>
      </c>
      <c r="BV77" s="258" t="str">
        <f ca="true">+IF(OFFSET('Water Data'!$E$27,0,10*ROW('Water Data'!E71))="","",OFFSET('Water Data'!$E$27,0,10*ROW('Water Data'!E71)))</f>
        <v/>
      </c>
      <c r="BW77" s="258" t="str">
        <f ca="true">+IF(OFFSET('Water Data'!$E$28,0,10*ROW('Water Data'!E71))="","",OFFSET('Water Data'!$E$28,0,10*ROW('Water Data'!E71)))</f>
        <v/>
      </c>
      <c r="BX77" s="258" t="str">
        <f ca="true">+IF(OFFSET('Water Data'!$E$29,0,10*ROW('Water Data'!E71))="","",OFFSET('Water Data'!$E$29,0,10*ROW('Water Data'!E71)))</f>
        <v/>
      </c>
      <c r="BY77" s="258" t="str">
        <f ca="true">+IF(OFFSET('Water Data'!$F$27,0,10*ROW('Water Data'!F71))="","",OFFSET('Water Data'!$F$27,0,10*ROW('Water Data'!F71)))</f>
        <v/>
      </c>
      <c r="BZ77" s="258" t="str">
        <f ca="true">+IF(OFFSET('Water Data'!$F$28,0,10*ROW('Water Data'!F71))="","",OFFSET('Water Data'!$F$28,0,10*ROW('Water Data'!F71)))</f>
        <v/>
      </c>
      <c r="CA77" s="258" t="str">
        <f ca="true">+IF(OFFSET('Water Data'!$F$29,0,10*ROW('Water Data'!F71))="","",OFFSET('Water Data'!$F$29,0,10*ROW('Water Data'!F71)))</f>
        <v/>
      </c>
      <c r="CB77" s="258" t="str">
        <f ca="true">+IF(OFFSET('Water Data'!$G$27,0,10*ROW('Water Data'!G71))="","",OFFSET('Water Data'!$G$27,0,10*ROW('Water Data'!G71)))</f>
        <v/>
      </c>
      <c r="CC77" s="258" t="str">
        <f ca="true">+IF(OFFSET('Water Data'!$G$28,0,10*ROW('Water Data'!G71))="","",OFFSET('Water Data'!$G$28,0,10*ROW('Water Data'!G71)))</f>
        <v/>
      </c>
      <c r="CD77" s="258" t="str">
        <f ca="true">+IF(OFFSET('Water Data'!$G$29,0,10*ROW('Water Data'!G71))="","",OFFSET('Water Data'!$G$29,0,10*ROW('Water Data'!G71)))</f>
        <v/>
      </c>
      <c r="CE77" s="258" t="str">
        <f ca="true">+IF(OFFSET('Water Data'!$H$27,0,10*ROW('Water Data'!H71))="","",OFFSET('Water Data'!$H$27,0,10*ROW('Water Data'!H71)))</f>
        <v/>
      </c>
      <c r="CF77" s="258" t="str">
        <f ca="true">+IF(OFFSET('Water Data'!$H$28,0,10*ROW('Water Data'!H71))="","",OFFSET('Water Data'!$H$28,0,10*ROW('Water Data'!H71)))</f>
        <v/>
      </c>
      <c r="CG77" s="258" t="str">
        <f ca="true">+IF(OFFSET('Water Data'!$H$29,0,10*ROW('Water Data'!H71))="","",OFFSET('Water Data'!$H$29,0,10*ROW('Water Data'!H71)))</f>
        <v/>
      </c>
      <c r="CH77" s="258" t="str">
        <f ca="true">+IF(OFFSET('Water Data'!$I$27,0,10*ROW('Water Data'!I71))="","",OFFSET('Water Data'!$I$27,0,10*ROW('Water Data'!I71)))</f>
        <v/>
      </c>
      <c r="CI77" s="258" t="str">
        <f ca="true">+IF(OFFSET('Water Data'!$I$28,0,10*ROW('Water Data'!I71))="","",OFFSET('Water Data'!$I$28,0,10*ROW('Water Data'!I71)))</f>
        <v/>
      </c>
      <c r="CJ77" s="258" t="str">
        <f ca="true">+IF(OFFSET('Water Data'!$I$29,0,10*ROW('Water Data'!I71))="","",OFFSET('Water Data'!$I$29,0,10*ROW('Water Data'!I71)))</f>
        <v/>
      </c>
      <c r="CK77" s="258" t="str">
        <f ca="true">+IF(OFFSET('Sanitation Data'!$D$28,0,10*ROW('Sanitation Data'!D71))="","",OFFSET('Sanitation Data'!$D$28,0,10*ROW('Sanitation Data'!D71)))</f>
        <v/>
      </c>
      <c r="CL77" s="258" t="str">
        <f ca="true">+IF(OFFSET('Sanitation Data'!$D$29,0,10*ROW('Sanitation Data'!D71))="","",OFFSET('Sanitation Data'!$D$29,0,10*ROW('Sanitation Data'!D71)))</f>
        <v/>
      </c>
      <c r="CM77" s="258" t="str">
        <f ca="true">+IF(OFFSET('Sanitation Data'!$D$30,0,10*ROW('Sanitation Data'!D71))="","",OFFSET('Sanitation Data'!$D$30,0,10*ROW('Sanitation Data'!D71)))</f>
        <v/>
      </c>
      <c r="CN77" s="258" t="str">
        <f ca="true">+IF(OFFSET('Sanitation Data'!$D$31,0,10*ROW('Sanitation Data'!D71))="","",OFFSET('Sanitation Data'!$D$31,0,10*ROW('Sanitation Data'!D71)))</f>
        <v/>
      </c>
      <c r="CO77" s="258" t="str">
        <f ca="true">+IF(OFFSET('Sanitation Data'!$D$32,0,10*ROW('Sanitation Data'!D71))="","",OFFSET('Sanitation Data'!$D$32,0,10*ROW('Sanitation Data'!D71)))</f>
        <v/>
      </c>
      <c r="CP77" s="258" t="str">
        <f ca="true">+IF(OFFSET('Sanitation Data'!$E$28,0,10*ROW('Sanitation Data'!E71))="","",OFFSET('Sanitation Data'!$E$28,0,10*ROW('Sanitation Data'!E71)))</f>
        <v/>
      </c>
      <c r="CQ77" s="258" t="str">
        <f ca="true">+IF(OFFSET('Sanitation Data'!$E$29,0,10*ROW('Sanitation Data'!E71))="","",OFFSET('Sanitation Data'!$E$29,0,10*ROW('Sanitation Data'!E71)))</f>
        <v/>
      </c>
      <c r="CR77" s="258" t="str">
        <f ca="true">+IF(OFFSET('Sanitation Data'!$E$30,0,10*ROW('Sanitation Data'!E71))="","",OFFSET('Sanitation Data'!$E$30,0,10*ROW('Sanitation Data'!E71)))</f>
        <v/>
      </c>
      <c r="CS77" s="258" t="str">
        <f ca="true">+IF(OFFSET('Sanitation Data'!$E$31,0,10*ROW('Sanitation Data'!E71))="","",OFFSET('Sanitation Data'!$E$31,0,10*ROW('Sanitation Data'!E71)))</f>
        <v/>
      </c>
      <c r="CT77" s="258" t="str">
        <f ca="true">+IF(OFFSET('Sanitation Data'!$E$32,0,10*ROW('Sanitation Data'!E71))="","",OFFSET('Sanitation Data'!$E$32,0,10*ROW('Sanitation Data'!E71)))</f>
        <v/>
      </c>
      <c r="CU77" s="258" t="str">
        <f ca="true">+IF(OFFSET('Sanitation Data'!$F$28,0,10*ROW('Sanitation Data'!F71))="","",OFFSET('Sanitation Data'!$F$28,0,10*ROW('Sanitation Data'!F71)))</f>
        <v/>
      </c>
      <c r="CV77" s="258" t="str">
        <f ca="true">+IF(OFFSET('Sanitation Data'!$F$29,0,10*ROW('Sanitation Data'!F71))="","",OFFSET('Sanitation Data'!$F$29,0,10*ROW('Sanitation Data'!F71)))</f>
        <v/>
      </c>
      <c r="CW77" s="258" t="str">
        <f ca="true">+IF(OFFSET('Sanitation Data'!$F$30,0,10*ROW('Sanitation Data'!F71))="","",OFFSET('Sanitation Data'!$F$30,0,10*ROW('Sanitation Data'!F71)))</f>
        <v/>
      </c>
      <c r="CX77" s="258" t="str">
        <f ca="true">+IF(OFFSET('Sanitation Data'!$F$31,0,10*ROW('Sanitation Data'!F71))="","",OFFSET('Sanitation Data'!$F$31,0,10*ROW('Sanitation Data'!F71)))</f>
        <v/>
      </c>
      <c r="CY77" s="258" t="str">
        <f ca="true">+IF(OFFSET('Sanitation Data'!$F$32,0,10*ROW('Sanitation Data'!F71))="","",OFFSET('Sanitation Data'!$F$32,0,10*ROW('Sanitation Data'!F71)))</f>
        <v/>
      </c>
      <c r="CZ77" s="258" t="str">
        <f ca="true">+IF(OFFSET('Sanitation Data'!$G$28,0,10*ROW('Sanitation Data'!G71))="","",OFFSET('Sanitation Data'!$G$28,0,10*ROW('Sanitation Data'!G71)))</f>
        <v/>
      </c>
      <c r="DA77" s="258" t="str">
        <f ca="true">+IF(OFFSET('Sanitation Data'!$G$29,0,10*ROW('Sanitation Data'!G71))="","",OFFSET('Sanitation Data'!$G$29,0,10*ROW('Sanitation Data'!G71)))</f>
        <v/>
      </c>
      <c r="DB77" s="258" t="str">
        <f ca="true">+IF(OFFSET('Sanitation Data'!$G$30,0,10*ROW('Sanitation Data'!G71))="","",OFFSET('Sanitation Data'!$G$30,0,10*ROW('Sanitation Data'!G71)))</f>
        <v/>
      </c>
      <c r="DC77" s="258" t="str">
        <f ca="true">+IF(OFFSET('Sanitation Data'!$G$31,0,10*ROW('Sanitation Data'!G71))="","",OFFSET('Sanitation Data'!$G$31,0,10*ROW('Sanitation Data'!G71)))</f>
        <v/>
      </c>
      <c r="DD77" s="258" t="str">
        <f ca="true">+IF(OFFSET('Sanitation Data'!$G$32,0,10*ROW('Sanitation Data'!G71))="","",OFFSET('Sanitation Data'!$G$32,0,10*ROW('Sanitation Data'!G71)))</f>
        <v/>
      </c>
      <c r="DE77" s="258" t="str">
        <f ca="true">+IF(OFFSET('Sanitation Data'!$H$28,0,10*ROW('Sanitation Data'!H71))="","",OFFSET('Sanitation Data'!$H$28,0,10*ROW('Sanitation Data'!H71)))</f>
        <v/>
      </c>
      <c r="DF77" s="258" t="str">
        <f ca="true">+IF(OFFSET('Sanitation Data'!$H$29,0,10*ROW('Sanitation Data'!H71))="","",OFFSET('Sanitation Data'!$H$29,0,10*ROW('Sanitation Data'!H71)))</f>
        <v/>
      </c>
      <c r="DG77" s="258" t="str">
        <f ca="true">+IF(OFFSET('Sanitation Data'!$H$30,0,10*ROW('Sanitation Data'!H71))="","",OFFSET('Sanitation Data'!$H$30,0,10*ROW('Sanitation Data'!H71)))</f>
        <v/>
      </c>
      <c r="DH77" s="258" t="str">
        <f ca="true">+IF(OFFSET('Sanitation Data'!$H$31,0,10*ROW('Sanitation Data'!H71))="","",OFFSET('Sanitation Data'!$H$31,0,10*ROW('Sanitation Data'!H71)))</f>
        <v/>
      </c>
      <c r="DI77" s="258" t="str">
        <f ca="true">+IF(OFFSET('Sanitation Data'!$H$32,0,10*ROW('Sanitation Data'!H71))="","",OFFSET('Sanitation Data'!$H$32,0,10*ROW('Sanitation Data'!H71)))</f>
        <v/>
      </c>
      <c r="DJ77" s="258" t="str">
        <f ca="true">+IF(OFFSET('Sanitation Data'!$I$28,0,10*ROW('Sanitation Data'!I71))="","",OFFSET('Sanitation Data'!$I$28,0,10*ROW('Sanitation Data'!I71)))</f>
        <v/>
      </c>
      <c r="DK77" s="258" t="str">
        <f ca="true">+IF(OFFSET('Sanitation Data'!$I$29,0,10*ROW('Sanitation Data'!I71))="","",OFFSET('Sanitation Data'!$I$29,0,10*ROW('Sanitation Data'!I71)))</f>
        <v/>
      </c>
      <c r="DL77" s="258" t="str">
        <f ca="true">+IF(OFFSET('Sanitation Data'!$I$30,0,10*ROW('Sanitation Data'!I71))="","",OFFSET('Sanitation Data'!$I$30,0,10*ROW('Sanitation Data'!I71)))</f>
        <v/>
      </c>
      <c r="DM77" s="258" t="str">
        <f ca="true">+IF(OFFSET('Sanitation Data'!$I$31,0,10*ROW('Sanitation Data'!I71))="","",OFFSET('Sanitation Data'!$I$31,0,10*ROW('Sanitation Data'!I71)))</f>
        <v/>
      </c>
      <c r="DN77" s="258" t="str">
        <f ca="true">+IF(OFFSET('Sanitation Data'!$I$32,0,10*ROW('Sanitation Data'!I71))="","",OFFSET('Sanitation Data'!$I$32,0,10*ROW('Sanitation Data'!I71)))</f>
        <v/>
      </c>
      <c r="DO77" s="258" t="str">
        <f ca="true">+IF(OFFSET('Hygiene Data'!$D$11,0,10*ROW('Hygiene Data'!D71))="","",OFFSET('Hygiene Data'!$D$11,0,10*ROW('Hygiene Data'!D71)))</f>
        <v/>
      </c>
      <c r="DP77" s="258" t="str">
        <f ca="true">+IF(OFFSET('Hygiene Data'!$D$12,0,10*ROW('Hygiene Data'!D71))="","",OFFSET('Hygiene Data'!$D$12,0,10*ROW('Hygiene Data'!D71)))</f>
        <v/>
      </c>
      <c r="DQ77" s="258" t="str">
        <f ca="true">+IF(OFFSET('Hygiene Data'!$D$13,0,10*ROW('Hygiene Data'!D71))="","",OFFSET('Hygiene Data'!$D$13,0,10*ROW('Hygiene Data'!D71)))</f>
        <v/>
      </c>
      <c r="DR77" s="258" t="str">
        <f ca="true">+IF(OFFSET('Hygiene Data'!$E$11,0,10*ROW('Hygiene Data'!E71))="","",OFFSET('Hygiene Data'!$E$11,0,10*ROW('Hygiene Data'!E71)))</f>
        <v/>
      </c>
      <c r="DS77" s="258" t="str">
        <f ca="true">+IF(OFFSET('Hygiene Data'!$E$12,0,10*ROW('Hygiene Data'!E71))="","",OFFSET('Hygiene Data'!$E$12,0,10*ROW('Hygiene Data'!E71)))</f>
        <v/>
      </c>
      <c r="DT77" s="258" t="str">
        <f ca="true">+IF(OFFSET('Hygiene Data'!$E$13,0,10*ROW('Hygiene Data'!E71))="","",OFFSET('Hygiene Data'!$E$13,0,10*ROW('Hygiene Data'!E71)))</f>
        <v/>
      </c>
      <c r="DU77" s="258" t="str">
        <f ca="true">+IF(OFFSET('Hygiene Data'!$F$11,0,10*ROW('Hygiene Data'!F71))="","",OFFSET('Hygiene Data'!$F$11,0,10*ROW('Hygiene Data'!F71)))</f>
        <v/>
      </c>
      <c r="DV77" s="258" t="str">
        <f ca="true">+IF(OFFSET('Hygiene Data'!$F$12,0,10*ROW('Hygiene Data'!F71))="","",OFFSET('Hygiene Data'!$F$12,0,10*ROW('Hygiene Data'!F71)))</f>
        <v/>
      </c>
      <c r="DW77" s="258" t="str">
        <f ca="true">+IF(OFFSET('Hygiene Data'!$F$13,0,10*ROW('Hygiene Data'!F71))="","",OFFSET('Hygiene Data'!$F$13,0,10*ROW('Hygiene Data'!F71)))</f>
        <v/>
      </c>
      <c r="DX77" s="258" t="str">
        <f ca="true">+IF(OFFSET('Hygiene Data'!$G$11,0,10*ROW('Hygiene Data'!G71))="","",OFFSET('Hygiene Data'!$G$11,0,10*ROW('Hygiene Data'!G71)))</f>
        <v/>
      </c>
      <c r="DY77" s="258" t="str">
        <f ca="true">+IF(OFFSET('Hygiene Data'!$G$12,0,10*ROW('Hygiene Data'!G71))="","",OFFSET('Hygiene Data'!$G$12,0,10*ROW('Hygiene Data'!G71)))</f>
        <v/>
      </c>
      <c r="DZ77" s="258" t="str">
        <f ca="true">+IF(OFFSET('Hygiene Data'!$G$13,0,10*ROW('Hygiene Data'!G71))="","",OFFSET('Hygiene Data'!$G$13,0,10*ROW('Hygiene Data'!G71)))</f>
        <v/>
      </c>
      <c r="EA77" s="258" t="str">
        <f ca="true">+IF(OFFSET('Hygiene Data'!$H$11,0,10*ROW('Hygiene Data'!H71))="","",OFFSET('Hygiene Data'!$H$11,0,10*ROW('Hygiene Data'!H71)))</f>
        <v/>
      </c>
      <c r="EB77" s="258" t="str">
        <f ca="true">+IF(OFFSET('Hygiene Data'!$H$12,0,10*ROW('Hygiene Data'!H71))="","",OFFSET('Hygiene Data'!$H$12,0,10*ROW('Hygiene Data'!H71)))</f>
        <v/>
      </c>
      <c r="EC77" s="258" t="str">
        <f ca="true">+IF(OFFSET('Hygiene Data'!$H$13,0,10*ROW('Hygiene Data'!H71))="","",OFFSET('Hygiene Data'!$H$13,0,10*ROW('Hygiene Data'!H71)))</f>
        <v/>
      </c>
      <c r="ED77" s="258" t="str">
        <f ca="true">+IF(OFFSET('Hygiene Data'!$I$11,0,10*ROW('Hygiene Data'!I71))="","",OFFSET('Hygiene Data'!$I$11,0,10*ROW('Hygiene Data'!I71)))</f>
        <v/>
      </c>
      <c r="EE77" s="258" t="str">
        <f ca="true">+IF(OFFSET('Hygiene Data'!$I$12,0,10*ROW('Hygiene Data'!I71))="","",OFFSET('Hygiene Data'!$I$12,0,10*ROW('Hygiene Data'!I71)))</f>
        <v/>
      </c>
      <c r="EF77" s="258" t="str">
        <f ca="true">+IF(OFFSET('Hygiene Data'!$I$13,0,10*ROW('Hygiene Data'!I71))="","",OFFSET('Hygiene Data'!$I$13,0,10*ROW('Hygiene Data'!I71)))</f>
        <v/>
      </c>
    </row>
    <row xmlns:x14ac="http://schemas.microsoft.com/office/spreadsheetml/2009/9/ac" r="78" x14ac:dyDescent="0.2">
      <c r="A78" s="30" t="str">
        <f ca="true">+IF(OFFSET('Water Data'!$B$2,0,10*ROW('Water Data'!E72))="","",OFFSET('Water Data'!$B$2,0,10*ROW('Water Data'!E72)))</f>
        <v/>
      </c>
      <c r="B78" s="30" t="str">
        <f ca="true">+IF(OFFSET('Water Data'!$C$2,0,10*ROW('Water Data'!F72))="","",OFFSET('Water Data'!$C$2,0,10*ROW('Water Data'!F72)))</f>
        <v/>
      </c>
      <c r="C78" s="314" t="str">
        <f t="shared" ca="true" si="1"/>
        <v/>
      </c>
      <c r="D78" s="8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58"/>
      <c r="BS78" s="258" t="str">
        <f ca="true">+IF(OFFSET('Water Data'!$D$27,0,10*ROW('Water Data'!D72))="","",OFFSET('Water Data'!$D$27,0,10*ROW('Water Data'!D72)))</f>
        <v/>
      </c>
      <c r="BT78" s="258" t="str">
        <f ca="true">+IF(OFFSET('Water Data'!$D$28,0,10*ROW('Water Data'!D72))="","",OFFSET('Water Data'!$D$28,0,10*ROW('Water Data'!D72)))</f>
        <v/>
      </c>
      <c r="BU78" s="258" t="str">
        <f ca="true">+IF(OFFSET('Water Data'!$D$29,0,10*ROW('Water Data'!D72))="","",OFFSET('Water Data'!$D$29,0,10*ROW('Water Data'!D72)))</f>
        <v/>
      </c>
      <c r="BV78" s="258" t="str">
        <f ca="true">+IF(OFFSET('Water Data'!$E$27,0,10*ROW('Water Data'!E72))="","",OFFSET('Water Data'!$E$27,0,10*ROW('Water Data'!E72)))</f>
        <v/>
      </c>
      <c r="BW78" s="258" t="str">
        <f ca="true">+IF(OFFSET('Water Data'!$E$28,0,10*ROW('Water Data'!E72))="","",OFFSET('Water Data'!$E$28,0,10*ROW('Water Data'!E72)))</f>
        <v/>
      </c>
      <c r="BX78" s="258" t="str">
        <f ca="true">+IF(OFFSET('Water Data'!$E$29,0,10*ROW('Water Data'!E72))="","",OFFSET('Water Data'!$E$29,0,10*ROW('Water Data'!E72)))</f>
        <v/>
      </c>
      <c r="BY78" s="258" t="str">
        <f ca="true">+IF(OFFSET('Water Data'!$F$27,0,10*ROW('Water Data'!F72))="","",OFFSET('Water Data'!$F$27,0,10*ROW('Water Data'!F72)))</f>
        <v/>
      </c>
      <c r="BZ78" s="258" t="str">
        <f ca="true">+IF(OFFSET('Water Data'!$F$28,0,10*ROW('Water Data'!F72))="","",OFFSET('Water Data'!$F$28,0,10*ROW('Water Data'!F72)))</f>
        <v/>
      </c>
      <c r="CA78" s="258" t="str">
        <f ca="true">+IF(OFFSET('Water Data'!$F$29,0,10*ROW('Water Data'!F72))="","",OFFSET('Water Data'!$F$29,0,10*ROW('Water Data'!F72)))</f>
        <v/>
      </c>
      <c r="CB78" s="258" t="str">
        <f ca="true">+IF(OFFSET('Water Data'!$G$27,0,10*ROW('Water Data'!G72))="","",OFFSET('Water Data'!$G$27,0,10*ROW('Water Data'!G72)))</f>
        <v/>
      </c>
      <c r="CC78" s="258" t="str">
        <f ca="true">+IF(OFFSET('Water Data'!$G$28,0,10*ROW('Water Data'!G72))="","",OFFSET('Water Data'!$G$28,0,10*ROW('Water Data'!G72)))</f>
        <v/>
      </c>
      <c r="CD78" s="258" t="str">
        <f ca="true">+IF(OFFSET('Water Data'!$G$29,0,10*ROW('Water Data'!G72))="","",OFFSET('Water Data'!$G$29,0,10*ROW('Water Data'!G72)))</f>
        <v/>
      </c>
      <c r="CE78" s="258" t="str">
        <f ca="true">+IF(OFFSET('Water Data'!$H$27,0,10*ROW('Water Data'!H72))="","",OFFSET('Water Data'!$H$27,0,10*ROW('Water Data'!H72)))</f>
        <v/>
      </c>
      <c r="CF78" s="258" t="str">
        <f ca="true">+IF(OFFSET('Water Data'!$H$28,0,10*ROW('Water Data'!H72))="","",OFFSET('Water Data'!$H$28,0,10*ROW('Water Data'!H72)))</f>
        <v/>
      </c>
      <c r="CG78" s="258" t="str">
        <f ca="true">+IF(OFFSET('Water Data'!$H$29,0,10*ROW('Water Data'!H72))="","",OFFSET('Water Data'!$H$29,0,10*ROW('Water Data'!H72)))</f>
        <v/>
      </c>
      <c r="CH78" s="258" t="str">
        <f ca="true">+IF(OFFSET('Water Data'!$I$27,0,10*ROW('Water Data'!I72))="","",OFFSET('Water Data'!$I$27,0,10*ROW('Water Data'!I72)))</f>
        <v/>
      </c>
      <c r="CI78" s="258" t="str">
        <f ca="true">+IF(OFFSET('Water Data'!$I$28,0,10*ROW('Water Data'!I72))="","",OFFSET('Water Data'!$I$28,0,10*ROW('Water Data'!I72)))</f>
        <v/>
      </c>
      <c r="CJ78" s="258" t="str">
        <f ca="true">+IF(OFFSET('Water Data'!$I$29,0,10*ROW('Water Data'!I72))="","",OFFSET('Water Data'!$I$29,0,10*ROW('Water Data'!I72)))</f>
        <v/>
      </c>
      <c r="CK78" s="258" t="str">
        <f ca="true">+IF(OFFSET('Sanitation Data'!$D$28,0,10*ROW('Sanitation Data'!D72))="","",OFFSET('Sanitation Data'!$D$28,0,10*ROW('Sanitation Data'!D72)))</f>
        <v/>
      </c>
      <c r="CL78" s="258" t="str">
        <f ca="true">+IF(OFFSET('Sanitation Data'!$D$29,0,10*ROW('Sanitation Data'!D72))="","",OFFSET('Sanitation Data'!$D$29,0,10*ROW('Sanitation Data'!D72)))</f>
        <v/>
      </c>
      <c r="CM78" s="258" t="str">
        <f ca="true">+IF(OFFSET('Sanitation Data'!$D$30,0,10*ROW('Sanitation Data'!D72))="","",OFFSET('Sanitation Data'!$D$30,0,10*ROW('Sanitation Data'!D72)))</f>
        <v/>
      </c>
      <c r="CN78" s="258" t="str">
        <f ca="true">+IF(OFFSET('Sanitation Data'!$D$31,0,10*ROW('Sanitation Data'!D72))="","",OFFSET('Sanitation Data'!$D$31,0,10*ROW('Sanitation Data'!D72)))</f>
        <v/>
      </c>
      <c r="CO78" s="258" t="str">
        <f ca="true">+IF(OFFSET('Sanitation Data'!$D$32,0,10*ROW('Sanitation Data'!D72))="","",OFFSET('Sanitation Data'!$D$32,0,10*ROW('Sanitation Data'!D72)))</f>
        <v/>
      </c>
      <c r="CP78" s="258" t="str">
        <f ca="true">+IF(OFFSET('Sanitation Data'!$E$28,0,10*ROW('Sanitation Data'!E72))="","",OFFSET('Sanitation Data'!$E$28,0,10*ROW('Sanitation Data'!E72)))</f>
        <v/>
      </c>
      <c r="CQ78" s="258" t="str">
        <f ca="true">+IF(OFFSET('Sanitation Data'!$E$29,0,10*ROW('Sanitation Data'!E72))="","",OFFSET('Sanitation Data'!$E$29,0,10*ROW('Sanitation Data'!E72)))</f>
        <v/>
      </c>
      <c r="CR78" s="258" t="str">
        <f ca="true">+IF(OFFSET('Sanitation Data'!$E$30,0,10*ROW('Sanitation Data'!E72))="","",OFFSET('Sanitation Data'!$E$30,0,10*ROW('Sanitation Data'!E72)))</f>
        <v/>
      </c>
      <c r="CS78" s="258" t="str">
        <f ca="true">+IF(OFFSET('Sanitation Data'!$E$31,0,10*ROW('Sanitation Data'!E72))="","",OFFSET('Sanitation Data'!$E$31,0,10*ROW('Sanitation Data'!E72)))</f>
        <v/>
      </c>
      <c r="CT78" s="258" t="str">
        <f ca="true">+IF(OFFSET('Sanitation Data'!$E$32,0,10*ROW('Sanitation Data'!E72))="","",OFFSET('Sanitation Data'!$E$32,0,10*ROW('Sanitation Data'!E72)))</f>
        <v/>
      </c>
      <c r="CU78" s="258" t="str">
        <f ca="true">+IF(OFFSET('Sanitation Data'!$F$28,0,10*ROW('Sanitation Data'!F72))="","",OFFSET('Sanitation Data'!$F$28,0,10*ROW('Sanitation Data'!F72)))</f>
        <v/>
      </c>
      <c r="CV78" s="258" t="str">
        <f ca="true">+IF(OFFSET('Sanitation Data'!$F$29,0,10*ROW('Sanitation Data'!F72))="","",OFFSET('Sanitation Data'!$F$29,0,10*ROW('Sanitation Data'!F72)))</f>
        <v/>
      </c>
      <c r="CW78" s="258" t="str">
        <f ca="true">+IF(OFFSET('Sanitation Data'!$F$30,0,10*ROW('Sanitation Data'!F72))="","",OFFSET('Sanitation Data'!$F$30,0,10*ROW('Sanitation Data'!F72)))</f>
        <v/>
      </c>
      <c r="CX78" s="258" t="str">
        <f ca="true">+IF(OFFSET('Sanitation Data'!$F$31,0,10*ROW('Sanitation Data'!F72))="","",OFFSET('Sanitation Data'!$F$31,0,10*ROW('Sanitation Data'!F72)))</f>
        <v/>
      </c>
      <c r="CY78" s="258" t="str">
        <f ca="true">+IF(OFFSET('Sanitation Data'!$F$32,0,10*ROW('Sanitation Data'!F72))="","",OFFSET('Sanitation Data'!$F$32,0,10*ROW('Sanitation Data'!F72)))</f>
        <v/>
      </c>
      <c r="CZ78" s="258" t="str">
        <f ca="true">+IF(OFFSET('Sanitation Data'!$G$28,0,10*ROW('Sanitation Data'!G72))="","",OFFSET('Sanitation Data'!$G$28,0,10*ROW('Sanitation Data'!G72)))</f>
        <v/>
      </c>
      <c r="DA78" s="258" t="str">
        <f ca="true">+IF(OFFSET('Sanitation Data'!$G$29,0,10*ROW('Sanitation Data'!G72))="","",OFFSET('Sanitation Data'!$G$29,0,10*ROW('Sanitation Data'!G72)))</f>
        <v/>
      </c>
      <c r="DB78" s="258" t="str">
        <f ca="true">+IF(OFFSET('Sanitation Data'!$G$30,0,10*ROW('Sanitation Data'!G72))="","",OFFSET('Sanitation Data'!$G$30,0,10*ROW('Sanitation Data'!G72)))</f>
        <v/>
      </c>
      <c r="DC78" s="258" t="str">
        <f ca="true">+IF(OFFSET('Sanitation Data'!$G$31,0,10*ROW('Sanitation Data'!G72))="","",OFFSET('Sanitation Data'!$G$31,0,10*ROW('Sanitation Data'!G72)))</f>
        <v/>
      </c>
      <c r="DD78" s="258" t="str">
        <f ca="true">+IF(OFFSET('Sanitation Data'!$G$32,0,10*ROW('Sanitation Data'!G72))="","",OFFSET('Sanitation Data'!$G$32,0,10*ROW('Sanitation Data'!G72)))</f>
        <v/>
      </c>
      <c r="DE78" s="258" t="str">
        <f ca="true">+IF(OFFSET('Sanitation Data'!$H$28,0,10*ROW('Sanitation Data'!H72))="","",OFFSET('Sanitation Data'!$H$28,0,10*ROW('Sanitation Data'!H72)))</f>
        <v/>
      </c>
      <c r="DF78" s="258" t="str">
        <f ca="true">+IF(OFFSET('Sanitation Data'!$H$29,0,10*ROW('Sanitation Data'!H72))="","",OFFSET('Sanitation Data'!$H$29,0,10*ROW('Sanitation Data'!H72)))</f>
        <v/>
      </c>
      <c r="DG78" s="258" t="str">
        <f ca="true">+IF(OFFSET('Sanitation Data'!$H$30,0,10*ROW('Sanitation Data'!H72))="","",OFFSET('Sanitation Data'!$H$30,0,10*ROW('Sanitation Data'!H72)))</f>
        <v/>
      </c>
      <c r="DH78" s="258" t="str">
        <f ca="true">+IF(OFFSET('Sanitation Data'!$H$31,0,10*ROW('Sanitation Data'!H72))="","",OFFSET('Sanitation Data'!$H$31,0,10*ROW('Sanitation Data'!H72)))</f>
        <v/>
      </c>
      <c r="DI78" s="258" t="str">
        <f ca="true">+IF(OFFSET('Sanitation Data'!$H$32,0,10*ROW('Sanitation Data'!H72))="","",OFFSET('Sanitation Data'!$H$32,0,10*ROW('Sanitation Data'!H72)))</f>
        <v/>
      </c>
      <c r="DJ78" s="258" t="str">
        <f ca="true">+IF(OFFSET('Sanitation Data'!$I$28,0,10*ROW('Sanitation Data'!I72))="","",OFFSET('Sanitation Data'!$I$28,0,10*ROW('Sanitation Data'!I72)))</f>
        <v/>
      </c>
      <c r="DK78" s="258" t="str">
        <f ca="true">+IF(OFFSET('Sanitation Data'!$I$29,0,10*ROW('Sanitation Data'!I72))="","",OFFSET('Sanitation Data'!$I$29,0,10*ROW('Sanitation Data'!I72)))</f>
        <v/>
      </c>
      <c r="DL78" s="258" t="str">
        <f ca="true">+IF(OFFSET('Sanitation Data'!$I$30,0,10*ROW('Sanitation Data'!I72))="","",OFFSET('Sanitation Data'!$I$30,0,10*ROW('Sanitation Data'!I72)))</f>
        <v/>
      </c>
      <c r="DM78" s="258" t="str">
        <f ca="true">+IF(OFFSET('Sanitation Data'!$I$31,0,10*ROW('Sanitation Data'!I72))="","",OFFSET('Sanitation Data'!$I$31,0,10*ROW('Sanitation Data'!I72)))</f>
        <v/>
      </c>
      <c r="DN78" s="258" t="str">
        <f ca="true">+IF(OFFSET('Sanitation Data'!$I$32,0,10*ROW('Sanitation Data'!I72))="","",OFFSET('Sanitation Data'!$I$32,0,10*ROW('Sanitation Data'!I72)))</f>
        <v/>
      </c>
      <c r="DO78" s="258" t="str">
        <f ca="true">+IF(OFFSET('Hygiene Data'!$D$11,0,10*ROW('Hygiene Data'!D72))="","",OFFSET('Hygiene Data'!$D$11,0,10*ROW('Hygiene Data'!D72)))</f>
        <v/>
      </c>
      <c r="DP78" s="258" t="str">
        <f ca="true">+IF(OFFSET('Hygiene Data'!$D$12,0,10*ROW('Hygiene Data'!D72))="","",OFFSET('Hygiene Data'!$D$12,0,10*ROW('Hygiene Data'!D72)))</f>
        <v/>
      </c>
      <c r="DQ78" s="258" t="str">
        <f ca="true">+IF(OFFSET('Hygiene Data'!$D$13,0,10*ROW('Hygiene Data'!D72))="","",OFFSET('Hygiene Data'!$D$13,0,10*ROW('Hygiene Data'!D72)))</f>
        <v/>
      </c>
      <c r="DR78" s="258" t="str">
        <f ca="true">+IF(OFFSET('Hygiene Data'!$E$11,0,10*ROW('Hygiene Data'!E72))="","",OFFSET('Hygiene Data'!$E$11,0,10*ROW('Hygiene Data'!E72)))</f>
        <v/>
      </c>
      <c r="DS78" s="258" t="str">
        <f ca="true">+IF(OFFSET('Hygiene Data'!$E$12,0,10*ROW('Hygiene Data'!E72))="","",OFFSET('Hygiene Data'!$E$12,0,10*ROW('Hygiene Data'!E72)))</f>
        <v/>
      </c>
      <c r="DT78" s="258" t="str">
        <f ca="true">+IF(OFFSET('Hygiene Data'!$E$13,0,10*ROW('Hygiene Data'!E72))="","",OFFSET('Hygiene Data'!$E$13,0,10*ROW('Hygiene Data'!E72)))</f>
        <v/>
      </c>
      <c r="DU78" s="258" t="str">
        <f ca="true">+IF(OFFSET('Hygiene Data'!$F$11,0,10*ROW('Hygiene Data'!F72))="","",OFFSET('Hygiene Data'!$F$11,0,10*ROW('Hygiene Data'!F72)))</f>
        <v/>
      </c>
      <c r="DV78" s="258" t="str">
        <f ca="true">+IF(OFFSET('Hygiene Data'!$F$12,0,10*ROW('Hygiene Data'!F72))="","",OFFSET('Hygiene Data'!$F$12,0,10*ROW('Hygiene Data'!F72)))</f>
        <v/>
      </c>
      <c r="DW78" s="258" t="str">
        <f ca="true">+IF(OFFSET('Hygiene Data'!$F$13,0,10*ROW('Hygiene Data'!F72))="","",OFFSET('Hygiene Data'!$F$13,0,10*ROW('Hygiene Data'!F72)))</f>
        <v/>
      </c>
      <c r="DX78" s="258" t="str">
        <f ca="true">+IF(OFFSET('Hygiene Data'!$G$11,0,10*ROW('Hygiene Data'!G72))="","",OFFSET('Hygiene Data'!$G$11,0,10*ROW('Hygiene Data'!G72)))</f>
        <v/>
      </c>
      <c r="DY78" s="258" t="str">
        <f ca="true">+IF(OFFSET('Hygiene Data'!$G$12,0,10*ROW('Hygiene Data'!G72))="","",OFFSET('Hygiene Data'!$G$12,0,10*ROW('Hygiene Data'!G72)))</f>
        <v/>
      </c>
      <c r="DZ78" s="258" t="str">
        <f ca="true">+IF(OFFSET('Hygiene Data'!$G$13,0,10*ROW('Hygiene Data'!G72))="","",OFFSET('Hygiene Data'!$G$13,0,10*ROW('Hygiene Data'!G72)))</f>
        <v/>
      </c>
      <c r="EA78" s="258" t="str">
        <f ca="true">+IF(OFFSET('Hygiene Data'!$H$11,0,10*ROW('Hygiene Data'!H72))="","",OFFSET('Hygiene Data'!$H$11,0,10*ROW('Hygiene Data'!H72)))</f>
        <v/>
      </c>
      <c r="EB78" s="258" t="str">
        <f ca="true">+IF(OFFSET('Hygiene Data'!$H$12,0,10*ROW('Hygiene Data'!H72))="","",OFFSET('Hygiene Data'!$H$12,0,10*ROW('Hygiene Data'!H72)))</f>
        <v/>
      </c>
      <c r="EC78" s="258" t="str">
        <f ca="true">+IF(OFFSET('Hygiene Data'!$H$13,0,10*ROW('Hygiene Data'!H72))="","",OFFSET('Hygiene Data'!$H$13,0,10*ROW('Hygiene Data'!H72)))</f>
        <v/>
      </c>
      <c r="ED78" s="258" t="str">
        <f ca="true">+IF(OFFSET('Hygiene Data'!$I$11,0,10*ROW('Hygiene Data'!I72))="","",OFFSET('Hygiene Data'!$I$11,0,10*ROW('Hygiene Data'!I72)))</f>
        <v/>
      </c>
      <c r="EE78" s="258" t="str">
        <f ca="true">+IF(OFFSET('Hygiene Data'!$I$12,0,10*ROW('Hygiene Data'!I72))="","",OFFSET('Hygiene Data'!$I$12,0,10*ROW('Hygiene Data'!I72)))</f>
        <v/>
      </c>
      <c r="EF78" s="258" t="str">
        <f ca="true">+IF(OFFSET('Hygiene Data'!$I$13,0,10*ROW('Hygiene Data'!I72))="","",OFFSET('Hygiene Data'!$I$13,0,10*ROW('Hygiene Data'!I72)))</f>
        <v/>
      </c>
    </row>
    <row xmlns:x14ac="http://schemas.microsoft.com/office/spreadsheetml/2009/9/ac" r="79" x14ac:dyDescent="0.2">
      <c r="A79" s="30" t="str">
        <f ca="true">+IF(OFFSET('Water Data'!$B$2,0,10*ROW('Water Data'!E73))="","",OFFSET('Water Data'!$B$2,0,10*ROW('Water Data'!E73)))</f>
        <v/>
      </c>
      <c r="B79" s="30" t="str">
        <f ca="true">+IF(OFFSET('Water Data'!$C$2,0,10*ROW('Water Data'!F73))="","",OFFSET('Water Data'!$C$2,0,10*ROW('Water Data'!F73)))</f>
        <v/>
      </c>
      <c r="C79" s="314" t="str">
        <f t="shared" ca="true" si="1"/>
        <v/>
      </c>
      <c r="D79" s="8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58"/>
      <c r="BS79" s="258" t="str">
        <f ca="true">+IF(OFFSET('Water Data'!$D$27,0,10*ROW('Water Data'!D73))="","",OFFSET('Water Data'!$D$27,0,10*ROW('Water Data'!D73)))</f>
        <v/>
      </c>
      <c r="BT79" s="258" t="str">
        <f ca="true">+IF(OFFSET('Water Data'!$D$28,0,10*ROW('Water Data'!D73))="","",OFFSET('Water Data'!$D$28,0,10*ROW('Water Data'!D73)))</f>
        <v/>
      </c>
      <c r="BU79" s="258" t="str">
        <f ca="true">+IF(OFFSET('Water Data'!$D$29,0,10*ROW('Water Data'!D73))="","",OFFSET('Water Data'!$D$29,0,10*ROW('Water Data'!D73)))</f>
        <v/>
      </c>
      <c r="BV79" s="258" t="str">
        <f ca="true">+IF(OFFSET('Water Data'!$E$27,0,10*ROW('Water Data'!E73))="","",OFFSET('Water Data'!$E$27,0,10*ROW('Water Data'!E73)))</f>
        <v/>
      </c>
      <c r="BW79" s="258" t="str">
        <f ca="true">+IF(OFFSET('Water Data'!$E$28,0,10*ROW('Water Data'!E73))="","",OFFSET('Water Data'!$E$28,0,10*ROW('Water Data'!E73)))</f>
        <v/>
      </c>
      <c r="BX79" s="258" t="str">
        <f ca="true">+IF(OFFSET('Water Data'!$E$29,0,10*ROW('Water Data'!E73))="","",OFFSET('Water Data'!$E$29,0,10*ROW('Water Data'!E73)))</f>
        <v/>
      </c>
      <c r="BY79" s="258" t="str">
        <f ca="true">+IF(OFFSET('Water Data'!$F$27,0,10*ROW('Water Data'!F73))="","",OFFSET('Water Data'!$F$27,0,10*ROW('Water Data'!F73)))</f>
        <v/>
      </c>
      <c r="BZ79" s="258" t="str">
        <f ca="true">+IF(OFFSET('Water Data'!$F$28,0,10*ROW('Water Data'!F73))="","",OFFSET('Water Data'!$F$28,0,10*ROW('Water Data'!F73)))</f>
        <v/>
      </c>
      <c r="CA79" s="258" t="str">
        <f ca="true">+IF(OFFSET('Water Data'!$F$29,0,10*ROW('Water Data'!F73))="","",OFFSET('Water Data'!$F$29,0,10*ROW('Water Data'!F73)))</f>
        <v/>
      </c>
      <c r="CB79" s="258" t="str">
        <f ca="true">+IF(OFFSET('Water Data'!$G$27,0,10*ROW('Water Data'!G73))="","",OFFSET('Water Data'!$G$27,0,10*ROW('Water Data'!G73)))</f>
        <v/>
      </c>
      <c r="CC79" s="258" t="str">
        <f ca="true">+IF(OFFSET('Water Data'!$G$28,0,10*ROW('Water Data'!G73))="","",OFFSET('Water Data'!$G$28,0,10*ROW('Water Data'!G73)))</f>
        <v/>
      </c>
      <c r="CD79" s="258" t="str">
        <f ca="true">+IF(OFFSET('Water Data'!$G$29,0,10*ROW('Water Data'!G73))="","",OFFSET('Water Data'!$G$29,0,10*ROW('Water Data'!G73)))</f>
        <v/>
      </c>
      <c r="CE79" s="258" t="str">
        <f ca="true">+IF(OFFSET('Water Data'!$H$27,0,10*ROW('Water Data'!H73))="","",OFFSET('Water Data'!$H$27,0,10*ROW('Water Data'!H73)))</f>
        <v/>
      </c>
      <c r="CF79" s="258" t="str">
        <f ca="true">+IF(OFFSET('Water Data'!$H$28,0,10*ROW('Water Data'!H73))="","",OFFSET('Water Data'!$H$28,0,10*ROW('Water Data'!H73)))</f>
        <v/>
      </c>
      <c r="CG79" s="258" t="str">
        <f ca="true">+IF(OFFSET('Water Data'!$H$29,0,10*ROW('Water Data'!H73))="","",OFFSET('Water Data'!$H$29,0,10*ROW('Water Data'!H73)))</f>
        <v/>
      </c>
      <c r="CH79" s="258" t="str">
        <f ca="true">+IF(OFFSET('Water Data'!$I$27,0,10*ROW('Water Data'!I73))="","",OFFSET('Water Data'!$I$27,0,10*ROW('Water Data'!I73)))</f>
        <v/>
      </c>
      <c r="CI79" s="258" t="str">
        <f ca="true">+IF(OFFSET('Water Data'!$I$28,0,10*ROW('Water Data'!I73))="","",OFFSET('Water Data'!$I$28,0,10*ROW('Water Data'!I73)))</f>
        <v/>
      </c>
      <c r="CJ79" s="258" t="str">
        <f ca="true">+IF(OFFSET('Water Data'!$I$29,0,10*ROW('Water Data'!I73))="","",OFFSET('Water Data'!$I$29,0,10*ROW('Water Data'!I73)))</f>
        <v/>
      </c>
      <c r="CK79" s="258" t="str">
        <f ca="true">+IF(OFFSET('Sanitation Data'!$D$28,0,10*ROW('Sanitation Data'!D73))="","",OFFSET('Sanitation Data'!$D$28,0,10*ROW('Sanitation Data'!D73)))</f>
        <v/>
      </c>
      <c r="CL79" s="258" t="str">
        <f ca="true">+IF(OFFSET('Sanitation Data'!$D$29,0,10*ROW('Sanitation Data'!D73))="","",OFFSET('Sanitation Data'!$D$29,0,10*ROW('Sanitation Data'!D73)))</f>
        <v/>
      </c>
      <c r="CM79" s="258" t="str">
        <f ca="true">+IF(OFFSET('Sanitation Data'!$D$30,0,10*ROW('Sanitation Data'!D73))="","",OFFSET('Sanitation Data'!$D$30,0,10*ROW('Sanitation Data'!D73)))</f>
        <v/>
      </c>
      <c r="CN79" s="258" t="str">
        <f ca="true">+IF(OFFSET('Sanitation Data'!$D$31,0,10*ROW('Sanitation Data'!D73))="","",OFFSET('Sanitation Data'!$D$31,0,10*ROW('Sanitation Data'!D73)))</f>
        <v/>
      </c>
      <c r="CO79" s="258" t="str">
        <f ca="true">+IF(OFFSET('Sanitation Data'!$D$32,0,10*ROW('Sanitation Data'!D73))="","",OFFSET('Sanitation Data'!$D$32,0,10*ROW('Sanitation Data'!D73)))</f>
        <v/>
      </c>
      <c r="CP79" s="258" t="str">
        <f ca="true">+IF(OFFSET('Sanitation Data'!$E$28,0,10*ROW('Sanitation Data'!E73))="","",OFFSET('Sanitation Data'!$E$28,0,10*ROW('Sanitation Data'!E73)))</f>
        <v/>
      </c>
      <c r="CQ79" s="258" t="str">
        <f ca="true">+IF(OFFSET('Sanitation Data'!$E$29,0,10*ROW('Sanitation Data'!E73))="","",OFFSET('Sanitation Data'!$E$29,0,10*ROW('Sanitation Data'!E73)))</f>
        <v/>
      </c>
      <c r="CR79" s="258" t="str">
        <f ca="true">+IF(OFFSET('Sanitation Data'!$E$30,0,10*ROW('Sanitation Data'!E73))="","",OFFSET('Sanitation Data'!$E$30,0,10*ROW('Sanitation Data'!E73)))</f>
        <v/>
      </c>
      <c r="CS79" s="258" t="str">
        <f ca="true">+IF(OFFSET('Sanitation Data'!$E$31,0,10*ROW('Sanitation Data'!E73))="","",OFFSET('Sanitation Data'!$E$31,0,10*ROW('Sanitation Data'!E73)))</f>
        <v/>
      </c>
      <c r="CT79" s="258" t="str">
        <f ca="true">+IF(OFFSET('Sanitation Data'!$E$32,0,10*ROW('Sanitation Data'!E73))="","",OFFSET('Sanitation Data'!$E$32,0,10*ROW('Sanitation Data'!E73)))</f>
        <v/>
      </c>
      <c r="CU79" s="258" t="str">
        <f ca="true">+IF(OFFSET('Sanitation Data'!$F$28,0,10*ROW('Sanitation Data'!F73))="","",OFFSET('Sanitation Data'!$F$28,0,10*ROW('Sanitation Data'!F73)))</f>
        <v/>
      </c>
      <c r="CV79" s="258" t="str">
        <f ca="true">+IF(OFFSET('Sanitation Data'!$F$29,0,10*ROW('Sanitation Data'!F73))="","",OFFSET('Sanitation Data'!$F$29,0,10*ROW('Sanitation Data'!F73)))</f>
        <v/>
      </c>
      <c r="CW79" s="258" t="str">
        <f ca="true">+IF(OFFSET('Sanitation Data'!$F$30,0,10*ROW('Sanitation Data'!F73))="","",OFFSET('Sanitation Data'!$F$30,0,10*ROW('Sanitation Data'!F73)))</f>
        <v/>
      </c>
      <c r="CX79" s="258" t="str">
        <f ca="true">+IF(OFFSET('Sanitation Data'!$F$31,0,10*ROW('Sanitation Data'!F73))="","",OFFSET('Sanitation Data'!$F$31,0,10*ROW('Sanitation Data'!F73)))</f>
        <v/>
      </c>
      <c r="CY79" s="258" t="str">
        <f ca="true">+IF(OFFSET('Sanitation Data'!$F$32,0,10*ROW('Sanitation Data'!F73))="","",OFFSET('Sanitation Data'!$F$32,0,10*ROW('Sanitation Data'!F73)))</f>
        <v/>
      </c>
      <c r="CZ79" s="258" t="str">
        <f ca="true">+IF(OFFSET('Sanitation Data'!$G$28,0,10*ROW('Sanitation Data'!G73))="","",OFFSET('Sanitation Data'!$G$28,0,10*ROW('Sanitation Data'!G73)))</f>
        <v/>
      </c>
      <c r="DA79" s="258" t="str">
        <f ca="true">+IF(OFFSET('Sanitation Data'!$G$29,0,10*ROW('Sanitation Data'!G73))="","",OFFSET('Sanitation Data'!$G$29,0,10*ROW('Sanitation Data'!G73)))</f>
        <v/>
      </c>
      <c r="DB79" s="258" t="str">
        <f ca="true">+IF(OFFSET('Sanitation Data'!$G$30,0,10*ROW('Sanitation Data'!G73))="","",OFFSET('Sanitation Data'!$G$30,0,10*ROW('Sanitation Data'!G73)))</f>
        <v/>
      </c>
      <c r="DC79" s="258" t="str">
        <f ca="true">+IF(OFFSET('Sanitation Data'!$G$31,0,10*ROW('Sanitation Data'!G73))="","",OFFSET('Sanitation Data'!$G$31,0,10*ROW('Sanitation Data'!G73)))</f>
        <v/>
      </c>
      <c r="DD79" s="258" t="str">
        <f ca="true">+IF(OFFSET('Sanitation Data'!$G$32,0,10*ROW('Sanitation Data'!G73))="","",OFFSET('Sanitation Data'!$G$32,0,10*ROW('Sanitation Data'!G73)))</f>
        <v/>
      </c>
      <c r="DE79" s="258" t="str">
        <f ca="true">+IF(OFFSET('Sanitation Data'!$H$28,0,10*ROW('Sanitation Data'!H73))="","",OFFSET('Sanitation Data'!$H$28,0,10*ROW('Sanitation Data'!H73)))</f>
        <v/>
      </c>
      <c r="DF79" s="258" t="str">
        <f ca="true">+IF(OFFSET('Sanitation Data'!$H$29,0,10*ROW('Sanitation Data'!H73))="","",OFFSET('Sanitation Data'!$H$29,0,10*ROW('Sanitation Data'!H73)))</f>
        <v/>
      </c>
      <c r="DG79" s="258" t="str">
        <f ca="true">+IF(OFFSET('Sanitation Data'!$H$30,0,10*ROW('Sanitation Data'!H73))="","",OFFSET('Sanitation Data'!$H$30,0,10*ROW('Sanitation Data'!H73)))</f>
        <v/>
      </c>
      <c r="DH79" s="258" t="str">
        <f ca="true">+IF(OFFSET('Sanitation Data'!$H$31,0,10*ROW('Sanitation Data'!H73))="","",OFFSET('Sanitation Data'!$H$31,0,10*ROW('Sanitation Data'!H73)))</f>
        <v/>
      </c>
      <c r="DI79" s="258" t="str">
        <f ca="true">+IF(OFFSET('Sanitation Data'!$H$32,0,10*ROW('Sanitation Data'!H73))="","",OFFSET('Sanitation Data'!$H$32,0,10*ROW('Sanitation Data'!H73)))</f>
        <v/>
      </c>
      <c r="DJ79" s="258" t="str">
        <f ca="true">+IF(OFFSET('Sanitation Data'!$I$28,0,10*ROW('Sanitation Data'!I73))="","",OFFSET('Sanitation Data'!$I$28,0,10*ROW('Sanitation Data'!I73)))</f>
        <v/>
      </c>
      <c r="DK79" s="258" t="str">
        <f ca="true">+IF(OFFSET('Sanitation Data'!$I$29,0,10*ROW('Sanitation Data'!I73))="","",OFFSET('Sanitation Data'!$I$29,0,10*ROW('Sanitation Data'!I73)))</f>
        <v/>
      </c>
      <c r="DL79" s="258" t="str">
        <f ca="true">+IF(OFFSET('Sanitation Data'!$I$30,0,10*ROW('Sanitation Data'!I73))="","",OFFSET('Sanitation Data'!$I$30,0,10*ROW('Sanitation Data'!I73)))</f>
        <v/>
      </c>
      <c r="DM79" s="258" t="str">
        <f ca="true">+IF(OFFSET('Sanitation Data'!$I$31,0,10*ROW('Sanitation Data'!I73))="","",OFFSET('Sanitation Data'!$I$31,0,10*ROW('Sanitation Data'!I73)))</f>
        <v/>
      </c>
      <c r="DN79" s="258" t="str">
        <f ca="true">+IF(OFFSET('Sanitation Data'!$I$32,0,10*ROW('Sanitation Data'!I73))="","",OFFSET('Sanitation Data'!$I$32,0,10*ROW('Sanitation Data'!I73)))</f>
        <v/>
      </c>
      <c r="DO79" s="258" t="str">
        <f ca="true">+IF(OFFSET('Hygiene Data'!$D$11,0,10*ROW('Hygiene Data'!D73))="","",OFFSET('Hygiene Data'!$D$11,0,10*ROW('Hygiene Data'!D73)))</f>
        <v/>
      </c>
      <c r="DP79" s="258" t="str">
        <f ca="true">+IF(OFFSET('Hygiene Data'!$D$12,0,10*ROW('Hygiene Data'!D73))="","",OFFSET('Hygiene Data'!$D$12,0,10*ROW('Hygiene Data'!D73)))</f>
        <v/>
      </c>
      <c r="DQ79" s="258" t="str">
        <f ca="true">+IF(OFFSET('Hygiene Data'!$D$13,0,10*ROW('Hygiene Data'!D73))="","",OFFSET('Hygiene Data'!$D$13,0,10*ROW('Hygiene Data'!D73)))</f>
        <v/>
      </c>
      <c r="DR79" s="258" t="str">
        <f ca="true">+IF(OFFSET('Hygiene Data'!$E$11,0,10*ROW('Hygiene Data'!E73))="","",OFFSET('Hygiene Data'!$E$11,0,10*ROW('Hygiene Data'!E73)))</f>
        <v/>
      </c>
      <c r="DS79" s="258" t="str">
        <f ca="true">+IF(OFFSET('Hygiene Data'!$E$12,0,10*ROW('Hygiene Data'!E73))="","",OFFSET('Hygiene Data'!$E$12,0,10*ROW('Hygiene Data'!E73)))</f>
        <v/>
      </c>
      <c r="DT79" s="258" t="str">
        <f ca="true">+IF(OFFSET('Hygiene Data'!$E$13,0,10*ROW('Hygiene Data'!E73))="","",OFFSET('Hygiene Data'!$E$13,0,10*ROW('Hygiene Data'!E73)))</f>
        <v/>
      </c>
      <c r="DU79" s="258" t="str">
        <f ca="true">+IF(OFFSET('Hygiene Data'!$F$11,0,10*ROW('Hygiene Data'!F73))="","",OFFSET('Hygiene Data'!$F$11,0,10*ROW('Hygiene Data'!F73)))</f>
        <v/>
      </c>
      <c r="DV79" s="258" t="str">
        <f ca="true">+IF(OFFSET('Hygiene Data'!$F$12,0,10*ROW('Hygiene Data'!F73))="","",OFFSET('Hygiene Data'!$F$12,0,10*ROW('Hygiene Data'!F73)))</f>
        <v/>
      </c>
      <c r="DW79" s="258" t="str">
        <f ca="true">+IF(OFFSET('Hygiene Data'!$F$13,0,10*ROW('Hygiene Data'!F73))="","",OFFSET('Hygiene Data'!$F$13,0,10*ROW('Hygiene Data'!F73)))</f>
        <v/>
      </c>
      <c r="DX79" s="258" t="str">
        <f ca="true">+IF(OFFSET('Hygiene Data'!$G$11,0,10*ROW('Hygiene Data'!G73))="","",OFFSET('Hygiene Data'!$G$11,0,10*ROW('Hygiene Data'!G73)))</f>
        <v/>
      </c>
      <c r="DY79" s="258" t="str">
        <f ca="true">+IF(OFFSET('Hygiene Data'!$G$12,0,10*ROW('Hygiene Data'!G73))="","",OFFSET('Hygiene Data'!$G$12,0,10*ROW('Hygiene Data'!G73)))</f>
        <v/>
      </c>
      <c r="DZ79" s="258" t="str">
        <f ca="true">+IF(OFFSET('Hygiene Data'!$G$13,0,10*ROW('Hygiene Data'!G73))="","",OFFSET('Hygiene Data'!$G$13,0,10*ROW('Hygiene Data'!G73)))</f>
        <v/>
      </c>
      <c r="EA79" s="258" t="str">
        <f ca="true">+IF(OFFSET('Hygiene Data'!$H$11,0,10*ROW('Hygiene Data'!H73))="","",OFFSET('Hygiene Data'!$H$11,0,10*ROW('Hygiene Data'!H73)))</f>
        <v/>
      </c>
      <c r="EB79" s="258" t="str">
        <f ca="true">+IF(OFFSET('Hygiene Data'!$H$12,0,10*ROW('Hygiene Data'!H73))="","",OFFSET('Hygiene Data'!$H$12,0,10*ROW('Hygiene Data'!H73)))</f>
        <v/>
      </c>
      <c r="EC79" s="258" t="str">
        <f ca="true">+IF(OFFSET('Hygiene Data'!$H$13,0,10*ROW('Hygiene Data'!H73))="","",OFFSET('Hygiene Data'!$H$13,0,10*ROW('Hygiene Data'!H73)))</f>
        <v/>
      </c>
      <c r="ED79" s="258" t="str">
        <f ca="true">+IF(OFFSET('Hygiene Data'!$I$11,0,10*ROW('Hygiene Data'!I73))="","",OFFSET('Hygiene Data'!$I$11,0,10*ROW('Hygiene Data'!I73)))</f>
        <v/>
      </c>
      <c r="EE79" s="258" t="str">
        <f ca="true">+IF(OFFSET('Hygiene Data'!$I$12,0,10*ROW('Hygiene Data'!I73))="","",OFFSET('Hygiene Data'!$I$12,0,10*ROW('Hygiene Data'!I73)))</f>
        <v/>
      </c>
      <c r="EF79" s="258" t="str">
        <f ca="true">+IF(OFFSET('Hygiene Data'!$I$13,0,10*ROW('Hygiene Data'!I73))="","",OFFSET('Hygiene Data'!$I$13,0,10*ROW('Hygiene Data'!I73)))</f>
        <v/>
      </c>
    </row>
    <row xmlns:x14ac="http://schemas.microsoft.com/office/spreadsheetml/2009/9/ac" r="80" x14ac:dyDescent="0.2">
      <c r="A80" s="30" t="str">
        <f ca="true">+IF(OFFSET('Water Data'!$B$2,0,10*ROW('Water Data'!E74))="","",OFFSET('Water Data'!$B$2,0,10*ROW('Water Data'!E74)))</f>
        <v/>
      </c>
      <c r="B80" s="30" t="str">
        <f ca="true">+IF(OFFSET('Water Data'!$C$2,0,10*ROW('Water Data'!F74))="","",OFFSET('Water Data'!$C$2,0,10*ROW('Water Data'!F74)))</f>
        <v/>
      </c>
      <c r="C80" s="314" t="str">
        <f t="shared" ca="true" si="1"/>
        <v/>
      </c>
      <c r="D80" s="8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58"/>
      <c r="BS80" s="258" t="str">
        <f ca="true">+IF(OFFSET('Water Data'!$D$27,0,10*ROW('Water Data'!D74))="","",OFFSET('Water Data'!$D$27,0,10*ROW('Water Data'!D74)))</f>
        <v/>
      </c>
      <c r="BT80" s="258" t="str">
        <f ca="true">+IF(OFFSET('Water Data'!$D$28,0,10*ROW('Water Data'!D74))="","",OFFSET('Water Data'!$D$28,0,10*ROW('Water Data'!D74)))</f>
        <v/>
      </c>
      <c r="BU80" s="258" t="str">
        <f ca="true">+IF(OFFSET('Water Data'!$D$29,0,10*ROW('Water Data'!D74))="","",OFFSET('Water Data'!$D$29,0,10*ROW('Water Data'!D74)))</f>
        <v/>
      </c>
      <c r="BV80" s="258" t="str">
        <f ca="true">+IF(OFFSET('Water Data'!$E$27,0,10*ROW('Water Data'!E74))="","",OFFSET('Water Data'!$E$27,0,10*ROW('Water Data'!E74)))</f>
        <v/>
      </c>
      <c r="BW80" s="258" t="str">
        <f ca="true">+IF(OFFSET('Water Data'!$E$28,0,10*ROW('Water Data'!E74))="","",OFFSET('Water Data'!$E$28,0,10*ROW('Water Data'!E74)))</f>
        <v/>
      </c>
      <c r="BX80" s="258" t="str">
        <f ca="true">+IF(OFFSET('Water Data'!$E$29,0,10*ROW('Water Data'!E74))="","",OFFSET('Water Data'!$E$29,0,10*ROW('Water Data'!E74)))</f>
        <v/>
      </c>
      <c r="BY80" s="258" t="str">
        <f ca="true">+IF(OFFSET('Water Data'!$F$27,0,10*ROW('Water Data'!F74))="","",OFFSET('Water Data'!$F$27,0,10*ROW('Water Data'!F74)))</f>
        <v/>
      </c>
      <c r="BZ80" s="258" t="str">
        <f ca="true">+IF(OFFSET('Water Data'!$F$28,0,10*ROW('Water Data'!F74))="","",OFFSET('Water Data'!$F$28,0,10*ROW('Water Data'!F74)))</f>
        <v/>
      </c>
      <c r="CA80" s="258" t="str">
        <f ca="true">+IF(OFFSET('Water Data'!$F$29,0,10*ROW('Water Data'!F74))="","",OFFSET('Water Data'!$F$29,0,10*ROW('Water Data'!F74)))</f>
        <v/>
      </c>
      <c r="CB80" s="258" t="str">
        <f ca="true">+IF(OFFSET('Water Data'!$G$27,0,10*ROW('Water Data'!G74))="","",OFFSET('Water Data'!$G$27,0,10*ROW('Water Data'!G74)))</f>
        <v/>
      </c>
      <c r="CC80" s="258" t="str">
        <f ca="true">+IF(OFFSET('Water Data'!$G$28,0,10*ROW('Water Data'!G74))="","",OFFSET('Water Data'!$G$28,0,10*ROW('Water Data'!G74)))</f>
        <v/>
      </c>
      <c r="CD80" s="258" t="str">
        <f ca="true">+IF(OFFSET('Water Data'!$G$29,0,10*ROW('Water Data'!G74))="","",OFFSET('Water Data'!$G$29,0,10*ROW('Water Data'!G74)))</f>
        <v/>
      </c>
      <c r="CE80" s="258" t="str">
        <f ca="true">+IF(OFFSET('Water Data'!$H$27,0,10*ROW('Water Data'!H74))="","",OFFSET('Water Data'!$H$27,0,10*ROW('Water Data'!H74)))</f>
        <v/>
      </c>
      <c r="CF80" s="258" t="str">
        <f ca="true">+IF(OFFSET('Water Data'!$H$28,0,10*ROW('Water Data'!H74))="","",OFFSET('Water Data'!$H$28,0,10*ROW('Water Data'!H74)))</f>
        <v/>
      </c>
      <c r="CG80" s="258" t="str">
        <f ca="true">+IF(OFFSET('Water Data'!$H$29,0,10*ROW('Water Data'!H74))="","",OFFSET('Water Data'!$H$29,0,10*ROW('Water Data'!H74)))</f>
        <v/>
      </c>
      <c r="CH80" s="258" t="str">
        <f ca="true">+IF(OFFSET('Water Data'!$I$27,0,10*ROW('Water Data'!I74))="","",OFFSET('Water Data'!$I$27,0,10*ROW('Water Data'!I74)))</f>
        <v/>
      </c>
      <c r="CI80" s="258" t="str">
        <f ca="true">+IF(OFFSET('Water Data'!$I$28,0,10*ROW('Water Data'!I74))="","",OFFSET('Water Data'!$I$28,0,10*ROW('Water Data'!I74)))</f>
        <v/>
      </c>
      <c r="CJ80" s="258" t="str">
        <f ca="true">+IF(OFFSET('Water Data'!$I$29,0,10*ROW('Water Data'!I74))="","",OFFSET('Water Data'!$I$29,0,10*ROW('Water Data'!I74)))</f>
        <v/>
      </c>
      <c r="CK80" s="258" t="str">
        <f ca="true">+IF(OFFSET('Sanitation Data'!$D$28,0,10*ROW('Sanitation Data'!D74))="","",OFFSET('Sanitation Data'!$D$28,0,10*ROW('Sanitation Data'!D74)))</f>
        <v/>
      </c>
      <c r="CL80" s="258" t="str">
        <f ca="true">+IF(OFFSET('Sanitation Data'!$D$29,0,10*ROW('Sanitation Data'!D74))="","",OFFSET('Sanitation Data'!$D$29,0,10*ROW('Sanitation Data'!D74)))</f>
        <v/>
      </c>
      <c r="CM80" s="258" t="str">
        <f ca="true">+IF(OFFSET('Sanitation Data'!$D$30,0,10*ROW('Sanitation Data'!D74))="","",OFFSET('Sanitation Data'!$D$30,0,10*ROW('Sanitation Data'!D74)))</f>
        <v/>
      </c>
      <c r="CN80" s="258" t="str">
        <f ca="true">+IF(OFFSET('Sanitation Data'!$D$31,0,10*ROW('Sanitation Data'!D74))="","",OFFSET('Sanitation Data'!$D$31,0,10*ROW('Sanitation Data'!D74)))</f>
        <v/>
      </c>
      <c r="CO80" s="258" t="str">
        <f ca="true">+IF(OFFSET('Sanitation Data'!$D$32,0,10*ROW('Sanitation Data'!D74))="","",OFFSET('Sanitation Data'!$D$32,0,10*ROW('Sanitation Data'!D74)))</f>
        <v/>
      </c>
      <c r="CP80" s="258" t="str">
        <f ca="true">+IF(OFFSET('Sanitation Data'!$E$28,0,10*ROW('Sanitation Data'!E74))="","",OFFSET('Sanitation Data'!$E$28,0,10*ROW('Sanitation Data'!E74)))</f>
        <v/>
      </c>
      <c r="CQ80" s="258" t="str">
        <f ca="true">+IF(OFFSET('Sanitation Data'!$E$29,0,10*ROW('Sanitation Data'!E74))="","",OFFSET('Sanitation Data'!$E$29,0,10*ROW('Sanitation Data'!E74)))</f>
        <v/>
      </c>
      <c r="CR80" s="258" t="str">
        <f ca="true">+IF(OFFSET('Sanitation Data'!$E$30,0,10*ROW('Sanitation Data'!E74))="","",OFFSET('Sanitation Data'!$E$30,0,10*ROW('Sanitation Data'!E74)))</f>
        <v/>
      </c>
      <c r="CS80" s="258" t="str">
        <f ca="true">+IF(OFFSET('Sanitation Data'!$E$31,0,10*ROW('Sanitation Data'!E74))="","",OFFSET('Sanitation Data'!$E$31,0,10*ROW('Sanitation Data'!E74)))</f>
        <v/>
      </c>
      <c r="CT80" s="258" t="str">
        <f ca="true">+IF(OFFSET('Sanitation Data'!$E$32,0,10*ROW('Sanitation Data'!E74))="","",OFFSET('Sanitation Data'!$E$32,0,10*ROW('Sanitation Data'!E74)))</f>
        <v/>
      </c>
      <c r="CU80" s="258" t="str">
        <f ca="true">+IF(OFFSET('Sanitation Data'!$F$28,0,10*ROW('Sanitation Data'!F74))="","",OFFSET('Sanitation Data'!$F$28,0,10*ROW('Sanitation Data'!F74)))</f>
        <v/>
      </c>
      <c r="CV80" s="258" t="str">
        <f ca="true">+IF(OFFSET('Sanitation Data'!$F$29,0,10*ROW('Sanitation Data'!F74))="","",OFFSET('Sanitation Data'!$F$29,0,10*ROW('Sanitation Data'!F74)))</f>
        <v/>
      </c>
      <c r="CW80" s="258" t="str">
        <f ca="true">+IF(OFFSET('Sanitation Data'!$F$30,0,10*ROW('Sanitation Data'!F74))="","",OFFSET('Sanitation Data'!$F$30,0,10*ROW('Sanitation Data'!F74)))</f>
        <v/>
      </c>
      <c r="CX80" s="258" t="str">
        <f ca="true">+IF(OFFSET('Sanitation Data'!$F$31,0,10*ROW('Sanitation Data'!F74))="","",OFFSET('Sanitation Data'!$F$31,0,10*ROW('Sanitation Data'!F74)))</f>
        <v/>
      </c>
      <c r="CY80" s="258" t="str">
        <f ca="true">+IF(OFFSET('Sanitation Data'!$F$32,0,10*ROW('Sanitation Data'!F74))="","",OFFSET('Sanitation Data'!$F$32,0,10*ROW('Sanitation Data'!F74)))</f>
        <v/>
      </c>
      <c r="CZ80" s="258" t="str">
        <f ca="true">+IF(OFFSET('Sanitation Data'!$G$28,0,10*ROW('Sanitation Data'!G74))="","",OFFSET('Sanitation Data'!$G$28,0,10*ROW('Sanitation Data'!G74)))</f>
        <v/>
      </c>
      <c r="DA80" s="258" t="str">
        <f ca="true">+IF(OFFSET('Sanitation Data'!$G$29,0,10*ROW('Sanitation Data'!G74))="","",OFFSET('Sanitation Data'!$G$29,0,10*ROW('Sanitation Data'!G74)))</f>
        <v/>
      </c>
      <c r="DB80" s="258" t="str">
        <f ca="true">+IF(OFFSET('Sanitation Data'!$G$30,0,10*ROW('Sanitation Data'!G74))="","",OFFSET('Sanitation Data'!$G$30,0,10*ROW('Sanitation Data'!G74)))</f>
        <v/>
      </c>
      <c r="DC80" s="258" t="str">
        <f ca="true">+IF(OFFSET('Sanitation Data'!$G$31,0,10*ROW('Sanitation Data'!G74))="","",OFFSET('Sanitation Data'!$G$31,0,10*ROW('Sanitation Data'!G74)))</f>
        <v/>
      </c>
      <c r="DD80" s="258" t="str">
        <f ca="true">+IF(OFFSET('Sanitation Data'!$G$32,0,10*ROW('Sanitation Data'!G74))="","",OFFSET('Sanitation Data'!$G$32,0,10*ROW('Sanitation Data'!G74)))</f>
        <v/>
      </c>
      <c r="DE80" s="258" t="str">
        <f ca="true">+IF(OFFSET('Sanitation Data'!$H$28,0,10*ROW('Sanitation Data'!H74))="","",OFFSET('Sanitation Data'!$H$28,0,10*ROW('Sanitation Data'!H74)))</f>
        <v/>
      </c>
      <c r="DF80" s="258" t="str">
        <f ca="true">+IF(OFFSET('Sanitation Data'!$H$29,0,10*ROW('Sanitation Data'!H74))="","",OFFSET('Sanitation Data'!$H$29,0,10*ROW('Sanitation Data'!H74)))</f>
        <v/>
      </c>
      <c r="DG80" s="258" t="str">
        <f ca="true">+IF(OFFSET('Sanitation Data'!$H$30,0,10*ROW('Sanitation Data'!H74))="","",OFFSET('Sanitation Data'!$H$30,0,10*ROW('Sanitation Data'!H74)))</f>
        <v/>
      </c>
      <c r="DH80" s="258" t="str">
        <f ca="true">+IF(OFFSET('Sanitation Data'!$H$31,0,10*ROW('Sanitation Data'!H74))="","",OFFSET('Sanitation Data'!$H$31,0,10*ROW('Sanitation Data'!H74)))</f>
        <v/>
      </c>
      <c r="DI80" s="258" t="str">
        <f ca="true">+IF(OFFSET('Sanitation Data'!$H$32,0,10*ROW('Sanitation Data'!H74))="","",OFFSET('Sanitation Data'!$H$32,0,10*ROW('Sanitation Data'!H74)))</f>
        <v/>
      </c>
      <c r="DJ80" s="258" t="str">
        <f ca="true">+IF(OFFSET('Sanitation Data'!$I$28,0,10*ROW('Sanitation Data'!I74))="","",OFFSET('Sanitation Data'!$I$28,0,10*ROW('Sanitation Data'!I74)))</f>
        <v/>
      </c>
      <c r="DK80" s="258" t="str">
        <f ca="true">+IF(OFFSET('Sanitation Data'!$I$29,0,10*ROW('Sanitation Data'!I74))="","",OFFSET('Sanitation Data'!$I$29,0,10*ROW('Sanitation Data'!I74)))</f>
        <v/>
      </c>
      <c r="DL80" s="258" t="str">
        <f ca="true">+IF(OFFSET('Sanitation Data'!$I$30,0,10*ROW('Sanitation Data'!I74))="","",OFFSET('Sanitation Data'!$I$30,0,10*ROW('Sanitation Data'!I74)))</f>
        <v/>
      </c>
      <c r="DM80" s="258" t="str">
        <f ca="true">+IF(OFFSET('Sanitation Data'!$I$31,0,10*ROW('Sanitation Data'!I74))="","",OFFSET('Sanitation Data'!$I$31,0,10*ROW('Sanitation Data'!I74)))</f>
        <v/>
      </c>
      <c r="DN80" s="258" t="str">
        <f ca="true">+IF(OFFSET('Sanitation Data'!$I$32,0,10*ROW('Sanitation Data'!I74))="","",OFFSET('Sanitation Data'!$I$32,0,10*ROW('Sanitation Data'!I74)))</f>
        <v/>
      </c>
      <c r="DO80" s="258" t="str">
        <f ca="true">+IF(OFFSET('Hygiene Data'!$D$11,0,10*ROW('Hygiene Data'!D74))="","",OFFSET('Hygiene Data'!$D$11,0,10*ROW('Hygiene Data'!D74)))</f>
        <v/>
      </c>
      <c r="DP80" s="258" t="str">
        <f ca="true">+IF(OFFSET('Hygiene Data'!$D$12,0,10*ROW('Hygiene Data'!D74))="","",OFFSET('Hygiene Data'!$D$12,0,10*ROW('Hygiene Data'!D74)))</f>
        <v/>
      </c>
      <c r="DQ80" s="258" t="str">
        <f ca="true">+IF(OFFSET('Hygiene Data'!$D$13,0,10*ROW('Hygiene Data'!D74))="","",OFFSET('Hygiene Data'!$D$13,0,10*ROW('Hygiene Data'!D74)))</f>
        <v/>
      </c>
      <c r="DR80" s="258" t="str">
        <f ca="true">+IF(OFFSET('Hygiene Data'!$E$11,0,10*ROW('Hygiene Data'!E74))="","",OFFSET('Hygiene Data'!$E$11,0,10*ROW('Hygiene Data'!E74)))</f>
        <v/>
      </c>
      <c r="DS80" s="258" t="str">
        <f ca="true">+IF(OFFSET('Hygiene Data'!$E$12,0,10*ROW('Hygiene Data'!E74))="","",OFFSET('Hygiene Data'!$E$12,0,10*ROW('Hygiene Data'!E74)))</f>
        <v/>
      </c>
      <c r="DT80" s="258" t="str">
        <f ca="true">+IF(OFFSET('Hygiene Data'!$E$13,0,10*ROW('Hygiene Data'!E74))="","",OFFSET('Hygiene Data'!$E$13,0,10*ROW('Hygiene Data'!E74)))</f>
        <v/>
      </c>
      <c r="DU80" s="258" t="str">
        <f ca="true">+IF(OFFSET('Hygiene Data'!$F$11,0,10*ROW('Hygiene Data'!F74))="","",OFFSET('Hygiene Data'!$F$11,0,10*ROW('Hygiene Data'!F74)))</f>
        <v/>
      </c>
      <c r="DV80" s="258" t="str">
        <f ca="true">+IF(OFFSET('Hygiene Data'!$F$12,0,10*ROW('Hygiene Data'!F74))="","",OFFSET('Hygiene Data'!$F$12,0,10*ROW('Hygiene Data'!F74)))</f>
        <v/>
      </c>
      <c r="DW80" s="258" t="str">
        <f ca="true">+IF(OFFSET('Hygiene Data'!$F$13,0,10*ROW('Hygiene Data'!F74))="","",OFFSET('Hygiene Data'!$F$13,0,10*ROW('Hygiene Data'!F74)))</f>
        <v/>
      </c>
      <c r="DX80" s="258" t="str">
        <f ca="true">+IF(OFFSET('Hygiene Data'!$G$11,0,10*ROW('Hygiene Data'!G74))="","",OFFSET('Hygiene Data'!$G$11,0,10*ROW('Hygiene Data'!G74)))</f>
        <v/>
      </c>
      <c r="DY80" s="258" t="str">
        <f ca="true">+IF(OFFSET('Hygiene Data'!$G$12,0,10*ROW('Hygiene Data'!G74))="","",OFFSET('Hygiene Data'!$G$12,0,10*ROW('Hygiene Data'!G74)))</f>
        <v/>
      </c>
      <c r="DZ80" s="258" t="str">
        <f ca="true">+IF(OFFSET('Hygiene Data'!$G$13,0,10*ROW('Hygiene Data'!G74))="","",OFFSET('Hygiene Data'!$G$13,0,10*ROW('Hygiene Data'!G74)))</f>
        <v/>
      </c>
      <c r="EA80" s="258" t="str">
        <f ca="true">+IF(OFFSET('Hygiene Data'!$H$11,0,10*ROW('Hygiene Data'!H74))="","",OFFSET('Hygiene Data'!$H$11,0,10*ROW('Hygiene Data'!H74)))</f>
        <v/>
      </c>
      <c r="EB80" s="258" t="str">
        <f ca="true">+IF(OFFSET('Hygiene Data'!$H$12,0,10*ROW('Hygiene Data'!H74))="","",OFFSET('Hygiene Data'!$H$12,0,10*ROW('Hygiene Data'!H74)))</f>
        <v/>
      </c>
      <c r="EC80" s="258" t="str">
        <f ca="true">+IF(OFFSET('Hygiene Data'!$H$13,0,10*ROW('Hygiene Data'!H74))="","",OFFSET('Hygiene Data'!$H$13,0,10*ROW('Hygiene Data'!H74)))</f>
        <v/>
      </c>
      <c r="ED80" s="258" t="str">
        <f ca="true">+IF(OFFSET('Hygiene Data'!$I$11,0,10*ROW('Hygiene Data'!I74))="","",OFFSET('Hygiene Data'!$I$11,0,10*ROW('Hygiene Data'!I74)))</f>
        <v/>
      </c>
      <c r="EE80" s="258" t="str">
        <f ca="true">+IF(OFFSET('Hygiene Data'!$I$12,0,10*ROW('Hygiene Data'!I74))="","",OFFSET('Hygiene Data'!$I$12,0,10*ROW('Hygiene Data'!I74)))</f>
        <v/>
      </c>
      <c r="EF80" s="258" t="str">
        <f ca="true">+IF(OFFSET('Hygiene Data'!$I$13,0,10*ROW('Hygiene Data'!I74))="","",OFFSET('Hygiene Data'!$I$13,0,10*ROW('Hygiene Data'!I74)))</f>
        <v/>
      </c>
    </row>
    <row xmlns:x14ac="http://schemas.microsoft.com/office/spreadsheetml/2009/9/ac" r="81" x14ac:dyDescent="0.2">
      <c r="A81" s="30" t="str">
        <f ca="true">+IF(OFFSET('Water Data'!$B$2,0,10*ROW('Water Data'!E75))="","",OFFSET('Water Data'!$B$2,0,10*ROW('Water Data'!E75)))</f>
        <v/>
      </c>
      <c r="B81" s="30" t="str">
        <f ca="true">+IF(OFFSET('Water Data'!$C$2,0,10*ROW('Water Data'!F75))="","",OFFSET('Water Data'!$C$2,0,10*ROW('Water Data'!F75)))</f>
        <v/>
      </c>
      <c r="C81" s="314" t="str">
        <f t="shared" ca="true" si="1"/>
        <v/>
      </c>
      <c r="D81" s="8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58"/>
      <c r="BS81" s="258" t="str">
        <f ca="true">+IF(OFFSET('Water Data'!$D$27,0,10*ROW('Water Data'!D75))="","",OFFSET('Water Data'!$D$27,0,10*ROW('Water Data'!D75)))</f>
        <v/>
      </c>
      <c r="BT81" s="258" t="str">
        <f ca="true">+IF(OFFSET('Water Data'!$D$28,0,10*ROW('Water Data'!D75))="","",OFFSET('Water Data'!$D$28,0,10*ROW('Water Data'!D75)))</f>
        <v/>
      </c>
      <c r="BU81" s="258" t="str">
        <f ca="true">+IF(OFFSET('Water Data'!$D$29,0,10*ROW('Water Data'!D75))="","",OFFSET('Water Data'!$D$29,0,10*ROW('Water Data'!D75)))</f>
        <v/>
      </c>
      <c r="BV81" s="258" t="str">
        <f ca="true">+IF(OFFSET('Water Data'!$E$27,0,10*ROW('Water Data'!E75))="","",OFFSET('Water Data'!$E$27,0,10*ROW('Water Data'!E75)))</f>
        <v/>
      </c>
      <c r="BW81" s="258" t="str">
        <f ca="true">+IF(OFFSET('Water Data'!$E$28,0,10*ROW('Water Data'!E75))="","",OFFSET('Water Data'!$E$28,0,10*ROW('Water Data'!E75)))</f>
        <v/>
      </c>
      <c r="BX81" s="258" t="str">
        <f ca="true">+IF(OFFSET('Water Data'!$E$29,0,10*ROW('Water Data'!E75))="","",OFFSET('Water Data'!$E$29,0,10*ROW('Water Data'!E75)))</f>
        <v/>
      </c>
      <c r="BY81" s="258" t="str">
        <f ca="true">+IF(OFFSET('Water Data'!$F$27,0,10*ROW('Water Data'!F75))="","",OFFSET('Water Data'!$F$27,0,10*ROW('Water Data'!F75)))</f>
        <v/>
      </c>
      <c r="BZ81" s="258" t="str">
        <f ca="true">+IF(OFFSET('Water Data'!$F$28,0,10*ROW('Water Data'!F75))="","",OFFSET('Water Data'!$F$28,0,10*ROW('Water Data'!F75)))</f>
        <v/>
      </c>
      <c r="CA81" s="258" t="str">
        <f ca="true">+IF(OFFSET('Water Data'!$F$29,0,10*ROW('Water Data'!F75))="","",OFFSET('Water Data'!$F$29,0,10*ROW('Water Data'!F75)))</f>
        <v/>
      </c>
      <c r="CB81" s="258" t="str">
        <f ca="true">+IF(OFFSET('Water Data'!$G$27,0,10*ROW('Water Data'!G75))="","",OFFSET('Water Data'!$G$27,0,10*ROW('Water Data'!G75)))</f>
        <v/>
      </c>
      <c r="CC81" s="258" t="str">
        <f ca="true">+IF(OFFSET('Water Data'!$G$28,0,10*ROW('Water Data'!G75))="","",OFFSET('Water Data'!$G$28,0,10*ROW('Water Data'!G75)))</f>
        <v/>
      </c>
      <c r="CD81" s="258" t="str">
        <f ca="true">+IF(OFFSET('Water Data'!$G$29,0,10*ROW('Water Data'!G75))="","",OFFSET('Water Data'!$G$29,0,10*ROW('Water Data'!G75)))</f>
        <v/>
      </c>
      <c r="CE81" s="258" t="str">
        <f ca="true">+IF(OFFSET('Water Data'!$H$27,0,10*ROW('Water Data'!H75))="","",OFFSET('Water Data'!$H$27,0,10*ROW('Water Data'!H75)))</f>
        <v/>
      </c>
      <c r="CF81" s="258" t="str">
        <f ca="true">+IF(OFFSET('Water Data'!$H$28,0,10*ROW('Water Data'!H75))="","",OFFSET('Water Data'!$H$28,0,10*ROW('Water Data'!H75)))</f>
        <v/>
      </c>
      <c r="CG81" s="258" t="str">
        <f ca="true">+IF(OFFSET('Water Data'!$H$29,0,10*ROW('Water Data'!H75))="","",OFFSET('Water Data'!$H$29,0,10*ROW('Water Data'!H75)))</f>
        <v/>
      </c>
      <c r="CH81" s="258" t="str">
        <f ca="true">+IF(OFFSET('Water Data'!$I$27,0,10*ROW('Water Data'!I75))="","",OFFSET('Water Data'!$I$27,0,10*ROW('Water Data'!I75)))</f>
        <v/>
      </c>
      <c r="CI81" s="258" t="str">
        <f ca="true">+IF(OFFSET('Water Data'!$I$28,0,10*ROW('Water Data'!I75))="","",OFFSET('Water Data'!$I$28,0,10*ROW('Water Data'!I75)))</f>
        <v/>
      </c>
      <c r="CJ81" s="258" t="str">
        <f ca="true">+IF(OFFSET('Water Data'!$I$29,0,10*ROW('Water Data'!I75))="","",OFFSET('Water Data'!$I$29,0,10*ROW('Water Data'!I75)))</f>
        <v/>
      </c>
      <c r="CK81" s="258" t="str">
        <f ca="true">+IF(OFFSET('Sanitation Data'!$D$28,0,10*ROW('Sanitation Data'!D75))="","",OFFSET('Sanitation Data'!$D$28,0,10*ROW('Sanitation Data'!D75)))</f>
        <v/>
      </c>
      <c r="CL81" s="258" t="str">
        <f ca="true">+IF(OFFSET('Sanitation Data'!$D$29,0,10*ROW('Sanitation Data'!D75))="","",OFFSET('Sanitation Data'!$D$29,0,10*ROW('Sanitation Data'!D75)))</f>
        <v/>
      </c>
      <c r="CM81" s="258" t="str">
        <f ca="true">+IF(OFFSET('Sanitation Data'!$D$30,0,10*ROW('Sanitation Data'!D75))="","",OFFSET('Sanitation Data'!$D$30,0,10*ROW('Sanitation Data'!D75)))</f>
        <v/>
      </c>
      <c r="CN81" s="258" t="str">
        <f ca="true">+IF(OFFSET('Sanitation Data'!$D$31,0,10*ROW('Sanitation Data'!D75))="","",OFFSET('Sanitation Data'!$D$31,0,10*ROW('Sanitation Data'!D75)))</f>
        <v/>
      </c>
      <c r="CO81" s="258" t="str">
        <f ca="true">+IF(OFFSET('Sanitation Data'!$D$32,0,10*ROW('Sanitation Data'!D75))="","",OFFSET('Sanitation Data'!$D$32,0,10*ROW('Sanitation Data'!D75)))</f>
        <v/>
      </c>
      <c r="CP81" s="258" t="str">
        <f ca="true">+IF(OFFSET('Sanitation Data'!$E$28,0,10*ROW('Sanitation Data'!E75))="","",OFFSET('Sanitation Data'!$E$28,0,10*ROW('Sanitation Data'!E75)))</f>
        <v/>
      </c>
      <c r="CQ81" s="258" t="str">
        <f ca="true">+IF(OFFSET('Sanitation Data'!$E$29,0,10*ROW('Sanitation Data'!E75))="","",OFFSET('Sanitation Data'!$E$29,0,10*ROW('Sanitation Data'!E75)))</f>
        <v/>
      </c>
      <c r="CR81" s="258" t="str">
        <f ca="true">+IF(OFFSET('Sanitation Data'!$E$30,0,10*ROW('Sanitation Data'!E75))="","",OFFSET('Sanitation Data'!$E$30,0,10*ROW('Sanitation Data'!E75)))</f>
        <v/>
      </c>
      <c r="CS81" s="258" t="str">
        <f ca="true">+IF(OFFSET('Sanitation Data'!$E$31,0,10*ROW('Sanitation Data'!E75))="","",OFFSET('Sanitation Data'!$E$31,0,10*ROW('Sanitation Data'!E75)))</f>
        <v/>
      </c>
      <c r="CT81" s="258" t="str">
        <f ca="true">+IF(OFFSET('Sanitation Data'!$E$32,0,10*ROW('Sanitation Data'!E75))="","",OFFSET('Sanitation Data'!$E$32,0,10*ROW('Sanitation Data'!E75)))</f>
        <v/>
      </c>
      <c r="CU81" s="258" t="str">
        <f ca="true">+IF(OFFSET('Sanitation Data'!$F$28,0,10*ROW('Sanitation Data'!F75))="","",OFFSET('Sanitation Data'!$F$28,0,10*ROW('Sanitation Data'!F75)))</f>
        <v/>
      </c>
      <c r="CV81" s="258" t="str">
        <f ca="true">+IF(OFFSET('Sanitation Data'!$F$29,0,10*ROW('Sanitation Data'!F75))="","",OFFSET('Sanitation Data'!$F$29,0,10*ROW('Sanitation Data'!F75)))</f>
        <v/>
      </c>
      <c r="CW81" s="258" t="str">
        <f ca="true">+IF(OFFSET('Sanitation Data'!$F$30,0,10*ROW('Sanitation Data'!F75))="","",OFFSET('Sanitation Data'!$F$30,0,10*ROW('Sanitation Data'!F75)))</f>
        <v/>
      </c>
      <c r="CX81" s="258" t="str">
        <f ca="true">+IF(OFFSET('Sanitation Data'!$F$31,0,10*ROW('Sanitation Data'!F75))="","",OFFSET('Sanitation Data'!$F$31,0,10*ROW('Sanitation Data'!F75)))</f>
        <v/>
      </c>
      <c r="CY81" s="258" t="str">
        <f ca="true">+IF(OFFSET('Sanitation Data'!$F$32,0,10*ROW('Sanitation Data'!F75))="","",OFFSET('Sanitation Data'!$F$32,0,10*ROW('Sanitation Data'!F75)))</f>
        <v/>
      </c>
      <c r="CZ81" s="258" t="str">
        <f ca="true">+IF(OFFSET('Sanitation Data'!$G$28,0,10*ROW('Sanitation Data'!G75))="","",OFFSET('Sanitation Data'!$G$28,0,10*ROW('Sanitation Data'!G75)))</f>
        <v/>
      </c>
      <c r="DA81" s="258" t="str">
        <f ca="true">+IF(OFFSET('Sanitation Data'!$G$29,0,10*ROW('Sanitation Data'!G75))="","",OFFSET('Sanitation Data'!$G$29,0,10*ROW('Sanitation Data'!G75)))</f>
        <v/>
      </c>
      <c r="DB81" s="258" t="str">
        <f ca="true">+IF(OFFSET('Sanitation Data'!$G$30,0,10*ROW('Sanitation Data'!G75))="","",OFFSET('Sanitation Data'!$G$30,0,10*ROW('Sanitation Data'!G75)))</f>
        <v/>
      </c>
      <c r="DC81" s="258" t="str">
        <f ca="true">+IF(OFFSET('Sanitation Data'!$G$31,0,10*ROW('Sanitation Data'!G75))="","",OFFSET('Sanitation Data'!$G$31,0,10*ROW('Sanitation Data'!G75)))</f>
        <v/>
      </c>
      <c r="DD81" s="258" t="str">
        <f ca="true">+IF(OFFSET('Sanitation Data'!$G$32,0,10*ROW('Sanitation Data'!G75))="","",OFFSET('Sanitation Data'!$G$32,0,10*ROW('Sanitation Data'!G75)))</f>
        <v/>
      </c>
      <c r="DE81" s="258" t="str">
        <f ca="true">+IF(OFFSET('Sanitation Data'!$H$28,0,10*ROW('Sanitation Data'!H75))="","",OFFSET('Sanitation Data'!$H$28,0,10*ROW('Sanitation Data'!H75)))</f>
        <v/>
      </c>
      <c r="DF81" s="258" t="str">
        <f ca="true">+IF(OFFSET('Sanitation Data'!$H$29,0,10*ROW('Sanitation Data'!H75))="","",OFFSET('Sanitation Data'!$H$29,0,10*ROW('Sanitation Data'!H75)))</f>
        <v/>
      </c>
      <c r="DG81" s="258" t="str">
        <f ca="true">+IF(OFFSET('Sanitation Data'!$H$30,0,10*ROW('Sanitation Data'!H75))="","",OFFSET('Sanitation Data'!$H$30,0,10*ROW('Sanitation Data'!H75)))</f>
        <v/>
      </c>
      <c r="DH81" s="258" t="str">
        <f ca="true">+IF(OFFSET('Sanitation Data'!$H$31,0,10*ROW('Sanitation Data'!H75))="","",OFFSET('Sanitation Data'!$H$31,0,10*ROW('Sanitation Data'!H75)))</f>
        <v/>
      </c>
      <c r="DI81" s="258" t="str">
        <f ca="true">+IF(OFFSET('Sanitation Data'!$H$32,0,10*ROW('Sanitation Data'!H75))="","",OFFSET('Sanitation Data'!$H$32,0,10*ROW('Sanitation Data'!H75)))</f>
        <v/>
      </c>
      <c r="DJ81" s="258" t="str">
        <f ca="true">+IF(OFFSET('Sanitation Data'!$I$28,0,10*ROW('Sanitation Data'!I75))="","",OFFSET('Sanitation Data'!$I$28,0,10*ROW('Sanitation Data'!I75)))</f>
        <v/>
      </c>
      <c r="DK81" s="258" t="str">
        <f ca="true">+IF(OFFSET('Sanitation Data'!$I$29,0,10*ROW('Sanitation Data'!I75))="","",OFFSET('Sanitation Data'!$I$29,0,10*ROW('Sanitation Data'!I75)))</f>
        <v/>
      </c>
      <c r="DL81" s="258" t="str">
        <f ca="true">+IF(OFFSET('Sanitation Data'!$I$30,0,10*ROW('Sanitation Data'!I75))="","",OFFSET('Sanitation Data'!$I$30,0,10*ROW('Sanitation Data'!I75)))</f>
        <v/>
      </c>
      <c r="DM81" s="258" t="str">
        <f ca="true">+IF(OFFSET('Sanitation Data'!$I$31,0,10*ROW('Sanitation Data'!I75))="","",OFFSET('Sanitation Data'!$I$31,0,10*ROW('Sanitation Data'!I75)))</f>
        <v/>
      </c>
      <c r="DN81" s="258" t="str">
        <f ca="true">+IF(OFFSET('Sanitation Data'!$I$32,0,10*ROW('Sanitation Data'!I75))="","",OFFSET('Sanitation Data'!$I$32,0,10*ROW('Sanitation Data'!I75)))</f>
        <v/>
      </c>
      <c r="DO81" s="258" t="str">
        <f ca="true">+IF(OFFSET('Hygiene Data'!$D$11,0,10*ROW('Hygiene Data'!D75))="","",OFFSET('Hygiene Data'!$D$11,0,10*ROW('Hygiene Data'!D75)))</f>
        <v/>
      </c>
      <c r="DP81" s="258" t="str">
        <f ca="true">+IF(OFFSET('Hygiene Data'!$D$12,0,10*ROW('Hygiene Data'!D75))="","",OFFSET('Hygiene Data'!$D$12,0,10*ROW('Hygiene Data'!D75)))</f>
        <v/>
      </c>
      <c r="DQ81" s="258" t="str">
        <f ca="true">+IF(OFFSET('Hygiene Data'!$D$13,0,10*ROW('Hygiene Data'!D75))="","",OFFSET('Hygiene Data'!$D$13,0,10*ROW('Hygiene Data'!D75)))</f>
        <v/>
      </c>
      <c r="DR81" s="258" t="str">
        <f ca="true">+IF(OFFSET('Hygiene Data'!$E$11,0,10*ROW('Hygiene Data'!E75))="","",OFFSET('Hygiene Data'!$E$11,0,10*ROW('Hygiene Data'!E75)))</f>
        <v/>
      </c>
      <c r="DS81" s="258" t="str">
        <f ca="true">+IF(OFFSET('Hygiene Data'!$E$12,0,10*ROW('Hygiene Data'!E75))="","",OFFSET('Hygiene Data'!$E$12,0,10*ROW('Hygiene Data'!E75)))</f>
        <v/>
      </c>
      <c r="DT81" s="258" t="str">
        <f ca="true">+IF(OFFSET('Hygiene Data'!$E$13,0,10*ROW('Hygiene Data'!E75))="","",OFFSET('Hygiene Data'!$E$13,0,10*ROW('Hygiene Data'!E75)))</f>
        <v/>
      </c>
      <c r="DU81" s="258" t="str">
        <f ca="true">+IF(OFFSET('Hygiene Data'!$F$11,0,10*ROW('Hygiene Data'!F75))="","",OFFSET('Hygiene Data'!$F$11,0,10*ROW('Hygiene Data'!F75)))</f>
        <v/>
      </c>
      <c r="DV81" s="258" t="str">
        <f ca="true">+IF(OFFSET('Hygiene Data'!$F$12,0,10*ROW('Hygiene Data'!F75))="","",OFFSET('Hygiene Data'!$F$12,0,10*ROW('Hygiene Data'!F75)))</f>
        <v/>
      </c>
      <c r="DW81" s="258" t="str">
        <f ca="true">+IF(OFFSET('Hygiene Data'!$F$13,0,10*ROW('Hygiene Data'!F75))="","",OFFSET('Hygiene Data'!$F$13,0,10*ROW('Hygiene Data'!F75)))</f>
        <v/>
      </c>
      <c r="DX81" s="258" t="str">
        <f ca="true">+IF(OFFSET('Hygiene Data'!$G$11,0,10*ROW('Hygiene Data'!G75))="","",OFFSET('Hygiene Data'!$G$11,0,10*ROW('Hygiene Data'!G75)))</f>
        <v/>
      </c>
      <c r="DY81" s="258" t="str">
        <f ca="true">+IF(OFFSET('Hygiene Data'!$G$12,0,10*ROW('Hygiene Data'!G75))="","",OFFSET('Hygiene Data'!$G$12,0,10*ROW('Hygiene Data'!G75)))</f>
        <v/>
      </c>
      <c r="DZ81" s="258" t="str">
        <f ca="true">+IF(OFFSET('Hygiene Data'!$G$13,0,10*ROW('Hygiene Data'!G75))="","",OFFSET('Hygiene Data'!$G$13,0,10*ROW('Hygiene Data'!G75)))</f>
        <v/>
      </c>
      <c r="EA81" s="258" t="str">
        <f ca="true">+IF(OFFSET('Hygiene Data'!$H$11,0,10*ROW('Hygiene Data'!H75))="","",OFFSET('Hygiene Data'!$H$11,0,10*ROW('Hygiene Data'!H75)))</f>
        <v/>
      </c>
      <c r="EB81" s="258" t="str">
        <f ca="true">+IF(OFFSET('Hygiene Data'!$H$12,0,10*ROW('Hygiene Data'!H75))="","",OFFSET('Hygiene Data'!$H$12,0,10*ROW('Hygiene Data'!H75)))</f>
        <v/>
      </c>
      <c r="EC81" s="258" t="str">
        <f ca="true">+IF(OFFSET('Hygiene Data'!$H$13,0,10*ROW('Hygiene Data'!H75))="","",OFFSET('Hygiene Data'!$H$13,0,10*ROW('Hygiene Data'!H75)))</f>
        <v/>
      </c>
      <c r="ED81" s="258" t="str">
        <f ca="true">+IF(OFFSET('Hygiene Data'!$I$11,0,10*ROW('Hygiene Data'!I75))="","",OFFSET('Hygiene Data'!$I$11,0,10*ROW('Hygiene Data'!I75)))</f>
        <v/>
      </c>
      <c r="EE81" s="258" t="str">
        <f ca="true">+IF(OFFSET('Hygiene Data'!$I$12,0,10*ROW('Hygiene Data'!I75))="","",OFFSET('Hygiene Data'!$I$12,0,10*ROW('Hygiene Data'!I75)))</f>
        <v/>
      </c>
      <c r="EF81" s="258" t="str">
        <f ca="true">+IF(OFFSET('Hygiene Data'!$I$13,0,10*ROW('Hygiene Data'!I75))="","",OFFSET('Hygiene Data'!$I$13,0,10*ROW('Hygiene Data'!I75)))</f>
        <v/>
      </c>
    </row>
    <row xmlns:x14ac="http://schemas.microsoft.com/office/spreadsheetml/2009/9/ac" r="82" x14ac:dyDescent="0.2">
      <c r="A82" s="30" t="str">
        <f ca="true">+IF(OFFSET('Water Data'!$B$2,0,10*ROW('Water Data'!E76))="","",OFFSET('Water Data'!$B$2,0,10*ROW('Water Data'!E76)))</f>
        <v/>
      </c>
      <c r="B82" s="30" t="str">
        <f ca="true">+IF(OFFSET('Water Data'!$C$2,0,10*ROW('Water Data'!F76))="","",OFFSET('Water Data'!$C$2,0,10*ROW('Water Data'!F76)))</f>
        <v/>
      </c>
      <c r="C82" s="314" t="str">
        <f t="shared" ca="true" si="1"/>
        <v/>
      </c>
      <c r="D82" s="8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58"/>
      <c r="BS82" s="258" t="str">
        <f ca="true">+IF(OFFSET('Water Data'!$D$27,0,10*ROW('Water Data'!D76))="","",OFFSET('Water Data'!$D$27,0,10*ROW('Water Data'!D76)))</f>
        <v/>
      </c>
      <c r="BT82" s="258" t="str">
        <f ca="true">+IF(OFFSET('Water Data'!$D$28,0,10*ROW('Water Data'!D76))="","",OFFSET('Water Data'!$D$28,0,10*ROW('Water Data'!D76)))</f>
        <v/>
      </c>
      <c r="BU82" s="258" t="str">
        <f ca="true">+IF(OFFSET('Water Data'!$D$29,0,10*ROW('Water Data'!D76))="","",OFFSET('Water Data'!$D$29,0,10*ROW('Water Data'!D76)))</f>
        <v/>
      </c>
      <c r="BV82" s="258" t="str">
        <f ca="true">+IF(OFFSET('Water Data'!$E$27,0,10*ROW('Water Data'!E76))="","",OFFSET('Water Data'!$E$27,0,10*ROW('Water Data'!E76)))</f>
        <v/>
      </c>
      <c r="BW82" s="258" t="str">
        <f ca="true">+IF(OFFSET('Water Data'!$E$28,0,10*ROW('Water Data'!E76))="","",OFFSET('Water Data'!$E$28,0,10*ROW('Water Data'!E76)))</f>
        <v/>
      </c>
      <c r="BX82" s="258" t="str">
        <f ca="true">+IF(OFFSET('Water Data'!$E$29,0,10*ROW('Water Data'!E76))="","",OFFSET('Water Data'!$E$29,0,10*ROW('Water Data'!E76)))</f>
        <v/>
      </c>
      <c r="BY82" s="258" t="str">
        <f ca="true">+IF(OFFSET('Water Data'!$F$27,0,10*ROW('Water Data'!F76))="","",OFFSET('Water Data'!$F$27,0,10*ROW('Water Data'!F76)))</f>
        <v/>
      </c>
      <c r="BZ82" s="258" t="str">
        <f ca="true">+IF(OFFSET('Water Data'!$F$28,0,10*ROW('Water Data'!F76))="","",OFFSET('Water Data'!$F$28,0,10*ROW('Water Data'!F76)))</f>
        <v/>
      </c>
      <c r="CA82" s="258" t="str">
        <f ca="true">+IF(OFFSET('Water Data'!$F$29,0,10*ROW('Water Data'!F76))="","",OFFSET('Water Data'!$F$29,0,10*ROW('Water Data'!F76)))</f>
        <v/>
      </c>
      <c r="CB82" s="258" t="str">
        <f ca="true">+IF(OFFSET('Water Data'!$G$27,0,10*ROW('Water Data'!G76))="","",OFFSET('Water Data'!$G$27,0,10*ROW('Water Data'!G76)))</f>
        <v/>
      </c>
      <c r="CC82" s="258" t="str">
        <f ca="true">+IF(OFFSET('Water Data'!$G$28,0,10*ROW('Water Data'!G76))="","",OFFSET('Water Data'!$G$28,0,10*ROW('Water Data'!G76)))</f>
        <v/>
      </c>
      <c r="CD82" s="258" t="str">
        <f ca="true">+IF(OFFSET('Water Data'!$G$29,0,10*ROW('Water Data'!G76))="","",OFFSET('Water Data'!$G$29,0,10*ROW('Water Data'!G76)))</f>
        <v/>
      </c>
      <c r="CE82" s="258" t="str">
        <f ca="true">+IF(OFFSET('Water Data'!$H$27,0,10*ROW('Water Data'!H76))="","",OFFSET('Water Data'!$H$27,0,10*ROW('Water Data'!H76)))</f>
        <v/>
      </c>
      <c r="CF82" s="258" t="str">
        <f ca="true">+IF(OFFSET('Water Data'!$H$28,0,10*ROW('Water Data'!H76))="","",OFFSET('Water Data'!$H$28,0,10*ROW('Water Data'!H76)))</f>
        <v/>
      </c>
      <c r="CG82" s="258" t="str">
        <f ca="true">+IF(OFFSET('Water Data'!$H$29,0,10*ROW('Water Data'!H76))="","",OFFSET('Water Data'!$H$29,0,10*ROW('Water Data'!H76)))</f>
        <v/>
      </c>
      <c r="CH82" s="258" t="str">
        <f ca="true">+IF(OFFSET('Water Data'!$I$27,0,10*ROW('Water Data'!I76))="","",OFFSET('Water Data'!$I$27,0,10*ROW('Water Data'!I76)))</f>
        <v/>
      </c>
      <c r="CI82" s="258" t="str">
        <f ca="true">+IF(OFFSET('Water Data'!$I$28,0,10*ROW('Water Data'!I76))="","",OFFSET('Water Data'!$I$28,0,10*ROW('Water Data'!I76)))</f>
        <v/>
      </c>
      <c r="CJ82" s="258" t="str">
        <f ca="true">+IF(OFFSET('Water Data'!$I$29,0,10*ROW('Water Data'!I76))="","",OFFSET('Water Data'!$I$29,0,10*ROW('Water Data'!I76)))</f>
        <v/>
      </c>
      <c r="CK82" s="258" t="str">
        <f ca="true">+IF(OFFSET('Sanitation Data'!$D$28,0,10*ROW('Sanitation Data'!D76))="","",OFFSET('Sanitation Data'!$D$28,0,10*ROW('Sanitation Data'!D76)))</f>
        <v/>
      </c>
      <c r="CL82" s="258" t="str">
        <f ca="true">+IF(OFFSET('Sanitation Data'!$D$29,0,10*ROW('Sanitation Data'!D76))="","",OFFSET('Sanitation Data'!$D$29,0,10*ROW('Sanitation Data'!D76)))</f>
        <v/>
      </c>
      <c r="CM82" s="258" t="str">
        <f ca="true">+IF(OFFSET('Sanitation Data'!$D$30,0,10*ROW('Sanitation Data'!D76))="","",OFFSET('Sanitation Data'!$D$30,0,10*ROW('Sanitation Data'!D76)))</f>
        <v/>
      </c>
      <c r="CN82" s="258" t="str">
        <f ca="true">+IF(OFFSET('Sanitation Data'!$D$31,0,10*ROW('Sanitation Data'!D76))="","",OFFSET('Sanitation Data'!$D$31,0,10*ROW('Sanitation Data'!D76)))</f>
        <v/>
      </c>
      <c r="CO82" s="258" t="str">
        <f ca="true">+IF(OFFSET('Sanitation Data'!$D$32,0,10*ROW('Sanitation Data'!D76))="","",OFFSET('Sanitation Data'!$D$32,0,10*ROW('Sanitation Data'!D76)))</f>
        <v/>
      </c>
      <c r="CP82" s="258" t="str">
        <f ca="true">+IF(OFFSET('Sanitation Data'!$E$28,0,10*ROW('Sanitation Data'!E76))="","",OFFSET('Sanitation Data'!$E$28,0,10*ROW('Sanitation Data'!E76)))</f>
        <v/>
      </c>
      <c r="CQ82" s="258" t="str">
        <f ca="true">+IF(OFFSET('Sanitation Data'!$E$29,0,10*ROW('Sanitation Data'!E76))="","",OFFSET('Sanitation Data'!$E$29,0,10*ROW('Sanitation Data'!E76)))</f>
        <v/>
      </c>
      <c r="CR82" s="258" t="str">
        <f ca="true">+IF(OFFSET('Sanitation Data'!$E$30,0,10*ROW('Sanitation Data'!E76))="","",OFFSET('Sanitation Data'!$E$30,0,10*ROW('Sanitation Data'!E76)))</f>
        <v/>
      </c>
      <c r="CS82" s="258" t="str">
        <f ca="true">+IF(OFFSET('Sanitation Data'!$E$31,0,10*ROW('Sanitation Data'!E76))="","",OFFSET('Sanitation Data'!$E$31,0,10*ROW('Sanitation Data'!E76)))</f>
        <v/>
      </c>
      <c r="CT82" s="258" t="str">
        <f ca="true">+IF(OFFSET('Sanitation Data'!$E$32,0,10*ROW('Sanitation Data'!E76))="","",OFFSET('Sanitation Data'!$E$32,0,10*ROW('Sanitation Data'!E76)))</f>
        <v/>
      </c>
      <c r="CU82" s="258" t="str">
        <f ca="true">+IF(OFFSET('Sanitation Data'!$F$28,0,10*ROW('Sanitation Data'!F76))="","",OFFSET('Sanitation Data'!$F$28,0,10*ROW('Sanitation Data'!F76)))</f>
        <v/>
      </c>
      <c r="CV82" s="258" t="str">
        <f ca="true">+IF(OFFSET('Sanitation Data'!$F$29,0,10*ROW('Sanitation Data'!F76))="","",OFFSET('Sanitation Data'!$F$29,0,10*ROW('Sanitation Data'!F76)))</f>
        <v/>
      </c>
      <c r="CW82" s="258" t="str">
        <f ca="true">+IF(OFFSET('Sanitation Data'!$F$30,0,10*ROW('Sanitation Data'!F76))="","",OFFSET('Sanitation Data'!$F$30,0,10*ROW('Sanitation Data'!F76)))</f>
        <v/>
      </c>
      <c r="CX82" s="258" t="str">
        <f ca="true">+IF(OFFSET('Sanitation Data'!$F$31,0,10*ROW('Sanitation Data'!F76))="","",OFFSET('Sanitation Data'!$F$31,0,10*ROW('Sanitation Data'!F76)))</f>
        <v/>
      </c>
      <c r="CY82" s="258" t="str">
        <f ca="true">+IF(OFFSET('Sanitation Data'!$F$32,0,10*ROW('Sanitation Data'!F76))="","",OFFSET('Sanitation Data'!$F$32,0,10*ROW('Sanitation Data'!F76)))</f>
        <v/>
      </c>
      <c r="CZ82" s="258" t="str">
        <f ca="true">+IF(OFFSET('Sanitation Data'!$G$28,0,10*ROW('Sanitation Data'!G76))="","",OFFSET('Sanitation Data'!$G$28,0,10*ROW('Sanitation Data'!G76)))</f>
        <v/>
      </c>
      <c r="DA82" s="258" t="str">
        <f ca="true">+IF(OFFSET('Sanitation Data'!$G$29,0,10*ROW('Sanitation Data'!G76))="","",OFFSET('Sanitation Data'!$G$29,0,10*ROW('Sanitation Data'!G76)))</f>
        <v/>
      </c>
      <c r="DB82" s="258" t="str">
        <f ca="true">+IF(OFFSET('Sanitation Data'!$G$30,0,10*ROW('Sanitation Data'!G76))="","",OFFSET('Sanitation Data'!$G$30,0,10*ROW('Sanitation Data'!G76)))</f>
        <v/>
      </c>
      <c r="DC82" s="258" t="str">
        <f ca="true">+IF(OFFSET('Sanitation Data'!$G$31,0,10*ROW('Sanitation Data'!G76))="","",OFFSET('Sanitation Data'!$G$31,0,10*ROW('Sanitation Data'!G76)))</f>
        <v/>
      </c>
      <c r="DD82" s="258" t="str">
        <f ca="true">+IF(OFFSET('Sanitation Data'!$G$32,0,10*ROW('Sanitation Data'!G76))="","",OFFSET('Sanitation Data'!$G$32,0,10*ROW('Sanitation Data'!G76)))</f>
        <v/>
      </c>
      <c r="DE82" s="258" t="str">
        <f ca="true">+IF(OFFSET('Sanitation Data'!$H$28,0,10*ROW('Sanitation Data'!H76))="","",OFFSET('Sanitation Data'!$H$28,0,10*ROW('Sanitation Data'!H76)))</f>
        <v/>
      </c>
      <c r="DF82" s="258" t="str">
        <f ca="true">+IF(OFFSET('Sanitation Data'!$H$29,0,10*ROW('Sanitation Data'!H76))="","",OFFSET('Sanitation Data'!$H$29,0,10*ROW('Sanitation Data'!H76)))</f>
        <v/>
      </c>
      <c r="DG82" s="258" t="str">
        <f ca="true">+IF(OFFSET('Sanitation Data'!$H$30,0,10*ROW('Sanitation Data'!H76))="","",OFFSET('Sanitation Data'!$H$30,0,10*ROW('Sanitation Data'!H76)))</f>
        <v/>
      </c>
      <c r="DH82" s="258" t="str">
        <f ca="true">+IF(OFFSET('Sanitation Data'!$H$31,0,10*ROW('Sanitation Data'!H76))="","",OFFSET('Sanitation Data'!$H$31,0,10*ROW('Sanitation Data'!H76)))</f>
        <v/>
      </c>
      <c r="DI82" s="258" t="str">
        <f ca="true">+IF(OFFSET('Sanitation Data'!$H$32,0,10*ROW('Sanitation Data'!H76))="","",OFFSET('Sanitation Data'!$H$32,0,10*ROW('Sanitation Data'!H76)))</f>
        <v/>
      </c>
      <c r="DJ82" s="258" t="str">
        <f ca="true">+IF(OFFSET('Sanitation Data'!$I$28,0,10*ROW('Sanitation Data'!I76))="","",OFFSET('Sanitation Data'!$I$28,0,10*ROW('Sanitation Data'!I76)))</f>
        <v/>
      </c>
      <c r="DK82" s="258" t="str">
        <f ca="true">+IF(OFFSET('Sanitation Data'!$I$29,0,10*ROW('Sanitation Data'!I76))="","",OFFSET('Sanitation Data'!$I$29,0,10*ROW('Sanitation Data'!I76)))</f>
        <v/>
      </c>
      <c r="DL82" s="258" t="str">
        <f ca="true">+IF(OFFSET('Sanitation Data'!$I$30,0,10*ROW('Sanitation Data'!I76))="","",OFFSET('Sanitation Data'!$I$30,0,10*ROW('Sanitation Data'!I76)))</f>
        <v/>
      </c>
      <c r="DM82" s="258" t="str">
        <f ca="true">+IF(OFFSET('Sanitation Data'!$I$31,0,10*ROW('Sanitation Data'!I76))="","",OFFSET('Sanitation Data'!$I$31,0,10*ROW('Sanitation Data'!I76)))</f>
        <v/>
      </c>
      <c r="DN82" s="258" t="str">
        <f ca="true">+IF(OFFSET('Sanitation Data'!$I$32,0,10*ROW('Sanitation Data'!I76))="","",OFFSET('Sanitation Data'!$I$32,0,10*ROW('Sanitation Data'!I76)))</f>
        <v/>
      </c>
      <c r="DO82" s="258" t="str">
        <f ca="true">+IF(OFFSET('Hygiene Data'!$D$11,0,10*ROW('Hygiene Data'!D76))="","",OFFSET('Hygiene Data'!$D$11,0,10*ROW('Hygiene Data'!D76)))</f>
        <v/>
      </c>
      <c r="DP82" s="258" t="str">
        <f ca="true">+IF(OFFSET('Hygiene Data'!$D$12,0,10*ROW('Hygiene Data'!D76))="","",OFFSET('Hygiene Data'!$D$12,0,10*ROW('Hygiene Data'!D76)))</f>
        <v/>
      </c>
      <c r="DQ82" s="258" t="str">
        <f ca="true">+IF(OFFSET('Hygiene Data'!$D$13,0,10*ROW('Hygiene Data'!D76))="","",OFFSET('Hygiene Data'!$D$13,0,10*ROW('Hygiene Data'!D76)))</f>
        <v/>
      </c>
      <c r="DR82" s="258" t="str">
        <f ca="true">+IF(OFFSET('Hygiene Data'!$E$11,0,10*ROW('Hygiene Data'!E76))="","",OFFSET('Hygiene Data'!$E$11,0,10*ROW('Hygiene Data'!E76)))</f>
        <v/>
      </c>
      <c r="DS82" s="258" t="str">
        <f ca="true">+IF(OFFSET('Hygiene Data'!$E$12,0,10*ROW('Hygiene Data'!E76))="","",OFFSET('Hygiene Data'!$E$12,0,10*ROW('Hygiene Data'!E76)))</f>
        <v/>
      </c>
      <c r="DT82" s="258" t="str">
        <f ca="true">+IF(OFFSET('Hygiene Data'!$E$13,0,10*ROW('Hygiene Data'!E76))="","",OFFSET('Hygiene Data'!$E$13,0,10*ROW('Hygiene Data'!E76)))</f>
        <v/>
      </c>
      <c r="DU82" s="258" t="str">
        <f ca="true">+IF(OFFSET('Hygiene Data'!$F$11,0,10*ROW('Hygiene Data'!F76))="","",OFFSET('Hygiene Data'!$F$11,0,10*ROW('Hygiene Data'!F76)))</f>
        <v/>
      </c>
      <c r="DV82" s="258" t="str">
        <f ca="true">+IF(OFFSET('Hygiene Data'!$F$12,0,10*ROW('Hygiene Data'!F76))="","",OFFSET('Hygiene Data'!$F$12,0,10*ROW('Hygiene Data'!F76)))</f>
        <v/>
      </c>
      <c r="DW82" s="258" t="str">
        <f ca="true">+IF(OFFSET('Hygiene Data'!$F$13,0,10*ROW('Hygiene Data'!F76))="","",OFFSET('Hygiene Data'!$F$13,0,10*ROW('Hygiene Data'!F76)))</f>
        <v/>
      </c>
      <c r="DX82" s="258" t="str">
        <f ca="true">+IF(OFFSET('Hygiene Data'!$G$11,0,10*ROW('Hygiene Data'!G76))="","",OFFSET('Hygiene Data'!$G$11,0,10*ROW('Hygiene Data'!G76)))</f>
        <v/>
      </c>
      <c r="DY82" s="258" t="str">
        <f ca="true">+IF(OFFSET('Hygiene Data'!$G$12,0,10*ROW('Hygiene Data'!G76))="","",OFFSET('Hygiene Data'!$G$12,0,10*ROW('Hygiene Data'!G76)))</f>
        <v/>
      </c>
      <c r="DZ82" s="258" t="str">
        <f ca="true">+IF(OFFSET('Hygiene Data'!$G$13,0,10*ROW('Hygiene Data'!G76))="","",OFFSET('Hygiene Data'!$G$13,0,10*ROW('Hygiene Data'!G76)))</f>
        <v/>
      </c>
      <c r="EA82" s="258" t="str">
        <f ca="true">+IF(OFFSET('Hygiene Data'!$H$11,0,10*ROW('Hygiene Data'!H76))="","",OFFSET('Hygiene Data'!$H$11,0,10*ROW('Hygiene Data'!H76)))</f>
        <v/>
      </c>
      <c r="EB82" s="258" t="str">
        <f ca="true">+IF(OFFSET('Hygiene Data'!$H$12,0,10*ROW('Hygiene Data'!H76))="","",OFFSET('Hygiene Data'!$H$12,0,10*ROW('Hygiene Data'!H76)))</f>
        <v/>
      </c>
      <c r="EC82" s="258" t="str">
        <f ca="true">+IF(OFFSET('Hygiene Data'!$H$13,0,10*ROW('Hygiene Data'!H76))="","",OFFSET('Hygiene Data'!$H$13,0,10*ROW('Hygiene Data'!H76)))</f>
        <v/>
      </c>
      <c r="ED82" s="258" t="str">
        <f ca="true">+IF(OFFSET('Hygiene Data'!$I$11,0,10*ROW('Hygiene Data'!I76))="","",OFFSET('Hygiene Data'!$I$11,0,10*ROW('Hygiene Data'!I76)))</f>
        <v/>
      </c>
      <c r="EE82" s="258" t="str">
        <f ca="true">+IF(OFFSET('Hygiene Data'!$I$12,0,10*ROW('Hygiene Data'!I76))="","",OFFSET('Hygiene Data'!$I$12,0,10*ROW('Hygiene Data'!I76)))</f>
        <v/>
      </c>
      <c r="EF82" s="258" t="str">
        <f ca="true">+IF(OFFSET('Hygiene Data'!$I$13,0,10*ROW('Hygiene Data'!I76))="","",OFFSET('Hygiene Data'!$I$13,0,10*ROW('Hygiene Data'!I76)))</f>
        <v/>
      </c>
    </row>
    <row xmlns:x14ac="http://schemas.microsoft.com/office/spreadsheetml/2009/9/ac" r="83" x14ac:dyDescent="0.2">
      <c r="A83" s="30" t="str">
        <f ca="true">+IF(OFFSET('Water Data'!$B$2,0,10*ROW('Water Data'!E77))="","",OFFSET('Water Data'!$B$2,0,10*ROW('Water Data'!E77)))</f>
        <v/>
      </c>
      <c r="B83" s="30" t="str">
        <f ca="true">+IF(OFFSET('Water Data'!$C$2,0,10*ROW('Water Data'!F77))="","",OFFSET('Water Data'!$C$2,0,10*ROW('Water Data'!F77)))</f>
        <v/>
      </c>
      <c r="C83" s="314" t="str">
        <f t="shared" ca="true" si="1"/>
        <v/>
      </c>
      <c r="D83" s="8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58"/>
      <c r="BS83" s="258" t="str">
        <f ca="true">+IF(OFFSET('Water Data'!$D$27,0,10*ROW('Water Data'!D77))="","",OFFSET('Water Data'!$D$27,0,10*ROW('Water Data'!D77)))</f>
        <v/>
      </c>
      <c r="BT83" s="258" t="str">
        <f ca="true">+IF(OFFSET('Water Data'!$D$28,0,10*ROW('Water Data'!D77))="","",OFFSET('Water Data'!$D$28,0,10*ROW('Water Data'!D77)))</f>
        <v/>
      </c>
      <c r="BU83" s="258" t="str">
        <f ca="true">+IF(OFFSET('Water Data'!$D$29,0,10*ROW('Water Data'!D77))="","",OFFSET('Water Data'!$D$29,0,10*ROW('Water Data'!D77)))</f>
        <v/>
      </c>
      <c r="BV83" s="258" t="str">
        <f ca="true">+IF(OFFSET('Water Data'!$E$27,0,10*ROW('Water Data'!E77))="","",OFFSET('Water Data'!$E$27,0,10*ROW('Water Data'!E77)))</f>
        <v/>
      </c>
      <c r="BW83" s="258" t="str">
        <f ca="true">+IF(OFFSET('Water Data'!$E$28,0,10*ROW('Water Data'!E77))="","",OFFSET('Water Data'!$E$28,0,10*ROW('Water Data'!E77)))</f>
        <v/>
      </c>
      <c r="BX83" s="258" t="str">
        <f ca="true">+IF(OFFSET('Water Data'!$E$29,0,10*ROW('Water Data'!E77))="","",OFFSET('Water Data'!$E$29,0,10*ROW('Water Data'!E77)))</f>
        <v/>
      </c>
      <c r="BY83" s="258" t="str">
        <f ca="true">+IF(OFFSET('Water Data'!$F$27,0,10*ROW('Water Data'!F77))="","",OFFSET('Water Data'!$F$27,0,10*ROW('Water Data'!F77)))</f>
        <v/>
      </c>
      <c r="BZ83" s="258" t="str">
        <f ca="true">+IF(OFFSET('Water Data'!$F$28,0,10*ROW('Water Data'!F77))="","",OFFSET('Water Data'!$F$28,0,10*ROW('Water Data'!F77)))</f>
        <v/>
      </c>
      <c r="CA83" s="258" t="str">
        <f ca="true">+IF(OFFSET('Water Data'!$F$29,0,10*ROW('Water Data'!F77))="","",OFFSET('Water Data'!$F$29,0,10*ROW('Water Data'!F77)))</f>
        <v/>
      </c>
      <c r="CB83" s="258" t="str">
        <f ca="true">+IF(OFFSET('Water Data'!$G$27,0,10*ROW('Water Data'!G77))="","",OFFSET('Water Data'!$G$27,0,10*ROW('Water Data'!G77)))</f>
        <v/>
      </c>
      <c r="CC83" s="258" t="str">
        <f ca="true">+IF(OFFSET('Water Data'!$G$28,0,10*ROW('Water Data'!G77))="","",OFFSET('Water Data'!$G$28,0,10*ROW('Water Data'!G77)))</f>
        <v/>
      </c>
      <c r="CD83" s="258" t="str">
        <f ca="true">+IF(OFFSET('Water Data'!$G$29,0,10*ROW('Water Data'!G77))="","",OFFSET('Water Data'!$G$29,0,10*ROW('Water Data'!G77)))</f>
        <v/>
      </c>
      <c r="CE83" s="258" t="str">
        <f ca="true">+IF(OFFSET('Water Data'!$H$27,0,10*ROW('Water Data'!H77))="","",OFFSET('Water Data'!$H$27,0,10*ROW('Water Data'!H77)))</f>
        <v/>
      </c>
      <c r="CF83" s="258" t="str">
        <f ca="true">+IF(OFFSET('Water Data'!$H$28,0,10*ROW('Water Data'!H77))="","",OFFSET('Water Data'!$H$28,0,10*ROW('Water Data'!H77)))</f>
        <v/>
      </c>
      <c r="CG83" s="258" t="str">
        <f ca="true">+IF(OFFSET('Water Data'!$H$29,0,10*ROW('Water Data'!H77))="","",OFFSET('Water Data'!$H$29,0,10*ROW('Water Data'!H77)))</f>
        <v/>
      </c>
      <c r="CH83" s="258" t="str">
        <f ca="true">+IF(OFFSET('Water Data'!$I$27,0,10*ROW('Water Data'!I77))="","",OFFSET('Water Data'!$I$27,0,10*ROW('Water Data'!I77)))</f>
        <v/>
      </c>
      <c r="CI83" s="258" t="str">
        <f ca="true">+IF(OFFSET('Water Data'!$I$28,0,10*ROW('Water Data'!I77))="","",OFFSET('Water Data'!$I$28,0,10*ROW('Water Data'!I77)))</f>
        <v/>
      </c>
      <c r="CJ83" s="258" t="str">
        <f ca="true">+IF(OFFSET('Water Data'!$I$29,0,10*ROW('Water Data'!I77))="","",OFFSET('Water Data'!$I$29,0,10*ROW('Water Data'!I77)))</f>
        <v/>
      </c>
      <c r="CK83" s="258" t="str">
        <f ca="true">+IF(OFFSET('Sanitation Data'!$D$28,0,10*ROW('Sanitation Data'!D77))="","",OFFSET('Sanitation Data'!$D$28,0,10*ROW('Sanitation Data'!D77)))</f>
        <v/>
      </c>
      <c r="CL83" s="258" t="str">
        <f ca="true">+IF(OFFSET('Sanitation Data'!$D$29,0,10*ROW('Sanitation Data'!D77))="","",OFFSET('Sanitation Data'!$D$29,0,10*ROW('Sanitation Data'!D77)))</f>
        <v/>
      </c>
      <c r="CM83" s="258" t="str">
        <f ca="true">+IF(OFFSET('Sanitation Data'!$D$30,0,10*ROW('Sanitation Data'!D77))="","",OFFSET('Sanitation Data'!$D$30,0,10*ROW('Sanitation Data'!D77)))</f>
        <v/>
      </c>
      <c r="CN83" s="258" t="str">
        <f ca="true">+IF(OFFSET('Sanitation Data'!$D$31,0,10*ROW('Sanitation Data'!D77))="","",OFFSET('Sanitation Data'!$D$31,0,10*ROW('Sanitation Data'!D77)))</f>
        <v/>
      </c>
      <c r="CO83" s="258" t="str">
        <f ca="true">+IF(OFFSET('Sanitation Data'!$D$32,0,10*ROW('Sanitation Data'!D77))="","",OFFSET('Sanitation Data'!$D$32,0,10*ROW('Sanitation Data'!D77)))</f>
        <v/>
      </c>
      <c r="CP83" s="258" t="str">
        <f ca="true">+IF(OFFSET('Sanitation Data'!$E$28,0,10*ROW('Sanitation Data'!E77))="","",OFFSET('Sanitation Data'!$E$28,0,10*ROW('Sanitation Data'!E77)))</f>
        <v/>
      </c>
      <c r="CQ83" s="258" t="str">
        <f ca="true">+IF(OFFSET('Sanitation Data'!$E$29,0,10*ROW('Sanitation Data'!E77))="","",OFFSET('Sanitation Data'!$E$29,0,10*ROW('Sanitation Data'!E77)))</f>
        <v/>
      </c>
      <c r="CR83" s="258" t="str">
        <f ca="true">+IF(OFFSET('Sanitation Data'!$E$30,0,10*ROW('Sanitation Data'!E77))="","",OFFSET('Sanitation Data'!$E$30,0,10*ROW('Sanitation Data'!E77)))</f>
        <v/>
      </c>
      <c r="CS83" s="258" t="str">
        <f ca="true">+IF(OFFSET('Sanitation Data'!$E$31,0,10*ROW('Sanitation Data'!E77))="","",OFFSET('Sanitation Data'!$E$31,0,10*ROW('Sanitation Data'!E77)))</f>
        <v/>
      </c>
      <c r="CT83" s="258" t="str">
        <f ca="true">+IF(OFFSET('Sanitation Data'!$E$32,0,10*ROW('Sanitation Data'!E77))="","",OFFSET('Sanitation Data'!$E$32,0,10*ROW('Sanitation Data'!E77)))</f>
        <v/>
      </c>
      <c r="CU83" s="258" t="str">
        <f ca="true">+IF(OFFSET('Sanitation Data'!$F$28,0,10*ROW('Sanitation Data'!F77))="","",OFFSET('Sanitation Data'!$F$28,0,10*ROW('Sanitation Data'!F77)))</f>
        <v/>
      </c>
      <c r="CV83" s="258" t="str">
        <f ca="true">+IF(OFFSET('Sanitation Data'!$F$29,0,10*ROW('Sanitation Data'!F77))="","",OFFSET('Sanitation Data'!$F$29,0,10*ROW('Sanitation Data'!F77)))</f>
        <v/>
      </c>
      <c r="CW83" s="258" t="str">
        <f ca="true">+IF(OFFSET('Sanitation Data'!$F$30,0,10*ROW('Sanitation Data'!F77))="","",OFFSET('Sanitation Data'!$F$30,0,10*ROW('Sanitation Data'!F77)))</f>
        <v/>
      </c>
      <c r="CX83" s="258" t="str">
        <f ca="true">+IF(OFFSET('Sanitation Data'!$F$31,0,10*ROW('Sanitation Data'!F77))="","",OFFSET('Sanitation Data'!$F$31,0,10*ROW('Sanitation Data'!F77)))</f>
        <v/>
      </c>
      <c r="CY83" s="258" t="str">
        <f ca="true">+IF(OFFSET('Sanitation Data'!$F$32,0,10*ROW('Sanitation Data'!F77))="","",OFFSET('Sanitation Data'!$F$32,0,10*ROW('Sanitation Data'!F77)))</f>
        <v/>
      </c>
      <c r="CZ83" s="258" t="str">
        <f ca="true">+IF(OFFSET('Sanitation Data'!$G$28,0,10*ROW('Sanitation Data'!G77))="","",OFFSET('Sanitation Data'!$G$28,0,10*ROW('Sanitation Data'!G77)))</f>
        <v/>
      </c>
      <c r="DA83" s="258" t="str">
        <f ca="true">+IF(OFFSET('Sanitation Data'!$G$29,0,10*ROW('Sanitation Data'!G77))="","",OFFSET('Sanitation Data'!$G$29,0,10*ROW('Sanitation Data'!G77)))</f>
        <v/>
      </c>
      <c r="DB83" s="258" t="str">
        <f ca="true">+IF(OFFSET('Sanitation Data'!$G$30,0,10*ROW('Sanitation Data'!G77))="","",OFFSET('Sanitation Data'!$G$30,0,10*ROW('Sanitation Data'!G77)))</f>
        <v/>
      </c>
      <c r="DC83" s="258" t="str">
        <f ca="true">+IF(OFFSET('Sanitation Data'!$G$31,0,10*ROW('Sanitation Data'!G77))="","",OFFSET('Sanitation Data'!$G$31,0,10*ROW('Sanitation Data'!G77)))</f>
        <v/>
      </c>
      <c r="DD83" s="258" t="str">
        <f ca="true">+IF(OFFSET('Sanitation Data'!$G$32,0,10*ROW('Sanitation Data'!G77))="","",OFFSET('Sanitation Data'!$G$32,0,10*ROW('Sanitation Data'!G77)))</f>
        <v/>
      </c>
      <c r="DE83" s="258" t="str">
        <f ca="true">+IF(OFFSET('Sanitation Data'!$H$28,0,10*ROW('Sanitation Data'!H77))="","",OFFSET('Sanitation Data'!$H$28,0,10*ROW('Sanitation Data'!H77)))</f>
        <v/>
      </c>
      <c r="DF83" s="258" t="str">
        <f ca="true">+IF(OFFSET('Sanitation Data'!$H$29,0,10*ROW('Sanitation Data'!H77))="","",OFFSET('Sanitation Data'!$H$29,0,10*ROW('Sanitation Data'!H77)))</f>
        <v/>
      </c>
      <c r="DG83" s="258" t="str">
        <f ca="true">+IF(OFFSET('Sanitation Data'!$H$30,0,10*ROW('Sanitation Data'!H77))="","",OFFSET('Sanitation Data'!$H$30,0,10*ROW('Sanitation Data'!H77)))</f>
        <v/>
      </c>
      <c r="DH83" s="258" t="str">
        <f ca="true">+IF(OFFSET('Sanitation Data'!$H$31,0,10*ROW('Sanitation Data'!H77))="","",OFFSET('Sanitation Data'!$H$31,0,10*ROW('Sanitation Data'!H77)))</f>
        <v/>
      </c>
      <c r="DI83" s="258" t="str">
        <f ca="true">+IF(OFFSET('Sanitation Data'!$H$32,0,10*ROW('Sanitation Data'!H77))="","",OFFSET('Sanitation Data'!$H$32,0,10*ROW('Sanitation Data'!H77)))</f>
        <v/>
      </c>
      <c r="DJ83" s="258" t="str">
        <f ca="true">+IF(OFFSET('Sanitation Data'!$I$28,0,10*ROW('Sanitation Data'!I77))="","",OFFSET('Sanitation Data'!$I$28,0,10*ROW('Sanitation Data'!I77)))</f>
        <v/>
      </c>
      <c r="DK83" s="258" t="str">
        <f ca="true">+IF(OFFSET('Sanitation Data'!$I$29,0,10*ROW('Sanitation Data'!I77))="","",OFFSET('Sanitation Data'!$I$29,0,10*ROW('Sanitation Data'!I77)))</f>
        <v/>
      </c>
      <c r="DL83" s="258" t="str">
        <f ca="true">+IF(OFFSET('Sanitation Data'!$I$30,0,10*ROW('Sanitation Data'!I77))="","",OFFSET('Sanitation Data'!$I$30,0,10*ROW('Sanitation Data'!I77)))</f>
        <v/>
      </c>
      <c r="DM83" s="258" t="str">
        <f ca="true">+IF(OFFSET('Sanitation Data'!$I$31,0,10*ROW('Sanitation Data'!I77))="","",OFFSET('Sanitation Data'!$I$31,0,10*ROW('Sanitation Data'!I77)))</f>
        <v/>
      </c>
      <c r="DN83" s="258" t="str">
        <f ca="true">+IF(OFFSET('Sanitation Data'!$I$32,0,10*ROW('Sanitation Data'!I77))="","",OFFSET('Sanitation Data'!$I$32,0,10*ROW('Sanitation Data'!I77)))</f>
        <v/>
      </c>
      <c r="DO83" s="258" t="str">
        <f ca="true">+IF(OFFSET('Hygiene Data'!$D$11,0,10*ROW('Hygiene Data'!D77))="","",OFFSET('Hygiene Data'!$D$11,0,10*ROW('Hygiene Data'!D77)))</f>
        <v/>
      </c>
      <c r="DP83" s="258" t="str">
        <f ca="true">+IF(OFFSET('Hygiene Data'!$D$12,0,10*ROW('Hygiene Data'!D77))="","",OFFSET('Hygiene Data'!$D$12,0,10*ROW('Hygiene Data'!D77)))</f>
        <v/>
      </c>
      <c r="DQ83" s="258" t="str">
        <f ca="true">+IF(OFFSET('Hygiene Data'!$D$13,0,10*ROW('Hygiene Data'!D77))="","",OFFSET('Hygiene Data'!$D$13,0,10*ROW('Hygiene Data'!D77)))</f>
        <v/>
      </c>
      <c r="DR83" s="258" t="str">
        <f ca="true">+IF(OFFSET('Hygiene Data'!$E$11,0,10*ROW('Hygiene Data'!E77))="","",OFFSET('Hygiene Data'!$E$11,0,10*ROW('Hygiene Data'!E77)))</f>
        <v/>
      </c>
      <c r="DS83" s="258" t="str">
        <f ca="true">+IF(OFFSET('Hygiene Data'!$E$12,0,10*ROW('Hygiene Data'!E77))="","",OFFSET('Hygiene Data'!$E$12,0,10*ROW('Hygiene Data'!E77)))</f>
        <v/>
      </c>
      <c r="DT83" s="258" t="str">
        <f ca="true">+IF(OFFSET('Hygiene Data'!$E$13,0,10*ROW('Hygiene Data'!E77))="","",OFFSET('Hygiene Data'!$E$13,0,10*ROW('Hygiene Data'!E77)))</f>
        <v/>
      </c>
      <c r="DU83" s="258" t="str">
        <f ca="true">+IF(OFFSET('Hygiene Data'!$F$11,0,10*ROW('Hygiene Data'!F77))="","",OFFSET('Hygiene Data'!$F$11,0,10*ROW('Hygiene Data'!F77)))</f>
        <v/>
      </c>
      <c r="DV83" s="258" t="str">
        <f ca="true">+IF(OFFSET('Hygiene Data'!$F$12,0,10*ROW('Hygiene Data'!F77))="","",OFFSET('Hygiene Data'!$F$12,0,10*ROW('Hygiene Data'!F77)))</f>
        <v/>
      </c>
      <c r="DW83" s="258" t="str">
        <f ca="true">+IF(OFFSET('Hygiene Data'!$F$13,0,10*ROW('Hygiene Data'!F77))="","",OFFSET('Hygiene Data'!$F$13,0,10*ROW('Hygiene Data'!F77)))</f>
        <v/>
      </c>
      <c r="DX83" s="258" t="str">
        <f ca="true">+IF(OFFSET('Hygiene Data'!$G$11,0,10*ROW('Hygiene Data'!G77))="","",OFFSET('Hygiene Data'!$G$11,0,10*ROW('Hygiene Data'!G77)))</f>
        <v/>
      </c>
      <c r="DY83" s="258" t="str">
        <f ca="true">+IF(OFFSET('Hygiene Data'!$G$12,0,10*ROW('Hygiene Data'!G77))="","",OFFSET('Hygiene Data'!$G$12,0,10*ROW('Hygiene Data'!G77)))</f>
        <v/>
      </c>
      <c r="DZ83" s="258" t="str">
        <f ca="true">+IF(OFFSET('Hygiene Data'!$G$13,0,10*ROW('Hygiene Data'!G77))="","",OFFSET('Hygiene Data'!$G$13,0,10*ROW('Hygiene Data'!G77)))</f>
        <v/>
      </c>
      <c r="EA83" s="258" t="str">
        <f ca="true">+IF(OFFSET('Hygiene Data'!$H$11,0,10*ROW('Hygiene Data'!H77))="","",OFFSET('Hygiene Data'!$H$11,0,10*ROW('Hygiene Data'!H77)))</f>
        <v/>
      </c>
      <c r="EB83" s="258" t="str">
        <f ca="true">+IF(OFFSET('Hygiene Data'!$H$12,0,10*ROW('Hygiene Data'!H77))="","",OFFSET('Hygiene Data'!$H$12,0,10*ROW('Hygiene Data'!H77)))</f>
        <v/>
      </c>
      <c r="EC83" s="258" t="str">
        <f ca="true">+IF(OFFSET('Hygiene Data'!$H$13,0,10*ROW('Hygiene Data'!H77))="","",OFFSET('Hygiene Data'!$H$13,0,10*ROW('Hygiene Data'!H77)))</f>
        <v/>
      </c>
      <c r="ED83" s="258" t="str">
        <f ca="true">+IF(OFFSET('Hygiene Data'!$I$11,0,10*ROW('Hygiene Data'!I77))="","",OFFSET('Hygiene Data'!$I$11,0,10*ROW('Hygiene Data'!I77)))</f>
        <v/>
      </c>
      <c r="EE83" s="258" t="str">
        <f ca="true">+IF(OFFSET('Hygiene Data'!$I$12,0,10*ROW('Hygiene Data'!I77))="","",OFFSET('Hygiene Data'!$I$12,0,10*ROW('Hygiene Data'!I77)))</f>
        <v/>
      </c>
      <c r="EF83" s="258" t="str">
        <f ca="true">+IF(OFFSET('Hygiene Data'!$I$13,0,10*ROW('Hygiene Data'!I77))="","",OFFSET('Hygiene Data'!$I$13,0,10*ROW('Hygiene Data'!I77)))</f>
        <v/>
      </c>
    </row>
    <row xmlns:x14ac="http://schemas.microsoft.com/office/spreadsheetml/2009/9/ac" r="84" x14ac:dyDescent="0.2">
      <c r="A84" s="30" t="str">
        <f ca="true">+IF(OFFSET('Water Data'!$B$2,0,10*ROW('Water Data'!E78))="","",OFFSET('Water Data'!$B$2,0,10*ROW('Water Data'!E78)))</f>
        <v/>
      </c>
      <c r="B84" s="30" t="str">
        <f ca="true">+IF(OFFSET('Water Data'!$C$2,0,10*ROW('Water Data'!F78))="","",OFFSET('Water Data'!$C$2,0,10*ROW('Water Data'!F78)))</f>
        <v/>
      </c>
      <c r="C84" s="314" t="str">
        <f t="shared" ca="true" si="1"/>
        <v/>
      </c>
      <c r="D84" s="8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58"/>
      <c r="BS84" s="258" t="str">
        <f ca="true">+IF(OFFSET('Water Data'!$D$27,0,10*ROW('Water Data'!D78))="","",OFFSET('Water Data'!$D$27,0,10*ROW('Water Data'!D78)))</f>
        <v/>
      </c>
      <c r="BT84" s="258" t="str">
        <f ca="true">+IF(OFFSET('Water Data'!$D$28,0,10*ROW('Water Data'!D78))="","",OFFSET('Water Data'!$D$28,0,10*ROW('Water Data'!D78)))</f>
        <v/>
      </c>
      <c r="BU84" s="258" t="str">
        <f ca="true">+IF(OFFSET('Water Data'!$D$29,0,10*ROW('Water Data'!D78))="","",OFFSET('Water Data'!$D$29,0,10*ROW('Water Data'!D78)))</f>
        <v/>
      </c>
      <c r="BV84" s="258" t="str">
        <f ca="true">+IF(OFFSET('Water Data'!$E$27,0,10*ROW('Water Data'!E78))="","",OFFSET('Water Data'!$E$27,0,10*ROW('Water Data'!E78)))</f>
        <v/>
      </c>
      <c r="BW84" s="258" t="str">
        <f ca="true">+IF(OFFSET('Water Data'!$E$28,0,10*ROW('Water Data'!E78))="","",OFFSET('Water Data'!$E$28,0,10*ROW('Water Data'!E78)))</f>
        <v/>
      </c>
      <c r="BX84" s="258" t="str">
        <f ca="true">+IF(OFFSET('Water Data'!$E$29,0,10*ROW('Water Data'!E78))="","",OFFSET('Water Data'!$E$29,0,10*ROW('Water Data'!E78)))</f>
        <v/>
      </c>
      <c r="BY84" s="258" t="str">
        <f ca="true">+IF(OFFSET('Water Data'!$F$27,0,10*ROW('Water Data'!F78))="","",OFFSET('Water Data'!$F$27,0,10*ROW('Water Data'!F78)))</f>
        <v/>
      </c>
      <c r="BZ84" s="258" t="str">
        <f ca="true">+IF(OFFSET('Water Data'!$F$28,0,10*ROW('Water Data'!F78))="","",OFFSET('Water Data'!$F$28,0,10*ROW('Water Data'!F78)))</f>
        <v/>
      </c>
      <c r="CA84" s="258" t="str">
        <f ca="true">+IF(OFFSET('Water Data'!$F$29,0,10*ROW('Water Data'!F78))="","",OFFSET('Water Data'!$F$29,0,10*ROW('Water Data'!F78)))</f>
        <v/>
      </c>
      <c r="CB84" s="258" t="str">
        <f ca="true">+IF(OFFSET('Water Data'!$G$27,0,10*ROW('Water Data'!G78))="","",OFFSET('Water Data'!$G$27,0,10*ROW('Water Data'!G78)))</f>
        <v/>
      </c>
      <c r="CC84" s="258" t="str">
        <f ca="true">+IF(OFFSET('Water Data'!$G$28,0,10*ROW('Water Data'!G78))="","",OFFSET('Water Data'!$G$28,0,10*ROW('Water Data'!G78)))</f>
        <v/>
      </c>
      <c r="CD84" s="258" t="str">
        <f ca="true">+IF(OFFSET('Water Data'!$G$29,0,10*ROW('Water Data'!G78))="","",OFFSET('Water Data'!$G$29,0,10*ROW('Water Data'!G78)))</f>
        <v/>
      </c>
      <c r="CE84" s="258" t="str">
        <f ca="true">+IF(OFFSET('Water Data'!$H$27,0,10*ROW('Water Data'!H78))="","",OFFSET('Water Data'!$H$27,0,10*ROW('Water Data'!H78)))</f>
        <v/>
      </c>
      <c r="CF84" s="258" t="str">
        <f ca="true">+IF(OFFSET('Water Data'!$H$28,0,10*ROW('Water Data'!H78))="","",OFFSET('Water Data'!$H$28,0,10*ROW('Water Data'!H78)))</f>
        <v/>
      </c>
      <c r="CG84" s="258" t="str">
        <f ca="true">+IF(OFFSET('Water Data'!$H$29,0,10*ROW('Water Data'!H78))="","",OFFSET('Water Data'!$H$29,0,10*ROW('Water Data'!H78)))</f>
        <v/>
      </c>
      <c r="CH84" s="258" t="str">
        <f ca="true">+IF(OFFSET('Water Data'!$I$27,0,10*ROW('Water Data'!I78))="","",OFFSET('Water Data'!$I$27,0,10*ROW('Water Data'!I78)))</f>
        <v/>
      </c>
      <c r="CI84" s="258" t="str">
        <f ca="true">+IF(OFFSET('Water Data'!$I$28,0,10*ROW('Water Data'!I78))="","",OFFSET('Water Data'!$I$28,0,10*ROW('Water Data'!I78)))</f>
        <v/>
      </c>
      <c r="CJ84" s="258" t="str">
        <f ca="true">+IF(OFFSET('Water Data'!$I$29,0,10*ROW('Water Data'!I78))="","",OFFSET('Water Data'!$I$29,0,10*ROW('Water Data'!I78)))</f>
        <v/>
      </c>
      <c r="CK84" s="258" t="str">
        <f ca="true">+IF(OFFSET('Sanitation Data'!$D$28,0,10*ROW('Sanitation Data'!D78))="","",OFFSET('Sanitation Data'!$D$28,0,10*ROW('Sanitation Data'!D78)))</f>
        <v/>
      </c>
      <c r="CL84" s="258" t="str">
        <f ca="true">+IF(OFFSET('Sanitation Data'!$D$29,0,10*ROW('Sanitation Data'!D78))="","",OFFSET('Sanitation Data'!$D$29,0,10*ROW('Sanitation Data'!D78)))</f>
        <v/>
      </c>
      <c r="CM84" s="258" t="str">
        <f ca="true">+IF(OFFSET('Sanitation Data'!$D$30,0,10*ROW('Sanitation Data'!D78))="","",OFFSET('Sanitation Data'!$D$30,0,10*ROW('Sanitation Data'!D78)))</f>
        <v/>
      </c>
      <c r="CN84" s="258" t="str">
        <f ca="true">+IF(OFFSET('Sanitation Data'!$D$31,0,10*ROW('Sanitation Data'!D78))="","",OFFSET('Sanitation Data'!$D$31,0,10*ROW('Sanitation Data'!D78)))</f>
        <v/>
      </c>
      <c r="CO84" s="258" t="str">
        <f ca="true">+IF(OFFSET('Sanitation Data'!$D$32,0,10*ROW('Sanitation Data'!D78))="","",OFFSET('Sanitation Data'!$D$32,0,10*ROW('Sanitation Data'!D78)))</f>
        <v/>
      </c>
      <c r="CP84" s="258" t="str">
        <f ca="true">+IF(OFFSET('Sanitation Data'!$E$28,0,10*ROW('Sanitation Data'!E78))="","",OFFSET('Sanitation Data'!$E$28,0,10*ROW('Sanitation Data'!E78)))</f>
        <v/>
      </c>
      <c r="CQ84" s="258" t="str">
        <f ca="true">+IF(OFFSET('Sanitation Data'!$E$29,0,10*ROW('Sanitation Data'!E78))="","",OFFSET('Sanitation Data'!$E$29,0,10*ROW('Sanitation Data'!E78)))</f>
        <v/>
      </c>
      <c r="CR84" s="258" t="str">
        <f ca="true">+IF(OFFSET('Sanitation Data'!$E$30,0,10*ROW('Sanitation Data'!E78))="","",OFFSET('Sanitation Data'!$E$30,0,10*ROW('Sanitation Data'!E78)))</f>
        <v/>
      </c>
      <c r="CS84" s="258" t="str">
        <f ca="true">+IF(OFFSET('Sanitation Data'!$E$31,0,10*ROW('Sanitation Data'!E78))="","",OFFSET('Sanitation Data'!$E$31,0,10*ROW('Sanitation Data'!E78)))</f>
        <v/>
      </c>
      <c r="CT84" s="258" t="str">
        <f ca="true">+IF(OFFSET('Sanitation Data'!$E$32,0,10*ROW('Sanitation Data'!E78))="","",OFFSET('Sanitation Data'!$E$32,0,10*ROW('Sanitation Data'!E78)))</f>
        <v/>
      </c>
      <c r="CU84" s="258" t="str">
        <f ca="true">+IF(OFFSET('Sanitation Data'!$F$28,0,10*ROW('Sanitation Data'!F78))="","",OFFSET('Sanitation Data'!$F$28,0,10*ROW('Sanitation Data'!F78)))</f>
        <v/>
      </c>
      <c r="CV84" s="258" t="str">
        <f ca="true">+IF(OFFSET('Sanitation Data'!$F$29,0,10*ROW('Sanitation Data'!F78))="","",OFFSET('Sanitation Data'!$F$29,0,10*ROW('Sanitation Data'!F78)))</f>
        <v/>
      </c>
      <c r="CW84" s="258" t="str">
        <f ca="true">+IF(OFFSET('Sanitation Data'!$F$30,0,10*ROW('Sanitation Data'!F78))="","",OFFSET('Sanitation Data'!$F$30,0,10*ROW('Sanitation Data'!F78)))</f>
        <v/>
      </c>
      <c r="CX84" s="258" t="str">
        <f ca="true">+IF(OFFSET('Sanitation Data'!$F$31,0,10*ROW('Sanitation Data'!F78))="","",OFFSET('Sanitation Data'!$F$31,0,10*ROW('Sanitation Data'!F78)))</f>
        <v/>
      </c>
      <c r="CY84" s="258" t="str">
        <f ca="true">+IF(OFFSET('Sanitation Data'!$F$32,0,10*ROW('Sanitation Data'!F78))="","",OFFSET('Sanitation Data'!$F$32,0,10*ROW('Sanitation Data'!F78)))</f>
        <v/>
      </c>
      <c r="CZ84" s="258" t="str">
        <f ca="true">+IF(OFFSET('Sanitation Data'!$G$28,0,10*ROW('Sanitation Data'!G78))="","",OFFSET('Sanitation Data'!$G$28,0,10*ROW('Sanitation Data'!G78)))</f>
        <v/>
      </c>
      <c r="DA84" s="258" t="str">
        <f ca="true">+IF(OFFSET('Sanitation Data'!$G$29,0,10*ROW('Sanitation Data'!G78))="","",OFFSET('Sanitation Data'!$G$29,0,10*ROW('Sanitation Data'!G78)))</f>
        <v/>
      </c>
      <c r="DB84" s="258" t="str">
        <f ca="true">+IF(OFFSET('Sanitation Data'!$G$30,0,10*ROW('Sanitation Data'!G78))="","",OFFSET('Sanitation Data'!$G$30,0,10*ROW('Sanitation Data'!G78)))</f>
        <v/>
      </c>
      <c r="DC84" s="258" t="str">
        <f ca="true">+IF(OFFSET('Sanitation Data'!$G$31,0,10*ROW('Sanitation Data'!G78))="","",OFFSET('Sanitation Data'!$G$31,0,10*ROW('Sanitation Data'!G78)))</f>
        <v/>
      </c>
      <c r="DD84" s="258" t="str">
        <f ca="true">+IF(OFFSET('Sanitation Data'!$G$32,0,10*ROW('Sanitation Data'!G78))="","",OFFSET('Sanitation Data'!$G$32,0,10*ROW('Sanitation Data'!G78)))</f>
        <v/>
      </c>
      <c r="DE84" s="258" t="str">
        <f ca="true">+IF(OFFSET('Sanitation Data'!$H$28,0,10*ROW('Sanitation Data'!H78))="","",OFFSET('Sanitation Data'!$H$28,0,10*ROW('Sanitation Data'!H78)))</f>
        <v/>
      </c>
      <c r="DF84" s="258" t="str">
        <f ca="true">+IF(OFFSET('Sanitation Data'!$H$29,0,10*ROW('Sanitation Data'!H78))="","",OFFSET('Sanitation Data'!$H$29,0,10*ROW('Sanitation Data'!H78)))</f>
        <v/>
      </c>
      <c r="DG84" s="258" t="str">
        <f ca="true">+IF(OFFSET('Sanitation Data'!$H$30,0,10*ROW('Sanitation Data'!H78))="","",OFFSET('Sanitation Data'!$H$30,0,10*ROW('Sanitation Data'!H78)))</f>
        <v/>
      </c>
      <c r="DH84" s="258" t="str">
        <f ca="true">+IF(OFFSET('Sanitation Data'!$H$31,0,10*ROW('Sanitation Data'!H78))="","",OFFSET('Sanitation Data'!$H$31,0,10*ROW('Sanitation Data'!H78)))</f>
        <v/>
      </c>
      <c r="DI84" s="258" t="str">
        <f ca="true">+IF(OFFSET('Sanitation Data'!$H$32,0,10*ROW('Sanitation Data'!H78))="","",OFFSET('Sanitation Data'!$H$32,0,10*ROW('Sanitation Data'!H78)))</f>
        <v/>
      </c>
      <c r="DJ84" s="258" t="str">
        <f ca="true">+IF(OFFSET('Sanitation Data'!$I$28,0,10*ROW('Sanitation Data'!I78))="","",OFFSET('Sanitation Data'!$I$28,0,10*ROW('Sanitation Data'!I78)))</f>
        <v/>
      </c>
      <c r="DK84" s="258" t="str">
        <f ca="true">+IF(OFFSET('Sanitation Data'!$I$29,0,10*ROW('Sanitation Data'!I78))="","",OFFSET('Sanitation Data'!$I$29,0,10*ROW('Sanitation Data'!I78)))</f>
        <v/>
      </c>
      <c r="DL84" s="258" t="str">
        <f ca="true">+IF(OFFSET('Sanitation Data'!$I$30,0,10*ROW('Sanitation Data'!I78))="","",OFFSET('Sanitation Data'!$I$30,0,10*ROW('Sanitation Data'!I78)))</f>
        <v/>
      </c>
      <c r="DM84" s="258" t="str">
        <f ca="true">+IF(OFFSET('Sanitation Data'!$I$31,0,10*ROW('Sanitation Data'!I78))="","",OFFSET('Sanitation Data'!$I$31,0,10*ROW('Sanitation Data'!I78)))</f>
        <v/>
      </c>
      <c r="DN84" s="258" t="str">
        <f ca="true">+IF(OFFSET('Sanitation Data'!$I$32,0,10*ROW('Sanitation Data'!I78))="","",OFFSET('Sanitation Data'!$I$32,0,10*ROW('Sanitation Data'!I78)))</f>
        <v/>
      </c>
      <c r="DO84" s="258" t="str">
        <f ca="true">+IF(OFFSET('Hygiene Data'!$D$11,0,10*ROW('Hygiene Data'!D78))="","",OFFSET('Hygiene Data'!$D$11,0,10*ROW('Hygiene Data'!D78)))</f>
        <v/>
      </c>
      <c r="DP84" s="258" t="str">
        <f ca="true">+IF(OFFSET('Hygiene Data'!$D$12,0,10*ROW('Hygiene Data'!D78))="","",OFFSET('Hygiene Data'!$D$12,0,10*ROW('Hygiene Data'!D78)))</f>
        <v/>
      </c>
      <c r="DQ84" s="258" t="str">
        <f ca="true">+IF(OFFSET('Hygiene Data'!$D$13,0,10*ROW('Hygiene Data'!D78))="","",OFFSET('Hygiene Data'!$D$13,0,10*ROW('Hygiene Data'!D78)))</f>
        <v/>
      </c>
      <c r="DR84" s="258" t="str">
        <f ca="true">+IF(OFFSET('Hygiene Data'!$E$11,0,10*ROW('Hygiene Data'!E78))="","",OFFSET('Hygiene Data'!$E$11,0,10*ROW('Hygiene Data'!E78)))</f>
        <v/>
      </c>
      <c r="DS84" s="258" t="str">
        <f ca="true">+IF(OFFSET('Hygiene Data'!$E$12,0,10*ROW('Hygiene Data'!E78))="","",OFFSET('Hygiene Data'!$E$12,0,10*ROW('Hygiene Data'!E78)))</f>
        <v/>
      </c>
      <c r="DT84" s="258" t="str">
        <f ca="true">+IF(OFFSET('Hygiene Data'!$E$13,0,10*ROW('Hygiene Data'!E78))="","",OFFSET('Hygiene Data'!$E$13,0,10*ROW('Hygiene Data'!E78)))</f>
        <v/>
      </c>
      <c r="DU84" s="258" t="str">
        <f ca="true">+IF(OFFSET('Hygiene Data'!$F$11,0,10*ROW('Hygiene Data'!F78))="","",OFFSET('Hygiene Data'!$F$11,0,10*ROW('Hygiene Data'!F78)))</f>
        <v/>
      </c>
      <c r="DV84" s="258" t="str">
        <f ca="true">+IF(OFFSET('Hygiene Data'!$F$12,0,10*ROW('Hygiene Data'!F78))="","",OFFSET('Hygiene Data'!$F$12,0,10*ROW('Hygiene Data'!F78)))</f>
        <v/>
      </c>
      <c r="DW84" s="258" t="str">
        <f ca="true">+IF(OFFSET('Hygiene Data'!$F$13,0,10*ROW('Hygiene Data'!F78))="","",OFFSET('Hygiene Data'!$F$13,0,10*ROW('Hygiene Data'!F78)))</f>
        <v/>
      </c>
      <c r="DX84" s="258" t="str">
        <f ca="true">+IF(OFFSET('Hygiene Data'!$G$11,0,10*ROW('Hygiene Data'!G78))="","",OFFSET('Hygiene Data'!$G$11,0,10*ROW('Hygiene Data'!G78)))</f>
        <v/>
      </c>
      <c r="DY84" s="258" t="str">
        <f ca="true">+IF(OFFSET('Hygiene Data'!$G$12,0,10*ROW('Hygiene Data'!G78))="","",OFFSET('Hygiene Data'!$G$12,0,10*ROW('Hygiene Data'!G78)))</f>
        <v/>
      </c>
      <c r="DZ84" s="258" t="str">
        <f ca="true">+IF(OFFSET('Hygiene Data'!$G$13,0,10*ROW('Hygiene Data'!G78))="","",OFFSET('Hygiene Data'!$G$13,0,10*ROW('Hygiene Data'!G78)))</f>
        <v/>
      </c>
      <c r="EA84" s="258" t="str">
        <f ca="true">+IF(OFFSET('Hygiene Data'!$H$11,0,10*ROW('Hygiene Data'!H78))="","",OFFSET('Hygiene Data'!$H$11,0,10*ROW('Hygiene Data'!H78)))</f>
        <v/>
      </c>
      <c r="EB84" s="258" t="str">
        <f ca="true">+IF(OFFSET('Hygiene Data'!$H$12,0,10*ROW('Hygiene Data'!H78))="","",OFFSET('Hygiene Data'!$H$12,0,10*ROW('Hygiene Data'!H78)))</f>
        <v/>
      </c>
      <c r="EC84" s="258" t="str">
        <f ca="true">+IF(OFFSET('Hygiene Data'!$H$13,0,10*ROW('Hygiene Data'!H78))="","",OFFSET('Hygiene Data'!$H$13,0,10*ROW('Hygiene Data'!H78)))</f>
        <v/>
      </c>
      <c r="ED84" s="258" t="str">
        <f ca="true">+IF(OFFSET('Hygiene Data'!$I$11,0,10*ROW('Hygiene Data'!I78))="","",OFFSET('Hygiene Data'!$I$11,0,10*ROW('Hygiene Data'!I78)))</f>
        <v/>
      </c>
      <c r="EE84" s="258" t="str">
        <f ca="true">+IF(OFFSET('Hygiene Data'!$I$12,0,10*ROW('Hygiene Data'!I78))="","",OFFSET('Hygiene Data'!$I$12,0,10*ROW('Hygiene Data'!I78)))</f>
        <v/>
      </c>
      <c r="EF84" s="258" t="str">
        <f ca="true">+IF(OFFSET('Hygiene Data'!$I$13,0,10*ROW('Hygiene Data'!I78))="","",OFFSET('Hygiene Data'!$I$13,0,10*ROW('Hygiene Data'!I78)))</f>
        <v/>
      </c>
    </row>
    <row xmlns:x14ac="http://schemas.microsoft.com/office/spreadsheetml/2009/9/ac" r="85" x14ac:dyDescent="0.2">
      <c r="A85" s="30" t="str">
        <f ca="true">+IF(OFFSET('Water Data'!$B$2,0,10*ROW('Water Data'!E79))="","",OFFSET('Water Data'!$B$2,0,10*ROW('Water Data'!E79)))</f>
        <v/>
      </c>
      <c r="B85" s="30" t="str">
        <f ca="true">+IF(OFFSET('Water Data'!$C$2,0,10*ROW('Water Data'!F79))="","",OFFSET('Water Data'!$C$2,0,10*ROW('Water Data'!F79)))</f>
        <v/>
      </c>
      <c r="C85" s="314" t="str">
        <f t="shared" ca="true" si="1"/>
        <v/>
      </c>
      <c r="D85" s="8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58"/>
      <c r="BS85" s="258" t="str">
        <f ca="true">+IF(OFFSET('Water Data'!$D$27,0,10*ROW('Water Data'!D79))="","",OFFSET('Water Data'!$D$27,0,10*ROW('Water Data'!D79)))</f>
        <v/>
      </c>
      <c r="BT85" s="258" t="str">
        <f ca="true">+IF(OFFSET('Water Data'!$D$28,0,10*ROW('Water Data'!D79))="","",OFFSET('Water Data'!$D$28,0,10*ROW('Water Data'!D79)))</f>
        <v/>
      </c>
      <c r="BU85" s="258" t="str">
        <f ca="true">+IF(OFFSET('Water Data'!$D$29,0,10*ROW('Water Data'!D79))="","",OFFSET('Water Data'!$D$29,0,10*ROW('Water Data'!D79)))</f>
        <v/>
      </c>
      <c r="BV85" s="258" t="str">
        <f ca="true">+IF(OFFSET('Water Data'!$E$27,0,10*ROW('Water Data'!E79))="","",OFFSET('Water Data'!$E$27,0,10*ROW('Water Data'!E79)))</f>
        <v/>
      </c>
      <c r="BW85" s="258" t="str">
        <f ca="true">+IF(OFFSET('Water Data'!$E$28,0,10*ROW('Water Data'!E79))="","",OFFSET('Water Data'!$E$28,0,10*ROW('Water Data'!E79)))</f>
        <v/>
      </c>
      <c r="BX85" s="258" t="str">
        <f ca="true">+IF(OFFSET('Water Data'!$E$29,0,10*ROW('Water Data'!E79))="","",OFFSET('Water Data'!$E$29,0,10*ROW('Water Data'!E79)))</f>
        <v/>
      </c>
      <c r="BY85" s="258" t="str">
        <f ca="true">+IF(OFFSET('Water Data'!$F$27,0,10*ROW('Water Data'!F79))="","",OFFSET('Water Data'!$F$27,0,10*ROW('Water Data'!F79)))</f>
        <v/>
      </c>
      <c r="BZ85" s="258" t="str">
        <f ca="true">+IF(OFFSET('Water Data'!$F$28,0,10*ROW('Water Data'!F79))="","",OFFSET('Water Data'!$F$28,0,10*ROW('Water Data'!F79)))</f>
        <v/>
      </c>
      <c r="CA85" s="258" t="str">
        <f ca="true">+IF(OFFSET('Water Data'!$F$29,0,10*ROW('Water Data'!F79))="","",OFFSET('Water Data'!$F$29,0,10*ROW('Water Data'!F79)))</f>
        <v/>
      </c>
      <c r="CB85" s="258" t="str">
        <f ca="true">+IF(OFFSET('Water Data'!$G$27,0,10*ROW('Water Data'!G79))="","",OFFSET('Water Data'!$G$27,0,10*ROW('Water Data'!G79)))</f>
        <v/>
      </c>
      <c r="CC85" s="258" t="str">
        <f ca="true">+IF(OFFSET('Water Data'!$G$28,0,10*ROW('Water Data'!G79))="","",OFFSET('Water Data'!$G$28,0,10*ROW('Water Data'!G79)))</f>
        <v/>
      </c>
      <c r="CD85" s="258" t="str">
        <f ca="true">+IF(OFFSET('Water Data'!$G$29,0,10*ROW('Water Data'!G79))="","",OFFSET('Water Data'!$G$29,0,10*ROW('Water Data'!G79)))</f>
        <v/>
      </c>
      <c r="CE85" s="258" t="str">
        <f ca="true">+IF(OFFSET('Water Data'!$H$27,0,10*ROW('Water Data'!H79))="","",OFFSET('Water Data'!$H$27,0,10*ROW('Water Data'!H79)))</f>
        <v/>
      </c>
      <c r="CF85" s="258" t="str">
        <f ca="true">+IF(OFFSET('Water Data'!$H$28,0,10*ROW('Water Data'!H79))="","",OFFSET('Water Data'!$H$28,0,10*ROW('Water Data'!H79)))</f>
        <v/>
      </c>
      <c r="CG85" s="258" t="str">
        <f ca="true">+IF(OFFSET('Water Data'!$H$29,0,10*ROW('Water Data'!H79))="","",OFFSET('Water Data'!$H$29,0,10*ROW('Water Data'!H79)))</f>
        <v/>
      </c>
      <c r="CH85" s="258" t="str">
        <f ca="true">+IF(OFFSET('Water Data'!$I$27,0,10*ROW('Water Data'!I79))="","",OFFSET('Water Data'!$I$27,0,10*ROW('Water Data'!I79)))</f>
        <v/>
      </c>
      <c r="CI85" s="258" t="str">
        <f ca="true">+IF(OFFSET('Water Data'!$I$28,0,10*ROW('Water Data'!I79))="","",OFFSET('Water Data'!$I$28,0,10*ROW('Water Data'!I79)))</f>
        <v/>
      </c>
      <c r="CJ85" s="258" t="str">
        <f ca="true">+IF(OFFSET('Water Data'!$I$29,0,10*ROW('Water Data'!I79))="","",OFFSET('Water Data'!$I$29,0,10*ROW('Water Data'!I79)))</f>
        <v/>
      </c>
      <c r="CK85" s="258" t="str">
        <f ca="true">+IF(OFFSET('Sanitation Data'!$D$28,0,10*ROW('Sanitation Data'!D79))="","",OFFSET('Sanitation Data'!$D$28,0,10*ROW('Sanitation Data'!D79)))</f>
        <v/>
      </c>
      <c r="CL85" s="258" t="str">
        <f ca="true">+IF(OFFSET('Sanitation Data'!$D$29,0,10*ROW('Sanitation Data'!D79))="","",OFFSET('Sanitation Data'!$D$29,0,10*ROW('Sanitation Data'!D79)))</f>
        <v/>
      </c>
      <c r="CM85" s="258" t="str">
        <f ca="true">+IF(OFFSET('Sanitation Data'!$D$30,0,10*ROW('Sanitation Data'!D79))="","",OFFSET('Sanitation Data'!$D$30,0,10*ROW('Sanitation Data'!D79)))</f>
        <v/>
      </c>
      <c r="CN85" s="258" t="str">
        <f ca="true">+IF(OFFSET('Sanitation Data'!$D$31,0,10*ROW('Sanitation Data'!D79))="","",OFFSET('Sanitation Data'!$D$31,0,10*ROW('Sanitation Data'!D79)))</f>
        <v/>
      </c>
      <c r="CO85" s="258" t="str">
        <f ca="true">+IF(OFFSET('Sanitation Data'!$D$32,0,10*ROW('Sanitation Data'!D79))="","",OFFSET('Sanitation Data'!$D$32,0,10*ROW('Sanitation Data'!D79)))</f>
        <v/>
      </c>
      <c r="CP85" s="258" t="str">
        <f ca="true">+IF(OFFSET('Sanitation Data'!$E$28,0,10*ROW('Sanitation Data'!E79))="","",OFFSET('Sanitation Data'!$E$28,0,10*ROW('Sanitation Data'!E79)))</f>
        <v/>
      </c>
      <c r="CQ85" s="258" t="str">
        <f ca="true">+IF(OFFSET('Sanitation Data'!$E$29,0,10*ROW('Sanitation Data'!E79))="","",OFFSET('Sanitation Data'!$E$29,0,10*ROW('Sanitation Data'!E79)))</f>
        <v/>
      </c>
      <c r="CR85" s="258" t="str">
        <f ca="true">+IF(OFFSET('Sanitation Data'!$E$30,0,10*ROW('Sanitation Data'!E79))="","",OFFSET('Sanitation Data'!$E$30,0,10*ROW('Sanitation Data'!E79)))</f>
        <v/>
      </c>
      <c r="CS85" s="258" t="str">
        <f ca="true">+IF(OFFSET('Sanitation Data'!$E$31,0,10*ROW('Sanitation Data'!E79))="","",OFFSET('Sanitation Data'!$E$31,0,10*ROW('Sanitation Data'!E79)))</f>
        <v/>
      </c>
      <c r="CT85" s="258" t="str">
        <f ca="true">+IF(OFFSET('Sanitation Data'!$E$32,0,10*ROW('Sanitation Data'!E79))="","",OFFSET('Sanitation Data'!$E$32,0,10*ROW('Sanitation Data'!E79)))</f>
        <v/>
      </c>
      <c r="CU85" s="258" t="str">
        <f ca="true">+IF(OFFSET('Sanitation Data'!$F$28,0,10*ROW('Sanitation Data'!F79))="","",OFFSET('Sanitation Data'!$F$28,0,10*ROW('Sanitation Data'!F79)))</f>
        <v/>
      </c>
      <c r="CV85" s="258" t="str">
        <f ca="true">+IF(OFFSET('Sanitation Data'!$F$29,0,10*ROW('Sanitation Data'!F79))="","",OFFSET('Sanitation Data'!$F$29,0,10*ROW('Sanitation Data'!F79)))</f>
        <v/>
      </c>
      <c r="CW85" s="258" t="str">
        <f ca="true">+IF(OFFSET('Sanitation Data'!$F$30,0,10*ROW('Sanitation Data'!F79))="","",OFFSET('Sanitation Data'!$F$30,0,10*ROW('Sanitation Data'!F79)))</f>
        <v/>
      </c>
      <c r="CX85" s="258" t="str">
        <f ca="true">+IF(OFFSET('Sanitation Data'!$F$31,0,10*ROW('Sanitation Data'!F79))="","",OFFSET('Sanitation Data'!$F$31,0,10*ROW('Sanitation Data'!F79)))</f>
        <v/>
      </c>
      <c r="CY85" s="258" t="str">
        <f ca="true">+IF(OFFSET('Sanitation Data'!$F$32,0,10*ROW('Sanitation Data'!F79))="","",OFFSET('Sanitation Data'!$F$32,0,10*ROW('Sanitation Data'!F79)))</f>
        <v/>
      </c>
      <c r="CZ85" s="258" t="str">
        <f ca="true">+IF(OFFSET('Sanitation Data'!$G$28,0,10*ROW('Sanitation Data'!G79))="","",OFFSET('Sanitation Data'!$G$28,0,10*ROW('Sanitation Data'!G79)))</f>
        <v/>
      </c>
      <c r="DA85" s="258" t="str">
        <f ca="true">+IF(OFFSET('Sanitation Data'!$G$29,0,10*ROW('Sanitation Data'!G79))="","",OFFSET('Sanitation Data'!$G$29,0,10*ROW('Sanitation Data'!G79)))</f>
        <v/>
      </c>
      <c r="DB85" s="258" t="str">
        <f ca="true">+IF(OFFSET('Sanitation Data'!$G$30,0,10*ROW('Sanitation Data'!G79))="","",OFFSET('Sanitation Data'!$G$30,0,10*ROW('Sanitation Data'!G79)))</f>
        <v/>
      </c>
      <c r="DC85" s="258" t="str">
        <f ca="true">+IF(OFFSET('Sanitation Data'!$G$31,0,10*ROW('Sanitation Data'!G79))="","",OFFSET('Sanitation Data'!$G$31,0,10*ROW('Sanitation Data'!G79)))</f>
        <v/>
      </c>
      <c r="DD85" s="258" t="str">
        <f ca="true">+IF(OFFSET('Sanitation Data'!$G$32,0,10*ROW('Sanitation Data'!G79))="","",OFFSET('Sanitation Data'!$G$32,0,10*ROW('Sanitation Data'!G79)))</f>
        <v/>
      </c>
      <c r="DE85" s="258" t="str">
        <f ca="true">+IF(OFFSET('Sanitation Data'!$H$28,0,10*ROW('Sanitation Data'!H79))="","",OFFSET('Sanitation Data'!$H$28,0,10*ROW('Sanitation Data'!H79)))</f>
        <v/>
      </c>
      <c r="DF85" s="258" t="str">
        <f ca="true">+IF(OFFSET('Sanitation Data'!$H$29,0,10*ROW('Sanitation Data'!H79))="","",OFFSET('Sanitation Data'!$H$29,0,10*ROW('Sanitation Data'!H79)))</f>
        <v/>
      </c>
      <c r="DG85" s="258" t="str">
        <f ca="true">+IF(OFFSET('Sanitation Data'!$H$30,0,10*ROW('Sanitation Data'!H79))="","",OFFSET('Sanitation Data'!$H$30,0,10*ROW('Sanitation Data'!H79)))</f>
        <v/>
      </c>
      <c r="DH85" s="258" t="str">
        <f ca="true">+IF(OFFSET('Sanitation Data'!$H$31,0,10*ROW('Sanitation Data'!H79))="","",OFFSET('Sanitation Data'!$H$31,0,10*ROW('Sanitation Data'!H79)))</f>
        <v/>
      </c>
      <c r="DI85" s="258" t="str">
        <f ca="true">+IF(OFFSET('Sanitation Data'!$H$32,0,10*ROW('Sanitation Data'!H79))="","",OFFSET('Sanitation Data'!$H$32,0,10*ROW('Sanitation Data'!H79)))</f>
        <v/>
      </c>
      <c r="DJ85" s="258" t="str">
        <f ca="true">+IF(OFFSET('Sanitation Data'!$I$28,0,10*ROW('Sanitation Data'!I79))="","",OFFSET('Sanitation Data'!$I$28,0,10*ROW('Sanitation Data'!I79)))</f>
        <v/>
      </c>
      <c r="DK85" s="258" t="str">
        <f ca="true">+IF(OFFSET('Sanitation Data'!$I$29,0,10*ROW('Sanitation Data'!I79))="","",OFFSET('Sanitation Data'!$I$29,0,10*ROW('Sanitation Data'!I79)))</f>
        <v/>
      </c>
      <c r="DL85" s="258" t="str">
        <f ca="true">+IF(OFFSET('Sanitation Data'!$I$30,0,10*ROW('Sanitation Data'!I79))="","",OFFSET('Sanitation Data'!$I$30,0,10*ROW('Sanitation Data'!I79)))</f>
        <v/>
      </c>
      <c r="DM85" s="258" t="str">
        <f ca="true">+IF(OFFSET('Sanitation Data'!$I$31,0,10*ROW('Sanitation Data'!I79))="","",OFFSET('Sanitation Data'!$I$31,0,10*ROW('Sanitation Data'!I79)))</f>
        <v/>
      </c>
      <c r="DN85" s="258" t="str">
        <f ca="true">+IF(OFFSET('Sanitation Data'!$I$32,0,10*ROW('Sanitation Data'!I79))="","",OFFSET('Sanitation Data'!$I$32,0,10*ROW('Sanitation Data'!I79)))</f>
        <v/>
      </c>
      <c r="DO85" s="258" t="str">
        <f ca="true">+IF(OFFSET('Hygiene Data'!$D$11,0,10*ROW('Hygiene Data'!D79))="","",OFFSET('Hygiene Data'!$D$11,0,10*ROW('Hygiene Data'!D79)))</f>
        <v/>
      </c>
      <c r="DP85" s="258" t="str">
        <f ca="true">+IF(OFFSET('Hygiene Data'!$D$12,0,10*ROW('Hygiene Data'!D79))="","",OFFSET('Hygiene Data'!$D$12,0,10*ROW('Hygiene Data'!D79)))</f>
        <v/>
      </c>
      <c r="DQ85" s="258" t="str">
        <f ca="true">+IF(OFFSET('Hygiene Data'!$D$13,0,10*ROW('Hygiene Data'!D79))="","",OFFSET('Hygiene Data'!$D$13,0,10*ROW('Hygiene Data'!D79)))</f>
        <v/>
      </c>
      <c r="DR85" s="258" t="str">
        <f ca="true">+IF(OFFSET('Hygiene Data'!$E$11,0,10*ROW('Hygiene Data'!E79))="","",OFFSET('Hygiene Data'!$E$11,0,10*ROW('Hygiene Data'!E79)))</f>
        <v/>
      </c>
      <c r="DS85" s="258" t="str">
        <f ca="true">+IF(OFFSET('Hygiene Data'!$E$12,0,10*ROW('Hygiene Data'!E79))="","",OFFSET('Hygiene Data'!$E$12,0,10*ROW('Hygiene Data'!E79)))</f>
        <v/>
      </c>
      <c r="DT85" s="258" t="str">
        <f ca="true">+IF(OFFSET('Hygiene Data'!$E$13,0,10*ROW('Hygiene Data'!E79))="","",OFFSET('Hygiene Data'!$E$13,0,10*ROW('Hygiene Data'!E79)))</f>
        <v/>
      </c>
      <c r="DU85" s="258" t="str">
        <f ca="true">+IF(OFFSET('Hygiene Data'!$F$11,0,10*ROW('Hygiene Data'!F79))="","",OFFSET('Hygiene Data'!$F$11,0,10*ROW('Hygiene Data'!F79)))</f>
        <v/>
      </c>
      <c r="DV85" s="258" t="str">
        <f ca="true">+IF(OFFSET('Hygiene Data'!$F$12,0,10*ROW('Hygiene Data'!F79))="","",OFFSET('Hygiene Data'!$F$12,0,10*ROW('Hygiene Data'!F79)))</f>
        <v/>
      </c>
      <c r="DW85" s="258" t="str">
        <f ca="true">+IF(OFFSET('Hygiene Data'!$F$13,0,10*ROW('Hygiene Data'!F79))="","",OFFSET('Hygiene Data'!$F$13,0,10*ROW('Hygiene Data'!F79)))</f>
        <v/>
      </c>
      <c r="DX85" s="258" t="str">
        <f ca="true">+IF(OFFSET('Hygiene Data'!$G$11,0,10*ROW('Hygiene Data'!G79))="","",OFFSET('Hygiene Data'!$G$11,0,10*ROW('Hygiene Data'!G79)))</f>
        <v/>
      </c>
      <c r="DY85" s="258" t="str">
        <f ca="true">+IF(OFFSET('Hygiene Data'!$G$12,0,10*ROW('Hygiene Data'!G79))="","",OFFSET('Hygiene Data'!$G$12,0,10*ROW('Hygiene Data'!G79)))</f>
        <v/>
      </c>
      <c r="DZ85" s="258" t="str">
        <f ca="true">+IF(OFFSET('Hygiene Data'!$G$13,0,10*ROW('Hygiene Data'!G79))="","",OFFSET('Hygiene Data'!$G$13,0,10*ROW('Hygiene Data'!G79)))</f>
        <v/>
      </c>
      <c r="EA85" s="258" t="str">
        <f ca="true">+IF(OFFSET('Hygiene Data'!$H$11,0,10*ROW('Hygiene Data'!H79))="","",OFFSET('Hygiene Data'!$H$11,0,10*ROW('Hygiene Data'!H79)))</f>
        <v/>
      </c>
      <c r="EB85" s="258" t="str">
        <f ca="true">+IF(OFFSET('Hygiene Data'!$H$12,0,10*ROW('Hygiene Data'!H79))="","",OFFSET('Hygiene Data'!$H$12,0,10*ROW('Hygiene Data'!H79)))</f>
        <v/>
      </c>
      <c r="EC85" s="258" t="str">
        <f ca="true">+IF(OFFSET('Hygiene Data'!$H$13,0,10*ROW('Hygiene Data'!H79))="","",OFFSET('Hygiene Data'!$H$13,0,10*ROW('Hygiene Data'!H79)))</f>
        <v/>
      </c>
      <c r="ED85" s="258" t="str">
        <f ca="true">+IF(OFFSET('Hygiene Data'!$I$11,0,10*ROW('Hygiene Data'!I79))="","",OFFSET('Hygiene Data'!$I$11,0,10*ROW('Hygiene Data'!I79)))</f>
        <v/>
      </c>
      <c r="EE85" s="258" t="str">
        <f ca="true">+IF(OFFSET('Hygiene Data'!$I$12,0,10*ROW('Hygiene Data'!I79))="","",OFFSET('Hygiene Data'!$I$12,0,10*ROW('Hygiene Data'!I79)))</f>
        <v/>
      </c>
      <c r="EF85" s="258" t="str">
        <f ca="true">+IF(OFFSET('Hygiene Data'!$I$13,0,10*ROW('Hygiene Data'!I79))="","",OFFSET('Hygiene Data'!$I$13,0,10*ROW('Hygiene Data'!I79)))</f>
        <v/>
      </c>
    </row>
    <row xmlns:x14ac="http://schemas.microsoft.com/office/spreadsheetml/2009/9/ac" r="86" x14ac:dyDescent="0.2">
      <c r="A86" s="30" t="str">
        <f ca="true">+IF(OFFSET('Water Data'!$B$2,0,10*ROW('Water Data'!E80))="","",OFFSET('Water Data'!$B$2,0,10*ROW('Water Data'!E80)))</f>
        <v/>
      </c>
      <c r="B86" s="30" t="str">
        <f ca="true">+IF(OFFSET('Water Data'!$C$2,0,10*ROW('Water Data'!F80))="","",OFFSET('Water Data'!$C$2,0,10*ROW('Water Data'!F80)))</f>
        <v/>
      </c>
      <c r="C86" s="314" t="str">
        <f t="shared" ca="true" si="1"/>
        <v/>
      </c>
      <c r="D86" s="8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58"/>
      <c r="BS86" s="258" t="str">
        <f ca="true">+IF(OFFSET('Water Data'!$D$27,0,10*ROW('Water Data'!D80))="","",OFFSET('Water Data'!$D$27,0,10*ROW('Water Data'!D80)))</f>
        <v/>
      </c>
      <c r="BT86" s="258" t="str">
        <f ca="true">+IF(OFFSET('Water Data'!$D$28,0,10*ROW('Water Data'!D80))="","",OFFSET('Water Data'!$D$28,0,10*ROW('Water Data'!D80)))</f>
        <v/>
      </c>
      <c r="BU86" s="258" t="str">
        <f ca="true">+IF(OFFSET('Water Data'!$D$29,0,10*ROW('Water Data'!D80))="","",OFFSET('Water Data'!$D$29,0,10*ROW('Water Data'!D80)))</f>
        <v/>
      </c>
      <c r="BV86" s="258" t="str">
        <f ca="true">+IF(OFFSET('Water Data'!$E$27,0,10*ROW('Water Data'!E80))="","",OFFSET('Water Data'!$E$27,0,10*ROW('Water Data'!E80)))</f>
        <v/>
      </c>
      <c r="BW86" s="258" t="str">
        <f ca="true">+IF(OFFSET('Water Data'!$E$28,0,10*ROW('Water Data'!E80))="","",OFFSET('Water Data'!$E$28,0,10*ROW('Water Data'!E80)))</f>
        <v/>
      </c>
      <c r="BX86" s="258" t="str">
        <f ca="true">+IF(OFFSET('Water Data'!$E$29,0,10*ROW('Water Data'!E80))="","",OFFSET('Water Data'!$E$29,0,10*ROW('Water Data'!E80)))</f>
        <v/>
      </c>
      <c r="BY86" s="258" t="str">
        <f ca="true">+IF(OFFSET('Water Data'!$F$27,0,10*ROW('Water Data'!F80))="","",OFFSET('Water Data'!$F$27,0,10*ROW('Water Data'!F80)))</f>
        <v/>
      </c>
      <c r="BZ86" s="258" t="str">
        <f ca="true">+IF(OFFSET('Water Data'!$F$28,0,10*ROW('Water Data'!F80))="","",OFFSET('Water Data'!$F$28,0,10*ROW('Water Data'!F80)))</f>
        <v/>
      </c>
      <c r="CA86" s="258" t="str">
        <f ca="true">+IF(OFFSET('Water Data'!$F$29,0,10*ROW('Water Data'!F80))="","",OFFSET('Water Data'!$F$29,0,10*ROW('Water Data'!F80)))</f>
        <v/>
      </c>
      <c r="CB86" s="258" t="str">
        <f ca="true">+IF(OFFSET('Water Data'!$G$27,0,10*ROW('Water Data'!G80))="","",OFFSET('Water Data'!$G$27,0,10*ROW('Water Data'!G80)))</f>
        <v/>
      </c>
      <c r="CC86" s="258" t="str">
        <f ca="true">+IF(OFFSET('Water Data'!$G$28,0,10*ROW('Water Data'!G80))="","",OFFSET('Water Data'!$G$28,0,10*ROW('Water Data'!G80)))</f>
        <v/>
      </c>
      <c r="CD86" s="258" t="str">
        <f ca="true">+IF(OFFSET('Water Data'!$G$29,0,10*ROW('Water Data'!G80))="","",OFFSET('Water Data'!$G$29,0,10*ROW('Water Data'!G80)))</f>
        <v/>
      </c>
      <c r="CE86" s="258" t="str">
        <f ca="true">+IF(OFFSET('Water Data'!$H$27,0,10*ROW('Water Data'!H80))="","",OFFSET('Water Data'!$H$27,0,10*ROW('Water Data'!H80)))</f>
        <v/>
      </c>
      <c r="CF86" s="258" t="str">
        <f ca="true">+IF(OFFSET('Water Data'!$H$28,0,10*ROW('Water Data'!H80))="","",OFFSET('Water Data'!$H$28,0,10*ROW('Water Data'!H80)))</f>
        <v/>
      </c>
      <c r="CG86" s="258" t="str">
        <f ca="true">+IF(OFFSET('Water Data'!$H$29,0,10*ROW('Water Data'!H80))="","",OFFSET('Water Data'!$H$29,0,10*ROW('Water Data'!H80)))</f>
        <v/>
      </c>
      <c r="CH86" s="258" t="str">
        <f ca="true">+IF(OFFSET('Water Data'!$I$27,0,10*ROW('Water Data'!I80))="","",OFFSET('Water Data'!$I$27,0,10*ROW('Water Data'!I80)))</f>
        <v/>
      </c>
      <c r="CI86" s="258" t="str">
        <f ca="true">+IF(OFFSET('Water Data'!$I$28,0,10*ROW('Water Data'!I80))="","",OFFSET('Water Data'!$I$28,0,10*ROW('Water Data'!I80)))</f>
        <v/>
      </c>
      <c r="CJ86" s="258" t="str">
        <f ca="true">+IF(OFFSET('Water Data'!$I$29,0,10*ROW('Water Data'!I80))="","",OFFSET('Water Data'!$I$29,0,10*ROW('Water Data'!I80)))</f>
        <v/>
      </c>
      <c r="CK86" s="258" t="str">
        <f ca="true">+IF(OFFSET('Sanitation Data'!$D$28,0,10*ROW('Sanitation Data'!D80))="","",OFFSET('Sanitation Data'!$D$28,0,10*ROW('Sanitation Data'!D80)))</f>
        <v/>
      </c>
      <c r="CL86" s="258" t="str">
        <f ca="true">+IF(OFFSET('Sanitation Data'!$D$29,0,10*ROW('Sanitation Data'!D80))="","",OFFSET('Sanitation Data'!$D$29,0,10*ROW('Sanitation Data'!D80)))</f>
        <v/>
      </c>
      <c r="CM86" s="258" t="str">
        <f ca="true">+IF(OFFSET('Sanitation Data'!$D$30,0,10*ROW('Sanitation Data'!D80))="","",OFFSET('Sanitation Data'!$D$30,0,10*ROW('Sanitation Data'!D80)))</f>
        <v/>
      </c>
      <c r="CN86" s="258" t="str">
        <f ca="true">+IF(OFFSET('Sanitation Data'!$D$31,0,10*ROW('Sanitation Data'!D80))="","",OFFSET('Sanitation Data'!$D$31,0,10*ROW('Sanitation Data'!D80)))</f>
        <v/>
      </c>
      <c r="CO86" s="258" t="str">
        <f ca="true">+IF(OFFSET('Sanitation Data'!$D$32,0,10*ROW('Sanitation Data'!D80))="","",OFFSET('Sanitation Data'!$D$32,0,10*ROW('Sanitation Data'!D80)))</f>
        <v/>
      </c>
      <c r="CP86" s="258" t="str">
        <f ca="true">+IF(OFFSET('Sanitation Data'!$E$28,0,10*ROW('Sanitation Data'!E80))="","",OFFSET('Sanitation Data'!$E$28,0,10*ROW('Sanitation Data'!E80)))</f>
        <v/>
      </c>
      <c r="CQ86" s="258" t="str">
        <f ca="true">+IF(OFFSET('Sanitation Data'!$E$29,0,10*ROW('Sanitation Data'!E80))="","",OFFSET('Sanitation Data'!$E$29,0,10*ROW('Sanitation Data'!E80)))</f>
        <v/>
      </c>
      <c r="CR86" s="258" t="str">
        <f ca="true">+IF(OFFSET('Sanitation Data'!$E$30,0,10*ROW('Sanitation Data'!E80))="","",OFFSET('Sanitation Data'!$E$30,0,10*ROW('Sanitation Data'!E80)))</f>
        <v/>
      </c>
      <c r="CS86" s="258" t="str">
        <f ca="true">+IF(OFFSET('Sanitation Data'!$E$31,0,10*ROW('Sanitation Data'!E80))="","",OFFSET('Sanitation Data'!$E$31,0,10*ROW('Sanitation Data'!E80)))</f>
        <v/>
      </c>
      <c r="CT86" s="258" t="str">
        <f ca="true">+IF(OFFSET('Sanitation Data'!$E$32,0,10*ROW('Sanitation Data'!E80))="","",OFFSET('Sanitation Data'!$E$32,0,10*ROW('Sanitation Data'!E80)))</f>
        <v/>
      </c>
      <c r="CU86" s="258" t="str">
        <f ca="true">+IF(OFFSET('Sanitation Data'!$F$28,0,10*ROW('Sanitation Data'!F80))="","",OFFSET('Sanitation Data'!$F$28,0,10*ROW('Sanitation Data'!F80)))</f>
        <v/>
      </c>
      <c r="CV86" s="258" t="str">
        <f ca="true">+IF(OFFSET('Sanitation Data'!$F$29,0,10*ROW('Sanitation Data'!F80))="","",OFFSET('Sanitation Data'!$F$29,0,10*ROW('Sanitation Data'!F80)))</f>
        <v/>
      </c>
      <c r="CW86" s="258" t="str">
        <f ca="true">+IF(OFFSET('Sanitation Data'!$F$30,0,10*ROW('Sanitation Data'!F80))="","",OFFSET('Sanitation Data'!$F$30,0,10*ROW('Sanitation Data'!F80)))</f>
        <v/>
      </c>
      <c r="CX86" s="258" t="str">
        <f ca="true">+IF(OFFSET('Sanitation Data'!$F$31,0,10*ROW('Sanitation Data'!F80))="","",OFFSET('Sanitation Data'!$F$31,0,10*ROW('Sanitation Data'!F80)))</f>
        <v/>
      </c>
      <c r="CY86" s="258" t="str">
        <f ca="true">+IF(OFFSET('Sanitation Data'!$F$32,0,10*ROW('Sanitation Data'!F80))="","",OFFSET('Sanitation Data'!$F$32,0,10*ROW('Sanitation Data'!F80)))</f>
        <v/>
      </c>
      <c r="CZ86" s="258" t="str">
        <f ca="true">+IF(OFFSET('Sanitation Data'!$G$28,0,10*ROW('Sanitation Data'!G80))="","",OFFSET('Sanitation Data'!$G$28,0,10*ROW('Sanitation Data'!G80)))</f>
        <v/>
      </c>
      <c r="DA86" s="258" t="str">
        <f ca="true">+IF(OFFSET('Sanitation Data'!$G$29,0,10*ROW('Sanitation Data'!G80))="","",OFFSET('Sanitation Data'!$G$29,0,10*ROW('Sanitation Data'!G80)))</f>
        <v/>
      </c>
      <c r="DB86" s="258" t="str">
        <f ca="true">+IF(OFFSET('Sanitation Data'!$G$30,0,10*ROW('Sanitation Data'!G80))="","",OFFSET('Sanitation Data'!$G$30,0,10*ROW('Sanitation Data'!G80)))</f>
        <v/>
      </c>
      <c r="DC86" s="258" t="str">
        <f ca="true">+IF(OFFSET('Sanitation Data'!$G$31,0,10*ROW('Sanitation Data'!G80))="","",OFFSET('Sanitation Data'!$G$31,0,10*ROW('Sanitation Data'!G80)))</f>
        <v/>
      </c>
      <c r="DD86" s="258" t="str">
        <f ca="true">+IF(OFFSET('Sanitation Data'!$G$32,0,10*ROW('Sanitation Data'!G80))="","",OFFSET('Sanitation Data'!$G$32,0,10*ROW('Sanitation Data'!G80)))</f>
        <v/>
      </c>
      <c r="DE86" s="258" t="str">
        <f ca="true">+IF(OFFSET('Sanitation Data'!$H$28,0,10*ROW('Sanitation Data'!H80))="","",OFFSET('Sanitation Data'!$H$28,0,10*ROW('Sanitation Data'!H80)))</f>
        <v/>
      </c>
      <c r="DF86" s="258" t="str">
        <f ca="true">+IF(OFFSET('Sanitation Data'!$H$29,0,10*ROW('Sanitation Data'!H80))="","",OFFSET('Sanitation Data'!$H$29,0,10*ROW('Sanitation Data'!H80)))</f>
        <v/>
      </c>
      <c r="DG86" s="258" t="str">
        <f ca="true">+IF(OFFSET('Sanitation Data'!$H$30,0,10*ROW('Sanitation Data'!H80))="","",OFFSET('Sanitation Data'!$H$30,0,10*ROW('Sanitation Data'!H80)))</f>
        <v/>
      </c>
      <c r="DH86" s="258" t="str">
        <f ca="true">+IF(OFFSET('Sanitation Data'!$H$31,0,10*ROW('Sanitation Data'!H80))="","",OFFSET('Sanitation Data'!$H$31,0,10*ROW('Sanitation Data'!H80)))</f>
        <v/>
      </c>
      <c r="DI86" s="258" t="str">
        <f ca="true">+IF(OFFSET('Sanitation Data'!$H$32,0,10*ROW('Sanitation Data'!H80))="","",OFFSET('Sanitation Data'!$H$32,0,10*ROW('Sanitation Data'!H80)))</f>
        <v/>
      </c>
      <c r="DJ86" s="258" t="str">
        <f ca="true">+IF(OFFSET('Sanitation Data'!$I$28,0,10*ROW('Sanitation Data'!I80))="","",OFFSET('Sanitation Data'!$I$28,0,10*ROW('Sanitation Data'!I80)))</f>
        <v/>
      </c>
      <c r="DK86" s="258" t="str">
        <f ca="true">+IF(OFFSET('Sanitation Data'!$I$29,0,10*ROW('Sanitation Data'!I80))="","",OFFSET('Sanitation Data'!$I$29,0,10*ROW('Sanitation Data'!I80)))</f>
        <v/>
      </c>
      <c r="DL86" s="258" t="str">
        <f ca="true">+IF(OFFSET('Sanitation Data'!$I$30,0,10*ROW('Sanitation Data'!I80))="","",OFFSET('Sanitation Data'!$I$30,0,10*ROW('Sanitation Data'!I80)))</f>
        <v/>
      </c>
      <c r="DM86" s="258" t="str">
        <f ca="true">+IF(OFFSET('Sanitation Data'!$I$31,0,10*ROW('Sanitation Data'!I80))="","",OFFSET('Sanitation Data'!$I$31,0,10*ROW('Sanitation Data'!I80)))</f>
        <v/>
      </c>
      <c r="DN86" s="258" t="str">
        <f ca="true">+IF(OFFSET('Sanitation Data'!$I$32,0,10*ROW('Sanitation Data'!I80))="","",OFFSET('Sanitation Data'!$I$32,0,10*ROW('Sanitation Data'!I80)))</f>
        <v/>
      </c>
      <c r="DO86" s="258" t="str">
        <f ca="true">+IF(OFFSET('Hygiene Data'!$D$11,0,10*ROW('Hygiene Data'!D80))="","",OFFSET('Hygiene Data'!$D$11,0,10*ROW('Hygiene Data'!D80)))</f>
        <v/>
      </c>
      <c r="DP86" s="258" t="str">
        <f ca="true">+IF(OFFSET('Hygiene Data'!$D$12,0,10*ROW('Hygiene Data'!D80))="","",OFFSET('Hygiene Data'!$D$12,0,10*ROW('Hygiene Data'!D80)))</f>
        <v/>
      </c>
      <c r="DQ86" s="258" t="str">
        <f ca="true">+IF(OFFSET('Hygiene Data'!$D$13,0,10*ROW('Hygiene Data'!D80))="","",OFFSET('Hygiene Data'!$D$13,0,10*ROW('Hygiene Data'!D80)))</f>
        <v/>
      </c>
      <c r="DR86" s="258" t="str">
        <f ca="true">+IF(OFFSET('Hygiene Data'!$E$11,0,10*ROW('Hygiene Data'!E80))="","",OFFSET('Hygiene Data'!$E$11,0,10*ROW('Hygiene Data'!E80)))</f>
        <v/>
      </c>
      <c r="DS86" s="258" t="str">
        <f ca="true">+IF(OFFSET('Hygiene Data'!$E$12,0,10*ROW('Hygiene Data'!E80))="","",OFFSET('Hygiene Data'!$E$12,0,10*ROW('Hygiene Data'!E80)))</f>
        <v/>
      </c>
      <c r="DT86" s="258" t="str">
        <f ca="true">+IF(OFFSET('Hygiene Data'!$E$13,0,10*ROW('Hygiene Data'!E80))="","",OFFSET('Hygiene Data'!$E$13,0,10*ROW('Hygiene Data'!E80)))</f>
        <v/>
      </c>
      <c r="DU86" s="258" t="str">
        <f ca="true">+IF(OFFSET('Hygiene Data'!$F$11,0,10*ROW('Hygiene Data'!F80))="","",OFFSET('Hygiene Data'!$F$11,0,10*ROW('Hygiene Data'!F80)))</f>
        <v/>
      </c>
      <c r="DV86" s="258" t="str">
        <f ca="true">+IF(OFFSET('Hygiene Data'!$F$12,0,10*ROW('Hygiene Data'!F80))="","",OFFSET('Hygiene Data'!$F$12,0,10*ROW('Hygiene Data'!F80)))</f>
        <v/>
      </c>
      <c r="DW86" s="258" t="str">
        <f ca="true">+IF(OFFSET('Hygiene Data'!$F$13,0,10*ROW('Hygiene Data'!F80))="","",OFFSET('Hygiene Data'!$F$13,0,10*ROW('Hygiene Data'!F80)))</f>
        <v/>
      </c>
      <c r="DX86" s="258" t="str">
        <f ca="true">+IF(OFFSET('Hygiene Data'!$G$11,0,10*ROW('Hygiene Data'!G80))="","",OFFSET('Hygiene Data'!$G$11,0,10*ROW('Hygiene Data'!G80)))</f>
        <v/>
      </c>
      <c r="DY86" s="258" t="str">
        <f ca="true">+IF(OFFSET('Hygiene Data'!$G$12,0,10*ROW('Hygiene Data'!G80))="","",OFFSET('Hygiene Data'!$G$12,0,10*ROW('Hygiene Data'!G80)))</f>
        <v/>
      </c>
      <c r="DZ86" s="258" t="str">
        <f ca="true">+IF(OFFSET('Hygiene Data'!$G$13,0,10*ROW('Hygiene Data'!G80))="","",OFFSET('Hygiene Data'!$G$13,0,10*ROW('Hygiene Data'!G80)))</f>
        <v/>
      </c>
      <c r="EA86" s="258" t="str">
        <f ca="true">+IF(OFFSET('Hygiene Data'!$H$11,0,10*ROW('Hygiene Data'!H80))="","",OFFSET('Hygiene Data'!$H$11,0,10*ROW('Hygiene Data'!H80)))</f>
        <v/>
      </c>
      <c r="EB86" s="258" t="str">
        <f ca="true">+IF(OFFSET('Hygiene Data'!$H$12,0,10*ROW('Hygiene Data'!H80))="","",OFFSET('Hygiene Data'!$H$12,0,10*ROW('Hygiene Data'!H80)))</f>
        <v/>
      </c>
      <c r="EC86" s="258" t="str">
        <f ca="true">+IF(OFFSET('Hygiene Data'!$H$13,0,10*ROW('Hygiene Data'!H80))="","",OFFSET('Hygiene Data'!$H$13,0,10*ROW('Hygiene Data'!H80)))</f>
        <v/>
      </c>
      <c r="ED86" s="258" t="str">
        <f ca="true">+IF(OFFSET('Hygiene Data'!$I$11,0,10*ROW('Hygiene Data'!I80))="","",OFFSET('Hygiene Data'!$I$11,0,10*ROW('Hygiene Data'!I80)))</f>
        <v/>
      </c>
      <c r="EE86" s="258" t="str">
        <f ca="true">+IF(OFFSET('Hygiene Data'!$I$12,0,10*ROW('Hygiene Data'!I80))="","",OFFSET('Hygiene Data'!$I$12,0,10*ROW('Hygiene Data'!I80)))</f>
        <v/>
      </c>
      <c r="EF86" s="258" t="str">
        <f ca="true">+IF(OFFSET('Hygiene Data'!$I$13,0,10*ROW('Hygiene Data'!I80))="","",OFFSET('Hygiene Data'!$I$13,0,10*ROW('Hygiene Data'!I80)))</f>
        <v/>
      </c>
    </row>
    <row xmlns:x14ac="http://schemas.microsoft.com/office/spreadsheetml/2009/9/ac" r="87" x14ac:dyDescent="0.2">
      <c r="A87" s="30" t="str">
        <f ca="true">+IF(OFFSET('Water Data'!$B$2,0,10*ROW('Water Data'!E81))="","",OFFSET('Water Data'!$B$2,0,10*ROW('Water Data'!E81)))</f>
        <v/>
      </c>
      <c r="B87" s="30" t="str">
        <f ca="true">+IF(OFFSET('Water Data'!$C$2,0,10*ROW('Water Data'!F81))="","",OFFSET('Water Data'!$C$2,0,10*ROW('Water Data'!F81)))</f>
        <v/>
      </c>
      <c r="C87" s="314" t="str">
        <f t="shared" ca="true" si="1"/>
        <v/>
      </c>
      <c r="D87" s="8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58"/>
      <c r="BS87" s="258" t="str">
        <f ca="true">+IF(OFFSET('Water Data'!$D$27,0,10*ROW('Water Data'!D81))="","",OFFSET('Water Data'!$D$27,0,10*ROW('Water Data'!D81)))</f>
        <v/>
      </c>
      <c r="BT87" s="258" t="str">
        <f ca="true">+IF(OFFSET('Water Data'!$D$28,0,10*ROW('Water Data'!D81))="","",OFFSET('Water Data'!$D$28,0,10*ROW('Water Data'!D81)))</f>
        <v/>
      </c>
      <c r="BU87" s="258" t="str">
        <f ca="true">+IF(OFFSET('Water Data'!$D$29,0,10*ROW('Water Data'!D81))="","",OFFSET('Water Data'!$D$29,0,10*ROW('Water Data'!D81)))</f>
        <v/>
      </c>
      <c r="BV87" s="258" t="str">
        <f ca="true">+IF(OFFSET('Water Data'!$E$27,0,10*ROW('Water Data'!E81))="","",OFFSET('Water Data'!$E$27,0,10*ROW('Water Data'!E81)))</f>
        <v/>
      </c>
      <c r="BW87" s="258" t="str">
        <f ca="true">+IF(OFFSET('Water Data'!$E$28,0,10*ROW('Water Data'!E81))="","",OFFSET('Water Data'!$E$28,0,10*ROW('Water Data'!E81)))</f>
        <v/>
      </c>
      <c r="BX87" s="258" t="str">
        <f ca="true">+IF(OFFSET('Water Data'!$E$29,0,10*ROW('Water Data'!E81))="","",OFFSET('Water Data'!$E$29,0,10*ROW('Water Data'!E81)))</f>
        <v/>
      </c>
      <c r="BY87" s="258" t="str">
        <f ca="true">+IF(OFFSET('Water Data'!$F$27,0,10*ROW('Water Data'!F81))="","",OFFSET('Water Data'!$F$27,0,10*ROW('Water Data'!F81)))</f>
        <v/>
      </c>
      <c r="BZ87" s="258" t="str">
        <f ca="true">+IF(OFFSET('Water Data'!$F$28,0,10*ROW('Water Data'!F81))="","",OFFSET('Water Data'!$F$28,0,10*ROW('Water Data'!F81)))</f>
        <v/>
      </c>
      <c r="CA87" s="258" t="str">
        <f ca="true">+IF(OFFSET('Water Data'!$F$29,0,10*ROW('Water Data'!F81))="","",OFFSET('Water Data'!$F$29,0,10*ROW('Water Data'!F81)))</f>
        <v/>
      </c>
      <c r="CB87" s="258" t="str">
        <f ca="true">+IF(OFFSET('Water Data'!$G$27,0,10*ROW('Water Data'!G81))="","",OFFSET('Water Data'!$G$27,0,10*ROW('Water Data'!G81)))</f>
        <v/>
      </c>
      <c r="CC87" s="258" t="str">
        <f ca="true">+IF(OFFSET('Water Data'!$G$28,0,10*ROW('Water Data'!G81))="","",OFFSET('Water Data'!$G$28,0,10*ROW('Water Data'!G81)))</f>
        <v/>
      </c>
      <c r="CD87" s="258" t="str">
        <f ca="true">+IF(OFFSET('Water Data'!$G$29,0,10*ROW('Water Data'!G81))="","",OFFSET('Water Data'!$G$29,0,10*ROW('Water Data'!G81)))</f>
        <v/>
      </c>
      <c r="CE87" s="258" t="str">
        <f ca="true">+IF(OFFSET('Water Data'!$H$27,0,10*ROW('Water Data'!H81))="","",OFFSET('Water Data'!$H$27,0,10*ROW('Water Data'!H81)))</f>
        <v/>
      </c>
      <c r="CF87" s="258" t="str">
        <f ca="true">+IF(OFFSET('Water Data'!$H$28,0,10*ROW('Water Data'!H81))="","",OFFSET('Water Data'!$H$28,0,10*ROW('Water Data'!H81)))</f>
        <v/>
      </c>
      <c r="CG87" s="258" t="str">
        <f ca="true">+IF(OFFSET('Water Data'!$H$29,0,10*ROW('Water Data'!H81))="","",OFFSET('Water Data'!$H$29,0,10*ROW('Water Data'!H81)))</f>
        <v/>
      </c>
      <c r="CH87" s="258" t="str">
        <f ca="true">+IF(OFFSET('Water Data'!$I$27,0,10*ROW('Water Data'!I81))="","",OFFSET('Water Data'!$I$27,0,10*ROW('Water Data'!I81)))</f>
        <v/>
      </c>
      <c r="CI87" s="258" t="str">
        <f ca="true">+IF(OFFSET('Water Data'!$I$28,0,10*ROW('Water Data'!I81))="","",OFFSET('Water Data'!$I$28,0,10*ROW('Water Data'!I81)))</f>
        <v/>
      </c>
      <c r="CJ87" s="258" t="str">
        <f ca="true">+IF(OFFSET('Water Data'!$I$29,0,10*ROW('Water Data'!I81))="","",OFFSET('Water Data'!$I$29,0,10*ROW('Water Data'!I81)))</f>
        <v/>
      </c>
      <c r="CK87" s="258" t="str">
        <f ca="true">+IF(OFFSET('Sanitation Data'!$D$28,0,10*ROW('Sanitation Data'!D81))="","",OFFSET('Sanitation Data'!$D$28,0,10*ROW('Sanitation Data'!D81)))</f>
        <v/>
      </c>
      <c r="CL87" s="258" t="str">
        <f ca="true">+IF(OFFSET('Sanitation Data'!$D$29,0,10*ROW('Sanitation Data'!D81))="","",OFFSET('Sanitation Data'!$D$29,0,10*ROW('Sanitation Data'!D81)))</f>
        <v/>
      </c>
      <c r="CM87" s="258" t="str">
        <f ca="true">+IF(OFFSET('Sanitation Data'!$D$30,0,10*ROW('Sanitation Data'!D81))="","",OFFSET('Sanitation Data'!$D$30,0,10*ROW('Sanitation Data'!D81)))</f>
        <v/>
      </c>
      <c r="CN87" s="258" t="str">
        <f ca="true">+IF(OFFSET('Sanitation Data'!$D$31,0,10*ROW('Sanitation Data'!D81))="","",OFFSET('Sanitation Data'!$D$31,0,10*ROW('Sanitation Data'!D81)))</f>
        <v/>
      </c>
      <c r="CO87" s="258" t="str">
        <f ca="true">+IF(OFFSET('Sanitation Data'!$D$32,0,10*ROW('Sanitation Data'!D81))="","",OFFSET('Sanitation Data'!$D$32,0,10*ROW('Sanitation Data'!D81)))</f>
        <v/>
      </c>
      <c r="CP87" s="258" t="str">
        <f ca="true">+IF(OFFSET('Sanitation Data'!$E$28,0,10*ROW('Sanitation Data'!E81))="","",OFFSET('Sanitation Data'!$E$28,0,10*ROW('Sanitation Data'!E81)))</f>
        <v/>
      </c>
      <c r="CQ87" s="258" t="str">
        <f ca="true">+IF(OFFSET('Sanitation Data'!$E$29,0,10*ROW('Sanitation Data'!E81))="","",OFFSET('Sanitation Data'!$E$29,0,10*ROW('Sanitation Data'!E81)))</f>
        <v/>
      </c>
      <c r="CR87" s="258" t="str">
        <f ca="true">+IF(OFFSET('Sanitation Data'!$E$30,0,10*ROW('Sanitation Data'!E81))="","",OFFSET('Sanitation Data'!$E$30,0,10*ROW('Sanitation Data'!E81)))</f>
        <v/>
      </c>
      <c r="CS87" s="258" t="str">
        <f ca="true">+IF(OFFSET('Sanitation Data'!$E$31,0,10*ROW('Sanitation Data'!E81))="","",OFFSET('Sanitation Data'!$E$31,0,10*ROW('Sanitation Data'!E81)))</f>
        <v/>
      </c>
      <c r="CT87" s="258" t="str">
        <f ca="true">+IF(OFFSET('Sanitation Data'!$E$32,0,10*ROW('Sanitation Data'!E81))="","",OFFSET('Sanitation Data'!$E$32,0,10*ROW('Sanitation Data'!E81)))</f>
        <v/>
      </c>
      <c r="CU87" s="258" t="str">
        <f ca="true">+IF(OFFSET('Sanitation Data'!$F$28,0,10*ROW('Sanitation Data'!F81))="","",OFFSET('Sanitation Data'!$F$28,0,10*ROW('Sanitation Data'!F81)))</f>
        <v/>
      </c>
      <c r="CV87" s="258" t="str">
        <f ca="true">+IF(OFFSET('Sanitation Data'!$F$29,0,10*ROW('Sanitation Data'!F81))="","",OFFSET('Sanitation Data'!$F$29,0,10*ROW('Sanitation Data'!F81)))</f>
        <v/>
      </c>
      <c r="CW87" s="258" t="str">
        <f ca="true">+IF(OFFSET('Sanitation Data'!$F$30,0,10*ROW('Sanitation Data'!F81))="","",OFFSET('Sanitation Data'!$F$30,0,10*ROW('Sanitation Data'!F81)))</f>
        <v/>
      </c>
      <c r="CX87" s="258" t="str">
        <f ca="true">+IF(OFFSET('Sanitation Data'!$F$31,0,10*ROW('Sanitation Data'!F81))="","",OFFSET('Sanitation Data'!$F$31,0,10*ROW('Sanitation Data'!F81)))</f>
        <v/>
      </c>
      <c r="CY87" s="258" t="str">
        <f ca="true">+IF(OFFSET('Sanitation Data'!$F$32,0,10*ROW('Sanitation Data'!F81))="","",OFFSET('Sanitation Data'!$F$32,0,10*ROW('Sanitation Data'!F81)))</f>
        <v/>
      </c>
      <c r="CZ87" s="258" t="str">
        <f ca="true">+IF(OFFSET('Sanitation Data'!$G$28,0,10*ROW('Sanitation Data'!G81))="","",OFFSET('Sanitation Data'!$G$28,0,10*ROW('Sanitation Data'!G81)))</f>
        <v/>
      </c>
      <c r="DA87" s="258" t="str">
        <f ca="true">+IF(OFFSET('Sanitation Data'!$G$29,0,10*ROW('Sanitation Data'!G81))="","",OFFSET('Sanitation Data'!$G$29,0,10*ROW('Sanitation Data'!G81)))</f>
        <v/>
      </c>
      <c r="DB87" s="258" t="str">
        <f ca="true">+IF(OFFSET('Sanitation Data'!$G$30,0,10*ROW('Sanitation Data'!G81))="","",OFFSET('Sanitation Data'!$G$30,0,10*ROW('Sanitation Data'!G81)))</f>
        <v/>
      </c>
      <c r="DC87" s="258" t="str">
        <f ca="true">+IF(OFFSET('Sanitation Data'!$G$31,0,10*ROW('Sanitation Data'!G81))="","",OFFSET('Sanitation Data'!$G$31,0,10*ROW('Sanitation Data'!G81)))</f>
        <v/>
      </c>
      <c r="DD87" s="258" t="str">
        <f ca="true">+IF(OFFSET('Sanitation Data'!$G$32,0,10*ROW('Sanitation Data'!G81))="","",OFFSET('Sanitation Data'!$G$32,0,10*ROW('Sanitation Data'!G81)))</f>
        <v/>
      </c>
      <c r="DE87" s="258" t="str">
        <f ca="true">+IF(OFFSET('Sanitation Data'!$H$28,0,10*ROW('Sanitation Data'!H81))="","",OFFSET('Sanitation Data'!$H$28,0,10*ROW('Sanitation Data'!H81)))</f>
        <v/>
      </c>
      <c r="DF87" s="258" t="str">
        <f ca="true">+IF(OFFSET('Sanitation Data'!$H$29,0,10*ROW('Sanitation Data'!H81))="","",OFFSET('Sanitation Data'!$H$29,0,10*ROW('Sanitation Data'!H81)))</f>
        <v/>
      </c>
      <c r="DG87" s="258" t="str">
        <f ca="true">+IF(OFFSET('Sanitation Data'!$H$30,0,10*ROW('Sanitation Data'!H81))="","",OFFSET('Sanitation Data'!$H$30,0,10*ROW('Sanitation Data'!H81)))</f>
        <v/>
      </c>
      <c r="DH87" s="258" t="str">
        <f ca="true">+IF(OFFSET('Sanitation Data'!$H$31,0,10*ROW('Sanitation Data'!H81))="","",OFFSET('Sanitation Data'!$H$31,0,10*ROW('Sanitation Data'!H81)))</f>
        <v/>
      </c>
      <c r="DI87" s="258" t="str">
        <f ca="true">+IF(OFFSET('Sanitation Data'!$H$32,0,10*ROW('Sanitation Data'!H81))="","",OFFSET('Sanitation Data'!$H$32,0,10*ROW('Sanitation Data'!H81)))</f>
        <v/>
      </c>
      <c r="DJ87" s="258" t="str">
        <f ca="true">+IF(OFFSET('Sanitation Data'!$I$28,0,10*ROW('Sanitation Data'!I81))="","",OFFSET('Sanitation Data'!$I$28,0,10*ROW('Sanitation Data'!I81)))</f>
        <v/>
      </c>
      <c r="DK87" s="258" t="str">
        <f ca="true">+IF(OFFSET('Sanitation Data'!$I$29,0,10*ROW('Sanitation Data'!I81))="","",OFFSET('Sanitation Data'!$I$29,0,10*ROW('Sanitation Data'!I81)))</f>
        <v/>
      </c>
      <c r="DL87" s="258" t="str">
        <f ca="true">+IF(OFFSET('Sanitation Data'!$I$30,0,10*ROW('Sanitation Data'!I81))="","",OFFSET('Sanitation Data'!$I$30,0,10*ROW('Sanitation Data'!I81)))</f>
        <v/>
      </c>
      <c r="DM87" s="258" t="str">
        <f ca="true">+IF(OFFSET('Sanitation Data'!$I$31,0,10*ROW('Sanitation Data'!I81))="","",OFFSET('Sanitation Data'!$I$31,0,10*ROW('Sanitation Data'!I81)))</f>
        <v/>
      </c>
      <c r="DN87" s="258" t="str">
        <f ca="true">+IF(OFFSET('Sanitation Data'!$I$32,0,10*ROW('Sanitation Data'!I81))="","",OFFSET('Sanitation Data'!$I$32,0,10*ROW('Sanitation Data'!I81)))</f>
        <v/>
      </c>
      <c r="DO87" s="258" t="str">
        <f ca="true">+IF(OFFSET('Hygiene Data'!$D$11,0,10*ROW('Hygiene Data'!D81))="","",OFFSET('Hygiene Data'!$D$11,0,10*ROW('Hygiene Data'!D81)))</f>
        <v/>
      </c>
      <c r="DP87" s="258" t="str">
        <f ca="true">+IF(OFFSET('Hygiene Data'!$D$12,0,10*ROW('Hygiene Data'!D81))="","",OFFSET('Hygiene Data'!$D$12,0,10*ROW('Hygiene Data'!D81)))</f>
        <v/>
      </c>
      <c r="DQ87" s="258" t="str">
        <f ca="true">+IF(OFFSET('Hygiene Data'!$D$13,0,10*ROW('Hygiene Data'!D81))="","",OFFSET('Hygiene Data'!$D$13,0,10*ROW('Hygiene Data'!D81)))</f>
        <v/>
      </c>
      <c r="DR87" s="258" t="str">
        <f ca="true">+IF(OFFSET('Hygiene Data'!$E$11,0,10*ROW('Hygiene Data'!E81))="","",OFFSET('Hygiene Data'!$E$11,0,10*ROW('Hygiene Data'!E81)))</f>
        <v/>
      </c>
      <c r="DS87" s="258" t="str">
        <f ca="true">+IF(OFFSET('Hygiene Data'!$E$12,0,10*ROW('Hygiene Data'!E81))="","",OFFSET('Hygiene Data'!$E$12,0,10*ROW('Hygiene Data'!E81)))</f>
        <v/>
      </c>
      <c r="DT87" s="258" t="str">
        <f ca="true">+IF(OFFSET('Hygiene Data'!$E$13,0,10*ROW('Hygiene Data'!E81))="","",OFFSET('Hygiene Data'!$E$13,0,10*ROW('Hygiene Data'!E81)))</f>
        <v/>
      </c>
      <c r="DU87" s="258" t="str">
        <f ca="true">+IF(OFFSET('Hygiene Data'!$F$11,0,10*ROW('Hygiene Data'!F81))="","",OFFSET('Hygiene Data'!$F$11,0,10*ROW('Hygiene Data'!F81)))</f>
        <v/>
      </c>
      <c r="DV87" s="258" t="str">
        <f ca="true">+IF(OFFSET('Hygiene Data'!$F$12,0,10*ROW('Hygiene Data'!F81))="","",OFFSET('Hygiene Data'!$F$12,0,10*ROW('Hygiene Data'!F81)))</f>
        <v/>
      </c>
      <c r="DW87" s="258" t="str">
        <f ca="true">+IF(OFFSET('Hygiene Data'!$F$13,0,10*ROW('Hygiene Data'!F81))="","",OFFSET('Hygiene Data'!$F$13,0,10*ROW('Hygiene Data'!F81)))</f>
        <v/>
      </c>
      <c r="DX87" s="258" t="str">
        <f ca="true">+IF(OFFSET('Hygiene Data'!$G$11,0,10*ROW('Hygiene Data'!G81))="","",OFFSET('Hygiene Data'!$G$11,0,10*ROW('Hygiene Data'!G81)))</f>
        <v/>
      </c>
      <c r="DY87" s="258" t="str">
        <f ca="true">+IF(OFFSET('Hygiene Data'!$G$12,0,10*ROW('Hygiene Data'!G81))="","",OFFSET('Hygiene Data'!$G$12,0,10*ROW('Hygiene Data'!G81)))</f>
        <v/>
      </c>
      <c r="DZ87" s="258" t="str">
        <f ca="true">+IF(OFFSET('Hygiene Data'!$G$13,0,10*ROW('Hygiene Data'!G81))="","",OFFSET('Hygiene Data'!$G$13,0,10*ROW('Hygiene Data'!G81)))</f>
        <v/>
      </c>
      <c r="EA87" s="258" t="str">
        <f ca="true">+IF(OFFSET('Hygiene Data'!$H$11,0,10*ROW('Hygiene Data'!H81))="","",OFFSET('Hygiene Data'!$H$11,0,10*ROW('Hygiene Data'!H81)))</f>
        <v/>
      </c>
      <c r="EB87" s="258" t="str">
        <f ca="true">+IF(OFFSET('Hygiene Data'!$H$12,0,10*ROW('Hygiene Data'!H81))="","",OFFSET('Hygiene Data'!$H$12,0,10*ROW('Hygiene Data'!H81)))</f>
        <v/>
      </c>
      <c r="EC87" s="258" t="str">
        <f ca="true">+IF(OFFSET('Hygiene Data'!$H$13,0,10*ROW('Hygiene Data'!H81))="","",OFFSET('Hygiene Data'!$H$13,0,10*ROW('Hygiene Data'!H81)))</f>
        <v/>
      </c>
      <c r="ED87" s="258" t="str">
        <f ca="true">+IF(OFFSET('Hygiene Data'!$I$11,0,10*ROW('Hygiene Data'!I81))="","",OFFSET('Hygiene Data'!$I$11,0,10*ROW('Hygiene Data'!I81)))</f>
        <v/>
      </c>
      <c r="EE87" s="258" t="str">
        <f ca="true">+IF(OFFSET('Hygiene Data'!$I$12,0,10*ROW('Hygiene Data'!I81))="","",OFFSET('Hygiene Data'!$I$12,0,10*ROW('Hygiene Data'!I81)))</f>
        <v/>
      </c>
      <c r="EF87" s="258" t="str">
        <f ca="true">+IF(OFFSET('Hygiene Data'!$I$13,0,10*ROW('Hygiene Data'!I81))="","",OFFSET('Hygiene Data'!$I$13,0,10*ROW('Hygiene Data'!I81)))</f>
        <v/>
      </c>
    </row>
    <row xmlns:x14ac="http://schemas.microsoft.com/office/spreadsheetml/2009/9/ac" r="88" x14ac:dyDescent="0.2">
      <c r="A88" s="30" t="str">
        <f ca="true">+IF(OFFSET('Water Data'!$B$2,0,10*ROW('Water Data'!E82))="","",OFFSET('Water Data'!$B$2,0,10*ROW('Water Data'!E82)))</f>
        <v/>
      </c>
      <c r="B88" s="30" t="str">
        <f ca="true">+IF(OFFSET('Water Data'!$C$2,0,10*ROW('Water Data'!F82))="","",OFFSET('Water Data'!$C$2,0,10*ROW('Water Data'!F82)))</f>
        <v/>
      </c>
      <c r="C88" s="314" t="str">
        <f t="shared" ca="true" si="1"/>
        <v/>
      </c>
      <c r="D88" s="8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58"/>
      <c r="BS88" s="258" t="str">
        <f ca="true">+IF(OFFSET('Water Data'!$D$27,0,10*ROW('Water Data'!D82))="","",OFFSET('Water Data'!$D$27,0,10*ROW('Water Data'!D82)))</f>
        <v/>
      </c>
      <c r="BT88" s="258" t="str">
        <f ca="true">+IF(OFFSET('Water Data'!$D$28,0,10*ROW('Water Data'!D82))="","",OFFSET('Water Data'!$D$28,0,10*ROW('Water Data'!D82)))</f>
        <v/>
      </c>
      <c r="BU88" s="258" t="str">
        <f ca="true">+IF(OFFSET('Water Data'!$D$29,0,10*ROW('Water Data'!D82))="","",OFFSET('Water Data'!$D$29,0,10*ROW('Water Data'!D82)))</f>
        <v/>
      </c>
      <c r="BV88" s="258" t="str">
        <f ca="true">+IF(OFFSET('Water Data'!$E$27,0,10*ROW('Water Data'!E82))="","",OFFSET('Water Data'!$E$27,0,10*ROW('Water Data'!E82)))</f>
        <v/>
      </c>
      <c r="BW88" s="258" t="str">
        <f ca="true">+IF(OFFSET('Water Data'!$E$28,0,10*ROW('Water Data'!E82))="","",OFFSET('Water Data'!$E$28,0,10*ROW('Water Data'!E82)))</f>
        <v/>
      </c>
      <c r="BX88" s="258" t="str">
        <f ca="true">+IF(OFFSET('Water Data'!$E$29,0,10*ROW('Water Data'!E82))="","",OFFSET('Water Data'!$E$29,0,10*ROW('Water Data'!E82)))</f>
        <v/>
      </c>
      <c r="BY88" s="258" t="str">
        <f ca="true">+IF(OFFSET('Water Data'!$F$27,0,10*ROW('Water Data'!F82))="","",OFFSET('Water Data'!$F$27,0,10*ROW('Water Data'!F82)))</f>
        <v/>
      </c>
      <c r="BZ88" s="258" t="str">
        <f ca="true">+IF(OFFSET('Water Data'!$F$28,0,10*ROW('Water Data'!F82))="","",OFFSET('Water Data'!$F$28,0,10*ROW('Water Data'!F82)))</f>
        <v/>
      </c>
      <c r="CA88" s="258" t="str">
        <f ca="true">+IF(OFFSET('Water Data'!$F$29,0,10*ROW('Water Data'!F82))="","",OFFSET('Water Data'!$F$29,0,10*ROW('Water Data'!F82)))</f>
        <v/>
      </c>
      <c r="CB88" s="258" t="str">
        <f ca="true">+IF(OFFSET('Water Data'!$G$27,0,10*ROW('Water Data'!G82))="","",OFFSET('Water Data'!$G$27,0,10*ROW('Water Data'!G82)))</f>
        <v/>
      </c>
      <c r="CC88" s="258" t="str">
        <f ca="true">+IF(OFFSET('Water Data'!$G$28,0,10*ROW('Water Data'!G82))="","",OFFSET('Water Data'!$G$28,0,10*ROW('Water Data'!G82)))</f>
        <v/>
      </c>
      <c r="CD88" s="258" t="str">
        <f ca="true">+IF(OFFSET('Water Data'!$G$29,0,10*ROW('Water Data'!G82))="","",OFFSET('Water Data'!$G$29,0,10*ROW('Water Data'!G82)))</f>
        <v/>
      </c>
      <c r="CE88" s="258" t="str">
        <f ca="true">+IF(OFFSET('Water Data'!$H$27,0,10*ROW('Water Data'!H82))="","",OFFSET('Water Data'!$H$27,0,10*ROW('Water Data'!H82)))</f>
        <v/>
      </c>
      <c r="CF88" s="258" t="str">
        <f ca="true">+IF(OFFSET('Water Data'!$H$28,0,10*ROW('Water Data'!H82))="","",OFFSET('Water Data'!$H$28,0,10*ROW('Water Data'!H82)))</f>
        <v/>
      </c>
      <c r="CG88" s="258" t="str">
        <f ca="true">+IF(OFFSET('Water Data'!$H$29,0,10*ROW('Water Data'!H82))="","",OFFSET('Water Data'!$H$29,0,10*ROW('Water Data'!H82)))</f>
        <v/>
      </c>
      <c r="CH88" s="258" t="str">
        <f ca="true">+IF(OFFSET('Water Data'!$I$27,0,10*ROW('Water Data'!I82))="","",OFFSET('Water Data'!$I$27,0,10*ROW('Water Data'!I82)))</f>
        <v/>
      </c>
      <c r="CI88" s="258" t="str">
        <f ca="true">+IF(OFFSET('Water Data'!$I$28,0,10*ROW('Water Data'!I82))="","",OFFSET('Water Data'!$I$28,0,10*ROW('Water Data'!I82)))</f>
        <v/>
      </c>
      <c r="CJ88" s="258" t="str">
        <f ca="true">+IF(OFFSET('Water Data'!$I$29,0,10*ROW('Water Data'!I82))="","",OFFSET('Water Data'!$I$29,0,10*ROW('Water Data'!I82)))</f>
        <v/>
      </c>
      <c r="CK88" s="258" t="str">
        <f ca="true">+IF(OFFSET('Sanitation Data'!$D$28,0,10*ROW('Sanitation Data'!D82))="","",OFFSET('Sanitation Data'!$D$28,0,10*ROW('Sanitation Data'!D82)))</f>
        <v/>
      </c>
      <c r="CL88" s="258" t="str">
        <f ca="true">+IF(OFFSET('Sanitation Data'!$D$29,0,10*ROW('Sanitation Data'!D82))="","",OFFSET('Sanitation Data'!$D$29,0,10*ROW('Sanitation Data'!D82)))</f>
        <v/>
      </c>
      <c r="CM88" s="258" t="str">
        <f ca="true">+IF(OFFSET('Sanitation Data'!$D$30,0,10*ROW('Sanitation Data'!D82))="","",OFFSET('Sanitation Data'!$D$30,0,10*ROW('Sanitation Data'!D82)))</f>
        <v/>
      </c>
      <c r="CN88" s="258" t="str">
        <f ca="true">+IF(OFFSET('Sanitation Data'!$D$31,0,10*ROW('Sanitation Data'!D82))="","",OFFSET('Sanitation Data'!$D$31,0,10*ROW('Sanitation Data'!D82)))</f>
        <v/>
      </c>
      <c r="CO88" s="258" t="str">
        <f ca="true">+IF(OFFSET('Sanitation Data'!$D$32,0,10*ROW('Sanitation Data'!D82))="","",OFFSET('Sanitation Data'!$D$32,0,10*ROW('Sanitation Data'!D82)))</f>
        <v/>
      </c>
      <c r="CP88" s="258" t="str">
        <f ca="true">+IF(OFFSET('Sanitation Data'!$E$28,0,10*ROW('Sanitation Data'!E82))="","",OFFSET('Sanitation Data'!$E$28,0,10*ROW('Sanitation Data'!E82)))</f>
        <v/>
      </c>
      <c r="CQ88" s="258" t="str">
        <f ca="true">+IF(OFFSET('Sanitation Data'!$E$29,0,10*ROW('Sanitation Data'!E82))="","",OFFSET('Sanitation Data'!$E$29,0,10*ROW('Sanitation Data'!E82)))</f>
        <v/>
      </c>
      <c r="CR88" s="258" t="str">
        <f ca="true">+IF(OFFSET('Sanitation Data'!$E$30,0,10*ROW('Sanitation Data'!E82))="","",OFFSET('Sanitation Data'!$E$30,0,10*ROW('Sanitation Data'!E82)))</f>
        <v/>
      </c>
      <c r="CS88" s="258" t="str">
        <f ca="true">+IF(OFFSET('Sanitation Data'!$E$31,0,10*ROW('Sanitation Data'!E82))="","",OFFSET('Sanitation Data'!$E$31,0,10*ROW('Sanitation Data'!E82)))</f>
        <v/>
      </c>
      <c r="CT88" s="258" t="str">
        <f ca="true">+IF(OFFSET('Sanitation Data'!$E$32,0,10*ROW('Sanitation Data'!E82))="","",OFFSET('Sanitation Data'!$E$32,0,10*ROW('Sanitation Data'!E82)))</f>
        <v/>
      </c>
      <c r="CU88" s="258" t="str">
        <f ca="true">+IF(OFFSET('Sanitation Data'!$F$28,0,10*ROW('Sanitation Data'!F82))="","",OFFSET('Sanitation Data'!$F$28,0,10*ROW('Sanitation Data'!F82)))</f>
        <v/>
      </c>
      <c r="CV88" s="258" t="str">
        <f ca="true">+IF(OFFSET('Sanitation Data'!$F$29,0,10*ROW('Sanitation Data'!F82))="","",OFFSET('Sanitation Data'!$F$29,0,10*ROW('Sanitation Data'!F82)))</f>
        <v/>
      </c>
      <c r="CW88" s="258" t="str">
        <f ca="true">+IF(OFFSET('Sanitation Data'!$F$30,0,10*ROW('Sanitation Data'!F82))="","",OFFSET('Sanitation Data'!$F$30,0,10*ROW('Sanitation Data'!F82)))</f>
        <v/>
      </c>
      <c r="CX88" s="258" t="str">
        <f ca="true">+IF(OFFSET('Sanitation Data'!$F$31,0,10*ROW('Sanitation Data'!F82))="","",OFFSET('Sanitation Data'!$F$31,0,10*ROW('Sanitation Data'!F82)))</f>
        <v/>
      </c>
      <c r="CY88" s="258" t="str">
        <f ca="true">+IF(OFFSET('Sanitation Data'!$F$32,0,10*ROW('Sanitation Data'!F82))="","",OFFSET('Sanitation Data'!$F$32,0,10*ROW('Sanitation Data'!F82)))</f>
        <v/>
      </c>
      <c r="CZ88" s="258" t="str">
        <f ca="true">+IF(OFFSET('Sanitation Data'!$G$28,0,10*ROW('Sanitation Data'!G82))="","",OFFSET('Sanitation Data'!$G$28,0,10*ROW('Sanitation Data'!G82)))</f>
        <v/>
      </c>
      <c r="DA88" s="258" t="str">
        <f ca="true">+IF(OFFSET('Sanitation Data'!$G$29,0,10*ROW('Sanitation Data'!G82))="","",OFFSET('Sanitation Data'!$G$29,0,10*ROW('Sanitation Data'!G82)))</f>
        <v/>
      </c>
      <c r="DB88" s="258" t="str">
        <f ca="true">+IF(OFFSET('Sanitation Data'!$G$30,0,10*ROW('Sanitation Data'!G82))="","",OFFSET('Sanitation Data'!$G$30,0,10*ROW('Sanitation Data'!G82)))</f>
        <v/>
      </c>
      <c r="DC88" s="258" t="str">
        <f ca="true">+IF(OFFSET('Sanitation Data'!$G$31,0,10*ROW('Sanitation Data'!G82))="","",OFFSET('Sanitation Data'!$G$31,0,10*ROW('Sanitation Data'!G82)))</f>
        <v/>
      </c>
      <c r="DD88" s="258" t="str">
        <f ca="true">+IF(OFFSET('Sanitation Data'!$G$32,0,10*ROW('Sanitation Data'!G82))="","",OFFSET('Sanitation Data'!$G$32,0,10*ROW('Sanitation Data'!G82)))</f>
        <v/>
      </c>
      <c r="DE88" s="258" t="str">
        <f ca="true">+IF(OFFSET('Sanitation Data'!$H$28,0,10*ROW('Sanitation Data'!H82))="","",OFFSET('Sanitation Data'!$H$28,0,10*ROW('Sanitation Data'!H82)))</f>
        <v/>
      </c>
      <c r="DF88" s="258" t="str">
        <f ca="true">+IF(OFFSET('Sanitation Data'!$H$29,0,10*ROW('Sanitation Data'!H82))="","",OFFSET('Sanitation Data'!$H$29,0,10*ROW('Sanitation Data'!H82)))</f>
        <v/>
      </c>
      <c r="DG88" s="258" t="str">
        <f ca="true">+IF(OFFSET('Sanitation Data'!$H$30,0,10*ROW('Sanitation Data'!H82))="","",OFFSET('Sanitation Data'!$H$30,0,10*ROW('Sanitation Data'!H82)))</f>
        <v/>
      </c>
      <c r="DH88" s="258" t="str">
        <f ca="true">+IF(OFFSET('Sanitation Data'!$H$31,0,10*ROW('Sanitation Data'!H82))="","",OFFSET('Sanitation Data'!$H$31,0,10*ROW('Sanitation Data'!H82)))</f>
        <v/>
      </c>
      <c r="DI88" s="258" t="str">
        <f ca="true">+IF(OFFSET('Sanitation Data'!$H$32,0,10*ROW('Sanitation Data'!H82))="","",OFFSET('Sanitation Data'!$H$32,0,10*ROW('Sanitation Data'!H82)))</f>
        <v/>
      </c>
      <c r="DJ88" s="258" t="str">
        <f ca="true">+IF(OFFSET('Sanitation Data'!$I$28,0,10*ROW('Sanitation Data'!I82))="","",OFFSET('Sanitation Data'!$I$28,0,10*ROW('Sanitation Data'!I82)))</f>
        <v/>
      </c>
      <c r="DK88" s="258" t="str">
        <f ca="true">+IF(OFFSET('Sanitation Data'!$I$29,0,10*ROW('Sanitation Data'!I82))="","",OFFSET('Sanitation Data'!$I$29,0,10*ROW('Sanitation Data'!I82)))</f>
        <v/>
      </c>
      <c r="DL88" s="258" t="str">
        <f ca="true">+IF(OFFSET('Sanitation Data'!$I$30,0,10*ROW('Sanitation Data'!I82))="","",OFFSET('Sanitation Data'!$I$30,0,10*ROW('Sanitation Data'!I82)))</f>
        <v/>
      </c>
      <c r="DM88" s="258" t="str">
        <f ca="true">+IF(OFFSET('Sanitation Data'!$I$31,0,10*ROW('Sanitation Data'!I82))="","",OFFSET('Sanitation Data'!$I$31,0,10*ROW('Sanitation Data'!I82)))</f>
        <v/>
      </c>
      <c r="DN88" s="258" t="str">
        <f ca="true">+IF(OFFSET('Sanitation Data'!$I$32,0,10*ROW('Sanitation Data'!I82))="","",OFFSET('Sanitation Data'!$I$32,0,10*ROW('Sanitation Data'!I82)))</f>
        <v/>
      </c>
      <c r="DO88" s="258" t="str">
        <f ca="true">+IF(OFFSET('Hygiene Data'!$D$11,0,10*ROW('Hygiene Data'!D82))="","",OFFSET('Hygiene Data'!$D$11,0,10*ROW('Hygiene Data'!D82)))</f>
        <v/>
      </c>
      <c r="DP88" s="258" t="str">
        <f ca="true">+IF(OFFSET('Hygiene Data'!$D$12,0,10*ROW('Hygiene Data'!D82))="","",OFFSET('Hygiene Data'!$D$12,0,10*ROW('Hygiene Data'!D82)))</f>
        <v/>
      </c>
      <c r="DQ88" s="258" t="str">
        <f ca="true">+IF(OFFSET('Hygiene Data'!$D$13,0,10*ROW('Hygiene Data'!D82))="","",OFFSET('Hygiene Data'!$D$13,0,10*ROW('Hygiene Data'!D82)))</f>
        <v/>
      </c>
      <c r="DR88" s="258" t="str">
        <f ca="true">+IF(OFFSET('Hygiene Data'!$E$11,0,10*ROW('Hygiene Data'!E82))="","",OFFSET('Hygiene Data'!$E$11,0,10*ROW('Hygiene Data'!E82)))</f>
        <v/>
      </c>
      <c r="DS88" s="258" t="str">
        <f ca="true">+IF(OFFSET('Hygiene Data'!$E$12,0,10*ROW('Hygiene Data'!E82))="","",OFFSET('Hygiene Data'!$E$12,0,10*ROW('Hygiene Data'!E82)))</f>
        <v/>
      </c>
      <c r="DT88" s="258" t="str">
        <f ca="true">+IF(OFFSET('Hygiene Data'!$E$13,0,10*ROW('Hygiene Data'!E82))="","",OFFSET('Hygiene Data'!$E$13,0,10*ROW('Hygiene Data'!E82)))</f>
        <v/>
      </c>
      <c r="DU88" s="258" t="str">
        <f ca="true">+IF(OFFSET('Hygiene Data'!$F$11,0,10*ROW('Hygiene Data'!F82))="","",OFFSET('Hygiene Data'!$F$11,0,10*ROW('Hygiene Data'!F82)))</f>
        <v/>
      </c>
      <c r="DV88" s="258" t="str">
        <f ca="true">+IF(OFFSET('Hygiene Data'!$F$12,0,10*ROW('Hygiene Data'!F82))="","",OFFSET('Hygiene Data'!$F$12,0,10*ROW('Hygiene Data'!F82)))</f>
        <v/>
      </c>
      <c r="DW88" s="258" t="str">
        <f ca="true">+IF(OFFSET('Hygiene Data'!$F$13,0,10*ROW('Hygiene Data'!F82))="","",OFFSET('Hygiene Data'!$F$13,0,10*ROW('Hygiene Data'!F82)))</f>
        <v/>
      </c>
      <c r="DX88" s="258" t="str">
        <f ca="true">+IF(OFFSET('Hygiene Data'!$G$11,0,10*ROW('Hygiene Data'!G82))="","",OFFSET('Hygiene Data'!$G$11,0,10*ROW('Hygiene Data'!G82)))</f>
        <v/>
      </c>
      <c r="DY88" s="258" t="str">
        <f ca="true">+IF(OFFSET('Hygiene Data'!$G$12,0,10*ROW('Hygiene Data'!G82))="","",OFFSET('Hygiene Data'!$G$12,0,10*ROW('Hygiene Data'!G82)))</f>
        <v/>
      </c>
      <c r="DZ88" s="258" t="str">
        <f ca="true">+IF(OFFSET('Hygiene Data'!$G$13,0,10*ROW('Hygiene Data'!G82))="","",OFFSET('Hygiene Data'!$G$13,0,10*ROW('Hygiene Data'!G82)))</f>
        <v/>
      </c>
      <c r="EA88" s="258" t="str">
        <f ca="true">+IF(OFFSET('Hygiene Data'!$H$11,0,10*ROW('Hygiene Data'!H82))="","",OFFSET('Hygiene Data'!$H$11,0,10*ROW('Hygiene Data'!H82)))</f>
        <v/>
      </c>
      <c r="EB88" s="258" t="str">
        <f ca="true">+IF(OFFSET('Hygiene Data'!$H$12,0,10*ROW('Hygiene Data'!H82))="","",OFFSET('Hygiene Data'!$H$12,0,10*ROW('Hygiene Data'!H82)))</f>
        <v/>
      </c>
      <c r="EC88" s="258" t="str">
        <f ca="true">+IF(OFFSET('Hygiene Data'!$H$13,0,10*ROW('Hygiene Data'!H82))="","",OFFSET('Hygiene Data'!$H$13,0,10*ROW('Hygiene Data'!H82)))</f>
        <v/>
      </c>
      <c r="ED88" s="258" t="str">
        <f ca="true">+IF(OFFSET('Hygiene Data'!$I$11,0,10*ROW('Hygiene Data'!I82))="","",OFFSET('Hygiene Data'!$I$11,0,10*ROW('Hygiene Data'!I82)))</f>
        <v/>
      </c>
      <c r="EE88" s="258" t="str">
        <f ca="true">+IF(OFFSET('Hygiene Data'!$I$12,0,10*ROW('Hygiene Data'!I82))="","",OFFSET('Hygiene Data'!$I$12,0,10*ROW('Hygiene Data'!I82)))</f>
        <v/>
      </c>
      <c r="EF88" s="258" t="str">
        <f ca="true">+IF(OFFSET('Hygiene Data'!$I$13,0,10*ROW('Hygiene Data'!I82))="","",OFFSET('Hygiene Data'!$I$13,0,10*ROW('Hygiene Data'!I82)))</f>
        <v/>
      </c>
    </row>
    <row xmlns:x14ac="http://schemas.microsoft.com/office/spreadsheetml/2009/9/ac" r="89" x14ac:dyDescent="0.2">
      <c r="A89" s="30" t="str">
        <f ca="true">+IF(OFFSET('Water Data'!$B$2,0,10*ROW('Water Data'!E83))="","",OFFSET('Water Data'!$B$2,0,10*ROW('Water Data'!E83)))</f>
        <v/>
      </c>
      <c r="B89" s="30" t="str">
        <f ca="true">+IF(OFFSET('Water Data'!$C$2,0,10*ROW('Water Data'!F83))="","",OFFSET('Water Data'!$C$2,0,10*ROW('Water Data'!F83)))</f>
        <v/>
      </c>
      <c r="C89" s="314" t="str">
        <f t="shared" ca="true" si="1"/>
        <v/>
      </c>
      <c r="D89" s="8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58"/>
      <c r="BS89" s="258" t="str">
        <f ca="true">+IF(OFFSET('Water Data'!$D$27,0,10*ROW('Water Data'!D83))="","",OFFSET('Water Data'!$D$27,0,10*ROW('Water Data'!D83)))</f>
        <v/>
      </c>
      <c r="BT89" s="258" t="str">
        <f ca="true">+IF(OFFSET('Water Data'!$D$28,0,10*ROW('Water Data'!D83))="","",OFFSET('Water Data'!$D$28,0,10*ROW('Water Data'!D83)))</f>
        <v/>
      </c>
      <c r="BU89" s="258" t="str">
        <f ca="true">+IF(OFFSET('Water Data'!$D$29,0,10*ROW('Water Data'!D83))="","",OFFSET('Water Data'!$D$29,0,10*ROW('Water Data'!D83)))</f>
        <v/>
      </c>
      <c r="BV89" s="258" t="str">
        <f ca="true">+IF(OFFSET('Water Data'!$E$27,0,10*ROW('Water Data'!E83))="","",OFFSET('Water Data'!$E$27,0,10*ROW('Water Data'!E83)))</f>
        <v/>
      </c>
      <c r="BW89" s="258" t="str">
        <f ca="true">+IF(OFFSET('Water Data'!$E$28,0,10*ROW('Water Data'!E83))="","",OFFSET('Water Data'!$E$28,0,10*ROW('Water Data'!E83)))</f>
        <v/>
      </c>
      <c r="BX89" s="258" t="str">
        <f ca="true">+IF(OFFSET('Water Data'!$E$29,0,10*ROW('Water Data'!E83))="","",OFFSET('Water Data'!$E$29,0,10*ROW('Water Data'!E83)))</f>
        <v/>
      </c>
      <c r="BY89" s="258" t="str">
        <f ca="true">+IF(OFFSET('Water Data'!$F$27,0,10*ROW('Water Data'!F83))="","",OFFSET('Water Data'!$F$27,0,10*ROW('Water Data'!F83)))</f>
        <v/>
      </c>
      <c r="BZ89" s="258" t="str">
        <f ca="true">+IF(OFFSET('Water Data'!$F$28,0,10*ROW('Water Data'!F83))="","",OFFSET('Water Data'!$F$28,0,10*ROW('Water Data'!F83)))</f>
        <v/>
      </c>
      <c r="CA89" s="258" t="str">
        <f ca="true">+IF(OFFSET('Water Data'!$F$29,0,10*ROW('Water Data'!F83))="","",OFFSET('Water Data'!$F$29,0,10*ROW('Water Data'!F83)))</f>
        <v/>
      </c>
      <c r="CB89" s="258" t="str">
        <f ca="true">+IF(OFFSET('Water Data'!$G$27,0,10*ROW('Water Data'!G83))="","",OFFSET('Water Data'!$G$27,0,10*ROW('Water Data'!G83)))</f>
        <v/>
      </c>
      <c r="CC89" s="258" t="str">
        <f ca="true">+IF(OFFSET('Water Data'!$G$28,0,10*ROW('Water Data'!G83))="","",OFFSET('Water Data'!$G$28,0,10*ROW('Water Data'!G83)))</f>
        <v/>
      </c>
      <c r="CD89" s="258" t="str">
        <f ca="true">+IF(OFFSET('Water Data'!$G$29,0,10*ROW('Water Data'!G83))="","",OFFSET('Water Data'!$G$29,0,10*ROW('Water Data'!G83)))</f>
        <v/>
      </c>
      <c r="CE89" s="258" t="str">
        <f ca="true">+IF(OFFSET('Water Data'!$H$27,0,10*ROW('Water Data'!H83))="","",OFFSET('Water Data'!$H$27,0,10*ROW('Water Data'!H83)))</f>
        <v/>
      </c>
      <c r="CF89" s="258" t="str">
        <f ca="true">+IF(OFFSET('Water Data'!$H$28,0,10*ROW('Water Data'!H83))="","",OFFSET('Water Data'!$H$28,0,10*ROW('Water Data'!H83)))</f>
        <v/>
      </c>
      <c r="CG89" s="258" t="str">
        <f ca="true">+IF(OFFSET('Water Data'!$H$29,0,10*ROW('Water Data'!H83))="","",OFFSET('Water Data'!$H$29,0,10*ROW('Water Data'!H83)))</f>
        <v/>
      </c>
      <c r="CH89" s="258" t="str">
        <f ca="true">+IF(OFFSET('Water Data'!$I$27,0,10*ROW('Water Data'!I83))="","",OFFSET('Water Data'!$I$27,0,10*ROW('Water Data'!I83)))</f>
        <v/>
      </c>
      <c r="CI89" s="258" t="str">
        <f ca="true">+IF(OFFSET('Water Data'!$I$28,0,10*ROW('Water Data'!I83))="","",OFFSET('Water Data'!$I$28,0,10*ROW('Water Data'!I83)))</f>
        <v/>
      </c>
      <c r="CJ89" s="258" t="str">
        <f ca="true">+IF(OFFSET('Water Data'!$I$29,0,10*ROW('Water Data'!I83))="","",OFFSET('Water Data'!$I$29,0,10*ROW('Water Data'!I83)))</f>
        <v/>
      </c>
      <c r="CK89" s="258" t="str">
        <f ca="true">+IF(OFFSET('Sanitation Data'!$D$28,0,10*ROW('Sanitation Data'!D83))="","",OFFSET('Sanitation Data'!$D$28,0,10*ROW('Sanitation Data'!D83)))</f>
        <v/>
      </c>
      <c r="CL89" s="258" t="str">
        <f ca="true">+IF(OFFSET('Sanitation Data'!$D$29,0,10*ROW('Sanitation Data'!D83))="","",OFFSET('Sanitation Data'!$D$29,0,10*ROW('Sanitation Data'!D83)))</f>
        <v/>
      </c>
      <c r="CM89" s="258" t="str">
        <f ca="true">+IF(OFFSET('Sanitation Data'!$D$30,0,10*ROW('Sanitation Data'!D83))="","",OFFSET('Sanitation Data'!$D$30,0,10*ROW('Sanitation Data'!D83)))</f>
        <v/>
      </c>
      <c r="CN89" s="258" t="str">
        <f ca="true">+IF(OFFSET('Sanitation Data'!$D$31,0,10*ROW('Sanitation Data'!D83))="","",OFFSET('Sanitation Data'!$D$31,0,10*ROW('Sanitation Data'!D83)))</f>
        <v/>
      </c>
      <c r="CO89" s="258" t="str">
        <f ca="true">+IF(OFFSET('Sanitation Data'!$D$32,0,10*ROW('Sanitation Data'!D83))="","",OFFSET('Sanitation Data'!$D$32,0,10*ROW('Sanitation Data'!D83)))</f>
        <v/>
      </c>
      <c r="CP89" s="258" t="str">
        <f ca="true">+IF(OFFSET('Sanitation Data'!$E$28,0,10*ROW('Sanitation Data'!E83))="","",OFFSET('Sanitation Data'!$E$28,0,10*ROW('Sanitation Data'!E83)))</f>
        <v/>
      </c>
      <c r="CQ89" s="258" t="str">
        <f ca="true">+IF(OFFSET('Sanitation Data'!$E$29,0,10*ROW('Sanitation Data'!E83))="","",OFFSET('Sanitation Data'!$E$29,0,10*ROW('Sanitation Data'!E83)))</f>
        <v/>
      </c>
      <c r="CR89" s="258" t="str">
        <f ca="true">+IF(OFFSET('Sanitation Data'!$E$30,0,10*ROW('Sanitation Data'!E83))="","",OFFSET('Sanitation Data'!$E$30,0,10*ROW('Sanitation Data'!E83)))</f>
        <v/>
      </c>
      <c r="CS89" s="258" t="str">
        <f ca="true">+IF(OFFSET('Sanitation Data'!$E$31,0,10*ROW('Sanitation Data'!E83))="","",OFFSET('Sanitation Data'!$E$31,0,10*ROW('Sanitation Data'!E83)))</f>
        <v/>
      </c>
      <c r="CT89" s="258" t="str">
        <f ca="true">+IF(OFFSET('Sanitation Data'!$E$32,0,10*ROW('Sanitation Data'!E83))="","",OFFSET('Sanitation Data'!$E$32,0,10*ROW('Sanitation Data'!E83)))</f>
        <v/>
      </c>
      <c r="CU89" s="258" t="str">
        <f ca="true">+IF(OFFSET('Sanitation Data'!$F$28,0,10*ROW('Sanitation Data'!F83))="","",OFFSET('Sanitation Data'!$F$28,0,10*ROW('Sanitation Data'!F83)))</f>
        <v/>
      </c>
      <c r="CV89" s="258" t="str">
        <f ca="true">+IF(OFFSET('Sanitation Data'!$F$29,0,10*ROW('Sanitation Data'!F83))="","",OFFSET('Sanitation Data'!$F$29,0,10*ROW('Sanitation Data'!F83)))</f>
        <v/>
      </c>
      <c r="CW89" s="258" t="str">
        <f ca="true">+IF(OFFSET('Sanitation Data'!$F$30,0,10*ROW('Sanitation Data'!F83))="","",OFFSET('Sanitation Data'!$F$30,0,10*ROW('Sanitation Data'!F83)))</f>
        <v/>
      </c>
      <c r="CX89" s="258" t="str">
        <f ca="true">+IF(OFFSET('Sanitation Data'!$F$31,0,10*ROW('Sanitation Data'!F83))="","",OFFSET('Sanitation Data'!$F$31,0,10*ROW('Sanitation Data'!F83)))</f>
        <v/>
      </c>
      <c r="CY89" s="258" t="str">
        <f ca="true">+IF(OFFSET('Sanitation Data'!$F$32,0,10*ROW('Sanitation Data'!F83))="","",OFFSET('Sanitation Data'!$F$32,0,10*ROW('Sanitation Data'!F83)))</f>
        <v/>
      </c>
      <c r="CZ89" s="258" t="str">
        <f ca="true">+IF(OFFSET('Sanitation Data'!$G$28,0,10*ROW('Sanitation Data'!G83))="","",OFFSET('Sanitation Data'!$G$28,0,10*ROW('Sanitation Data'!G83)))</f>
        <v/>
      </c>
      <c r="DA89" s="258" t="str">
        <f ca="true">+IF(OFFSET('Sanitation Data'!$G$29,0,10*ROW('Sanitation Data'!G83))="","",OFFSET('Sanitation Data'!$G$29,0,10*ROW('Sanitation Data'!G83)))</f>
        <v/>
      </c>
      <c r="DB89" s="258" t="str">
        <f ca="true">+IF(OFFSET('Sanitation Data'!$G$30,0,10*ROW('Sanitation Data'!G83))="","",OFFSET('Sanitation Data'!$G$30,0,10*ROW('Sanitation Data'!G83)))</f>
        <v/>
      </c>
      <c r="DC89" s="258" t="str">
        <f ca="true">+IF(OFFSET('Sanitation Data'!$G$31,0,10*ROW('Sanitation Data'!G83))="","",OFFSET('Sanitation Data'!$G$31,0,10*ROW('Sanitation Data'!G83)))</f>
        <v/>
      </c>
      <c r="DD89" s="258" t="str">
        <f ca="true">+IF(OFFSET('Sanitation Data'!$G$32,0,10*ROW('Sanitation Data'!G83))="","",OFFSET('Sanitation Data'!$G$32,0,10*ROW('Sanitation Data'!G83)))</f>
        <v/>
      </c>
      <c r="DE89" s="258" t="str">
        <f ca="true">+IF(OFFSET('Sanitation Data'!$H$28,0,10*ROW('Sanitation Data'!H83))="","",OFFSET('Sanitation Data'!$H$28,0,10*ROW('Sanitation Data'!H83)))</f>
        <v/>
      </c>
      <c r="DF89" s="258" t="str">
        <f ca="true">+IF(OFFSET('Sanitation Data'!$H$29,0,10*ROW('Sanitation Data'!H83))="","",OFFSET('Sanitation Data'!$H$29,0,10*ROW('Sanitation Data'!H83)))</f>
        <v/>
      </c>
      <c r="DG89" s="258" t="str">
        <f ca="true">+IF(OFFSET('Sanitation Data'!$H$30,0,10*ROW('Sanitation Data'!H83))="","",OFFSET('Sanitation Data'!$H$30,0,10*ROW('Sanitation Data'!H83)))</f>
        <v/>
      </c>
      <c r="DH89" s="258" t="str">
        <f ca="true">+IF(OFFSET('Sanitation Data'!$H$31,0,10*ROW('Sanitation Data'!H83))="","",OFFSET('Sanitation Data'!$H$31,0,10*ROW('Sanitation Data'!H83)))</f>
        <v/>
      </c>
      <c r="DI89" s="258" t="str">
        <f ca="true">+IF(OFFSET('Sanitation Data'!$H$32,0,10*ROW('Sanitation Data'!H83))="","",OFFSET('Sanitation Data'!$H$32,0,10*ROW('Sanitation Data'!H83)))</f>
        <v/>
      </c>
      <c r="DJ89" s="258" t="str">
        <f ca="true">+IF(OFFSET('Sanitation Data'!$I$28,0,10*ROW('Sanitation Data'!I83))="","",OFFSET('Sanitation Data'!$I$28,0,10*ROW('Sanitation Data'!I83)))</f>
        <v/>
      </c>
      <c r="DK89" s="258" t="str">
        <f ca="true">+IF(OFFSET('Sanitation Data'!$I$29,0,10*ROW('Sanitation Data'!I83))="","",OFFSET('Sanitation Data'!$I$29,0,10*ROW('Sanitation Data'!I83)))</f>
        <v/>
      </c>
      <c r="DL89" s="258" t="str">
        <f ca="true">+IF(OFFSET('Sanitation Data'!$I$30,0,10*ROW('Sanitation Data'!I83))="","",OFFSET('Sanitation Data'!$I$30,0,10*ROW('Sanitation Data'!I83)))</f>
        <v/>
      </c>
      <c r="DM89" s="258" t="str">
        <f ca="true">+IF(OFFSET('Sanitation Data'!$I$31,0,10*ROW('Sanitation Data'!I83))="","",OFFSET('Sanitation Data'!$I$31,0,10*ROW('Sanitation Data'!I83)))</f>
        <v/>
      </c>
      <c r="DN89" s="258" t="str">
        <f ca="true">+IF(OFFSET('Sanitation Data'!$I$32,0,10*ROW('Sanitation Data'!I83))="","",OFFSET('Sanitation Data'!$I$32,0,10*ROW('Sanitation Data'!I83)))</f>
        <v/>
      </c>
      <c r="DO89" s="258" t="str">
        <f ca="true">+IF(OFFSET('Hygiene Data'!$D$11,0,10*ROW('Hygiene Data'!D83))="","",OFFSET('Hygiene Data'!$D$11,0,10*ROW('Hygiene Data'!D83)))</f>
        <v/>
      </c>
      <c r="DP89" s="258" t="str">
        <f ca="true">+IF(OFFSET('Hygiene Data'!$D$12,0,10*ROW('Hygiene Data'!D83))="","",OFFSET('Hygiene Data'!$D$12,0,10*ROW('Hygiene Data'!D83)))</f>
        <v/>
      </c>
      <c r="DQ89" s="258" t="str">
        <f ca="true">+IF(OFFSET('Hygiene Data'!$D$13,0,10*ROW('Hygiene Data'!D83))="","",OFFSET('Hygiene Data'!$D$13,0,10*ROW('Hygiene Data'!D83)))</f>
        <v/>
      </c>
      <c r="DR89" s="258" t="str">
        <f ca="true">+IF(OFFSET('Hygiene Data'!$E$11,0,10*ROW('Hygiene Data'!E83))="","",OFFSET('Hygiene Data'!$E$11,0,10*ROW('Hygiene Data'!E83)))</f>
        <v/>
      </c>
      <c r="DS89" s="258" t="str">
        <f ca="true">+IF(OFFSET('Hygiene Data'!$E$12,0,10*ROW('Hygiene Data'!E83))="","",OFFSET('Hygiene Data'!$E$12,0,10*ROW('Hygiene Data'!E83)))</f>
        <v/>
      </c>
      <c r="DT89" s="258" t="str">
        <f ca="true">+IF(OFFSET('Hygiene Data'!$E$13,0,10*ROW('Hygiene Data'!E83))="","",OFFSET('Hygiene Data'!$E$13,0,10*ROW('Hygiene Data'!E83)))</f>
        <v/>
      </c>
      <c r="DU89" s="258" t="str">
        <f ca="true">+IF(OFFSET('Hygiene Data'!$F$11,0,10*ROW('Hygiene Data'!F83))="","",OFFSET('Hygiene Data'!$F$11,0,10*ROW('Hygiene Data'!F83)))</f>
        <v/>
      </c>
      <c r="DV89" s="258" t="str">
        <f ca="true">+IF(OFFSET('Hygiene Data'!$F$12,0,10*ROW('Hygiene Data'!F83))="","",OFFSET('Hygiene Data'!$F$12,0,10*ROW('Hygiene Data'!F83)))</f>
        <v/>
      </c>
      <c r="DW89" s="258" t="str">
        <f ca="true">+IF(OFFSET('Hygiene Data'!$F$13,0,10*ROW('Hygiene Data'!F83))="","",OFFSET('Hygiene Data'!$F$13,0,10*ROW('Hygiene Data'!F83)))</f>
        <v/>
      </c>
      <c r="DX89" s="258" t="str">
        <f ca="true">+IF(OFFSET('Hygiene Data'!$G$11,0,10*ROW('Hygiene Data'!G83))="","",OFFSET('Hygiene Data'!$G$11,0,10*ROW('Hygiene Data'!G83)))</f>
        <v/>
      </c>
      <c r="DY89" s="258" t="str">
        <f ca="true">+IF(OFFSET('Hygiene Data'!$G$12,0,10*ROW('Hygiene Data'!G83))="","",OFFSET('Hygiene Data'!$G$12,0,10*ROW('Hygiene Data'!G83)))</f>
        <v/>
      </c>
      <c r="DZ89" s="258" t="str">
        <f ca="true">+IF(OFFSET('Hygiene Data'!$G$13,0,10*ROW('Hygiene Data'!G83))="","",OFFSET('Hygiene Data'!$G$13,0,10*ROW('Hygiene Data'!G83)))</f>
        <v/>
      </c>
      <c r="EA89" s="258" t="str">
        <f ca="true">+IF(OFFSET('Hygiene Data'!$H$11,0,10*ROW('Hygiene Data'!H83))="","",OFFSET('Hygiene Data'!$H$11,0,10*ROW('Hygiene Data'!H83)))</f>
        <v/>
      </c>
      <c r="EB89" s="258" t="str">
        <f ca="true">+IF(OFFSET('Hygiene Data'!$H$12,0,10*ROW('Hygiene Data'!H83))="","",OFFSET('Hygiene Data'!$H$12,0,10*ROW('Hygiene Data'!H83)))</f>
        <v/>
      </c>
      <c r="EC89" s="258" t="str">
        <f ca="true">+IF(OFFSET('Hygiene Data'!$H$13,0,10*ROW('Hygiene Data'!H83))="","",OFFSET('Hygiene Data'!$H$13,0,10*ROW('Hygiene Data'!H83)))</f>
        <v/>
      </c>
      <c r="ED89" s="258" t="str">
        <f ca="true">+IF(OFFSET('Hygiene Data'!$I$11,0,10*ROW('Hygiene Data'!I83))="","",OFFSET('Hygiene Data'!$I$11,0,10*ROW('Hygiene Data'!I83)))</f>
        <v/>
      </c>
      <c r="EE89" s="258" t="str">
        <f ca="true">+IF(OFFSET('Hygiene Data'!$I$12,0,10*ROW('Hygiene Data'!I83))="","",OFFSET('Hygiene Data'!$I$12,0,10*ROW('Hygiene Data'!I83)))</f>
        <v/>
      </c>
      <c r="EF89" s="258" t="str">
        <f ca="true">+IF(OFFSET('Hygiene Data'!$I$13,0,10*ROW('Hygiene Data'!I83))="","",OFFSET('Hygiene Data'!$I$13,0,10*ROW('Hygiene Data'!I83)))</f>
        <v/>
      </c>
    </row>
    <row xmlns:x14ac="http://schemas.microsoft.com/office/spreadsheetml/2009/9/ac" r="90" x14ac:dyDescent="0.2">
      <c r="A90" s="30" t="str">
        <f ca="true">+IF(OFFSET('Water Data'!$B$2,0,10*ROW('Water Data'!E84))="","",OFFSET('Water Data'!$B$2,0,10*ROW('Water Data'!E84)))</f>
        <v/>
      </c>
      <c r="B90" s="30" t="str">
        <f ca="true">+IF(OFFSET('Water Data'!$C$2,0,10*ROW('Water Data'!F84))="","",OFFSET('Water Data'!$C$2,0,10*ROW('Water Data'!F84)))</f>
        <v/>
      </c>
      <c r="C90" s="314" t="str">
        <f t="shared" ca="true" si="1"/>
        <v/>
      </c>
      <c r="D90" s="8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58"/>
      <c r="BS90" s="258" t="str">
        <f ca="true">+IF(OFFSET('Water Data'!$D$27,0,10*ROW('Water Data'!D84))="","",OFFSET('Water Data'!$D$27,0,10*ROW('Water Data'!D84)))</f>
        <v/>
      </c>
      <c r="BT90" s="258" t="str">
        <f ca="true">+IF(OFFSET('Water Data'!$D$28,0,10*ROW('Water Data'!D84))="","",OFFSET('Water Data'!$D$28,0,10*ROW('Water Data'!D84)))</f>
        <v/>
      </c>
      <c r="BU90" s="258" t="str">
        <f ca="true">+IF(OFFSET('Water Data'!$D$29,0,10*ROW('Water Data'!D84))="","",OFFSET('Water Data'!$D$29,0,10*ROW('Water Data'!D84)))</f>
        <v/>
      </c>
      <c r="BV90" s="258" t="str">
        <f ca="true">+IF(OFFSET('Water Data'!$E$27,0,10*ROW('Water Data'!E84))="","",OFFSET('Water Data'!$E$27,0,10*ROW('Water Data'!E84)))</f>
        <v/>
      </c>
      <c r="BW90" s="258" t="str">
        <f ca="true">+IF(OFFSET('Water Data'!$E$28,0,10*ROW('Water Data'!E84))="","",OFFSET('Water Data'!$E$28,0,10*ROW('Water Data'!E84)))</f>
        <v/>
      </c>
      <c r="BX90" s="258" t="str">
        <f ca="true">+IF(OFFSET('Water Data'!$E$29,0,10*ROW('Water Data'!E84))="","",OFFSET('Water Data'!$E$29,0,10*ROW('Water Data'!E84)))</f>
        <v/>
      </c>
      <c r="BY90" s="258" t="str">
        <f ca="true">+IF(OFFSET('Water Data'!$F$27,0,10*ROW('Water Data'!F84))="","",OFFSET('Water Data'!$F$27,0,10*ROW('Water Data'!F84)))</f>
        <v/>
      </c>
      <c r="BZ90" s="258" t="str">
        <f ca="true">+IF(OFFSET('Water Data'!$F$28,0,10*ROW('Water Data'!F84))="","",OFFSET('Water Data'!$F$28,0,10*ROW('Water Data'!F84)))</f>
        <v/>
      </c>
      <c r="CA90" s="258" t="str">
        <f ca="true">+IF(OFFSET('Water Data'!$F$29,0,10*ROW('Water Data'!F84))="","",OFFSET('Water Data'!$F$29,0,10*ROW('Water Data'!F84)))</f>
        <v/>
      </c>
      <c r="CB90" s="258" t="str">
        <f ca="true">+IF(OFFSET('Water Data'!$G$27,0,10*ROW('Water Data'!G84))="","",OFFSET('Water Data'!$G$27,0,10*ROW('Water Data'!G84)))</f>
        <v/>
      </c>
      <c r="CC90" s="258" t="str">
        <f ca="true">+IF(OFFSET('Water Data'!$G$28,0,10*ROW('Water Data'!G84))="","",OFFSET('Water Data'!$G$28,0,10*ROW('Water Data'!G84)))</f>
        <v/>
      </c>
      <c r="CD90" s="258" t="str">
        <f ca="true">+IF(OFFSET('Water Data'!$G$29,0,10*ROW('Water Data'!G84))="","",OFFSET('Water Data'!$G$29,0,10*ROW('Water Data'!G84)))</f>
        <v/>
      </c>
      <c r="CE90" s="258" t="str">
        <f ca="true">+IF(OFFSET('Water Data'!$H$27,0,10*ROW('Water Data'!H84))="","",OFFSET('Water Data'!$H$27,0,10*ROW('Water Data'!H84)))</f>
        <v/>
      </c>
      <c r="CF90" s="258" t="str">
        <f ca="true">+IF(OFFSET('Water Data'!$H$28,0,10*ROW('Water Data'!H84))="","",OFFSET('Water Data'!$H$28,0,10*ROW('Water Data'!H84)))</f>
        <v/>
      </c>
      <c r="CG90" s="258" t="str">
        <f ca="true">+IF(OFFSET('Water Data'!$H$29,0,10*ROW('Water Data'!H84))="","",OFFSET('Water Data'!$H$29,0,10*ROW('Water Data'!H84)))</f>
        <v/>
      </c>
      <c r="CH90" s="258" t="str">
        <f ca="true">+IF(OFFSET('Water Data'!$I$27,0,10*ROW('Water Data'!I84))="","",OFFSET('Water Data'!$I$27,0,10*ROW('Water Data'!I84)))</f>
        <v/>
      </c>
      <c r="CI90" s="258" t="str">
        <f ca="true">+IF(OFFSET('Water Data'!$I$28,0,10*ROW('Water Data'!I84))="","",OFFSET('Water Data'!$I$28,0,10*ROW('Water Data'!I84)))</f>
        <v/>
      </c>
      <c r="CJ90" s="258" t="str">
        <f ca="true">+IF(OFFSET('Water Data'!$I$29,0,10*ROW('Water Data'!I84))="","",OFFSET('Water Data'!$I$29,0,10*ROW('Water Data'!I84)))</f>
        <v/>
      </c>
      <c r="CK90" s="258" t="str">
        <f ca="true">+IF(OFFSET('Sanitation Data'!$D$28,0,10*ROW('Sanitation Data'!D84))="","",OFFSET('Sanitation Data'!$D$28,0,10*ROW('Sanitation Data'!D84)))</f>
        <v/>
      </c>
      <c r="CL90" s="258" t="str">
        <f ca="true">+IF(OFFSET('Sanitation Data'!$D$29,0,10*ROW('Sanitation Data'!D84))="","",OFFSET('Sanitation Data'!$D$29,0,10*ROW('Sanitation Data'!D84)))</f>
        <v/>
      </c>
      <c r="CM90" s="258" t="str">
        <f ca="true">+IF(OFFSET('Sanitation Data'!$D$30,0,10*ROW('Sanitation Data'!D84))="","",OFFSET('Sanitation Data'!$D$30,0,10*ROW('Sanitation Data'!D84)))</f>
        <v/>
      </c>
      <c r="CN90" s="258" t="str">
        <f ca="true">+IF(OFFSET('Sanitation Data'!$D$31,0,10*ROW('Sanitation Data'!D84))="","",OFFSET('Sanitation Data'!$D$31,0,10*ROW('Sanitation Data'!D84)))</f>
        <v/>
      </c>
      <c r="CO90" s="258" t="str">
        <f ca="true">+IF(OFFSET('Sanitation Data'!$D$32,0,10*ROW('Sanitation Data'!D84))="","",OFFSET('Sanitation Data'!$D$32,0,10*ROW('Sanitation Data'!D84)))</f>
        <v/>
      </c>
      <c r="CP90" s="258" t="str">
        <f ca="true">+IF(OFFSET('Sanitation Data'!$E$28,0,10*ROW('Sanitation Data'!E84))="","",OFFSET('Sanitation Data'!$E$28,0,10*ROW('Sanitation Data'!E84)))</f>
        <v/>
      </c>
      <c r="CQ90" s="258" t="str">
        <f ca="true">+IF(OFFSET('Sanitation Data'!$E$29,0,10*ROW('Sanitation Data'!E84))="","",OFFSET('Sanitation Data'!$E$29,0,10*ROW('Sanitation Data'!E84)))</f>
        <v/>
      </c>
      <c r="CR90" s="258" t="str">
        <f ca="true">+IF(OFFSET('Sanitation Data'!$E$30,0,10*ROW('Sanitation Data'!E84))="","",OFFSET('Sanitation Data'!$E$30,0,10*ROW('Sanitation Data'!E84)))</f>
        <v/>
      </c>
      <c r="CS90" s="258" t="str">
        <f ca="true">+IF(OFFSET('Sanitation Data'!$E$31,0,10*ROW('Sanitation Data'!E84))="","",OFFSET('Sanitation Data'!$E$31,0,10*ROW('Sanitation Data'!E84)))</f>
        <v/>
      </c>
      <c r="CT90" s="258" t="str">
        <f ca="true">+IF(OFFSET('Sanitation Data'!$E$32,0,10*ROW('Sanitation Data'!E84))="","",OFFSET('Sanitation Data'!$E$32,0,10*ROW('Sanitation Data'!E84)))</f>
        <v/>
      </c>
      <c r="CU90" s="258" t="str">
        <f ca="true">+IF(OFFSET('Sanitation Data'!$F$28,0,10*ROW('Sanitation Data'!F84))="","",OFFSET('Sanitation Data'!$F$28,0,10*ROW('Sanitation Data'!F84)))</f>
        <v/>
      </c>
      <c r="CV90" s="258" t="str">
        <f ca="true">+IF(OFFSET('Sanitation Data'!$F$29,0,10*ROW('Sanitation Data'!F84))="","",OFFSET('Sanitation Data'!$F$29,0,10*ROW('Sanitation Data'!F84)))</f>
        <v/>
      </c>
      <c r="CW90" s="258" t="str">
        <f ca="true">+IF(OFFSET('Sanitation Data'!$F$30,0,10*ROW('Sanitation Data'!F84))="","",OFFSET('Sanitation Data'!$F$30,0,10*ROW('Sanitation Data'!F84)))</f>
        <v/>
      </c>
      <c r="CX90" s="258" t="str">
        <f ca="true">+IF(OFFSET('Sanitation Data'!$F$31,0,10*ROW('Sanitation Data'!F84))="","",OFFSET('Sanitation Data'!$F$31,0,10*ROW('Sanitation Data'!F84)))</f>
        <v/>
      </c>
      <c r="CY90" s="258" t="str">
        <f ca="true">+IF(OFFSET('Sanitation Data'!$F$32,0,10*ROW('Sanitation Data'!F84))="","",OFFSET('Sanitation Data'!$F$32,0,10*ROW('Sanitation Data'!F84)))</f>
        <v/>
      </c>
      <c r="CZ90" s="258" t="str">
        <f ca="true">+IF(OFFSET('Sanitation Data'!$G$28,0,10*ROW('Sanitation Data'!G84))="","",OFFSET('Sanitation Data'!$G$28,0,10*ROW('Sanitation Data'!G84)))</f>
        <v/>
      </c>
      <c r="DA90" s="258" t="str">
        <f ca="true">+IF(OFFSET('Sanitation Data'!$G$29,0,10*ROW('Sanitation Data'!G84))="","",OFFSET('Sanitation Data'!$G$29,0,10*ROW('Sanitation Data'!G84)))</f>
        <v/>
      </c>
      <c r="DB90" s="258" t="str">
        <f ca="true">+IF(OFFSET('Sanitation Data'!$G$30,0,10*ROW('Sanitation Data'!G84))="","",OFFSET('Sanitation Data'!$G$30,0,10*ROW('Sanitation Data'!G84)))</f>
        <v/>
      </c>
      <c r="DC90" s="258" t="str">
        <f ca="true">+IF(OFFSET('Sanitation Data'!$G$31,0,10*ROW('Sanitation Data'!G84))="","",OFFSET('Sanitation Data'!$G$31,0,10*ROW('Sanitation Data'!G84)))</f>
        <v/>
      </c>
      <c r="DD90" s="258" t="str">
        <f ca="true">+IF(OFFSET('Sanitation Data'!$G$32,0,10*ROW('Sanitation Data'!G84))="","",OFFSET('Sanitation Data'!$G$32,0,10*ROW('Sanitation Data'!G84)))</f>
        <v/>
      </c>
      <c r="DE90" s="258" t="str">
        <f ca="true">+IF(OFFSET('Sanitation Data'!$H$28,0,10*ROW('Sanitation Data'!H84))="","",OFFSET('Sanitation Data'!$H$28,0,10*ROW('Sanitation Data'!H84)))</f>
        <v/>
      </c>
      <c r="DF90" s="258" t="str">
        <f ca="true">+IF(OFFSET('Sanitation Data'!$H$29,0,10*ROW('Sanitation Data'!H84))="","",OFFSET('Sanitation Data'!$H$29,0,10*ROW('Sanitation Data'!H84)))</f>
        <v/>
      </c>
      <c r="DG90" s="258" t="str">
        <f ca="true">+IF(OFFSET('Sanitation Data'!$H$30,0,10*ROW('Sanitation Data'!H84))="","",OFFSET('Sanitation Data'!$H$30,0,10*ROW('Sanitation Data'!H84)))</f>
        <v/>
      </c>
      <c r="DH90" s="258" t="str">
        <f ca="true">+IF(OFFSET('Sanitation Data'!$H$31,0,10*ROW('Sanitation Data'!H84))="","",OFFSET('Sanitation Data'!$H$31,0,10*ROW('Sanitation Data'!H84)))</f>
        <v/>
      </c>
      <c r="DI90" s="258" t="str">
        <f ca="true">+IF(OFFSET('Sanitation Data'!$H$32,0,10*ROW('Sanitation Data'!H84))="","",OFFSET('Sanitation Data'!$H$32,0,10*ROW('Sanitation Data'!H84)))</f>
        <v/>
      </c>
      <c r="DJ90" s="258" t="str">
        <f ca="true">+IF(OFFSET('Sanitation Data'!$I$28,0,10*ROW('Sanitation Data'!I84))="","",OFFSET('Sanitation Data'!$I$28,0,10*ROW('Sanitation Data'!I84)))</f>
        <v/>
      </c>
      <c r="DK90" s="258" t="str">
        <f ca="true">+IF(OFFSET('Sanitation Data'!$I$29,0,10*ROW('Sanitation Data'!I84))="","",OFFSET('Sanitation Data'!$I$29,0,10*ROW('Sanitation Data'!I84)))</f>
        <v/>
      </c>
      <c r="DL90" s="258" t="str">
        <f ca="true">+IF(OFFSET('Sanitation Data'!$I$30,0,10*ROW('Sanitation Data'!I84))="","",OFFSET('Sanitation Data'!$I$30,0,10*ROW('Sanitation Data'!I84)))</f>
        <v/>
      </c>
      <c r="DM90" s="258" t="str">
        <f ca="true">+IF(OFFSET('Sanitation Data'!$I$31,0,10*ROW('Sanitation Data'!I84))="","",OFFSET('Sanitation Data'!$I$31,0,10*ROW('Sanitation Data'!I84)))</f>
        <v/>
      </c>
      <c r="DN90" s="258" t="str">
        <f ca="true">+IF(OFFSET('Sanitation Data'!$I$32,0,10*ROW('Sanitation Data'!I84))="","",OFFSET('Sanitation Data'!$I$32,0,10*ROW('Sanitation Data'!I84)))</f>
        <v/>
      </c>
      <c r="DO90" s="258" t="str">
        <f ca="true">+IF(OFFSET('Hygiene Data'!$D$11,0,10*ROW('Hygiene Data'!D84))="","",OFFSET('Hygiene Data'!$D$11,0,10*ROW('Hygiene Data'!D84)))</f>
        <v/>
      </c>
      <c r="DP90" s="258" t="str">
        <f ca="true">+IF(OFFSET('Hygiene Data'!$D$12,0,10*ROW('Hygiene Data'!D84))="","",OFFSET('Hygiene Data'!$D$12,0,10*ROW('Hygiene Data'!D84)))</f>
        <v/>
      </c>
      <c r="DQ90" s="258" t="str">
        <f ca="true">+IF(OFFSET('Hygiene Data'!$D$13,0,10*ROW('Hygiene Data'!D84))="","",OFFSET('Hygiene Data'!$D$13,0,10*ROW('Hygiene Data'!D84)))</f>
        <v/>
      </c>
      <c r="DR90" s="258" t="str">
        <f ca="true">+IF(OFFSET('Hygiene Data'!$E$11,0,10*ROW('Hygiene Data'!E84))="","",OFFSET('Hygiene Data'!$E$11,0,10*ROW('Hygiene Data'!E84)))</f>
        <v/>
      </c>
      <c r="DS90" s="258" t="str">
        <f ca="true">+IF(OFFSET('Hygiene Data'!$E$12,0,10*ROW('Hygiene Data'!E84))="","",OFFSET('Hygiene Data'!$E$12,0,10*ROW('Hygiene Data'!E84)))</f>
        <v/>
      </c>
      <c r="DT90" s="258" t="str">
        <f ca="true">+IF(OFFSET('Hygiene Data'!$E$13,0,10*ROW('Hygiene Data'!E84))="","",OFFSET('Hygiene Data'!$E$13,0,10*ROW('Hygiene Data'!E84)))</f>
        <v/>
      </c>
      <c r="DU90" s="258" t="str">
        <f ca="true">+IF(OFFSET('Hygiene Data'!$F$11,0,10*ROW('Hygiene Data'!F84))="","",OFFSET('Hygiene Data'!$F$11,0,10*ROW('Hygiene Data'!F84)))</f>
        <v/>
      </c>
      <c r="DV90" s="258" t="str">
        <f ca="true">+IF(OFFSET('Hygiene Data'!$F$12,0,10*ROW('Hygiene Data'!F84))="","",OFFSET('Hygiene Data'!$F$12,0,10*ROW('Hygiene Data'!F84)))</f>
        <v/>
      </c>
      <c r="DW90" s="258" t="str">
        <f ca="true">+IF(OFFSET('Hygiene Data'!$F$13,0,10*ROW('Hygiene Data'!F84))="","",OFFSET('Hygiene Data'!$F$13,0,10*ROW('Hygiene Data'!F84)))</f>
        <v/>
      </c>
      <c r="DX90" s="258" t="str">
        <f ca="true">+IF(OFFSET('Hygiene Data'!$G$11,0,10*ROW('Hygiene Data'!G84))="","",OFFSET('Hygiene Data'!$G$11,0,10*ROW('Hygiene Data'!G84)))</f>
        <v/>
      </c>
      <c r="DY90" s="258" t="str">
        <f ca="true">+IF(OFFSET('Hygiene Data'!$G$12,0,10*ROW('Hygiene Data'!G84))="","",OFFSET('Hygiene Data'!$G$12,0,10*ROW('Hygiene Data'!G84)))</f>
        <v/>
      </c>
      <c r="DZ90" s="258" t="str">
        <f ca="true">+IF(OFFSET('Hygiene Data'!$G$13,0,10*ROW('Hygiene Data'!G84))="","",OFFSET('Hygiene Data'!$G$13,0,10*ROW('Hygiene Data'!G84)))</f>
        <v/>
      </c>
      <c r="EA90" s="258" t="str">
        <f ca="true">+IF(OFFSET('Hygiene Data'!$H$11,0,10*ROW('Hygiene Data'!H84))="","",OFFSET('Hygiene Data'!$H$11,0,10*ROW('Hygiene Data'!H84)))</f>
        <v/>
      </c>
      <c r="EB90" s="258" t="str">
        <f ca="true">+IF(OFFSET('Hygiene Data'!$H$12,0,10*ROW('Hygiene Data'!H84))="","",OFFSET('Hygiene Data'!$H$12,0,10*ROW('Hygiene Data'!H84)))</f>
        <v/>
      </c>
      <c r="EC90" s="258" t="str">
        <f ca="true">+IF(OFFSET('Hygiene Data'!$H$13,0,10*ROW('Hygiene Data'!H84))="","",OFFSET('Hygiene Data'!$H$13,0,10*ROW('Hygiene Data'!H84)))</f>
        <v/>
      </c>
      <c r="ED90" s="258" t="str">
        <f ca="true">+IF(OFFSET('Hygiene Data'!$I$11,0,10*ROW('Hygiene Data'!I84))="","",OFFSET('Hygiene Data'!$I$11,0,10*ROW('Hygiene Data'!I84)))</f>
        <v/>
      </c>
      <c r="EE90" s="258" t="str">
        <f ca="true">+IF(OFFSET('Hygiene Data'!$I$12,0,10*ROW('Hygiene Data'!I84))="","",OFFSET('Hygiene Data'!$I$12,0,10*ROW('Hygiene Data'!I84)))</f>
        <v/>
      </c>
      <c r="EF90" s="258" t="str">
        <f ca="true">+IF(OFFSET('Hygiene Data'!$I$13,0,10*ROW('Hygiene Data'!I84))="","",OFFSET('Hygiene Data'!$I$13,0,10*ROW('Hygiene Data'!I84)))</f>
        <v/>
      </c>
    </row>
    <row xmlns:x14ac="http://schemas.microsoft.com/office/spreadsheetml/2009/9/ac" r="91" x14ac:dyDescent="0.2">
      <c r="A91" s="30" t="str">
        <f ca="true">+IF(OFFSET('Water Data'!$B$2,0,10*ROW('Water Data'!E85))="","",OFFSET('Water Data'!$B$2,0,10*ROW('Water Data'!E85)))</f>
        <v/>
      </c>
      <c r="B91" s="30" t="str">
        <f ca="true">+IF(OFFSET('Water Data'!$C$2,0,10*ROW('Water Data'!F85))="","",OFFSET('Water Data'!$C$2,0,10*ROW('Water Data'!F85)))</f>
        <v/>
      </c>
      <c r="C91" s="314" t="str">
        <f t="shared" ca="true" si="1"/>
        <v/>
      </c>
      <c r="D91" s="8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58"/>
      <c r="BS91" s="258" t="str">
        <f ca="true">+IF(OFFSET('Water Data'!$D$27,0,10*ROW('Water Data'!D85))="","",OFFSET('Water Data'!$D$27,0,10*ROW('Water Data'!D85)))</f>
        <v/>
      </c>
      <c r="BT91" s="258" t="str">
        <f ca="true">+IF(OFFSET('Water Data'!$D$28,0,10*ROW('Water Data'!D85))="","",OFFSET('Water Data'!$D$28,0,10*ROW('Water Data'!D85)))</f>
        <v/>
      </c>
      <c r="BU91" s="258" t="str">
        <f ca="true">+IF(OFFSET('Water Data'!$D$29,0,10*ROW('Water Data'!D85))="","",OFFSET('Water Data'!$D$29,0,10*ROW('Water Data'!D85)))</f>
        <v/>
      </c>
      <c r="BV91" s="258" t="str">
        <f ca="true">+IF(OFFSET('Water Data'!$E$27,0,10*ROW('Water Data'!E85))="","",OFFSET('Water Data'!$E$27,0,10*ROW('Water Data'!E85)))</f>
        <v/>
      </c>
      <c r="BW91" s="258" t="str">
        <f ca="true">+IF(OFFSET('Water Data'!$E$28,0,10*ROW('Water Data'!E85))="","",OFFSET('Water Data'!$E$28,0,10*ROW('Water Data'!E85)))</f>
        <v/>
      </c>
      <c r="BX91" s="258" t="str">
        <f ca="true">+IF(OFFSET('Water Data'!$E$29,0,10*ROW('Water Data'!E85))="","",OFFSET('Water Data'!$E$29,0,10*ROW('Water Data'!E85)))</f>
        <v/>
      </c>
      <c r="BY91" s="258" t="str">
        <f ca="true">+IF(OFFSET('Water Data'!$F$27,0,10*ROW('Water Data'!F85))="","",OFFSET('Water Data'!$F$27,0,10*ROW('Water Data'!F85)))</f>
        <v/>
      </c>
      <c r="BZ91" s="258" t="str">
        <f ca="true">+IF(OFFSET('Water Data'!$F$28,0,10*ROW('Water Data'!F85))="","",OFFSET('Water Data'!$F$28,0,10*ROW('Water Data'!F85)))</f>
        <v/>
      </c>
      <c r="CA91" s="258" t="str">
        <f ca="true">+IF(OFFSET('Water Data'!$F$29,0,10*ROW('Water Data'!F85))="","",OFFSET('Water Data'!$F$29,0,10*ROW('Water Data'!F85)))</f>
        <v/>
      </c>
      <c r="CB91" s="258" t="str">
        <f ca="true">+IF(OFFSET('Water Data'!$G$27,0,10*ROW('Water Data'!G85))="","",OFFSET('Water Data'!$G$27,0,10*ROW('Water Data'!G85)))</f>
        <v/>
      </c>
      <c r="CC91" s="258" t="str">
        <f ca="true">+IF(OFFSET('Water Data'!$G$28,0,10*ROW('Water Data'!G85))="","",OFFSET('Water Data'!$G$28,0,10*ROW('Water Data'!G85)))</f>
        <v/>
      </c>
      <c r="CD91" s="258" t="str">
        <f ca="true">+IF(OFFSET('Water Data'!$G$29,0,10*ROW('Water Data'!G85))="","",OFFSET('Water Data'!$G$29,0,10*ROW('Water Data'!G85)))</f>
        <v/>
      </c>
      <c r="CE91" s="258" t="str">
        <f ca="true">+IF(OFFSET('Water Data'!$H$27,0,10*ROW('Water Data'!H85))="","",OFFSET('Water Data'!$H$27,0,10*ROW('Water Data'!H85)))</f>
        <v/>
      </c>
      <c r="CF91" s="258" t="str">
        <f ca="true">+IF(OFFSET('Water Data'!$H$28,0,10*ROW('Water Data'!H85))="","",OFFSET('Water Data'!$H$28,0,10*ROW('Water Data'!H85)))</f>
        <v/>
      </c>
      <c r="CG91" s="258" t="str">
        <f ca="true">+IF(OFFSET('Water Data'!$H$29,0,10*ROW('Water Data'!H85))="","",OFFSET('Water Data'!$H$29,0,10*ROW('Water Data'!H85)))</f>
        <v/>
      </c>
      <c r="CH91" s="258" t="str">
        <f ca="true">+IF(OFFSET('Water Data'!$I$27,0,10*ROW('Water Data'!I85))="","",OFFSET('Water Data'!$I$27,0,10*ROW('Water Data'!I85)))</f>
        <v/>
      </c>
      <c r="CI91" s="258" t="str">
        <f ca="true">+IF(OFFSET('Water Data'!$I$28,0,10*ROW('Water Data'!I85))="","",OFFSET('Water Data'!$I$28,0,10*ROW('Water Data'!I85)))</f>
        <v/>
      </c>
      <c r="CJ91" s="258" t="str">
        <f ca="true">+IF(OFFSET('Water Data'!$I$29,0,10*ROW('Water Data'!I85))="","",OFFSET('Water Data'!$I$29,0,10*ROW('Water Data'!I85)))</f>
        <v/>
      </c>
      <c r="CK91" s="258" t="str">
        <f ca="true">+IF(OFFSET('Sanitation Data'!$D$28,0,10*ROW('Sanitation Data'!D85))="","",OFFSET('Sanitation Data'!$D$28,0,10*ROW('Sanitation Data'!D85)))</f>
        <v/>
      </c>
      <c r="CL91" s="258" t="str">
        <f ca="true">+IF(OFFSET('Sanitation Data'!$D$29,0,10*ROW('Sanitation Data'!D85))="","",OFFSET('Sanitation Data'!$D$29,0,10*ROW('Sanitation Data'!D85)))</f>
        <v/>
      </c>
      <c r="CM91" s="258" t="str">
        <f ca="true">+IF(OFFSET('Sanitation Data'!$D$30,0,10*ROW('Sanitation Data'!D85))="","",OFFSET('Sanitation Data'!$D$30,0,10*ROW('Sanitation Data'!D85)))</f>
        <v/>
      </c>
      <c r="CN91" s="258" t="str">
        <f ca="true">+IF(OFFSET('Sanitation Data'!$D$31,0,10*ROW('Sanitation Data'!D85))="","",OFFSET('Sanitation Data'!$D$31,0,10*ROW('Sanitation Data'!D85)))</f>
        <v/>
      </c>
      <c r="CO91" s="258" t="str">
        <f ca="true">+IF(OFFSET('Sanitation Data'!$D$32,0,10*ROW('Sanitation Data'!D85))="","",OFFSET('Sanitation Data'!$D$32,0,10*ROW('Sanitation Data'!D85)))</f>
        <v/>
      </c>
      <c r="CP91" s="258" t="str">
        <f ca="true">+IF(OFFSET('Sanitation Data'!$E$28,0,10*ROW('Sanitation Data'!E85))="","",OFFSET('Sanitation Data'!$E$28,0,10*ROW('Sanitation Data'!E85)))</f>
        <v/>
      </c>
      <c r="CQ91" s="258" t="str">
        <f ca="true">+IF(OFFSET('Sanitation Data'!$E$29,0,10*ROW('Sanitation Data'!E85))="","",OFFSET('Sanitation Data'!$E$29,0,10*ROW('Sanitation Data'!E85)))</f>
        <v/>
      </c>
      <c r="CR91" s="258" t="str">
        <f ca="true">+IF(OFFSET('Sanitation Data'!$E$30,0,10*ROW('Sanitation Data'!E85))="","",OFFSET('Sanitation Data'!$E$30,0,10*ROW('Sanitation Data'!E85)))</f>
        <v/>
      </c>
      <c r="CS91" s="258" t="str">
        <f ca="true">+IF(OFFSET('Sanitation Data'!$E$31,0,10*ROW('Sanitation Data'!E85))="","",OFFSET('Sanitation Data'!$E$31,0,10*ROW('Sanitation Data'!E85)))</f>
        <v/>
      </c>
      <c r="CT91" s="258" t="str">
        <f ca="true">+IF(OFFSET('Sanitation Data'!$E$32,0,10*ROW('Sanitation Data'!E85))="","",OFFSET('Sanitation Data'!$E$32,0,10*ROW('Sanitation Data'!E85)))</f>
        <v/>
      </c>
      <c r="CU91" s="258" t="str">
        <f ca="true">+IF(OFFSET('Sanitation Data'!$F$28,0,10*ROW('Sanitation Data'!F85))="","",OFFSET('Sanitation Data'!$F$28,0,10*ROW('Sanitation Data'!F85)))</f>
        <v/>
      </c>
      <c r="CV91" s="258" t="str">
        <f ca="true">+IF(OFFSET('Sanitation Data'!$F$29,0,10*ROW('Sanitation Data'!F85))="","",OFFSET('Sanitation Data'!$F$29,0,10*ROW('Sanitation Data'!F85)))</f>
        <v/>
      </c>
      <c r="CW91" s="258" t="str">
        <f ca="true">+IF(OFFSET('Sanitation Data'!$F$30,0,10*ROW('Sanitation Data'!F85))="","",OFFSET('Sanitation Data'!$F$30,0,10*ROW('Sanitation Data'!F85)))</f>
        <v/>
      </c>
      <c r="CX91" s="258" t="str">
        <f ca="true">+IF(OFFSET('Sanitation Data'!$F$31,0,10*ROW('Sanitation Data'!F85))="","",OFFSET('Sanitation Data'!$F$31,0,10*ROW('Sanitation Data'!F85)))</f>
        <v/>
      </c>
      <c r="CY91" s="258" t="str">
        <f ca="true">+IF(OFFSET('Sanitation Data'!$F$32,0,10*ROW('Sanitation Data'!F85))="","",OFFSET('Sanitation Data'!$F$32,0,10*ROW('Sanitation Data'!F85)))</f>
        <v/>
      </c>
      <c r="CZ91" s="258" t="str">
        <f ca="true">+IF(OFFSET('Sanitation Data'!$G$28,0,10*ROW('Sanitation Data'!G85))="","",OFFSET('Sanitation Data'!$G$28,0,10*ROW('Sanitation Data'!G85)))</f>
        <v/>
      </c>
      <c r="DA91" s="258" t="str">
        <f ca="true">+IF(OFFSET('Sanitation Data'!$G$29,0,10*ROW('Sanitation Data'!G85))="","",OFFSET('Sanitation Data'!$G$29,0,10*ROW('Sanitation Data'!G85)))</f>
        <v/>
      </c>
      <c r="DB91" s="258" t="str">
        <f ca="true">+IF(OFFSET('Sanitation Data'!$G$30,0,10*ROW('Sanitation Data'!G85))="","",OFFSET('Sanitation Data'!$G$30,0,10*ROW('Sanitation Data'!G85)))</f>
        <v/>
      </c>
      <c r="DC91" s="258" t="str">
        <f ca="true">+IF(OFFSET('Sanitation Data'!$G$31,0,10*ROW('Sanitation Data'!G85))="","",OFFSET('Sanitation Data'!$G$31,0,10*ROW('Sanitation Data'!G85)))</f>
        <v/>
      </c>
      <c r="DD91" s="258" t="str">
        <f ca="true">+IF(OFFSET('Sanitation Data'!$G$32,0,10*ROW('Sanitation Data'!G85))="","",OFFSET('Sanitation Data'!$G$32,0,10*ROW('Sanitation Data'!G85)))</f>
        <v/>
      </c>
      <c r="DE91" s="258" t="str">
        <f ca="true">+IF(OFFSET('Sanitation Data'!$H$28,0,10*ROW('Sanitation Data'!H85))="","",OFFSET('Sanitation Data'!$H$28,0,10*ROW('Sanitation Data'!H85)))</f>
        <v/>
      </c>
      <c r="DF91" s="258" t="str">
        <f ca="true">+IF(OFFSET('Sanitation Data'!$H$29,0,10*ROW('Sanitation Data'!H85))="","",OFFSET('Sanitation Data'!$H$29,0,10*ROW('Sanitation Data'!H85)))</f>
        <v/>
      </c>
      <c r="DG91" s="258" t="str">
        <f ca="true">+IF(OFFSET('Sanitation Data'!$H$30,0,10*ROW('Sanitation Data'!H85))="","",OFFSET('Sanitation Data'!$H$30,0,10*ROW('Sanitation Data'!H85)))</f>
        <v/>
      </c>
      <c r="DH91" s="258" t="str">
        <f ca="true">+IF(OFFSET('Sanitation Data'!$H$31,0,10*ROW('Sanitation Data'!H85))="","",OFFSET('Sanitation Data'!$H$31,0,10*ROW('Sanitation Data'!H85)))</f>
        <v/>
      </c>
      <c r="DI91" s="258" t="str">
        <f ca="true">+IF(OFFSET('Sanitation Data'!$H$32,0,10*ROW('Sanitation Data'!H85))="","",OFFSET('Sanitation Data'!$H$32,0,10*ROW('Sanitation Data'!H85)))</f>
        <v/>
      </c>
      <c r="DJ91" s="258" t="str">
        <f ca="true">+IF(OFFSET('Sanitation Data'!$I$28,0,10*ROW('Sanitation Data'!I85))="","",OFFSET('Sanitation Data'!$I$28,0,10*ROW('Sanitation Data'!I85)))</f>
        <v/>
      </c>
      <c r="DK91" s="258" t="str">
        <f ca="true">+IF(OFFSET('Sanitation Data'!$I$29,0,10*ROW('Sanitation Data'!I85))="","",OFFSET('Sanitation Data'!$I$29,0,10*ROW('Sanitation Data'!I85)))</f>
        <v/>
      </c>
      <c r="DL91" s="258" t="str">
        <f ca="true">+IF(OFFSET('Sanitation Data'!$I$30,0,10*ROW('Sanitation Data'!I85))="","",OFFSET('Sanitation Data'!$I$30,0,10*ROW('Sanitation Data'!I85)))</f>
        <v/>
      </c>
      <c r="DM91" s="258" t="str">
        <f ca="true">+IF(OFFSET('Sanitation Data'!$I$31,0,10*ROW('Sanitation Data'!I85))="","",OFFSET('Sanitation Data'!$I$31,0,10*ROW('Sanitation Data'!I85)))</f>
        <v/>
      </c>
      <c r="DN91" s="258" t="str">
        <f ca="true">+IF(OFFSET('Sanitation Data'!$I$32,0,10*ROW('Sanitation Data'!I85))="","",OFFSET('Sanitation Data'!$I$32,0,10*ROW('Sanitation Data'!I85)))</f>
        <v/>
      </c>
      <c r="DO91" s="258" t="str">
        <f ca="true">+IF(OFFSET('Hygiene Data'!$D$11,0,10*ROW('Hygiene Data'!D85))="","",OFFSET('Hygiene Data'!$D$11,0,10*ROW('Hygiene Data'!D85)))</f>
        <v/>
      </c>
      <c r="DP91" s="258" t="str">
        <f ca="true">+IF(OFFSET('Hygiene Data'!$D$12,0,10*ROW('Hygiene Data'!D85))="","",OFFSET('Hygiene Data'!$D$12,0,10*ROW('Hygiene Data'!D85)))</f>
        <v/>
      </c>
      <c r="DQ91" s="258" t="str">
        <f ca="true">+IF(OFFSET('Hygiene Data'!$D$13,0,10*ROW('Hygiene Data'!D85))="","",OFFSET('Hygiene Data'!$D$13,0,10*ROW('Hygiene Data'!D85)))</f>
        <v/>
      </c>
      <c r="DR91" s="258" t="str">
        <f ca="true">+IF(OFFSET('Hygiene Data'!$E$11,0,10*ROW('Hygiene Data'!E85))="","",OFFSET('Hygiene Data'!$E$11,0,10*ROW('Hygiene Data'!E85)))</f>
        <v/>
      </c>
      <c r="DS91" s="258" t="str">
        <f ca="true">+IF(OFFSET('Hygiene Data'!$E$12,0,10*ROW('Hygiene Data'!E85))="","",OFFSET('Hygiene Data'!$E$12,0,10*ROW('Hygiene Data'!E85)))</f>
        <v/>
      </c>
      <c r="DT91" s="258" t="str">
        <f ca="true">+IF(OFFSET('Hygiene Data'!$E$13,0,10*ROW('Hygiene Data'!E85))="","",OFFSET('Hygiene Data'!$E$13,0,10*ROW('Hygiene Data'!E85)))</f>
        <v/>
      </c>
      <c r="DU91" s="258" t="str">
        <f ca="true">+IF(OFFSET('Hygiene Data'!$F$11,0,10*ROW('Hygiene Data'!F85))="","",OFFSET('Hygiene Data'!$F$11,0,10*ROW('Hygiene Data'!F85)))</f>
        <v/>
      </c>
      <c r="DV91" s="258" t="str">
        <f ca="true">+IF(OFFSET('Hygiene Data'!$F$12,0,10*ROW('Hygiene Data'!F85))="","",OFFSET('Hygiene Data'!$F$12,0,10*ROW('Hygiene Data'!F85)))</f>
        <v/>
      </c>
      <c r="DW91" s="258" t="str">
        <f ca="true">+IF(OFFSET('Hygiene Data'!$F$13,0,10*ROW('Hygiene Data'!F85))="","",OFFSET('Hygiene Data'!$F$13,0,10*ROW('Hygiene Data'!F85)))</f>
        <v/>
      </c>
      <c r="DX91" s="258" t="str">
        <f ca="true">+IF(OFFSET('Hygiene Data'!$G$11,0,10*ROW('Hygiene Data'!G85))="","",OFFSET('Hygiene Data'!$G$11,0,10*ROW('Hygiene Data'!G85)))</f>
        <v/>
      </c>
      <c r="DY91" s="258" t="str">
        <f ca="true">+IF(OFFSET('Hygiene Data'!$G$12,0,10*ROW('Hygiene Data'!G85))="","",OFFSET('Hygiene Data'!$G$12,0,10*ROW('Hygiene Data'!G85)))</f>
        <v/>
      </c>
      <c r="DZ91" s="258" t="str">
        <f ca="true">+IF(OFFSET('Hygiene Data'!$G$13,0,10*ROW('Hygiene Data'!G85))="","",OFFSET('Hygiene Data'!$G$13,0,10*ROW('Hygiene Data'!G85)))</f>
        <v/>
      </c>
      <c r="EA91" s="258" t="str">
        <f ca="true">+IF(OFFSET('Hygiene Data'!$H$11,0,10*ROW('Hygiene Data'!H85))="","",OFFSET('Hygiene Data'!$H$11,0,10*ROW('Hygiene Data'!H85)))</f>
        <v/>
      </c>
      <c r="EB91" s="258" t="str">
        <f ca="true">+IF(OFFSET('Hygiene Data'!$H$12,0,10*ROW('Hygiene Data'!H85))="","",OFFSET('Hygiene Data'!$H$12,0,10*ROW('Hygiene Data'!H85)))</f>
        <v/>
      </c>
      <c r="EC91" s="258" t="str">
        <f ca="true">+IF(OFFSET('Hygiene Data'!$H$13,0,10*ROW('Hygiene Data'!H85))="","",OFFSET('Hygiene Data'!$H$13,0,10*ROW('Hygiene Data'!H85)))</f>
        <v/>
      </c>
      <c r="ED91" s="258" t="str">
        <f ca="true">+IF(OFFSET('Hygiene Data'!$I$11,0,10*ROW('Hygiene Data'!I85))="","",OFFSET('Hygiene Data'!$I$11,0,10*ROW('Hygiene Data'!I85)))</f>
        <v/>
      </c>
      <c r="EE91" s="258" t="str">
        <f ca="true">+IF(OFFSET('Hygiene Data'!$I$12,0,10*ROW('Hygiene Data'!I85))="","",OFFSET('Hygiene Data'!$I$12,0,10*ROW('Hygiene Data'!I85)))</f>
        <v/>
      </c>
      <c r="EF91" s="258" t="str">
        <f ca="true">+IF(OFFSET('Hygiene Data'!$I$13,0,10*ROW('Hygiene Data'!I85))="","",OFFSET('Hygiene Data'!$I$13,0,10*ROW('Hygiene Data'!I85)))</f>
        <v/>
      </c>
    </row>
    <row xmlns:x14ac="http://schemas.microsoft.com/office/spreadsheetml/2009/9/ac" r="92" x14ac:dyDescent="0.2">
      <c r="A92" s="30" t="str">
        <f ca="true">+IF(OFFSET('Water Data'!$B$2,0,10*ROW('Water Data'!E86))="","",OFFSET('Water Data'!$B$2,0,10*ROW('Water Data'!E86)))</f>
        <v/>
      </c>
      <c r="B92" s="30" t="str">
        <f ca="true">+IF(OFFSET('Water Data'!$C$2,0,10*ROW('Water Data'!F86))="","",OFFSET('Water Data'!$C$2,0,10*ROW('Water Data'!F86)))</f>
        <v/>
      </c>
      <c r="C92" s="314" t="str">
        <f t="shared" ca="true" si="1"/>
        <v/>
      </c>
      <c r="D92" s="8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58"/>
      <c r="BS92" s="258" t="str">
        <f ca="true">+IF(OFFSET('Water Data'!$D$27,0,10*ROW('Water Data'!D86))="","",OFFSET('Water Data'!$D$27,0,10*ROW('Water Data'!D86)))</f>
        <v/>
      </c>
      <c r="BT92" s="258" t="str">
        <f ca="true">+IF(OFFSET('Water Data'!$D$28,0,10*ROW('Water Data'!D86))="","",OFFSET('Water Data'!$D$28,0,10*ROW('Water Data'!D86)))</f>
        <v/>
      </c>
      <c r="BU92" s="258" t="str">
        <f ca="true">+IF(OFFSET('Water Data'!$D$29,0,10*ROW('Water Data'!D86))="","",OFFSET('Water Data'!$D$29,0,10*ROW('Water Data'!D86)))</f>
        <v/>
      </c>
      <c r="BV92" s="258" t="str">
        <f ca="true">+IF(OFFSET('Water Data'!$E$27,0,10*ROW('Water Data'!E86))="","",OFFSET('Water Data'!$E$27,0,10*ROW('Water Data'!E86)))</f>
        <v/>
      </c>
      <c r="BW92" s="258" t="str">
        <f ca="true">+IF(OFFSET('Water Data'!$E$28,0,10*ROW('Water Data'!E86))="","",OFFSET('Water Data'!$E$28,0,10*ROW('Water Data'!E86)))</f>
        <v/>
      </c>
      <c r="BX92" s="258" t="str">
        <f ca="true">+IF(OFFSET('Water Data'!$E$29,0,10*ROW('Water Data'!E86))="","",OFFSET('Water Data'!$E$29,0,10*ROW('Water Data'!E86)))</f>
        <v/>
      </c>
      <c r="BY92" s="258" t="str">
        <f ca="true">+IF(OFFSET('Water Data'!$F$27,0,10*ROW('Water Data'!F86))="","",OFFSET('Water Data'!$F$27,0,10*ROW('Water Data'!F86)))</f>
        <v/>
      </c>
      <c r="BZ92" s="258" t="str">
        <f ca="true">+IF(OFFSET('Water Data'!$F$28,0,10*ROW('Water Data'!F86))="","",OFFSET('Water Data'!$F$28,0,10*ROW('Water Data'!F86)))</f>
        <v/>
      </c>
      <c r="CA92" s="258" t="str">
        <f ca="true">+IF(OFFSET('Water Data'!$F$29,0,10*ROW('Water Data'!F86))="","",OFFSET('Water Data'!$F$29,0,10*ROW('Water Data'!F86)))</f>
        <v/>
      </c>
      <c r="CB92" s="258" t="str">
        <f ca="true">+IF(OFFSET('Water Data'!$G$27,0,10*ROW('Water Data'!G86))="","",OFFSET('Water Data'!$G$27,0,10*ROW('Water Data'!G86)))</f>
        <v/>
      </c>
      <c r="CC92" s="258" t="str">
        <f ca="true">+IF(OFFSET('Water Data'!$G$28,0,10*ROW('Water Data'!G86))="","",OFFSET('Water Data'!$G$28,0,10*ROW('Water Data'!G86)))</f>
        <v/>
      </c>
      <c r="CD92" s="258" t="str">
        <f ca="true">+IF(OFFSET('Water Data'!$G$29,0,10*ROW('Water Data'!G86))="","",OFFSET('Water Data'!$G$29,0,10*ROW('Water Data'!G86)))</f>
        <v/>
      </c>
      <c r="CE92" s="258" t="str">
        <f ca="true">+IF(OFFSET('Water Data'!$H$27,0,10*ROW('Water Data'!H86))="","",OFFSET('Water Data'!$H$27,0,10*ROW('Water Data'!H86)))</f>
        <v/>
      </c>
      <c r="CF92" s="258" t="str">
        <f ca="true">+IF(OFFSET('Water Data'!$H$28,0,10*ROW('Water Data'!H86))="","",OFFSET('Water Data'!$H$28,0,10*ROW('Water Data'!H86)))</f>
        <v/>
      </c>
      <c r="CG92" s="258" t="str">
        <f ca="true">+IF(OFFSET('Water Data'!$H$29,0,10*ROW('Water Data'!H86))="","",OFFSET('Water Data'!$H$29,0,10*ROW('Water Data'!H86)))</f>
        <v/>
      </c>
      <c r="CH92" s="258" t="str">
        <f ca="true">+IF(OFFSET('Water Data'!$I$27,0,10*ROW('Water Data'!I86))="","",OFFSET('Water Data'!$I$27,0,10*ROW('Water Data'!I86)))</f>
        <v/>
      </c>
      <c r="CI92" s="258" t="str">
        <f ca="true">+IF(OFFSET('Water Data'!$I$28,0,10*ROW('Water Data'!I86))="","",OFFSET('Water Data'!$I$28,0,10*ROW('Water Data'!I86)))</f>
        <v/>
      </c>
      <c r="CJ92" s="258" t="str">
        <f ca="true">+IF(OFFSET('Water Data'!$I$29,0,10*ROW('Water Data'!I86))="","",OFFSET('Water Data'!$I$29,0,10*ROW('Water Data'!I86)))</f>
        <v/>
      </c>
      <c r="CK92" s="258" t="str">
        <f ca="true">+IF(OFFSET('Sanitation Data'!$D$28,0,10*ROW('Sanitation Data'!D86))="","",OFFSET('Sanitation Data'!$D$28,0,10*ROW('Sanitation Data'!D86)))</f>
        <v/>
      </c>
      <c r="CL92" s="258" t="str">
        <f ca="true">+IF(OFFSET('Sanitation Data'!$D$29,0,10*ROW('Sanitation Data'!D86))="","",OFFSET('Sanitation Data'!$D$29,0,10*ROW('Sanitation Data'!D86)))</f>
        <v/>
      </c>
      <c r="CM92" s="258" t="str">
        <f ca="true">+IF(OFFSET('Sanitation Data'!$D$30,0,10*ROW('Sanitation Data'!D86))="","",OFFSET('Sanitation Data'!$D$30,0,10*ROW('Sanitation Data'!D86)))</f>
        <v/>
      </c>
      <c r="CN92" s="258" t="str">
        <f ca="true">+IF(OFFSET('Sanitation Data'!$D$31,0,10*ROW('Sanitation Data'!D86))="","",OFFSET('Sanitation Data'!$D$31,0,10*ROW('Sanitation Data'!D86)))</f>
        <v/>
      </c>
      <c r="CO92" s="258" t="str">
        <f ca="true">+IF(OFFSET('Sanitation Data'!$D$32,0,10*ROW('Sanitation Data'!D86))="","",OFFSET('Sanitation Data'!$D$32,0,10*ROW('Sanitation Data'!D86)))</f>
        <v/>
      </c>
      <c r="CP92" s="258" t="str">
        <f ca="true">+IF(OFFSET('Sanitation Data'!$E$28,0,10*ROW('Sanitation Data'!E86))="","",OFFSET('Sanitation Data'!$E$28,0,10*ROW('Sanitation Data'!E86)))</f>
        <v/>
      </c>
      <c r="CQ92" s="258" t="str">
        <f ca="true">+IF(OFFSET('Sanitation Data'!$E$29,0,10*ROW('Sanitation Data'!E86))="","",OFFSET('Sanitation Data'!$E$29,0,10*ROW('Sanitation Data'!E86)))</f>
        <v/>
      </c>
      <c r="CR92" s="258" t="str">
        <f ca="true">+IF(OFFSET('Sanitation Data'!$E$30,0,10*ROW('Sanitation Data'!E86))="","",OFFSET('Sanitation Data'!$E$30,0,10*ROW('Sanitation Data'!E86)))</f>
        <v/>
      </c>
      <c r="CS92" s="258" t="str">
        <f ca="true">+IF(OFFSET('Sanitation Data'!$E$31,0,10*ROW('Sanitation Data'!E86))="","",OFFSET('Sanitation Data'!$E$31,0,10*ROW('Sanitation Data'!E86)))</f>
        <v/>
      </c>
      <c r="CT92" s="258" t="str">
        <f ca="true">+IF(OFFSET('Sanitation Data'!$E$32,0,10*ROW('Sanitation Data'!E86))="","",OFFSET('Sanitation Data'!$E$32,0,10*ROW('Sanitation Data'!E86)))</f>
        <v/>
      </c>
      <c r="CU92" s="258" t="str">
        <f ca="true">+IF(OFFSET('Sanitation Data'!$F$28,0,10*ROW('Sanitation Data'!F86))="","",OFFSET('Sanitation Data'!$F$28,0,10*ROW('Sanitation Data'!F86)))</f>
        <v/>
      </c>
      <c r="CV92" s="258" t="str">
        <f ca="true">+IF(OFFSET('Sanitation Data'!$F$29,0,10*ROW('Sanitation Data'!F86))="","",OFFSET('Sanitation Data'!$F$29,0,10*ROW('Sanitation Data'!F86)))</f>
        <v/>
      </c>
      <c r="CW92" s="258" t="str">
        <f ca="true">+IF(OFFSET('Sanitation Data'!$F$30,0,10*ROW('Sanitation Data'!F86))="","",OFFSET('Sanitation Data'!$F$30,0,10*ROW('Sanitation Data'!F86)))</f>
        <v/>
      </c>
      <c r="CX92" s="258" t="str">
        <f ca="true">+IF(OFFSET('Sanitation Data'!$F$31,0,10*ROW('Sanitation Data'!F86))="","",OFFSET('Sanitation Data'!$F$31,0,10*ROW('Sanitation Data'!F86)))</f>
        <v/>
      </c>
      <c r="CY92" s="258" t="str">
        <f ca="true">+IF(OFFSET('Sanitation Data'!$F$32,0,10*ROW('Sanitation Data'!F86))="","",OFFSET('Sanitation Data'!$F$32,0,10*ROW('Sanitation Data'!F86)))</f>
        <v/>
      </c>
      <c r="CZ92" s="258" t="str">
        <f ca="true">+IF(OFFSET('Sanitation Data'!$G$28,0,10*ROW('Sanitation Data'!G86))="","",OFFSET('Sanitation Data'!$G$28,0,10*ROW('Sanitation Data'!G86)))</f>
        <v/>
      </c>
      <c r="DA92" s="258" t="str">
        <f ca="true">+IF(OFFSET('Sanitation Data'!$G$29,0,10*ROW('Sanitation Data'!G86))="","",OFFSET('Sanitation Data'!$G$29,0,10*ROW('Sanitation Data'!G86)))</f>
        <v/>
      </c>
      <c r="DB92" s="258" t="str">
        <f ca="true">+IF(OFFSET('Sanitation Data'!$G$30,0,10*ROW('Sanitation Data'!G86))="","",OFFSET('Sanitation Data'!$G$30,0,10*ROW('Sanitation Data'!G86)))</f>
        <v/>
      </c>
      <c r="DC92" s="258" t="str">
        <f ca="true">+IF(OFFSET('Sanitation Data'!$G$31,0,10*ROW('Sanitation Data'!G86))="","",OFFSET('Sanitation Data'!$G$31,0,10*ROW('Sanitation Data'!G86)))</f>
        <v/>
      </c>
      <c r="DD92" s="258" t="str">
        <f ca="true">+IF(OFFSET('Sanitation Data'!$G$32,0,10*ROW('Sanitation Data'!G86))="","",OFFSET('Sanitation Data'!$G$32,0,10*ROW('Sanitation Data'!G86)))</f>
        <v/>
      </c>
      <c r="DE92" s="258" t="str">
        <f ca="true">+IF(OFFSET('Sanitation Data'!$H$28,0,10*ROW('Sanitation Data'!H86))="","",OFFSET('Sanitation Data'!$H$28,0,10*ROW('Sanitation Data'!H86)))</f>
        <v/>
      </c>
      <c r="DF92" s="258" t="str">
        <f ca="true">+IF(OFFSET('Sanitation Data'!$H$29,0,10*ROW('Sanitation Data'!H86))="","",OFFSET('Sanitation Data'!$H$29,0,10*ROW('Sanitation Data'!H86)))</f>
        <v/>
      </c>
      <c r="DG92" s="258" t="str">
        <f ca="true">+IF(OFFSET('Sanitation Data'!$H$30,0,10*ROW('Sanitation Data'!H86))="","",OFFSET('Sanitation Data'!$H$30,0,10*ROW('Sanitation Data'!H86)))</f>
        <v/>
      </c>
      <c r="DH92" s="258" t="str">
        <f ca="true">+IF(OFFSET('Sanitation Data'!$H$31,0,10*ROW('Sanitation Data'!H86))="","",OFFSET('Sanitation Data'!$H$31,0,10*ROW('Sanitation Data'!H86)))</f>
        <v/>
      </c>
      <c r="DI92" s="258" t="str">
        <f ca="true">+IF(OFFSET('Sanitation Data'!$H$32,0,10*ROW('Sanitation Data'!H86))="","",OFFSET('Sanitation Data'!$H$32,0,10*ROW('Sanitation Data'!H86)))</f>
        <v/>
      </c>
      <c r="DJ92" s="258" t="str">
        <f ca="true">+IF(OFFSET('Sanitation Data'!$I$28,0,10*ROW('Sanitation Data'!I86))="","",OFFSET('Sanitation Data'!$I$28,0,10*ROW('Sanitation Data'!I86)))</f>
        <v/>
      </c>
      <c r="DK92" s="258" t="str">
        <f ca="true">+IF(OFFSET('Sanitation Data'!$I$29,0,10*ROW('Sanitation Data'!I86))="","",OFFSET('Sanitation Data'!$I$29,0,10*ROW('Sanitation Data'!I86)))</f>
        <v/>
      </c>
      <c r="DL92" s="258" t="str">
        <f ca="true">+IF(OFFSET('Sanitation Data'!$I$30,0,10*ROW('Sanitation Data'!I86))="","",OFFSET('Sanitation Data'!$I$30,0,10*ROW('Sanitation Data'!I86)))</f>
        <v/>
      </c>
      <c r="DM92" s="258" t="str">
        <f ca="true">+IF(OFFSET('Sanitation Data'!$I$31,0,10*ROW('Sanitation Data'!I86))="","",OFFSET('Sanitation Data'!$I$31,0,10*ROW('Sanitation Data'!I86)))</f>
        <v/>
      </c>
      <c r="DN92" s="258" t="str">
        <f ca="true">+IF(OFFSET('Sanitation Data'!$I$32,0,10*ROW('Sanitation Data'!I86))="","",OFFSET('Sanitation Data'!$I$32,0,10*ROW('Sanitation Data'!I86)))</f>
        <v/>
      </c>
      <c r="DO92" s="258" t="str">
        <f ca="true">+IF(OFFSET('Hygiene Data'!$D$11,0,10*ROW('Hygiene Data'!D86))="","",OFFSET('Hygiene Data'!$D$11,0,10*ROW('Hygiene Data'!D86)))</f>
        <v/>
      </c>
      <c r="DP92" s="258" t="str">
        <f ca="true">+IF(OFFSET('Hygiene Data'!$D$12,0,10*ROW('Hygiene Data'!D86))="","",OFFSET('Hygiene Data'!$D$12,0,10*ROW('Hygiene Data'!D86)))</f>
        <v/>
      </c>
      <c r="DQ92" s="258" t="str">
        <f ca="true">+IF(OFFSET('Hygiene Data'!$D$13,0,10*ROW('Hygiene Data'!D86))="","",OFFSET('Hygiene Data'!$D$13,0,10*ROW('Hygiene Data'!D86)))</f>
        <v/>
      </c>
      <c r="DR92" s="258" t="str">
        <f ca="true">+IF(OFFSET('Hygiene Data'!$E$11,0,10*ROW('Hygiene Data'!E86))="","",OFFSET('Hygiene Data'!$E$11,0,10*ROW('Hygiene Data'!E86)))</f>
        <v/>
      </c>
      <c r="DS92" s="258" t="str">
        <f ca="true">+IF(OFFSET('Hygiene Data'!$E$12,0,10*ROW('Hygiene Data'!E86))="","",OFFSET('Hygiene Data'!$E$12,0,10*ROW('Hygiene Data'!E86)))</f>
        <v/>
      </c>
      <c r="DT92" s="258" t="str">
        <f ca="true">+IF(OFFSET('Hygiene Data'!$E$13,0,10*ROW('Hygiene Data'!E86))="","",OFFSET('Hygiene Data'!$E$13,0,10*ROW('Hygiene Data'!E86)))</f>
        <v/>
      </c>
      <c r="DU92" s="258" t="str">
        <f ca="true">+IF(OFFSET('Hygiene Data'!$F$11,0,10*ROW('Hygiene Data'!F86))="","",OFFSET('Hygiene Data'!$F$11,0,10*ROW('Hygiene Data'!F86)))</f>
        <v/>
      </c>
      <c r="DV92" s="258" t="str">
        <f ca="true">+IF(OFFSET('Hygiene Data'!$F$12,0,10*ROW('Hygiene Data'!F86))="","",OFFSET('Hygiene Data'!$F$12,0,10*ROW('Hygiene Data'!F86)))</f>
        <v/>
      </c>
      <c r="DW92" s="258" t="str">
        <f ca="true">+IF(OFFSET('Hygiene Data'!$F$13,0,10*ROW('Hygiene Data'!F86))="","",OFFSET('Hygiene Data'!$F$13,0,10*ROW('Hygiene Data'!F86)))</f>
        <v/>
      </c>
      <c r="DX92" s="258" t="str">
        <f ca="true">+IF(OFFSET('Hygiene Data'!$G$11,0,10*ROW('Hygiene Data'!G86))="","",OFFSET('Hygiene Data'!$G$11,0,10*ROW('Hygiene Data'!G86)))</f>
        <v/>
      </c>
      <c r="DY92" s="258" t="str">
        <f ca="true">+IF(OFFSET('Hygiene Data'!$G$12,0,10*ROW('Hygiene Data'!G86))="","",OFFSET('Hygiene Data'!$G$12,0,10*ROW('Hygiene Data'!G86)))</f>
        <v/>
      </c>
      <c r="DZ92" s="258" t="str">
        <f ca="true">+IF(OFFSET('Hygiene Data'!$G$13,0,10*ROW('Hygiene Data'!G86))="","",OFFSET('Hygiene Data'!$G$13,0,10*ROW('Hygiene Data'!G86)))</f>
        <v/>
      </c>
      <c r="EA92" s="258" t="str">
        <f ca="true">+IF(OFFSET('Hygiene Data'!$H$11,0,10*ROW('Hygiene Data'!H86))="","",OFFSET('Hygiene Data'!$H$11,0,10*ROW('Hygiene Data'!H86)))</f>
        <v/>
      </c>
      <c r="EB92" s="258" t="str">
        <f ca="true">+IF(OFFSET('Hygiene Data'!$H$12,0,10*ROW('Hygiene Data'!H86))="","",OFFSET('Hygiene Data'!$H$12,0,10*ROW('Hygiene Data'!H86)))</f>
        <v/>
      </c>
      <c r="EC92" s="258" t="str">
        <f ca="true">+IF(OFFSET('Hygiene Data'!$H$13,0,10*ROW('Hygiene Data'!H86))="","",OFFSET('Hygiene Data'!$H$13,0,10*ROW('Hygiene Data'!H86)))</f>
        <v/>
      </c>
      <c r="ED92" s="258" t="str">
        <f ca="true">+IF(OFFSET('Hygiene Data'!$I$11,0,10*ROW('Hygiene Data'!I86))="","",OFFSET('Hygiene Data'!$I$11,0,10*ROW('Hygiene Data'!I86)))</f>
        <v/>
      </c>
      <c r="EE92" s="258" t="str">
        <f ca="true">+IF(OFFSET('Hygiene Data'!$I$12,0,10*ROW('Hygiene Data'!I86))="","",OFFSET('Hygiene Data'!$I$12,0,10*ROW('Hygiene Data'!I86)))</f>
        <v/>
      </c>
      <c r="EF92" s="258" t="str">
        <f ca="true">+IF(OFFSET('Hygiene Data'!$I$13,0,10*ROW('Hygiene Data'!I86))="","",OFFSET('Hygiene Data'!$I$13,0,10*ROW('Hygiene Data'!I86)))</f>
        <v/>
      </c>
    </row>
    <row xmlns:x14ac="http://schemas.microsoft.com/office/spreadsheetml/2009/9/ac" r="93" x14ac:dyDescent="0.2">
      <c r="A93" s="30" t="str">
        <f ca="true">+IF(OFFSET('Water Data'!$B$2,0,10*ROW('Water Data'!E87))="","",OFFSET('Water Data'!$B$2,0,10*ROW('Water Data'!E87)))</f>
        <v/>
      </c>
      <c r="B93" s="30" t="str">
        <f ca="true">+IF(OFFSET('Water Data'!$C$2,0,10*ROW('Water Data'!F87))="","",OFFSET('Water Data'!$C$2,0,10*ROW('Water Data'!F87)))</f>
        <v/>
      </c>
      <c r="C93" s="314" t="str">
        <f t="shared" ca="true" si="1"/>
        <v/>
      </c>
      <c r="D93" s="8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58"/>
      <c r="BS93" s="258" t="str">
        <f ca="true">+IF(OFFSET('Water Data'!$D$27,0,10*ROW('Water Data'!D87))="","",OFFSET('Water Data'!$D$27,0,10*ROW('Water Data'!D87)))</f>
        <v/>
      </c>
      <c r="BT93" s="258" t="str">
        <f ca="true">+IF(OFFSET('Water Data'!$D$28,0,10*ROW('Water Data'!D87))="","",OFFSET('Water Data'!$D$28,0,10*ROW('Water Data'!D87)))</f>
        <v/>
      </c>
      <c r="BU93" s="258" t="str">
        <f ca="true">+IF(OFFSET('Water Data'!$D$29,0,10*ROW('Water Data'!D87))="","",OFFSET('Water Data'!$D$29,0,10*ROW('Water Data'!D87)))</f>
        <v/>
      </c>
      <c r="BV93" s="258" t="str">
        <f ca="true">+IF(OFFSET('Water Data'!$E$27,0,10*ROW('Water Data'!E87))="","",OFFSET('Water Data'!$E$27,0,10*ROW('Water Data'!E87)))</f>
        <v/>
      </c>
      <c r="BW93" s="258" t="str">
        <f ca="true">+IF(OFFSET('Water Data'!$E$28,0,10*ROW('Water Data'!E87))="","",OFFSET('Water Data'!$E$28,0,10*ROW('Water Data'!E87)))</f>
        <v/>
      </c>
      <c r="BX93" s="258" t="str">
        <f ca="true">+IF(OFFSET('Water Data'!$E$29,0,10*ROW('Water Data'!E87))="","",OFFSET('Water Data'!$E$29,0,10*ROW('Water Data'!E87)))</f>
        <v/>
      </c>
      <c r="BY93" s="258" t="str">
        <f ca="true">+IF(OFFSET('Water Data'!$F$27,0,10*ROW('Water Data'!F87))="","",OFFSET('Water Data'!$F$27,0,10*ROW('Water Data'!F87)))</f>
        <v/>
      </c>
      <c r="BZ93" s="258" t="str">
        <f ca="true">+IF(OFFSET('Water Data'!$F$28,0,10*ROW('Water Data'!F87))="","",OFFSET('Water Data'!$F$28,0,10*ROW('Water Data'!F87)))</f>
        <v/>
      </c>
      <c r="CA93" s="258" t="str">
        <f ca="true">+IF(OFFSET('Water Data'!$F$29,0,10*ROW('Water Data'!F87))="","",OFFSET('Water Data'!$F$29,0,10*ROW('Water Data'!F87)))</f>
        <v/>
      </c>
      <c r="CB93" s="258" t="str">
        <f ca="true">+IF(OFFSET('Water Data'!$G$27,0,10*ROW('Water Data'!G87))="","",OFFSET('Water Data'!$G$27,0,10*ROW('Water Data'!G87)))</f>
        <v/>
      </c>
      <c r="CC93" s="258" t="str">
        <f ca="true">+IF(OFFSET('Water Data'!$G$28,0,10*ROW('Water Data'!G87))="","",OFFSET('Water Data'!$G$28,0,10*ROW('Water Data'!G87)))</f>
        <v/>
      </c>
      <c r="CD93" s="258" t="str">
        <f ca="true">+IF(OFFSET('Water Data'!$G$29,0,10*ROW('Water Data'!G87))="","",OFFSET('Water Data'!$G$29,0,10*ROW('Water Data'!G87)))</f>
        <v/>
      </c>
      <c r="CE93" s="258" t="str">
        <f ca="true">+IF(OFFSET('Water Data'!$H$27,0,10*ROW('Water Data'!H87))="","",OFFSET('Water Data'!$H$27,0,10*ROW('Water Data'!H87)))</f>
        <v/>
      </c>
      <c r="CF93" s="258" t="str">
        <f ca="true">+IF(OFFSET('Water Data'!$H$28,0,10*ROW('Water Data'!H87))="","",OFFSET('Water Data'!$H$28,0,10*ROW('Water Data'!H87)))</f>
        <v/>
      </c>
      <c r="CG93" s="258" t="str">
        <f ca="true">+IF(OFFSET('Water Data'!$H$29,0,10*ROW('Water Data'!H87))="","",OFFSET('Water Data'!$H$29,0,10*ROW('Water Data'!H87)))</f>
        <v/>
      </c>
      <c r="CH93" s="258" t="str">
        <f ca="true">+IF(OFFSET('Water Data'!$I$27,0,10*ROW('Water Data'!I87))="","",OFFSET('Water Data'!$I$27,0,10*ROW('Water Data'!I87)))</f>
        <v/>
      </c>
      <c r="CI93" s="258" t="str">
        <f ca="true">+IF(OFFSET('Water Data'!$I$28,0,10*ROW('Water Data'!I87))="","",OFFSET('Water Data'!$I$28,0,10*ROW('Water Data'!I87)))</f>
        <v/>
      </c>
      <c r="CJ93" s="258" t="str">
        <f ca="true">+IF(OFFSET('Water Data'!$I$29,0,10*ROW('Water Data'!I87))="","",OFFSET('Water Data'!$I$29,0,10*ROW('Water Data'!I87)))</f>
        <v/>
      </c>
      <c r="CK93" s="258" t="str">
        <f ca="true">+IF(OFFSET('Sanitation Data'!$D$28,0,10*ROW('Sanitation Data'!D87))="","",OFFSET('Sanitation Data'!$D$28,0,10*ROW('Sanitation Data'!D87)))</f>
        <v/>
      </c>
      <c r="CL93" s="258" t="str">
        <f ca="true">+IF(OFFSET('Sanitation Data'!$D$29,0,10*ROW('Sanitation Data'!D87))="","",OFFSET('Sanitation Data'!$D$29,0,10*ROW('Sanitation Data'!D87)))</f>
        <v/>
      </c>
      <c r="CM93" s="258" t="str">
        <f ca="true">+IF(OFFSET('Sanitation Data'!$D$30,0,10*ROW('Sanitation Data'!D87))="","",OFFSET('Sanitation Data'!$D$30,0,10*ROW('Sanitation Data'!D87)))</f>
        <v/>
      </c>
      <c r="CN93" s="258" t="str">
        <f ca="true">+IF(OFFSET('Sanitation Data'!$D$31,0,10*ROW('Sanitation Data'!D87))="","",OFFSET('Sanitation Data'!$D$31,0,10*ROW('Sanitation Data'!D87)))</f>
        <v/>
      </c>
      <c r="CO93" s="258" t="str">
        <f ca="true">+IF(OFFSET('Sanitation Data'!$D$32,0,10*ROW('Sanitation Data'!D87))="","",OFFSET('Sanitation Data'!$D$32,0,10*ROW('Sanitation Data'!D87)))</f>
        <v/>
      </c>
      <c r="CP93" s="258" t="str">
        <f ca="true">+IF(OFFSET('Sanitation Data'!$E$28,0,10*ROW('Sanitation Data'!E87))="","",OFFSET('Sanitation Data'!$E$28,0,10*ROW('Sanitation Data'!E87)))</f>
        <v/>
      </c>
      <c r="CQ93" s="258" t="str">
        <f ca="true">+IF(OFFSET('Sanitation Data'!$E$29,0,10*ROW('Sanitation Data'!E87))="","",OFFSET('Sanitation Data'!$E$29,0,10*ROW('Sanitation Data'!E87)))</f>
        <v/>
      </c>
      <c r="CR93" s="258" t="str">
        <f ca="true">+IF(OFFSET('Sanitation Data'!$E$30,0,10*ROW('Sanitation Data'!E87))="","",OFFSET('Sanitation Data'!$E$30,0,10*ROW('Sanitation Data'!E87)))</f>
        <v/>
      </c>
      <c r="CS93" s="258" t="str">
        <f ca="true">+IF(OFFSET('Sanitation Data'!$E$31,0,10*ROW('Sanitation Data'!E87))="","",OFFSET('Sanitation Data'!$E$31,0,10*ROW('Sanitation Data'!E87)))</f>
        <v/>
      </c>
      <c r="CT93" s="258" t="str">
        <f ca="true">+IF(OFFSET('Sanitation Data'!$E$32,0,10*ROW('Sanitation Data'!E87))="","",OFFSET('Sanitation Data'!$E$32,0,10*ROW('Sanitation Data'!E87)))</f>
        <v/>
      </c>
      <c r="CU93" s="258" t="str">
        <f ca="true">+IF(OFFSET('Sanitation Data'!$F$28,0,10*ROW('Sanitation Data'!F87))="","",OFFSET('Sanitation Data'!$F$28,0,10*ROW('Sanitation Data'!F87)))</f>
        <v/>
      </c>
      <c r="CV93" s="258" t="str">
        <f ca="true">+IF(OFFSET('Sanitation Data'!$F$29,0,10*ROW('Sanitation Data'!F87))="","",OFFSET('Sanitation Data'!$F$29,0,10*ROW('Sanitation Data'!F87)))</f>
        <v/>
      </c>
      <c r="CW93" s="258" t="str">
        <f ca="true">+IF(OFFSET('Sanitation Data'!$F$30,0,10*ROW('Sanitation Data'!F87))="","",OFFSET('Sanitation Data'!$F$30,0,10*ROW('Sanitation Data'!F87)))</f>
        <v/>
      </c>
      <c r="CX93" s="258" t="str">
        <f ca="true">+IF(OFFSET('Sanitation Data'!$F$31,0,10*ROW('Sanitation Data'!F87))="","",OFFSET('Sanitation Data'!$F$31,0,10*ROW('Sanitation Data'!F87)))</f>
        <v/>
      </c>
      <c r="CY93" s="258" t="str">
        <f ca="true">+IF(OFFSET('Sanitation Data'!$F$32,0,10*ROW('Sanitation Data'!F87))="","",OFFSET('Sanitation Data'!$F$32,0,10*ROW('Sanitation Data'!F87)))</f>
        <v/>
      </c>
      <c r="CZ93" s="258" t="str">
        <f ca="true">+IF(OFFSET('Sanitation Data'!$G$28,0,10*ROW('Sanitation Data'!G87))="","",OFFSET('Sanitation Data'!$G$28,0,10*ROW('Sanitation Data'!G87)))</f>
        <v/>
      </c>
      <c r="DA93" s="258" t="str">
        <f ca="true">+IF(OFFSET('Sanitation Data'!$G$29,0,10*ROW('Sanitation Data'!G87))="","",OFFSET('Sanitation Data'!$G$29,0,10*ROW('Sanitation Data'!G87)))</f>
        <v/>
      </c>
      <c r="DB93" s="258" t="str">
        <f ca="true">+IF(OFFSET('Sanitation Data'!$G$30,0,10*ROW('Sanitation Data'!G87))="","",OFFSET('Sanitation Data'!$G$30,0,10*ROW('Sanitation Data'!G87)))</f>
        <v/>
      </c>
      <c r="DC93" s="258" t="str">
        <f ca="true">+IF(OFFSET('Sanitation Data'!$G$31,0,10*ROW('Sanitation Data'!G87))="","",OFFSET('Sanitation Data'!$G$31,0,10*ROW('Sanitation Data'!G87)))</f>
        <v/>
      </c>
      <c r="DD93" s="258" t="str">
        <f ca="true">+IF(OFFSET('Sanitation Data'!$G$32,0,10*ROW('Sanitation Data'!G87))="","",OFFSET('Sanitation Data'!$G$32,0,10*ROW('Sanitation Data'!G87)))</f>
        <v/>
      </c>
      <c r="DE93" s="258" t="str">
        <f ca="true">+IF(OFFSET('Sanitation Data'!$H$28,0,10*ROW('Sanitation Data'!H87))="","",OFFSET('Sanitation Data'!$H$28,0,10*ROW('Sanitation Data'!H87)))</f>
        <v/>
      </c>
      <c r="DF93" s="258" t="str">
        <f ca="true">+IF(OFFSET('Sanitation Data'!$H$29,0,10*ROW('Sanitation Data'!H87))="","",OFFSET('Sanitation Data'!$H$29,0,10*ROW('Sanitation Data'!H87)))</f>
        <v/>
      </c>
      <c r="DG93" s="258" t="str">
        <f ca="true">+IF(OFFSET('Sanitation Data'!$H$30,0,10*ROW('Sanitation Data'!H87))="","",OFFSET('Sanitation Data'!$H$30,0,10*ROW('Sanitation Data'!H87)))</f>
        <v/>
      </c>
      <c r="DH93" s="258" t="str">
        <f ca="true">+IF(OFFSET('Sanitation Data'!$H$31,0,10*ROW('Sanitation Data'!H87))="","",OFFSET('Sanitation Data'!$H$31,0,10*ROW('Sanitation Data'!H87)))</f>
        <v/>
      </c>
      <c r="DI93" s="258" t="str">
        <f ca="true">+IF(OFFSET('Sanitation Data'!$H$32,0,10*ROW('Sanitation Data'!H87))="","",OFFSET('Sanitation Data'!$H$32,0,10*ROW('Sanitation Data'!H87)))</f>
        <v/>
      </c>
      <c r="DJ93" s="258" t="str">
        <f ca="true">+IF(OFFSET('Sanitation Data'!$I$28,0,10*ROW('Sanitation Data'!I87))="","",OFFSET('Sanitation Data'!$I$28,0,10*ROW('Sanitation Data'!I87)))</f>
        <v/>
      </c>
      <c r="DK93" s="258" t="str">
        <f ca="true">+IF(OFFSET('Sanitation Data'!$I$29,0,10*ROW('Sanitation Data'!I87))="","",OFFSET('Sanitation Data'!$I$29,0,10*ROW('Sanitation Data'!I87)))</f>
        <v/>
      </c>
      <c r="DL93" s="258" t="str">
        <f ca="true">+IF(OFFSET('Sanitation Data'!$I$30,0,10*ROW('Sanitation Data'!I87))="","",OFFSET('Sanitation Data'!$I$30,0,10*ROW('Sanitation Data'!I87)))</f>
        <v/>
      </c>
      <c r="DM93" s="258" t="str">
        <f ca="true">+IF(OFFSET('Sanitation Data'!$I$31,0,10*ROW('Sanitation Data'!I87))="","",OFFSET('Sanitation Data'!$I$31,0,10*ROW('Sanitation Data'!I87)))</f>
        <v/>
      </c>
      <c r="DN93" s="258" t="str">
        <f ca="true">+IF(OFFSET('Sanitation Data'!$I$32,0,10*ROW('Sanitation Data'!I87))="","",OFFSET('Sanitation Data'!$I$32,0,10*ROW('Sanitation Data'!I87)))</f>
        <v/>
      </c>
      <c r="DO93" s="258" t="str">
        <f ca="true">+IF(OFFSET('Hygiene Data'!$D$11,0,10*ROW('Hygiene Data'!D87))="","",OFFSET('Hygiene Data'!$D$11,0,10*ROW('Hygiene Data'!D87)))</f>
        <v/>
      </c>
      <c r="DP93" s="258" t="str">
        <f ca="true">+IF(OFFSET('Hygiene Data'!$D$12,0,10*ROW('Hygiene Data'!D87))="","",OFFSET('Hygiene Data'!$D$12,0,10*ROW('Hygiene Data'!D87)))</f>
        <v/>
      </c>
      <c r="DQ93" s="258" t="str">
        <f ca="true">+IF(OFFSET('Hygiene Data'!$D$13,0,10*ROW('Hygiene Data'!D87))="","",OFFSET('Hygiene Data'!$D$13,0,10*ROW('Hygiene Data'!D87)))</f>
        <v/>
      </c>
      <c r="DR93" s="258" t="str">
        <f ca="true">+IF(OFFSET('Hygiene Data'!$E$11,0,10*ROW('Hygiene Data'!E87))="","",OFFSET('Hygiene Data'!$E$11,0,10*ROW('Hygiene Data'!E87)))</f>
        <v/>
      </c>
      <c r="DS93" s="258" t="str">
        <f ca="true">+IF(OFFSET('Hygiene Data'!$E$12,0,10*ROW('Hygiene Data'!E87))="","",OFFSET('Hygiene Data'!$E$12,0,10*ROW('Hygiene Data'!E87)))</f>
        <v/>
      </c>
      <c r="DT93" s="258" t="str">
        <f ca="true">+IF(OFFSET('Hygiene Data'!$E$13,0,10*ROW('Hygiene Data'!E87))="","",OFFSET('Hygiene Data'!$E$13,0,10*ROW('Hygiene Data'!E87)))</f>
        <v/>
      </c>
      <c r="DU93" s="258" t="str">
        <f ca="true">+IF(OFFSET('Hygiene Data'!$F$11,0,10*ROW('Hygiene Data'!F87))="","",OFFSET('Hygiene Data'!$F$11,0,10*ROW('Hygiene Data'!F87)))</f>
        <v/>
      </c>
      <c r="DV93" s="258" t="str">
        <f ca="true">+IF(OFFSET('Hygiene Data'!$F$12,0,10*ROW('Hygiene Data'!F87))="","",OFFSET('Hygiene Data'!$F$12,0,10*ROW('Hygiene Data'!F87)))</f>
        <v/>
      </c>
      <c r="DW93" s="258" t="str">
        <f ca="true">+IF(OFFSET('Hygiene Data'!$F$13,0,10*ROW('Hygiene Data'!F87))="","",OFFSET('Hygiene Data'!$F$13,0,10*ROW('Hygiene Data'!F87)))</f>
        <v/>
      </c>
      <c r="DX93" s="258" t="str">
        <f ca="true">+IF(OFFSET('Hygiene Data'!$G$11,0,10*ROW('Hygiene Data'!G87))="","",OFFSET('Hygiene Data'!$G$11,0,10*ROW('Hygiene Data'!G87)))</f>
        <v/>
      </c>
      <c r="DY93" s="258" t="str">
        <f ca="true">+IF(OFFSET('Hygiene Data'!$G$12,0,10*ROW('Hygiene Data'!G87))="","",OFFSET('Hygiene Data'!$G$12,0,10*ROW('Hygiene Data'!G87)))</f>
        <v/>
      </c>
      <c r="DZ93" s="258" t="str">
        <f ca="true">+IF(OFFSET('Hygiene Data'!$G$13,0,10*ROW('Hygiene Data'!G87))="","",OFFSET('Hygiene Data'!$G$13,0,10*ROW('Hygiene Data'!G87)))</f>
        <v/>
      </c>
      <c r="EA93" s="258" t="str">
        <f ca="true">+IF(OFFSET('Hygiene Data'!$H$11,0,10*ROW('Hygiene Data'!H87))="","",OFFSET('Hygiene Data'!$H$11,0,10*ROW('Hygiene Data'!H87)))</f>
        <v/>
      </c>
      <c r="EB93" s="258" t="str">
        <f ca="true">+IF(OFFSET('Hygiene Data'!$H$12,0,10*ROW('Hygiene Data'!H87))="","",OFFSET('Hygiene Data'!$H$12,0,10*ROW('Hygiene Data'!H87)))</f>
        <v/>
      </c>
      <c r="EC93" s="258" t="str">
        <f ca="true">+IF(OFFSET('Hygiene Data'!$H$13,0,10*ROW('Hygiene Data'!H87))="","",OFFSET('Hygiene Data'!$H$13,0,10*ROW('Hygiene Data'!H87)))</f>
        <v/>
      </c>
      <c r="ED93" s="258" t="str">
        <f ca="true">+IF(OFFSET('Hygiene Data'!$I$11,0,10*ROW('Hygiene Data'!I87))="","",OFFSET('Hygiene Data'!$I$11,0,10*ROW('Hygiene Data'!I87)))</f>
        <v/>
      </c>
      <c r="EE93" s="258" t="str">
        <f ca="true">+IF(OFFSET('Hygiene Data'!$I$12,0,10*ROW('Hygiene Data'!I87))="","",OFFSET('Hygiene Data'!$I$12,0,10*ROW('Hygiene Data'!I87)))</f>
        <v/>
      </c>
      <c r="EF93" s="258" t="str">
        <f ca="true">+IF(OFFSET('Hygiene Data'!$I$13,0,10*ROW('Hygiene Data'!I87))="","",OFFSET('Hygiene Data'!$I$13,0,10*ROW('Hygiene Data'!I87)))</f>
        <v/>
      </c>
    </row>
    <row xmlns:x14ac="http://schemas.microsoft.com/office/spreadsheetml/2009/9/ac" r="94" x14ac:dyDescent="0.2">
      <c r="A94" s="30" t="str">
        <f ca="true">+IF(OFFSET('Water Data'!$B$2,0,10*ROW('Water Data'!E88))="","",OFFSET('Water Data'!$B$2,0,10*ROW('Water Data'!E88)))</f>
        <v/>
      </c>
      <c r="B94" s="30" t="str">
        <f ca="true">+IF(OFFSET('Water Data'!$C$2,0,10*ROW('Water Data'!F88))="","",OFFSET('Water Data'!$C$2,0,10*ROW('Water Data'!F88)))</f>
        <v/>
      </c>
      <c r="C94" s="314" t="str">
        <f t="shared" ca="true" si="1"/>
        <v/>
      </c>
      <c r="D94" s="8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58"/>
      <c r="BS94" s="258" t="str">
        <f ca="true">+IF(OFFSET('Water Data'!$D$27,0,10*ROW('Water Data'!D88))="","",OFFSET('Water Data'!$D$27,0,10*ROW('Water Data'!D88)))</f>
        <v/>
      </c>
      <c r="BT94" s="258" t="str">
        <f ca="true">+IF(OFFSET('Water Data'!$D$28,0,10*ROW('Water Data'!D88))="","",OFFSET('Water Data'!$D$28,0,10*ROW('Water Data'!D88)))</f>
        <v/>
      </c>
      <c r="BU94" s="258" t="str">
        <f ca="true">+IF(OFFSET('Water Data'!$D$29,0,10*ROW('Water Data'!D88))="","",OFFSET('Water Data'!$D$29,0,10*ROW('Water Data'!D88)))</f>
        <v/>
      </c>
      <c r="BV94" s="258" t="str">
        <f ca="true">+IF(OFFSET('Water Data'!$E$27,0,10*ROW('Water Data'!E88))="","",OFFSET('Water Data'!$E$27,0,10*ROW('Water Data'!E88)))</f>
        <v/>
      </c>
      <c r="BW94" s="258" t="str">
        <f ca="true">+IF(OFFSET('Water Data'!$E$28,0,10*ROW('Water Data'!E88))="","",OFFSET('Water Data'!$E$28,0,10*ROW('Water Data'!E88)))</f>
        <v/>
      </c>
      <c r="BX94" s="258" t="str">
        <f ca="true">+IF(OFFSET('Water Data'!$E$29,0,10*ROW('Water Data'!E88))="","",OFFSET('Water Data'!$E$29,0,10*ROW('Water Data'!E88)))</f>
        <v/>
      </c>
      <c r="BY94" s="258" t="str">
        <f ca="true">+IF(OFFSET('Water Data'!$F$27,0,10*ROW('Water Data'!F88))="","",OFFSET('Water Data'!$F$27,0,10*ROW('Water Data'!F88)))</f>
        <v/>
      </c>
      <c r="BZ94" s="258" t="str">
        <f ca="true">+IF(OFFSET('Water Data'!$F$28,0,10*ROW('Water Data'!F88))="","",OFFSET('Water Data'!$F$28,0,10*ROW('Water Data'!F88)))</f>
        <v/>
      </c>
      <c r="CA94" s="258" t="str">
        <f ca="true">+IF(OFFSET('Water Data'!$F$29,0,10*ROW('Water Data'!F88))="","",OFFSET('Water Data'!$F$29,0,10*ROW('Water Data'!F88)))</f>
        <v/>
      </c>
      <c r="CB94" s="258" t="str">
        <f ca="true">+IF(OFFSET('Water Data'!$G$27,0,10*ROW('Water Data'!G88))="","",OFFSET('Water Data'!$G$27,0,10*ROW('Water Data'!G88)))</f>
        <v/>
      </c>
      <c r="CC94" s="258" t="str">
        <f ca="true">+IF(OFFSET('Water Data'!$G$28,0,10*ROW('Water Data'!G88))="","",OFFSET('Water Data'!$G$28,0,10*ROW('Water Data'!G88)))</f>
        <v/>
      </c>
      <c r="CD94" s="258" t="str">
        <f ca="true">+IF(OFFSET('Water Data'!$G$29,0,10*ROW('Water Data'!G88))="","",OFFSET('Water Data'!$G$29,0,10*ROW('Water Data'!G88)))</f>
        <v/>
      </c>
      <c r="CE94" s="258" t="str">
        <f ca="true">+IF(OFFSET('Water Data'!$H$27,0,10*ROW('Water Data'!H88))="","",OFFSET('Water Data'!$H$27,0,10*ROW('Water Data'!H88)))</f>
        <v/>
      </c>
      <c r="CF94" s="258" t="str">
        <f ca="true">+IF(OFFSET('Water Data'!$H$28,0,10*ROW('Water Data'!H88))="","",OFFSET('Water Data'!$H$28,0,10*ROW('Water Data'!H88)))</f>
        <v/>
      </c>
      <c r="CG94" s="258" t="str">
        <f ca="true">+IF(OFFSET('Water Data'!$H$29,0,10*ROW('Water Data'!H88))="","",OFFSET('Water Data'!$H$29,0,10*ROW('Water Data'!H88)))</f>
        <v/>
      </c>
      <c r="CH94" s="258" t="str">
        <f ca="true">+IF(OFFSET('Water Data'!$I$27,0,10*ROW('Water Data'!I88))="","",OFFSET('Water Data'!$I$27,0,10*ROW('Water Data'!I88)))</f>
        <v/>
      </c>
      <c r="CI94" s="258" t="str">
        <f ca="true">+IF(OFFSET('Water Data'!$I$28,0,10*ROW('Water Data'!I88))="","",OFFSET('Water Data'!$I$28,0,10*ROW('Water Data'!I88)))</f>
        <v/>
      </c>
      <c r="CJ94" s="258" t="str">
        <f ca="true">+IF(OFFSET('Water Data'!$I$29,0,10*ROW('Water Data'!I88))="","",OFFSET('Water Data'!$I$29,0,10*ROW('Water Data'!I88)))</f>
        <v/>
      </c>
      <c r="CK94" s="258" t="str">
        <f ca="true">+IF(OFFSET('Sanitation Data'!$D$28,0,10*ROW('Sanitation Data'!D88))="","",OFFSET('Sanitation Data'!$D$28,0,10*ROW('Sanitation Data'!D88)))</f>
        <v/>
      </c>
      <c r="CL94" s="258" t="str">
        <f ca="true">+IF(OFFSET('Sanitation Data'!$D$29,0,10*ROW('Sanitation Data'!D88))="","",OFFSET('Sanitation Data'!$D$29,0,10*ROW('Sanitation Data'!D88)))</f>
        <v/>
      </c>
      <c r="CM94" s="258" t="str">
        <f ca="true">+IF(OFFSET('Sanitation Data'!$D$30,0,10*ROW('Sanitation Data'!D88))="","",OFFSET('Sanitation Data'!$D$30,0,10*ROW('Sanitation Data'!D88)))</f>
        <v/>
      </c>
      <c r="CN94" s="258" t="str">
        <f ca="true">+IF(OFFSET('Sanitation Data'!$D$31,0,10*ROW('Sanitation Data'!D88))="","",OFFSET('Sanitation Data'!$D$31,0,10*ROW('Sanitation Data'!D88)))</f>
        <v/>
      </c>
      <c r="CO94" s="258" t="str">
        <f ca="true">+IF(OFFSET('Sanitation Data'!$D$32,0,10*ROW('Sanitation Data'!D88))="","",OFFSET('Sanitation Data'!$D$32,0,10*ROW('Sanitation Data'!D88)))</f>
        <v/>
      </c>
      <c r="CP94" s="258" t="str">
        <f ca="true">+IF(OFFSET('Sanitation Data'!$E$28,0,10*ROW('Sanitation Data'!E88))="","",OFFSET('Sanitation Data'!$E$28,0,10*ROW('Sanitation Data'!E88)))</f>
        <v/>
      </c>
      <c r="CQ94" s="258" t="str">
        <f ca="true">+IF(OFFSET('Sanitation Data'!$E$29,0,10*ROW('Sanitation Data'!E88))="","",OFFSET('Sanitation Data'!$E$29,0,10*ROW('Sanitation Data'!E88)))</f>
        <v/>
      </c>
      <c r="CR94" s="258" t="str">
        <f ca="true">+IF(OFFSET('Sanitation Data'!$E$30,0,10*ROW('Sanitation Data'!E88))="","",OFFSET('Sanitation Data'!$E$30,0,10*ROW('Sanitation Data'!E88)))</f>
        <v/>
      </c>
      <c r="CS94" s="258" t="str">
        <f ca="true">+IF(OFFSET('Sanitation Data'!$E$31,0,10*ROW('Sanitation Data'!E88))="","",OFFSET('Sanitation Data'!$E$31,0,10*ROW('Sanitation Data'!E88)))</f>
        <v/>
      </c>
      <c r="CT94" s="258" t="str">
        <f ca="true">+IF(OFFSET('Sanitation Data'!$E$32,0,10*ROW('Sanitation Data'!E88))="","",OFFSET('Sanitation Data'!$E$32,0,10*ROW('Sanitation Data'!E88)))</f>
        <v/>
      </c>
      <c r="CU94" s="258" t="str">
        <f ca="true">+IF(OFFSET('Sanitation Data'!$F$28,0,10*ROW('Sanitation Data'!F88))="","",OFFSET('Sanitation Data'!$F$28,0,10*ROW('Sanitation Data'!F88)))</f>
        <v/>
      </c>
      <c r="CV94" s="258" t="str">
        <f ca="true">+IF(OFFSET('Sanitation Data'!$F$29,0,10*ROW('Sanitation Data'!F88))="","",OFFSET('Sanitation Data'!$F$29,0,10*ROW('Sanitation Data'!F88)))</f>
        <v/>
      </c>
      <c r="CW94" s="258" t="str">
        <f ca="true">+IF(OFFSET('Sanitation Data'!$F$30,0,10*ROW('Sanitation Data'!F88))="","",OFFSET('Sanitation Data'!$F$30,0,10*ROW('Sanitation Data'!F88)))</f>
        <v/>
      </c>
      <c r="CX94" s="258" t="str">
        <f ca="true">+IF(OFFSET('Sanitation Data'!$F$31,0,10*ROW('Sanitation Data'!F88))="","",OFFSET('Sanitation Data'!$F$31,0,10*ROW('Sanitation Data'!F88)))</f>
        <v/>
      </c>
      <c r="CY94" s="258" t="str">
        <f ca="true">+IF(OFFSET('Sanitation Data'!$F$32,0,10*ROW('Sanitation Data'!F88))="","",OFFSET('Sanitation Data'!$F$32,0,10*ROW('Sanitation Data'!F88)))</f>
        <v/>
      </c>
      <c r="CZ94" s="258" t="str">
        <f ca="true">+IF(OFFSET('Sanitation Data'!$G$28,0,10*ROW('Sanitation Data'!G88))="","",OFFSET('Sanitation Data'!$G$28,0,10*ROW('Sanitation Data'!G88)))</f>
        <v/>
      </c>
      <c r="DA94" s="258" t="str">
        <f ca="true">+IF(OFFSET('Sanitation Data'!$G$29,0,10*ROW('Sanitation Data'!G88))="","",OFFSET('Sanitation Data'!$G$29,0,10*ROW('Sanitation Data'!G88)))</f>
        <v/>
      </c>
      <c r="DB94" s="258" t="str">
        <f ca="true">+IF(OFFSET('Sanitation Data'!$G$30,0,10*ROW('Sanitation Data'!G88))="","",OFFSET('Sanitation Data'!$G$30,0,10*ROW('Sanitation Data'!G88)))</f>
        <v/>
      </c>
      <c r="DC94" s="258" t="str">
        <f ca="true">+IF(OFFSET('Sanitation Data'!$G$31,0,10*ROW('Sanitation Data'!G88))="","",OFFSET('Sanitation Data'!$G$31,0,10*ROW('Sanitation Data'!G88)))</f>
        <v/>
      </c>
      <c r="DD94" s="258" t="str">
        <f ca="true">+IF(OFFSET('Sanitation Data'!$G$32,0,10*ROW('Sanitation Data'!G88))="","",OFFSET('Sanitation Data'!$G$32,0,10*ROW('Sanitation Data'!G88)))</f>
        <v/>
      </c>
      <c r="DE94" s="258" t="str">
        <f ca="true">+IF(OFFSET('Sanitation Data'!$H$28,0,10*ROW('Sanitation Data'!H88))="","",OFFSET('Sanitation Data'!$H$28,0,10*ROW('Sanitation Data'!H88)))</f>
        <v/>
      </c>
      <c r="DF94" s="258" t="str">
        <f ca="true">+IF(OFFSET('Sanitation Data'!$H$29,0,10*ROW('Sanitation Data'!H88))="","",OFFSET('Sanitation Data'!$H$29,0,10*ROW('Sanitation Data'!H88)))</f>
        <v/>
      </c>
      <c r="DG94" s="258" t="str">
        <f ca="true">+IF(OFFSET('Sanitation Data'!$H$30,0,10*ROW('Sanitation Data'!H88))="","",OFFSET('Sanitation Data'!$H$30,0,10*ROW('Sanitation Data'!H88)))</f>
        <v/>
      </c>
      <c r="DH94" s="258" t="str">
        <f ca="true">+IF(OFFSET('Sanitation Data'!$H$31,0,10*ROW('Sanitation Data'!H88))="","",OFFSET('Sanitation Data'!$H$31,0,10*ROW('Sanitation Data'!H88)))</f>
        <v/>
      </c>
      <c r="DI94" s="258" t="str">
        <f ca="true">+IF(OFFSET('Sanitation Data'!$H$32,0,10*ROW('Sanitation Data'!H88))="","",OFFSET('Sanitation Data'!$H$32,0,10*ROW('Sanitation Data'!H88)))</f>
        <v/>
      </c>
      <c r="DJ94" s="258" t="str">
        <f ca="true">+IF(OFFSET('Sanitation Data'!$I$28,0,10*ROW('Sanitation Data'!I88))="","",OFFSET('Sanitation Data'!$I$28,0,10*ROW('Sanitation Data'!I88)))</f>
        <v/>
      </c>
      <c r="DK94" s="258" t="str">
        <f ca="true">+IF(OFFSET('Sanitation Data'!$I$29,0,10*ROW('Sanitation Data'!I88))="","",OFFSET('Sanitation Data'!$I$29,0,10*ROW('Sanitation Data'!I88)))</f>
        <v/>
      </c>
      <c r="DL94" s="258" t="str">
        <f ca="true">+IF(OFFSET('Sanitation Data'!$I$30,0,10*ROW('Sanitation Data'!I88))="","",OFFSET('Sanitation Data'!$I$30,0,10*ROW('Sanitation Data'!I88)))</f>
        <v/>
      </c>
      <c r="DM94" s="258" t="str">
        <f ca="true">+IF(OFFSET('Sanitation Data'!$I$31,0,10*ROW('Sanitation Data'!I88))="","",OFFSET('Sanitation Data'!$I$31,0,10*ROW('Sanitation Data'!I88)))</f>
        <v/>
      </c>
      <c r="DN94" s="258" t="str">
        <f ca="true">+IF(OFFSET('Sanitation Data'!$I$32,0,10*ROW('Sanitation Data'!I88))="","",OFFSET('Sanitation Data'!$I$32,0,10*ROW('Sanitation Data'!I88)))</f>
        <v/>
      </c>
      <c r="DO94" s="258" t="str">
        <f ca="true">+IF(OFFSET('Hygiene Data'!$D$11,0,10*ROW('Hygiene Data'!D88))="","",OFFSET('Hygiene Data'!$D$11,0,10*ROW('Hygiene Data'!D88)))</f>
        <v/>
      </c>
      <c r="DP94" s="258" t="str">
        <f ca="true">+IF(OFFSET('Hygiene Data'!$D$12,0,10*ROW('Hygiene Data'!D88))="","",OFFSET('Hygiene Data'!$D$12,0,10*ROW('Hygiene Data'!D88)))</f>
        <v/>
      </c>
      <c r="DQ94" s="258" t="str">
        <f ca="true">+IF(OFFSET('Hygiene Data'!$D$13,0,10*ROW('Hygiene Data'!D88))="","",OFFSET('Hygiene Data'!$D$13,0,10*ROW('Hygiene Data'!D88)))</f>
        <v/>
      </c>
      <c r="DR94" s="258" t="str">
        <f ca="true">+IF(OFFSET('Hygiene Data'!$E$11,0,10*ROW('Hygiene Data'!E88))="","",OFFSET('Hygiene Data'!$E$11,0,10*ROW('Hygiene Data'!E88)))</f>
        <v/>
      </c>
      <c r="DS94" s="258" t="str">
        <f ca="true">+IF(OFFSET('Hygiene Data'!$E$12,0,10*ROW('Hygiene Data'!E88))="","",OFFSET('Hygiene Data'!$E$12,0,10*ROW('Hygiene Data'!E88)))</f>
        <v/>
      </c>
      <c r="DT94" s="258" t="str">
        <f ca="true">+IF(OFFSET('Hygiene Data'!$E$13,0,10*ROW('Hygiene Data'!E88))="","",OFFSET('Hygiene Data'!$E$13,0,10*ROW('Hygiene Data'!E88)))</f>
        <v/>
      </c>
      <c r="DU94" s="258" t="str">
        <f ca="true">+IF(OFFSET('Hygiene Data'!$F$11,0,10*ROW('Hygiene Data'!F88))="","",OFFSET('Hygiene Data'!$F$11,0,10*ROW('Hygiene Data'!F88)))</f>
        <v/>
      </c>
      <c r="DV94" s="258" t="str">
        <f ca="true">+IF(OFFSET('Hygiene Data'!$F$12,0,10*ROW('Hygiene Data'!F88))="","",OFFSET('Hygiene Data'!$F$12,0,10*ROW('Hygiene Data'!F88)))</f>
        <v/>
      </c>
      <c r="DW94" s="258" t="str">
        <f ca="true">+IF(OFFSET('Hygiene Data'!$F$13,0,10*ROW('Hygiene Data'!F88))="","",OFFSET('Hygiene Data'!$F$13,0,10*ROW('Hygiene Data'!F88)))</f>
        <v/>
      </c>
      <c r="DX94" s="258" t="str">
        <f ca="true">+IF(OFFSET('Hygiene Data'!$G$11,0,10*ROW('Hygiene Data'!G88))="","",OFFSET('Hygiene Data'!$G$11,0,10*ROW('Hygiene Data'!G88)))</f>
        <v/>
      </c>
      <c r="DY94" s="258" t="str">
        <f ca="true">+IF(OFFSET('Hygiene Data'!$G$12,0,10*ROW('Hygiene Data'!G88))="","",OFFSET('Hygiene Data'!$G$12,0,10*ROW('Hygiene Data'!G88)))</f>
        <v/>
      </c>
      <c r="DZ94" s="258" t="str">
        <f ca="true">+IF(OFFSET('Hygiene Data'!$G$13,0,10*ROW('Hygiene Data'!G88))="","",OFFSET('Hygiene Data'!$G$13,0,10*ROW('Hygiene Data'!G88)))</f>
        <v/>
      </c>
      <c r="EA94" s="258" t="str">
        <f ca="true">+IF(OFFSET('Hygiene Data'!$H$11,0,10*ROW('Hygiene Data'!H88))="","",OFFSET('Hygiene Data'!$H$11,0,10*ROW('Hygiene Data'!H88)))</f>
        <v/>
      </c>
      <c r="EB94" s="258" t="str">
        <f ca="true">+IF(OFFSET('Hygiene Data'!$H$12,0,10*ROW('Hygiene Data'!H88))="","",OFFSET('Hygiene Data'!$H$12,0,10*ROW('Hygiene Data'!H88)))</f>
        <v/>
      </c>
      <c r="EC94" s="258" t="str">
        <f ca="true">+IF(OFFSET('Hygiene Data'!$H$13,0,10*ROW('Hygiene Data'!H88))="","",OFFSET('Hygiene Data'!$H$13,0,10*ROW('Hygiene Data'!H88)))</f>
        <v/>
      </c>
      <c r="ED94" s="258" t="str">
        <f ca="true">+IF(OFFSET('Hygiene Data'!$I$11,0,10*ROW('Hygiene Data'!I88))="","",OFFSET('Hygiene Data'!$I$11,0,10*ROW('Hygiene Data'!I88)))</f>
        <v/>
      </c>
      <c r="EE94" s="258" t="str">
        <f ca="true">+IF(OFFSET('Hygiene Data'!$I$12,0,10*ROW('Hygiene Data'!I88))="","",OFFSET('Hygiene Data'!$I$12,0,10*ROW('Hygiene Data'!I88)))</f>
        <v/>
      </c>
      <c r="EF94" s="258" t="str">
        <f ca="true">+IF(OFFSET('Hygiene Data'!$I$13,0,10*ROW('Hygiene Data'!I88))="","",OFFSET('Hygiene Data'!$I$13,0,10*ROW('Hygiene Data'!I88)))</f>
        <v/>
      </c>
    </row>
    <row xmlns:x14ac="http://schemas.microsoft.com/office/spreadsheetml/2009/9/ac" r="95" x14ac:dyDescent="0.2">
      <c r="A95" s="30" t="str">
        <f ca="true">+IF(OFFSET('Water Data'!$B$2,0,10*ROW('Water Data'!E89))="","",OFFSET('Water Data'!$B$2,0,10*ROW('Water Data'!E89)))</f>
        <v/>
      </c>
      <c r="B95" s="30" t="str">
        <f ca="true">+IF(OFFSET('Water Data'!$C$2,0,10*ROW('Water Data'!F89))="","",OFFSET('Water Data'!$C$2,0,10*ROW('Water Data'!F89)))</f>
        <v/>
      </c>
      <c r="C95" s="314" t="str">
        <f t="shared" ca="true" si="1"/>
        <v/>
      </c>
      <c r="D95" s="8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58"/>
      <c r="BS95" s="258" t="str">
        <f ca="true">+IF(OFFSET('Water Data'!$D$27,0,10*ROW('Water Data'!D89))="","",OFFSET('Water Data'!$D$27,0,10*ROW('Water Data'!D89)))</f>
        <v/>
      </c>
      <c r="BT95" s="258" t="str">
        <f ca="true">+IF(OFFSET('Water Data'!$D$28,0,10*ROW('Water Data'!D89))="","",OFFSET('Water Data'!$D$28,0,10*ROW('Water Data'!D89)))</f>
        <v/>
      </c>
      <c r="BU95" s="258" t="str">
        <f ca="true">+IF(OFFSET('Water Data'!$D$29,0,10*ROW('Water Data'!D89))="","",OFFSET('Water Data'!$D$29,0,10*ROW('Water Data'!D89)))</f>
        <v/>
      </c>
      <c r="BV95" s="258" t="str">
        <f ca="true">+IF(OFFSET('Water Data'!$E$27,0,10*ROW('Water Data'!E89))="","",OFFSET('Water Data'!$E$27,0,10*ROW('Water Data'!E89)))</f>
        <v/>
      </c>
      <c r="BW95" s="258" t="str">
        <f ca="true">+IF(OFFSET('Water Data'!$E$28,0,10*ROW('Water Data'!E89))="","",OFFSET('Water Data'!$E$28,0,10*ROW('Water Data'!E89)))</f>
        <v/>
      </c>
      <c r="BX95" s="258" t="str">
        <f ca="true">+IF(OFFSET('Water Data'!$E$29,0,10*ROW('Water Data'!E89))="","",OFFSET('Water Data'!$E$29,0,10*ROW('Water Data'!E89)))</f>
        <v/>
      </c>
      <c r="BY95" s="258" t="str">
        <f ca="true">+IF(OFFSET('Water Data'!$F$27,0,10*ROW('Water Data'!F89))="","",OFFSET('Water Data'!$F$27,0,10*ROW('Water Data'!F89)))</f>
        <v/>
      </c>
      <c r="BZ95" s="258" t="str">
        <f ca="true">+IF(OFFSET('Water Data'!$F$28,0,10*ROW('Water Data'!F89))="","",OFFSET('Water Data'!$F$28,0,10*ROW('Water Data'!F89)))</f>
        <v/>
      </c>
      <c r="CA95" s="258" t="str">
        <f ca="true">+IF(OFFSET('Water Data'!$F$29,0,10*ROW('Water Data'!F89))="","",OFFSET('Water Data'!$F$29,0,10*ROW('Water Data'!F89)))</f>
        <v/>
      </c>
      <c r="CB95" s="258" t="str">
        <f ca="true">+IF(OFFSET('Water Data'!$G$27,0,10*ROW('Water Data'!G89))="","",OFFSET('Water Data'!$G$27,0,10*ROW('Water Data'!G89)))</f>
        <v/>
      </c>
      <c r="CC95" s="258" t="str">
        <f ca="true">+IF(OFFSET('Water Data'!$G$28,0,10*ROW('Water Data'!G89))="","",OFFSET('Water Data'!$G$28,0,10*ROW('Water Data'!G89)))</f>
        <v/>
      </c>
      <c r="CD95" s="258" t="str">
        <f ca="true">+IF(OFFSET('Water Data'!$G$29,0,10*ROW('Water Data'!G89))="","",OFFSET('Water Data'!$G$29,0,10*ROW('Water Data'!G89)))</f>
        <v/>
      </c>
      <c r="CE95" s="258" t="str">
        <f ca="true">+IF(OFFSET('Water Data'!$H$27,0,10*ROW('Water Data'!H89))="","",OFFSET('Water Data'!$H$27,0,10*ROW('Water Data'!H89)))</f>
        <v/>
      </c>
      <c r="CF95" s="258" t="str">
        <f ca="true">+IF(OFFSET('Water Data'!$H$28,0,10*ROW('Water Data'!H89))="","",OFFSET('Water Data'!$H$28,0,10*ROW('Water Data'!H89)))</f>
        <v/>
      </c>
      <c r="CG95" s="258" t="str">
        <f ca="true">+IF(OFFSET('Water Data'!$H$29,0,10*ROW('Water Data'!H89))="","",OFFSET('Water Data'!$H$29,0,10*ROW('Water Data'!H89)))</f>
        <v/>
      </c>
      <c r="CH95" s="258" t="str">
        <f ca="true">+IF(OFFSET('Water Data'!$I$27,0,10*ROW('Water Data'!I89))="","",OFFSET('Water Data'!$I$27,0,10*ROW('Water Data'!I89)))</f>
        <v/>
      </c>
      <c r="CI95" s="258" t="str">
        <f ca="true">+IF(OFFSET('Water Data'!$I$28,0,10*ROW('Water Data'!I89))="","",OFFSET('Water Data'!$I$28,0,10*ROW('Water Data'!I89)))</f>
        <v/>
      </c>
      <c r="CJ95" s="258" t="str">
        <f ca="true">+IF(OFFSET('Water Data'!$I$29,0,10*ROW('Water Data'!I89))="","",OFFSET('Water Data'!$I$29,0,10*ROW('Water Data'!I89)))</f>
        <v/>
      </c>
      <c r="CK95" s="258" t="str">
        <f ca="true">+IF(OFFSET('Sanitation Data'!$D$28,0,10*ROW('Sanitation Data'!D89))="","",OFFSET('Sanitation Data'!$D$28,0,10*ROW('Sanitation Data'!D89)))</f>
        <v/>
      </c>
      <c r="CL95" s="258" t="str">
        <f ca="true">+IF(OFFSET('Sanitation Data'!$D$29,0,10*ROW('Sanitation Data'!D89))="","",OFFSET('Sanitation Data'!$D$29,0,10*ROW('Sanitation Data'!D89)))</f>
        <v/>
      </c>
      <c r="CM95" s="258" t="str">
        <f ca="true">+IF(OFFSET('Sanitation Data'!$D$30,0,10*ROW('Sanitation Data'!D89))="","",OFFSET('Sanitation Data'!$D$30,0,10*ROW('Sanitation Data'!D89)))</f>
        <v/>
      </c>
      <c r="CN95" s="258" t="str">
        <f ca="true">+IF(OFFSET('Sanitation Data'!$D$31,0,10*ROW('Sanitation Data'!D89))="","",OFFSET('Sanitation Data'!$D$31,0,10*ROW('Sanitation Data'!D89)))</f>
        <v/>
      </c>
      <c r="CO95" s="258" t="str">
        <f ca="true">+IF(OFFSET('Sanitation Data'!$D$32,0,10*ROW('Sanitation Data'!D89))="","",OFFSET('Sanitation Data'!$D$32,0,10*ROW('Sanitation Data'!D89)))</f>
        <v/>
      </c>
      <c r="CP95" s="258" t="str">
        <f ca="true">+IF(OFFSET('Sanitation Data'!$E$28,0,10*ROW('Sanitation Data'!E89))="","",OFFSET('Sanitation Data'!$E$28,0,10*ROW('Sanitation Data'!E89)))</f>
        <v/>
      </c>
      <c r="CQ95" s="258" t="str">
        <f ca="true">+IF(OFFSET('Sanitation Data'!$E$29,0,10*ROW('Sanitation Data'!E89))="","",OFFSET('Sanitation Data'!$E$29,0,10*ROW('Sanitation Data'!E89)))</f>
        <v/>
      </c>
      <c r="CR95" s="258" t="str">
        <f ca="true">+IF(OFFSET('Sanitation Data'!$E$30,0,10*ROW('Sanitation Data'!E89))="","",OFFSET('Sanitation Data'!$E$30,0,10*ROW('Sanitation Data'!E89)))</f>
        <v/>
      </c>
      <c r="CS95" s="258" t="str">
        <f ca="true">+IF(OFFSET('Sanitation Data'!$E$31,0,10*ROW('Sanitation Data'!E89))="","",OFFSET('Sanitation Data'!$E$31,0,10*ROW('Sanitation Data'!E89)))</f>
        <v/>
      </c>
      <c r="CT95" s="258" t="str">
        <f ca="true">+IF(OFFSET('Sanitation Data'!$E$32,0,10*ROW('Sanitation Data'!E89))="","",OFFSET('Sanitation Data'!$E$32,0,10*ROW('Sanitation Data'!E89)))</f>
        <v/>
      </c>
      <c r="CU95" s="258" t="str">
        <f ca="true">+IF(OFFSET('Sanitation Data'!$F$28,0,10*ROW('Sanitation Data'!F89))="","",OFFSET('Sanitation Data'!$F$28,0,10*ROW('Sanitation Data'!F89)))</f>
        <v/>
      </c>
      <c r="CV95" s="258" t="str">
        <f ca="true">+IF(OFFSET('Sanitation Data'!$F$29,0,10*ROW('Sanitation Data'!F89))="","",OFFSET('Sanitation Data'!$F$29,0,10*ROW('Sanitation Data'!F89)))</f>
        <v/>
      </c>
      <c r="CW95" s="258" t="str">
        <f ca="true">+IF(OFFSET('Sanitation Data'!$F$30,0,10*ROW('Sanitation Data'!F89))="","",OFFSET('Sanitation Data'!$F$30,0,10*ROW('Sanitation Data'!F89)))</f>
        <v/>
      </c>
      <c r="CX95" s="258" t="str">
        <f ca="true">+IF(OFFSET('Sanitation Data'!$F$31,0,10*ROW('Sanitation Data'!F89))="","",OFFSET('Sanitation Data'!$F$31,0,10*ROW('Sanitation Data'!F89)))</f>
        <v/>
      </c>
      <c r="CY95" s="258" t="str">
        <f ca="true">+IF(OFFSET('Sanitation Data'!$F$32,0,10*ROW('Sanitation Data'!F89))="","",OFFSET('Sanitation Data'!$F$32,0,10*ROW('Sanitation Data'!F89)))</f>
        <v/>
      </c>
      <c r="CZ95" s="258" t="str">
        <f ca="true">+IF(OFFSET('Sanitation Data'!$G$28,0,10*ROW('Sanitation Data'!G89))="","",OFFSET('Sanitation Data'!$G$28,0,10*ROW('Sanitation Data'!G89)))</f>
        <v/>
      </c>
      <c r="DA95" s="258" t="str">
        <f ca="true">+IF(OFFSET('Sanitation Data'!$G$29,0,10*ROW('Sanitation Data'!G89))="","",OFFSET('Sanitation Data'!$G$29,0,10*ROW('Sanitation Data'!G89)))</f>
        <v/>
      </c>
      <c r="DB95" s="258" t="str">
        <f ca="true">+IF(OFFSET('Sanitation Data'!$G$30,0,10*ROW('Sanitation Data'!G89))="","",OFFSET('Sanitation Data'!$G$30,0,10*ROW('Sanitation Data'!G89)))</f>
        <v/>
      </c>
      <c r="DC95" s="258" t="str">
        <f ca="true">+IF(OFFSET('Sanitation Data'!$G$31,0,10*ROW('Sanitation Data'!G89))="","",OFFSET('Sanitation Data'!$G$31,0,10*ROW('Sanitation Data'!G89)))</f>
        <v/>
      </c>
      <c r="DD95" s="258" t="str">
        <f ca="true">+IF(OFFSET('Sanitation Data'!$G$32,0,10*ROW('Sanitation Data'!G89))="","",OFFSET('Sanitation Data'!$G$32,0,10*ROW('Sanitation Data'!G89)))</f>
        <v/>
      </c>
      <c r="DE95" s="258" t="str">
        <f ca="true">+IF(OFFSET('Sanitation Data'!$H$28,0,10*ROW('Sanitation Data'!H89))="","",OFFSET('Sanitation Data'!$H$28,0,10*ROW('Sanitation Data'!H89)))</f>
        <v/>
      </c>
      <c r="DF95" s="258" t="str">
        <f ca="true">+IF(OFFSET('Sanitation Data'!$H$29,0,10*ROW('Sanitation Data'!H89))="","",OFFSET('Sanitation Data'!$H$29,0,10*ROW('Sanitation Data'!H89)))</f>
        <v/>
      </c>
      <c r="DG95" s="258" t="str">
        <f ca="true">+IF(OFFSET('Sanitation Data'!$H$30,0,10*ROW('Sanitation Data'!H89))="","",OFFSET('Sanitation Data'!$H$30,0,10*ROW('Sanitation Data'!H89)))</f>
        <v/>
      </c>
      <c r="DH95" s="258" t="str">
        <f ca="true">+IF(OFFSET('Sanitation Data'!$H$31,0,10*ROW('Sanitation Data'!H89))="","",OFFSET('Sanitation Data'!$H$31,0,10*ROW('Sanitation Data'!H89)))</f>
        <v/>
      </c>
      <c r="DI95" s="258" t="str">
        <f ca="true">+IF(OFFSET('Sanitation Data'!$H$32,0,10*ROW('Sanitation Data'!H89))="","",OFFSET('Sanitation Data'!$H$32,0,10*ROW('Sanitation Data'!H89)))</f>
        <v/>
      </c>
      <c r="DJ95" s="258" t="str">
        <f ca="true">+IF(OFFSET('Sanitation Data'!$I$28,0,10*ROW('Sanitation Data'!I89))="","",OFFSET('Sanitation Data'!$I$28,0,10*ROW('Sanitation Data'!I89)))</f>
        <v/>
      </c>
      <c r="DK95" s="258" t="str">
        <f ca="true">+IF(OFFSET('Sanitation Data'!$I$29,0,10*ROW('Sanitation Data'!I89))="","",OFFSET('Sanitation Data'!$I$29,0,10*ROW('Sanitation Data'!I89)))</f>
        <v/>
      </c>
      <c r="DL95" s="258" t="str">
        <f ca="true">+IF(OFFSET('Sanitation Data'!$I$30,0,10*ROW('Sanitation Data'!I89))="","",OFFSET('Sanitation Data'!$I$30,0,10*ROW('Sanitation Data'!I89)))</f>
        <v/>
      </c>
      <c r="DM95" s="258" t="str">
        <f ca="true">+IF(OFFSET('Sanitation Data'!$I$31,0,10*ROW('Sanitation Data'!I89))="","",OFFSET('Sanitation Data'!$I$31,0,10*ROW('Sanitation Data'!I89)))</f>
        <v/>
      </c>
      <c r="DN95" s="258" t="str">
        <f ca="true">+IF(OFFSET('Sanitation Data'!$I$32,0,10*ROW('Sanitation Data'!I89))="","",OFFSET('Sanitation Data'!$I$32,0,10*ROW('Sanitation Data'!I89)))</f>
        <v/>
      </c>
      <c r="DO95" s="258" t="str">
        <f ca="true">+IF(OFFSET('Hygiene Data'!$D$11,0,10*ROW('Hygiene Data'!D89))="","",OFFSET('Hygiene Data'!$D$11,0,10*ROW('Hygiene Data'!D89)))</f>
        <v/>
      </c>
      <c r="DP95" s="258" t="str">
        <f ca="true">+IF(OFFSET('Hygiene Data'!$D$12,0,10*ROW('Hygiene Data'!D89))="","",OFFSET('Hygiene Data'!$D$12,0,10*ROW('Hygiene Data'!D89)))</f>
        <v/>
      </c>
      <c r="DQ95" s="258" t="str">
        <f ca="true">+IF(OFFSET('Hygiene Data'!$D$13,0,10*ROW('Hygiene Data'!D89))="","",OFFSET('Hygiene Data'!$D$13,0,10*ROW('Hygiene Data'!D89)))</f>
        <v/>
      </c>
      <c r="DR95" s="258" t="str">
        <f ca="true">+IF(OFFSET('Hygiene Data'!$E$11,0,10*ROW('Hygiene Data'!E89))="","",OFFSET('Hygiene Data'!$E$11,0,10*ROW('Hygiene Data'!E89)))</f>
        <v/>
      </c>
      <c r="DS95" s="258" t="str">
        <f ca="true">+IF(OFFSET('Hygiene Data'!$E$12,0,10*ROW('Hygiene Data'!E89))="","",OFFSET('Hygiene Data'!$E$12,0,10*ROW('Hygiene Data'!E89)))</f>
        <v/>
      </c>
      <c r="DT95" s="258" t="str">
        <f ca="true">+IF(OFFSET('Hygiene Data'!$E$13,0,10*ROW('Hygiene Data'!E89))="","",OFFSET('Hygiene Data'!$E$13,0,10*ROW('Hygiene Data'!E89)))</f>
        <v/>
      </c>
      <c r="DU95" s="258" t="str">
        <f ca="true">+IF(OFFSET('Hygiene Data'!$F$11,0,10*ROW('Hygiene Data'!F89))="","",OFFSET('Hygiene Data'!$F$11,0,10*ROW('Hygiene Data'!F89)))</f>
        <v/>
      </c>
      <c r="DV95" s="258" t="str">
        <f ca="true">+IF(OFFSET('Hygiene Data'!$F$12,0,10*ROW('Hygiene Data'!F89))="","",OFFSET('Hygiene Data'!$F$12,0,10*ROW('Hygiene Data'!F89)))</f>
        <v/>
      </c>
      <c r="DW95" s="258" t="str">
        <f ca="true">+IF(OFFSET('Hygiene Data'!$F$13,0,10*ROW('Hygiene Data'!F89))="","",OFFSET('Hygiene Data'!$F$13,0,10*ROW('Hygiene Data'!F89)))</f>
        <v/>
      </c>
      <c r="DX95" s="258" t="str">
        <f ca="true">+IF(OFFSET('Hygiene Data'!$G$11,0,10*ROW('Hygiene Data'!G89))="","",OFFSET('Hygiene Data'!$G$11,0,10*ROW('Hygiene Data'!G89)))</f>
        <v/>
      </c>
      <c r="DY95" s="258" t="str">
        <f ca="true">+IF(OFFSET('Hygiene Data'!$G$12,0,10*ROW('Hygiene Data'!G89))="","",OFFSET('Hygiene Data'!$G$12,0,10*ROW('Hygiene Data'!G89)))</f>
        <v/>
      </c>
      <c r="DZ95" s="258" t="str">
        <f ca="true">+IF(OFFSET('Hygiene Data'!$G$13,0,10*ROW('Hygiene Data'!G89))="","",OFFSET('Hygiene Data'!$G$13,0,10*ROW('Hygiene Data'!G89)))</f>
        <v/>
      </c>
      <c r="EA95" s="258" t="str">
        <f ca="true">+IF(OFFSET('Hygiene Data'!$H$11,0,10*ROW('Hygiene Data'!H89))="","",OFFSET('Hygiene Data'!$H$11,0,10*ROW('Hygiene Data'!H89)))</f>
        <v/>
      </c>
      <c r="EB95" s="258" t="str">
        <f ca="true">+IF(OFFSET('Hygiene Data'!$H$12,0,10*ROW('Hygiene Data'!H89))="","",OFFSET('Hygiene Data'!$H$12,0,10*ROW('Hygiene Data'!H89)))</f>
        <v/>
      </c>
      <c r="EC95" s="258" t="str">
        <f ca="true">+IF(OFFSET('Hygiene Data'!$H$13,0,10*ROW('Hygiene Data'!H89))="","",OFFSET('Hygiene Data'!$H$13,0,10*ROW('Hygiene Data'!H89)))</f>
        <v/>
      </c>
      <c r="ED95" s="258" t="str">
        <f ca="true">+IF(OFFSET('Hygiene Data'!$I$11,0,10*ROW('Hygiene Data'!I89))="","",OFFSET('Hygiene Data'!$I$11,0,10*ROW('Hygiene Data'!I89)))</f>
        <v/>
      </c>
      <c r="EE95" s="258" t="str">
        <f ca="true">+IF(OFFSET('Hygiene Data'!$I$12,0,10*ROW('Hygiene Data'!I89))="","",OFFSET('Hygiene Data'!$I$12,0,10*ROW('Hygiene Data'!I89)))</f>
        <v/>
      </c>
      <c r="EF95" s="258" t="str">
        <f ca="true">+IF(OFFSET('Hygiene Data'!$I$13,0,10*ROW('Hygiene Data'!I89))="","",OFFSET('Hygiene Data'!$I$13,0,10*ROW('Hygiene Data'!I89)))</f>
        <v/>
      </c>
    </row>
    <row xmlns:x14ac="http://schemas.microsoft.com/office/spreadsheetml/2009/9/ac" r="96" x14ac:dyDescent="0.2">
      <c r="A96" s="30" t="str">
        <f ca="true">+IF(OFFSET('Water Data'!$B$2,0,10*ROW('Water Data'!E90))="","",OFFSET('Water Data'!$B$2,0,10*ROW('Water Data'!E90)))</f>
        <v/>
      </c>
      <c r="B96" s="30" t="str">
        <f ca="true">+IF(OFFSET('Water Data'!$C$2,0,10*ROW('Water Data'!F90))="","",OFFSET('Water Data'!$C$2,0,10*ROW('Water Data'!F90)))</f>
        <v/>
      </c>
      <c r="C96" s="314" t="str">
        <f t="shared" ca="true" si="1"/>
        <v/>
      </c>
      <c r="D96" s="8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58"/>
      <c r="BS96" s="258" t="str">
        <f ca="true">+IF(OFFSET('Water Data'!$D$27,0,10*ROW('Water Data'!D90))="","",OFFSET('Water Data'!$D$27,0,10*ROW('Water Data'!D90)))</f>
        <v/>
      </c>
      <c r="BT96" s="258" t="str">
        <f ca="true">+IF(OFFSET('Water Data'!$D$28,0,10*ROW('Water Data'!D90))="","",OFFSET('Water Data'!$D$28,0,10*ROW('Water Data'!D90)))</f>
        <v/>
      </c>
      <c r="BU96" s="258" t="str">
        <f ca="true">+IF(OFFSET('Water Data'!$D$29,0,10*ROW('Water Data'!D90))="","",OFFSET('Water Data'!$D$29,0,10*ROW('Water Data'!D90)))</f>
        <v/>
      </c>
      <c r="BV96" s="258" t="str">
        <f ca="true">+IF(OFFSET('Water Data'!$E$27,0,10*ROW('Water Data'!E90))="","",OFFSET('Water Data'!$E$27,0,10*ROW('Water Data'!E90)))</f>
        <v/>
      </c>
      <c r="BW96" s="258" t="str">
        <f ca="true">+IF(OFFSET('Water Data'!$E$28,0,10*ROW('Water Data'!E90))="","",OFFSET('Water Data'!$E$28,0,10*ROW('Water Data'!E90)))</f>
        <v/>
      </c>
      <c r="BX96" s="258" t="str">
        <f ca="true">+IF(OFFSET('Water Data'!$E$29,0,10*ROW('Water Data'!E90))="","",OFFSET('Water Data'!$E$29,0,10*ROW('Water Data'!E90)))</f>
        <v/>
      </c>
      <c r="BY96" s="258" t="str">
        <f ca="true">+IF(OFFSET('Water Data'!$F$27,0,10*ROW('Water Data'!F90))="","",OFFSET('Water Data'!$F$27,0,10*ROW('Water Data'!F90)))</f>
        <v/>
      </c>
      <c r="BZ96" s="258" t="str">
        <f ca="true">+IF(OFFSET('Water Data'!$F$28,0,10*ROW('Water Data'!F90))="","",OFFSET('Water Data'!$F$28,0,10*ROW('Water Data'!F90)))</f>
        <v/>
      </c>
      <c r="CA96" s="258" t="str">
        <f ca="true">+IF(OFFSET('Water Data'!$F$29,0,10*ROW('Water Data'!F90))="","",OFFSET('Water Data'!$F$29,0,10*ROW('Water Data'!F90)))</f>
        <v/>
      </c>
      <c r="CB96" s="258" t="str">
        <f ca="true">+IF(OFFSET('Water Data'!$G$27,0,10*ROW('Water Data'!G90))="","",OFFSET('Water Data'!$G$27,0,10*ROW('Water Data'!G90)))</f>
        <v/>
      </c>
      <c r="CC96" s="258" t="str">
        <f ca="true">+IF(OFFSET('Water Data'!$G$28,0,10*ROW('Water Data'!G90))="","",OFFSET('Water Data'!$G$28,0,10*ROW('Water Data'!G90)))</f>
        <v/>
      </c>
      <c r="CD96" s="258" t="str">
        <f ca="true">+IF(OFFSET('Water Data'!$G$29,0,10*ROW('Water Data'!G90))="","",OFFSET('Water Data'!$G$29,0,10*ROW('Water Data'!G90)))</f>
        <v/>
      </c>
      <c r="CE96" s="258" t="str">
        <f ca="true">+IF(OFFSET('Water Data'!$H$27,0,10*ROW('Water Data'!H90))="","",OFFSET('Water Data'!$H$27,0,10*ROW('Water Data'!H90)))</f>
        <v/>
      </c>
      <c r="CF96" s="258" t="str">
        <f ca="true">+IF(OFFSET('Water Data'!$H$28,0,10*ROW('Water Data'!H90))="","",OFFSET('Water Data'!$H$28,0,10*ROW('Water Data'!H90)))</f>
        <v/>
      </c>
      <c r="CG96" s="258" t="str">
        <f ca="true">+IF(OFFSET('Water Data'!$H$29,0,10*ROW('Water Data'!H90))="","",OFFSET('Water Data'!$H$29,0,10*ROW('Water Data'!H90)))</f>
        <v/>
      </c>
      <c r="CH96" s="258" t="str">
        <f ca="true">+IF(OFFSET('Water Data'!$I$27,0,10*ROW('Water Data'!I90))="","",OFFSET('Water Data'!$I$27,0,10*ROW('Water Data'!I90)))</f>
        <v/>
      </c>
      <c r="CI96" s="258" t="str">
        <f ca="true">+IF(OFFSET('Water Data'!$I$28,0,10*ROW('Water Data'!I90))="","",OFFSET('Water Data'!$I$28,0,10*ROW('Water Data'!I90)))</f>
        <v/>
      </c>
      <c r="CJ96" s="258" t="str">
        <f ca="true">+IF(OFFSET('Water Data'!$I$29,0,10*ROW('Water Data'!I90))="","",OFFSET('Water Data'!$I$29,0,10*ROW('Water Data'!I90)))</f>
        <v/>
      </c>
      <c r="CK96" s="258" t="str">
        <f ca="true">+IF(OFFSET('Sanitation Data'!$D$28,0,10*ROW('Sanitation Data'!D90))="","",OFFSET('Sanitation Data'!$D$28,0,10*ROW('Sanitation Data'!D90)))</f>
        <v/>
      </c>
      <c r="CL96" s="258" t="str">
        <f ca="true">+IF(OFFSET('Sanitation Data'!$D$29,0,10*ROW('Sanitation Data'!D90))="","",OFFSET('Sanitation Data'!$D$29,0,10*ROW('Sanitation Data'!D90)))</f>
        <v/>
      </c>
      <c r="CM96" s="258" t="str">
        <f ca="true">+IF(OFFSET('Sanitation Data'!$D$30,0,10*ROW('Sanitation Data'!D90))="","",OFFSET('Sanitation Data'!$D$30,0,10*ROW('Sanitation Data'!D90)))</f>
        <v/>
      </c>
      <c r="CN96" s="258" t="str">
        <f ca="true">+IF(OFFSET('Sanitation Data'!$D$31,0,10*ROW('Sanitation Data'!D90))="","",OFFSET('Sanitation Data'!$D$31,0,10*ROW('Sanitation Data'!D90)))</f>
        <v/>
      </c>
      <c r="CO96" s="258" t="str">
        <f ca="true">+IF(OFFSET('Sanitation Data'!$D$32,0,10*ROW('Sanitation Data'!D90))="","",OFFSET('Sanitation Data'!$D$32,0,10*ROW('Sanitation Data'!D90)))</f>
        <v/>
      </c>
      <c r="CP96" s="258" t="str">
        <f ca="true">+IF(OFFSET('Sanitation Data'!$E$28,0,10*ROW('Sanitation Data'!E90))="","",OFFSET('Sanitation Data'!$E$28,0,10*ROW('Sanitation Data'!E90)))</f>
        <v/>
      </c>
      <c r="CQ96" s="258" t="str">
        <f ca="true">+IF(OFFSET('Sanitation Data'!$E$29,0,10*ROW('Sanitation Data'!E90))="","",OFFSET('Sanitation Data'!$E$29,0,10*ROW('Sanitation Data'!E90)))</f>
        <v/>
      </c>
      <c r="CR96" s="258" t="str">
        <f ca="true">+IF(OFFSET('Sanitation Data'!$E$30,0,10*ROW('Sanitation Data'!E90))="","",OFFSET('Sanitation Data'!$E$30,0,10*ROW('Sanitation Data'!E90)))</f>
        <v/>
      </c>
      <c r="CS96" s="258" t="str">
        <f ca="true">+IF(OFFSET('Sanitation Data'!$E$31,0,10*ROW('Sanitation Data'!E90))="","",OFFSET('Sanitation Data'!$E$31,0,10*ROW('Sanitation Data'!E90)))</f>
        <v/>
      </c>
      <c r="CT96" s="258" t="str">
        <f ca="true">+IF(OFFSET('Sanitation Data'!$E$32,0,10*ROW('Sanitation Data'!E90))="","",OFFSET('Sanitation Data'!$E$32,0,10*ROW('Sanitation Data'!E90)))</f>
        <v/>
      </c>
      <c r="CU96" s="258" t="str">
        <f ca="true">+IF(OFFSET('Sanitation Data'!$F$28,0,10*ROW('Sanitation Data'!F90))="","",OFFSET('Sanitation Data'!$F$28,0,10*ROW('Sanitation Data'!F90)))</f>
        <v/>
      </c>
      <c r="CV96" s="258" t="str">
        <f ca="true">+IF(OFFSET('Sanitation Data'!$F$29,0,10*ROW('Sanitation Data'!F90))="","",OFFSET('Sanitation Data'!$F$29,0,10*ROW('Sanitation Data'!F90)))</f>
        <v/>
      </c>
      <c r="CW96" s="258" t="str">
        <f ca="true">+IF(OFFSET('Sanitation Data'!$F$30,0,10*ROW('Sanitation Data'!F90))="","",OFFSET('Sanitation Data'!$F$30,0,10*ROW('Sanitation Data'!F90)))</f>
        <v/>
      </c>
      <c r="CX96" s="258" t="str">
        <f ca="true">+IF(OFFSET('Sanitation Data'!$F$31,0,10*ROW('Sanitation Data'!F90))="","",OFFSET('Sanitation Data'!$F$31,0,10*ROW('Sanitation Data'!F90)))</f>
        <v/>
      </c>
      <c r="CY96" s="258" t="str">
        <f ca="true">+IF(OFFSET('Sanitation Data'!$F$32,0,10*ROW('Sanitation Data'!F90))="","",OFFSET('Sanitation Data'!$F$32,0,10*ROW('Sanitation Data'!F90)))</f>
        <v/>
      </c>
      <c r="CZ96" s="258" t="str">
        <f ca="true">+IF(OFFSET('Sanitation Data'!$G$28,0,10*ROW('Sanitation Data'!G90))="","",OFFSET('Sanitation Data'!$G$28,0,10*ROW('Sanitation Data'!G90)))</f>
        <v/>
      </c>
      <c r="DA96" s="258" t="str">
        <f ca="true">+IF(OFFSET('Sanitation Data'!$G$29,0,10*ROW('Sanitation Data'!G90))="","",OFFSET('Sanitation Data'!$G$29,0,10*ROW('Sanitation Data'!G90)))</f>
        <v/>
      </c>
      <c r="DB96" s="258" t="str">
        <f ca="true">+IF(OFFSET('Sanitation Data'!$G$30,0,10*ROW('Sanitation Data'!G90))="","",OFFSET('Sanitation Data'!$G$30,0,10*ROW('Sanitation Data'!G90)))</f>
        <v/>
      </c>
      <c r="DC96" s="258" t="str">
        <f ca="true">+IF(OFFSET('Sanitation Data'!$G$31,0,10*ROW('Sanitation Data'!G90))="","",OFFSET('Sanitation Data'!$G$31,0,10*ROW('Sanitation Data'!G90)))</f>
        <v/>
      </c>
      <c r="DD96" s="258" t="str">
        <f ca="true">+IF(OFFSET('Sanitation Data'!$G$32,0,10*ROW('Sanitation Data'!G90))="","",OFFSET('Sanitation Data'!$G$32,0,10*ROW('Sanitation Data'!G90)))</f>
        <v/>
      </c>
      <c r="DE96" s="258" t="str">
        <f ca="true">+IF(OFFSET('Sanitation Data'!$H$28,0,10*ROW('Sanitation Data'!H90))="","",OFFSET('Sanitation Data'!$H$28,0,10*ROW('Sanitation Data'!H90)))</f>
        <v/>
      </c>
      <c r="DF96" s="258" t="str">
        <f ca="true">+IF(OFFSET('Sanitation Data'!$H$29,0,10*ROW('Sanitation Data'!H90))="","",OFFSET('Sanitation Data'!$H$29,0,10*ROW('Sanitation Data'!H90)))</f>
        <v/>
      </c>
      <c r="DG96" s="258" t="str">
        <f ca="true">+IF(OFFSET('Sanitation Data'!$H$30,0,10*ROW('Sanitation Data'!H90))="","",OFFSET('Sanitation Data'!$H$30,0,10*ROW('Sanitation Data'!H90)))</f>
        <v/>
      </c>
      <c r="DH96" s="258" t="str">
        <f ca="true">+IF(OFFSET('Sanitation Data'!$H$31,0,10*ROW('Sanitation Data'!H90))="","",OFFSET('Sanitation Data'!$H$31,0,10*ROW('Sanitation Data'!H90)))</f>
        <v/>
      </c>
      <c r="DI96" s="258" t="str">
        <f ca="true">+IF(OFFSET('Sanitation Data'!$H$32,0,10*ROW('Sanitation Data'!H90))="","",OFFSET('Sanitation Data'!$H$32,0,10*ROW('Sanitation Data'!H90)))</f>
        <v/>
      </c>
      <c r="DJ96" s="258" t="str">
        <f ca="true">+IF(OFFSET('Sanitation Data'!$I$28,0,10*ROW('Sanitation Data'!I90))="","",OFFSET('Sanitation Data'!$I$28,0,10*ROW('Sanitation Data'!I90)))</f>
        <v/>
      </c>
      <c r="DK96" s="258" t="str">
        <f ca="true">+IF(OFFSET('Sanitation Data'!$I$29,0,10*ROW('Sanitation Data'!I90))="","",OFFSET('Sanitation Data'!$I$29,0,10*ROW('Sanitation Data'!I90)))</f>
        <v/>
      </c>
      <c r="DL96" s="258" t="str">
        <f ca="true">+IF(OFFSET('Sanitation Data'!$I$30,0,10*ROW('Sanitation Data'!I90))="","",OFFSET('Sanitation Data'!$I$30,0,10*ROW('Sanitation Data'!I90)))</f>
        <v/>
      </c>
      <c r="DM96" s="258" t="str">
        <f ca="true">+IF(OFFSET('Sanitation Data'!$I$31,0,10*ROW('Sanitation Data'!I90))="","",OFFSET('Sanitation Data'!$I$31,0,10*ROW('Sanitation Data'!I90)))</f>
        <v/>
      </c>
      <c r="DN96" s="258" t="str">
        <f ca="true">+IF(OFFSET('Sanitation Data'!$I$32,0,10*ROW('Sanitation Data'!I90))="","",OFFSET('Sanitation Data'!$I$32,0,10*ROW('Sanitation Data'!I90)))</f>
        <v/>
      </c>
      <c r="DO96" s="258" t="str">
        <f ca="true">+IF(OFFSET('Hygiene Data'!$D$11,0,10*ROW('Hygiene Data'!D90))="","",OFFSET('Hygiene Data'!$D$11,0,10*ROW('Hygiene Data'!D90)))</f>
        <v/>
      </c>
      <c r="DP96" s="258" t="str">
        <f ca="true">+IF(OFFSET('Hygiene Data'!$D$12,0,10*ROW('Hygiene Data'!D90))="","",OFFSET('Hygiene Data'!$D$12,0,10*ROW('Hygiene Data'!D90)))</f>
        <v/>
      </c>
      <c r="DQ96" s="258" t="str">
        <f ca="true">+IF(OFFSET('Hygiene Data'!$D$13,0,10*ROW('Hygiene Data'!D90))="","",OFFSET('Hygiene Data'!$D$13,0,10*ROW('Hygiene Data'!D90)))</f>
        <v/>
      </c>
      <c r="DR96" s="258" t="str">
        <f ca="true">+IF(OFFSET('Hygiene Data'!$E$11,0,10*ROW('Hygiene Data'!E90))="","",OFFSET('Hygiene Data'!$E$11,0,10*ROW('Hygiene Data'!E90)))</f>
        <v/>
      </c>
      <c r="DS96" s="258" t="str">
        <f ca="true">+IF(OFFSET('Hygiene Data'!$E$12,0,10*ROW('Hygiene Data'!E90))="","",OFFSET('Hygiene Data'!$E$12,0,10*ROW('Hygiene Data'!E90)))</f>
        <v/>
      </c>
      <c r="DT96" s="258" t="str">
        <f ca="true">+IF(OFFSET('Hygiene Data'!$E$13,0,10*ROW('Hygiene Data'!E90))="","",OFFSET('Hygiene Data'!$E$13,0,10*ROW('Hygiene Data'!E90)))</f>
        <v/>
      </c>
      <c r="DU96" s="258" t="str">
        <f ca="true">+IF(OFFSET('Hygiene Data'!$F$11,0,10*ROW('Hygiene Data'!F90))="","",OFFSET('Hygiene Data'!$F$11,0,10*ROW('Hygiene Data'!F90)))</f>
        <v/>
      </c>
      <c r="DV96" s="258" t="str">
        <f ca="true">+IF(OFFSET('Hygiene Data'!$F$12,0,10*ROW('Hygiene Data'!F90))="","",OFFSET('Hygiene Data'!$F$12,0,10*ROW('Hygiene Data'!F90)))</f>
        <v/>
      </c>
      <c r="DW96" s="258" t="str">
        <f ca="true">+IF(OFFSET('Hygiene Data'!$F$13,0,10*ROW('Hygiene Data'!F90))="","",OFFSET('Hygiene Data'!$F$13,0,10*ROW('Hygiene Data'!F90)))</f>
        <v/>
      </c>
      <c r="DX96" s="258" t="str">
        <f ca="true">+IF(OFFSET('Hygiene Data'!$G$11,0,10*ROW('Hygiene Data'!G90))="","",OFFSET('Hygiene Data'!$G$11,0,10*ROW('Hygiene Data'!G90)))</f>
        <v/>
      </c>
      <c r="DY96" s="258" t="str">
        <f ca="true">+IF(OFFSET('Hygiene Data'!$G$12,0,10*ROW('Hygiene Data'!G90))="","",OFFSET('Hygiene Data'!$G$12,0,10*ROW('Hygiene Data'!G90)))</f>
        <v/>
      </c>
      <c r="DZ96" s="258" t="str">
        <f ca="true">+IF(OFFSET('Hygiene Data'!$G$13,0,10*ROW('Hygiene Data'!G90))="","",OFFSET('Hygiene Data'!$G$13,0,10*ROW('Hygiene Data'!G90)))</f>
        <v/>
      </c>
      <c r="EA96" s="258" t="str">
        <f ca="true">+IF(OFFSET('Hygiene Data'!$H$11,0,10*ROW('Hygiene Data'!H90))="","",OFFSET('Hygiene Data'!$H$11,0,10*ROW('Hygiene Data'!H90)))</f>
        <v/>
      </c>
      <c r="EB96" s="258" t="str">
        <f ca="true">+IF(OFFSET('Hygiene Data'!$H$12,0,10*ROW('Hygiene Data'!H90))="","",OFFSET('Hygiene Data'!$H$12,0,10*ROW('Hygiene Data'!H90)))</f>
        <v/>
      </c>
      <c r="EC96" s="258" t="str">
        <f ca="true">+IF(OFFSET('Hygiene Data'!$H$13,0,10*ROW('Hygiene Data'!H90))="","",OFFSET('Hygiene Data'!$H$13,0,10*ROW('Hygiene Data'!H90)))</f>
        <v/>
      </c>
      <c r="ED96" s="258" t="str">
        <f ca="true">+IF(OFFSET('Hygiene Data'!$I$11,0,10*ROW('Hygiene Data'!I90))="","",OFFSET('Hygiene Data'!$I$11,0,10*ROW('Hygiene Data'!I90)))</f>
        <v/>
      </c>
      <c r="EE96" s="258" t="str">
        <f ca="true">+IF(OFFSET('Hygiene Data'!$I$12,0,10*ROW('Hygiene Data'!I90))="","",OFFSET('Hygiene Data'!$I$12,0,10*ROW('Hygiene Data'!I90)))</f>
        <v/>
      </c>
      <c r="EF96" s="258" t="str">
        <f ca="true">+IF(OFFSET('Hygiene Data'!$I$13,0,10*ROW('Hygiene Data'!I90))="","",OFFSET('Hygiene Data'!$I$13,0,10*ROW('Hygiene Data'!I90)))</f>
        <v/>
      </c>
    </row>
    <row xmlns:x14ac="http://schemas.microsoft.com/office/spreadsheetml/2009/9/ac" r="97" x14ac:dyDescent="0.2">
      <c r="A97" s="30" t="str">
        <f ca="true">+IF(OFFSET('Water Data'!$B$2,0,10*ROW('Water Data'!E91))="","",OFFSET('Water Data'!$B$2,0,10*ROW('Water Data'!E91)))</f>
        <v/>
      </c>
      <c r="B97" s="30" t="str">
        <f ca="true">+IF(OFFSET('Water Data'!$C$2,0,10*ROW('Water Data'!F91))="","",OFFSET('Water Data'!$C$2,0,10*ROW('Water Data'!F91)))</f>
        <v/>
      </c>
      <c r="C97" s="314" t="str">
        <f t="shared" ca="true" si="1"/>
        <v/>
      </c>
      <c r="D97" s="8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58"/>
      <c r="BS97" s="258" t="str">
        <f ca="true">+IF(OFFSET('Water Data'!$D$27,0,10*ROW('Water Data'!D91))="","",OFFSET('Water Data'!$D$27,0,10*ROW('Water Data'!D91)))</f>
        <v/>
      </c>
      <c r="BT97" s="258" t="str">
        <f ca="true">+IF(OFFSET('Water Data'!$D$28,0,10*ROW('Water Data'!D91))="","",OFFSET('Water Data'!$D$28,0,10*ROW('Water Data'!D91)))</f>
        <v/>
      </c>
      <c r="BU97" s="258" t="str">
        <f ca="true">+IF(OFFSET('Water Data'!$D$29,0,10*ROW('Water Data'!D91))="","",OFFSET('Water Data'!$D$29,0,10*ROW('Water Data'!D91)))</f>
        <v/>
      </c>
      <c r="BV97" s="258" t="str">
        <f ca="true">+IF(OFFSET('Water Data'!$E$27,0,10*ROW('Water Data'!E91))="","",OFFSET('Water Data'!$E$27,0,10*ROW('Water Data'!E91)))</f>
        <v/>
      </c>
      <c r="BW97" s="258" t="str">
        <f ca="true">+IF(OFFSET('Water Data'!$E$28,0,10*ROW('Water Data'!E91))="","",OFFSET('Water Data'!$E$28,0,10*ROW('Water Data'!E91)))</f>
        <v/>
      </c>
      <c r="BX97" s="258" t="str">
        <f ca="true">+IF(OFFSET('Water Data'!$E$29,0,10*ROW('Water Data'!E91))="","",OFFSET('Water Data'!$E$29,0,10*ROW('Water Data'!E91)))</f>
        <v/>
      </c>
      <c r="BY97" s="258" t="str">
        <f ca="true">+IF(OFFSET('Water Data'!$F$27,0,10*ROW('Water Data'!F91))="","",OFFSET('Water Data'!$F$27,0,10*ROW('Water Data'!F91)))</f>
        <v/>
      </c>
      <c r="BZ97" s="258" t="str">
        <f ca="true">+IF(OFFSET('Water Data'!$F$28,0,10*ROW('Water Data'!F91))="","",OFFSET('Water Data'!$F$28,0,10*ROW('Water Data'!F91)))</f>
        <v/>
      </c>
      <c r="CA97" s="258" t="str">
        <f ca="true">+IF(OFFSET('Water Data'!$F$29,0,10*ROW('Water Data'!F91))="","",OFFSET('Water Data'!$F$29,0,10*ROW('Water Data'!F91)))</f>
        <v/>
      </c>
      <c r="CB97" s="258" t="str">
        <f ca="true">+IF(OFFSET('Water Data'!$G$27,0,10*ROW('Water Data'!G91))="","",OFFSET('Water Data'!$G$27,0,10*ROW('Water Data'!G91)))</f>
        <v/>
      </c>
      <c r="CC97" s="258" t="str">
        <f ca="true">+IF(OFFSET('Water Data'!$G$28,0,10*ROW('Water Data'!G91))="","",OFFSET('Water Data'!$G$28,0,10*ROW('Water Data'!G91)))</f>
        <v/>
      </c>
      <c r="CD97" s="258" t="str">
        <f ca="true">+IF(OFFSET('Water Data'!$G$29,0,10*ROW('Water Data'!G91))="","",OFFSET('Water Data'!$G$29,0,10*ROW('Water Data'!G91)))</f>
        <v/>
      </c>
      <c r="CE97" s="258" t="str">
        <f ca="true">+IF(OFFSET('Water Data'!$H$27,0,10*ROW('Water Data'!H91))="","",OFFSET('Water Data'!$H$27,0,10*ROW('Water Data'!H91)))</f>
        <v/>
      </c>
      <c r="CF97" s="258" t="str">
        <f ca="true">+IF(OFFSET('Water Data'!$H$28,0,10*ROW('Water Data'!H91))="","",OFFSET('Water Data'!$H$28,0,10*ROW('Water Data'!H91)))</f>
        <v/>
      </c>
      <c r="CG97" s="258" t="str">
        <f ca="true">+IF(OFFSET('Water Data'!$H$29,0,10*ROW('Water Data'!H91))="","",OFFSET('Water Data'!$H$29,0,10*ROW('Water Data'!H91)))</f>
        <v/>
      </c>
      <c r="CH97" s="258" t="str">
        <f ca="true">+IF(OFFSET('Water Data'!$I$27,0,10*ROW('Water Data'!I91))="","",OFFSET('Water Data'!$I$27,0,10*ROW('Water Data'!I91)))</f>
        <v/>
      </c>
      <c r="CI97" s="258" t="str">
        <f ca="true">+IF(OFFSET('Water Data'!$I$28,0,10*ROW('Water Data'!I91))="","",OFFSET('Water Data'!$I$28,0,10*ROW('Water Data'!I91)))</f>
        <v/>
      </c>
      <c r="CJ97" s="258" t="str">
        <f ca="true">+IF(OFFSET('Water Data'!$I$29,0,10*ROW('Water Data'!I91))="","",OFFSET('Water Data'!$I$29,0,10*ROW('Water Data'!I91)))</f>
        <v/>
      </c>
      <c r="CK97" s="258" t="str">
        <f ca="true">+IF(OFFSET('Sanitation Data'!$D$28,0,10*ROW('Sanitation Data'!D91))="","",OFFSET('Sanitation Data'!$D$28,0,10*ROW('Sanitation Data'!D91)))</f>
        <v/>
      </c>
      <c r="CL97" s="258" t="str">
        <f ca="true">+IF(OFFSET('Sanitation Data'!$D$29,0,10*ROW('Sanitation Data'!D91))="","",OFFSET('Sanitation Data'!$D$29,0,10*ROW('Sanitation Data'!D91)))</f>
        <v/>
      </c>
      <c r="CM97" s="258" t="str">
        <f ca="true">+IF(OFFSET('Sanitation Data'!$D$30,0,10*ROW('Sanitation Data'!D91))="","",OFFSET('Sanitation Data'!$D$30,0,10*ROW('Sanitation Data'!D91)))</f>
        <v/>
      </c>
      <c r="CN97" s="258" t="str">
        <f ca="true">+IF(OFFSET('Sanitation Data'!$D$31,0,10*ROW('Sanitation Data'!D91))="","",OFFSET('Sanitation Data'!$D$31,0,10*ROW('Sanitation Data'!D91)))</f>
        <v/>
      </c>
      <c r="CO97" s="258" t="str">
        <f ca="true">+IF(OFFSET('Sanitation Data'!$D$32,0,10*ROW('Sanitation Data'!D91))="","",OFFSET('Sanitation Data'!$D$32,0,10*ROW('Sanitation Data'!D91)))</f>
        <v/>
      </c>
      <c r="CP97" s="258" t="str">
        <f ca="true">+IF(OFFSET('Sanitation Data'!$E$28,0,10*ROW('Sanitation Data'!E91))="","",OFFSET('Sanitation Data'!$E$28,0,10*ROW('Sanitation Data'!E91)))</f>
        <v/>
      </c>
      <c r="CQ97" s="258" t="str">
        <f ca="true">+IF(OFFSET('Sanitation Data'!$E$29,0,10*ROW('Sanitation Data'!E91))="","",OFFSET('Sanitation Data'!$E$29,0,10*ROW('Sanitation Data'!E91)))</f>
        <v/>
      </c>
      <c r="CR97" s="258" t="str">
        <f ca="true">+IF(OFFSET('Sanitation Data'!$E$30,0,10*ROW('Sanitation Data'!E91))="","",OFFSET('Sanitation Data'!$E$30,0,10*ROW('Sanitation Data'!E91)))</f>
        <v/>
      </c>
      <c r="CS97" s="258" t="str">
        <f ca="true">+IF(OFFSET('Sanitation Data'!$E$31,0,10*ROW('Sanitation Data'!E91))="","",OFFSET('Sanitation Data'!$E$31,0,10*ROW('Sanitation Data'!E91)))</f>
        <v/>
      </c>
      <c r="CT97" s="258" t="str">
        <f ca="true">+IF(OFFSET('Sanitation Data'!$E$32,0,10*ROW('Sanitation Data'!E91))="","",OFFSET('Sanitation Data'!$E$32,0,10*ROW('Sanitation Data'!E91)))</f>
        <v/>
      </c>
      <c r="CU97" s="258" t="str">
        <f ca="true">+IF(OFFSET('Sanitation Data'!$F$28,0,10*ROW('Sanitation Data'!F91))="","",OFFSET('Sanitation Data'!$F$28,0,10*ROW('Sanitation Data'!F91)))</f>
        <v/>
      </c>
      <c r="CV97" s="258" t="str">
        <f ca="true">+IF(OFFSET('Sanitation Data'!$F$29,0,10*ROW('Sanitation Data'!F91))="","",OFFSET('Sanitation Data'!$F$29,0,10*ROW('Sanitation Data'!F91)))</f>
        <v/>
      </c>
      <c r="CW97" s="258" t="str">
        <f ca="true">+IF(OFFSET('Sanitation Data'!$F$30,0,10*ROW('Sanitation Data'!F91))="","",OFFSET('Sanitation Data'!$F$30,0,10*ROW('Sanitation Data'!F91)))</f>
        <v/>
      </c>
      <c r="CX97" s="258" t="str">
        <f ca="true">+IF(OFFSET('Sanitation Data'!$F$31,0,10*ROW('Sanitation Data'!F91))="","",OFFSET('Sanitation Data'!$F$31,0,10*ROW('Sanitation Data'!F91)))</f>
        <v/>
      </c>
      <c r="CY97" s="258" t="str">
        <f ca="true">+IF(OFFSET('Sanitation Data'!$F$32,0,10*ROW('Sanitation Data'!F91))="","",OFFSET('Sanitation Data'!$F$32,0,10*ROW('Sanitation Data'!F91)))</f>
        <v/>
      </c>
      <c r="CZ97" s="258" t="str">
        <f ca="true">+IF(OFFSET('Sanitation Data'!$G$28,0,10*ROW('Sanitation Data'!G91))="","",OFFSET('Sanitation Data'!$G$28,0,10*ROW('Sanitation Data'!G91)))</f>
        <v/>
      </c>
      <c r="DA97" s="258" t="str">
        <f ca="true">+IF(OFFSET('Sanitation Data'!$G$29,0,10*ROW('Sanitation Data'!G91))="","",OFFSET('Sanitation Data'!$G$29,0,10*ROW('Sanitation Data'!G91)))</f>
        <v/>
      </c>
      <c r="DB97" s="258" t="str">
        <f ca="true">+IF(OFFSET('Sanitation Data'!$G$30,0,10*ROW('Sanitation Data'!G91))="","",OFFSET('Sanitation Data'!$G$30,0,10*ROW('Sanitation Data'!G91)))</f>
        <v/>
      </c>
      <c r="DC97" s="258" t="str">
        <f ca="true">+IF(OFFSET('Sanitation Data'!$G$31,0,10*ROW('Sanitation Data'!G91))="","",OFFSET('Sanitation Data'!$G$31,0,10*ROW('Sanitation Data'!G91)))</f>
        <v/>
      </c>
      <c r="DD97" s="258" t="str">
        <f ca="true">+IF(OFFSET('Sanitation Data'!$G$32,0,10*ROW('Sanitation Data'!G91))="","",OFFSET('Sanitation Data'!$G$32,0,10*ROW('Sanitation Data'!G91)))</f>
        <v/>
      </c>
      <c r="DE97" s="258" t="str">
        <f ca="true">+IF(OFFSET('Sanitation Data'!$H$28,0,10*ROW('Sanitation Data'!H91))="","",OFFSET('Sanitation Data'!$H$28,0,10*ROW('Sanitation Data'!H91)))</f>
        <v/>
      </c>
      <c r="DF97" s="258" t="str">
        <f ca="true">+IF(OFFSET('Sanitation Data'!$H$29,0,10*ROW('Sanitation Data'!H91))="","",OFFSET('Sanitation Data'!$H$29,0,10*ROW('Sanitation Data'!H91)))</f>
        <v/>
      </c>
      <c r="DG97" s="258" t="str">
        <f ca="true">+IF(OFFSET('Sanitation Data'!$H$30,0,10*ROW('Sanitation Data'!H91))="","",OFFSET('Sanitation Data'!$H$30,0,10*ROW('Sanitation Data'!H91)))</f>
        <v/>
      </c>
      <c r="DH97" s="258" t="str">
        <f ca="true">+IF(OFFSET('Sanitation Data'!$H$31,0,10*ROW('Sanitation Data'!H91))="","",OFFSET('Sanitation Data'!$H$31,0,10*ROW('Sanitation Data'!H91)))</f>
        <v/>
      </c>
      <c r="DI97" s="258" t="str">
        <f ca="true">+IF(OFFSET('Sanitation Data'!$H$32,0,10*ROW('Sanitation Data'!H91))="","",OFFSET('Sanitation Data'!$H$32,0,10*ROW('Sanitation Data'!H91)))</f>
        <v/>
      </c>
      <c r="DJ97" s="258" t="str">
        <f ca="true">+IF(OFFSET('Sanitation Data'!$I$28,0,10*ROW('Sanitation Data'!I91))="","",OFFSET('Sanitation Data'!$I$28,0,10*ROW('Sanitation Data'!I91)))</f>
        <v/>
      </c>
      <c r="DK97" s="258" t="str">
        <f ca="true">+IF(OFFSET('Sanitation Data'!$I$29,0,10*ROW('Sanitation Data'!I91))="","",OFFSET('Sanitation Data'!$I$29,0,10*ROW('Sanitation Data'!I91)))</f>
        <v/>
      </c>
      <c r="DL97" s="258" t="str">
        <f ca="true">+IF(OFFSET('Sanitation Data'!$I$30,0,10*ROW('Sanitation Data'!I91))="","",OFFSET('Sanitation Data'!$I$30,0,10*ROW('Sanitation Data'!I91)))</f>
        <v/>
      </c>
      <c r="DM97" s="258" t="str">
        <f ca="true">+IF(OFFSET('Sanitation Data'!$I$31,0,10*ROW('Sanitation Data'!I91))="","",OFFSET('Sanitation Data'!$I$31,0,10*ROW('Sanitation Data'!I91)))</f>
        <v/>
      </c>
      <c r="DN97" s="258" t="str">
        <f ca="true">+IF(OFFSET('Sanitation Data'!$I$32,0,10*ROW('Sanitation Data'!I91))="","",OFFSET('Sanitation Data'!$I$32,0,10*ROW('Sanitation Data'!I91)))</f>
        <v/>
      </c>
      <c r="DO97" s="258" t="str">
        <f ca="true">+IF(OFFSET('Hygiene Data'!$D$11,0,10*ROW('Hygiene Data'!D91))="","",OFFSET('Hygiene Data'!$D$11,0,10*ROW('Hygiene Data'!D91)))</f>
        <v/>
      </c>
      <c r="DP97" s="258" t="str">
        <f ca="true">+IF(OFFSET('Hygiene Data'!$D$12,0,10*ROW('Hygiene Data'!D91))="","",OFFSET('Hygiene Data'!$D$12,0,10*ROW('Hygiene Data'!D91)))</f>
        <v/>
      </c>
      <c r="DQ97" s="258" t="str">
        <f ca="true">+IF(OFFSET('Hygiene Data'!$D$13,0,10*ROW('Hygiene Data'!D91))="","",OFFSET('Hygiene Data'!$D$13,0,10*ROW('Hygiene Data'!D91)))</f>
        <v/>
      </c>
      <c r="DR97" s="258" t="str">
        <f ca="true">+IF(OFFSET('Hygiene Data'!$E$11,0,10*ROW('Hygiene Data'!E91))="","",OFFSET('Hygiene Data'!$E$11,0,10*ROW('Hygiene Data'!E91)))</f>
        <v/>
      </c>
      <c r="DS97" s="258" t="str">
        <f ca="true">+IF(OFFSET('Hygiene Data'!$E$12,0,10*ROW('Hygiene Data'!E91))="","",OFFSET('Hygiene Data'!$E$12,0,10*ROW('Hygiene Data'!E91)))</f>
        <v/>
      </c>
      <c r="DT97" s="258" t="str">
        <f ca="true">+IF(OFFSET('Hygiene Data'!$E$13,0,10*ROW('Hygiene Data'!E91))="","",OFFSET('Hygiene Data'!$E$13,0,10*ROW('Hygiene Data'!E91)))</f>
        <v/>
      </c>
      <c r="DU97" s="258" t="str">
        <f ca="true">+IF(OFFSET('Hygiene Data'!$F$11,0,10*ROW('Hygiene Data'!F91))="","",OFFSET('Hygiene Data'!$F$11,0,10*ROW('Hygiene Data'!F91)))</f>
        <v/>
      </c>
      <c r="DV97" s="258" t="str">
        <f ca="true">+IF(OFFSET('Hygiene Data'!$F$12,0,10*ROW('Hygiene Data'!F91))="","",OFFSET('Hygiene Data'!$F$12,0,10*ROW('Hygiene Data'!F91)))</f>
        <v/>
      </c>
      <c r="DW97" s="258" t="str">
        <f ca="true">+IF(OFFSET('Hygiene Data'!$F$13,0,10*ROW('Hygiene Data'!F91))="","",OFFSET('Hygiene Data'!$F$13,0,10*ROW('Hygiene Data'!F91)))</f>
        <v/>
      </c>
      <c r="DX97" s="258" t="str">
        <f ca="true">+IF(OFFSET('Hygiene Data'!$G$11,0,10*ROW('Hygiene Data'!G91))="","",OFFSET('Hygiene Data'!$G$11,0,10*ROW('Hygiene Data'!G91)))</f>
        <v/>
      </c>
      <c r="DY97" s="258" t="str">
        <f ca="true">+IF(OFFSET('Hygiene Data'!$G$12,0,10*ROW('Hygiene Data'!G91))="","",OFFSET('Hygiene Data'!$G$12,0,10*ROW('Hygiene Data'!G91)))</f>
        <v/>
      </c>
      <c r="DZ97" s="258" t="str">
        <f ca="true">+IF(OFFSET('Hygiene Data'!$G$13,0,10*ROW('Hygiene Data'!G91))="","",OFFSET('Hygiene Data'!$G$13,0,10*ROW('Hygiene Data'!G91)))</f>
        <v/>
      </c>
      <c r="EA97" s="258" t="str">
        <f ca="true">+IF(OFFSET('Hygiene Data'!$H$11,0,10*ROW('Hygiene Data'!H91))="","",OFFSET('Hygiene Data'!$H$11,0,10*ROW('Hygiene Data'!H91)))</f>
        <v/>
      </c>
      <c r="EB97" s="258" t="str">
        <f ca="true">+IF(OFFSET('Hygiene Data'!$H$12,0,10*ROW('Hygiene Data'!H91))="","",OFFSET('Hygiene Data'!$H$12,0,10*ROW('Hygiene Data'!H91)))</f>
        <v/>
      </c>
      <c r="EC97" s="258" t="str">
        <f ca="true">+IF(OFFSET('Hygiene Data'!$H$13,0,10*ROW('Hygiene Data'!H91))="","",OFFSET('Hygiene Data'!$H$13,0,10*ROW('Hygiene Data'!H91)))</f>
        <v/>
      </c>
      <c r="ED97" s="258" t="str">
        <f ca="true">+IF(OFFSET('Hygiene Data'!$I$11,0,10*ROW('Hygiene Data'!I91))="","",OFFSET('Hygiene Data'!$I$11,0,10*ROW('Hygiene Data'!I91)))</f>
        <v/>
      </c>
      <c r="EE97" s="258" t="str">
        <f ca="true">+IF(OFFSET('Hygiene Data'!$I$12,0,10*ROW('Hygiene Data'!I91))="","",OFFSET('Hygiene Data'!$I$12,0,10*ROW('Hygiene Data'!I91)))</f>
        <v/>
      </c>
      <c r="EF97" s="258" t="str">
        <f ca="true">+IF(OFFSET('Hygiene Data'!$I$13,0,10*ROW('Hygiene Data'!I91))="","",OFFSET('Hygiene Data'!$I$13,0,10*ROW('Hygiene Data'!I91)))</f>
        <v/>
      </c>
    </row>
    <row xmlns:x14ac="http://schemas.microsoft.com/office/spreadsheetml/2009/9/ac" r="98" x14ac:dyDescent="0.2">
      <c r="A98" s="30" t="str">
        <f ca="true">+IF(OFFSET('Water Data'!$B$2,0,10*ROW('Water Data'!E92))="","",OFFSET('Water Data'!$B$2,0,10*ROW('Water Data'!E92)))</f>
        <v/>
      </c>
      <c r="B98" s="30" t="str">
        <f ca="true">+IF(OFFSET('Water Data'!$C$2,0,10*ROW('Water Data'!F92))="","",OFFSET('Water Data'!$C$2,0,10*ROW('Water Data'!F92)))</f>
        <v/>
      </c>
      <c r="C98" s="314" t="str">
        <f t="shared" ca="true" si="1"/>
        <v/>
      </c>
      <c r="D98" s="8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58"/>
      <c r="BS98" s="258" t="str">
        <f ca="true">+IF(OFFSET('Water Data'!$D$27,0,10*ROW('Water Data'!D92))="","",OFFSET('Water Data'!$D$27,0,10*ROW('Water Data'!D92)))</f>
        <v/>
      </c>
      <c r="BT98" s="258" t="str">
        <f ca="true">+IF(OFFSET('Water Data'!$D$28,0,10*ROW('Water Data'!D92))="","",OFFSET('Water Data'!$D$28,0,10*ROW('Water Data'!D92)))</f>
        <v/>
      </c>
      <c r="BU98" s="258" t="str">
        <f ca="true">+IF(OFFSET('Water Data'!$D$29,0,10*ROW('Water Data'!D92))="","",OFFSET('Water Data'!$D$29,0,10*ROW('Water Data'!D92)))</f>
        <v/>
      </c>
      <c r="BV98" s="258" t="str">
        <f ca="true">+IF(OFFSET('Water Data'!$E$27,0,10*ROW('Water Data'!E92))="","",OFFSET('Water Data'!$E$27,0,10*ROW('Water Data'!E92)))</f>
        <v/>
      </c>
      <c r="BW98" s="258" t="str">
        <f ca="true">+IF(OFFSET('Water Data'!$E$28,0,10*ROW('Water Data'!E92))="","",OFFSET('Water Data'!$E$28,0,10*ROW('Water Data'!E92)))</f>
        <v/>
      </c>
      <c r="BX98" s="258" t="str">
        <f ca="true">+IF(OFFSET('Water Data'!$E$29,0,10*ROW('Water Data'!E92))="","",OFFSET('Water Data'!$E$29,0,10*ROW('Water Data'!E92)))</f>
        <v/>
      </c>
      <c r="BY98" s="258" t="str">
        <f ca="true">+IF(OFFSET('Water Data'!$F$27,0,10*ROW('Water Data'!F92))="","",OFFSET('Water Data'!$F$27,0,10*ROW('Water Data'!F92)))</f>
        <v/>
      </c>
      <c r="BZ98" s="258" t="str">
        <f ca="true">+IF(OFFSET('Water Data'!$F$28,0,10*ROW('Water Data'!F92))="","",OFFSET('Water Data'!$F$28,0,10*ROW('Water Data'!F92)))</f>
        <v/>
      </c>
      <c r="CA98" s="258" t="str">
        <f ca="true">+IF(OFFSET('Water Data'!$F$29,0,10*ROW('Water Data'!F92))="","",OFFSET('Water Data'!$F$29,0,10*ROW('Water Data'!F92)))</f>
        <v/>
      </c>
      <c r="CB98" s="258" t="str">
        <f ca="true">+IF(OFFSET('Water Data'!$G$27,0,10*ROW('Water Data'!G92))="","",OFFSET('Water Data'!$G$27,0,10*ROW('Water Data'!G92)))</f>
        <v/>
      </c>
      <c r="CC98" s="258" t="str">
        <f ca="true">+IF(OFFSET('Water Data'!$G$28,0,10*ROW('Water Data'!G92))="","",OFFSET('Water Data'!$G$28,0,10*ROW('Water Data'!G92)))</f>
        <v/>
      </c>
      <c r="CD98" s="258" t="str">
        <f ca="true">+IF(OFFSET('Water Data'!$G$29,0,10*ROW('Water Data'!G92))="","",OFFSET('Water Data'!$G$29,0,10*ROW('Water Data'!G92)))</f>
        <v/>
      </c>
      <c r="CE98" s="258" t="str">
        <f ca="true">+IF(OFFSET('Water Data'!$H$27,0,10*ROW('Water Data'!H92))="","",OFFSET('Water Data'!$H$27,0,10*ROW('Water Data'!H92)))</f>
        <v/>
      </c>
      <c r="CF98" s="258" t="str">
        <f ca="true">+IF(OFFSET('Water Data'!$H$28,0,10*ROW('Water Data'!H92))="","",OFFSET('Water Data'!$H$28,0,10*ROW('Water Data'!H92)))</f>
        <v/>
      </c>
      <c r="CG98" s="258" t="str">
        <f ca="true">+IF(OFFSET('Water Data'!$H$29,0,10*ROW('Water Data'!H92))="","",OFFSET('Water Data'!$H$29,0,10*ROW('Water Data'!H92)))</f>
        <v/>
      </c>
      <c r="CH98" s="258" t="str">
        <f ca="true">+IF(OFFSET('Water Data'!$I$27,0,10*ROW('Water Data'!I92))="","",OFFSET('Water Data'!$I$27,0,10*ROW('Water Data'!I92)))</f>
        <v/>
      </c>
      <c r="CI98" s="258" t="str">
        <f ca="true">+IF(OFFSET('Water Data'!$I$28,0,10*ROW('Water Data'!I92))="","",OFFSET('Water Data'!$I$28,0,10*ROW('Water Data'!I92)))</f>
        <v/>
      </c>
      <c r="CJ98" s="258" t="str">
        <f ca="true">+IF(OFFSET('Water Data'!$I$29,0,10*ROW('Water Data'!I92))="","",OFFSET('Water Data'!$I$29,0,10*ROW('Water Data'!I92)))</f>
        <v/>
      </c>
      <c r="CK98" s="258" t="str">
        <f ca="true">+IF(OFFSET('Sanitation Data'!$D$28,0,10*ROW('Sanitation Data'!D92))="","",OFFSET('Sanitation Data'!$D$28,0,10*ROW('Sanitation Data'!D92)))</f>
        <v/>
      </c>
      <c r="CL98" s="258" t="str">
        <f ca="true">+IF(OFFSET('Sanitation Data'!$D$29,0,10*ROW('Sanitation Data'!D92))="","",OFFSET('Sanitation Data'!$D$29,0,10*ROW('Sanitation Data'!D92)))</f>
        <v/>
      </c>
      <c r="CM98" s="258" t="str">
        <f ca="true">+IF(OFFSET('Sanitation Data'!$D$30,0,10*ROW('Sanitation Data'!D92))="","",OFFSET('Sanitation Data'!$D$30,0,10*ROW('Sanitation Data'!D92)))</f>
        <v/>
      </c>
      <c r="CN98" s="258" t="str">
        <f ca="true">+IF(OFFSET('Sanitation Data'!$D$31,0,10*ROW('Sanitation Data'!D92))="","",OFFSET('Sanitation Data'!$D$31,0,10*ROW('Sanitation Data'!D92)))</f>
        <v/>
      </c>
      <c r="CO98" s="258" t="str">
        <f ca="true">+IF(OFFSET('Sanitation Data'!$D$32,0,10*ROW('Sanitation Data'!D92))="","",OFFSET('Sanitation Data'!$D$32,0,10*ROW('Sanitation Data'!D92)))</f>
        <v/>
      </c>
      <c r="CP98" s="258" t="str">
        <f ca="true">+IF(OFFSET('Sanitation Data'!$E$28,0,10*ROW('Sanitation Data'!E92))="","",OFFSET('Sanitation Data'!$E$28,0,10*ROW('Sanitation Data'!E92)))</f>
        <v/>
      </c>
      <c r="CQ98" s="258" t="str">
        <f ca="true">+IF(OFFSET('Sanitation Data'!$E$29,0,10*ROW('Sanitation Data'!E92))="","",OFFSET('Sanitation Data'!$E$29,0,10*ROW('Sanitation Data'!E92)))</f>
        <v/>
      </c>
      <c r="CR98" s="258" t="str">
        <f ca="true">+IF(OFFSET('Sanitation Data'!$E$30,0,10*ROW('Sanitation Data'!E92))="","",OFFSET('Sanitation Data'!$E$30,0,10*ROW('Sanitation Data'!E92)))</f>
        <v/>
      </c>
      <c r="CS98" s="258" t="str">
        <f ca="true">+IF(OFFSET('Sanitation Data'!$E$31,0,10*ROW('Sanitation Data'!E92))="","",OFFSET('Sanitation Data'!$E$31,0,10*ROW('Sanitation Data'!E92)))</f>
        <v/>
      </c>
      <c r="CT98" s="258" t="str">
        <f ca="true">+IF(OFFSET('Sanitation Data'!$E$32,0,10*ROW('Sanitation Data'!E92))="","",OFFSET('Sanitation Data'!$E$32,0,10*ROW('Sanitation Data'!E92)))</f>
        <v/>
      </c>
      <c r="CU98" s="258" t="str">
        <f ca="true">+IF(OFFSET('Sanitation Data'!$F$28,0,10*ROW('Sanitation Data'!F92))="","",OFFSET('Sanitation Data'!$F$28,0,10*ROW('Sanitation Data'!F92)))</f>
        <v/>
      </c>
      <c r="CV98" s="258" t="str">
        <f ca="true">+IF(OFFSET('Sanitation Data'!$F$29,0,10*ROW('Sanitation Data'!F92))="","",OFFSET('Sanitation Data'!$F$29,0,10*ROW('Sanitation Data'!F92)))</f>
        <v/>
      </c>
      <c r="CW98" s="258" t="str">
        <f ca="true">+IF(OFFSET('Sanitation Data'!$F$30,0,10*ROW('Sanitation Data'!F92))="","",OFFSET('Sanitation Data'!$F$30,0,10*ROW('Sanitation Data'!F92)))</f>
        <v/>
      </c>
      <c r="CX98" s="258" t="str">
        <f ca="true">+IF(OFFSET('Sanitation Data'!$F$31,0,10*ROW('Sanitation Data'!F92))="","",OFFSET('Sanitation Data'!$F$31,0,10*ROW('Sanitation Data'!F92)))</f>
        <v/>
      </c>
      <c r="CY98" s="258" t="str">
        <f ca="true">+IF(OFFSET('Sanitation Data'!$F$32,0,10*ROW('Sanitation Data'!F92))="","",OFFSET('Sanitation Data'!$F$32,0,10*ROW('Sanitation Data'!F92)))</f>
        <v/>
      </c>
      <c r="CZ98" s="258" t="str">
        <f ca="true">+IF(OFFSET('Sanitation Data'!$G$28,0,10*ROW('Sanitation Data'!G92))="","",OFFSET('Sanitation Data'!$G$28,0,10*ROW('Sanitation Data'!G92)))</f>
        <v/>
      </c>
      <c r="DA98" s="258" t="str">
        <f ca="true">+IF(OFFSET('Sanitation Data'!$G$29,0,10*ROW('Sanitation Data'!G92))="","",OFFSET('Sanitation Data'!$G$29,0,10*ROW('Sanitation Data'!G92)))</f>
        <v/>
      </c>
      <c r="DB98" s="258" t="str">
        <f ca="true">+IF(OFFSET('Sanitation Data'!$G$30,0,10*ROW('Sanitation Data'!G92))="","",OFFSET('Sanitation Data'!$G$30,0,10*ROW('Sanitation Data'!G92)))</f>
        <v/>
      </c>
      <c r="DC98" s="258" t="str">
        <f ca="true">+IF(OFFSET('Sanitation Data'!$G$31,0,10*ROW('Sanitation Data'!G92))="","",OFFSET('Sanitation Data'!$G$31,0,10*ROW('Sanitation Data'!G92)))</f>
        <v/>
      </c>
      <c r="DD98" s="258" t="str">
        <f ca="true">+IF(OFFSET('Sanitation Data'!$G$32,0,10*ROW('Sanitation Data'!G92))="","",OFFSET('Sanitation Data'!$G$32,0,10*ROW('Sanitation Data'!G92)))</f>
        <v/>
      </c>
      <c r="DE98" s="258" t="str">
        <f ca="true">+IF(OFFSET('Sanitation Data'!$H$28,0,10*ROW('Sanitation Data'!H92))="","",OFFSET('Sanitation Data'!$H$28,0,10*ROW('Sanitation Data'!H92)))</f>
        <v/>
      </c>
      <c r="DF98" s="258" t="str">
        <f ca="true">+IF(OFFSET('Sanitation Data'!$H$29,0,10*ROW('Sanitation Data'!H92))="","",OFFSET('Sanitation Data'!$H$29,0,10*ROW('Sanitation Data'!H92)))</f>
        <v/>
      </c>
      <c r="DG98" s="258" t="str">
        <f ca="true">+IF(OFFSET('Sanitation Data'!$H$30,0,10*ROW('Sanitation Data'!H92))="","",OFFSET('Sanitation Data'!$H$30,0,10*ROW('Sanitation Data'!H92)))</f>
        <v/>
      </c>
      <c r="DH98" s="258" t="str">
        <f ca="true">+IF(OFFSET('Sanitation Data'!$H$31,0,10*ROW('Sanitation Data'!H92))="","",OFFSET('Sanitation Data'!$H$31,0,10*ROW('Sanitation Data'!H92)))</f>
        <v/>
      </c>
      <c r="DI98" s="258" t="str">
        <f ca="true">+IF(OFFSET('Sanitation Data'!$H$32,0,10*ROW('Sanitation Data'!H92))="","",OFFSET('Sanitation Data'!$H$32,0,10*ROW('Sanitation Data'!H92)))</f>
        <v/>
      </c>
      <c r="DJ98" s="258" t="str">
        <f ca="true">+IF(OFFSET('Sanitation Data'!$I$28,0,10*ROW('Sanitation Data'!I92))="","",OFFSET('Sanitation Data'!$I$28,0,10*ROW('Sanitation Data'!I92)))</f>
        <v/>
      </c>
      <c r="DK98" s="258" t="str">
        <f ca="true">+IF(OFFSET('Sanitation Data'!$I$29,0,10*ROW('Sanitation Data'!I92))="","",OFFSET('Sanitation Data'!$I$29,0,10*ROW('Sanitation Data'!I92)))</f>
        <v/>
      </c>
      <c r="DL98" s="258" t="str">
        <f ca="true">+IF(OFFSET('Sanitation Data'!$I$30,0,10*ROW('Sanitation Data'!I92))="","",OFFSET('Sanitation Data'!$I$30,0,10*ROW('Sanitation Data'!I92)))</f>
        <v/>
      </c>
      <c r="DM98" s="258" t="str">
        <f ca="true">+IF(OFFSET('Sanitation Data'!$I$31,0,10*ROW('Sanitation Data'!I92))="","",OFFSET('Sanitation Data'!$I$31,0,10*ROW('Sanitation Data'!I92)))</f>
        <v/>
      </c>
      <c r="DN98" s="258" t="str">
        <f ca="true">+IF(OFFSET('Sanitation Data'!$I$32,0,10*ROW('Sanitation Data'!I92))="","",OFFSET('Sanitation Data'!$I$32,0,10*ROW('Sanitation Data'!I92)))</f>
        <v/>
      </c>
      <c r="DO98" s="258" t="str">
        <f ca="true">+IF(OFFSET('Hygiene Data'!$D$11,0,10*ROW('Hygiene Data'!D92))="","",OFFSET('Hygiene Data'!$D$11,0,10*ROW('Hygiene Data'!D92)))</f>
        <v/>
      </c>
      <c r="DP98" s="258" t="str">
        <f ca="true">+IF(OFFSET('Hygiene Data'!$D$12,0,10*ROW('Hygiene Data'!D92))="","",OFFSET('Hygiene Data'!$D$12,0,10*ROW('Hygiene Data'!D92)))</f>
        <v/>
      </c>
      <c r="DQ98" s="258" t="str">
        <f ca="true">+IF(OFFSET('Hygiene Data'!$D$13,0,10*ROW('Hygiene Data'!D92))="","",OFFSET('Hygiene Data'!$D$13,0,10*ROW('Hygiene Data'!D92)))</f>
        <v/>
      </c>
      <c r="DR98" s="258" t="str">
        <f ca="true">+IF(OFFSET('Hygiene Data'!$E$11,0,10*ROW('Hygiene Data'!E92))="","",OFFSET('Hygiene Data'!$E$11,0,10*ROW('Hygiene Data'!E92)))</f>
        <v/>
      </c>
      <c r="DS98" s="258" t="str">
        <f ca="true">+IF(OFFSET('Hygiene Data'!$E$12,0,10*ROW('Hygiene Data'!E92))="","",OFFSET('Hygiene Data'!$E$12,0,10*ROW('Hygiene Data'!E92)))</f>
        <v/>
      </c>
      <c r="DT98" s="258" t="str">
        <f ca="true">+IF(OFFSET('Hygiene Data'!$E$13,0,10*ROW('Hygiene Data'!E92))="","",OFFSET('Hygiene Data'!$E$13,0,10*ROW('Hygiene Data'!E92)))</f>
        <v/>
      </c>
      <c r="DU98" s="258" t="str">
        <f ca="true">+IF(OFFSET('Hygiene Data'!$F$11,0,10*ROW('Hygiene Data'!F92))="","",OFFSET('Hygiene Data'!$F$11,0,10*ROW('Hygiene Data'!F92)))</f>
        <v/>
      </c>
      <c r="DV98" s="258" t="str">
        <f ca="true">+IF(OFFSET('Hygiene Data'!$F$12,0,10*ROW('Hygiene Data'!F92))="","",OFFSET('Hygiene Data'!$F$12,0,10*ROW('Hygiene Data'!F92)))</f>
        <v/>
      </c>
      <c r="DW98" s="258" t="str">
        <f ca="true">+IF(OFFSET('Hygiene Data'!$F$13,0,10*ROW('Hygiene Data'!F92))="","",OFFSET('Hygiene Data'!$F$13,0,10*ROW('Hygiene Data'!F92)))</f>
        <v/>
      </c>
      <c r="DX98" s="258" t="str">
        <f ca="true">+IF(OFFSET('Hygiene Data'!$G$11,0,10*ROW('Hygiene Data'!G92))="","",OFFSET('Hygiene Data'!$G$11,0,10*ROW('Hygiene Data'!G92)))</f>
        <v/>
      </c>
      <c r="DY98" s="258" t="str">
        <f ca="true">+IF(OFFSET('Hygiene Data'!$G$12,0,10*ROW('Hygiene Data'!G92))="","",OFFSET('Hygiene Data'!$G$12,0,10*ROW('Hygiene Data'!G92)))</f>
        <v/>
      </c>
      <c r="DZ98" s="258" t="str">
        <f ca="true">+IF(OFFSET('Hygiene Data'!$G$13,0,10*ROW('Hygiene Data'!G92))="","",OFFSET('Hygiene Data'!$G$13,0,10*ROW('Hygiene Data'!G92)))</f>
        <v/>
      </c>
      <c r="EA98" s="258" t="str">
        <f ca="true">+IF(OFFSET('Hygiene Data'!$H$11,0,10*ROW('Hygiene Data'!H92))="","",OFFSET('Hygiene Data'!$H$11,0,10*ROW('Hygiene Data'!H92)))</f>
        <v/>
      </c>
      <c r="EB98" s="258" t="str">
        <f ca="true">+IF(OFFSET('Hygiene Data'!$H$12,0,10*ROW('Hygiene Data'!H92))="","",OFFSET('Hygiene Data'!$H$12,0,10*ROW('Hygiene Data'!H92)))</f>
        <v/>
      </c>
      <c r="EC98" s="258" t="str">
        <f ca="true">+IF(OFFSET('Hygiene Data'!$H$13,0,10*ROW('Hygiene Data'!H92))="","",OFFSET('Hygiene Data'!$H$13,0,10*ROW('Hygiene Data'!H92)))</f>
        <v/>
      </c>
      <c r="ED98" s="258" t="str">
        <f ca="true">+IF(OFFSET('Hygiene Data'!$I$11,0,10*ROW('Hygiene Data'!I92))="","",OFFSET('Hygiene Data'!$I$11,0,10*ROW('Hygiene Data'!I92)))</f>
        <v/>
      </c>
      <c r="EE98" s="258" t="str">
        <f ca="true">+IF(OFFSET('Hygiene Data'!$I$12,0,10*ROW('Hygiene Data'!I92))="","",OFFSET('Hygiene Data'!$I$12,0,10*ROW('Hygiene Data'!I92)))</f>
        <v/>
      </c>
      <c r="EF98" s="258" t="str">
        <f ca="true">+IF(OFFSET('Hygiene Data'!$I$13,0,10*ROW('Hygiene Data'!I92))="","",OFFSET('Hygiene Data'!$I$13,0,10*ROW('Hygiene Data'!I92)))</f>
        <v/>
      </c>
    </row>
    <row xmlns:x14ac="http://schemas.microsoft.com/office/spreadsheetml/2009/9/ac" r="99" x14ac:dyDescent="0.2">
      <c r="A99" s="30" t="str">
        <f ca="true">+IF(OFFSET('Water Data'!$B$2,0,10*ROW('Water Data'!E93))="","",OFFSET('Water Data'!$B$2,0,10*ROW('Water Data'!E93)))</f>
        <v/>
      </c>
      <c r="B99" s="30" t="str">
        <f ca="true">+IF(OFFSET('Water Data'!$C$2,0,10*ROW('Water Data'!F93))="","",OFFSET('Water Data'!$C$2,0,10*ROW('Water Data'!F93)))</f>
        <v/>
      </c>
      <c r="C99" s="314" t="str">
        <f t="shared" ca="true" si="1"/>
        <v/>
      </c>
      <c r="D99" s="8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58"/>
      <c r="BS99" s="258" t="str">
        <f ca="true">+IF(OFFSET('Water Data'!$D$27,0,10*ROW('Water Data'!D93))="","",OFFSET('Water Data'!$D$27,0,10*ROW('Water Data'!D93)))</f>
        <v/>
      </c>
      <c r="BT99" s="258" t="str">
        <f ca="true">+IF(OFFSET('Water Data'!$D$28,0,10*ROW('Water Data'!D93))="","",OFFSET('Water Data'!$D$28,0,10*ROW('Water Data'!D93)))</f>
        <v/>
      </c>
      <c r="BU99" s="258" t="str">
        <f ca="true">+IF(OFFSET('Water Data'!$D$29,0,10*ROW('Water Data'!D93))="","",OFFSET('Water Data'!$D$29,0,10*ROW('Water Data'!D93)))</f>
        <v/>
      </c>
      <c r="BV99" s="258" t="str">
        <f ca="true">+IF(OFFSET('Water Data'!$E$27,0,10*ROW('Water Data'!E93))="","",OFFSET('Water Data'!$E$27,0,10*ROW('Water Data'!E93)))</f>
        <v/>
      </c>
      <c r="BW99" s="258" t="str">
        <f ca="true">+IF(OFFSET('Water Data'!$E$28,0,10*ROW('Water Data'!E93))="","",OFFSET('Water Data'!$E$28,0,10*ROW('Water Data'!E93)))</f>
        <v/>
      </c>
      <c r="BX99" s="258" t="str">
        <f ca="true">+IF(OFFSET('Water Data'!$E$29,0,10*ROW('Water Data'!E93))="","",OFFSET('Water Data'!$E$29,0,10*ROW('Water Data'!E93)))</f>
        <v/>
      </c>
      <c r="BY99" s="258" t="str">
        <f ca="true">+IF(OFFSET('Water Data'!$F$27,0,10*ROW('Water Data'!F93))="","",OFFSET('Water Data'!$F$27,0,10*ROW('Water Data'!F93)))</f>
        <v/>
      </c>
      <c r="BZ99" s="258" t="str">
        <f ca="true">+IF(OFFSET('Water Data'!$F$28,0,10*ROW('Water Data'!F93))="","",OFFSET('Water Data'!$F$28,0,10*ROW('Water Data'!F93)))</f>
        <v/>
      </c>
      <c r="CA99" s="258" t="str">
        <f ca="true">+IF(OFFSET('Water Data'!$F$29,0,10*ROW('Water Data'!F93))="","",OFFSET('Water Data'!$F$29,0,10*ROW('Water Data'!F93)))</f>
        <v/>
      </c>
      <c r="CB99" s="258" t="str">
        <f ca="true">+IF(OFFSET('Water Data'!$G$27,0,10*ROW('Water Data'!G93))="","",OFFSET('Water Data'!$G$27,0,10*ROW('Water Data'!G93)))</f>
        <v/>
      </c>
      <c r="CC99" s="258" t="str">
        <f ca="true">+IF(OFFSET('Water Data'!$G$28,0,10*ROW('Water Data'!G93))="","",OFFSET('Water Data'!$G$28,0,10*ROW('Water Data'!G93)))</f>
        <v/>
      </c>
      <c r="CD99" s="258" t="str">
        <f ca="true">+IF(OFFSET('Water Data'!$G$29,0,10*ROW('Water Data'!G93))="","",OFFSET('Water Data'!$G$29,0,10*ROW('Water Data'!G93)))</f>
        <v/>
      </c>
      <c r="CE99" s="258" t="str">
        <f ca="true">+IF(OFFSET('Water Data'!$H$27,0,10*ROW('Water Data'!H93))="","",OFFSET('Water Data'!$H$27,0,10*ROW('Water Data'!H93)))</f>
        <v/>
      </c>
      <c r="CF99" s="258" t="str">
        <f ca="true">+IF(OFFSET('Water Data'!$H$28,0,10*ROW('Water Data'!H93))="","",OFFSET('Water Data'!$H$28,0,10*ROW('Water Data'!H93)))</f>
        <v/>
      </c>
      <c r="CG99" s="258" t="str">
        <f ca="true">+IF(OFFSET('Water Data'!$H$29,0,10*ROW('Water Data'!H93))="","",OFFSET('Water Data'!$H$29,0,10*ROW('Water Data'!H93)))</f>
        <v/>
      </c>
      <c r="CH99" s="258" t="str">
        <f ca="true">+IF(OFFSET('Water Data'!$I$27,0,10*ROW('Water Data'!I93))="","",OFFSET('Water Data'!$I$27,0,10*ROW('Water Data'!I93)))</f>
        <v/>
      </c>
      <c r="CI99" s="258" t="str">
        <f ca="true">+IF(OFFSET('Water Data'!$I$28,0,10*ROW('Water Data'!I93))="","",OFFSET('Water Data'!$I$28,0,10*ROW('Water Data'!I93)))</f>
        <v/>
      </c>
      <c r="CJ99" s="258" t="str">
        <f ca="true">+IF(OFFSET('Water Data'!$I$29,0,10*ROW('Water Data'!I93))="","",OFFSET('Water Data'!$I$29,0,10*ROW('Water Data'!I93)))</f>
        <v/>
      </c>
      <c r="CK99" s="258" t="str">
        <f ca="true">+IF(OFFSET('Sanitation Data'!$D$28,0,10*ROW('Sanitation Data'!D93))="","",OFFSET('Sanitation Data'!$D$28,0,10*ROW('Sanitation Data'!D93)))</f>
        <v/>
      </c>
      <c r="CL99" s="258" t="str">
        <f ca="true">+IF(OFFSET('Sanitation Data'!$D$29,0,10*ROW('Sanitation Data'!D93))="","",OFFSET('Sanitation Data'!$D$29,0,10*ROW('Sanitation Data'!D93)))</f>
        <v/>
      </c>
      <c r="CM99" s="258" t="str">
        <f ca="true">+IF(OFFSET('Sanitation Data'!$D$30,0,10*ROW('Sanitation Data'!D93))="","",OFFSET('Sanitation Data'!$D$30,0,10*ROW('Sanitation Data'!D93)))</f>
        <v/>
      </c>
      <c r="CN99" s="258" t="str">
        <f ca="true">+IF(OFFSET('Sanitation Data'!$D$31,0,10*ROW('Sanitation Data'!D93))="","",OFFSET('Sanitation Data'!$D$31,0,10*ROW('Sanitation Data'!D93)))</f>
        <v/>
      </c>
      <c r="CO99" s="258" t="str">
        <f ca="true">+IF(OFFSET('Sanitation Data'!$D$32,0,10*ROW('Sanitation Data'!D93))="","",OFFSET('Sanitation Data'!$D$32,0,10*ROW('Sanitation Data'!D93)))</f>
        <v/>
      </c>
      <c r="CP99" s="258" t="str">
        <f ca="true">+IF(OFFSET('Sanitation Data'!$E$28,0,10*ROW('Sanitation Data'!E93))="","",OFFSET('Sanitation Data'!$E$28,0,10*ROW('Sanitation Data'!E93)))</f>
        <v/>
      </c>
      <c r="CQ99" s="258" t="str">
        <f ca="true">+IF(OFFSET('Sanitation Data'!$E$29,0,10*ROW('Sanitation Data'!E93))="","",OFFSET('Sanitation Data'!$E$29,0,10*ROW('Sanitation Data'!E93)))</f>
        <v/>
      </c>
      <c r="CR99" s="258" t="str">
        <f ca="true">+IF(OFFSET('Sanitation Data'!$E$30,0,10*ROW('Sanitation Data'!E93))="","",OFFSET('Sanitation Data'!$E$30,0,10*ROW('Sanitation Data'!E93)))</f>
        <v/>
      </c>
      <c r="CS99" s="258" t="str">
        <f ca="true">+IF(OFFSET('Sanitation Data'!$E$31,0,10*ROW('Sanitation Data'!E93))="","",OFFSET('Sanitation Data'!$E$31,0,10*ROW('Sanitation Data'!E93)))</f>
        <v/>
      </c>
      <c r="CT99" s="258" t="str">
        <f ca="true">+IF(OFFSET('Sanitation Data'!$E$32,0,10*ROW('Sanitation Data'!E93))="","",OFFSET('Sanitation Data'!$E$32,0,10*ROW('Sanitation Data'!E93)))</f>
        <v/>
      </c>
      <c r="CU99" s="258" t="str">
        <f ca="true">+IF(OFFSET('Sanitation Data'!$F$28,0,10*ROW('Sanitation Data'!F93))="","",OFFSET('Sanitation Data'!$F$28,0,10*ROW('Sanitation Data'!F93)))</f>
        <v/>
      </c>
      <c r="CV99" s="258" t="str">
        <f ca="true">+IF(OFFSET('Sanitation Data'!$F$29,0,10*ROW('Sanitation Data'!F93))="","",OFFSET('Sanitation Data'!$F$29,0,10*ROW('Sanitation Data'!F93)))</f>
        <v/>
      </c>
      <c r="CW99" s="258" t="str">
        <f ca="true">+IF(OFFSET('Sanitation Data'!$F$30,0,10*ROW('Sanitation Data'!F93))="","",OFFSET('Sanitation Data'!$F$30,0,10*ROW('Sanitation Data'!F93)))</f>
        <v/>
      </c>
      <c r="CX99" s="258" t="str">
        <f ca="true">+IF(OFFSET('Sanitation Data'!$F$31,0,10*ROW('Sanitation Data'!F93))="","",OFFSET('Sanitation Data'!$F$31,0,10*ROW('Sanitation Data'!F93)))</f>
        <v/>
      </c>
      <c r="CY99" s="258" t="str">
        <f ca="true">+IF(OFFSET('Sanitation Data'!$F$32,0,10*ROW('Sanitation Data'!F93))="","",OFFSET('Sanitation Data'!$F$32,0,10*ROW('Sanitation Data'!F93)))</f>
        <v/>
      </c>
      <c r="CZ99" s="258" t="str">
        <f ca="true">+IF(OFFSET('Sanitation Data'!$G$28,0,10*ROW('Sanitation Data'!G93))="","",OFFSET('Sanitation Data'!$G$28,0,10*ROW('Sanitation Data'!G93)))</f>
        <v/>
      </c>
      <c r="DA99" s="258" t="str">
        <f ca="true">+IF(OFFSET('Sanitation Data'!$G$29,0,10*ROW('Sanitation Data'!G93))="","",OFFSET('Sanitation Data'!$G$29,0,10*ROW('Sanitation Data'!G93)))</f>
        <v/>
      </c>
      <c r="DB99" s="258" t="str">
        <f ca="true">+IF(OFFSET('Sanitation Data'!$G$30,0,10*ROW('Sanitation Data'!G93))="","",OFFSET('Sanitation Data'!$G$30,0,10*ROW('Sanitation Data'!G93)))</f>
        <v/>
      </c>
      <c r="DC99" s="258" t="str">
        <f ca="true">+IF(OFFSET('Sanitation Data'!$G$31,0,10*ROW('Sanitation Data'!G93))="","",OFFSET('Sanitation Data'!$G$31,0,10*ROW('Sanitation Data'!G93)))</f>
        <v/>
      </c>
      <c r="DD99" s="258" t="str">
        <f ca="true">+IF(OFFSET('Sanitation Data'!$G$32,0,10*ROW('Sanitation Data'!G93))="","",OFFSET('Sanitation Data'!$G$32,0,10*ROW('Sanitation Data'!G93)))</f>
        <v/>
      </c>
      <c r="DE99" s="258" t="str">
        <f ca="true">+IF(OFFSET('Sanitation Data'!$H$28,0,10*ROW('Sanitation Data'!H93))="","",OFFSET('Sanitation Data'!$H$28,0,10*ROW('Sanitation Data'!H93)))</f>
        <v/>
      </c>
      <c r="DF99" s="258" t="str">
        <f ca="true">+IF(OFFSET('Sanitation Data'!$H$29,0,10*ROW('Sanitation Data'!H93))="","",OFFSET('Sanitation Data'!$H$29,0,10*ROW('Sanitation Data'!H93)))</f>
        <v/>
      </c>
      <c r="DG99" s="258" t="str">
        <f ca="true">+IF(OFFSET('Sanitation Data'!$H$30,0,10*ROW('Sanitation Data'!H93))="","",OFFSET('Sanitation Data'!$H$30,0,10*ROW('Sanitation Data'!H93)))</f>
        <v/>
      </c>
      <c r="DH99" s="258" t="str">
        <f ca="true">+IF(OFFSET('Sanitation Data'!$H$31,0,10*ROW('Sanitation Data'!H93))="","",OFFSET('Sanitation Data'!$H$31,0,10*ROW('Sanitation Data'!H93)))</f>
        <v/>
      </c>
      <c r="DI99" s="258" t="str">
        <f ca="true">+IF(OFFSET('Sanitation Data'!$H$32,0,10*ROW('Sanitation Data'!H93))="","",OFFSET('Sanitation Data'!$H$32,0,10*ROW('Sanitation Data'!H93)))</f>
        <v/>
      </c>
      <c r="DJ99" s="258" t="str">
        <f ca="true">+IF(OFFSET('Sanitation Data'!$I$28,0,10*ROW('Sanitation Data'!I93))="","",OFFSET('Sanitation Data'!$I$28,0,10*ROW('Sanitation Data'!I93)))</f>
        <v/>
      </c>
      <c r="DK99" s="258" t="str">
        <f ca="true">+IF(OFFSET('Sanitation Data'!$I$29,0,10*ROW('Sanitation Data'!I93))="","",OFFSET('Sanitation Data'!$I$29,0,10*ROW('Sanitation Data'!I93)))</f>
        <v/>
      </c>
      <c r="DL99" s="258" t="str">
        <f ca="true">+IF(OFFSET('Sanitation Data'!$I$30,0,10*ROW('Sanitation Data'!I93))="","",OFFSET('Sanitation Data'!$I$30,0,10*ROW('Sanitation Data'!I93)))</f>
        <v/>
      </c>
      <c r="DM99" s="258" t="str">
        <f ca="true">+IF(OFFSET('Sanitation Data'!$I$31,0,10*ROW('Sanitation Data'!I93))="","",OFFSET('Sanitation Data'!$I$31,0,10*ROW('Sanitation Data'!I93)))</f>
        <v/>
      </c>
      <c r="DN99" s="258" t="str">
        <f ca="true">+IF(OFFSET('Sanitation Data'!$I$32,0,10*ROW('Sanitation Data'!I93))="","",OFFSET('Sanitation Data'!$I$32,0,10*ROW('Sanitation Data'!I93)))</f>
        <v/>
      </c>
      <c r="DO99" s="258" t="str">
        <f ca="true">+IF(OFFSET('Hygiene Data'!$D$11,0,10*ROW('Hygiene Data'!D93))="","",OFFSET('Hygiene Data'!$D$11,0,10*ROW('Hygiene Data'!D93)))</f>
        <v/>
      </c>
      <c r="DP99" s="258" t="str">
        <f ca="true">+IF(OFFSET('Hygiene Data'!$D$12,0,10*ROW('Hygiene Data'!D93))="","",OFFSET('Hygiene Data'!$D$12,0,10*ROW('Hygiene Data'!D93)))</f>
        <v/>
      </c>
      <c r="DQ99" s="258" t="str">
        <f ca="true">+IF(OFFSET('Hygiene Data'!$D$13,0,10*ROW('Hygiene Data'!D93))="","",OFFSET('Hygiene Data'!$D$13,0,10*ROW('Hygiene Data'!D93)))</f>
        <v/>
      </c>
      <c r="DR99" s="258" t="str">
        <f ca="true">+IF(OFFSET('Hygiene Data'!$E$11,0,10*ROW('Hygiene Data'!E93))="","",OFFSET('Hygiene Data'!$E$11,0,10*ROW('Hygiene Data'!E93)))</f>
        <v/>
      </c>
      <c r="DS99" s="258" t="str">
        <f ca="true">+IF(OFFSET('Hygiene Data'!$E$12,0,10*ROW('Hygiene Data'!E93))="","",OFFSET('Hygiene Data'!$E$12,0,10*ROW('Hygiene Data'!E93)))</f>
        <v/>
      </c>
      <c r="DT99" s="258" t="str">
        <f ca="true">+IF(OFFSET('Hygiene Data'!$E$13,0,10*ROW('Hygiene Data'!E93))="","",OFFSET('Hygiene Data'!$E$13,0,10*ROW('Hygiene Data'!E93)))</f>
        <v/>
      </c>
      <c r="DU99" s="258" t="str">
        <f ca="true">+IF(OFFSET('Hygiene Data'!$F$11,0,10*ROW('Hygiene Data'!F93))="","",OFFSET('Hygiene Data'!$F$11,0,10*ROW('Hygiene Data'!F93)))</f>
        <v/>
      </c>
      <c r="DV99" s="258" t="str">
        <f ca="true">+IF(OFFSET('Hygiene Data'!$F$12,0,10*ROW('Hygiene Data'!F93))="","",OFFSET('Hygiene Data'!$F$12,0,10*ROW('Hygiene Data'!F93)))</f>
        <v/>
      </c>
      <c r="DW99" s="258" t="str">
        <f ca="true">+IF(OFFSET('Hygiene Data'!$F$13,0,10*ROW('Hygiene Data'!F93))="","",OFFSET('Hygiene Data'!$F$13,0,10*ROW('Hygiene Data'!F93)))</f>
        <v/>
      </c>
      <c r="DX99" s="258" t="str">
        <f ca="true">+IF(OFFSET('Hygiene Data'!$G$11,0,10*ROW('Hygiene Data'!G93))="","",OFFSET('Hygiene Data'!$G$11,0,10*ROW('Hygiene Data'!G93)))</f>
        <v/>
      </c>
      <c r="DY99" s="258" t="str">
        <f ca="true">+IF(OFFSET('Hygiene Data'!$G$12,0,10*ROW('Hygiene Data'!G93))="","",OFFSET('Hygiene Data'!$G$12,0,10*ROW('Hygiene Data'!G93)))</f>
        <v/>
      </c>
      <c r="DZ99" s="258" t="str">
        <f ca="true">+IF(OFFSET('Hygiene Data'!$G$13,0,10*ROW('Hygiene Data'!G93))="","",OFFSET('Hygiene Data'!$G$13,0,10*ROW('Hygiene Data'!G93)))</f>
        <v/>
      </c>
      <c r="EA99" s="258" t="str">
        <f ca="true">+IF(OFFSET('Hygiene Data'!$H$11,0,10*ROW('Hygiene Data'!H93))="","",OFFSET('Hygiene Data'!$H$11,0,10*ROW('Hygiene Data'!H93)))</f>
        <v/>
      </c>
      <c r="EB99" s="258" t="str">
        <f ca="true">+IF(OFFSET('Hygiene Data'!$H$12,0,10*ROW('Hygiene Data'!H93))="","",OFFSET('Hygiene Data'!$H$12,0,10*ROW('Hygiene Data'!H93)))</f>
        <v/>
      </c>
      <c r="EC99" s="258" t="str">
        <f ca="true">+IF(OFFSET('Hygiene Data'!$H$13,0,10*ROW('Hygiene Data'!H93))="","",OFFSET('Hygiene Data'!$H$13,0,10*ROW('Hygiene Data'!H93)))</f>
        <v/>
      </c>
      <c r="ED99" s="258" t="str">
        <f ca="true">+IF(OFFSET('Hygiene Data'!$I$11,0,10*ROW('Hygiene Data'!I93))="","",OFFSET('Hygiene Data'!$I$11,0,10*ROW('Hygiene Data'!I93)))</f>
        <v/>
      </c>
      <c r="EE99" s="258" t="str">
        <f ca="true">+IF(OFFSET('Hygiene Data'!$I$12,0,10*ROW('Hygiene Data'!I93))="","",OFFSET('Hygiene Data'!$I$12,0,10*ROW('Hygiene Data'!I93)))</f>
        <v/>
      </c>
      <c r="EF99" s="258" t="str">
        <f ca="true">+IF(OFFSET('Hygiene Data'!$I$13,0,10*ROW('Hygiene Data'!I93))="","",OFFSET('Hygiene Data'!$I$13,0,10*ROW('Hygiene Data'!I93)))</f>
        <v/>
      </c>
    </row>
    <row xmlns:x14ac="http://schemas.microsoft.com/office/spreadsheetml/2009/9/ac" r="100" x14ac:dyDescent="0.2">
      <c r="A100" s="30" t="str">
        <f ca="true">+IF(OFFSET('Water Data'!$B$2,0,10*ROW('Water Data'!E94))="","",OFFSET('Water Data'!$B$2,0,10*ROW('Water Data'!E94)))</f>
        <v/>
      </c>
      <c r="B100" s="30" t="str">
        <f ca="true">+IF(OFFSET('Water Data'!$C$2,0,10*ROW('Water Data'!F94))="","",OFFSET('Water Data'!$C$2,0,10*ROW('Water Data'!F94)))</f>
        <v/>
      </c>
      <c r="C100" s="314" t="str">
        <f t="shared" ca="true" si="1"/>
        <v/>
      </c>
      <c r="D100" s="8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58"/>
      <c r="BS100" s="258" t="str">
        <f ca="true">+IF(OFFSET('Water Data'!$D$27,0,10*ROW('Water Data'!D94))="","",OFFSET('Water Data'!$D$27,0,10*ROW('Water Data'!D94)))</f>
        <v/>
      </c>
      <c r="BT100" s="258" t="str">
        <f ca="true">+IF(OFFSET('Water Data'!$D$28,0,10*ROW('Water Data'!D94))="","",OFFSET('Water Data'!$D$28,0,10*ROW('Water Data'!D94)))</f>
        <v/>
      </c>
      <c r="BU100" s="258" t="str">
        <f ca="true">+IF(OFFSET('Water Data'!$D$29,0,10*ROW('Water Data'!D94))="","",OFFSET('Water Data'!$D$29,0,10*ROW('Water Data'!D94)))</f>
        <v/>
      </c>
      <c r="BV100" s="258" t="str">
        <f ca="true">+IF(OFFSET('Water Data'!$E$27,0,10*ROW('Water Data'!E94))="","",OFFSET('Water Data'!$E$27,0,10*ROW('Water Data'!E94)))</f>
        <v/>
      </c>
      <c r="BW100" s="258" t="str">
        <f ca="true">+IF(OFFSET('Water Data'!$E$28,0,10*ROW('Water Data'!E94))="","",OFFSET('Water Data'!$E$28,0,10*ROW('Water Data'!E94)))</f>
        <v/>
      </c>
      <c r="BX100" s="258" t="str">
        <f ca="true">+IF(OFFSET('Water Data'!$E$29,0,10*ROW('Water Data'!E94))="","",OFFSET('Water Data'!$E$29,0,10*ROW('Water Data'!E94)))</f>
        <v/>
      </c>
      <c r="BY100" s="258" t="str">
        <f ca="true">+IF(OFFSET('Water Data'!$F$27,0,10*ROW('Water Data'!F94))="","",OFFSET('Water Data'!$F$27,0,10*ROW('Water Data'!F94)))</f>
        <v/>
      </c>
      <c r="BZ100" s="258" t="str">
        <f ca="true">+IF(OFFSET('Water Data'!$F$28,0,10*ROW('Water Data'!F94))="","",OFFSET('Water Data'!$F$28,0,10*ROW('Water Data'!F94)))</f>
        <v/>
      </c>
      <c r="CA100" s="258" t="str">
        <f ca="true">+IF(OFFSET('Water Data'!$F$29,0,10*ROW('Water Data'!F94))="","",OFFSET('Water Data'!$F$29,0,10*ROW('Water Data'!F94)))</f>
        <v/>
      </c>
      <c r="CB100" s="258" t="str">
        <f ca="true">+IF(OFFSET('Water Data'!$G$27,0,10*ROW('Water Data'!G94))="","",OFFSET('Water Data'!$G$27,0,10*ROW('Water Data'!G94)))</f>
        <v/>
      </c>
      <c r="CC100" s="258" t="str">
        <f ca="true">+IF(OFFSET('Water Data'!$G$28,0,10*ROW('Water Data'!G94))="","",OFFSET('Water Data'!$G$28,0,10*ROW('Water Data'!G94)))</f>
        <v/>
      </c>
      <c r="CD100" s="258" t="str">
        <f ca="true">+IF(OFFSET('Water Data'!$G$29,0,10*ROW('Water Data'!G94))="","",OFFSET('Water Data'!$G$29,0,10*ROW('Water Data'!G94)))</f>
        <v/>
      </c>
      <c r="CE100" s="258" t="str">
        <f ca="true">+IF(OFFSET('Water Data'!$H$27,0,10*ROW('Water Data'!H94))="","",OFFSET('Water Data'!$H$27,0,10*ROW('Water Data'!H94)))</f>
        <v/>
      </c>
      <c r="CF100" s="258" t="str">
        <f ca="true">+IF(OFFSET('Water Data'!$H$28,0,10*ROW('Water Data'!H94))="","",OFFSET('Water Data'!$H$28,0,10*ROW('Water Data'!H94)))</f>
        <v/>
      </c>
      <c r="CG100" s="258" t="str">
        <f ca="true">+IF(OFFSET('Water Data'!$H$29,0,10*ROW('Water Data'!H94))="","",OFFSET('Water Data'!$H$29,0,10*ROW('Water Data'!H94)))</f>
        <v/>
      </c>
      <c r="CH100" s="258" t="str">
        <f ca="true">+IF(OFFSET('Water Data'!$I$27,0,10*ROW('Water Data'!I94))="","",OFFSET('Water Data'!$I$27,0,10*ROW('Water Data'!I94)))</f>
        <v/>
      </c>
      <c r="CI100" s="258" t="str">
        <f ca="true">+IF(OFFSET('Water Data'!$I$28,0,10*ROW('Water Data'!I94))="","",OFFSET('Water Data'!$I$28,0,10*ROW('Water Data'!I94)))</f>
        <v/>
      </c>
      <c r="CJ100" s="258" t="str">
        <f ca="true">+IF(OFFSET('Water Data'!$I$29,0,10*ROW('Water Data'!I94))="","",OFFSET('Water Data'!$I$29,0,10*ROW('Water Data'!I94)))</f>
        <v/>
      </c>
      <c r="CK100" s="258" t="str">
        <f ca="true">+IF(OFFSET('Sanitation Data'!$D$28,0,10*ROW('Sanitation Data'!D94))="","",OFFSET('Sanitation Data'!$D$28,0,10*ROW('Sanitation Data'!D94)))</f>
        <v/>
      </c>
      <c r="CL100" s="258" t="str">
        <f ca="true">+IF(OFFSET('Sanitation Data'!$D$29,0,10*ROW('Sanitation Data'!D94))="","",OFFSET('Sanitation Data'!$D$29,0,10*ROW('Sanitation Data'!D94)))</f>
        <v/>
      </c>
      <c r="CM100" s="258" t="str">
        <f ca="true">+IF(OFFSET('Sanitation Data'!$D$30,0,10*ROW('Sanitation Data'!D94))="","",OFFSET('Sanitation Data'!$D$30,0,10*ROW('Sanitation Data'!D94)))</f>
        <v/>
      </c>
      <c r="CN100" s="258" t="str">
        <f ca="true">+IF(OFFSET('Sanitation Data'!$D$31,0,10*ROW('Sanitation Data'!D94))="","",OFFSET('Sanitation Data'!$D$31,0,10*ROW('Sanitation Data'!D94)))</f>
        <v/>
      </c>
      <c r="CO100" s="258" t="str">
        <f ca="true">+IF(OFFSET('Sanitation Data'!$D$32,0,10*ROW('Sanitation Data'!D94))="","",OFFSET('Sanitation Data'!$D$32,0,10*ROW('Sanitation Data'!D94)))</f>
        <v/>
      </c>
      <c r="CP100" s="258" t="str">
        <f ca="true">+IF(OFFSET('Sanitation Data'!$E$28,0,10*ROW('Sanitation Data'!E94))="","",OFFSET('Sanitation Data'!$E$28,0,10*ROW('Sanitation Data'!E94)))</f>
        <v/>
      </c>
      <c r="CQ100" s="258" t="str">
        <f ca="true">+IF(OFFSET('Sanitation Data'!$E$29,0,10*ROW('Sanitation Data'!E94))="","",OFFSET('Sanitation Data'!$E$29,0,10*ROW('Sanitation Data'!E94)))</f>
        <v/>
      </c>
      <c r="CR100" s="258" t="str">
        <f ca="true">+IF(OFFSET('Sanitation Data'!$E$30,0,10*ROW('Sanitation Data'!E94))="","",OFFSET('Sanitation Data'!$E$30,0,10*ROW('Sanitation Data'!E94)))</f>
        <v/>
      </c>
      <c r="CS100" s="258" t="str">
        <f ca="true">+IF(OFFSET('Sanitation Data'!$E$31,0,10*ROW('Sanitation Data'!E94))="","",OFFSET('Sanitation Data'!$E$31,0,10*ROW('Sanitation Data'!E94)))</f>
        <v/>
      </c>
      <c r="CT100" s="258" t="str">
        <f ca="true">+IF(OFFSET('Sanitation Data'!$E$32,0,10*ROW('Sanitation Data'!E94))="","",OFFSET('Sanitation Data'!$E$32,0,10*ROW('Sanitation Data'!E94)))</f>
        <v/>
      </c>
      <c r="CU100" s="258" t="str">
        <f ca="true">+IF(OFFSET('Sanitation Data'!$F$28,0,10*ROW('Sanitation Data'!F94))="","",OFFSET('Sanitation Data'!$F$28,0,10*ROW('Sanitation Data'!F94)))</f>
        <v/>
      </c>
      <c r="CV100" s="258" t="str">
        <f ca="true">+IF(OFFSET('Sanitation Data'!$F$29,0,10*ROW('Sanitation Data'!F94))="","",OFFSET('Sanitation Data'!$F$29,0,10*ROW('Sanitation Data'!F94)))</f>
        <v/>
      </c>
      <c r="CW100" s="258" t="str">
        <f ca="true">+IF(OFFSET('Sanitation Data'!$F$30,0,10*ROW('Sanitation Data'!F94))="","",OFFSET('Sanitation Data'!$F$30,0,10*ROW('Sanitation Data'!F94)))</f>
        <v/>
      </c>
      <c r="CX100" s="258" t="str">
        <f ca="true">+IF(OFFSET('Sanitation Data'!$F$31,0,10*ROW('Sanitation Data'!F94))="","",OFFSET('Sanitation Data'!$F$31,0,10*ROW('Sanitation Data'!F94)))</f>
        <v/>
      </c>
      <c r="CY100" s="258" t="str">
        <f ca="true">+IF(OFFSET('Sanitation Data'!$F$32,0,10*ROW('Sanitation Data'!F94))="","",OFFSET('Sanitation Data'!$F$32,0,10*ROW('Sanitation Data'!F94)))</f>
        <v/>
      </c>
      <c r="CZ100" s="258" t="str">
        <f ca="true">+IF(OFFSET('Sanitation Data'!$G$28,0,10*ROW('Sanitation Data'!G94))="","",OFFSET('Sanitation Data'!$G$28,0,10*ROW('Sanitation Data'!G94)))</f>
        <v/>
      </c>
      <c r="DA100" s="258" t="str">
        <f ca="true">+IF(OFFSET('Sanitation Data'!$G$29,0,10*ROW('Sanitation Data'!G94))="","",OFFSET('Sanitation Data'!$G$29,0,10*ROW('Sanitation Data'!G94)))</f>
        <v/>
      </c>
      <c r="DB100" s="258" t="str">
        <f ca="true">+IF(OFFSET('Sanitation Data'!$G$30,0,10*ROW('Sanitation Data'!G94))="","",OFFSET('Sanitation Data'!$G$30,0,10*ROW('Sanitation Data'!G94)))</f>
        <v/>
      </c>
      <c r="DC100" s="258" t="str">
        <f ca="true">+IF(OFFSET('Sanitation Data'!$G$31,0,10*ROW('Sanitation Data'!G94))="","",OFFSET('Sanitation Data'!$G$31,0,10*ROW('Sanitation Data'!G94)))</f>
        <v/>
      </c>
      <c r="DD100" s="258" t="str">
        <f ca="true">+IF(OFFSET('Sanitation Data'!$G$32,0,10*ROW('Sanitation Data'!G94))="","",OFFSET('Sanitation Data'!$G$32,0,10*ROW('Sanitation Data'!G94)))</f>
        <v/>
      </c>
      <c r="DE100" s="258" t="str">
        <f ca="true">+IF(OFFSET('Sanitation Data'!$H$28,0,10*ROW('Sanitation Data'!H94))="","",OFFSET('Sanitation Data'!$H$28,0,10*ROW('Sanitation Data'!H94)))</f>
        <v/>
      </c>
      <c r="DF100" s="258" t="str">
        <f ca="true">+IF(OFFSET('Sanitation Data'!$H$29,0,10*ROW('Sanitation Data'!H94))="","",OFFSET('Sanitation Data'!$H$29,0,10*ROW('Sanitation Data'!H94)))</f>
        <v/>
      </c>
      <c r="DG100" s="258" t="str">
        <f ca="true">+IF(OFFSET('Sanitation Data'!$H$30,0,10*ROW('Sanitation Data'!H94))="","",OFFSET('Sanitation Data'!$H$30,0,10*ROW('Sanitation Data'!H94)))</f>
        <v/>
      </c>
      <c r="DH100" s="258" t="str">
        <f ca="true">+IF(OFFSET('Sanitation Data'!$H$31,0,10*ROW('Sanitation Data'!H94))="","",OFFSET('Sanitation Data'!$H$31,0,10*ROW('Sanitation Data'!H94)))</f>
        <v/>
      </c>
      <c r="DI100" s="258" t="str">
        <f ca="true">+IF(OFFSET('Sanitation Data'!$H$32,0,10*ROW('Sanitation Data'!H94))="","",OFFSET('Sanitation Data'!$H$32,0,10*ROW('Sanitation Data'!H94)))</f>
        <v/>
      </c>
      <c r="DJ100" s="258" t="str">
        <f ca="true">+IF(OFFSET('Sanitation Data'!$I$28,0,10*ROW('Sanitation Data'!I94))="","",OFFSET('Sanitation Data'!$I$28,0,10*ROW('Sanitation Data'!I94)))</f>
        <v/>
      </c>
      <c r="DK100" s="258" t="str">
        <f ca="true">+IF(OFFSET('Sanitation Data'!$I$29,0,10*ROW('Sanitation Data'!I94))="","",OFFSET('Sanitation Data'!$I$29,0,10*ROW('Sanitation Data'!I94)))</f>
        <v/>
      </c>
      <c r="DL100" s="258" t="str">
        <f ca="true">+IF(OFFSET('Sanitation Data'!$I$30,0,10*ROW('Sanitation Data'!I94))="","",OFFSET('Sanitation Data'!$I$30,0,10*ROW('Sanitation Data'!I94)))</f>
        <v/>
      </c>
      <c r="DM100" s="258" t="str">
        <f ca="true">+IF(OFFSET('Sanitation Data'!$I$31,0,10*ROW('Sanitation Data'!I94))="","",OFFSET('Sanitation Data'!$I$31,0,10*ROW('Sanitation Data'!I94)))</f>
        <v/>
      </c>
      <c r="DN100" s="258" t="str">
        <f ca="true">+IF(OFFSET('Sanitation Data'!$I$32,0,10*ROW('Sanitation Data'!I94))="","",OFFSET('Sanitation Data'!$I$32,0,10*ROW('Sanitation Data'!I94)))</f>
        <v/>
      </c>
      <c r="DO100" s="258" t="str">
        <f ca="true">+IF(OFFSET('Hygiene Data'!$D$11,0,10*ROW('Hygiene Data'!D94))="","",OFFSET('Hygiene Data'!$D$11,0,10*ROW('Hygiene Data'!D94)))</f>
        <v/>
      </c>
      <c r="DP100" s="258" t="str">
        <f ca="true">+IF(OFFSET('Hygiene Data'!$D$12,0,10*ROW('Hygiene Data'!D94))="","",OFFSET('Hygiene Data'!$D$12,0,10*ROW('Hygiene Data'!D94)))</f>
        <v/>
      </c>
      <c r="DQ100" s="258" t="str">
        <f ca="true">+IF(OFFSET('Hygiene Data'!$D$13,0,10*ROW('Hygiene Data'!D94))="","",OFFSET('Hygiene Data'!$D$13,0,10*ROW('Hygiene Data'!D94)))</f>
        <v/>
      </c>
      <c r="DR100" s="258" t="str">
        <f ca="true">+IF(OFFSET('Hygiene Data'!$E$11,0,10*ROW('Hygiene Data'!E94))="","",OFFSET('Hygiene Data'!$E$11,0,10*ROW('Hygiene Data'!E94)))</f>
        <v/>
      </c>
      <c r="DS100" s="258" t="str">
        <f ca="true">+IF(OFFSET('Hygiene Data'!$E$12,0,10*ROW('Hygiene Data'!E94))="","",OFFSET('Hygiene Data'!$E$12,0,10*ROW('Hygiene Data'!E94)))</f>
        <v/>
      </c>
      <c r="DT100" s="258" t="str">
        <f ca="true">+IF(OFFSET('Hygiene Data'!$E$13,0,10*ROW('Hygiene Data'!E94))="","",OFFSET('Hygiene Data'!$E$13,0,10*ROW('Hygiene Data'!E94)))</f>
        <v/>
      </c>
      <c r="DU100" s="258" t="str">
        <f ca="true">+IF(OFFSET('Hygiene Data'!$F$11,0,10*ROW('Hygiene Data'!F94))="","",OFFSET('Hygiene Data'!$F$11,0,10*ROW('Hygiene Data'!F94)))</f>
        <v/>
      </c>
      <c r="DV100" s="258" t="str">
        <f ca="true">+IF(OFFSET('Hygiene Data'!$F$12,0,10*ROW('Hygiene Data'!F94))="","",OFFSET('Hygiene Data'!$F$12,0,10*ROW('Hygiene Data'!F94)))</f>
        <v/>
      </c>
      <c r="DW100" s="258" t="str">
        <f ca="true">+IF(OFFSET('Hygiene Data'!$F$13,0,10*ROW('Hygiene Data'!F94))="","",OFFSET('Hygiene Data'!$F$13,0,10*ROW('Hygiene Data'!F94)))</f>
        <v/>
      </c>
      <c r="DX100" s="258" t="str">
        <f ca="true">+IF(OFFSET('Hygiene Data'!$G$11,0,10*ROW('Hygiene Data'!G94))="","",OFFSET('Hygiene Data'!$G$11,0,10*ROW('Hygiene Data'!G94)))</f>
        <v/>
      </c>
      <c r="DY100" s="258" t="str">
        <f ca="true">+IF(OFFSET('Hygiene Data'!$G$12,0,10*ROW('Hygiene Data'!G94))="","",OFFSET('Hygiene Data'!$G$12,0,10*ROW('Hygiene Data'!G94)))</f>
        <v/>
      </c>
      <c r="DZ100" s="258" t="str">
        <f ca="true">+IF(OFFSET('Hygiene Data'!$G$13,0,10*ROW('Hygiene Data'!G94))="","",OFFSET('Hygiene Data'!$G$13,0,10*ROW('Hygiene Data'!G94)))</f>
        <v/>
      </c>
      <c r="EA100" s="258" t="str">
        <f ca="true">+IF(OFFSET('Hygiene Data'!$H$11,0,10*ROW('Hygiene Data'!H94))="","",OFFSET('Hygiene Data'!$H$11,0,10*ROW('Hygiene Data'!H94)))</f>
        <v/>
      </c>
      <c r="EB100" s="258" t="str">
        <f ca="true">+IF(OFFSET('Hygiene Data'!$H$12,0,10*ROW('Hygiene Data'!H94))="","",OFFSET('Hygiene Data'!$H$12,0,10*ROW('Hygiene Data'!H94)))</f>
        <v/>
      </c>
      <c r="EC100" s="258" t="str">
        <f ca="true">+IF(OFFSET('Hygiene Data'!$H$13,0,10*ROW('Hygiene Data'!H94))="","",OFFSET('Hygiene Data'!$H$13,0,10*ROW('Hygiene Data'!H94)))</f>
        <v/>
      </c>
      <c r="ED100" s="258" t="str">
        <f ca="true">+IF(OFFSET('Hygiene Data'!$I$11,0,10*ROW('Hygiene Data'!I94))="","",OFFSET('Hygiene Data'!$I$11,0,10*ROW('Hygiene Data'!I94)))</f>
        <v/>
      </c>
      <c r="EE100" s="258" t="str">
        <f ca="true">+IF(OFFSET('Hygiene Data'!$I$12,0,10*ROW('Hygiene Data'!I94))="","",OFFSET('Hygiene Data'!$I$12,0,10*ROW('Hygiene Data'!I94)))</f>
        <v/>
      </c>
      <c r="EF100" s="258" t="str">
        <f ca="true">+IF(OFFSET('Hygiene Data'!$I$13,0,10*ROW('Hygiene Data'!I94))="","",OFFSET('Hygiene Data'!$I$13,0,10*ROW('Hygiene Data'!I94)))</f>
        <v/>
      </c>
    </row>
    <row xmlns:x14ac="http://schemas.microsoft.com/office/spreadsheetml/2009/9/ac" r="101" x14ac:dyDescent="0.2">
      <c r="A101" s="30" t="str">
        <f ca="true">+IF(OFFSET('Water Data'!$B$2,0,10*ROW('Water Data'!E95))="","",OFFSET('Water Data'!$B$2,0,10*ROW('Water Data'!E95)))</f>
        <v/>
      </c>
      <c r="B101" s="30" t="str">
        <f ca="true">+IF(OFFSET('Water Data'!$C$2,0,10*ROW('Water Data'!F95))="","",OFFSET('Water Data'!$C$2,0,10*ROW('Water Data'!F95)))</f>
        <v/>
      </c>
      <c r="C101" s="314" t="str">
        <f t="shared" ca="true" si="1"/>
        <v/>
      </c>
      <c r="D101" s="8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58"/>
      <c r="BS101" s="258" t="str">
        <f ca="true">+IF(OFFSET('Water Data'!$D$27,0,10*ROW('Water Data'!D95))="","",OFFSET('Water Data'!$D$27,0,10*ROW('Water Data'!D95)))</f>
        <v/>
      </c>
      <c r="BT101" s="258" t="str">
        <f ca="true">+IF(OFFSET('Water Data'!$D$28,0,10*ROW('Water Data'!D95))="","",OFFSET('Water Data'!$D$28,0,10*ROW('Water Data'!D95)))</f>
        <v/>
      </c>
      <c r="BU101" s="258" t="str">
        <f ca="true">+IF(OFFSET('Water Data'!$D$29,0,10*ROW('Water Data'!D95))="","",OFFSET('Water Data'!$D$29,0,10*ROW('Water Data'!D95)))</f>
        <v/>
      </c>
      <c r="BV101" s="258" t="str">
        <f ca="true">+IF(OFFSET('Water Data'!$E$27,0,10*ROW('Water Data'!E95))="","",OFFSET('Water Data'!$E$27,0,10*ROW('Water Data'!E95)))</f>
        <v/>
      </c>
      <c r="BW101" s="258" t="str">
        <f ca="true">+IF(OFFSET('Water Data'!$E$28,0,10*ROW('Water Data'!E95))="","",OFFSET('Water Data'!$E$28,0,10*ROW('Water Data'!E95)))</f>
        <v/>
      </c>
      <c r="BX101" s="258" t="str">
        <f ca="true">+IF(OFFSET('Water Data'!$E$29,0,10*ROW('Water Data'!E95))="","",OFFSET('Water Data'!$E$29,0,10*ROW('Water Data'!E95)))</f>
        <v/>
      </c>
      <c r="BY101" s="258" t="str">
        <f ca="true">+IF(OFFSET('Water Data'!$F$27,0,10*ROW('Water Data'!F95))="","",OFFSET('Water Data'!$F$27,0,10*ROW('Water Data'!F95)))</f>
        <v/>
      </c>
      <c r="BZ101" s="258" t="str">
        <f ca="true">+IF(OFFSET('Water Data'!$F$28,0,10*ROW('Water Data'!F95))="","",OFFSET('Water Data'!$F$28,0,10*ROW('Water Data'!F95)))</f>
        <v/>
      </c>
      <c r="CA101" s="258" t="str">
        <f ca="true">+IF(OFFSET('Water Data'!$F$29,0,10*ROW('Water Data'!F95))="","",OFFSET('Water Data'!$F$29,0,10*ROW('Water Data'!F95)))</f>
        <v/>
      </c>
      <c r="CB101" s="258" t="str">
        <f ca="true">+IF(OFFSET('Water Data'!$G$27,0,10*ROW('Water Data'!G95))="","",OFFSET('Water Data'!$G$27,0,10*ROW('Water Data'!G95)))</f>
        <v/>
      </c>
      <c r="CC101" s="258" t="str">
        <f ca="true">+IF(OFFSET('Water Data'!$G$28,0,10*ROW('Water Data'!G95))="","",OFFSET('Water Data'!$G$28,0,10*ROW('Water Data'!G95)))</f>
        <v/>
      </c>
      <c r="CD101" s="258" t="str">
        <f ca="true">+IF(OFFSET('Water Data'!$G$29,0,10*ROW('Water Data'!G95))="","",OFFSET('Water Data'!$G$29,0,10*ROW('Water Data'!G95)))</f>
        <v/>
      </c>
      <c r="CE101" s="258" t="str">
        <f ca="true">+IF(OFFSET('Water Data'!$H$27,0,10*ROW('Water Data'!H95))="","",OFFSET('Water Data'!$H$27,0,10*ROW('Water Data'!H95)))</f>
        <v/>
      </c>
      <c r="CF101" s="258" t="str">
        <f ca="true">+IF(OFFSET('Water Data'!$H$28,0,10*ROW('Water Data'!H95))="","",OFFSET('Water Data'!$H$28,0,10*ROW('Water Data'!H95)))</f>
        <v/>
      </c>
      <c r="CG101" s="258" t="str">
        <f ca="true">+IF(OFFSET('Water Data'!$H$29,0,10*ROW('Water Data'!H95))="","",OFFSET('Water Data'!$H$29,0,10*ROW('Water Data'!H95)))</f>
        <v/>
      </c>
      <c r="CH101" s="258" t="str">
        <f ca="true">+IF(OFFSET('Water Data'!$I$27,0,10*ROW('Water Data'!I95))="","",OFFSET('Water Data'!$I$27,0,10*ROW('Water Data'!I95)))</f>
        <v/>
      </c>
      <c r="CI101" s="258" t="str">
        <f ca="true">+IF(OFFSET('Water Data'!$I$28,0,10*ROW('Water Data'!I95))="","",OFFSET('Water Data'!$I$28,0,10*ROW('Water Data'!I95)))</f>
        <v/>
      </c>
      <c r="CJ101" s="258" t="str">
        <f ca="true">+IF(OFFSET('Water Data'!$I$29,0,10*ROW('Water Data'!I95))="","",OFFSET('Water Data'!$I$29,0,10*ROW('Water Data'!I95)))</f>
        <v/>
      </c>
      <c r="CK101" s="258" t="str">
        <f ca="true">+IF(OFFSET('Sanitation Data'!$D$28,0,10*ROW('Sanitation Data'!D95))="","",OFFSET('Sanitation Data'!$D$28,0,10*ROW('Sanitation Data'!D95)))</f>
        <v/>
      </c>
      <c r="CL101" s="258" t="str">
        <f ca="true">+IF(OFFSET('Sanitation Data'!$D$29,0,10*ROW('Sanitation Data'!D95))="","",OFFSET('Sanitation Data'!$D$29,0,10*ROW('Sanitation Data'!D95)))</f>
        <v/>
      </c>
      <c r="CM101" s="258" t="str">
        <f ca="true">+IF(OFFSET('Sanitation Data'!$D$30,0,10*ROW('Sanitation Data'!D95))="","",OFFSET('Sanitation Data'!$D$30,0,10*ROW('Sanitation Data'!D95)))</f>
        <v/>
      </c>
      <c r="CN101" s="258" t="str">
        <f ca="true">+IF(OFFSET('Sanitation Data'!$D$31,0,10*ROW('Sanitation Data'!D95))="","",OFFSET('Sanitation Data'!$D$31,0,10*ROW('Sanitation Data'!D95)))</f>
        <v/>
      </c>
      <c r="CO101" s="258" t="str">
        <f ca="true">+IF(OFFSET('Sanitation Data'!$D$32,0,10*ROW('Sanitation Data'!D95))="","",OFFSET('Sanitation Data'!$D$32,0,10*ROW('Sanitation Data'!D95)))</f>
        <v/>
      </c>
      <c r="CP101" s="258" t="str">
        <f ca="true">+IF(OFFSET('Sanitation Data'!$E$28,0,10*ROW('Sanitation Data'!E95))="","",OFFSET('Sanitation Data'!$E$28,0,10*ROW('Sanitation Data'!E95)))</f>
        <v/>
      </c>
      <c r="CQ101" s="258" t="str">
        <f ca="true">+IF(OFFSET('Sanitation Data'!$E$29,0,10*ROW('Sanitation Data'!E95))="","",OFFSET('Sanitation Data'!$E$29,0,10*ROW('Sanitation Data'!E95)))</f>
        <v/>
      </c>
      <c r="CR101" s="258" t="str">
        <f ca="true">+IF(OFFSET('Sanitation Data'!$E$30,0,10*ROW('Sanitation Data'!E95))="","",OFFSET('Sanitation Data'!$E$30,0,10*ROW('Sanitation Data'!E95)))</f>
        <v/>
      </c>
      <c r="CS101" s="258" t="str">
        <f ca="true">+IF(OFFSET('Sanitation Data'!$E$31,0,10*ROW('Sanitation Data'!E95))="","",OFFSET('Sanitation Data'!$E$31,0,10*ROW('Sanitation Data'!E95)))</f>
        <v/>
      </c>
      <c r="CT101" s="258" t="str">
        <f ca="true">+IF(OFFSET('Sanitation Data'!$E$32,0,10*ROW('Sanitation Data'!E95))="","",OFFSET('Sanitation Data'!$E$32,0,10*ROW('Sanitation Data'!E95)))</f>
        <v/>
      </c>
      <c r="CU101" s="258" t="str">
        <f ca="true">+IF(OFFSET('Sanitation Data'!$F$28,0,10*ROW('Sanitation Data'!F95))="","",OFFSET('Sanitation Data'!$F$28,0,10*ROW('Sanitation Data'!F95)))</f>
        <v/>
      </c>
      <c r="CV101" s="258" t="str">
        <f ca="true">+IF(OFFSET('Sanitation Data'!$F$29,0,10*ROW('Sanitation Data'!F95))="","",OFFSET('Sanitation Data'!$F$29,0,10*ROW('Sanitation Data'!F95)))</f>
        <v/>
      </c>
      <c r="CW101" s="258" t="str">
        <f ca="true">+IF(OFFSET('Sanitation Data'!$F$30,0,10*ROW('Sanitation Data'!F95))="","",OFFSET('Sanitation Data'!$F$30,0,10*ROW('Sanitation Data'!F95)))</f>
        <v/>
      </c>
      <c r="CX101" s="258" t="str">
        <f ca="true">+IF(OFFSET('Sanitation Data'!$F$31,0,10*ROW('Sanitation Data'!F95))="","",OFFSET('Sanitation Data'!$F$31,0,10*ROW('Sanitation Data'!F95)))</f>
        <v/>
      </c>
      <c r="CY101" s="258" t="str">
        <f ca="true">+IF(OFFSET('Sanitation Data'!$F$32,0,10*ROW('Sanitation Data'!F95))="","",OFFSET('Sanitation Data'!$F$32,0,10*ROW('Sanitation Data'!F95)))</f>
        <v/>
      </c>
      <c r="CZ101" s="258" t="str">
        <f ca="true">+IF(OFFSET('Sanitation Data'!$G$28,0,10*ROW('Sanitation Data'!G95))="","",OFFSET('Sanitation Data'!$G$28,0,10*ROW('Sanitation Data'!G95)))</f>
        <v/>
      </c>
      <c r="DA101" s="258" t="str">
        <f ca="true">+IF(OFFSET('Sanitation Data'!$G$29,0,10*ROW('Sanitation Data'!G95))="","",OFFSET('Sanitation Data'!$G$29,0,10*ROW('Sanitation Data'!G95)))</f>
        <v/>
      </c>
      <c r="DB101" s="258" t="str">
        <f ca="true">+IF(OFFSET('Sanitation Data'!$G$30,0,10*ROW('Sanitation Data'!G95))="","",OFFSET('Sanitation Data'!$G$30,0,10*ROW('Sanitation Data'!G95)))</f>
        <v/>
      </c>
      <c r="DC101" s="258" t="str">
        <f ca="true">+IF(OFFSET('Sanitation Data'!$G$31,0,10*ROW('Sanitation Data'!G95))="","",OFFSET('Sanitation Data'!$G$31,0,10*ROW('Sanitation Data'!G95)))</f>
        <v/>
      </c>
      <c r="DD101" s="258" t="str">
        <f ca="true">+IF(OFFSET('Sanitation Data'!$G$32,0,10*ROW('Sanitation Data'!G95))="","",OFFSET('Sanitation Data'!$G$32,0,10*ROW('Sanitation Data'!G95)))</f>
        <v/>
      </c>
      <c r="DE101" s="258" t="str">
        <f ca="true">+IF(OFFSET('Sanitation Data'!$H$28,0,10*ROW('Sanitation Data'!H95))="","",OFFSET('Sanitation Data'!$H$28,0,10*ROW('Sanitation Data'!H95)))</f>
        <v/>
      </c>
      <c r="DF101" s="258" t="str">
        <f ca="true">+IF(OFFSET('Sanitation Data'!$H$29,0,10*ROW('Sanitation Data'!H95))="","",OFFSET('Sanitation Data'!$H$29,0,10*ROW('Sanitation Data'!H95)))</f>
        <v/>
      </c>
      <c r="DG101" s="258" t="str">
        <f ca="true">+IF(OFFSET('Sanitation Data'!$H$30,0,10*ROW('Sanitation Data'!H95))="","",OFFSET('Sanitation Data'!$H$30,0,10*ROW('Sanitation Data'!H95)))</f>
        <v/>
      </c>
      <c r="DH101" s="258" t="str">
        <f ca="true">+IF(OFFSET('Sanitation Data'!$H$31,0,10*ROW('Sanitation Data'!H95))="","",OFFSET('Sanitation Data'!$H$31,0,10*ROW('Sanitation Data'!H95)))</f>
        <v/>
      </c>
      <c r="DI101" s="258" t="str">
        <f ca="true">+IF(OFFSET('Sanitation Data'!$H$32,0,10*ROW('Sanitation Data'!H95))="","",OFFSET('Sanitation Data'!$H$32,0,10*ROW('Sanitation Data'!H95)))</f>
        <v/>
      </c>
      <c r="DJ101" s="258" t="str">
        <f ca="true">+IF(OFFSET('Sanitation Data'!$I$28,0,10*ROW('Sanitation Data'!I95))="","",OFFSET('Sanitation Data'!$I$28,0,10*ROW('Sanitation Data'!I95)))</f>
        <v/>
      </c>
      <c r="DK101" s="258" t="str">
        <f ca="true">+IF(OFFSET('Sanitation Data'!$I$29,0,10*ROW('Sanitation Data'!I95))="","",OFFSET('Sanitation Data'!$I$29,0,10*ROW('Sanitation Data'!I95)))</f>
        <v/>
      </c>
      <c r="DL101" s="258" t="str">
        <f ca="true">+IF(OFFSET('Sanitation Data'!$I$30,0,10*ROW('Sanitation Data'!I95))="","",OFFSET('Sanitation Data'!$I$30,0,10*ROW('Sanitation Data'!I95)))</f>
        <v/>
      </c>
      <c r="DM101" s="258" t="str">
        <f ca="true">+IF(OFFSET('Sanitation Data'!$I$31,0,10*ROW('Sanitation Data'!I95))="","",OFFSET('Sanitation Data'!$I$31,0,10*ROW('Sanitation Data'!I95)))</f>
        <v/>
      </c>
      <c r="DN101" s="258" t="str">
        <f ca="true">+IF(OFFSET('Sanitation Data'!$I$32,0,10*ROW('Sanitation Data'!I95))="","",OFFSET('Sanitation Data'!$I$32,0,10*ROW('Sanitation Data'!I95)))</f>
        <v/>
      </c>
      <c r="DO101" s="258" t="str">
        <f ca="true">+IF(OFFSET('Hygiene Data'!$D$11,0,10*ROW('Hygiene Data'!D95))="","",OFFSET('Hygiene Data'!$D$11,0,10*ROW('Hygiene Data'!D95)))</f>
        <v/>
      </c>
      <c r="DP101" s="258" t="str">
        <f ca="true">+IF(OFFSET('Hygiene Data'!$D$12,0,10*ROW('Hygiene Data'!D95))="","",OFFSET('Hygiene Data'!$D$12,0,10*ROW('Hygiene Data'!D95)))</f>
        <v/>
      </c>
      <c r="DQ101" s="258" t="str">
        <f ca="true">+IF(OFFSET('Hygiene Data'!$D$13,0,10*ROW('Hygiene Data'!D95))="","",OFFSET('Hygiene Data'!$D$13,0,10*ROW('Hygiene Data'!D95)))</f>
        <v/>
      </c>
      <c r="DR101" s="258" t="str">
        <f ca="true">+IF(OFFSET('Hygiene Data'!$E$11,0,10*ROW('Hygiene Data'!E95))="","",OFFSET('Hygiene Data'!$E$11,0,10*ROW('Hygiene Data'!E95)))</f>
        <v/>
      </c>
      <c r="DS101" s="258" t="str">
        <f ca="true">+IF(OFFSET('Hygiene Data'!$E$12,0,10*ROW('Hygiene Data'!E95))="","",OFFSET('Hygiene Data'!$E$12,0,10*ROW('Hygiene Data'!E95)))</f>
        <v/>
      </c>
      <c r="DT101" s="258" t="str">
        <f ca="true">+IF(OFFSET('Hygiene Data'!$E$13,0,10*ROW('Hygiene Data'!E95))="","",OFFSET('Hygiene Data'!$E$13,0,10*ROW('Hygiene Data'!E95)))</f>
        <v/>
      </c>
      <c r="DU101" s="258" t="str">
        <f ca="true">+IF(OFFSET('Hygiene Data'!$F$11,0,10*ROW('Hygiene Data'!F95))="","",OFFSET('Hygiene Data'!$F$11,0,10*ROW('Hygiene Data'!F95)))</f>
        <v/>
      </c>
      <c r="DV101" s="258" t="str">
        <f ca="true">+IF(OFFSET('Hygiene Data'!$F$12,0,10*ROW('Hygiene Data'!F95))="","",OFFSET('Hygiene Data'!$F$12,0,10*ROW('Hygiene Data'!F95)))</f>
        <v/>
      </c>
      <c r="DW101" s="258" t="str">
        <f ca="true">+IF(OFFSET('Hygiene Data'!$F$13,0,10*ROW('Hygiene Data'!F95))="","",OFFSET('Hygiene Data'!$F$13,0,10*ROW('Hygiene Data'!F95)))</f>
        <v/>
      </c>
      <c r="DX101" s="258" t="str">
        <f ca="true">+IF(OFFSET('Hygiene Data'!$G$11,0,10*ROW('Hygiene Data'!G95))="","",OFFSET('Hygiene Data'!$G$11,0,10*ROW('Hygiene Data'!G95)))</f>
        <v/>
      </c>
      <c r="DY101" s="258" t="str">
        <f ca="true">+IF(OFFSET('Hygiene Data'!$G$12,0,10*ROW('Hygiene Data'!G95))="","",OFFSET('Hygiene Data'!$G$12,0,10*ROW('Hygiene Data'!G95)))</f>
        <v/>
      </c>
      <c r="DZ101" s="258" t="str">
        <f ca="true">+IF(OFFSET('Hygiene Data'!$G$13,0,10*ROW('Hygiene Data'!G95))="","",OFFSET('Hygiene Data'!$G$13,0,10*ROW('Hygiene Data'!G95)))</f>
        <v/>
      </c>
      <c r="EA101" s="258" t="str">
        <f ca="true">+IF(OFFSET('Hygiene Data'!$H$11,0,10*ROW('Hygiene Data'!H95))="","",OFFSET('Hygiene Data'!$H$11,0,10*ROW('Hygiene Data'!H95)))</f>
        <v/>
      </c>
      <c r="EB101" s="258" t="str">
        <f ca="true">+IF(OFFSET('Hygiene Data'!$H$12,0,10*ROW('Hygiene Data'!H95))="","",OFFSET('Hygiene Data'!$H$12,0,10*ROW('Hygiene Data'!H95)))</f>
        <v/>
      </c>
      <c r="EC101" s="258" t="str">
        <f ca="true">+IF(OFFSET('Hygiene Data'!$H$13,0,10*ROW('Hygiene Data'!H95))="","",OFFSET('Hygiene Data'!$H$13,0,10*ROW('Hygiene Data'!H95)))</f>
        <v/>
      </c>
      <c r="ED101" s="258" t="str">
        <f ca="true">+IF(OFFSET('Hygiene Data'!$I$11,0,10*ROW('Hygiene Data'!I95))="","",OFFSET('Hygiene Data'!$I$11,0,10*ROW('Hygiene Data'!I95)))</f>
        <v/>
      </c>
      <c r="EE101" s="258" t="str">
        <f ca="true">+IF(OFFSET('Hygiene Data'!$I$12,0,10*ROW('Hygiene Data'!I95))="","",OFFSET('Hygiene Data'!$I$12,0,10*ROW('Hygiene Data'!I95)))</f>
        <v/>
      </c>
      <c r="EF101" s="258" t="str">
        <f ca="true">+IF(OFFSET('Hygiene Data'!$I$13,0,10*ROW('Hygiene Data'!I95))="","",OFFSET('Hygiene Data'!$I$13,0,10*ROW('Hygiene Data'!I95)))</f>
        <v/>
      </c>
    </row>
    <row xmlns:x14ac="http://schemas.microsoft.com/office/spreadsheetml/2009/9/ac" r="102" x14ac:dyDescent="0.2">
      <c r="A102" s="30" t="str">
        <f ca="true">+IF(OFFSET('Water Data'!$B$2,0,10*ROW('Water Data'!E96))="","",OFFSET('Water Data'!$B$2,0,10*ROW('Water Data'!E96)))</f>
        <v/>
      </c>
      <c r="B102" s="30" t="str">
        <f ca="true">+IF(OFFSET('Water Data'!$C$2,0,10*ROW('Water Data'!F96))="","",OFFSET('Water Data'!$C$2,0,10*ROW('Water Data'!F96)))</f>
        <v/>
      </c>
      <c r="C102" s="314" t="str">
        <f t="shared" ca="true" si="1"/>
        <v/>
      </c>
      <c r="D102" s="8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58"/>
      <c r="BS102" s="258" t="str">
        <f ca="true">+IF(OFFSET('Water Data'!$D$27,0,10*ROW('Water Data'!D96))="","",OFFSET('Water Data'!$D$27,0,10*ROW('Water Data'!D96)))</f>
        <v/>
      </c>
      <c r="BT102" s="258" t="str">
        <f ca="true">+IF(OFFSET('Water Data'!$D$28,0,10*ROW('Water Data'!D96))="","",OFFSET('Water Data'!$D$28,0,10*ROW('Water Data'!D96)))</f>
        <v/>
      </c>
      <c r="BU102" s="258" t="str">
        <f ca="true">+IF(OFFSET('Water Data'!$D$29,0,10*ROW('Water Data'!D96))="","",OFFSET('Water Data'!$D$29,0,10*ROW('Water Data'!D96)))</f>
        <v/>
      </c>
      <c r="BV102" s="258" t="str">
        <f ca="true">+IF(OFFSET('Water Data'!$E$27,0,10*ROW('Water Data'!E96))="","",OFFSET('Water Data'!$E$27,0,10*ROW('Water Data'!E96)))</f>
        <v/>
      </c>
      <c r="BW102" s="258" t="str">
        <f ca="true">+IF(OFFSET('Water Data'!$E$28,0,10*ROW('Water Data'!E96))="","",OFFSET('Water Data'!$E$28,0,10*ROW('Water Data'!E96)))</f>
        <v/>
      </c>
      <c r="BX102" s="258" t="str">
        <f ca="true">+IF(OFFSET('Water Data'!$E$29,0,10*ROW('Water Data'!E96))="","",OFFSET('Water Data'!$E$29,0,10*ROW('Water Data'!E96)))</f>
        <v/>
      </c>
      <c r="BY102" s="258" t="str">
        <f ca="true">+IF(OFFSET('Water Data'!$F$27,0,10*ROW('Water Data'!F96))="","",OFFSET('Water Data'!$F$27,0,10*ROW('Water Data'!F96)))</f>
        <v/>
      </c>
      <c r="BZ102" s="258" t="str">
        <f ca="true">+IF(OFFSET('Water Data'!$F$28,0,10*ROW('Water Data'!F96))="","",OFFSET('Water Data'!$F$28,0,10*ROW('Water Data'!F96)))</f>
        <v/>
      </c>
      <c r="CA102" s="258" t="str">
        <f ca="true">+IF(OFFSET('Water Data'!$F$29,0,10*ROW('Water Data'!F96))="","",OFFSET('Water Data'!$F$29,0,10*ROW('Water Data'!F96)))</f>
        <v/>
      </c>
      <c r="CB102" s="258" t="str">
        <f ca="true">+IF(OFFSET('Water Data'!$G$27,0,10*ROW('Water Data'!G96))="","",OFFSET('Water Data'!$G$27,0,10*ROW('Water Data'!G96)))</f>
        <v/>
      </c>
      <c r="CC102" s="258" t="str">
        <f ca="true">+IF(OFFSET('Water Data'!$G$28,0,10*ROW('Water Data'!G96))="","",OFFSET('Water Data'!$G$28,0,10*ROW('Water Data'!G96)))</f>
        <v/>
      </c>
      <c r="CD102" s="258" t="str">
        <f ca="true">+IF(OFFSET('Water Data'!$G$29,0,10*ROW('Water Data'!G96))="","",OFFSET('Water Data'!$G$29,0,10*ROW('Water Data'!G96)))</f>
        <v/>
      </c>
      <c r="CE102" s="258" t="str">
        <f ca="true">+IF(OFFSET('Water Data'!$H$27,0,10*ROW('Water Data'!H96))="","",OFFSET('Water Data'!$H$27,0,10*ROW('Water Data'!H96)))</f>
        <v/>
      </c>
      <c r="CF102" s="258" t="str">
        <f ca="true">+IF(OFFSET('Water Data'!$H$28,0,10*ROW('Water Data'!H96))="","",OFFSET('Water Data'!$H$28,0,10*ROW('Water Data'!H96)))</f>
        <v/>
      </c>
      <c r="CG102" s="258" t="str">
        <f ca="true">+IF(OFFSET('Water Data'!$H$29,0,10*ROW('Water Data'!H96))="","",OFFSET('Water Data'!$H$29,0,10*ROW('Water Data'!H96)))</f>
        <v/>
      </c>
      <c r="CH102" s="258" t="str">
        <f ca="true">+IF(OFFSET('Water Data'!$I$27,0,10*ROW('Water Data'!I96))="","",OFFSET('Water Data'!$I$27,0,10*ROW('Water Data'!I96)))</f>
        <v/>
      </c>
      <c r="CI102" s="258" t="str">
        <f ca="true">+IF(OFFSET('Water Data'!$I$28,0,10*ROW('Water Data'!I96))="","",OFFSET('Water Data'!$I$28,0,10*ROW('Water Data'!I96)))</f>
        <v/>
      </c>
      <c r="CJ102" s="258" t="str">
        <f ca="true">+IF(OFFSET('Water Data'!$I$29,0,10*ROW('Water Data'!I96))="","",OFFSET('Water Data'!$I$29,0,10*ROW('Water Data'!I96)))</f>
        <v/>
      </c>
      <c r="CK102" s="258" t="str">
        <f ca="true">+IF(OFFSET('Sanitation Data'!$D$28,0,10*ROW('Sanitation Data'!D96))="","",OFFSET('Sanitation Data'!$D$28,0,10*ROW('Sanitation Data'!D96)))</f>
        <v/>
      </c>
      <c r="CL102" s="258" t="str">
        <f ca="true">+IF(OFFSET('Sanitation Data'!$D$29,0,10*ROW('Sanitation Data'!D96))="","",OFFSET('Sanitation Data'!$D$29,0,10*ROW('Sanitation Data'!D96)))</f>
        <v/>
      </c>
      <c r="CM102" s="258" t="str">
        <f ca="true">+IF(OFFSET('Sanitation Data'!$D$30,0,10*ROW('Sanitation Data'!D96))="","",OFFSET('Sanitation Data'!$D$30,0,10*ROW('Sanitation Data'!D96)))</f>
        <v/>
      </c>
      <c r="CN102" s="258" t="str">
        <f ca="true">+IF(OFFSET('Sanitation Data'!$D$31,0,10*ROW('Sanitation Data'!D96))="","",OFFSET('Sanitation Data'!$D$31,0,10*ROW('Sanitation Data'!D96)))</f>
        <v/>
      </c>
      <c r="CO102" s="258" t="str">
        <f ca="true">+IF(OFFSET('Sanitation Data'!$D$32,0,10*ROW('Sanitation Data'!D96))="","",OFFSET('Sanitation Data'!$D$32,0,10*ROW('Sanitation Data'!D96)))</f>
        <v/>
      </c>
      <c r="CP102" s="258" t="str">
        <f ca="true">+IF(OFFSET('Sanitation Data'!$E$28,0,10*ROW('Sanitation Data'!E96))="","",OFFSET('Sanitation Data'!$E$28,0,10*ROW('Sanitation Data'!E96)))</f>
        <v/>
      </c>
      <c r="CQ102" s="258" t="str">
        <f ca="true">+IF(OFFSET('Sanitation Data'!$E$29,0,10*ROW('Sanitation Data'!E96))="","",OFFSET('Sanitation Data'!$E$29,0,10*ROW('Sanitation Data'!E96)))</f>
        <v/>
      </c>
      <c r="CR102" s="258" t="str">
        <f ca="true">+IF(OFFSET('Sanitation Data'!$E$30,0,10*ROW('Sanitation Data'!E96))="","",OFFSET('Sanitation Data'!$E$30,0,10*ROW('Sanitation Data'!E96)))</f>
        <v/>
      </c>
      <c r="CS102" s="258" t="str">
        <f ca="true">+IF(OFFSET('Sanitation Data'!$E$31,0,10*ROW('Sanitation Data'!E96))="","",OFFSET('Sanitation Data'!$E$31,0,10*ROW('Sanitation Data'!E96)))</f>
        <v/>
      </c>
      <c r="CT102" s="258" t="str">
        <f ca="true">+IF(OFFSET('Sanitation Data'!$E$32,0,10*ROW('Sanitation Data'!E96))="","",OFFSET('Sanitation Data'!$E$32,0,10*ROW('Sanitation Data'!E96)))</f>
        <v/>
      </c>
      <c r="CU102" s="258" t="str">
        <f ca="true">+IF(OFFSET('Sanitation Data'!$F$28,0,10*ROW('Sanitation Data'!F96))="","",OFFSET('Sanitation Data'!$F$28,0,10*ROW('Sanitation Data'!F96)))</f>
        <v/>
      </c>
      <c r="CV102" s="258" t="str">
        <f ca="true">+IF(OFFSET('Sanitation Data'!$F$29,0,10*ROW('Sanitation Data'!F96))="","",OFFSET('Sanitation Data'!$F$29,0,10*ROW('Sanitation Data'!F96)))</f>
        <v/>
      </c>
      <c r="CW102" s="258" t="str">
        <f ca="true">+IF(OFFSET('Sanitation Data'!$F$30,0,10*ROW('Sanitation Data'!F96))="","",OFFSET('Sanitation Data'!$F$30,0,10*ROW('Sanitation Data'!F96)))</f>
        <v/>
      </c>
      <c r="CX102" s="258" t="str">
        <f ca="true">+IF(OFFSET('Sanitation Data'!$F$31,0,10*ROW('Sanitation Data'!F96))="","",OFFSET('Sanitation Data'!$F$31,0,10*ROW('Sanitation Data'!F96)))</f>
        <v/>
      </c>
      <c r="CY102" s="258" t="str">
        <f ca="true">+IF(OFFSET('Sanitation Data'!$F$32,0,10*ROW('Sanitation Data'!F96))="","",OFFSET('Sanitation Data'!$F$32,0,10*ROW('Sanitation Data'!F96)))</f>
        <v/>
      </c>
      <c r="CZ102" s="258" t="str">
        <f ca="true">+IF(OFFSET('Sanitation Data'!$G$28,0,10*ROW('Sanitation Data'!G96))="","",OFFSET('Sanitation Data'!$G$28,0,10*ROW('Sanitation Data'!G96)))</f>
        <v/>
      </c>
      <c r="DA102" s="258" t="str">
        <f ca="true">+IF(OFFSET('Sanitation Data'!$G$29,0,10*ROW('Sanitation Data'!G96))="","",OFFSET('Sanitation Data'!$G$29,0,10*ROW('Sanitation Data'!G96)))</f>
        <v/>
      </c>
      <c r="DB102" s="258" t="str">
        <f ca="true">+IF(OFFSET('Sanitation Data'!$G$30,0,10*ROW('Sanitation Data'!G96))="","",OFFSET('Sanitation Data'!$G$30,0,10*ROW('Sanitation Data'!G96)))</f>
        <v/>
      </c>
      <c r="DC102" s="258" t="str">
        <f ca="true">+IF(OFFSET('Sanitation Data'!$G$31,0,10*ROW('Sanitation Data'!G96))="","",OFFSET('Sanitation Data'!$G$31,0,10*ROW('Sanitation Data'!G96)))</f>
        <v/>
      </c>
      <c r="DD102" s="258" t="str">
        <f ca="true">+IF(OFFSET('Sanitation Data'!$G$32,0,10*ROW('Sanitation Data'!G96))="","",OFFSET('Sanitation Data'!$G$32,0,10*ROW('Sanitation Data'!G96)))</f>
        <v/>
      </c>
      <c r="DE102" s="258" t="str">
        <f ca="true">+IF(OFFSET('Sanitation Data'!$H$28,0,10*ROW('Sanitation Data'!H96))="","",OFFSET('Sanitation Data'!$H$28,0,10*ROW('Sanitation Data'!H96)))</f>
        <v/>
      </c>
      <c r="DF102" s="258" t="str">
        <f ca="true">+IF(OFFSET('Sanitation Data'!$H$29,0,10*ROW('Sanitation Data'!H96))="","",OFFSET('Sanitation Data'!$H$29,0,10*ROW('Sanitation Data'!H96)))</f>
        <v/>
      </c>
      <c r="DG102" s="258" t="str">
        <f ca="true">+IF(OFFSET('Sanitation Data'!$H$30,0,10*ROW('Sanitation Data'!H96))="","",OFFSET('Sanitation Data'!$H$30,0,10*ROW('Sanitation Data'!H96)))</f>
        <v/>
      </c>
      <c r="DH102" s="258" t="str">
        <f ca="true">+IF(OFFSET('Sanitation Data'!$H$31,0,10*ROW('Sanitation Data'!H96))="","",OFFSET('Sanitation Data'!$H$31,0,10*ROW('Sanitation Data'!H96)))</f>
        <v/>
      </c>
      <c r="DI102" s="258" t="str">
        <f ca="true">+IF(OFFSET('Sanitation Data'!$H$32,0,10*ROW('Sanitation Data'!H96))="","",OFFSET('Sanitation Data'!$H$32,0,10*ROW('Sanitation Data'!H96)))</f>
        <v/>
      </c>
      <c r="DJ102" s="258" t="str">
        <f ca="true">+IF(OFFSET('Sanitation Data'!$I$28,0,10*ROW('Sanitation Data'!I96))="","",OFFSET('Sanitation Data'!$I$28,0,10*ROW('Sanitation Data'!I96)))</f>
        <v/>
      </c>
      <c r="DK102" s="258" t="str">
        <f ca="true">+IF(OFFSET('Sanitation Data'!$I$29,0,10*ROW('Sanitation Data'!I96))="","",OFFSET('Sanitation Data'!$I$29,0,10*ROW('Sanitation Data'!I96)))</f>
        <v/>
      </c>
      <c r="DL102" s="258" t="str">
        <f ca="true">+IF(OFFSET('Sanitation Data'!$I$30,0,10*ROW('Sanitation Data'!I96))="","",OFFSET('Sanitation Data'!$I$30,0,10*ROW('Sanitation Data'!I96)))</f>
        <v/>
      </c>
      <c r="DM102" s="258" t="str">
        <f ca="true">+IF(OFFSET('Sanitation Data'!$I$31,0,10*ROW('Sanitation Data'!I96))="","",OFFSET('Sanitation Data'!$I$31,0,10*ROW('Sanitation Data'!I96)))</f>
        <v/>
      </c>
      <c r="DN102" s="258" t="str">
        <f ca="true">+IF(OFFSET('Sanitation Data'!$I$32,0,10*ROW('Sanitation Data'!I96))="","",OFFSET('Sanitation Data'!$I$32,0,10*ROW('Sanitation Data'!I96)))</f>
        <v/>
      </c>
      <c r="DO102" s="258" t="str">
        <f ca="true">+IF(OFFSET('Hygiene Data'!$D$11,0,10*ROW('Hygiene Data'!D96))="","",OFFSET('Hygiene Data'!$D$11,0,10*ROW('Hygiene Data'!D96)))</f>
        <v/>
      </c>
      <c r="DP102" s="258" t="str">
        <f ca="true">+IF(OFFSET('Hygiene Data'!$D$12,0,10*ROW('Hygiene Data'!D96))="","",OFFSET('Hygiene Data'!$D$12,0,10*ROW('Hygiene Data'!D96)))</f>
        <v/>
      </c>
      <c r="DQ102" s="258" t="str">
        <f ca="true">+IF(OFFSET('Hygiene Data'!$D$13,0,10*ROW('Hygiene Data'!D96))="","",OFFSET('Hygiene Data'!$D$13,0,10*ROW('Hygiene Data'!D96)))</f>
        <v/>
      </c>
      <c r="DR102" s="258" t="str">
        <f ca="true">+IF(OFFSET('Hygiene Data'!$E$11,0,10*ROW('Hygiene Data'!E96))="","",OFFSET('Hygiene Data'!$E$11,0,10*ROW('Hygiene Data'!E96)))</f>
        <v/>
      </c>
      <c r="DS102" s="258" t="str">
        <f ca="true">+IF(OFFSET('Hygiene Data'!$E$12,0,10*ROW('Hygiene Data'!E96))="","",OFFSET('Hygiene Data'!$E$12,0,10*ROW('Hygiene Data'!E96)))</f>
        <v/>
      </c>
      <c r="DT102" s="258" t="str">
        <f ca="true">+IF(OFFSET('Hygiene Data'!$E$13,0,10*ROW('Hygiene Data'!E96))="","",OFFSET('Hygiene Data'!$E$13,0,10*ROW('Hygiene Data'!E96)))</f>
        <v/>
      </c>
      <c r="DU102" s="258" t="str">
        <f ca="true">+IF(OFFSET('Hygiene Data'!$F$11,0,10*ROW('Hygiene Data'!F96))="","",OFFSET('Hygiene Data'!$F$11,0,10*ROW('Hygiene Data'!F96)))</f>
        <v/>
      </c>
      <c r="DV102" s="258" t="str">
        <f ca="true">+IF(OFFSET('Hygiene Data'!$F$12,0,10*ROW('Hygiene Data'!F96))="","",OFFSET('Hygiene Data'!$F$12,0,10*ROW('Hygiene Data'!F96)))</f>
        <v/>
      </c>
      <c r="DW102" s="258" t="str">
        <f ca="true">+IF(OFFSET('Hygiene Data'!$F$13,0,10*ROW('Hygiene Data'!F96))="","",OFFSET('Hygiene Data'!$F$13,0,10*ROW('Hygiene Data'!F96)))</f>
        <v/>
      </c>
      <c r="DX102" s="258" t="str">
        <f ca="true">+IF(OFFSET('Hygiene Data'!$G$11,0,10*ROW('Hygiene Data'!G96))="","",OFFSET('Hygiene Data'!$G$11,0,10*ROW('Hygiene Data'!G96)))</f>
        <v/>
      </c>
      <c r="DY102" s="258" t="str">
        <f ca="true">+IF(OFFSET('Hygiene Data'!$G$12,0,10*ROW('Hygiene Data'!G96))="","",OFFSET('Hygiene Data'!$G$12,0,10*ROW('Hygiene Data'!G96)))</f>
        <v/>
      </c>
      <c r="DZ102" s="258" t="str">
        <f ca="true">+IF(OFFSET('Hygiene Data'!$G$13,0,10*ROW('Hygiene Data'!G96))="","",OFFSET('Hygiene Data'!$G$13,0,10*ROW('Hygiene Data'!G96)))</f>
        <v/>
      </c>
      <c r="EA102" s="258" t="str">
        <f ca="true">+IF(OFFSET('Hygiene Data'!$H$11,0,10*ROW('Hygiene Data'!H96))="","",OFFSET('Hygiene Data'!$H$11,0,10*ROW('Hygiene Data'!H96)))</f>
        <v/>
      </c>
      <c r="EB102" s="258" t="str">
        <f ca="true">+IF(OFFSET('Hygiene Data'!$H$12,0,10*ROW('Hygiene Data'!H96))="","",OFFSET('Hygiene Data'!$H$12,0,10*ROW('Hygiene Data'!H96)))</f>
        <v/>
      </c>
      <c r="EC102" s="258" t="str">
        <f ca="true">+IF(OFFSET('Hygiene Data'!$H$13,0,10*ROW('Hygiene Data'!H96))="","",OFFSET('Hygiene Data'!$H$13,0,10*ROW('Hygiene Data'!H96)))</f>
        <v/>
      </c>
      <c r="ED102" s="258" t="str">
        <f ca="true">+IF(OFFSET('Hygiene Data'!$I$11,0,10*ROW('Hygiene Data'!I96))="","",OFFSET('Hygiene Data'!$I$11,0,10*ROW('Hygiene Data'!I96)))</f>
        <v/>
      </c>
      <c r="EE102" s="258" t="str">
        <f ca="true">+IF(OFFSET('Hygiene Data'!$I$12,0,10*ROW('Hygiene Data'!I96))="","",OFFSET('Hygiene Data'!$I$12,0,10*ROW('Hygiene Data'!I96)))</f>
        <v/>
      </c>
      <c r="EF102" s="258" t="str">
        <f ca="true">+IF(OFFSET('Hygiene Data'!$I$13,0,10*ROW('Hygiene Data'!I96))="","",OFFSET('Hygiene Data'!$I$13,0,10*ROW('Hygiene Data'!I96)))</f>
        <v/>
      </c>
    </row>
    <row xmlns:x14ac="http://schemas.microsoft.com/office/spreadsheetml/2009/9/ac" r="103" x14ac:dyDescent="0.2">
      <c r="A103" s="30" t="str">
        <f ca="true">+IF(OFFSET('Water Data'!$B$2,0,10*ROW('Water Data'!E97))="","",OFFSET('Water Data'!$B$2,0,10*ROW('Water Data'!E97)))</f>
        <v/>
      </c>
      <c r="B103" s="30" t="str">
        <f ca="true">+IF(OFFSET('Water Data'!$C$2,0,10*ROW('Water Data'!F97))="","",OFFSET('Water Data'!$C$2,0,10*ROW('Water Data'!F97)))</f>
        <v/>
      </c>
      <c r="C103" s="314" t="str">
        <f t="shared" ca="true" si="1"/>
        <v/>
      </c>
      <c r="D103" s="8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58"/>
      <c r="BS103" s="258" t="str">
        <f ca="true">+IF(OFFSET('Water Data'!$D$27,0,10*ROW('Water Data'!D97))="","",OFFSET('Water Data'!$D$27,0,10*ROW('Water Data'!D97)))</f>
        <v/>
      </c>
      <c r="BT103" s="258" t="str">
        <f ca="true">+IF(OFFSET('Water Data'!$D$28,0,10*ROW('Water Data'!D97))="","",OFFSET('Water Data'!$D$28,0,10*ROW('Water Data'!D97)))</f>
        <v/>
      </c>
      <c r="BU103" s="258" t="str">
        <f ca="true">+IF(OFFSET('Water Data'!$D$29,0,10*ROW('Water Data'!D97))="","",OFFSET('Water Data'!$D$29,0,10*ROW('Water Data'!D97)))</f>
        <v/>
      </c>
      <c r="BV103" s="258" t="str">
        <f ca="true">+IF(OFFSET('Water Data'!$E$27,0,10*ROW('Water Data'!E97))="","",OFFSET('Water Data'!$E$27,0,10*ROW('Water Data'!E97)))</f>
        <v/>
      </c>
      <c r="BW103" s="258" t="str">
        <f ca="true">+IF(OFFSET('Water Data'!$E$28,0,10*ROW('Water Data'!E97))="","",OFFSET('Water Data'!$E$28,0,10*ROW('Water Data'!E97)))</f>
        <v/>
      </c>
      <c r="BX103" s="258" t="str">
        <f ca="true">+IF(OFFSET('Water Data'!$E$29,0,10*ROW('Water Data'!E97))="","",OFFSET('Water Data'!$E$29,0,10*ROW('Water Data'!E97)))</f>
        <v/>
      </c>
      <c r="BY103" s="258" t="str">
        <f ca="true">+IF(OFFSET('Water Data'!$F$27,0,10*ROW('Water Data'!F97))="","",OFFSET('Water Data'!$F$27,0,10*ROW('Water Data'!F97)))</f>
        <v/>
      </c>
      <c r="BZ103" s="258" t="str">
        <f ca="true">+IF(OFFSET('Water Data'!$F$28,0,10*ROW('Water Data'!F97))="","",OFFSET('Water Data'!$F$28,0,10*ROW('Water Data'!F97)))</f>
        <v/>
      </c>
      <c r="CA103" s="258" t="str">
        <f ca="true">+IF(OFFSET('Water Data'!$F$29,0,10*ROW('Water Data'!F97))="","",OFFSET('Water Data'!$F$29,0,10*ROW('Water Data'!F97)))</f>
        <v/>
      </c>
      <c r="CB103" s="258" t="str">
        <f ca="true">+IF(OFFSET('Water Data'!$G$27,0,10*ROW('Water Data'!G97))="","",OFFSET('Water Data'!$G$27,0,10*ROW('Water Data'!G97)))</f>
        <v/>
      </c>
      <c r="CC103" s="258" t="str">
        <f ca="true">+IF(OFFSET('Water Data'!$G$28,0,10*ROW('Water Data'!G97))="","",OFFSET('Water Data'!$G$28,0,10*ROW('Water Data'!G97)))</f>
        <v/>
      </c>
      <c r="CD103" s="258" t="str">
        <f ca="true">+IF(OFFSET('Water Data'!$G$29,0,10*ROW('Water Data'!G97))="","",OFFSET('Water Data'!$G$29,0,10*ROW('Water Data'!G97)))</f>
        <v/>
      </c>
      <c r="CE103" s="258" t="str">
        <f ca="true">+IF(OFFSET('Water Data'!$H$27,0,10*ROW('Water Data'!H97))="","",OFFSET('Water Data'!$H$27,0,10*ROW('Water Data'!H97)))</f>
        <v/>
      </c>
      <c r="CF103" s="258" t="str">
        <f ca="true">+IF(OFFSET('Water Data'!$H$28,0,10*ROW('Water Data'!H97))="","",OFFSET('Water Data'!$H$28,0,10*ROW('Water Data'!H97)))</f>
        <v/>
      </c>
      <c r="CG103" s="258" t="str">
        <f ca="true">+IF(OFFSET('Water Data'!$H$29,0,10*ROW('Water Data'!H97))="","",OFFSET('Water Data'!$H$29,0,10*ROW('Water Data'!H97)))</f>
        <v/>
      </c>
      <c r="CH103" s="258" t="str">
        <f ca="true">+IF(OFFSET('Water Data'!$I$27,0,10*ROW('Water Data'!I97))="","",OFFSET('Water Data'!$I$27,0,10*ROW('Water Data'!I97)))</f>
        <v/>
      </c>
      <c r="CI103" s="258" t="str">
        <f ca="true">+IF(OFFSET('Water Data'!$I$28,0,10*ROW('Water Data'!I97))="","",OFFSET('Water Data'!$I$28,0,10*ROW('Water Data'!I97)))</f>
        <v/>
      </c>
      <c r="CJ103" s="258" t="str">
        <f ca="true">+IF(OFFSET('Water Data'!$I$29,0,10*ROW('Water Data'!I97))="","",OFFSET('Water Data'!$I$29,0,10*ROW('Water Data'!I97)))</f>
        <v/>
      </c>
      <c r="CK103" s="258" t="str">
        <f ca="true">+IF(OFFSET('Sanitation Data'!$D$28,0,10*ROW('Sanitation Data'!D97))="","",OFFSET('Sanitation Data'!$D$28,0,10*ROW('Sanitation Data'!D97)))</f>
        <v/>
      </c>
      <c r="CL103" s="258" t="str">
        <f ca="true">+IF(OFFSET('Sanitation Data'!$D$29,0,10*ROW('Sanitation Data'!D97))="","",OFFSET('Sanitation Data'!$D$29,0,10*ROW('Sanitation Data'!D97)))</f>
        <v/>
      </c>
      <c r="CM103" s="258" t="str">
        <f ca="true">+IF(OFFSET('Sanitation Data'!$D$30,0,10*ROW('Sanitation Data'!D97))="","",OFFSET('Sanitation Data'!$D$30,0,10*ROW('Sanitation Data'!D97)))</f>
        <v/>
      </c>
      <c r="CN103" s="258" t="str">
        <f ca="true">+IF(OFFSET('Sanitation Data'!$D$31,0,10*ROW('Sanitation Data'!D97))="","",OFFSET('Sanitation Data'!$D$31,0,10*ROW('Sanitation Data'!D97)))</f>
        <v/>
      </c>
      <c r="CO103" s="258" t="str">
        <f ca="true">+IF(OFFSET('Sanitation Data'!$D$32,0,10*ROW('Sanitation Data'!D97))="","",OFFSET('Sanitation Data'!$D$32,0,10*ROW('Sanitation Data'!D97)))</f>
        <v/>
      </c>
      <c r="CP103" s="258" t="str">
        <f ca="true">+IF(OFFSET('Sanitation Data'!$E$28,0,10*ROW('Sanitation Data'!E97))="","",OFFSET('Sanitation Data'!$E$28,0,10*ROW('Sanitation Data'!E97)))</f>
        <v/>
      </c>
      <c r="CQ103" s="258" t="str">
        <f ca="true">+IF(OFFSET('Sanitation Data'!$E$29,0,10*ROW('Sanitation Data'!E97))="","",OFFSET('Sanitation Data'!$E$29,0,10*ROW('Sanitation Data'!E97)))</f>
        <v/>
      </c>
      <c r="CR103" s="258" t="str">
        <f ca="true">+IF(OFFSET('Sanitation Data'!$E$30,0,10*ROW('Sanitation Data'!E97))="","",OFFSET('Sanitation Data'!$E$30,0,10*ROW('Sanitation Data'!E97)))</f>
        <v/>
      </c>
      <c r="CS103" s="258" t="str">
        <f ca="true">+IF(OFFSET('Sanitation Data'!$E$31,0,10*ROW('Sanitation Data'!E97))="","",OFFSET('Sanitation Data'!$E$31,0,10*ROW('Sanitation Data'!E97)))</f>
        <v/>
      </c>
      <c r="CT103" s="258" t="str">
        <f ca="true">+IF(OFFSET('Sanitation Data'!$E$32,0,10*ROW('Sanitation Data'!E97))="","",OFFSET('Sanitation Data'!$E$32,0,10*ROW('Sanitation Data'!E97)))</f>
        <v/>
      </c>
      <c r="CU103" s="258" t="str">
        <f ca="true">+IF(OFFSET('Sanitation Data'!$F$28,0,10*ROW('Sanitation Data'!F97))="","",OFFSET('Sanitation Data'!$F$28,0,10*ROW('Sanitation Data'!F97)))</f>
        <v/>
      </c>
      <c r="CV103" s="258" t="str">
        <f ca="true">+IF(OFFSET('Sanitation Data'!$F$29,0,10*ROW('Sanitation Data'!F97))="","",OFFSET('Sanitation Data'!$F$29,0,10*ROW('Sanitation Data'!F97)))</f>
        <v/>
      </c>
      <c r="CW103" s="258" t="str">
        <f ca="true">+IF(OFFSET('Sanitation Data'!$F$30,0,10*ROW('Sanitation Data'!F97))="","",OFFSET('Sanitation Data'!$F$30,0,10*ROW('Sanitation Data'!F97)))</f>
        <v/>
      </c>
      <c r="CX103" s="258" t="str">
        <f ca="true">+IF(OFFSET('Sanitation Data'!$F$31,0,10*ROW('Sanitation Data'!F97))="","",OFFSET('Sanitation Data'!$F$31,0,10*ROW('Sanitation Data'!F97)))</f>
        <v/>
      </c>
      <c r="CY103" s="258" t="str">
        <f ca="true">+IF(OFFSET('Sanitation Data'!$F$32,0,10*ROW('Sanitation Data'!F97))="","",OFFSET('Sanitation Data'!$F$32,0,10*ROW('Sanitation Data'!F97)))</f>
        <v/>
      </c>
      <c r="CZ103" s="258" t="str">
        <f ca="true">+IF(OFFSET('Sanitation Data'!$G$28,0,10*ROW('Sanitation Data'!G97))="","",OFFSET('Sanitation Data'!$G$28,0,10*ROW('Sanitation Data'!G97)))</f>
        <v/>
      </c>
      <c r="DA103" s="258" t="str">
        <f ca="true">+IF(OFFSET('Sanitation Data'!$G$29,0,10*ROW('Sanitation Data'!G97))="","",OFFSET('Sanitation Data'!$G$29,0,10*ROW('Sanitation Data'!G97)))</f>
        <v/>
      </c>
      <c r="DB103" s="258" t="str">
        <f ca="true">+IF(OFFSET('Sanitation Data'!$G$30,0,10*ROW('Sanitation Data'!G97))="","",OFFSET('Sanitation Data'!$G$30,0,10*ROW('Sanitation Data'!G97)))</f>
        <v/>
      </c>
      <c r="DC103" s="258" t="str">
        <f ca="true">+IF(OFFSET('Sanitation Data'!$G$31,0,10*ROW('Sanitation Data'!G97))="","",OFFSET('Sanitation Data'!$G$31,0,10*ROW('Sanitation Data'!G97)))</f>
        <v/>
      </c>
      <c r="DD103" s="258" t="str">
        <f ca="true">+IF(OFFSET('Sanitation Data'!$G$32,0,10*ROW('Sanitation Data'!G97))="","",OFFSET('Sanitation Data'!$G$32,0,10*ROW('Sanitation Data'!G97)))</f>
        <v/>
      </c>
      <c r="DE103" s="258" t="str">
        <f ca="true">+IF(OFFSET('Sanitation Data'!$H$28,0,10*ROW('Sanitation Data'!H97))="","",OFFSET('Sanitation Data'!$H$28,0,10*ROW('Sanitation Data'!H97)))</f>
        <v/>
      </c>
      <c r="DF103" s="258" t="str">
        <f ca="true">+IF(OFFSET('Sanitation Data'!$H$29,0,10*ROW('Sanitation Data'!H97))="","",OFFSET('Sanitation Data'!$H$29,0,10*ROW('Sanitation Data'!H97)))</f>
        <v/>
      </c>
      <c r="DG103" s="258" t="str">
        <f ca="true">+IF(OFFSET('Sanitation Data'!$H$30,0,10*ROW('Sanitation Data'!H97))="","",OFFSET('Sanitation Data'!$H$30,0,10*ROW('Sanitation Data'!H97)))</f>
        <v/>
      </c>
      <c r="DH103" s="258" t="str">
        <f ca="true">+IF(OFFSET('Sanitation Data'!$H$31,0,10*ROW('Sanitation Data'!H97))="","",OFFSET('Sanitation Data'!$H$31,0,10*ROW('Sanitation Data'!H97)))</f>
        <v/>
      </c>
      <c r="DI103" s="258" t="str">
        <f ca="true">+IF(OFFSET('Sanitation Data'!$H$32,0,10*ROW('Sanitation Data'!H97))="","",OFFSET('Sanitation Data'!$H$32,0,10*ROW('Sanitation Data'!H97)))</f>
        <v/>
      </c>
      <c r="DJ103" s="258" t="str">
        <f ca="true">+IF(OFFSET('Sanitation Data'!$I$28,0,10*ROW('Sanitation Data'!I97))="","",OFFSET('Sanitation Data'!$I$28,0,10*ROW('Sanitation Data'!I97)))</f>
        <v/>
      </c>
      <c r="DK103" s="258" t="str">
        <f ca="true">+IF(OFFSET('Sanitation Data'!$I$29,0,10*ROW('Sanitation Data'!I97))="","",OFFSET('Sanitation Data'!$I$29,0,10*ROW('Sanitation Data'!I97)))</f>
        <v/>
      </c>
      <c r="DL103" s="258" t="str">
        <f ca="true">+IF(OFFSET('Sanitation Data'!$I$30,0,10*ROW('Sanitation Data'!I97))="","",OFFSET('Sanitation Data'!$I$30,0,10*ROW('Sanitation Data'!I97)))</f>
        <v/>
      </c>
      <c r="DM103" s="258" t="str">
        <f ca="true">+IF(OFFSET('Sanitation Data'!$I$31,0,10*ROW('Sanitation Data'!I97))="","",OFFSET('Sanitation Data'!$I$31,0,10*ROW('Sanitation Data'!I97)))</f>
        <v/>
      </c>
      <c r="DN103" s="258" t="str">
        <f ca="true">+IF(OFFSET('Sanitation Data'!$I$32,0,10*ROW('Sanitation Data'!I97))="","",OFFSET('Sanitation Data'!$I$32,0,10*ROW('Sanitation Data'!I97)))</f>
        <v/>
      </c>
      <c r="DO103" s="258" t="str">
        <f ca="true">+IF(OFFSET('Hygiene Data'!$D$11,0,10*ROW('Hygiene Data'!D97))="","",OFFSET('Hygiene Data'!$D$11,0,10*ROW('Hygiene Data'!D97)))</f>
        <v/>
      </c>
      <c r="DP103" s="258" t="str">
        <f ca="true">+IF(OFFSET('Hygiene Data'!$D$12,0,10*ROW('Hygiene Data'!D97))="","",OFFSET('Hygiene Data'!$D$12,0,10*ROW('Hygiene Data'!D97)))</f>
        <v/>
      </c>
      <c r="DQ103" s="258" t="str">
        <f ca="true">+IF(OFFSET('Hygiene Data'!$D$13,0,10*ROW('Hygiene Data'!D97))="","",OFFSET('Hygiene Data'!$D$13,0,10*ROW('Hygiene Data'!D97)))</f>
        <v/>
      </c>
      <c r="DR103" s="258" t="str">
        <f ca="true">+IF(OFFSET('Hygiene Data'!$E$11,0,10*ROW('Hygiene Data'!E97))="","",OFFSET('Hygiene Data'!$E$11,0,10*ROW('Hygiene Data'!E97)))</f>
        <v/>
      </c>
      <c r="DS103" s="258" t="str">
        <f ca="true">+IF(OFFSET('Hygiene Data'!$E$12,0,10*ROW('Hygiene Data'!E97))="","",OFFSET('Hygiene Data'!$E$12,0,10*ROW('Hygiene Data'!E97)))</f>
        <v/>
      </c>
      <c r="DT103" s="258" t="str">
        <f ca="true">+IF(OFFSET('Hygiene Data'!$E$13,0,10*ROW('Hygiene Data'!E97))="","",OFFSET('Hygiene Data'!$E$13,0,10*ROW('Hygiene Data'!E97)))</f>
        <v/>
      </c>
      <c r="DU103" s="258" t="str">
        <f ca="true">+IF(OFFSET('Hygiene Data'!$F$11,0,10*ROW('Hygiene Data'!F97))="","",OFFSET('Hygiene Data'!$F$11,0,10*ROW('Hygiene Data'!F97)))</f>
        <v/>
      </c>
      <c r="DV103" s="258" t="str">
        <f ca="true">+IF(OFFSET('Hygiene Data'!$F$12,0,10*ROW('Hygiene Data'!F97))="","",OFFSET('Hygiene Data'!$F$12,0,10*ROW('Hygiene Data'!F97)))</f>
        <v/>
      </c>
      <c r="DW103" s="258" t="str">
        <f ca="true">+IF(OFFSET('Hygiene Data'!$F$13,0,10*ROW('Hygiene Data'!F97))="","",OFFSET('Hygiene Data'!$F$13,0,10*ROW('Hygiene Data'!F97)))</f>
        <v/>
      </c>
      <c r="DX103" s="258" t="str">
        <f ca="true">+IF(OFFSET('Hygiene Data'!$G$11,0,10*ROW('Hygiene Data'!G97))="","",OFFSET('Hygiene Data'!$G$11,0,10*ROW('Hygiene Data'!G97)))</f>
        <v/>
      </c>
      <c r="DY103" s="258" t="str">
        <f ca="true">+IF(OFFSET('Hygiene Data'!$G$12,0,10*ROW('Hygiene Data'!G97))="","",OFFSET('Hygiene Data'!$G$12,0,10*ROW('Hygiene Data'!G97)))</f>
        <v/>
      </c>
      <c r="DZ103" s="258" t="str">
        <f ca="true">+IF(OFFSET('Hygiene Data'!$G$13,0,10*ROW('Hygiene Data'!G97))="","",OFFSET('Hygiene Data'!$G$13,0,10*ROW('Hygiene Data'!G97)))</f>
        <v/>
      </c>
      <c r="EA103" s="258" t="str">
        <f ca="true">+IF(OFFSET('Hygiene Data'!$H$11,0,10*ROW('Hygiene Data'!H97))="","",OFFSET('Hygiene Data'!$H$11,0,10*ROW('Hygiene Data'!H97)))</f>
        <v/>
      </c>
      <c r="EB103" s="258" t="str">
        <f ca="true">+IF(OFFSET('Hygiene Data'!$H$12,0,10*ROW('Hygiene Data'!H97))="","",OFFSET('Hygiene Data'!$H$12,0,10*ROW('Hygiene Data'!H97)))</f>
        <v/>
      </c>
      <c r="EC103" s="258" t="str">
        <f ca="true">+IF(OFFSET('Hygiene Data'!$H$13,0,10*ROW('Hygiene Data'!H97))="","",OFFSET('Hygiene Data'!$H$13,0,10*ROW('Hygiene Data'!H97)))</f>
        <v/>
      </c>
      <c r="ED103" s="258" t="str">
        <f ca="true">+IF(OFFSET('Hygiene Data'!$I$11,0,10*ROW('Hygiene Data'!I97))="","",OFFSET('Hygiene Data'!$I$11,0,10*ROW('Hygiene Data'!I97)))</f>
        <v/>
      </c>
      <c r="EE103" s="258" t="str">
        <f ca="true">+IF(OFFSET('Hygiene Data'!$I$12,0,10*ROW('Hygiene Data'!I97))="","",OFFSET('Hygiene Data'!$I$12,0,10*ROW('Hygiene Data'!I97)))</f>
        <v/>
      </c>
      <c r="EF103" s="258" t="str">
        <f ca="true">+IF(OFFSET('Hygiene Data'!$I$13,0,10*ROW('Hygiene Data'!I97))="","",OFFSET('Hygiene Data'!$I$13,0,10*ROW('Hygiene Data'!I97)))</f>
        <v/>
      </c>
    </row>
    <row xmlns:x14ac="http://schemas.microsoft.com/office/spreadsheetml/2009/9/ac" r="104" x14ac:dyDescent="0.2">
      <c r="A104" s="30" t="str">
        <f ca="true">+IF(OFFSET('Water Data'!$B$2,0,10*ROW('Water Data'!E98))="","",OFFSET('Water Data'!$B$2,0,10*ROW('Water Data'!E98)))</f>
        <v/>
      </c>
      <c r="B104" s="30" t="str">
        <f ca="true">+IF(OFFSET('Water Data'!$C$2,0,10*ROW('Water Data'!F98))="","",OFFSET('Water Data'!$C$2,0,10*ROW('Water Data'!F98)))</f>
        <v/>
      </c>
      <c r="C104" s="314" t="str">
        <f t="shared" ca="true" si="1"/>
        <v/>
      </c>
      <c r="D104" s="8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58"/>
      <c r="BS104" s="258" t="str">
        <f ca="true">+IF(OFFSET('Water Data'!$D$27,0,10*ROW('Water Data'!D98))="","",OFFSET('Water Data'!$D$27,0,10*ROW('Water Data'!D98)))</f>
        <v/>
      </c>
      <c r="BT104" s="258" t="str">
        <f ca="true">+IF(OFFSET('Water Data'!$D$28,0,10*ROW('Water Data'!D98))="","",OFFSET('Water Data'!$D$28,0,10*ROW('Water Data'!D98)))</f>
        <v/>
      </c>
      <c r="BU104" s="258" t="str">
        <f ca="true">+IF(OFFSET('Water Data'!$D$29,0,10*ROW('Water Data'!D98))="","",OFFSET('Water Data'!$D$29,0,10*ROW('Water Data'!D98)))</f>
        <v/>
      </c>
      <c r="BV104" s="258" t="str">
        <f ca="true">+IF(OFFSET('Water Data'!$E$27,0,10*ROW('Water Data'!E98))="","",OFFSET('Water Data'!$E$27,0,10*ROW('Water Data'!E98)))</f>
        <v/>
      </c>
      <c r="BW104" s="258" t="str">
        <f ca="true">+IF(OFFSET('Water Data'!$E$28,0,10*ROW('Water Data'!E98))="","",OFFSET('Water Data'!$E$28,0,10*ROW('Water Data'!E98)))</f>
        <v/>
      </c>
      <c r="BX104" s="258" t="str">
        <f ca="true">+IF(OFFSET('Water Data'!$E$29,0,10*ROW('Water Data'!E98))="","",OFFSET('Water Data'!$E$29,0,10*ROW('Water Data'!E98)))</f>
        <v/>
      </c>
      <c r="BY104" s="258" t="str">
        <f ca="true">+IF(OFFSET('Water Data'!$F$27,0,10*ROW('Water Data'!F98))="","",OFFSET('Water Data'!$F$27,0,10*ROW('Water Data'!F98)))</f>
        <v/>
      </c>
      <c r="BZ104" s="258" t="str">
        <f ca="true">+IF(OFFSET('Water Data'!$F$28,0,10*ROW('Water Data'!F98))="","",OFFSET('Water Data'!$F$28,0,10*ROW('Water Data'!F98)))</f>
        <v/>
      </c>
      <c r="CA104" s="258" t="str">
        <f ca="true">+IF(OFFSET('Water Data'!$F$29,0,10*ROW('Water Data'!F98))="","",OFFSET('Water Data'!$F$29,0,10*ROW('Water Data'!F98)))</f>
        <v/>
      </c>
      <c r="CB104" s="258" t="str">
        <f ca="true">+IF(OFFSET('Water Data'!$G$27,0,10*ROW('Water Data'!G98))="","",OFFSET('Water Data'!$G$27,0,10*ROW('Water Data'!G98)))</f>
        <v/>
      </c>
      <c r="CC104" s="258" t="str">
        <f ca="true">+IF(OFFSET('Water Data'!$G$28,0,10*ROW('Water Data'!G98))="","",OFFSET('Water Data'!$G$28,0,10*ROW('Water Data'!G98)))</f>
        <v/>
      </c>
      <c r="CD104" s="258" t="str">
        <f ca="true">+IF(OFFSET('Water Data'!$G$29,0,10*ROW('Water Data'!G98))="","",OFFSET('Water Data'!$G$29,0,10*ROW('Water Data'!G98)))</f>
        <v/>
      </c>
      <c r="CE104" s="258" t="str">
        <f ca="true">+IF(OFFSET('Water Data'!$H$27,0,10*ROW('Water Data'!H98))="","",OFFSET('Water Data'!$H$27,0,10*ROW('Water Data'!H98)))</f>
        <v/>
      </c>
      <c r="CF104" s="258" t="str">
        <f ca="true">+IF(OFFSET('Water Data'!$H$28,0,10*ROW('Water Data'!H98))="","",OFFSET('Water Data'!$H$28,0,10*ROW('Water Data'!H98)))</f>
        <v/>
      </c>
      <c r="CG104" s="258" t="str">
        <f ca="true">+IF(OFFSET('Water Data'!$H$29,0,10*ROW('Water Data'!H98))="","",OFFSET('Water Data'!$H$29,0,10*ROW('Water Data'!H98)))</f>
        <v/>
      </c>
      <c r="CH104" s="258" t="str">
        <f ca="true">+IF(OFFSET('Water Data'!$I$27,0,10*ROW('Water Data'!I98))="","",OFFSET('Water Data'!$I$27,0,10*ROW('Water Data'!I98)))</f>
        <v/>
      </c>
      <c r="CI104" s="258" t="str">
        <f ca="true">+IF(OFFSET('Water Data'!$I$28,0,10*ROW('Water Data'!I98))="","",OFFSET('Water Data'!$I$28,0,10*ROW('Water Data'!I98)))</f>
        <v/>
      </c>
      <c r="CJ104" s="258" t="str">
        <f ca="true">+IF(OFFSET('Water Data'!$I$29,0,10*ROW('Water Data'!I98))="","",OFFSET('Water Data'!$I$29,0,10*ROW('Water Data'!I98)))</f>
        <v/>
      </c>
      <c r="CK104" s="258" t="str">
        <f ca="true">+IF(OFFSET('Sanitation Data'!$D$28,0,10*ROW('Sanitation Data'!D98))="","",OFFSET('Sanitation Data'!$D$28,0,10*ROW('Sanitation Data'!D98)))</f>
        <v/>
      </c>
      <c r="CL104" s="258" t="str">
        <f ca="true">+IF(OFFSET('Sanitation Data'!$D$29,0,10*ROW('Sanitation Data'!D98))="","",OFFSET('Sanitation Data'!$D$29,0,10*ROW('Sanitation Data'!D98)))</f>
        <v/>
      </c>
      <c r="CM104" s="258" t="str">
        <f ca="true">+IF(OFFSET('Sanitation Data'!$D$30,0,10*ROW('Sanitation Data'!D98))="","",OFFSET('Sanitation Data'!$D$30,0,10*ROW('Sanitation Data'!D98)))</f>
        <v/>
      </c>
      <c r="CN104" s="258" t="str">
        <f ca="true">+IF(OFFSET('Sanitation Data'!$D$31,0,10*ROW('Sanitation Data'!D98))="","",OFFSET('Sanitation Data'!$D$31,0,10*ROW('Sanitation Data'!D98)))</f>
        <v/>
      </c>
      <c r="CO104" s="258" t="str">
        <f ca="true">+IF(OFFSET('Sanitation Data'!$D$32,0,10*ROW('Sanitation Data'!D98))="","",OFFSET('Sanitation Data'!$D$32,0,10*ROW('Sanitation Data'!D98)))</f>
        <v/>
      </c>
      <c r="CP104" s="258" t="str">
        <f ca="true">+IF(OFFSET('Sanitation Data'!$E$28,0,10*ROW('Sanitation Data'!E98))="","",OFFSET('Sanitation Data'!$E$28,0,10*ROW('Sanitation Data'!E98)))</f>
        <v/>
      </c>
      <c r="CQ104" s="258" t="str">
        <f ca="true">+IF(OFFSET('Sanitation Data'!$E$29,0,10*ROW('Sanitation Data'!E98))="","",OFFSET('Sanitation Data'!$E$29,0,10*ROW('Sanitation Data'!E98)))</f>
        <v/>
      </c>
      <c r="CR104" s="258" t="str">
        <f ca="true">+IF(OFFSET('Sanitation Data'!$E$30,0,10*ROW('Sanitation Data'!E98))="","",OFFSET('Sanitation Data'!$E$30,0,10*ROW('Sanitation Data'!E98)))</f>
        <v/>
      </c>
      <c r="CS104" s="258" t="str">
        <f ca="true">+IF(OFFSET('Sanitation Data'!$E$31,0,10*ROW('Sanitation Data'!E98))="","",OFFSET('Sanitation Data'!$E$31,0,10*ROW('Sanitation Data'!E98)))</f>
        <v/>
      </c>
      <c r="CT104" s="258" t="str">
        <f ca="true">+IF(OFFSET('Sanitation Data'!$E$32,0,10*ROW('Sanitation Data'!E98))="","",OFFSET('Sanitation Data'!$E$32,0,10*ROW('Sanitation Data'!E98)))</f>
        <v/>
      </c>
      <c r="CU104" s="258" t="str">
        <f ca="true">+IF(OFFSET('Sanitation Data'!$F$28,0,10*ROW('Sanitation Data'!F98))="","",OFFSET('Sanitation Data'!$F$28,0,10*ROW('Sanitation Data'!F98)))</f>
        <v/>
      </c>
      <c r="CV104" s="258" t="str">
        <f ca="true">+IF(OFFSET('Sanitation Data'!$F$29,0,10*ROW('Sanitation Data'!F98))="","",OFFSET('Sanitation Data'!$F$29,0,10*ROW('Sanitation Data'!F98)))</f>
        <v/>
      </c>
      <c r="CW104" s="258" t="str">
        <f ca="true">+IF(OFFSET('Sanitation Data'!$F$30,0,10*ROW('Sanitation Data'!F98))="","",OFFSET('Sanitation Data'!$F$30,0,10*ROW('Sanitation Data'!F98)))</f>
        <v/>
      </c>
      <c r="CX104" s="258" t="str">
        <f ca="true">+IF(OFFSET('Sanitation Data'!$F$31,0,10*ROW('Sanitation Data'!F98))="","",OFFSET('Sanitation Data'!$F$31,0,10*ROW('Sanitation Data'!F98)))</f>
        <v/>
      </c>
      <c r="CY104" s="258" t="str">
        <f ca="true">+IF(OFFSET('Sanitation Data'!$F$32,0,10*ROW('Sanitation Data'!F98))="","",OFFSET('Sanitation Data'!$F$32,0,10*ROW('Sanitation Data'!F98)))</f>
        <v/>
      </c>
      <c r="CZ104" s="258" t="str">
        <f ca="true">+IF(OFFSET('Sanitation Data'!$G$28,0,10*ROW('Sanitation Data'!G98))="","",OFFSET('Sanitation Data'!$G$28,0,10*ROW('Sanitation Data'!G98)))</f>
        <v/>
      </c>
      <c r="DA104" s="258" t="str">
        <f ca="true">+IF(OFFSET('Sanitation Data'!$G$29,0,10*ROW('Sanitation Data'!G98))="","",OFFSET('Sanitation Data'!$G$29,0,10*ROW('Sanitation Data'!G98)))</f>
        <v/>
      </c>
      <c r="DB104" s="258" t="str">
        <f ca="true">+IF(OFFSET('Sanitation Data'!$G$30,0,10*ROW('Sanitation Data'!G98))="","",OFFSET('Sanitation Data'!$G$30,0,10*ROW('Sanitation Data'!G98)))</f>
        <v/>
      </c>
      <c r="DC104" s="258" t="str">
        <f ca="true">+IF(OFFSET('Sanitation Data'!$G$31,0,10*ROW('Sanitation Data'!G98))="","",OFFSET('Sanitation Data'!$G$31,0,10*ROW('Sanitation Data'!G98)))</f>
        <v/>
      </c>
      <c r="DD104" s="258" t="str">
        <f ca="true">+IF(OFFSET('Sanitation Data'!$G$32,0,10*ROW('Sanitation Data'!G98))="","",OFFSET('Sanitation Data'!$G$32,0,10*ROW('Sanitation Data'!G98)))</f>
        <v/>
      </c>
      <c r="DE104" s="258" t="str">
        <f ca="true">+IF(OFFSET('Sanitation Data'!$H$28,0,10*ROW('Sanitation Data'!H98))="","",OFFSET('Sanitation Data'!$H$28,0,10*ROW('Sanitation Data'!H98)))</f>
        <v/>
      </c>
      <c r="DF104" s="258" t="str">
        <f ca="true">+IF(OFFSET('Sanitation Data'!$H$29,0,10*ROW('Sanitation Data'!H98))="","",OFFSET('Sanitation Data'!$H$29,0,10*ROW('Sanitation Data'!H98)))</f>
        <v/>
      </c>
      <c r="DG104" s="258" t="str">
        <f ca="true">+IF(OFFSET('Sanitation Data'!$H$30,0,10*ROW('Sanitation Data'!H98))="","",OFFSET('Sanitation Data'!$H$30,0,10*ROW('Sanitation Data'!H98)))</f>
        <v/>
      </c>
      <c r="DH104" s="258" t="str">
        <f ca="true">+IF(OFFSET('Sanitation Data'!$H$31,0,10*ROW('Sanitation Data'!H98))="","",OFFSET('Sanitation Data'!$H$31,0,10*ROW('Sanitation Data'!H98)))</f>
        <v/>
      </c>
      <c r="DI104" s="258" t="str">
        <f ca="true">+IF(OFFSET('Sanitation Data'!$H$32,0,10*ROW('Sanitation Data'!H98))="","",OFFSET('Sanitation Data'!$H$32,0,10*ROW('Sanitation Data'!H98)))</f>
        <v/>
      </c>
      <c r="DJ104" s="258" t="str">
        <f ca="true">+IF(OFFSET('Sanitation Data'!$I$28,0,10*ROW('Sanitation Data'!I98))="","",OFFSET('Sanitation Data'!$I$28,0,10*ROW('Sanitation Data'!I98)))</f>
        <v/>
      </c>
      <c r="DK104" s="258" t="str">
        <f ca="true">+IF(OFFSET('Sanitation Data'!$I$29,0,10*ROW('Sanitation Data'!I98))="","",OFFSET('Sanitation Data'!$I$29,0,10*ROW('Sanitation Data'!I98)))</f>
        <v/>
      </c>
      <c r="DL104" s="258" t="str">
        <f ca="true">+IF(OFFSET('Sanitation Data'!$I$30,0,10*ROW('Sanitation Data'!I98))="","",OFFSET('Sanitation Data'!$I$30,0,10*ROW('Sanitation Data'!I98)))</f>
        <v/>
      </c>
      <c r="DM104" s="258" t="str">
        <f ca="true">+IF(OFFSET('Sanitation Data'!$I$31,0,10*ROW('Sanitation Data'!I98))="","",OFFSET('Sanitation Data'!$I$31,0,10*ROW('Sanitation Data'!I98)))</f>
        <v/>
      </c>
      <c r="DN104" s="258" t="str">
        <f ca="true">+IF(OFFSET('Sanitation Data'!$I$32,0,10*ROW('Sanitation Data'!I98))="","",OFFSET('Sanitation Data'!$I$32,0,10*ROW('Sanitation Data'!I98)))</f>
        <v/>
      </c>
      <c r="DO104" s="258" t="str">
        <f ca="true">+IF(OFFSET('Hygiene Data'!$D$11,0,10*ROW('Hygiene Data'!D98))="","",OFFSET('Hygiene Data'!$D$11,0,10*ROW('Hygiene Data'!D98)))</f>
        <v/>
      </c>
      <c r="DP104" s="258" t="str">
        <f ca="true">+IF(OFFSET('Hygiene Data'!$D$12,0,10*ROW('Hygiene Data'!D98))="","",OFFSET('Hygiene Data'!$D$12,0,10*ROW('Hygiene Data'!D98)))</f>
        <v/>
      </c>
      <c r="DQ104" s="258" t="str">
        <f ca="true">+IF(OFFSET('Hygiene Data'!$D$13,0,10*ROW('Hygiene Data'!D98))="","",OFFSET('Hygiene Data'!$D$13,0,10*ROW('Hygiene Data'!D98)))</f>
        <v/>
      </c>
      <c r="DR104" s="258" t="str">
        <f ca="true">+IF(OFFSET('Hygiene Data'!$E$11,0,10*ROW('Hygiene Data'!E98))="","",OFFSET('Hygiene Data'!$E$11,0,10*ROW('Hygiene Data'!E98)))</f>
        <v/>
      </c>
      <c r="DS104" s="258" t="str">
        <f ca="true">+IF(OFFSET('Hygiene Data'!$E$12,0,10*ROW('Hygiene Data'!E98))="","",OFFSET('Hygiene Data'!$E$12,0,10*ROW('Hygiene Data'!E98)))</f>
        <v/>
      </c>
      <c r="DT104" s="258" t="str">
        <f ca="true">+IF(OFFSET('Hygiene Data'!$E$13,0,10*ROW('Hygiene Data'!E98))="","",OFFSET('Hygiene Data'!$E$13,0,10*ROW('Hygiene Data'!E98)))</f>
        <v/>
      </c>
      <c r="DU104" s="258" t="str">
        <f ca="true">+IF(OFFSET('Hygiene Data'!$F$11,0,10*ROW('Hygiene Data'!F98))="","",OFFSET('Hygiene Data'!$F$11,0,10*ROW('Hygiene Data'!F98)))</f>
        <v/>
      </c>
      <c r="DV104" s="258" t="str">
        <f ca="true">+IF(OFFSET('Hygiene Data'!$F$12,0,10*ROW('Hygiene Data'!F98))="","",OFFSET('Hygiene Data'!$F$12,0,10*ROW('Hygiene Data'!F98)))</f>
        <v/>
      </c>
      <c r="DW104" s="258" t="str">
        <f ca="true">+IF(OFFSET('Hygiene Data'!$F$13,0,10*ROW('Hygiene Data'!F98))="","",OFFSET('Hygiene Data'!$F$13,0,10*ROW('Hygiene Data'!F98)))</f>
        <v/>
      </c>
      <c r="DX104" s="258" t="str">
        <f ca="true">+IF(OFFSET('Hygiene Data'!$G$11,0,10*ROW('Hygiene Data'!G98))="","",OFFSET('Hygiene Data'!$G$11,0,10*ROW('Hygiene Data'!G98)))</f>
        <v/>
      </c>
      <c r="DY104" s="258" t="str">
        <f ca="true">+IF(OFFSET('Hygiene Data'!$G$12,0,10*ROW('Hygiene Data'!G98))="","",OFFSET('Hygiene Data'!$G$12,0,10*ROW('Hygiene Data'!G98)))</f>
        <v/>
      </c>
      <c r="DZ104" s="258" t="str">
        <f ca="true">+IF(OFFSET('Hygiene Data'!$G$13,0,10*ROW('Hygiene Data'!G98))="","",OFFSET('Hygiene Data'!$G$13,0,10*ROW('Hygiene Data'!G98)))</f>
        <v/>
      </c>
      <c r="EA104" s="258" t="str">
        <f ca="true">+IF(OFFSET('Hygiene Data'!$H$11,0,10*ROW('Hygiene Data'!H98))="","",OFFSET('Hygiene Data'!$H$11,0,10*ROW('Hygiene Data'!H98)))</f>
        <v/>
      </c>
      <c r="EB104" s="258" t="str">
        <f ca="true">+IF(OFFSET('Hygiene Data'!$H$12,0,10*ROW('Hygiene Data'!H98))="","",OFFSET('Hygiene Data'!$H$12,0,10*ROW('Hygiene Data'!H98)))</f>
        <v/>
      </c>
      <c r="EC104" s="258" t="str">
        <f ca="true">+IF(OFFSET('Hygiene Data'!$H$13,0,10*ROW('Hygiene Data'!H98))="","",OFFSET('Hygiene Data'!$H$13,0,10*ROW('Hygiene Data'!H98)))</f>
        <v/>
      </c>
      <c r="ED104" s="258" t="str">
        <f ca="true">+IF(OFFSET('Hygiene Data'!$I$11,0,10*ROW('Hygiene Data'!I98))="","",OFFSET('Hygiene Data'!$I$11,0,10*ROW('Hygiene Data'!I98)))</f>
        <v/>
      </c>
      <c r="EE104" s="258" t="str">
        <f ca="true">+IF(OFFSET('Hygiene Data'!$I$12,0,10*ROW('Hygiene Data'!I98))="","",OFFSET('Hygiene Data'!$I$12,0,10*ROW('Hygiene Data'!I98)))</f>
        <v/>
      </c>
      <c r="EF104" s="258" t="str">
        <f ca="true">+IF(OFFSET('Hygiene Data'!$I$13,0,10*ROW('Hygiene Data'!I98))="","",OFFSET('Hygiene Data'!$I$13,0,10*ROW('Hygiene Data'!I98)))</f>
        <v/>
      </c>
    </row>
    <row xmlns:x14ac="http://schemas.microsoft.com/office/spreadsheetml/2009/9/ac" r="105" x14ac:dyDescent="0.2">
      <c r="A105" s="30" t="str">
        <f ca="true">+IF(OFFSET('Water Data'!$B$2,0,10*ROW('Water Data'!E99))="","",OFFSET('Water Data'!$B$2,0,10*ROW('Water Data'!E99)))</f>
        <v/>
      </c>
      <c r="B105" s="30" t="str">
        <f ca="true">+IF(OFFSET('Water Data'!$C$2,0,10*ROW('Water Data'!F99))="","",OFFSET('Water Data'!$C$2,0,10*ROW('Water Data'!F99)))</f>
        <v/>
      </c>
      <c r="C105" s="314" t="str">
        <f t="shared" ca="true" si="1"/>
        <v/>
      </c>
      <c r="D105" s="8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58"/>
      <c r="BS105" s="258" t="str">
        <f ca="true">+IF(OFFSET('Water Data'!$D$27,0,10*ROW('Water Data'!D99))="","",OFFSET('Water Data'!$D$27,0,10*ROW('Water Data'!D99)))</f>
        <v/>
      </c>
      <c r="BT105" s="258" t="str">
        <f ca="true">+IF(OFFSET('Water Data'!$D$28,0,10*ROW('Water Data'!D99))="","",OFFSET('Water Data'!$D$28,0,10*ROW('Water Data'!D99)))</f>
        <v/>
      </c>
      <c r="BU105" s="258" t="str">
        <f ca="true">+IF(OFFSET('Water Data'!$D$29,0,10*ROW('Water Data'!D99))="","",OFFSET('Water Data'!$D$29,0,10*ROW('Water Data'!D99)))</f>
        <v/>
      </c>
      <c r="BV105" s="258" t="str">
        <f ca="true">+IF(OFFSET('Water Data'!$E$27,0,10*ROW('Water Data'!E99))="","",OFFSET('Water Data'!$E$27,0,10*ROW('Water Data'!E99)))</f>
        <v/>
      </c>
      <c r="BW105" s="258" t="str">
        <f ca="true">+IF(OFFSET('Water Data'!$E$28,0,10*ROW('Water Data'!E99))="","",OFFSET('Water Data'!$E$28,0,10*ROW('Water Data'!E99)))</f>
        <v/>
      </c>
      <c r="BX105" s="258" t="str">
        <f ca="true">+IF(OFFSET('Water Data'!$E$29,0,10*ROW('Water Data'!E99))="","",OFFSET('Water Data'!$E$29,0,10*ROW('Water Data'!E99)))</f>
        <v/>
      </c>
      <c r="BY105" s="258" t="str">
        <f ca="true">+IF(OFFSET('Water Data'!$F$27,0,10*ROW('Water Data'!F99))="","",OFFSET('Water Data'!$F$27,0,10*ROW('Water Data'!F99)))</f>
        <v/>
      </c>
      <c r="BZ105" s="258" t="str">
        <f ca="true">+IF(OFFSET('Water Data'!$F$28,0,10*ROW('Water Data'!F99))="","",OFFSET('Water Data'!$F$28,0,10*ROW('Water Data'!F99)))</f>
        <v/>
      </c>
      <c r="CA105" s="258" t="str">
        <f ca="true">+IF(OFFSET('Water Data'!$F$29,0,10*ROW('Water Data'!F99))="","",OFFSET('Water Data'!$F$29,0,10*ROW('Water Data'!F99)))</f>
        <v/>
      </c>
      <c r="CB105" s="258" t="str">
        <f ca="true">+IF(OFFSET('Water Data'!$G$27,0,10*ROW('Water Data'!G99))="","",OFFSET('Water Data'!$G$27,0,10*ROW('Water Data'!G99)))</f>
        <v/>
      </c>
      <c r="CC105" s="258" t="str">
        <f ca="true">+IF(OFFSET('Water Data'!$G$28,0,10*ROW('Water Data'!G99))="","",OFFSET('Water Data'!$G$28,0,10*ROW('Water Data'!G99)))</f>
        <v/>
      </c>
      <c r="CD105" s="258" t="str">
        <f ca="true">+IF(OFFSET('Water Data'!$G$29,0,10*ROW('Water Data'!G99))="","",OFFSET('Water Data'!$G$29,0,10*ROW('Water Data'!G99)))</f>
        <v/>
      </c>
      <c r="CE105" s="258" t="str">
        <f ca="true">+IF(OFFSET('Water Data'!$H$27,0,10*ROW('Water Data'!H99))="","",OFFSET('Water Data'!$H$27,0,10*ROW('Water Data'!H99)))</f>
        <v/>
      </c>
      <c r="CF105" s="258" t="str">
        <f ca="true">+IF(OFFSET('Water Data'!$H$28,0,10*ROW('Water Data'!H99))="","",OFFSET('Water Data'!$H$28,0,10*ROW('Water Data'!H99)))</f>
        <v/>
      </c>
      <c r="CG105" s="258" t="str">
        <f ca="true">+IF(OFFSET('Water Data'!$H$29,0,10*ROW('Water Data'!H99))="","",OFFSET('Water Data'!$H$29,0,10*ROW('Water Data'!H99)))</f>
        <v/>
      </c>
      <c r="CH105" s="258" t="str">
        <f ca="true">+IF(OFFSET('Water Data'!$I$27,0,10*ROW('Water Data'!I99))="","",OFFSET('Water Data'!$I$27,0,10*ROW('Water Data'!I99)))</f>
        <v/>
      </c>
      <c r="CI105" s="258" t="str">
        <f ca="true">+IF(OFFSET('Water Data'!$I$28,0,10*ROW('Water Data'!I99))="","",OFFSET('Water Data'!$I$28,0,10*ROW('Water Data'!I99)))</f>
        <v/>
      </c>
      <c r="CJ105" s="258" t="str">
        <f ca="true">+IF(OFFSET('Water Data'!$I$29,0,10*ROW('Water Data'!I99))="","",OFFSET('Water Data'!$I$29,0,10*ROW('Water Data'!I99)))</f>
        <v/>
      </c>
      <c r="CK105" s="258" t="str">
        <f ca="true">+IF(OFFSET('Sanitation Data'!$D$28,0,10*ROW('Sanitation Data'!D99))="","",OFFSET('Sanitation Data'!$D$28,0,10*ROW('Sanitation Data'!D99)))</f>
        <v/>
      </c>
      <c r="CL105" s="258" t="str">
        <f ca="true">+IF(OFFSET('Sanitation Data'!$D$29,0,10*ROW('Sanitation Data'!D99))="","",OFFSET('Sanitation Data'!$D$29,0,10*ROW('Sanitation Data'!D99)))</f>
        <v/>
      </c>
      <c r="CM105" s="258" t="str">
        <f ca="true">+IF(OFFSET('Sanitation Data'!$D$30,0,10*ROW('Sanitation Data'!D99))="","",OFFSET('Sanitation Data'!$D$30,0,10*ROW('Sanitation Data'!D99)))</f>
        <v/>
      </c>
      <c r="CN105" s="258" t="str">
        <f ca="true">+IF(OFFSET('Sanitation Data'!$D$31,0,10*ROW('Sanitation Data'!D99))="","",OFFSET('Sanitation Data'!$D$31,0,10*ROW('Sanitation Data'!D99)))</f>
        <v/>
      </c>
      <c r="CO105" s="258" t="str">
        <f ca="true">+IF(OFFSET('Sanitation Data'!$D$32,0,10*ROW('Sanitation Data'!D99))="","",OFFSET('Sanitation Data'!$D$32,0,10*ROW('Sanitation Data'!D99)))</f>
        <v/>
      </c>
      <c r="CP105" s="258" t="str">
        <f ca="true">+IF(OFFSET('Sanitation Data'!$E$28,0,10*ROW('Sanitation Data'!E99))="","",OFFSET('Sanitation Data'!$E$28,0,10*ROW('Sanitation Data'!E99)))</f>
        <v/>
      </c>
      <c r="CQ105" s="258" t="str">
        <f ca="true">+IF(OFFSET('Sanitation Data'!$E$29,0,10*ROW('Sanitation Data'!E99))="","",OFFSET('Sanitation Data'!$E$29,0,10*ROW('Sanitation Data'!E99)))</f>
        <v/>
      </c>
      <c r="CR105" s="258" t="str">
        <f ca="true">+IF(OFFSET('Sanitation Data'!$E$30,0,10*ROW('Sanitation Data'!E99))="","",OFFSET('Sanitation Data'!$E$30,0,10*ROW('Sanitation Data'!E99)))</f>
        <v/>
      </c>
      <c r="CS105" s="258" t="str">
        <f ca="true">+IF(OFFSET('Sanitation Data'!$E$31,0,10*ROW('Sanitation Data'!E99))="","",OFFSET('Sanitation Data'!$E$31,0,10*ROW('Sanitation Data'!E99)))</f>
        <v/>
      </c>
      <c r="CT105" s="258" t="str">
        <f ca="true">+IF(OFFSET('Sanitation Data'!$E$32,0,10*ROW('Sanitation Data'!E99))="","",OFFSET('Sanitation Data'!$E$32,0,10*ROW('Sanitation Data'!E99)))</f>
        <v/>
      </c>
      <c r="CU105" s="258" t="str">
        <f ca="true">+IF(OFFSET('Sanitation Data'!$F$28,0,10*ROW('Sanitation Data'!F99))="","",OFFSET('Sanitation Data'!$F$28,0,10*ROW('Sanitation Data'!F99)))</f>
        <v/>
      </c>
      <c r="CV105" s="258" t="str">
        <f ca="true">+IF(OFFSET('Sanitation Data'!$F$29,0,10*ROW('Sanitation Data'!F99))="","",OFFSET('Sanitation Data'!$F$29,0,10*ROW('Sanitation Data'!F99)))</f>
        <v/>
      </c>
      <c r="CW105" s="258" t="str">
        <f ca="true">+IF(OFFSET('Sanitation Data'!$F$30,0,10*ROW('Sanitation Data'!F99))="","",OFFSET('Sanitation Data'!$F$30,0,10*ROW('Sanitation Data'!F99)))</f>
        <v/>
      </c>
      <c r="CX105" s="258" t="str">
        <f ca="true">+IF(OFFSET('Sanitation Data'!$F$31,0,10*ROW('Sanitation Data'!F99))="","",OFFSET('Sanitation Data'!$F$31,0,10*ROW('Sanitation Data'!F99)))</f>
        <v/>
      </c>
      <c r="CY105" s="258" t="str">
        <f ca="true">+IF(OFFSET('Sanitation Data'!$F$32,0,10*ROW('Sanitation Data'!F99))="","",OFFSET('Sanitation Data'!$F$32,0,10*ROW('Sanitation Data'!F99)))</f>
        <v/>
      </c>
      <c r="CZ105" s="258" t="str">
        <f ca="true">+IF(OFFSET('Sanitation Data'!$G$28,0,10*ROW('Sanitation Data'!G99))="","",OFFSET('Sanitation Data'!$G$28,0,10*ROW('Sanitation Data'!G99)))</f>
        <v/>
      </c>
      <c r="DA105" s="258" t="str">
        <f ca="true">+IF(OFFSET('Sanitation Data'!$G$29,0,10*ROW('Sanitation Data'!G99))="","",OFFSET('Sanitation Data'!$G$29,0,10*ROW('Sanitation Data'!G99)))</f>
        <v/>
      </c>
      <c r="DB105" s="258" t="str">
        <f ca="true">+IF(OFFSET('Sanitation Data'!$G$30,0,10*ROW('Sanitation Data'!G99))="","",OFFSET('Sanitation Data'!$G$30,0,10*ROW('Sanitation Data'!G99)))</f>
        <v/>
      </c>
      <c r="DC105" s="258" t="str">
        <f ca="true">+IF(OFFSET('Sanitation Data'!$G$31,0,10*ROW('Sanitation Data'!G99))="","",OFFSET('Sanitation Data'!$G$31,0,10*ROW('Sanitation Data'!G99)))</f>
        <v/>
      </c>
      <c r="DD105" s="258" t="str">
        <f ca="true">+IF(OFFSET('Sanitation Data'!$G$32,0,10*ROW('Sanitation Data'!G99))="","",OFFSET('Sanitation Data'!$G$32,0,10*ROW('Sanitation Data'!G99)))</f>
        <v/>
      </c>
      <c r="DE105" s="258" t="str">
        <f ca="true">+IF(OFFSET('Sanitation Data'!$H$28,0,10*ROW('Sanitation Data'!H99))="","",OFFSET('Sanitation Data'!$H$28,0,10*ROW('Sanitation Data'!H99)))</f>
        <v/>
      </c>
      <c r="DF105" s="258" t="str">
        <f ca="true">+IF(OFFSET('Sanitation Data'!$H$29,0,10*ROW('Sanitation Data'!H99))="","",OFFSET('Sanitation Data'!$H$29,0,10*ROW('Sanitation Data'!H99)))</f>
        <v/>
      </c>
      <c r="DG105" s="258" t="str">
        <f ca="true">+IF(OFFSET('Sanitation Data'!$H$30,0,10*ROW('Sanitation Data'!H99))="","",OFFSET('Sanitation Data'!$H$30,0,10*ROW('Sanitation Data'!H99)))</f>
        <v/>
      </c>
      <c r="DH105" s="258" t="str">
        <f ca="true">+IF(OFFSET('Sanitation Data'!$H$31,0,10*ROW('Sanitation Data'!H99))="","",OFFSET('Sanitation Data'!$H$31,0,10*ROW('Sanitation Data'!H99)))</f>
        <v/>
      </c>
      <c r="DI105" s="258" t="str">
        <f ca="true">+IF(OFFSET('Sanitation Data'!$H$32,0,10*ROW('Sanitation Data'!H99))="","",OFFSET('Sanitation Data'!$H$32,0,10*ROW('Sanitation Data'!H99)))</f>
        <v/>
      </c>
      <c r="DJ105" s="258" t="str">
        <f ca="true">+IF(OFFSET('Sanitation Data'!$I$28,0,10*ROW('Sanitation Data'!I99))="","",OFFSET('Sanitation Data'!$I$28,0,10*ROW('Sanitation Data'!I99)))</f>
        <v/>
      </c>
      <c r="DK105" s="258" t="str">
        <f ca="true">+IF(OFFSET('Sanitation Data'!$I$29,0,10*ROW('Sanitation Data'!I99))="","",OFFSET('Sanitation Data'!$I$29,0,10*ROW('Sanitation Data'!I99)))</f>
        <v/>
      </c>
      <c r="DL105" s="258" t="str">
        <f ca="true">+IF(OFFSET('Sanitation Data'!$I$30,0,10*ROW('Sanitation Data'!I99))="","",OFFSET('Sanitation Data'!$I$30,0,10*ROW('Sanitation Data'!I99)))</f>
        <v/>
      </c>
      <c r="DM105" s="258" t="str">
        <f ca="true">+IF(OFFSET('Sanitation Data'!$I$31,0,10*ROW('Sanitation Data'!I99))="","",OFFSET('Sanitation Data'!$I$31,0,10*ROW('Sanitation Data'!I99)))</f>
        <v/>
      </c>
      <c r="DN105" s="258" t="str">
        <f ca="true">+IF(OFFSET('Sanitation Data'!$I$32,0,10*ROW('Sanitation Data'!I99))="","",OFFSET('Sanitation Data'!$I$32,0,10*ROW('Sanitation Data'!I99)))</f>
        <v/>
      </c>
      <c r="DO105" s="258" t="str">
        <f ca="true">+IF(OFFSET('Hygiene Data'!$D$11,0,10*ROW('Hygiene Data'!D99))="","",OFFSET('Hygiene Data'!$D$11,0,10*ROW('Hygiene Data'!D99)))</f>
        <v/>
      </c>
      <c r="DP105" s="258" t="str">
        <f ca="true">+IF(OFFSET('Hygiene Data'!$D$12,0,10*ROW('Hygiene Data'!D99))="","",OFFSET('Hygiene Data'!$D$12,0,10*ROW('Hygiene Data'!D99)))</f>
        <v/>
      </c>
      <c r="DQ105" s="258" t="str">
        <f ca="true">+IF(OFFSET('Hygiene Data'!$D$13,0,10*ROW('Hygiene Data'!D99))="","",OFFSET('Hygiene Data'!$D$13,0,10*ROW('Hygiene Data'!D99)))</f>
        <v/>
      </c>
      <c r="DR105" s="258" t="str">
        <f ca="true">+IF(OFFSET('Hygiene Data'!$E$11,0,10*ROW('Hygiene Data'!E99))="","",OFFSET('Hygiene Data'!$E$11,0,10*ROW('Hygiene Data'!E99)))</f>
        <v/>
      </c>
      <c r="DS105" s="258" t="str">
        <f ca="true">+IF(OFFSET('Hygiene Data'!$E$12,0,10*ROW('Hygiene Data'!E99))="","",OFFSET('Hygiene Data'!$E$12,0,10*ROW('Hygiene Data'!E99)))</f>
        <v/>
      </c>
      <c r="DT105" s="258" t="str">
        <f ca="true">+IF(OFFSET('Hygiene Data'!$E$13,0,10*ROW('Hygiene Data'!E99))="","",OFFSET('Hygiene Data'!$E$13,0,10*ROW('Hygiene Data'!E99)))</f>
        <v/>
      </c>
      <c r="DU105" s="258" t="str">
        <f ca="true">+IF(OFFSET('Hygiene Data'!$F$11,0,10*ROW('Hygiene Data'!F99))="","",OFFSET('Hygiene Data'!$F$11,0,10*ROW('Hygiene Data'!F99)))</f>
        <v/>
      </c>
      <c r="DV105" s="258" t="str">
        <f ca="true">+IF(OFFSET('Hygiene Data'!$F$12,0,10*ROW('Hygiene Data'!F99))="","",OFFSET('Hygiene Data'!$F$12,0,10*ROW('Hygiene Data'!F99)))</f>
        <v/>
      </c>
      <c r="DW105" s="258" t="str">
        <f ca="true">+IF(OFFSET('Hygiene Data'!$F$13,0,10*ROW('Hygiene Data'!F99))="","",OFFSET('Hygiene Data'!$F$13,0,10*ROW('Hygiene Data'!F99)))</f>
        <v/>
      </c>
      <c r="DX105" s="258" t="str">
        <f ca="true">+IF(OFFSET('Hygiene Data'!$G$11,0,10*ROW('Hygiene Data'!G99))="","",OFFSET('Hygiene Data'!$G$11,0,10*ROW('Hygiene Data'!G99)))</f>
        <v/>
      </c>
      <c r="DY105" s="258" t="str">
        <f ca="true">+IF(OFFSET('Hygiene Data'!$G$12,0,10*ROW('Hygiene Data'!G99))="","",OFFSET('Hygiene Data'!$G$12,0,10*ROW('Hygiene Data'!G99)))</f>
        <v/>
      </c>
      <c r="DZ105" s="258" t="str">
        <f ca="true">+IF(OFFSET('Hygiene Data'!$G$13,0,10*ROW('Hygiene Data'!G99))="","",OFFSET('Hygiene Data'!$G$13,0,10*ROW('Hygiene Data'!G99)))</f>
        <v/>
      </c>
      <c r="EA105" s="258" t="str">
        <f ca="true">+IF(OFFSET('Hygiene Data'!$H$11,0,10*ROW('Hygiene Data'!H99))="","",OFFSET('Hygiene Data'!$H$11,0,10*ROW('Hygiene Data'!H99)))</f>
        <v/>
      </c>
      <c r="EB105" s="258" t="str">
        <f ca="true">+IF(OFFSET('Hygiene Data'!$H$12,0,10*ROW('Hygiene Data'!H99))="","",OFFSET('Hygiene Data'!$H$12,0,10*ROW('Hygiene Data'!H99)))</f>
        <v/>
      </c>
      <c r="EC105" s="258" t="str">
        <f ca="true">+IF(OFFSET('Hygiene Data'!$H$13,0,10*ROW('Hygiene Data'!H99))="","",OFFSET('Hygiene Data'!$H$13,0,10*ROW('Hygiene Data'!H99)))</f>
        <v/>
      </c>
      <c r="ED105" s="258" t="str">
        <f ca="true">+IF(OFFSET('Hygiene Data'!$I$11,0,10*ROW('Hygiene Data'!I99))="","",OFFSET('Hygiene Data'!$I$11,0,10*ROW('Hygiene Data'!I99)))</f>
        <v/>
      </c>
      <c r="EE105" s="258" t="str">
        <f ca="true">+IF(OFFSET('Hygiene Data'!$I$12,0,10*ROW('Hygiene Data'!I99))="","",OFFSET('Hygiene Data'!$I$12,0,10*ROW('Hygiene Data'!I99)))</f>
        <v/>
      </c>
      <c r="EF105" s="258" t="str">
        <f ca="true">+IF(OFFSET('Hygiene Data'!$I$13,0,10*ROW('Hygiene Data'!I99))="","",OFFSET('Hygiene Data'!$I$13,0,10*ROW('Hygiene Data'!I99)))</f>
        <v/>
      </c>
    </row>
    <row xmlns:x14ac="http://schemas.microsoft.com/office/spreadsheetml/2009/9/ac" r="106" x14ac:dyDescent="0.2">
      <c r="A106" s="30" t="str">
        <f ca="true">+IF(OFFSET('Water Data'!$B$2,0,10*ROW('Water Data'!E100))="","",OFFSET('Water Data'!$B$2,0,10*ROW('Water Data'!E100)))</f>
        <v/>
      </c>
      <c r="B106" s="30" t="str">
        <f ca="true">+IF(OFFSET('Water Data'!$C$2,0,10*ROW('Water Data'!F100))="","",OFFSET('Water Data'!$C$2,0,10*ROW('Water Data'!F100)))</f>
        <v/>
      </c>
      <c r="C106" s="314" t="str">
        <f t="shared" ca="true" si="1"/>
        <v/>
      </c>
      <c r="D106" s="8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58"/>
      <c r="BS106" s="258" t="str">
        <f ca="true">+IF(OFFSET('Water Data'!$D$27,0,10*ROW('Water Data'!D100))="","",OFFSET('Water Data'!$D$27,0,10*ROW('Water Data'!D100)))</f>
        <v/>
      </c>
      <c r="BT106" s="258" t="str">
        <f ca="true">+IF(OFFSET('Water Data'!$D$28,0,10*ROW('Water Data'!D100))="","",OFFSET('Water Data'!$D$28,0,10*ROW('Water Data'!D100)))</f>
        <v/>
      </c>
      <c r="BU106" s="258" t="str">
        <f ca="true">+IF(OFFSET('Water Data'!$D$29,0,10*ROW('Water Data'!D100))="","",OFFSET('Water Data'!$D$29,0,10*ROW('Water Data'!D100)))</f>
        <v/>
      </c>
      <c r="BV106" s="258" t="str">
        <f ca="true">+IF(OFFSET('Water Data'!$E$27,0,10*ROW('Water Data'!E100))="","",OFFSET('Water Data'!$E$27,0,10*ROW('Water Data'!E100)))</f>
        <v/>
      </c>
      <c r="BW106" s="258" t="str">
        <f ca="true">+IF(OFFSET('Water Data'!$E$28,0,10*ROW('Water Data'!E100))="","",OFFSET('Water Data'!$E$28,0,10*ROW('Water Data'!E100)))</f>
        <v/>
      </c>
      <c r="BX106" s="258" t="str">
        <f ca="true">+IF(OFFSET('Water Data'!$E$29,0,10*ROW('Water Data'!E100))="","",OFFSET('Water Data'!$E$29,0,10*ROW('Water Data'!E100)))</f>
        <v/>
      </c>
      <c r="BY106" s="258" t="str">
        <f ca="true">+IF(OFFSET('Water Data'!$F$27,0,10*ROW('Water Data'!F100))="","",OFFSET('Water Data'!$F$27,0,10*ROW('Water Data'!F100)))</f>
        <v/>
      </c>
      <c r="BZ106" s="258" t="str">
        <f ca="true">+IF(OFFSET('Water Data'!$F$28,0,10*ROW('Water Data'!F100))="","",OFFSET('Water Data'!$F$28,0,10*ROW('Water Data'!F100)))</f>
        <v/>
      </c>
      <c r="CA106" s="258" t="str">
        <f ca="true">+IF(OFFSET('Water Data'!$F$29,0,10*ROW('Water Data'!F100))="","",OFFSET('Water Data'!$F$29,0,10*ROW('Water Data'!F100)))</f>
        <v/>
      </c>
      <c r="CB106" s="258" t="str">
        <f ca="true">+IF(OFFSET('Water Data'!$G$27,0,10*ROW('Water Data'!G100))="","",OFFSET('Water Data'!$G$27,0,10*ROW('Water Data'!G100)))</f>
        <v/>
      </c>
      <c r="CC106" s="258" t="str">
        <f ca="true">+IF(OFFSET('Water Data'!$G$28,0,10*ROW('Water Data'!G100))="","",OFFSET('Water Data'!$G$28,0,10*ROW('Water Data'!G100)))</f>
        <v/>
      </c>
      <c r="CD106" s="258" t="str">
        <f ca="true">+IF(OFFSET('Water Data'!$G$29,0,10*ROW('Water Data'!G100))="","",OFFSET('Water Data'!$G$29,0,10*ROW('Water Data'!G100)))</f>
        <v/>
      </c>
      <c r="CE106" s="258" t="str">
        <f ca="true">+IF(OFFSET('Water Data'!$H$27,0,10*ROW('Water Data'!H100))="","",OFFSET('Water Data'!$H$27,0,10*ROW('Water Data'!H100)))</f>
        <v/>
      </c>
      <c r="CF106" s="258" t="str">
        <f ca="true">+IF(OFFSET('Water Data'!$H$28,0,10*ROW('Water Data'!H100))="","",OFFSET('Water Data'!$H$28,0,10*ROW('Water Data'!H100)))</f>
        <v/>
      </c>
      <c r="CG106" s="258" t="str">
        <f ca="true">+IF(OFFSET('Water Data'!$H$29,0,10*ROW('Water Data'!H100))="","",OFFSET('Water Data'!$H$29,0,10*ROW('Water Data'!H100)))</f>
        <v/>
      </c>
      <c r="CH106" s="258" t="str">
        <f ca="true">+IF(OFFSET('Water Data'!$I$27,0,10*ROW('Water Data'!I100))="","",OFFSET('Water Data'!$I$27,0,10*ROW('Water Data'!I100)))</f>
        <v/>
      </c>
      <c r="CI106" s="258" t="str">
        <f ca="true">+IF(OFFSET('Water Data'!$I$28,0,10*ROW('Water Data'!I100))="","",OFFSET('Water Data'!$I$28,0,10*ROW('Water Data'!I100)))</f>
        <v/>
      </c>
      <c r="CJ106" s="258" t="str">
        <f ca="true">+IF(OFFSET('Water Data'!$I$29,0,10*ROW('Water Data'!I100))="","",OFFSET('Water Data'!$I$29,0,10*ROW('Water Data'!I100)))</f>
        <v/>
      </c>
      <c r="CK106" s="258" t="str">
        <f ca="true">+IF(OFFSET('Sanitation Data'!$D$28,0,10*ROW('Sanitation Data'!D100))="","",OFFSET('Sanitation Data'!$D$28,0,10*ROW('Sanitation Data'!D100)))</f>
        <v/>
      </c>
      <c r="CL106" s="258" t="str">
        <f ca="true">+IF(OFFSET('Sanitation Data'!$D$29,0,10*ROW('Sanitation Data'!D100))="","",OFFSET('Sanitation Data'!$D$29,0,10*ROW('Sanitation Data'!D100)))</f>
        <v/>
      </c>
      <c r="CM106" s="258" t="str">
        <f ca="true">+IF(OFFSET('Sanitation Data'!$D$30,0,10*ROW('Sanitation Data'!D100))="","",OFFSET('Sanitation Data'!$D$30,0,10*ROW('Sanitation Data'!D100)))</f>
        <v/>
      </c>
      <c r="CN106" s="258" t="str">
        <f ca="true">+IF(OFFSET('Sanitation Data'!$D$31,0,10*ROW('Sanitation Data'!D100))="","",OFFSET('Sanitation Data'!$D$31,0,10*ROW('Sanitation Data'!D100)))</f>
        <v/>
      </c>
      <c r="CO106" s="258" t="str">
        <f ca="true">+IF(OFFSET('Sanitation Data'!$D$32,0,10*ROW('Sanitation Data'!D100))="","",OFFSET('Sanitation Data'!$D$32,0,10*ROW('Sanitation Data'!D100)))</f>
        <v/>
      </c>
      <c r="CP106" s="258" t="str">
        <f ca="true">+IF(OFFSET('Sanitation Data'!$E$28,0,10*ROW('Sanitation Data'!E100))="","",OFFSET('Sanitation Data'!$E$28,0,10*ROW('Sanitation Data'!E100)))</f>
        <v/>
      </c>
      <c r="CQ106" s="258" t="str">
        <f ca="true">+IF(OFFSET('Sanitation Data'!$E$29,0,10*ROW('Sanitation Data'!E100))="","",OFFSET('Sanitation Data'!$E$29,0,10*ROW('Sanitation Data'!E100)))</f>
        <v/>
      </c>
      <c r="CR106" s="258" t="str">
        <f ca="true">+IF(OFFSET('Sanitation Data'!$E$30,0,10*ROW('Sanitation Data'!E100))="","",OFFSET('Sanitation Data'!$E$30,0,10*ROW('Sanitation Data'!E100)))</f>
        <v/>
      </c>
      <c r="CS106" s="258" t="str">
        <f ca="true">+IF(OFFSET('Sanitation Data'!$E$31,0,10*ROW('Sanitation Data'!E100))="","",OFFSET('Sanitation Data'!$E$31,0,10*ROW('Sanitation Data'!E100)))</f>
        <v/>
      </c>
      <c r="CT106" s="258" t="str">
        <f ca="true">+IF(OFFSET('Sanitation Data'!$E$32,0,10*ROW('Sanitation Data'!E100))="","",OFFSET('Sanitation Data'!$E$32,0,10*ROW('Sanitation Data'!E100)))</f>
        <v/>
      </c>
      <c r="CU106" s="258" t="str">
        <f ca="true">+IF(OFFSET('Sanitation Data'!$F$28,0,10*ROW('Sanitation Data'!F100))="","",OFFSET('Sanitation Data'!$F$28,0,10*ROW('Sanitation Data'!F100)))</f>
        <v/>
      </c>
      <c r="CV106" s="258" t="str">
        <f ca="true">+IF(OFFSET('Sanitation Data'!$F$29,0,10*ROW('Sanitation Data'!F100))="","",OFFSET('Sanitation Data'!$F$29,0,10*ROW('Sanitation Data'!F100)))</f>
        <v/>
      </c>
      <c r="CW106" s="258" t="str">
        <f ca="true">+IF(OFFSET('Sanitation Data'!$F$30,0,10*ROW('Sanitation Data'!F100))="","",OFFSET('Sanitation Data'!$F$30,0,10*ROW('Sanitation Data'!F100)))</f>
        <v/>
      </c>
      <c r="CX106" s="258" t="str">
        <f ca="true">+IF(OFFSET('Sanitation Data'!$F$31,0,10*ROW('Sanitation Data'!F100))="","",OFFSET('Sanitation Data'!$F$31,0,10*ROW('Sanitation Data'!F100)))</f>
        <v/>
      </c>
      <c r="CY106" s="258" t="str">
        <f ca="true">+IF(OFFSET('Sanitation Data'!$F$32,0,10*ROW('Sanitation Data'!F100))="","",OFFSET('Sanitation Data'!$F$32,0,10*ROW('Sanitation Data'!F100)))</f>
        <v/>
      </c>
      <c r="CZ106" s="258" t="str">
        <f ca="true">+IF(OFFSET('Sanitation Data'!$G$28,0,10*ROW('Sanitation Data'!G100))="","",OFFSET('Sanitation Data'!$G$28,0,10*ROW('Sanitation Data'!G100)))</f>
        <v/>
      </c>
      <c r="DA106" s="258" t="str">
        <f ca="true">+IF(OFFSET('Sanitation Data'!$G$29,0,10*ROW('Sanitation Data'!G100))="","",OFFSET('Sanitation Data'!$G$29,0,10*ROW('Sanitation Data'!G100)))</f>
        <v/>
      </c>
      <c r="DB106" s="258" t="str">
        <f ca="true">+IF(OFFSET('Sanitation Data'!$G$30,0,10*ROW('Sanitation Data'!G100))="","",OFFSET('Sanitation Data'!$G$30,0,10*ROW('Sanitation Data'!G100)))</f>
        <v/>
      </c>
      <c r="DC106" s="258" t="str">
        <f ca="true">+IF(OFFSET('Sanitation Data'!$G$31,0,10*ROW('Sanitation Data'!G100))="","",OFFSET('Sanitation Data'!$G$31,0,10*ROW('Sanitation Data'!G100)))</f>
        <v/>
      </c>
      <c r="DD106" s="258" t="str">
        <f ca="true">+IF(OFFSET('Sanitation Data'!$G$32,0,10*ROW('Sanitation Data'!G100))="","",OFFSET('Sanitation Data'!$G$32,0,10*ROW('Sanitation Data'!G100)))</f>
        <v/>
      </c>
      <c r="DE106" s="258" t="str">
        <f ca="true">+IF(OFFSET('Sanitation Data'!$H$28,0,10*ROW('Sanitation Data'!H100))="","",OFFSET('Sanitation Data'!$H$28,0,10*ROW('Sanitation Data'!H100)))</f>
        <v/>
      </c>
      <c r="DF106" s="258" t="str">
        <f ca="true">+IF(OFFSET('Sanitation Data'!$H$29,0,10*ROW('Sanitation Data'!H100))="","",OFFSET('Sanitation Data'!$H$29,0,10*ROW('Sanitation Data'!H100)))</f>
        <v/>
      </c>
      <c r="DG106" s="258" t="str">
        <f ca="true">+IF(OFFSET('Sanitation Data'!$H$30,0,10*ROW('Sanitation Data'!H100))="","",OFFSET('Sanitation Data'!$H$30,0,10*ROW('Sanitation Data'!H100)))</f>
        <v/>
      </c>
      <c r="DH106" s="258" t="str">
        <f ca="true">+IF(OFFSET('Sanitation Data'!$H$31,0,10*ROW('Sanitation Data'!H100))="","",OFFSET('Sanitation Data'!$H$31,0,10*ROW('Sanitation Data'!H100)))</f>
        <v/>
      </c>
      <c r="DI106" s="258" t="str">
        <f ca="true">+IF(OFFSET('Sanitation Data'!$H$32,0,10*ROW('Sanitation Data'!H100))="","",OFFSET('Sanitation Data'!$H$32,0,10*ROW('Sanitation Data'!H100)))</f>
        <v/>
      </c>
      <c r="DJ106" s="258" t="str">
        <f ca="true">+IF(OFFSET('Sanitation Data'!$I$28,0,10*ROW('Sanitation Data'!I100))="","",OFFSET('Sanitation Data'!$I$28,0,10*ROW('Sanitation Data'!I100)))</f>
        <v/>
      </c>
      <c r="DK106" s="258" t="str">
        <f ca="true">+IF(OFFSET('Sanitation Data'!$I$29,0,10*ROW('Sanitation Data'!I100))="","",OFFSET('Sanitation Data'!$I$29,0,10*ROW('Sanitation Data'!I100)))</f>
        <v/>
      </c>
      <c r="DL106" s="258" t="str">
        <f ca="true">+IF(OFFSET('Sanitation Data'!$I$30,0,10*ROW('Sanitation Data'!I100))="","",OFFSET('Sanitation Data'!$I$30,0,10*ROW('Sanitation Data'!I100)))</f>
        <v/>
      </c>
      <c r="DM106" s="258" t="str">
        <f ca="true">+IF(OFFSET('Sanitation Data'!$I$31,0,10*ROW('Sanitation Data'!I100))="","",OFFSET('Sanitation Data'!$I$31,0,10*ROW('Sanitation Data'!I100)))</f>
        <v/>
      </c>
      <c r="DN106" s="258" t="str">
        <f ca="true">+IF(OFFSET('Sanitation Data'!$I$32,0,10*ROW('Sanitation Data'!I100))="","",OFFSET('Sanitation Data'!$I$32,0,10*ROW('Sanitation Data'!I100)))</f>
        <v/>
      </c>
      <c r="DO106" s="258" t="str">
        <f ca="true">+IF(OFFSET('Hygiene Data'!$D$11,0,10*ROW('Hygiene Data'!D100))="","",OFFSET('Hygiene Data'!$D$11,0,10*ROW('Hygiene Data'!D100)))</f>
        <v/>
      </c>
      <c r="DP106" s="258" t="str">
        <f ca="true">+IF(OFFSET('Hygiene Data'!$D$12,0,10*ROW('Hygiene Data'!D100))="","",OFFSET('Hygiene Data'!$D$12,0,10*ROW('Hygiene Data'!D100)))</f>
        <v/>
      </c>
      <c r="DQ106" s="258" t="str">
        <f ca="true">+IF(OFFSET('Hygiene Data'!$D$13,0,10*ROW('Hygiene Data'!D100))="","",OFFSET('Hygiene Data'!$D$13,0,10*ROW('Hygiene Data'!D100)))</f>
        <v/>
      </c>
      <c r="DR106" s="258" t="str">
        <f ca="true">+IF(OFFSET('Hygiene Data'!$E$11,0,10*ROW('Hygiene Data'!E100))="","",OFFSET('Hygiene Data'!$E$11,0,10*ROW('Hygiene Data'!E100)))</f>
        <v/>
      </c>
      <c r="DS106" s="258" t="str">
        <f ca="true">+IF(OFFSET('Hygiene Data'!$E$12,0,10*ROW('Hygiene Data'!E100))="","",OFFSET('Hygiene Data'!$E$12,0,10*ROW('Hygiene Data'!E100)))</f>
        <v/>
      </c>
      <c r="DT106" s="258" t="str">
        <f ca="true">+IF(OFFSET('Hygiene Data'!$E$13,0,10*ROW('Hygiene Data'!E100))="","",OFFSET('Hygiene Data'!$E$13,0,10*ROW('Hygiene Data'!E100)))</f>
        <v/>
      </c>
      <c r="DU106" s="258" t="str">
        <f ca="true">+IF(OFFSET('Hygiene Data'!$F$11,0,10*ROW('Hygiene Data'!F100))="","",OFFSET('Hygiene Data'!$F$11,0,10*ROW('Hygiene Data'!F100)))</f>
        <v/>
      </c>
      <c r="DV106" s="258" t="str">
        <f ca="true">+IF(OFFSET('Hygiene Data'!$F$12,0,10*ROW('Hygiene Data'!F100))="","",OFFSET('Hygiene Data'!$F$12,0,10*ROW('Hygiene Data'!F100)))</f>
        <v/>
      </c>
      <c r="DW106" s="258" t="str">
        <f ca="true">+IF(OFFSET('Hygiene Data'!$F$13,0,10*ROW('Hygiene Data'!F100))="","",OFFSET('Hygiene Data'!$F$13,0,10*ROW('Hygiene Data'!F100)))</f>
        <v/>
      </c>
      <c r="DX106" s="258" t="str">
        <f ca="true">+IF(OFFSET('Hygiene Data'!$G$11,0,10*ROW('Hygiene Data'!G100))="","",OFFSET('Hygiene Data'!$G$11,0,10*ROW('Hygiene Data'!G100)))</f>
        <v/>
      </c>
      <c r="DY106" s="258" t="str">
        <f ca="true">+IF(OFFSET('Hygiene Data'!$G$12,0,10*ROW('Hygiene Data'!G100))="","",OFFSET('Hygiene Data'!$G$12,0,10*ROW('Hygiene Data'!G100)))</f>
        <v/>
      </c>
      <c r="DZ106" s="258" t="str">
        <f ca="true">+IF(OFFSET('Hygiene Data'!$G$13,0,10*ROW('Hygiene Data'!G100))="","",OFFSET('Hygiene Data'!$G$13,0,10*ROW('Hygiene Data'!G100)))</f>
        <v/>
      </c>
      <c r="EA106" s="258" t="str">
        <f ca="true">+IF(OFFSET('Hygiene Data'!$H$11,0,10*ROW('Hygiene Data'!H100))="","",OFFSET('Hygiene Data'!$H$11,0,10*ROW('Hygiene Data'!H100)))</f>
        <v/>
      </c>
      <c r="EB106" s="258" t="str">
        <f ca="true">+IF(OFFSET('Hygiene Data'!$H$12,0,10*ROW('Hygiene Data'!H100))="","",OFFSET('Hygiene Data'!$H$12,0,10*ROW('Hygiene Data'!H100)))</f>
        <v/>
      </c>
      <c r="EC106" s="258" t="str">
        <f ca="true">+IF(OFFSET('Hygiene Data'!$H$13,0,10*ROW('Hygiene Data'!H100))="","",OFFSET('Hygiene Data'!$H$13,0,10*ROW('Hygiene Data'!H100)))</f>
        <v/>
      </c>
      <c r="ED106" s="258" t="str">
        <f ca="true">+IF(OFFSET('Hygiene Data'!$I$11,0,10*ROW('Hygiene Data'!I100))="","",OFFSET('Hygiene Data'!$I$11,0,10*ROW('Hygiene Data'!I100)))</f>
        <v/>
      </c>
      <c r="EE106" s="258" t="str">
        <f ca="true">+IF(OFFSET('Hygiene Data'!$I$12,0,10*ROW('Hygiene Data'!I100))="","",OFFSET('Hygiene Data'!$I$12,0,10*ROW('Hygiene Data'!I100)))</f>
        <v/>
      </c>
      <c r="EF106" s="258" t="str">
        <f ca="true">+IF(OFFSET('Hygiene Data'!$I$13,0,10*ROW('Hygiene Data'!I100))="","",OFFSET('Hygiene Data'!$I$13,0,10*ROW('Hygiene Data'!I100)))</f>
        <v/>
      </c>
    </row>
    <row xmlns:x14ac="http://schemas.microsoft.com/office/spreadsheetml/2009/9/ac" r="107" x14ac:dyDescent="0.2">
      <c r="A107" s="30" t="str">
        <f ca="true">+IF(OFFSET('Water Data'!$B$2,0,10*ROW('Water Data'!E101))="","",OFFSET('Water Data'!$B$2,0,10*ROW('Water Data'!E101)))</f>
        <v/>
      </c>
      <c r="B107" s="30" t="str">
        <f ca="true">+IF(OFFSET('Water Data'!$C$2,0,10*ROW('Water Data'!F101))="","",OFFSET('Water Data'!$C$2,0,10*ROW('Water Data'!F101)))</f>
        <v/>
      </c>
      <c r="C107" s="314" t="str">
        <f t="shared" ca="true" si="1"/>
        <v/>
      </c>
      <c r="D107" s="8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58"/>
      <c r="BS107" s="258" t="str">
        <f ca="true">+IF(OFFSET('Water Data'!$D$27,0,10*ROW('Water Data'!D101))="","",OFFSET('Water Data'!$D$27,0,10*ROW('Water Data'!D101)))</f>
        <v/>
      </c>
      <c r="BT107" s="258" t="str">
        <f ca="true">+IF(OFFSET('Water Data'!$D$28,0,10*ROW('Water Data'!D101))="","",OFFSET('Water Data'!$D$28,0,10*ROW('Water Data'!D101)))</f>
        <v/>
      </c>
      <c r="BU107" s="258" t="str">
        <f ca="true">+IF(OFFSET('Water Data'!$D$29,0,10*ROW('Water Data'!D101))="","",OFFSET('Water Data'!$D$29,0,10*ROW('Water Data'!D101)))</f>
        <v/>
      </c>
      <c r="BV107" s="258" t="str">
        <f ca="true">+IF(OFFSET('Water Data'!$E$27,0,10*ROW('Water Data'!E101))="","",OFFSET('Water Data'!$E$27,0,10*ROW('Water Data'!E101)))</f>
        <v/>
      </c>
      <c r="BW107" s="258" t="str">
        <f ca="true">+IF(OFFSET('Water Data'!$E$28,0,10*ROW('Water Data'!E101))="","",OFFSET('Water Data'!$E$28,0,10*ROW('Water Data'!E101)))</f>
        <v/>
      </c>
      <c r="BX107" s="258" t="str">
        <f ca="true">+IF(OFFSET('Water Data'!$E$29,0,10*ROW('Water Data'!E101))="","",OFFSET('Water Data'!$E$29,0,10*ROW('Water Data'!E101)))</f>
        <v/>
      </c>
      <c r="BY107" s="258" t="str">
        <f ca="true">+IF(OFFSET('Water Data'!$F$27,0,10*ROW('Water Data'!F101))="","",OFFSET('Water Data'!$F$27,0,10*ROW('Water Data'!F101)))</f>
        <v/>
      </c>
      <c r="BZ107" s="258" t="str">
        <f ca="true">+IF(OFFSET('Water Data'!$F$28,0,10*ROW('Water Data'!F101))="","",OFFSET('Water Data'!$F$28,0,10*ROW('Water Data'!F101)))</f>
        <v/>
      </c>
      <c r="CA107" s="258" t="str">
        <f ca="true">+IF(OFFSET('Water Data'!$F$29,0,10*ROW('Water Data'!F101))="","",OFFSET('Water Data'!$F$29,0,10*ROW('Water Data'!F101)))</f>
        <v/>
      </c>
      <c r="CB107" s="258" t="str">
        <f ca="true">+IF(OFFSET('Water Data'!$G$27,0,10*ROW('Water Data'!G101))="","",OFFSET('Water Data'!$G$27,0,10*ROW('Water Data'!G101)))</f>
        <v/>
      </c>
      <c r="CC107" s="258" t="str">
        <f ca="true">+IF(OFFSET('Water Data'!$G$28,0,10*ROW('Water Data'!G101))="","",OFFSET('Water Data'!$G$28,0,10*ROW('Water Data'!G101)))</f>
        <v/>
      </c>
      <c r="CD107" s="258" t="str">
        <f ca="true">+IF(OFFSET('Water Data'!$G$29,0,10*ROW('Water Data'!G101))="","",OFFSET('Water Data'!$G$29,0,10*ROW('Water Data'!G101)))</f>
        <v/>
      </c>
      <c r="CE107" s="258" t="str">
        <f ca="true">+IF(OFFSET('Water Data'!$H$27,0,10*ROW('Water Data'!H101))="","",OFFSET('Water Data'!$H$27,0,10*ROW('Water Data'!H101)))</f>
        <v/>
      </c>
      <c r="CF107" s="258" t="str">
        <f ca="true">+IF(OFFSET('Water Data'!$H$28,0,10*ROW('Water Data'!H101))="","",OFFSET('Water Data'!$H$28,0,10*ROW('Water Data'!H101)))</f>
        <v/>
      </c>
      <c r="CG107" s="258" t="str">
        <f ca="true">+IF(OFFSET('Water Data'!$H$29,0,10*ROW('Water Data'!H101))="","",OFFSET('Water Data'!$H$29,0,10*ROW('Water Data'!H101)))</f>
        <v/>
      </c>
      <c r="CH107" s="258" t="str">
        <f ca="true">+IF(OFFSET('Water Data'!$I$27,0,10*ROW('Water Data'!I101))="","",OFFSET('Water Data'!$I$27,0,10*ROW('Water Data'!I101)))</f>
        <v/>
      </c>
      <c r="CI107" s="258" t="str">
        <f ca="true">+IF(OFFSET('Water Data'!$I$28,0,10*ROW('Water Data'!I101))="","",OFFSET('Water Data'!$I$28,0,10*ROW('Water Data'!I101)))</f>
        <v/>
      </c>
      <c r="CJ107" s="258" t="str">
        <f ca="true">+IF(OFFSET('Water Data'!$I$29,0,10*ROW('Water Data'!I101))="","",OFFSET('Water Data'!$I$29,0,10*ROW('Water Data'!I101)))</f>
        <v/>
      </c>
      <c r="CK107" s="258" t="str">
        <f ca="true">+IF(OFFSET('Sanitation Data'!$D$28,0,10*ROW('Sanitation Data'!D101))="","",OFFSET('Sanitation Data'!$D$28,0,10*ROW('Sanitation Data'!D101)))</f>
        <v/>
      </c>
      <c r="CL107" s="258" t="str">
        <f ca="true">+IF(OFFSET('Sanitation Data'!$D$29,0,10*ROW('Sanitation Data'!D101))="","",OFFSET('Sanitation Data'!$D$29,0,10*ROW('Sanitation Data'!D101)))</f>
        <v/>
      </c>
      <c r="CM107" s="258" t="str">
        <f ca="true">+IF(OFFSET('Sanitation Data'!$D$30,0,10*ROW('Sanitation Data'!D101))="","",OFFSET('Sanitation Data'!$D$30,0,10*ROW('Sanitation Data'!D101)))</f>
        <v/>
      </c>
      <c r="CN107" s="258" t="str">
        <f ca="true">+IF(OFFSET('Sanitation Data'!$D$31,0,10*ROW('Sanitation Data'!D101))="","",OFFSET('Sanitation Data'!$D$31,0,10*ROW('Sanitation Data'!D101)))</f>
        <v/>
      </c>
      <c r="CO107" s="258" t="str">
        <f ca="true">+IF(OFFSET('Sanitation Data'!$D$32,0,10*ROW('Sanitation Data'!D101))="","",OFFSET('Sanitation Data'!$D$32,0,10*ROW('Sanitation Data'!D101)))</f>
        <v/>
      </c>
      <c r="CP107" s="258" t="str">
        <f ca="true">+IF(OFFSET('Sanitation Data'!$E$28,0,10*ROW('Sanitation Data'!E101))="","",OFFSET('Sanitation Data'!$E$28,0,10*ROW('Sanitation Data'!E101)))</f>
        <v/>
      </c>
      <c r="CQ107" s="258" t="str">
        <f ca="true">+IF(OFFSET('Sanitation Data'!$E$29,0,10*ROW('Sanitation Data'!E101))="","",OFFSET('Sanitation Data'!$E$29,0,10*ROW('Sanitation Data'!E101)))</f>
        <v/>
      </c>
      <c r="CR107" s="258" t="str">
        <f ca="true">+IF(OFFSET('Sanitation Data'!$E$30,0,10*ROW('Sanitation Data'!E101))="","",OFFSET('Sanitation Data'!$E$30,0,10*ROW('Sanitation Data'!E101)))</f>
        <v/>
      </c>
      <c r="CS107" s="258" t="str">
        <f ca="true">+IF(OFFSET('Sanitation Data'!$E$31,0,10*ROW('Sanitation Data'!E101))="","",OFFSET('Sanitation Data'!$E$31,0,10*ROW('Sanitation Data'!E101)))</f>
        <v/>
      </c>
      <c r="CT107" s="258" t="str">
        <f ca="true">+IF(OFFSET('Sanitation Data'!$E$32,0,10*ROW('Sanitation Data'!E101))="","",OFFSET('Sanitation Data'!$E$32,0,10*ROW('Sanitation Data'!E101)))</f>
        <v/>
      </c>
      <c r="CU107" s="258" t="str">
        <f ca="true">+IF(OFFSET('Sanitation Data'!$F$28,0,10*ROW('Sanitation Data'!F101))="","",OFFSET('Sanitation Data'!$F$28,0,10*ROW('Sanitation Data'!F101)))</f>
        <v/>
      </c>
      <c r="CV107" s="258" t="str">
        <f ca="true">+IF(OFFSET('Sanitation Data'!$F$29,0,10*ROW('Sanitation Data'!F101))="","",OFFSET('Sanitation Data'!$F$29,0,10*ROW('Sanitation Data'!F101)))</f>
        <v/>
      </c>
      <c r="CW107" s="258" t="str">
        <f ca="true">+IF(OFFSET('Sanitation Data'!$F$30,0,10*ROW('Sanitation Data'!F101))="","",OFFSET('Sanitation Data'!$F$30,0,10*ROW('Sanitation Data'!F101)))</f>
        <v/>
      </c>
      <c r="CX107" s="258" t="str">
        <f ca="true">+IF(OFFSET('Sanitation Data'!$F$31,0,10*ROW('Sanitation Data'!F101))="","",OFFSET('Sanitation Data'!$F$31,0,10*ROW('Sanitation Data'!F101)))</f>
        <v/>
      </c>
      <c r="CY107" s="258" t="str">
        <f ca="true">+IF(OFFSET('Sanitation Data'!$F$32,0,10*ROW('Sanitation Data'!F101))="","",OFFSET('Sanitation Data'!$F$32,0,10*ROW('Sanitation Data'!F101)))</f>
        <v/>
      </c>
      <c r="CZ107" s="258" t="str">
        <f ca="true">+IF(OFFSET('Sanitation Data'!$G$28,0,10*ROW('Sanitation Data'!G101))="","",OFFSET('Sanitation Data'!$G$28,0,10*ROW('Sanitation Data'!G101)))</f>
        <v/>
      </c>
      <c r="DA107" s="258" t="str">
        <f ca="true">+IF(OFFSET('Sanitation Data'!$G$29,0,10*ROW('Sanitation Data'!G101))="","",OFFSET('Sanitation Data'!$G$29,0,10*ROW('Sanitation Data'!G101)))</f>
        <v/>
      </c>
      <c r="DB107" s="258" t="str">
        <f ca="true">+IF(OFFSET('Sanitation Data'!$G$30,0,10*ROW('Sanitation Data'!G101))="","",OFFSET('Sanitation Data'!$G$30,0,10*ROW('Sanitation Data'!G101)))</f>
        <v/>
      </c>
      <c r="DC107" s="258" t="str">
        <f ca="true">+IF(OFFSET('Sanitation Data'!$G$31,0,10*ROW('Sanitation Data'!G101))="","",OFFSET('Sanitation Data'!$G$31,0,10*ROW('Sanitation Data'!G101)))</f>
        <v/>
      </c>
      <c r="DD107" s="258" t="str">
        <f ca="true">+IF(OFFSET('Sanitation Data'!$G$32,0,10*ROW('Sanitation Data'!G101))="","",OFFSET('Sanitation Data'!$G$32,0,10*ROW('Sanitation Data'!G101)))</f>
        <v/>
      </c>
      <c r="DE107" s="258" t="str">
        <f ca="true">+IF(OFFSET('Sanitation Data'!$H$28,0,10*ROW('Sanitation Data'!H101))="","",OFFSET('Sanitation Data'!$H$28,0,10*ROW('Sanitation Data'!H101)))</f>
        <v/>
      </c>
      <c r="DF107" s="258" t="str">
        <f ca="true">+IF(OFFSET('Sanitation Data'!$H$29,0,10*ROW('Sanitation Data'!H101))="","",OFFSET('Sanitation Data'!$H$29,0,10*ROW('Sanitation Data'!H101)))</f>
        <v/>
      </c>
      <c r="DG107" s="258" t="str">
        <f ca="true">+IF(OFFSET('Sanitation Data'!$H$30,0,10*ROW('Sanitation Data'!H101))="","",OFFSET('Sanitation Data'!$H$30,0,10*ROW('Sanitation Data'!H101)))</f>
        <v/>
      </c>
      <c r="DH107" s="258" t="str">
        <f ca="true">+IF(OFFSET('Sanitation Data'!$H$31,0,10*ROW('Sanitation Data'!H101))="","",OFFSET('Sanitation Data'!$H$31,0,10*ROW('Sanitation Data'!H101)))</f>
        <v/>
      </c>
      <c r="DI107" s="258" t="str">
        <f ca="true">+IF(OFFSET('Sanitation Data'!$H$32,0,10*ROW('Sanitation Data'!H101))="","",OFFSET('Sanitation Data'!$H$32,0,10*ROW('Sanitation Data'!H101)))</f>
        <v/>
      </c>
      <c r="DJ107" s="258" t="str">
        <f ca="true">+IF(OFFSET('Sanitation Data'!$I$28,0,10*ROW('Sanitation Data'!I101))="","",OFFSET('Sanitation Data'!$I$28,0,10*ROW('Sanitation Data'!I101)))</f>
        <v/>
      </c>
      <c r="DK107" s="258" t="str">
        <f ca="true">+IF(OFFSET('Sanitation Data'!$I$29,0,10*ROW('Sanitation Data'!I101))="","",OFFSET('Sanitation Data'!$I$29,0,10*ROW('Sanitation Data'!I101)))</f>
        <v/>
      </c>
      <c r="DL107" s="258" t="str">
        <f ca="true">+IF(OFFSET('Sanitation Data'!$I$30,0,10*ROW('Sanitation Data'!I101))="","",OFFSET('Sanitation Data'!$I$30,0,10*ROW('Sanitation Data'!I101)))</f>
        <v/>
      </c>
      <c r="DM107" s="258" t="str">
        <f ca="true">+IF(OFFSET('Sanitation Data'!$I$31,0,10*ROW('Sanitation Data'!I101))="","",OFFSET('Sanitation Data'!$I$31,0,10*ROW('Sanitation Data'!I101)))</f>
        <v/>
      </c>
      <c r="DN107" s="258" t="str">
        <f ca="true">+IF(OFFSET('Sanitation Data'!$I$32,0,10*ROW('Sanitation Data'!I101))="","",OFFSET('Sanitation Data'!$I$32,0,10*ROW('Sanitation Data'!I101)))</f>
        <v/>
      </c>
      <c r="DO107" s="258" t="str">
        <f ca="true">+IF(OFFSET('Hygiene Data'!$D$11,0,10*ROW('Hygiene Data'!D101))="","",OFFSET('Hygiene Data'!$D$11,0,10*ROW('Hygiene Data'!D101)))</f>
        <v/>
      </c>
      <c r="DP107" s="258" t="str">
        <f ca="true">+IF(OFFSET('Hygiene Data'!$D$12,0,10*ROW('Hygiene Data'!D101))="","",OFFSET('Hygiene Data'!$D$12,0,10*ROW('Hygiene Data'!D101)))</f>
        <v/>
      </c>
      <c r="DQ107" s="258" t="str">
        <f ca="true">+IF(OFFSET('Hygiene Data'!$D$13,0,10*ROW('Hygiene Data'!D101))="","",OFFSET('Hygiene Data'!$D$13,0,10*ROW('Hygiene Data'!D101)))</f>
        <v/>
      </c>
      <c r="DR107" s="258" t="str">
        <f ca="true">+IF(OFFSET('Hygiene Data'!$E$11,0,10*ROW('Hygiene Data'!E101))="","",OFFSET('Hygiene Data'!$E$11,0,10*ROW('Hygiene Data'!E101)))</f>
        <v/>
      </c>
      <c r="DS107" s="258" t="str">
        <f ca="true">+IF(OFFSET('Hygiene Data'!$E$12,0,10*ROW('Hygiene Data'!E101))="","",OFFSET('Hygiene Data'!$E$12,0,10*ROW('Hygiene Data'!E101)))</f>
        <v/>
      </c>
      <c r="DT107" s="258" t="str">
        <f ca="true">+IF(OFFSET('Hygiene Data'!$E$13,0,10*ROW('Hygiene Data'!E101))="","",OFFSET('Hygiene Data'!$E$13,0,10*ROW('Hygiene Data'!E101)))</f>
        <v/>
      </c>
      <c r="DU107" s="258" t="str">
        <f ca="true">+IF(OFFSET('Hygiene Data'!$F$11,0,10*ROW('Hygiene Data'!F101))="","",OFFSET('Hygiene Data'!$F$11,0,10*ROW('Hygiene Data'!F101)))</f>
        <v/>
      </c>
      <c r="DV107" s="258" t="str">
        <f ca="true">+IF(OFFSET('Hygiene Data'!$F$12,0,10*ROW('Hygiene Data'!F101))="","",OFFSET('Hygiene Data'!$F$12,0,10*ROW('Hygiene Data'!F101)))</f>
        <v/>
      </c>
      <c r="DW107" s="258" t="str">
        <f ca="true">+IF(OFFSET('Hygiene Data'!$F$13,0,10*ROW('Hygiene Data'!F101))="","",OFFSET('Hygiene Data'!$F$13,0,10*ROW('Hygiene Data'!F101)))</f>
        <v/>
      </c>
      <c r="DX107" s="258" t="str">
        <f ca="true">+IF(OFFSET('Hygiene Data'!$G$11,0,10*ROW('Hygiene Data'!G101))="","",OFFSET('Hygiene Data'!$G$11,0,10*ROW('Hygiene Data'!G101)))</f>
        <v/>
      </c>
      <c r="DY107" s="258" t="str">
        <f ca="true">+IF(OFFSET('Hygiene Data'!$G$12,0,10*ROW('Hygiene Data'!G101))="","",OFFSET('Hygiene Data'!$G$12,0,10*ROW('Hygiene Data'!G101)))</f>
        <v/>
      </c>
      <c r="DZ107" s="258" t="str">
        <f ca="true">+IF(OFFSET('Hygiene Data'!$G$13,0,10*ROW('Hygiene Data'!G101))="","",OFFSET('Hygiene Data'!$G$13,0,10*ROW('Hygiene Data'!G101)))</f>
        <v/>
      </c>
      <c r="EA107" s="258" t="str">
        <f ca="true">+IF(OFFSET('Hygiene Data'!$H$11,0,10*ROW('Hygiene Data'!H101))="","",OFFSET('Hygiene Data'!$H$11,0,10*ROW('Hygiene Data'!H101)))</f>
        <v/>
      </c>
      <c r="EB107" s="258" t="str">
        <f ca="true">+IF(OFFSET('Hygiene Data'!$H$12,0,10*ROW('Hygiene Data'!H101))="","",OFFSET('Hygiene Data'!$H$12,0,10*ROW('Hygiene Data'!H101)))</f>
        <v/>
      </c>
      <c r="EC107" s="258" t="str">
        <f ca="true">+IF(OFFSET('Hygiene Data'!$H$13,0,10*ROW('Hygiene Data'!H101))="","",OFFSET('Hygiene Data'!$H$13,0,10*ROW('Hygiene Data'!H101)))</f>
        <v/>
      </c>
      <c r="ED107" s="258" t="str">
        <f ca="true">+IF(OFFSET('Hygiene Data'!$I$11,0,10*ROW('Hygiene Data'!I101))="","",OFFSET('Hygiene Data'!$I$11,0,10*ROW('Hygiene Data'!I101)))</f>
        <v/>
      </c>
      <c r="EE107" s="258" t="str">
        <f ca="true">+IF(OFFSET('Hygiene Data'!$I$12,0,10*ROW('Hygiene Data'!I101))="","",OFFSET('Hygiene Data'!$I$12,0,10*ROW('Hygiene Data'!I101)))</f>
        <v/>
      </c>
      <c r="EF107" s="258" t="str">
        <f ca="true">+IF(OFFSET('Hygiene Data'!$I$13,0,10*ROW('Hygiene Data'!I101))="","",OFFSET('Hygiene Data'!$I$13,0,10*ROW('Hygiene Data'!I101)))</f>
        <v/>
      </c>
    </row>
    <row xmlns:x14ac="http://schemas.microsoft.com/office/spreadsheetml/2009/9/ac" r="108" x14ac:dyDescent="0.2">
      <c r="A108" s="30" t="str">
        <f ca="true">+IF(OFFSET('Water Data'!$B$2,0,10*ROW('Water Data'!E102))="","",OFFSET('Water Data'!$B$2,0,10*ROW('Water Data'!E102)))</f>
        <v/>
      </c>
      <c r="B108" s="30" t="str">
        <f ca="true">+IF(OFFSET('Water Data'!$C$2,0,10*ROW('Water Data'!F102))="","",OFFSET('Water Data'!$C$2,0,10*ROW('Water Data'!F102)))</f>
        <v/>
      </c>
      <c r="C108" s="314" t="str">
        <f t="shared" ca="true" si="1"/>
        <v/>
      </c>
      <c r="D108" s="8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58"/>
      <c r="BS108" s="258" t="str">
        <f ca="true">+IF(OFFSET('Water Data'!$D$27,0,10*ROW('Water Data'!D102))="","",OFFSET('Water Data'!$D$27,0,10*ROW('Water Data'!D102)))</f>
        <v/>
      </c>
      <c r="BT108" s="258" t="str">
        <f ca="true">+IF(OFFSET('Water Data'!$D$28,0,10*ROW('Water Data'!D102))="","",OFFSET('Water Data'!$D$28,0,10*ROW('Water Data'!D102)))</f>
        <v/>
      </c>
      <c r="BU108" s="258" t="str">
        <f ca="true">+IF(OFFSET('Water Data'!$D$29,0,10*ROW('Water Data'!D102))="","",OFFSET('Water Data'!$D$29,0,10*ROW('Water Data'!D102)))</f>
        <v/>
      </c>
      <c r="BV108" s="258" t="str">
        <f ca="true">+IF(OFFSET('Water Data'!$E$27,0,10*ROW('Water Data'!E102))="","",OFFSET('Water Data'!$E$27,0,10*ROW('Water Data'!E102)))</f>
        <v/>
      </c>
      <c r="BW108" s="258" t="str">
        <f ca="true">+IF(OFFSET('Water Data'!$E$28,0,10*ROW('Water Data'!E102))="","",OFFSET('Water Data'!$E$28,0,10*ROW('Water Data'!E102)))</f>
        <v/>
      </c>
      <c r="BX108" s="258" t="str">
        <f ca="true">+IF(OFFSET('Water Data'!$E$29,0,10*ROW('Water Data'!E102))="","",OFFSET('Water Data'!$E$29,0,10*ROW('Water Data'!E102)))</f>
        <v/>
      </c>
      <c r="BY108" s="258" t="str">
        <f ca="true">+IF(OFFSET('Water Data'!$F$27,0,10*ROW('Water Data'!F102))="","",OFFSET('Water Data'!$F$27,0,10*ROW('Water Data'!F102)))</f>
        <v/>
      </c>
      <c r="BZ108" s="258" t="str">
        <f ca="true">+IF(OFFSET('Water Data'!$F$28,0,10*ROW('Water Data'!F102))="","",OFFSET('Water Data'!$F$28,0,10*ROW('Water Data'!F102)))</f>
        <v/>
      </c>
      <c r="CA108" s="258" t="str">
        <f ca="true">+IF(OFFSET('Water Data'!$F$29,0,10*ROW('Water Data'!F102))="","",OFFSET('Water Data'!$F$29,0,10*ROW('Water Data'!F102)))</f>
        <v/>
      </c>
      <c r="CB108" s="258" t="str">
        <f ca="true">+IF(OFFSET('Water Data'!$G$27,0,10*ROW('Water Data'!G102))="","",OFFSET('Water Data'!$G$27,0,10*ROW('Water Data'!G102)))</f>
        <v/>
      </c>
      <c r="CC108" s="258" t="str">
        <f ca="true">+IF(OFFSET('Water Data'!$G$28,0,10*ROW('Water Data'!G102))="","",OFFSET('Water Data'!$G$28,0,10*ROW('Water Data'!G102)))</f>
        <v/>
      </c>
      <c r="CD108" s="258" t="str">
        <f ca="true">+IF(OFFSET('Water Data'!$G$29,0,10*ROW('Water Data'!G102))="","",OFFSET('Water Data'!$G$29,0,10*ROW('Water Data'!G102)))</f>
        <v/>
      </c>
      <c r="CE108" s="258" t="str">
        <f ca="true">+IF(OFFSET('Water Data'!$H$27,0,10*ROW('Water Data'!H102))="","",OFFSET('Water Data'!$H$27,0,10*ROW('Water Data'!H102)))</f>
        <v/>
      </c>
      <c r="CF108" s="258" t="str">
        <f ca="true">+IF(OFFSET('Water Data'!$H$28,0,10*ROW('Water Data'!H102))="","",OFFSET('Water Data'!$H$28,0,10*ROW('Water Data'!H102)))</f>
        <v/>
      </c>
      <c r="CG108" s="258" t="str">
        <f ca="true">+IF(OFFSET('Water Data'!$H$29,0,10*ROW('Water Data'!H102))="","",OFFSET('Water Data'!$H$29,0,10*ROW('Water Data'!H102)))</f>
        <v/>
      </c>
      <c r="CH108" s="258" t="str">
        <f ca="true">+IF(OFFSET('Water Data'!$I$27,0,10*ROW('Water Data'!I102))="","",OFFSET('Water Data'!$I$27,0,10*ROW('Water Data'!I102)))</f>
        <v/>
      </c>
      <c r="CI108" s="258" t="str">
        <f ca="true">+IF(OFFSET('Water Data'!$I$28,0,10*ROW('Water Data'!I102))="","",OFFSET('Water Data'!$I$28,0,10*ROW('Water Data'!I102)))</f>
        <v/>
      </c>
      <c r="CJ108" s="258" t="str">
        <f ca="true">+IF(OFFSET('Water Data'!$I$29,0,10*ROW('Water Data'!I102))="","",OFFSET('Water Data'!$I$29,0,10*ROW('Water Data'!I102)))</f>
        <v/>
      </c>
      <c r="CK108" s="258" t="str">
        <f ca="true">+IF(OFFSET('Sanitation Data'!$D$28,0,10*ROW('Sanitation Data'!D102))="","",OFFSET('Sanitation Data'!$D$28,0,10*ROW('Sanitation Data'!D102)))</f>
        <v/>
      </c>
      <c r="CL108" s="258" t="str">
        <f ca="true">+IF(OFFSET('Sanitation Data'!$D$29,0,10*ROW('Sanitation Data'!D102))="","",OFFSET('Sanitation Data'!$D$29,0,10*ROW('Sanitation Data'!D102)))</f>
        <v/>
      </c>
      <c r="CM108" s="258" t="str">
        <f ca="true">+IF(OFFSET('Sanitation Data'!$D$30,0,10*ROW('Sanitation Data'!D102))="","",OFFSET('Sanitation Data'!$D$30,0,10*ROW('Sanitation Data'!D102)))</f>
        <v/>
      </c>
      <c r="CN108" s="258" t="str">
        <f ca="true">+IF(OFFSET('Sanitation Data'!$D$31,0,10*ROW('Sanitation Data'!D102))="","",OFFSET('Sanitation Data'!$D$31,0,10*ROW('Sanitation Data'!D102)))</f>
        <v/>
      </c>
      <c r="CO108" s="258" t="str">
        <f ca="true">+IF(OFFSET('Sanitation Data'!$D$32,0,10*ROW('Sanitation Data'!D102))="","",OFFSET('Sanitation Data'!$D$32,0,10*ROW('Sanitation Data'!D102)))</f>
        <v/>
      </c>
      <c r="CP108" s="258" t="str">
        <f ca="true">+IF(OFFSET('Sanitation Data'!$E$28,0,10*ROW('Sanitation Data'!E102))="","",OFFSET('Sanitation Data'!$E$28,0,10*ROW('Sanitation Data'!E102)))</f>
        <v/>
      </c>
      <c r="CQ108" s="258" t="str">
        <f ca="true">+IF(OFFSET('Sanitation Data'!$E$29,0,10*ROW('Sanitation Data'!E102))="","",OFFSET('Sanitation Data'!$E$29,0,10*ROW('Sanitation Data'!E102)))</f>
        <v/>
      </c>
      <c r="CR108" s="258" t="str">
        <f ca="true">+IF(OFFSET('Sanitation Data'!$E$30,0,10*ROW('Sanitation Data'!E102))="","",OFFSET('Sanitation Data'!$E$30,0,10*ROW('Sanitation Data'!E102)))</f>
        <v/>
      </c>
      <c r="CS108" s="258" t="str">
        <f ca="true">+IF(OFFSET('Sanitation Data'!$E$31,0,10*ROW('Sanitation Data'!E102))="","",OFFSET('Sanitation Data'!$E$31,0,10*ROW('Sanitation Data'!E102)))</f>
        <v/>
      </c>
      <c r="CT108" s="258" t="str">
        <f ca="true">+IF(OFFSET('Sanitation Data'!$E$32,0,10*ROW('Sanitation Data'!E102))="","",OFFSET('Sanitation Data'!$E$32,0,10*ROW('Sanitation Data'!E102)))</f>
        <v/>
      </c>
      <c r="CU108" s="258" t="str">
        <f ca="true">+IF(OFFSET('Sanitation Data'!$F$28,0,10*ROW('Sanitation Data'!F102))="","",OFFSET('Sanitation Data'!$F$28,0,10*ROW('Sanitation Data'!F102)))</f>
        <v/>
      </c>
      <c r="CV108" s="258" t="str">
        <f ca="true">+IF(OFFSET('Sanitation Data'!$F$29,0,10*ROW('Sanitation Data'!F102))="","",OFFSET('Sanitation Data'!$F$29,0,10*ROW('Sanitation Data'!F102)))</f>
        <v/>
      </c>
      <c r="CW108" s="258" t="str">
        <f ca="true">+IF(OFFSET('Sanitation Data'!$F$30,0,10*ROW('Sanitation Data'!F102))="","",OFFSET('Sanitation Data'!$F$30,0,10*ROW('Sanitation Data'!F102)))</f>
        <v/>
      </c>
      <c r="CX108" s="258" t="str">
        <f ca="true">+IF(OFFSET('Sanitation Data'!$F$31,0,10*ROW('Sanitation Data'!F102))="","",OFFSET('Sanitation Data'!$F$31,0,10*ROW('Sanitation Data'!F102)))</f>
        <v/>
      </c>
      <c r="CY108" s="258" t="str">
        <f ca="true">+IF(OFFSET('Sanitation Data'!$F$32,0,10*ROW('Sanitation Data'!F102))="","",OFFSET('Sanitation Data'!$F$32,0,10*ROW('Sanitation Data'!F102)))</f>
        <v/>
      </c>
      <c r="CZ108" s="258" t="str">
        <f ca="true">+IF(OFFSET('Sanitation Data'!$G$28,0,10*ROW('Sanitation Data'!G102))="","",OFFSET('Sanitation Data'!$G$28,0,10*ROW('Sanitation Data'!G102)))</f>
        <v/>
      </c>
      <c r="DA108" s="258" t="str">
        <f ca="true">+IF(OFFSET('Sanitation Data'!$G$29,0,10*ROW('Sanitation Data'!G102))="","",OFFSET('Sanitation Data'!$G$29,0,10*ROW('Sanitation Data'!G102)))</f>
        <v/>
      </c>
      <c r="DB108" s="258" t="str">
        <f ca="true">+IF(OFFSET('Sanitation Data'!$G$30,0,10*ROW('Sanitation Data'!G102))="","",OFFSET('Sanitation Data'!$G$30,0,10*ROW('Sanitation Data'!G102)))</f>
        <v/>
      </c>
      <c r="DC108" s="258" t="str">
        <f ca="true">+IF(OFFSET('Sanitation Data'!$G$31,0,10*ROW('Sanitation Data'!G102))="","",OFFSET('Sanitation Data'!$G$31,0,10*ROW('Sanitation Data'!G102)))</f>
        <v/>
      </c>
      <c r="DD108" s="258" t="str">
        <f ca="true">+IF(OFFSET('Sanitation Data'!$G$32,0,10*ROW('Sanitation Data'!G102))="","",OFFSET('Sanitation Data'!$G$32,0,10*ROW('Sanitation Data'!G102)))</f>
        <v/>
      </c>
      <c r="DE108" s="258" t="str">
        <f ca="true">+IF(OFFSET('Sanitation Data'!$H$28,0,10*ROW('Sanitation Data'!H102))="","",OFFSET('Sanitation Data'!$H$28,0,10*ROW('Sanitation Data'!H102)))</f>
        <v/>
      </c>
      <c r="DF108" s="258" t="str">
        <f ca="true">+IF(OFFSET('Sanitation Data'!$H$29,0,10*ROW('Sanitation Data'!H102))="","",OFFSET('Sanitation Data'!$H$29,0,10*ROW('Sanitation Data'!H102)))</f>
        <v/>
      </c>
      <c r="DG108" s="258" t="str">
        <f ca="true">+IF(OFFSET('Sanitation Data'!$H$30,0,10*ROW('Sanitation Data'!H102))="","",OFFSET('Sanitation Data'!$H$30,0,10*ROW('Sanitation Data'!H102)))</f>
        <v/>
      </c>
      <c r="DH108" s="258" t="str">
        <f ca="true">+IF(OFFSET('Sanitation Data'!$H$31,0,10*ROW('Sanitation Data'!H102))="","",OFFSET('Sanitation Data'!$H$31,0,10*ROW('Sanitation Data'!H102)))</f>
        <v/>
      </c>
      <c r="DI108" s="258" t="str">
        <f ca="true">+IF(OFFSET('Sanitation Data'!$H$32,0,10*ROW('Sanitation Data'!H102))="","",OFFSET('Sanitation Data'!$H$32,0,10*ROW('Sanitation Data'!H102)))</f>
        <v/>
      </c>
      <c r="DJ108" s="258" t="str">
        <f ca="true">+IF(OFFSET('Sanitation Data'!$I$28,0,10*ROW('Sanitation Data'!I102))="","",OFFSET('Sanitation Data'!$I$28,0,10*ROW('Sanitation Data'!I102)))</f>
        <v/>
      </c>
      <c r="DK108" s="258" t="str">
        <f ca="true">+IF(OFFSET('Sanitation Data'!$I$29,0,10*ROW('Sanitation Data'!I102))="","",OFFSET('Sanitation Data'!$I$29,0,10*ROW('Sanitation Data'!I102)))</f>
        <v/>
      </c>
      <c r="DL108" s="258" t="str">
        <f ca="true">+IF(OFFSET('Sanitation Data'!$I$30,0,10*ROW('Sanitation Data'!I102))="","",OFFSET('Sanitation Data'!$I$30,0,10*ROW('Sanitation Data'!I102)))</f>
        <v/>
      </c>
      <c r="DM108" s="258" t="str">
        <f ca="true">+IF(OFFSET('Sanitation Data'!$I$31,0,10*ROW('Sanitation Data'!I102))="","",OFFSET('Sanitation Data'!$I$31,0,10*ROW('Sanitation Data'!I102)))</f>
        <v/>
      </c>
      <c r="DN108" s="258" t="str">
        <f ca="true">+IF(OFFSET('Sanitation Data'!$I$32,0,10*ROW('Sanitation Data'!I102))="","",OFFSET('Sanitation Data'!$I$32,0,10*ROW('Sanitation Data'!I102)))</f>
        <v/>
      </c>
      <c r="DO108" s="258" t="str">
        <f ca="true">+IF(OFFSET('Hygiene Data'!$D$11,0,10*ROW('Hygiene Data'!D102))="","",OFFSET('Hygiene Data'!$D$11,0,10*ROW('Hygiene Data'!D102)))</f>
        <v/>
      </c>
      <c r="DP108" s="258" t="str">
        <f ca="true">+IF(OFFSET('Hygiene Data'!$D$12,0,10*ROW('Hygiene Data'!D102))="","",OFFSET('Hygiene Data'!$D$12,0,10*ROW('Hygiene Data'!D102)))</f>
        <v/>
      </c>
      <c r="DQ108" s="258" t="str">
        <f ca="true">+IF(OFFSET('Hygiene Data'!$D$13,0,10*ROW('Hygiene Data'!D102))="","",OFFSET('Hygiene Data'!$D$13,0,10*ROW('Hygiene Data'!D102)))</f>
        <v/>
      </c>
      <c r="DR108" s="258" t="str">
        <f ca="true">+IF(OFFSET('Hygiene Data'!$E$11,0,10*ROW('Hygiene Data'!E102))="","",OFFSET('Hygiene Data'!$E$11,0,10*ROW('Hygiene Data'!E102)))</f>
        <v/>
      </c>
      <c r="DS108" s="258" t="str">
        <f ca="true">+IF(OFFSET('Hygiene Data'!$E$12,0,10*ROW('Hygiene Data'!E102))="","",OFFSET('Hygiene Data'!$E$12,0,10*ROW('Hygiene Data'!E102)))</f>
        <v/>
      </c>
      <c r="DT108" s="258" t="str">
        <f ca="true">+IF(OFFSET('Hygiene Data'!$E$13,0,10*ROW('Hygiene Data'!E102))="","",OFFSET('Hygiene Data'!$E$13,0,10*ROW('Hygiene Data'!E102)))</f>
        <v/>
      </c>
      <c r="DU108" s="258" t="str">
        <f ca="true">+IF(OFFSET('Hygiene Data'!$F$11,0,10*ROW('Hygiene Data'!F102))="","",OFFSET('Hygiene Data'!$F$11,0,10*ROW('Hygiene Data'!F102)))</f>
        <v/>
      </c>
      <c r="DV108" s="258" t="str">
        <f ca="true">+IF(OFFSET('Hygiene Data'!$F$12,0,10*ROW('Hygiene Data'!F102))="","",OFFSET('Hygiene Data'!$F$12,0,10*ROW('Hygiene Data'!F102)))</f>
        <v/>
      </c>
      <c r="DW108" s="258" t="str">
        <f ca="true">+IF(OFFSET('Hygiene Data'!$F$13,0,10*ROW('Hygiene Data'!F102))="","",OFFSET('Hygiene Data'!$F$13,0,10*ROW('Hygiene Data'!F102)))</f>
        <v/>
      </c>
      <c r="DX108" s="258" t="str">
        <f ca="true">+IF(OFFSET('Hygiene Data'!$G$11,0,10*ROW('Hygiene Data'!G102))="","",OFFSET('Hygiene Data'!$G$11,0,10*ROW('Hygiene Data'!G102)))</f>
        <v/>
      </c>
      <c r="DY108" s="258" t="str">
        <f ca="true">+IF(OFFSET('Hygiene Data'!$G$12,0,10*ROW('Hygiene Data'!G102))="","",OFFSET('Hygiene Data'!$G$12,0,10*ROW('Hygiene Data'!G102)))</f>
        <v/>
      </c>
      <c r="DZ108" s="258" t="str">
        <f ca="true">+IF(OFFSET('Hygiene Data'!$G$13,0,10*ROW('Hygiene Data'!G102))="","",OFFSET('Hygiene Data'!$G$13,0,10*ROW('Hygiene Data'!G102)))</f>
        <v/>
      </c>
      <c r="EA108" s="258" t="str">
        <f ca="true">+IF(OFFSET('Hygiene Data'!$H$11,0,10*ROW('Hygiene Data'!H102))="","",OFFSET('Hygiene Data'!$H$11,0,10*ROW('Hygiene Data'!H102)))</f>
        <v/>
      </c>
      <c r="EB108" s="258" t="str">
        <f ca="true">+IF(OFFSET('Hygiene Data'!$H$12,0,10*ROW('Hygiene Data'!H102))="","",OFFSET('Hygiene Data'!$H$12,0,10*ROW('Hygiene Data'!H102)))</f>
        <v/>
      </c>
      <c r="EC108" s="258" t="str">
        <f ca="true">+IF(OFFSET('Hygiene Data'!$H$13,0,10*ROW('Hygiene Data'!H102))="","",OFFSET('Hygiene Data'!$H$13,0,10*ROW('Hygiene Data'!H102)))</f>
        <v/>
      </c>
      <c r="ED108" s="258" t="str">
        <f ca="true">+IF(OFFSET('Hygiene Data'!$I$11,0,10*ROW('Hygiene Data'!I102))="","",OFFSET('Hygiene Data'!$I$11,0,10*ROW('Hygiene Data'!I102)))</f>
        <v/>
      </c>
      <c r="EE108" s="258" t="str">
        <f ca="true">+IF(OFFSET('Hygiene Data'!$I$12,0,10*ROW('Hygiene Data'!I102))="","",OFFSET('Hygiene Data'!$I$12,0,10*ROW('Hygiene Data'!I102)))</f>
        <v/>
      </c>
      <c r="EF108" s="258" t="str">
        <f ca="true">+IF(OFFSET('Hygiene Data'!$I$13,0,10*ROW('Hygiene Data'!I102))="","",OFFSET('Hygiene Data'!$I$13,0,10*ROW('Hygiene Data'!I102)))</f>
        <v/>
      </c>
    </row>
    <row xmlns:x14ac="http://schemas.microsoft.com/office/spreadsheetml/2009/9/ac" r="109" x14ac:dyDescent="0.2">
      <c r="A109" s="30" t="str">
        <f ca="true">+IF(OFFSET('Water Data'!$B$2,0,10*ROW('Water Data'!E103))="","",OFFSET('Water Data'!$B$2,0,10*ROW('Water Data'!E103)))</f>
        <v/>
      </c>
      <c r="B109" s="30" t="str">
        <f ca="true">+IF(OFFSET('Water Data'!$C$2,0,10*ROW('Water Data'!F103))="","",OFFSET('Water Data'!$C$2,0,10*ROW('Water Data'!F103)))</f>
        <v/>
      </c>
      <c r="C109" s="314" t="str">
        <f t="shared" ca="true" si="1"/>
        <v/>
      </c>
      <c r="D109" s="8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58"/>
      <c r="BS109" s="258" t="str">
        <f ca="true">+IF(OFFSET('Water Data'!$D$27,0,10*ROW('Water Data'!D103))="","",OFFSET('Water Data'!$D$27,0,10*ROW('Water Data'!D103)))</f>
        <v/>
      </c>
      <c r="BT109" s="258" t="str">
        <f ca="true">+IF(OFFSET('Water Data'!$D$28,0,10*ROW('Water Data'!D103))="","",OFFSET('Water Data'!$D$28,0,10*ROW('Water Data'!D103)))</f>
        <v/>
      </c>
      <c r="BU109" s="258" t="str">
        <f ca="true">+IF(OFFSET('Water Data'!$D$29,0,10*ROW('Water Data'!D103))="","",OFFSET('Water Data'!$D$29,0,10*ROW('Water Data'!D103)))</f>
        <v/>
      </c>
      <c r="BV109" s="258" t="str">
        <f ca="true">+IF(OFFSET('Water Data'!$E$27,0,10*ROW('Water Data'!E103))="","",OFFSET('Water Data'!$E$27,0,10*ROW('Water Data'!E103)))</f>
        <v/>
      </c>
      <c r="BW109" s="258" t="str">
        <f ca="true">+IF(OFFSET('Water Data'!$E$28,0,10*ROW('Water Data'!E103))="","",OFFSET('Water Data'!$E$28,0,10*ROW('Water Data'!E103)))</f>
        <v/>
      </c>
      <c r="BX109" s="258" t="str">
        <f ca="true">+IF(OFFSET('Water Data'!$E$29,0,10*ROW('Water Data'!E103))="","",OFFSET('Water Data'!$E$29,0,10*ROW('Water Data'!E103)))</f>
        <v/>
      </c>
      <c r="BY109" s="258" t="str">
        <f ca="true">+IF(OFFSET('Water Data'!$F$27,0,10*ROW('Water Data'!F103))="","",OFFSET('Water Data'!$F$27,0,10*ROW('Water Data'!F103)))</f>
        <v/>
      </c>
      <c r="BZ109" s="258" t="str">
        <f ca="true">+IF(OFFSET('Water Data'!$F$28,0,10*ROW('Water Data'!F103))="","",OFFSET('Water Data'!$F$28,0,10*ROW('Water Data'!F103)))</f>
        <v/>
      </c>
      <c r="CA109" s="258" t="str">
        <f ca="true">+IF(OFFSET('Water Data'!$F$29,0,10*ROW('Water Data'!F103))="","",OFFSET('Water Data'!$F$29,0,10*ROW('Water Data'!F103)))</f>
        <v/>
      </c>
      <c r="CB109" s="258" t="str">
        <f ca="true">+IF(OFFSET('Water Data'!$G$27,0,10*ROW('Water Data'!G103))="","",OFFSET('Water Data'!$G$27,0,10*ROW('Water Data'!G103)))</f>
        <v/>
      </c>
      <c r="CC109" s="258" t="str">
        <f ca="true">+IF(OFFSET('Water Data'!$G$28,0,10*ROW('Water Data'!G103))="","",OFFSET('Water Data'!$G$28,0,10*ROW('Water Data'!G103)))</f>
        <v/>
      </c>
      <c r="CD109" s="258" t="str">
        <f ca="true">+IF(OFFSET('Water Data'!$G$29,0,10*ROW('Water Data'!G103))="","",OFFSET('Water Data'!$G$29,0,10*ROW('Water Data'!G103)))</f>
        <v/>
      </c>
      <c r="CE109" s="258" t="str">
        <f ca="true">+IF(OFFSET('Water Data'!$H$27,0,10*ROW('Water Data'!H103))="","",OFFSET('Water Data'!$H$27,0,10*ROW('Water Data'!H103)))</f>
        <v/>
      </c>
      <c r="CF109" s="258" t="str">
        <f ca="true">+IF(OFFSET('Water Data'!$H$28,0,10*ROW('Water Data'!H103))="","",OFFSET('Water Data'!$H$28,0,10*ROW('Water Data'!H103)))</f>
        <v/>
      </c>
      <c r="CG109" s="258" t="str">
        <f ca="true">+IF(OFFSET('Water Data'!$H$29,0,10*ROW('Water Data'!H103))="","",OFFSET('Water Data'!$H$29,0,10*ROW('Water Data'!H103)))</f>
        <v/>
      </c>
      <c r="CH109" s="258" t="str">
        <f ca="true">+IF(OFFSET('Water Data'!$I$27,0,10*ROW('Water Data'!I103))="","",OFFSET('Water Data'!$I$27,0,10*ROW('Water Data'!I103)))</f>
        <v/>
      </c>
      <c r="CI109" s="258" t="str">
        <f ca="true">+IF(OFFSET('Water Data'!$I$28,0,10*ROW('Water Data'!I103))="","",OFFSET('Water Data'!$I$28,0,10*ROW('Water Data'!I103)))</f>
        <v/>
      </c>
      <c r="CJ109" s="258" t="str">
        <f ca="true">+IF(OFFSET('Water Data'!$I$29,0,10*ROW('Water Data'!I103))="","",OFFSET('Water Data'!$I$29,0,10*ROW('Water Data'!I103)))</f>
        <v/>
      </c>
      <c r="CK109" s="258" t="str">
        <f ca="true">+IF(OFFSET('Sanitation Data'!$D$28,0,10*ROW('Sanitation Data'!D103))="","",OFFSET('Sanitation Data'!$D$28,0,10*ROW('Sanitation Data'!D103)))</f>
        <v/>
      </c>
      <c r="CL109" s="258" t="str">
        <f ca="true">+IF(OFFSET('Sanitation Data'!$D$29,0,10*ROW('Sanitation Data'!D103))="","",OFFSET('Sanitation Data'!$D$29,0,10*ROW('Sanitation Data'!D103)))</f>
        <v/>
      </c>
      <c r="CM109" s="258" t="str">
        <f ca="true">+IF(OFFSET('Sanitation Data'!$D$30,0,10*ROW('Sanitation Data'!D103))="","",OFFSET('Sanitation Data'!$D$30,0,10*ROW('Sanitation Data'!D103)))</f>
        <v/>
      </c>
      <c r="CN109" s="258" t="str">
        <f ca="true">+IF(OFFSET('Sanitation Data'!$D$31,0,10*ROW('Sanitation Data'!D103))="","",OFFSET('Sanitation Data'!$D$31,0,10*ROW('Sanitation Data'!D103)))</f>
        <v/>
      </c>
      <c r="CO109" s="258" t="str">
        <f ca="true">+IF(OFFSET('Sanitation Data'!$D$32,0,10*ROW('Sanitation Data'!D103))="","",OFFSET('Sanitation Data'!$D$32,0,10*ROW('Sanitation Data'!D103)))</f>
        <v/>
      </c>
      <c r="CP109" s="258" t="str">
        <f ca="true">+IF(OFFSET('Sanitation Data'!$E$28,0,10*ROW('Sanitation Data'!E103))="","",OFFSET('Sanitation Data'!$E$28,0,10*ROW('Sanitation Data'!E103)))</f>
        <v/>
      </c>
      <c r="CQ109" s="258" t="str">
        <f ca="true">+IF(OFFSET('Sanitation Data'!$E$29,0,10*ROW('Sanitation Data'!E103))="","",OFFSET('Sanitation Data'!$E$29,0,10*ROW('Sanitation Data'!E103)))</f>
        <v/>
      </c>
      <c r="CR109" s="258" t="str">
        <f ca="true">+IF(OFFSET('Sanitation Data'!$E$30,0,10*ROW('Sanitation Data'!E103))="","",OFFSET('Sanitation Data'!$E$30,0,10*ROW('Sanitation Data'!E103)))</f>
        <v/>
      </c>
      <c r="CS109" s="258" t="str">
        <f ca="true">+IF(OFFSET('Sanitation Data'!$E$31,0,10*ROW('Sanitation Data'!E103))="","",OFFSET('Sanitation Data'!$E$31,0,10*ROW('Sanitation Data'!E103)))</f>
        <v/>
      </c>
      <c r="CT109" s="258" t="str">
        <f ca="true">+IF(OFFSET('Sanitation Data'!$E$32,0,10*ROW('Sanitation Data'!E103))="","",OFFSET('Sanitation Data'!$E$32,0,10*ROW('Sanitation Data'!E103)))</f>
        <v/>
      </c>
      <c r="CU109" s="258" t="str">
        <f ca="true">+IF(OFFSET('Sanitation Data'!$F$28,0,10*ROW('Sanitation Data'!F103))="","",OFFSET('Sanitation Data'!$F$28,0,10*ROW('Sanitation Data'!F103)))</f>
        <v/>
      </c>
      <c r="CV109" s="258" t="str">
        <f ca="true">+IF(OFFSET('Sanitation Data'!$F$29,0,10*ROW('Sanitation Data'!F103))="","",OFFSET('Sanitation Data'!$F$29,0,10*ROW('Sanitation Data'!F103)))</f>
        <v/>
      </c>
      <c r="CW109" s="258" t="str">
        <f ca="true">+IF(OFFSET('Sanitation Data'!$F$30,0,10*ROW('Sanitation Data'!F103))="","",OFFSET('Sanitation Data'!$F$30,0,10*ROW('Sanitation Data'!F103)))</f>
        <v/>
      </c>
      <c r="CX109" s="258" t="str">
        <f ca="true">+IF(OFFSET('Sanitation Data'!$F$31,0,10*ROW('Sanitation Data'!F103))="","",OFFSET('Sanitation Data'!$F$31,0,10*ROW('Sanitation Data'!F103)))</f>
        <v/>
      </c>
      <c r="CY109" s="258" t="str">
        <f ca="true">+IF(OFFSET('Sanitation Data'!$F$32,0,10*ROW('Sanitation Data'!F103))="","",OFFSET('Sanitation Data'!$F$32,0,10*ROW('Sanitation Data'!F103)))</f>
        <v/>
      </c>
      <c r="CZ109" s="258" t="str">
        <f ca="true">+IF(OFFSET('Sanitation Data'!$G$28,0,10*ROW('Sanitation Data'!G103))="","",OFFSET('Sanitation Data'!$G$28,0,10*ROW('Sanitation Data'!G103)))</f>
        <v/>
      </c>
      <c r="DA109" s="258" t="str">
        <f ca="true">+IF(OFFSET('Sanitation Data'!$G$29,0,10*ROW('Sanitation Data'!G103))="","",OFFSET('Sanitation Data'!$G$29,0,10*ROW('Sanitation Data'!G103)))</f>
        <v/>
      </c>
      <c r="DB109" s="258" t="str">
        <f ca="true">+IF(OFFSET('Sanitation Data'!$G$30,0,10*ROW('Sanitation Data'!G103))="","",OFFSET('Sanitation Data'!$G$30,0,10*ROW('Sanitation Data'!G103)))</f>
        <v/>
      </c>
      <c r="DC109" s="258" t="str">
        <f ca="true">+IF(OFFSET('Sanitation Data'!$G$31,0,10*ROW('Sanitation Data'!G103))="","",OFFSET('Sanitation Data'!$G$31,0,10*ROW('Sanitation Data'!G103)))</f>
        <v/>
      </c>
      <c r="DD109" s="258" t="str">
        <f ca="true">+IF(OFFSET('Sanitation Data'!$G$32,0,10*ROW('Sanitation Data'!G103))="","",OFFSET('Sanitation Data'!$G$32,0,10*ROW('Sanitation Data'!G103)))</f>
        <v/>
      </c>
      <c r="DE109" s="258" t="str">
        <f ca="true">+IF(OFFSET('Sanitation Data'!$H$28,0,10*ROW('Sanitation Data'!H103))="","",OFFSET('Sanitation Data'!$H$28,0,10*ROW('Sanitation Data'!H103)))</f>
        <v/>
      </c>
      <c r="DF109" s="258" t="str">
        <f ca="true">+IF(OFFSET('Sanitation Data'!$H$29,0,10*ROW('Sanitation Data'!H103))="","",OFFSET('Sanitation Data'!$H$29,0,10*ROW('Sanitation Data'!H103)))</f>
        <v/>
      </c>
      <c r="DG109" s="258" t="str">
        <f ca="true">+IF(OFFSET('Sanitation Data'!$H$30,0,10*ROW('Sanitation Data'!H103))="","",OFFSET('Sanitation Data'!$H$30,0,10*ROW('Sanitation Data'!H103)))</f>
        <v/>
      </c>
      <c r="DH109" s="258" t="str">
        <f ca="true">+IF(OFFSET('Sanitation Data'!$H$31,0,10*ROW('Sanitation Data'!H103))="","",OFFSET('Sanitation Data'!$H$31,0,10*ROW('Sanitation Data'!H103)))</f>
        <v/>
      </c>
      <c r="DI109" s="258" t="str">
        <f ca="true">+IF(OFFSET('Sanitation Data'!$H$32,0,10*ROW('Sanitation Data'!H103))="","",OFFSET('Sanitation Data'!$H$32,0,10*ROW('Sanitation Data'!H103)))</f>
        <v/>
      </c>
      <c r="DJ109" s="258" t="str">
        <f ca="true">+IF(OFFSET('Sanitation Data'!$I$28,0,10*ROW('Sanitation Data'!I103))="","",OFFSET('Sanitation Data'!$I$28,0,10*ROW('Sanitation Data'!I103)))</f>
        <v/>
      </c>
      <c r="DK109" s="258" t="str">
        <f ca="true">+IF(OFFSET('Sanitation Data'!$I$29,0,10*ROW('Sanitation Data'!I103))="","",OFFSET('Sanitation Data'!$I$29,0,10*ROW('Sanitation Data'!I103)))</f>
        <v/>
      </c>
      <c r="DL109" s="258" t="str">
        <f ca="true">+IF(OFFSET('Sanitation Data'!$I$30,0,10*ROW('Sanitation Data'!I103))="","",OFFSET('Sanitation Data'!$I$30,0,10*ROW('Sanitation Data'!I103)))</f>
        <v/>
      </c>
      <c r="DM109" s="258" t="str">
        <f ca="true">+IF(OFFSET('Sanitation Data'!$I$31,0,10*ROW('Sanitation Data'!I103))="","",OFFSET('Sanitation Data'!$I$31,0,10*ROW('Sanitation Data'!I103)))</f>
        <v/>
      </c>
      <c r="DN109" s="258" t="str">
        <f ca="true">+IF(OFFSET('Sanitation Data'!$I$32,0,10*ROW('Sanitation Data'!I103))="","",OFFSET('Sanitation Data'!$I$32,0,10*ROW('Sanitation Data'!I103)))</f>
        <v/>
      </c>
      <c r="DO109" s="258" t="str">
        <f ca="true">+IF(OFFSET('Hygiene Data'!$D$11,0,10*ROW('Hygiene Data'!D103))="","",OFFSET('Hygiene Data'!$D$11,0,10*ROW('Hygiene Data'!D103)))</f>
        <v/>
      </c>
      <c r="DP109" s="258" t="str">
        <f ca="true">+IF(OFFSET('Hygiene Data'!$D$12,0,10*ROW('Hygiene Data'!D103))="","",OFFSET('Hygiene Data'!$D$12,0,10*ROW('Hygiene Data'!D103)))</f>
        <v/>
      </c>
      <c r="DQ109" s="258" t="str">
        <f ca="true">+IF(OFFSET('Hygiene Data'!$D$13,0,10*ROW('Hygiene Data'!D103))="","",OFFSET('Hygiene Data'!$D$13,0,10*ROW('Hygiene Data'!D103)))</f>
        <v/>
      </c>
      <c r="DR109" s="258" t="str">
        <f ca="true">+IF(OFFSET('Hygiene Data'!$E$11,0,10*ROW('Hygiene Data'!E103))="","",OFFSET('Hygiene Data'!$E$11,0,10*ROW('Hygiene Data'!E103)))</f>
        <v/>
      </c>
      <c r="DS109" s="258" t="str">
        <f ca="true">+IF(OFFSET('Hygiene Data'!$E$12,0,10*ROW('Hygiene Data'!E103))="","",OFFSET('Hygiene Data'!$E$12,0,10*ROW('Hygiene Data'!E103)))</f>
        <v/>
      </c>
      <c r="DT109" s="258" t="str">
        <f ca="true">+IF(OFFSET('Hygiene Data'!$E$13,0,10*ROW('Hygiene Data'!E103))="","",OFFSET('Hygiene Data'!$E$13,0,10*ROW('Hygiene Data'!E103)))</f>
        <v/>
      </c>
      <c r="DU109" s="258" t="str">
        <f ca="true">+IF(OFFSET('Hygiene Data'!$F$11,0,10*ROW('Hygiene Data'!F103))="","",OFFSET('Hygiene Data'!$F$11,0,10*ROW('Hygiene Data'!F103)))</f>
        <v/>
      </c>
      <c r="DV109" s="258" t="str">
        <f ca="true">+IF(OFFSET('Hygiene Data'!$F$12,0,10*ROW('Hygiene Data'!F103))="","",OFFSET('Hygiene Data'!$F$12,0,10*ROW('Hygiene Data'!F103)))</f>
        <v/>
      </c>
      <c r="DW109" s="258" t="str">
        <f ca="true">+IF(OFFSET('Hygiene Data'!$F$13,0,10*ROW('Hygiene Data'!F103))="","",OFFSET('Hygiene Data'!$F$13,0,10*ROW('Hygiene Data'!F103)))</f>
        <v/>
      </c>
      <c r="DX109" s="258" t="str">
        <f ca="true">+IF(OFFSET('Hygiene Data'!$G$11,0,10*ROW('Hygiene Data'!G103))="","",OFFSET('Hygiene Data'!$G$11,0,10*ROW('Hygiene Data'!G103)))</f>
        <v/>
      </c>
      <c r="DY109" s="258" t="str">
        <f ca="true">+IF(OFFSET('Hygiene Data'!$G$12,0,10*ROW('Hygiene Data'!G103))="","",OFFSET('Hygiene Data'!$G$12,0,10*ROW('Hygiene Data'!G103)))</f>
        <v/>
      </c>
      <c r="DZ109" s="258" t="str">
        <f ca="true">+IF(OFFSET('Hygiene Data'!$G$13,0,10*ROW('Hygiene Data'!G103))="","",OFFSET('Hygiene Data'!$G$13,0,10*ROW('Hygiene Data'!G103)))</f>
        <v/>
      </c>
      <c r="EA109" s="258" t="str">
        <f ca="true">+IF(OFFSET('Hygiene Data'!$H$11,0,10*ROW('Hygiene Data'!H103))="","",OFFSET('Hygiene Data'!$H$11,0,10*ROW('Hygiene Data'!H103)))</f>
        <v/>
      </c>
      <c r="EB109" s="258" t="str">
        <f ca="true">+IF(OFFSET('Hygiene Data'!$H$12,0,10*ROW('Hygiene Data'!H103))="","",OFFSET('Hygiene Data'!$H$12,0,10*ROW('Hygiene Data'!H103)))</f>
        <v/>
      </c>
      <c r="EC109" s="258" t="str">
        <f ca="true">+IF(OFFSET('Hygiene Data'!$H$13,0,10*ROW('Hygiene Data'!H103))="","",OFFSET('Hygiene Data'!$H$13,0,10*ROW('Hygiene Data'!H103)))</f>
        <v/>
      </c>
      <c r="ED109" s="258" t="str">
        <f ca="true">+IF(OFFSET('Hygiene Data'!$I$11,0,10*ROW('Hygiene Data'!I103))="","",OFFSET('Hygiene Data'!$I$11,0,10*ROW('Hygiene Data'!I103)))</f>
        <v/>
      </c>
      <c r="EE109" s="258" t="str">
        <f ca="true">+IF(OFFSET('Hygiene Data'!$I$12,0,10*ROW('Hygiene Data'!I103))="","",OFFSET('Hygiene Data'!$I$12,0,10*ROW('Hygiene Data'!I103)))</f>
        <v/>
      </c>
      <c r="EF109" s="258" t="str">
        <f ca="true">+IF(OFFSET('Hygiene Data'!$I$13,0,10*ROW('Hygiene Data'!I103))="","",OFFSET('Hygiene Data'!$I$13,0,10*ROW('Hygiene Data'!I103)))</f>
        <v/>
      </c>
    </row>
    <row xmlns:x14ac="http://schemas.microsoft.com/office/spreadsheetml/2009/9/ac" r="110" x14ac:dyDescent="0.2">
      <c r="A110" s="30" t="str">
        <f ca="true">+IF(OFFSET('Water Data'!$B$2,0,10*ROW('Water Data'!E104))="","",OFFSET('Water Data'!$B$2,0,10*ROW('Water Data'!E104)))</f>
        <v/>
      </c>
      <c r="B110" s="30" t="str">
        <f ca="true">+IF(OFFSET('Water Data'!$C$2,0,10*ROW('Water Data'!F104))="","",OFFSET('Water Data'!$C$2,0,10*ROW('Water Data'!F104)))</f>
        <v/>
      </c>
      <c r="C110" s="314" t="str">
        <f t="shared" ca="true" si="1"/>
        <v/>
      </c>
      <c r="D110" s="8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58"/>
      <c r="BS110" s="258" t="str">
        <f ca="true">+IF(OFFSET('Water Data'!$D$27,0,10*ROW('Water Data'!D104))="","",OFFSET('Water Data'!$D$27,0,10*ROW('Water Data'!D104)))</f>
        <v/>
      </c>
      <c r="BT110" s="258" t="str">
        <f ca="true">+IF(OFFSET('Water Data'!$D$28,0,10*ROW('Water Data'!D104))="","",OFFSET('Water Data'!$D$28,0,10*ROW('Water Data'!D104)))</f>
        <v/>
      </c>
      <c r="BU110" s="258" t="str">
        <f ca="true">+IF(OFFSET('Water Data'!$D$29,0,10*ROW('Water Data'!D104))="","",OFFSET('Water Data'!$D$29,0,10*ROW('Water Data'!D104)))</f>
        <v/>
      </c>
      <c r="BV110" s="258" t="str">
        <f ca="true">+IF(OFFSET('Water Data'!$E$27,0,10*ROW('Water Data'!E104))="","",OFFSET('Water Data'!$E$27,0,10*ROW('Water Data'!E104)))</f>
        <v/>
      </c>
      <c r="BW110" s="258" t="str">
        <f ca="true">+IF(OFFSET('Water Data'!$E$28,0,10*ROW('Water Data'!E104))="","",OFFSET('Water Data'!$E$28,0,10*ROW('Water Data'!E104)))</f>
        <v/>
      </c>
      <c r="BX110" s="258" t="str">
        <f ca="true">+IF(OFFSET('Water Data'!$E$29,0,10*ROW('Water Data'!E104))="","",OFFSET('Water Data'!$E$29,0,10*ROW('Water Data'!E104)))</f>
        <v/>
      </c>
      <c r="BY110" s="258" t="str">
        <f ca="true">+IF(OFFSET('Water Data'!$F$27,0,10*ROW('Water Data'!F104))="","",OFFSET('Water Data'!$F$27,0,10*ROW('Water Data'!F104)))</f>
        <v/>
      </c>
      <c r="BZ110" s="258" t="str">
        <f ca="true">+IF(OFFSET('Water Data'!$F$28,0,10*ROW('Water Data'!F104))="","",OFFSET('Water Data'!$F$28,0,10*ROW('Water Data'!F104)))</f>
        <v/>
      </c>
      <c r="CA110" s="258" t="str">
        <f ca="true">+IF(OFFSET('Water Data'!$F$29,0,10*ROW('Water Data'!F104))="","",OFFSET('Water Data'!$F$29,0,10*ROW('Water Data'!F104)))</f>
        <v/>
      </c>
      <c r="CB110" s="258" t="str">
        <f ca="true">+IF(OFFSET('Water Data'!$G$27,0,10*ROW('Water Data'!G104))="","",OFFSET('Water Data'!$G$27,0,10*ROW('Water Data'!G104)))</f>
        <v/>
      </c>
      <c r="CC110" s="258" t="str">
        <f ca="true">+IF(OFFSET('Water Data'!$G$28,0,10*ROW('Water Data'!G104))="","",OFFSET('Water Data'!$G$28,0,10*ROW('Water Data'!G104)))</f>
        <v/>
      </c>
      <c r="CD110" s="258" t="str">
        <f ca="true">+IF(OFFSET('Water Data'!$G$29,0,10*ROW('Water Data'!G104))="","",OFFSET('Water Data'!$G$29,0,10*ROW('Water Data'!G104)))</f>
        <v/>
      </c>
      <c r="CE110" s="258" t="str">
        <f ca="true">+IF(OFFSET('Water Data'!$H$27,0,10*ROW('Water Data'!H104))="","",OFFSET('Water Data'!$H$27,0,10*ROW('Water Data'!H104)))</f>
        <v/>
      </c>
      <c r="CF110" s="258" t="str">
        <f ca="true">+IF(OFFSET('Water Data'!$H$28,0,10*ROW('Water Data'!H104))="","",OFFSET('Water Data'!$H$28,0,10*ROW('Water Data'!H104)))</f>
        <v/>
      </c>
      <c r="CG110" s="258" t="str">
        <f ca="true">+IF(OFFSET('Water Data'!$H$29,0,10*ROW('Water Data'!H104))="","",OFFSET('Water Data'!$H$29,0,10*ROW('Water Data'!H104)))</f>
        <v/>
      </c>
      <c r="CH110" s="258" t="str">
        <f ca="true">+IF(OFFSET('Water Data'!$I$27,0,10*ROW('Water Data'!I104))="","",OFFSET('Water Data'!$I$27,0,10*ROW('Water Data'!I104)))</f>
        <v/>
      </c>
      <c r="CI110" s="258" t="str">
        <f ca="true">+IF(OFFSET('Water Data'!$I$28,0,10*ROW('Water Data'!I104))="","",OFFSET('Water Data'!$I$28,0,10*ROW('Water Data'!I104)))</f>
        <v/>
      </c>
      <c r="CJ110" s="258" t="str">
        <f ca="true">+IF(OFFSET('Water Data'!$I$29,0,10*ROW('Water Data'!I104))="","",OFFSET('Water Data'!$I$29,0,10*ROW('Water Data'!I104)))</f>
        <v/>
      </c>
      <c r="CK110" s="258" t="str">
        <f ca="true">+IF(OFFSET('Sanitation Data'!$D$28,0,10*ROW('Sanitation Data'!D104))="","",OFFSET('Sanitation Data'!$D$28,0,10*ROW('Sanitation Data'!D104)))</f>
        <v/>
      </c>
      <c r="CL110" s="258" t="str">
        <f ca="true">+IF(OFFSET('Sanitation Data'!$D$29,0,10*ROW('Sanitation Data'!D104))="","",OFFSET('Sanitation Data'!$D$29,0,10*ROW('Sanitation Data'!D104)))</f>
        <v/>
      </c>
      <c r="CM110" s="258" t="str">
        <f ca="true">+IF(OFFSET('Sanitation Data'!$D$30,0,10*ROW('Sanitation Data'!D104))="","",OFFSET('Sanitation Data'!$D$30,0,10*ROW('Sanitation Data'!D104)))</f>
        <v/>
      </c>
      <c r="CN110" s="258" t="str">
        <f ca="true">+IF(OFFSET('Sanitation Data'!$D$31,0,10*ROW('Sanitation Data'!D104))="","",OFFSET('Sanitation Data'!$D$31,0,10*ROW('Sanitation Data'!D104)))</f>
        <v/>
      </c>
      <c r="CO110" s="258" t="str">
        <f ca="true">+IF(OFFSET('Sanitation Data'!$D$32,0,10*ROW('Sanitation Data'!D104))="","",OFFSET('Sanitation Data'!$D$32,0,10*ROW('Sanitation Data'!D104)))</f>
        <v/>
      </c>
      <c r="CP110" s="258" t="str">
        <f ca="true">+IF(OFFSET('Sanitation Data'!$E$28,0,10*ROW('Sanitation Data'!E104))="","",OFFSET('Sanitation Data'!$E$28,0,10*ROW('Sanitation Data'!E104)))</f>
        <v/>
      </c>
      <c r="CQ110" s="258" t="str">
        <f ca="true">+IF(OFFSET('Sanitation Data'!$E$29,0,10*ROW('Sanitation Data'!E104))="","",OFFSET('Sanitation Data'!$E$29,0,10*ROW('Sanitation Data'!E104)))</f>
        <v/>
      </c>
      <c r="CR110" s="258" t="str">
        <f ca="true">+IF(OFFSET('Sanitation Data'!$E$30,0,10*ROW('Sanitation Data'!E104))="","",OFFSET('Sanitation Data'!$E$30,0,10*ROW('Sanitation Data'!E104)))</f>
        <v/>
      </c>
      <c r="CS110" s="258" t="str">
        <f ca="true">+IF(OFFSET('Sanitation Data'!$E$31,0,10*ROW('Sanitation Data'!E104))="","",OFFSET('Sanitation Data'!$E$31,0,10*ROW('Sanitation Data'!E104)))</f>
        <v/>
      </c>
      <c r="CT110" s="258" t="str">
        <f ca="true">+IF(OFFSET('Sanitation Data'!$E$32,0,10*ROW('Sanitation Data'!E104))="","",OFFSET('Sanitation Data'!$E$32,0,10*ROW('Sanitation Data'!E104)))</f>
        <v/>
      </c>
      <c r="CU110" s="258" t="str">
        <f ca="true">+IF(OFFSET('Sanitation Data'!$F$28,0,10*ROW('Sanitation Data'!F104))="","",OFFSET('Sanitation Data'!$F$28,0,10*ROW('Sanitation Data'!F104)))</f>
        <v/>
      </c>
      <c r="CV110" s="258" t="str">
        <f ca="true">+IF(OFFSET('Sanitation Data'!$F$29,0,10*ROW('Sanitation Data'!F104))="","",OFFSET('Sanitation Data'!$F$29,0,10*ROW('Sanitation Data'!F104)))</f>
        <v/>
      </c>
      <c r="CW110" s="258" t="str">
        <f ca="true">+IF(OFFSET('Sanitation Data'!$F$30,0,10*ROW('Sanitation Data'!F104))="","",OFFSET('Sanitation Data'!$F$30,0,10*ROW('Sanitation Data'!F104)))</f>
        <v/>
      </c>
      <c r="CX110" s="258" t="str">
        <f ca="true">+IF(OFFSET('Sanitation Data'!$F$31,0,10*ROW('Sanitation Data'!F104))="","",OFFSET('Sanitation Data'!$F$31,0,10*ROW('Sanitation Data'!F104)))</f>
        <v/>
      </c>
      <c r="CY110" s="258" t="str">
        <f ca="true">+IF(OFFSET('Sanitation Data'!$F$32,0,10*ROW('Sanitation Data'!F104))="","",OFFSET('Sanitation Data'!$F$32,0,10*ROW('Sanitation Data'!F104)))</f>
        <v/>
      </c>
      <c r="CZ110" s="258" t="str">
        <f ca="true">+IF(OFFSET('Sanitation Data'!$G$28,0,10*ROW('Sanitation Data'!G104))="","",OFFSET('Sanitation Data'!$G$28,0,10*ROW('Sanitation Data'!G104)))</f>
        <v/>
      </c>
      <c r="DA110" s="258" t="str">
        <f ca="true">+IF(OFFSET('Sanitation Data'!$G$29,0,10*ROW('Sanitation Data'!G104))="","",OFFSET('Sanitation Data'!$G$29,0,10*ROW('Sanitation Data'!G104)))</f>
        <v/>
      </c>
      <c r="DB110" s="258" t="str">
        <f ca="true">+IF(OFFSET('Sanitation Data'!$G$30,0,10*ROW('Sanitation Data'!G104))="","",OFFSET('Sanitation Data'!$G$30,0,10*ROW('Sanitation Data'!G104)))</f>
        <v/>
      </c>
      <c r="DC110" s="258" t="str">
        <f ca="true">+IF(OFFSET('Sanitation Data'!$G$31,0,10*ROW('Sanitation Data'!G104))="","",OFFSET('Sanitation Data'!$G$31,0,10*ROW('Sanitation Data'!G104)))</f>
        <v/>
      </c>
      <c r="DD110" s="258" t="str">
        <f ca="true">+IF(OFFSET('Sanitation Data'!$G$32,0,10*ROW('Sanitation Data'!G104))="","",OFFSET('Sanitation Data'!$G$32,0,10*ROW('Sanitation Data'!G104)))</f>
        <v/>
      </c>
      <c r="DE110" s="258" t="str">
        <f ca="true">+IF(OFFSET('Sanitation Data'!$H$28,0,10*ROW('Sanitation Data'!H104))="","",OFFSET('Sanitation Data'!$H$28,0,10*ROW('Sanitation Data'!H104)))</f>
        <v/>
      </c>
      <c r="DF110" s="258" t="str">
        <f ca="true">+IF(OFFSET('Sanitation Data'!$H$29,0,10*ROW('Sanitation Data'!H104))="","",OFFSET('Sanitation Data'!$H$29,0,10*ROW('Sanitation Data'!H104)))</f>
        <v/>
      </c>
      <c r="DG110" s="258" t="str">
        <f ca="true">+IF(OFFSET('Sanitation Data'!$H$30,0,10*ROW('Sanitation Data'!H104))="","",OFFSET('Sanitation Data'!$H$30,0,10*ROW('Sanitation Data'!H104)))</f>
        <v/>
      </c>
      <c r="DH110" s="258" t="str">
        <f ca="true">+IF(OFFSET('Sanitation Data'!$H$31,0,10*ROW('Sanitation Data'!H104))="","",OFFSET('Sanitation Data'!$H$31,0,10*ROW('Sanitation Data'!H104)))</f>
        <v/>
      </c>
      <c r="DI110" s="258" t="str">
        <f ca="true">+IF(OFFSET('Sanitation Data'!$H$32,0,10*ROW('Sanitation Data'!H104))="","",OFFSET('Sanitation Data'!$H$32,0,10*ROW('Sanitation Data'!H104)))</f>
        <v/>
      </c>
      <c r="DJ110" s="258" t="str">
        <f ca="true">+IF(OFFSET('Sanitation Data'!$I$28,0,10*ROW('Sanitation Data'!I104))="","",OFFSET('Sanitation Data'!$I$28,0,10*ROW('Sanitation Data'!I104)))</f>
        <v/>
      </c>
      <c r="DK110" s="258" t="str">
        <f ca="true">+IF(OFFSET('Sanitation Data'!$I$29,0,10*ROW('Sanitation Data'!I104))="","",OFFSET('Sanitation Data'!$I$29,0,10*ROW('Sanitation Data'!I104)))</f>
        <v/>
      </c>
      <c r="DL110" s="258" t="str">
        <f ca="true">+IF(OFFSET('Sanitation Data'!$I$30,0,10*ROW('Sanitation Data'!I104))="","",OFFSET('Sanitation Data'!$I$30,0,10*ROW('Sanitation Data'!I104)))</f>
        <v/>
      </c>
      <c r="DM110" s="258" t="str">
        <f ca="true">+IF(OFFSET('Sanitation Data'!$I$31,0,10*ROW('Sanitation Data'!I104))="","",OFFSET('Sanitation Data'!$I$31,0,10*ROW('Sanitation Data'!I104)))</f>
        <v/>
      </c>
      <c r="DN110" s="258" t="str">
        <f ca="true">+IF(OFFSET('Sanitation Data'!$I$32,0,10*ROW('Sanitation Data'!I104))="","",OFFSET('Sanitation Data'!$I$32,0,10*ROW('Sanitation Data'!I104)))</f>
        <v/>
      </c>
      <c r="DO110" s="258" t="str">
        <f ca="true">+IF(OFFSET('Hygiene Data'!$D$11,0,10*ROW('Hygiene Data'!D104))="","",OFFSET('Hygiene Data'!$D$11,0,10*ROW('Hygiene Data'!D104)))</f>
        <v/>
      </c>
      <c r="DP110" s="258" t="str">
        <f ca="true">+IF(OFFSET('Hygiene Data'!$D$12,0,10*ROW('Hygiene Data'!D104))="","",OFFSET('Hygiene Data'!$D$12,0,10*ROW('Hygiene Data'!D104)))</f>
        <v/>
      </c>
      <c r="DQ110" s="258" t="str">
        <f ca="true">+IF(OFFSET('Hygiene Data'!$D$13,0,10*ROW('Hygiene Data'!D104))="","",OFFSET('Hygiene Data'!$D$13,0,10*ROW('Hygiene Data'!D104)))</f>
        <v/>
      </c>
      <c r="DR110" s="258" t="str">
        <f ca="true">+IF(OFFSET('Hygiene Data'!$E$11,0,10*ROW('Hygiene Data'!E104))="","",OFFSET('Hygiene Data'!$E$11,0,10*ROW('Hygiene Data'!E104)))</f>
        <v/>
      </c>
      <c r="DS110" s="258" t="str">
        <f ca="true">+IF(OFFSET('Hygiene Data'!$E$12,0,10*ROW('Hygiene Data'!E104))="","",OFFSET('Hygiene Data'!$E$12,0,10*ROW('Hygiene Data'!E104)))</f>
        <v/>
      </c>
      <c r="DT110" s="258" t="str">
        <f ca="true">+IF(OFFSET('Hygiene Data'!$E$13,0,10*ROW('Hygiene Data'!E104))="","",OFFSET('Hygiene Data'!$E$13,0,10*ROW('Hygiene Data'!E104)))</f>
        <v/>
      </c>
      <c r="DU110" s="258" t="str">
        <f ca="true">+IF(OFFSET('Hygiene Data'!$F$11,0,10*ROW('Hygiene Data'!F104))="","",OFFSET('Hygiene Data'!$F$11,0,10*ROW('Hygiene Data'!F104)))</f>
        <v/>
      </c>
      <c r="DV110" s="258" t="str">
        <f ca="true">+IF(OFFSET('Hygiene Data'!$F$12,0,10*ROW('Hygiene Data'!F104))="","",OFFSET('Hygiene Data'!$F$12,0,10*ROW('Hygiene Data'!F104)))</f>
        <v/>
      </c>
      <c r="DW110" s="258" t="str">
        <f ca="true">+IF(OFFSET('Hygiene Data'!$F$13,0,10*ROW('Hygiene Data'!F104))="","",OFFSET('Hygiene Data'!$F$13,0,10*ROW('Hygiene Data'!F104)))</f>
        <v/>
      </c>
      <c r="DX110" s="258" t="str">
        <f ca="true">+IF(OFFSET('Hygiene Data'!$G$11,0,10*ROW('Hygiene Data'!G104))="","",OFFSET('Hygiene Data'!$G$11,0,10*ROW('Hygiene Data'!G104)))</f>
        <v/>
      </c>
      <c r="DY110" s="258" t="str">
        <f ca="true">+IF(OFFSET('Hygiene Data'!$G$12,0,10*ROW('Hygiene Data'!G104))="","",OFFSET('Hygiene Data'!$G$12,0,10*ROW('Hygiene Data'!G104)))</f>
        <v/>
      </c>
      <c r="DZ110" s="258" t="str">
        <f ca="true">+IF(OFFSET('Hygiene Data'!$G$13,0,10*ROW('Hygiene Data'!G104))="","",OFFSET('Hygiene Data'!$G$13,0,10*ROW('Hygiene Data'!G104)))</f>
        <v/>
      </c>
      <c r="EA110" s="258" t="str">
        <f ca="true">+IF(OFFSET('Hygiene Data'!$H$11,0,10*ROW('Hygiene Data'!H104))="","",OFFSET('Hygiene Data'!$H$11,0,10*ROW('Hygiene Data'!H104)))</f>
        <v/>
      </c>
      <c r="EB110" s="258" t="str">
        <f ca="true">+IF(OFFSET('Hygiene Data'!$H$12,0,10*ROW('Hygiene Data'!H104))="","",OFFSET('Hygiene Data'!$H$12,0,10*ROW('Hygiene Data'!H104)))</f>
        <v/>
      </c>
      <c r="EC110" s="258" t="str">
        <f ca="true">+IF(OFFSET('Hygiene Data'!$H$13,0,10*ROW('Hygiene Data'!H104))="","",OFFSET('Hygiene Data'!$H$13,0,10*ROW('Hygiene Data'!H104)))</f>
        <v/>
      </c>
      <c r="ED110" s="258" t="str">
        <f ca="true">+IF(OFFSET('Hygiene Data'!$I$11,0,10*ROW('Hygiene Data'!I104))="","",OFFSET('Hygiene Data'!$I$11,0,10*ROW('Hygiene Data'!I104)))</f>
        <v/>
      </c>
      <c r="EE110" s="258" t="str">
        <f ca="true">+IF(OFFSET('Hygiene Data'!$I$12,0,10*ROW('Hygiene Data'!I104))="","",OFFSET('Hygiene Data'!$I$12,0,10*ROW('Hygiene Data'!I104)))</f>
        <v/>
      </c>
      <c r="EF110" s="258" t="str">
        <f ca="true">+IF(OFFSET('Hygiene Data'!$I$13,0,10*ROW('Hygiene Data'!I104))="","",OFFSET('Hygiene Data'!$I$13,0,10*ROW('Hygiene Data'!I104)))</f>
        <v/>
      </c>
    </row>
    <row xmlns:x14ac="http://schemas.microsoft.com/office/spreadsheetml/2009/9/ac" r="111" x14ac:dyDescent="0.2">
      <c r="A111" s="30" t="str">
        <f ca="true">+IF(OFFSET('Water Data'!$B$2,0,10*ROW('Water Data'!E105))="","",OFFSET('Water Data'!$B$2,0,10*ROW('Water Data'!E105)))</f>
        <v/>
      </c>
      <c r="B111" s="30" t="str">
        <f ca="true">+IF(OFFSET('Water Data'!$C$2,0,10*ROW('Water Data'!F105))="","",OFFSET('Water Data'!$C$2,0,10*ROW('Water Data'!F105)))</f>
        <v/>
      </c>
      <c r="C111" s="314" t="str">
        <f t="shared" ca="true" si="1"/>
        <v/>
      </c>
      <c r="D111" s="8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58"/>
      <c r="BS111" s="258" t="str">
        <f ca="true">+IF(OFFSET('Water Data'!$D$27,0,10*ROW('Water Data'!D105))="","",OFFSET('Water Data'!$D$27,0,10*ROW('Water Data'!D105)))</f>
        <v/>
      </c>
      <c r="BT111" s="258" t="str">
        <f ca="true">+IF(OFFSET('Water Data'!$D$28,0,10*ROW('Water Data'!D105))="","",OFFSET('Water Data'!$D$28,0,10*ROW('Water Data'!D105)))</f>
        <v/>
      </c>
      <c r="BU111" s="258" t="str">
        <f ca="true">+IF(OFFSET('Water Data'!$D$29,0,10*ROW('Water Data'!D105))="","",OFFSET('Water Data'!$D$29,0,10*ROW('Water Data'!D105)))</f>
        <v/>
      </c>
      <c r="BV111" s="258" t="str">
        <f ca="true">+IF(OFFSET('Water Data'!$E$27,0,10*ROW('Water Data'!E105))="","",OFFSET('Water Data'!$E$27,0,10*ROW('Water Data'!E105)))</f>
        <v/>
      </c>
      <c r="BW111" s="258" t="str">
        <f ca="true">+IF(OFFSET('Water Data'!$E$28,0,10*ROW('Water Data'!E105))="","",OFFSET('Water Data'!$E$28,0,10*ROW('Water Data'!E105)))</f>
        <v/>
      </c>
      <c r="BX111" s="258" t="str">
        <f ca="true">+IF(OFFSET('Water Data'!$E$29,0,10*ROW('Water Data'!E105))="","",OFFSET('Water Data'!$E$29,0,10*ROW('Water Data'!E105)))</f>
        <v/>
      </c>
      <c r="BY111" s="258" t="str">
        <f ca="true">+IF(OFFSET('Water Data'!$F$27,0,10*ROW('Water Data'!F105))="","",OFFSET('Water Data'!$F$27,0,10*ROW('Water Data'!F105)))</f>
        <v/>
      </c>
      <c r="BZ111" s="258" t="str">
        <f ca="true">+IF(OFFSET('Water Data'!$F$28,0,10*ROW('Water Data'!F105))="","",OFFSET('Water Data'!$F$28,0,10*ROW('Water Data'!F105)))</f>
        <v/>
      </c>
      <c r="CA111" s="258" t="str">
        <f ca="true">+IF(OFFSET('Water Data'!$F$29,0,10*ROW('Water Data'!F105))="","",OFFSET('Water Data'!$F$29,0,10*ROW('Water Data'!F105)))</f>
        <v/>
      </c>
      <c r="CB111" s="258" t="str">
        <f ca="true">+IF(OFFSET('Water Data'!$G$27,0,10*ROW('Water Data'!G105))="","",OFFSET('Water Data'!$G$27,0,10*ROW('Water Data'!G105)))</f>
        <v/>
      </c>
      <c r="CC111" s="258" t="str">
        <f ca="true">+IF(OFFSET('Water Data'!$G$28,0,10*ROW('Water Data'!G105))="","",OFFSET('Water Data'!$G$28,0,10*ROW('Water Data'!G105)))</f>
        <v/>
      </c>
      <c r="CD111" s="258" t="str">
        <f ca="true">+IF(OFFSET('Water Data'!$G$29,0,10*ROW('Water Data'!G105))="","",OFFSET('Water Data'!$G$29,0,10*ROW('Water Data'!G105)))</f>
        <v/>
      </c>
      <c r="CE111" s="258" t="str">
        <f ca="true">+IF(OFFSET('Water Data'!$H$27,0,10*ROW('Water Data'!H105))="","",OFFSET('Water Data'!$H$27,0,10*ROW('Water Data'!H105)))</f>
        <v/>
      </c>
      <c r="CF111" s="258" t="str">
        <f ca="true">+IF(OFFSET('Water Data'!$H$28,0,10*ROW('Water Data'!H105))="","",OFFSET('Water Data'!$H$28,0,10*ROW('Water Data'!H105)))</f>
        <v/>
      </c>
      <c r="CG111" s="258" t="str">
        <f ca="true">+IF(OFFSET('Water Data'!$H$29,0,10*ROW('Water Data'!H105))="","",OFFSET('Water Data'!$H$29,0,10*ROW('Water Data'!H105)))</f>
        <v/>
      </c>
      <c r="CH111" s="258" t="str">
        <f ca="true">+IF(OFFSET('Water Data'!$I$27,0,10*ROW('Water Data'!I105))="","",OFFSET('Water Data'!$I$27,0,10*ROW('Water Data'!I105)))</f>
        <v/>
      </c>
      <c r="CI111" s="258" t="str">
        <f ca="true">+IF(OFFSET('Water Data'!$I$28,0,10*ROW('Water Data'!I105))="","",OFFSET('Water Data'!$I$28,0,10*ROW('Water Data'!I105)))</f>
        <v/>
      </c>
      <c r="CJ111" s="258" t="str">
        <f ca="true">+IF(OFFSET('Water Data'!$I$29,0,10*ROW('Water Data'!I105))="","",OFFSET('Water Data'!$I$29,0,10*ROW('Water Data'!I105)))</f>
        <v/>
      </c>
      <c r="CK111" s="258" t="str">
        <f ca="true">+IF(OFFSET('Sanitation Data'!$D$28,0,10*ROW('Sanitation Data'!D105))="","",OFFSET('Sanitation Data'!$D$28,0,10*ROW('Sanitation Data'!D105)))</f>
        <v/>
      </c>
      <c r="CL111" s="258" t="str">
        <f ca="true">+IF(OFFSET('Sanitation Data'!$D$29,0,10*ROW('Sanitation Data'!D105))="","",OFFSET('Sanitation Data'!$D$29,0,10*ROW('Sanitation Data'!D105)))</f>
        <v/>
      </c>
      <c r="CM111" s="258" t="str">
        <f ca="true">+IF(OFFSET('Sanitation Data'!$D$30,0,10*ROW('Sanitation Data'!D105))="","",OFFSET('Sanitation Data'!$D$30,0,10*ROW('Sanitation Data'!D105)))</f>
        <v/>
      </c>
      <c r="CN111" s="258" t="str">
        <f ca="true">+IF(OFFSET('Sanitation Data'!$D$31,0,10*ROW('Sanitation Data'!D105))="","",OFFSET('Sanitation Data'!$D$31,0,10*ROW('Sanitation Data'!D105)))</f>
        <v/>
      </c>
      <c r="CO111" s="258" t="str">
        <f ca="true">+IF(OFFSET('Sanitation Data'!$D$32,0,10*ROW('Sanitation Data'!D105))="","",OFFSET('Sanitation Data'!$D$32,0,10*ROW('Sanitation Data'!D105)))</f>
        <v/>
      </c>
      <c r="CP111" s="258" t="str">
        <f ca="true">+IF(OFFSET('Sanitation Data'!$E$28,0,10*ROW('Sanitation Data'!E105))="","",OFFSET('Sanitation Data'!$E$28,0,10*ROW('Sanitation Data'!E105)))</f>
        <v/>
      </c>
      <c r="CQ111" s="258" t="str">
        <f ca="true">+IF(OFFSET('Sanitation Data'!$E$29,0,10*ROW('Sanitation Data'!E105))="","",OFFSET('Sanitation Data'!$E$29,0,10*ROW('Sanitation Data'!E105)))</f>
        <v/>
      </c>
      <c r="CR111" s="258" t="str">
        <f ca="true">+IF(OFFSET('Sanitation Data'!$E$30,0,10*ROW('Sanitation Data'!E105))="","",OFFSET('Sanitation Data'!$E$30,0,10*ROW('Sanitation Data'!E105)))</f>
        <v/>
      </c>
      <c r="CS111" s="258" t="str">
        <f ca="true">+IF(OFFSET('Sanitation Data'!$E$31,0,10*ROW('Sanitation Data'!E105))="","",OFFSET('Sanitation Data'!$E$31,0,10*ROW('Sanitation Data'!E105)))</f>
        <v/>
      </c>
      <c r="CT111" s="258" t="str">
        <f ca="true">+IF(OFFSET('Sanitation Data'!$E$32,0,10*ROW('Sanitation Data'!E105))="","",OFFSET('Sanitation Data'!$E$32,0,10*ROW('Sanitation Data'!E105)))</f>
        <v/>
      </c>
      <c r="CU111" s="258" t="str">
        <f ca="true">+IF(OFFSET('Sanitation Data'!$F$28,0,10*ROW('Sanitation Data'!F105))="","",OFFSET('Sanitation Data'!$F$28,0,10*ROW('Sanitation Data'!F105)))</f>
        <v/>
      </c>
      <c r="CV111" s="258" t="str">
        <f ca="true">+IF(OFFSET('Sanitation Data'!$F$29,0,10*ROW('Sanitation Data'!F105))="","",OFFSET('Sanitation Data'!$F$29,0,10*ROW('Sanitation Data'!F105)))</f>
        <v/>
      </c>
      <c r="CW111" s="258" t="str">
        <f ca="true">+IF(OFFSET('Sanitation Data'!$F$30,0,10*ROW('Sanitation Data'!F105))="","",OFFSET('Sanitation Data'!$F$30,0,10*ROW('Sanitation Data'!F105)))</f>
        <v/>
      </c>
      <c r="CX111" s="258" t="str">
        <f ca="true">+IF(OFFSET('Sanitation Data'!$F$31,0,10*ROW('Sanitation Data'!F105))="","",OFFSET('Sanitation Data'!$F$31,0,10*ROW('Sanitation Data'!F105)))</f>
        <v/>
      </c>
      <c r="CY111" s="258" t="str">
        <f ca="true">+IF(OFFSET('Sanitation Data'!$F$32,0,10*ROW('Sanitation Data'!F105))="","",OFFSET('Sanitation Data'!$F$32,0,10*ROW('Sanitation Data'!F105)))</f>
        <v/>
      </c>
      <c r="CZ111" s="258" t="str">
        <f ca="true">+IF(OFFSET('Sanitation Data'!$G$28,0,10*ROW('Sanitation Data'!G105))="","",OFFSET('Sanitation Data'!$G$28,0,10*ROW('Sanitation Data'!G105)))</f>
        <v/>
      </c>
      <c r="DA111" s="258" t="str">
        <f ca="true">+IF(OFFSET('Sanitation Data'!$G$29,0,10*ROW('Sanitation Data'!G105))="","",OFFSET('Sanitation Data'!$G$29,0,10*ROW('Sanitation Data'!G105)))</f>
        <v/>
      </c>
      <c r="DB111" s="258" t="str">
        <f ca="true">+IF(OFFSET('Sanitation Data'!$G$30,0,10*ROW('Sanitation Data'!G105))="","",OFFSET('Sanitation Data'!$G$30,0,10*ROW('Sanitation Data'!G105)))</f>
        <v/>
      </c>
      <c r="DC111" s="258" t="str">
        <f ca="true">+IF(OFFSET('Sanitation Data'!$G$31,0,10*ROW('Sanitation Data'!G105))="","",OFFSET('Sanitation Data'!$G$31,0,10*ROW('Sanitation Data'!G105)))</f>
        <v/>
      </c>
      <c r="DD111" s="258" t="str">
        <f ca="true">+IF(OFFSET('Sanitation Data'!$G$32,0,10*ROW('Sanitation Data'!G105))="","",OFFSET('Sanitation Data'!$G$32,0,10*ROW('Sanitation Data'!G105)))</f>
        <v/>
      </c>
      <c r="DE111" s="258" t="str">
        <f ca="true">+IF(OFFSET('Sanitation Data'!$H$28,0,10*ROW('Sanitation Data'!H105))="","",OFFSET('Sanitation Data'!$H$28,0,10*ROW('Sanitation Data'!H105)))</f>
        <v/>
      </c>
      <c r="DF111" s="258" t="str">
        <f ca="true">+IF(OFFSET('Sanitation Data'!$H$29,0,10*ROW('Sanitation Data'!H105))="","",OFFSET('Sanitation Data'!$H$29,0,10*ROW('Sanitation Data'!H105)))</f>
        <v/>
      </c>
      <c r="DG111" s="258" t="str">
        <f ca="true">+IF(OFFSET('Sanitation Data'!$H$30,0,10*ROW('Sanitation Data'!H105))="","",OFFSET('Sanitation Data'!$H$30,0,10*ROW('Sanitation Data'!H105)))</f>
        <v/>
      </c>
      <c r="DH111" s="258" t="str">
        <f ca="true">+IF(OFFSET('Sanitation Data'!$H$31,0,10*ROW('Sanitation Data'!H105))="","",OFFSET('Sanitation Data'!$H$31,0,10*ROW('Sanitation Data'!H105)))</f>
        <v/>
      </c>
      <c r="DI111" s="258" t="str">
        <f ca="true">+IF(OFFSET('Sanitation Data'!$H$32,0,10*ROW('Sanitation Data'!H105))="","",OFFSET('Sanitation Data'!$H$32,0,10*ROW('Sanitation Data'!H105)))</f>
        <v/>
      </c>
      <c r="DJ111" s="258" t="str">
        <f ca="true">+IF(OFFSET('Sanitation Data'!$I$28,0,10*ROW('Sanitation Data'!I105))="","",OFFSET('Sanitation Data'!$I$28,0,10*ROW('Sanitation Data'!I105)))</f>
        <v/>
      </c>
      <c r="DK111" s="258" t="str">
        <f ca="true">+IF(OFFSET('Sanitation Data'!$I$29,0,10*ROW('Sanitation Data'!I105))="","",OFFSET('Sanitation Data'!$I$29,0,10*ROW('Sanitation Data'!I105)))</f>
        <v/>
      </c>
      <c r="DL111" s="258" t="str">
        <f ca="true">+IF(OFFSET('Sanitation Data'!$I$30,0,10*ROW('Sanitation Data'!I105))="","",OFFSET('Sanitation Data'!$I$30,0,10*ROW('Sanitation Data'!I105)))</f>
        <v/>
      </c>
      <c r="DM111" s="258" t="str">
        <f ca="true">+IF(OFFSET('Sanitation Data'!$I$31,0,10*ROW('Sanitation Data'!I105))="","",OFFSET('Sanitation Data'!$I$31,0,10*ROW('Sanitation Data'!I105)))</f>
        <v/>
      </c>
      <c r="DN111" s="258" t="str">
        <f ca="true">+IF(OFFSET('Sanitation Data'!$I$32,0,10*ROW('Sanitation Data'!I105))="","",OFFSET('Sanitation Data'!$I$32,0,10*ROW('Sanitation Data'!I105)))</f>
        <v/>
      </c>
      <c r="DO111" s="258" t="str">
        <f ca="true">+IF(OFFSET('Hygiene Data'!$D$11,0,10*ROW('Hygiene Data'!D105))="","",OFFSET('Hygiene Data'!$D$11,0,10*ROW('Hygiene Data'!D105)))</f>
        <v/>
      </c>
      <c r="DP111" s="258" t="str">
        <f ca="true">+IF(OFFSET('Hygiene Data'!$D$12,0,10*ROW('Hygiene Data'!D105))="","",OFFSET('Hygiene Data'!$D$12,0,10*ROW('Hygiene Data'!D105)))</f>
        <v/>
      </c>
      <c r="DQ111" s="258" t="str">
        <f ca="true">+IF(OFFSET('Hygiene Data'!$D$13,0,10*ROW('Hygiene Data'!D105))="","",OFFSET('Hygiene Data'!$D$13,0,10*ROW('Hygiene Data'!D105)))</f>
        <v/>
      </c>
      <c r="DR111" s="258" t="str">
        <f ca="true">+IF(OFFSET('Hygiene Data'!$E$11,0,10*ROW('Hygiene Data'!E105))="","",OFFSET('Hygiene Data'!$E$11,0,10*ROW('Hygiene Data'!E105)))</f>
        <v/>
      </c>
      <c r="DS111" s="258" t="str">
        <f ca="true">+IF(OFFSET('Hygiene Data'!$E$12,0,10*ROW('Hygiene Data'!E105))="","",OFFSET('Hygiene Data'!$E$12,0,10*ROW('Hygiene Data'!E105)))</f>
        <v/>
      </c>
      <c r="DT111" s="258" t="str">
        <f ca="true">+IF(OFFSET('Hygiene Data'!$E$13,0,10*ROW('Hygiene Data'!E105))="","",OFFSET('Hygiene Data'!$E$13,0,10*ROW('Hygiene Data'!E105)))</f>
        <v/>
      </c>
      <c r="DU111" s="258" t="str">
        <f ca="true">+IF(OFFSET('Hygiene Data'!$F$11,0,10*ROW('Hygiene Data'!F105))="","",OFFSET('Hygiene Data'!$F$11,0,10*ROW('Hygiene Data'!F105)))</f>
        <v/>
      </c>
      <c r="DV111" s="258" t="str">
        <f ca="true">+IF(OFFSET('Hygiene Data'!$F$12,0,10*ROW('Hygiene Data'!F105))="","",OFFSET('Hygiene Data'!$F$12,0,10*ROW('Hygiene Data'!F105)))</f>
        <v/>
      </c>
      <c r="DW111" s="258" t="str">
        <f ca="true">+IF(OFFSET('Hygiene Data'!$F$13,0,10*ROW('Hygiene Data'!F105))="","",OFFSET('Hygiene Data'!$F$13,0,10*ROW('Hygiene Data'!F105)))</f>
        <v/>
      </c>
      <c r="DX111" s="258" t="str">
        <f ca="true">+IF(OFFSET('Hygiene Data'!$G$11,0,10*ROW('Hygiene Data'!G105))="","",OFFSET('Hygiene Data'!$G$11,0,10*ROW('Hygiene Data'!G105)))</f>
        <v/>
      </c>
      <c r="DY111" s="258" t="str">
        <f ca="true">+IF(OFFSET('Hygiene Data'!$G$12,0,10*ROW('Hygiene Data'!G105))="","",OFFSET('Hygiene Data'!$G$12,0,10*ROW('Hygiene Data'!G105)))</f>
        <v/>
      </c>
      <c r="DZ111" s="258" t="str">
        <f ca="true">+IF(OFFSET('Hygiene Data'!$G$13,0,10*ROW('Hygiene Data'!G105))="","",OFFSET('Hygiene Data'!$G$13,0,10*ROW('Hygiene Data'!G105)))</f>
        <v/>
      </c>
      <c r="EA111" s="258" t="str">
        <f ca="true">+IF(OFFSET('Hygiene Data'!$H$11,0,10*ROW('Hygiene Data'!H105))="","",OFFSET('Hygiene Data'!$H$11,0,10*ROW('Hygiene Data'!H105)))</f>
        <v/>
      </c>
      <c r="EB111" s="258" t="str">
        <f ca="true">+IF(OFFSET('Hygiene Data'!$H$12,0,10*ROW('Hygiene Data'!H105))="","",OFFSET('Hygiene Data'!$H$12,0,10*ROW('Hygiene Data'!H105)))</f>
        <v/>
      </c>
      <c r="EC111" s="258" t="str">
        <f ca="true">+IF(OFFSET('Hygiene Data'!$H$13,0,10*ROW('Hygiene Data'!H105))="","",OFFSET('Hygiene Data'!$H$13,0,10*ROW('Hygiene Data'!H105)))</f>
        <v/>
      </c>
      <c r="ED111" s="258" t="str">
        <f ca="true">+IF(OFFSET('Hygiene Data'!$I$11,0,10*ROW('Hygiene Data'!I105))="","",OFFSET('Hygiene Data'!$I$11,0,10*ROW('Hygiene Data'!I105)))</f>
        <v/>
      </c>
      <c r="EE111" s="258" t="str">
        <f ca="true">+IF(OFFSET('Hygiene Data'!$I$12,0,10*ROW('Hygiene Data'!I105))="","",OFFSET('Hygiene Data'!$I$12,0,10*ROW('Hygiene Data'!I105)))</f>
        <v/>
      </c>
      <c r="EF111" s="258" t="str">
        <f ca="true">+IF(OFFSET('Hygiene Data'!$I$13,0,10*ROW('Hygiene Data'!I105))="","",OFFSET('Hygiene Data'!$I$13,0,10*ROW('Hygiene Data'!I105)))</f>
        <v/>
      </c>
    </row>
    <row xmlns:x14ac="http://schemas.microsoft.com/office/spreadsheetml/2009/9/ac" r="112" x14ac:dyDescent="0.2">
      <c r="A112" s="30" t="str">
        <f ca="true">+IF(OFFSET('Water Data'!$B$2,0,10*ROW('Water Data'!E106))="","",OFFSET('Water Data'!$B$2,0,10*ROW('Water Data'!E106)))</f>
        <v/>
      </c>
      <c r="B112" s="30" t="str">
        <f ca="true">+IF(OFFSET('Water Data'!$C$2,0,10*ROW('Water Data'!F106))="","",OFFSET('Water Data'!$C$2,0,10*ROW('Water Data'!F106)))</f>
        <v/>
      </c>
      <c r="C112" s="314" t="str">
        <f t="shared" ca="true" si="1"/>
        <v/>
      </c>
      <c r="D112" s="8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58"/>
      <c r="BS112" s="258" t="str">
        <f ca="true">+IF(OFFSET('Water Data'!$D$27,0,10*ROW('Water Data'!D106))="","",OFFSET('Water Data'!$D$27,0,10*ROW('Water Data'!D106)))</f>
        <v/>
      </c>
      <c r="BT112" s="258" t="str">
        <f ca="true">+IF(OFFSET('Water Data'!$D$28,0,10*ROW('Water Data'!D106))="","",OFFSET('Water Data'!$D$28,0,10*ROW('Water Data'!D106)))</f>
        <v/>
      </c>
      <c r="BU112" s="258" t="str">
        <f ca="true">+IF(OFFSET('Water Data'!$D$29,0,10*ROW('Water Data'!D106))="","",OFFSET('Water Data'!$D$29,0,10*ROW('Water Data'!D106)))</f>
        <v/>
      </c>
      <c r="BV112" s="258" t="str">
        <f ca="true">+IF(OFFSET('Water Data'!$E$27,0,10*ROW('Water Data'!E106))="","",OFFSET('Water Data'!$E$27,0,10*ROW('Water Data'!E106)))</f>
        <v/>
      </c>
      <c r="BW112" s="258" t="str">
        <f ca="true">+IF(OFFSET('Water Data'!$E$28,0,10*ROW('Water Data'!E106))="","",OFFSET('Water Data'!$E$28,0,10*ROW('Water Data'!E106)))</f>
        <v/>
      </c>
      <c r="BX112" s="258" t="str">
        <f ca="true">+IF(OFFSET('Water Data'!$E$29,0,10*ROW('Water Data'!E106))="","",OFFSET('Water Data'!$E$29,0,10*ROW('Water Data'!E106)))</f>
        <v/>
      </c>
      <c r="BY112" s="258" t="str">
        <f ca="true">+IF(OFFSET('Water Data'!$F$27,0,10*ROW('Water Data'!F106))="","",OFFSET('Water Data'!$F$27,0,10*ROW('Water Data'!F106)))</f>
        <v/>
      </c>
      <c r="BZ112" s="258" t="str">
        <f ca="true">+IF(OFFSET('Water Data'!$F$28,0,10*ROW('Water Data'!F106))="","",OFFSET('Water Data'!$F$28,0,10*ROW('Water Data'!F106)))</f>
        <v/>
      </c>
      <c r="CA112" s="258" t="str">
        <f ca="true">+IF(OFFSET('Water Data'!$F$29,0,10*ROW('Water Data'!F106))="","",OFFSET('Water Data'!$F$29,0,10*ROW('Water Data'!F106)))</f>
        <v/>
      </c>
      <c r="CB112" s="258" t="str">
        <f ca="true">+IF(OFFSET('Water Data'!$G$27,0,10*ROW('Water Data'!G106))="","",OFFSET('Water Data'!$G$27,0,10*ROW('Water Data'!G106)))</f>
        <v/>
      </c>
      <c r="CC112" s="258" t="str">
        <f ca="true">+IF(OFFSET('Water Data'!$G$28,0,10*ROW('Water Data'!G106))="","",OFFSET('Water Data'!$G$28,0,10*ROW('Water Data'!G106)))</f>
        <v/>
      </c>
      <c r="CD112" s="258" t="str">
        <f ca="true">+IF(OFFSET('Water Data'!$G$29,0,10*ROW('Water Data'!G106))="","",OFFSET('Water Data'!$G$29,0,10*ROW('Water Data'!G106)))</f>
        <v/>
      </c>
      <c r="CE112" s="258" t="str">
        <f ca="true">+IF(OFFSET('Water Data'!$H$27,0,10*ROW('Water Data'!H106))="","",OFFSET('Water Data'!$H$27,0,10*ROW('Water Data'!H106)))</f>
        <v/>
      </c>
      <c r="CF112" s="258" t="str">
        <f ca="true">+IF(OFFSET('Water Data'!$H$28,0,10*ROW('Water Data'!H106))="","",OFFSET('Water Data'!$H$28,0,10*ROW('Water Data'!H106)))</f>
        <v/>
      </c>
      <c r="CG112" s="258" t="str">
        <f ca="true">+IF(OFFSET('Water Data'!$H$29,0,10*ROW('Water Data'!H106))="","",OFFSET('Water Data'!$H$29,0,10*ROW('Water Data'!H106)))</f>
        <v/>
      </c>
      <c r="CH112" s="258" t="str">
        <f ca="true">+IF(OFFSET('Water Data'!$I$27,0,10*ROW('Water Data'!I106))="","",OFFSET('Water Data'!$I$27,0,10*ROW('Water Data'!I106)))</f>
        <v/>
      </c>
      <c r="CI112" s="258" t="str">
        <f ca="true">+IF(OFFSET('Water Data'!$I$28,0,10*ROW('Water Data'!I106))="","",OFFSET('Water Data'!$I$28,0,10*ROW('Water Data'!I106)))</f>
        <v/>
      </c>
      <c r="CJ112" s="258" t="str">
        <f ca="true">+IF(OFFSET('Water Data'!$I$29,0,10*ROW('Water Data'!I106))="","",OFFSET('Water Data'!$I$29,0,10*ROW('Water Data'!I106)))</f>
        <v/>
      </c>
      <c r="CK112" s="258" t="str">
        <f ca="true">+IF(OFFSET('Sanitation Data'!$D$28,0,10*ROW('Sanitation Data'!D106))="","",OFFSET('Sanitation Data'!$D$28,0,10*ROW('Sanitation Data'!D106)))</f>
        <v/>
      </c>
      <c r="CL112" s="258" t="str">
        <f ca="true">+IF(OFFSET('Sanitation Data'!$D$29,0,10*ROW('Sanitation Data'!D106))="","",OFFSET('Sanitation Data'!$D$29,0,10*ROW('Sanitation Data'!D106)))</f>
        <v/>
      </c>
      <c r="CM112" s="258" t="str">
        <f ca="true">+IF(OFFSET('Sanitation Data'!$D$30,0,10*ROW('Sanitation Data'!D106))="","",OFFSET('Sanitation Data'!$D$30,0,10*ROW('Sanitation Data'!D106)))</f>
        <v/>
      </c>
      <c r="CN112" s="258" t="str">
        <f ca="true">+IF(OFFSET('Sanitation Data'!$D$31,0,10*ROW('Sanitation Data'!D106))="","",OFFSET('Sanitation Data'!$D$31,0,10*ROW('Sanitation Data'!D106)))</f>
        <v/>
      </c>
      <c r="CO112" s="258" t="str">
        <f ca="true">+IF(OFFSET('Sanitation Data'!$D$32,0,10*ROW('Sanitation Data'!D106))="","",OFFSET('Sanitation Data'!$D$32,0,10*ROW('Sanitation Data'!D106)))</f>
        <v/>
      </c>
      <c r="CP112" s="258" t="str">
        <f ca="true">+IF(OFFSET('Sanitation Data'!$E$28,0,10*ROW('Sanitation Data'!E106))="","",OFFSET('Sanitation Data'!$E$28,0,10*ROW('Sanitation Data'!E106)))</f>
        <v/>
      </c>
      <c r="CQ112" s="258" t="str">
        <f ca="true">+IF(OFFSET('Sanitation Data'!$E$29,0,10*ROW('Sanitation Data'!E106))="","",OFFSET('Sanitation Data'!$E$29,0,10*ROW('Sanitation Data'!E106)))</f>
        <v/>
      </c>
      <c r="CR112" s="258" t="str">
        <f ca="true">+IF(OFFSET('Sanitation Data'!$E$30,0,10*ROW('Sanitation Data'!E106))="","",OFFSET('Sanitation Data'!$E$30,0,10*ROW('Sanitation Data'!E106)))</f>
        <v/>
      </c>
      <c r="CS112" s="258" t="str">
        <f ca="true">+IF(OFFSET('Sanitation Data'!$E$31,0,10*ROW('Sanitation Data'!E106))="","",OFFSET('Sanitation Data'!$E$31,0,10*ROW('Sanitation Data'!E106)))</f>
        <v/>
      </c>
      <c r="CT112" s="258" t="str">
        <f ca="true">+IF(OFFSET('Sanitation Data'!$E$32,0,10*ROW('Sanitation Data'!E106))="","",OFFSET('Sanitation Data'!$E$32,0,10*ROW('Sanitation Data'!E106)))</f>
        <v/>
      </c>
      <c r="CU112" s="258" t="str">
        <f ca="true">+IF(OFFSET('Sanitation Data'!$F$28,0,10*ROW('Sanitation Data'!F106))="","",OFFSET('Sanitation Data'!$F$28,0,10*ROW('Sanitation Data'!F106)))</f>
        <v/>
      </c>
      <c r="CV112" s="258" t="str">
        <f ca="true">+IF(OFFSET('Sanitation Data'!$F$29,0,10*ROW('Sanitation Data'!F106))="","",OFFSET('Sanitation Data'!$F$29,0,10*ROW('Sanitation Data'!F106)))</f>
        <v/>
      </c>
      <c r="CW112" s="258" t="str">
        <f ca="true">+IF(OFFSET('Sanitation Data'!$F$30,0,10*ROW('Sanitation Data'!F106))="","",OFFSET('Sanitation Data'!$F$30,0,10*ROW('Sanitation Data'!F106)))</f>
        <v/>
      </c>
      <c r="CX112" s="258" t="str">
        <f ca="true">+IF(OFFSET('Sanitation Data'!$F$31,0,10*ROW('Sanitation Data'!F106))="","",OFFSET('Sanitation Data'!$F$31,0,10*ROW('Sanitation Data'!F106)))</f>
        <v/>
      </c>
      <c r="CY112" s="258" t="str">
        <f ca="true">+IF(OFFSET('Sanitation Data'!$F$32,0,10*ROW('Sanitation Data'!F106))="","",OFFSET('Sanitation Data'!$F$32,0,10*ROW('Sanitation Data'!F106)))</f>
        <v/>
      </c>
      <c r="CZ112" s="258" t="str">
        <f ca="true">+IF(OFFSET('Sanitation Data'!$G$28,0,10*ROW('Sanitation Data'!G106))="","",OFFSET('Sanitation Data'!$G$28,0,10*ROW('Sanitation Data'!G106)))</f>
        <v/>
      </c>
      <c r="DA112" s="258" t="str">
        <f ca="true">+IF(OFFSET('Sanitation Data'!$G$29,0,10*ROW('Sanitation Data'!G106))="","",OFFSET('Sanitation Data'!$G$29,0,10*ROW('Sanitation Data'!G106)))</f>
        <v/>
      </c>
      <c r="DB112" s="258" t="str">
        <f ca="true">+IF(OFFSET('Sanitation Data'!$G$30,0,10*ROW('Sanitation Data'!G106))="","",OFFSET('Sanitation Data'!$G$30,0,10*ROW('Sanitation Data'!G106)))</f>
        <v/>
      </c>
      <c r="DC112" s="258" t="str">
        <f ca="true">+IF(OFFSET('Sanitation Data'!$G$31,0,10*ROW('Sanitation Data'!G106))="","",OFFSET('Sanitation Data'!$G$31,0,10*ROW('Sanitation Data'!G106)))</f>
        <v/>
      </c>
      <c r="DD112" s="258" t="str">
        <f ca="true">+IF(OFFSET('Sanitation Data'!$G$32,0,10*ROW('Sanitation Data'!G106))="","",OFFSET('Sanitation Data'!$G$32,0,10*ROW('Sanitation Data'!G106)))</f>
        <v/>
      </c>
      <c r="DE112" s="258" t="str">
        <f ca="true">+IF(OFFSET('Sanitation Data'!$H$28,0,10*ROW('Sanitation Data'!H106))="","",OFFSET('Sanitation Data'!$H$28,0,10*ROW('Sanitation Data'!H106)))</f>
        <v/>
      </c>
      <c r="DF112" s="258" t="str">
        <f ca="true">+IF(OFFSET('Sanitation Data'!$H$29,0,10*ROW('Sanitation Data'!H106))="","",OFFSET('Sanitation Data'!$H$29,0,10*ROW('Sanitation Data'!H106)))</f>
        <v/>
      </c>
      <c r="DG112" s="258" t="str">
        <f ca="true">+IF(OFFSET('Sanitation Data'!$H$30,0,10*ROW('Sanitation Data'!H106))="","",OFFSET('Sanitation Data'!$H$30,0,10*ROW('Sanitation Data'!H106)))</f>
        <v/>
      </c>
      <c r="DH112" s="258" t="str">
        <f ca="true">+IF(OFFSET('Sanitation Data'!$H$31,0,10*ROW('Sanitation Data'!H106))="","",OFFSET('Sanitation Data'!$H$31,0,10*ROW('Sanitation Data'!H106)))</f>
        <v/>
      </c>
      <c r="DI112" s="258" t="str">
        <f ca="true">+IF(OFFSET('Sanitation Data'!$H$32,0,10*ROW('Sanitation Data'!H106))="","",OFFSET('Sanitation Data'!$H$32,0,10*ROW('Sanitation Data'!H106)))</f>
        <v/>
      </c>
      <c r="DJ112" s="258" t="str">
        <f ca="true">+IF(OFFSET('Sanitation Data'!$I$28,0,10*ROW('Sanitation Data'!I106))="","",OFFSET('Sanitation Data'!$I$28,0,10*ROW('Sanitation Data'!I106)))</f>
        <v/>
      </c>
      <c r="DK112" s="258" t="str">
        <f ca="true">+IF(OFFSET('Sanitation Data'!$I$29,0,10*ROW('Sanitation Data'!I106))="","",OFFSET('Sanitation Data'!$I$29,0,10*ROW('Sanitation Data'!I106)))</f>
        <v/>
      </c>
      <c r="DL112" s="258" t="str">
        <f ca="true">+IF(OFFSET('Sanitation Data'!$I$30,0,10*ROW('Sanitation Data'!I106))="","",OFFSET('Sanitation Data'!$I$30,0,10*ROW('Sanitation Data'!I106)))</f>
        <v/>
      </c>
      <c r="DM112" s="258" t="str">
        <f ca="true">+IF(OFFSET('Sanitation Data'!$I$31,0,10*ROW('Sanitation Data'!I106))="","",OFFSET('Sanitation Data'!$I$31,0,10*ROW('Sanitation Data'!I106)))</f>
        <v/>
      </c>
      <c r="DN112" s="258" t="str">
        <f ca="true">+IF(OFFSET('Sanitation Data'!$I$32,0,10*ROW('Sanitation Data'!I106))="","",OFFSET('Sanitation Data'!$I$32,0,10*ROW('Sanitation Data'!I106)))</f>
        <v/>
      </c>
      <c r="DO112" s="258" t="str">
        <f ca="true">+IF(OFFSET('Hygiene Data'!$D$11,0,10*ROW('Hygiene Data'!D106))="","",OFFSET('Hygiene Data'!$D$11,0,10*ROW('Hygiene Data'!D106)))</f>
        <v/>
      </c>
      <c r="DP112" s="258" t="str">
        <f ca="true">+IF(OFFSET('Hygiene Data'!$D$12,0,10*ROW('Hygiene Data'!D106))="","",OFFSET('Hygiene Data'!$D$12,0,10*ROW('Hygiene Data'!D106)))</f>
        <v/>
      </c>
      <c r="DQ112" s="258" t="str">
        <f ca="true">+IF(OFFSET('Hygiene Data'!$D$13,0,10*ROW('Hygiene Data'!D106))="","",OFFSET('Hygiene Data'!$D$13,0,10*ROW('Hygiene Data'!D106)))</f>
        <v/>
      </c>
      <c r="DR112" s="258" t="str">
        <f ca="true">+IF(OFFSET('Hygiene Data'!$E$11,0,10*ROW('Hygiene Data'!E106))="","",OFFSET('Hygiene Data'!$E$11,0,10*ROW('Hygiene Data'!E106)))</f>
        <v/>
      </c>
      <c r="DS112" s="258" t="str">
        <f ca="true">+IF(OFFSET('Hygiene Data'!$E$12,0,10*ROW('Hygiene Data'!E106))="","",OFFSET('Hygiene Data'!$E$12,0,10*ROW('Hygiene Data'!E106)))</f>
        <v/>
      </c>
      <c r="DT112" s="258" t="str">
        <f ca="true">+IF(OFFSET('Hygiene Data'!$E$13,0,10*ROW('Hygiene Data'!E106))="","",OFFSET('Hygiene Data'!$E$13,0,10*ROW('Hygiene Data'!E106)))</f>
        <v/>
      </c>
      <c r="DU112" s="258" t="str">
        <f ca="true">+IF(OFFSET('Hygiene Data'!$F$11,0,10*ROW('Hygiene Data'!F106))="","",OFFSET('Hygiene Data'!$F$11,0,10*ROW('Hygiene Data'!F106)))</f>
        <v/>
      </c>
      <c r="DV112" s="258" t="str">
        <f ca="true">+IF(OFFSET('Hygiene Data'!$F$12,0,10*ROW('Hygiene Data'!F106))="","",OFFSET('Hygiene Data'!$F$12,0,10*ROW('Hygiene Data'!F106)))</f>
        <v/>
      </c>
      <c r="DW112" s="258" t="str">
        <f ca="true">+IF(OFFSET('Hygiene Data'!$F$13,0,10*ROW('Hygiene Data'!F106))="","",OFFSET('Hygiene Data'!$F$13,0,10*ROW('Hygiene Data'!F106)))</f>
        <v/>
      </c>
      <c r="DX112" s="258" t="str">
        <f ca="true">+IF(OFFSET('Hygiene Data'!$G$11,0,10*ROW('Hygiene Data'!G106))="","",OFFSET('Hygiene Data'!$G$11,0,10*ROW('Hygiene Data'!G106)))</f>
        <v/>
      </c>
      <c r="DY112" s="258" t="str">
        <f ca="true">+IF(OFFSET('Hygiene Data'!$G$12,0,10*ROW('Hygiene Data'!G106))="","",OFFSET('Hygiene Data'!$G$12,0,10*ROW('Hygiene Data'!G106)))</f>
        <v/>
      </c>
      <c r="DZ112" s="258" t="str">
        <f ca="true">+IF(OFFSET('Hygiene Data'!$G$13,0,10*ROW('Hygiene Data'!G106))="","",OFFSET('Hygiene Data'!$G$13,0,10*ROW('Hygiene Data'!G106)))</f>
        <v/>
      </c>
      <c r="EA112" s="258" t="str">
        <f ca="true">+IF(OFFSET('Hygiene Data'!$H$11,0,10*ROW('Hygiene Data'!H106))="","",OFFSET('Hygiene Data'!$H$11,0,10*ROW('Hygiene Data'!H106)))</f>
        <v/>
      </c>
      <c r="EB112" s="258" t="str">
        <f ca="true">+IF(OFFSET('Hygiene Data'!$H$12,0,10*ROW('Hygiene Data'!H106))="","",OFFSET('Hygiene Data'!$H$12,0,10*ROW('Hygiene Data'!H106)))</f>
        <v/>
      </c>
      <c r="EC112" s="258" t="str">
        <f ca="true">+IF(OFFSET('Hygiene Data'!$H$13,0,10*ROW('Hygiene Data'!H106))="","",OFFSET('Hygiene Data'!$H$13,0,10*ROW('Hygiene Data'!H106)))</f>
        <v/>
      </c>
      <c r="ED112" s="258" t="str">
        <f ca="true">+IF(OFFSET('Hygiene Data'!$I$11,0,10*ROW('Hygiene Data'!I106))="","",OFFSET('Hygiene Data'!$I$11,0,10*ROW('Hygiene Data'!I106)))</f>
        <v/>
      </c>
      <c r="EE112" s="258" t="str">
        <f ca="true">+IF(OFFSET('Hygiene Data'!$I$12,0,10*ROW('Hygiene Data'!I106))="","",OFFSET('Hygiene Data'!$I$12,0,10*ROW('Hygiene Data'!I106)))</f>
        <v/>
      </c>
      <c r="EF112" s="258" t="str">
        <f ca="true">+IF(OFFSET('Hygiene Data'!$I$13,0,10*ROW('Hygiene Data'!I106))="","",OFFSET('Hygiene Data'!$I$13,0,10*ROW('Hygiene Data'!I106)))</f>
        <v/>
      </c>
    </row>
    <row xmlns:x14ac="http://schemas.microsoft.com/office/spreadsheetml/2009/9/ac" r="113" x14ac:dyDescent="0.2">
      <c r="A113" s="30" t="str">
        <f ca="true">+IF(OFFSET('Water Data'!$B$2,0,10*ROW('Water Data'!E107))="","",OFFSET('Water Data'!$B$2,0,10*ROW('Water Data'!E107)))</f>
        <v/>
      </c>
      <c r="B113" s="30" t="str">
        <f ca="true">+IF(OFFSET('Water Data'!$C$2,0,10*ROW('Water Data'!F107))="","",OFFSET('Water Data'!$C$2,0,10*ROW('Water Data'!F107)))</f>
        <v/>
      </c>
      <c r="C113" s="314" t="str">
        <f t="shared" ca="true" si="1"/>
        <v/>
      </c>
      <c r="D113" s="8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58"/>
      <c r="BS113" s="258" t="str">
        <f ca="true">+IF(OFFSET('Water Data'!$D$27,0,10*ROW('Water Data'!D107))="","",OFFSET('Water Data'!$D$27,0,10*ROW('Water Data'!D107)))</f>
        <v/>
      </c>
      <c r="BT113" s="258" t="str">
        <f ca="true">+IF(OFFSET('Water Data'!$D$28,0,10*ROW('Water Data'!D107))="","",OFFSET('Water Data'!$D$28,0,10*ROW('Water Data'!D107)))</f>
        <v/>
      </c>
      <c r="BU113" s="258" t="str">
        <f ca="true">+IF(OFFSET('Water Data'!$D$29,0,10*ROW('Water Data'!D107))="","",OFFSET('Water Data'!$D$29,0,10*ROW('Water Data'!D107)))</f>
        <v/>
      </c>
      <c r="BV113" s="258" t="str">
        <f ca="true">+IF(OFFSET('Water Data'!$E$27,0,10*ROW('Water Data'!E107))="","",OFFSET('Water Data'!$E$27,0,10*ROW('Water Data'!E107)))</f>
        <v/>
      </c>
      <c r="BW113" s="258" t="str">
        <f ca="true">+IF(OFFSET('Water Data'!$E$28,0,10*ROW('Water Data'!E107))="","",OFFSET('Water Data'!$E$28,0,10*ROW('Water Data'!E107)))</f>
        <v/>
      </c>
      <c r="BX113" s="258" t="str">
        <f ca="true">+IF(OFFSET('Water Data'!$E$29,0,10*ROW('Water Data'!E107))="","",OFFSET('Water Data'!$E$29,0,10*ROW('Water Data'!E107)))</f>
        <v/>
      </c>
      <c r="BY113" s="258" t="str">
        <f ca="true">+IF(OFFSET('Water Data'!$F$27,0,10*ROW('Water Data'!F107))="","",OFFSET('Water Data'!$F$27,0,10*ROW('Water Data'!F107)))</f>
        <v/>
      </c>
      <c r="BZ113" s="258" t="str">
        <f ca="true">+IF(OFFSET('Water Data'!$F$28,0,10*ROW('Water Data'!F107))="","",OFFSET('Water Data'!$F$28,0,10*ROW('Water Data'!F107)))</f>
        <v/>
      </c>
      <c r="CA113" s="258" t="str">
        <f ca="true">+IF(OFFSET('Water Data'!$F$29,0,10*ROW('Water Data'!F107))="","",OFFSET('Water Data'!$F$29,0,10*ROW('Water Data'!F107)))</f>
        <v/>
      </c>
      <c r="CB113" s="258" t="str">
        <f ca="true">+IF(OFFSET('Water Data'!$G$27,0,10*ROW('Water Data'!G107))="","",OFFSET('Water Data'!$G$27,0,10*ROW('Water Data'!G107)))</f>
        <v/>
      </c>
      <c r="CC113" s="258" t="str">
        <f ca="true">+IF(OFFSET('Water Data'!$G$28,0,10*ROW('Water Data'!G107))="","",OFFSET('Water Data'!$G$28,0,10*ROW('Water Data'!G107)))</f>
        <v/>
      </c>
      <c r="CD113" s="258" t="str">
        <f ca="true">+IF(OFFSET('Water Data'!$G$29,0,10*ROW('Water Data'!G107))="","",OFFSET('Water Data'!$G$29,0,10*ROW('Water Data'!G107)))</f>
        <v/>
      </c>
      <c r="CE113" s="258" t="str">
        <f ca="true">+IF(OFFSET('Water Data'!$H$27,0,10*ROW('Water Data'!H107))="","",OFFSET('Water Data'!$H$27,0,10*ROW('Water Data'!H107)))</f>
        <v/>
      </c>
      <c r="CF113" s="258" t="str">
        <f ca="true">+IF(OFFSET('Water Data'!$H$28,0,10*ROW('Water Data'!H107))="","",OFFSET('Water Data'!$H$28,0,10*ROW('Water Data'!H107)))</f>
        <v/>
      </c>
      <c r="CG113" s="258" t="str">
        <f ca="true">+IF(OFFSET('Water Data'!$H$29,0,10*ROW('Water Data'!H107))="","",OFFSET('Water Data'!$H$29,0,10*ROW('Water Data'!H107)))</f>
        <v/>
      </c>
      <c r="CH113" s="258" t="str">
        <f ca="true">+IF(OFFSET('Water Data'!$I$27,0,10*ROW('Water Data'!I107))="","",OFFSET('Water Data'!$I$27,0,10*ROW('Water Data'!I107)))</f>
        <v/>
      </c>
      <c r="CI113" s="258" t="str">
        <f ca="true">+IF(OFFSET('Water Data'!$I$28,0,10*ROW('Water Data'!I107))="","",OFFSET('Water Data'!$I$28,0,10*ROW('Water Data'!I107)))</f>
        <v/>
      </c>
      <c r="CJ113" s="258" t="str">
        <f ca="true">+IF(OFFSET('Water Data'!$I$29,0,10*ROW('Water Data'!I107))="","",OFFSET('Water Data'!$I$29,0,10*ROW('Water Data'!I107)))</f>
        <v/>
      </c>
      <c r="CK113" s="258" t="str">
        <f ca="true">+IF(OFFSET('Sanitation Data'!$D$28,0,10*ROW('Sanitation Data'!D107))="","",OFFSET('Sanitation Data'!$D$28,0,10*ROW('Sanitation Data'!D107)))</f>
        <v/>
      </c>
      <c r="CL113" s="258" t="str">
        <f ca="true">+IF(OFFSET('Sanitation Data'!$D$29,0,10*ROW('Sanitation Data'!D107))="","",OFFSET('Sanitation Data'!$D$29,0,10*ROW('Sanitation Data'!D107)))</f>
        <v/>
      </c>
      <c r="CM113" s="258" t="str">
        <f ca="true">+IF(OFFSET('Sanitation Data'!$D$30,0,10*ROW('Sanitation Data'!D107))="","",OFFSET('Sanitation Data'!$D$30,0,10*ROW('Sanitation Data'!D107)))</f>
        <v/>
      </c>
      <c r="CN113" s="258" t="str">
        <f ca="true">+IF(OFFSET('Sanitation Data'!$D$31,0,10*ROW('Sanitation Data'!D107))="","",OFFSET('Sanitation Data'!$D$31,0,10*ROW('Sanitation Data'!D107)))</f>
        <v/>
      </c>
      <c r="CO113" s="258" t="str">
        <f ca="true">+IF(OFFSET('Sanitation Data'!$D$32,0,10*ROW('Sanitation Data'!D107))="","",OFFSET('Sanitation Data'!$D$32,0,10*ROW('Sanitation Data'!D107)))</f>
        <v/>
      </c>
      <c r="CP113" s="258" t="str">
        <f ca="true">+IF(OFFSET('Sanitation Data'!$E$28,0,10*ROW('Sanitation Data'!E107))="","",OFFSET('Sanitation Data'!$E$28,0,10*ROW('Sanitation Data'!E107)))</f>
        <v/>
      </c>
      <c r="CQ113" s="258" t="str">
        <f ca="true">+IF(OFFSET('Sanitation Data'!$E$29,0,10*ROW('Sanitation Data'!E107))="","",OFFSET('Sanitation Data'!$E$29,0,10*ROW('Sanitation Data'!E107)))</f>
        <v/>
      </c>
      <c r="CR113" s="258" t="str">
        <f ca="true">+IF(OFFSET('Sanitation Data'!$E$30,0,10*ROW('Sanitation Data'!E107))="","",OFFSET('Sanitation Data'!$E$30,0,10*ROW('Sanitation Data'!E107)))</f>
        <v/>
      </c>
      <c r="CS113" s="258" t="str">
        <f ca="true">+IF(OFFSET('Sanitation Data'!$E$31,0,10*ROW('Sanitation Data'!E107))="","",OFFSET('Sanitation Data'!$E$31,0,10*ROW('Sanitation Data'!E107)))</f>
        <v/>
      </c>
      <c r="CT113" s="258" t="str">
        <f ca="true">+IF(OFFSET('Sanitation Data'!$E$32,0,10*ROW('Sanitation Data'!E107))="","",OFFSET('Sanitation Data'!$E$32,0,10*ROW('Sanitation Data'!E107)))</f>
        <v/>
      </c>
      <c r="CU113" s="258" t="str">
        <f ca="true">+IF(OFFSET('Sanitation Data'!$F$28,0,10*ROW('Sanitation Data'!F107))="","",OFFSET('Sanitation Data'!$F$28,0,10*ROW('Sanitation Data'!F107)))</f>
        <v/>
      </c>
      <c r="CV113" s="258" t="str">
        <f ca="true">+IF(OFFSET('Sanitation Data'!$F$29,0,10*ROW('Sanitation Data'!F107))="","",OFFSET('Sanitation Data'!$F$29,0,10*ROW('Sanitation Data'!F107)))</f>
        <v/>
      </c>
      <c r="CW113" s="258" t="str">
        <f ca="true">+IF(OFFSET('Sanitation Data'!$F$30,0,10*ROW('Sanitation Data'!F107))="","",OFFSET('Sanitation Data'!$F$30,0,10*ROW('Sanitation Data'!F107)))</f>
        <v/>
      </c>
      <c r="CX113" s="258" t="str">
        <f ca="true">+IF(OFFSET('Sanitation Data'!$F$31,0,10*ROW('Sanitation Data'!F107))="","",OFFSET('Sanitation Data'!$F$31,0,10*ROW('Sanitation Data'!F107)))</f>
        <v/>
      </c>
      <c r="CY113" s="258" t="str">
        <f ca="true">+IF(OFFSET('Sanitation Data'!$F$32,0,10*ROW('Sanitation Data'!F107))="","",OFFSET('Sanitation Data'!$F$32,0,10*ROW('Sanitation Data'!F107)))</f>
        <v/>
      </c>
      <c r="CZ113" s="258" t="str">
        <f ca="true">+IF(OFFSET('Sanitation Data'!$G$28,0,10*ROW('Sanitation Data'!G107))="","",OFFSET('Sanitation Data'!$G$28,0,10*ROW('Sanitation Data'!G107)))</f>
        <v/>
      </c>
      <c r="DA113" s="258" t="str">
        <f ca="true">+IF(OFFSET('Sanitation Data'!$G$29,0,10*ROW('Sanitation Data'!G107))="","",OFFSET('Sanitation Data'!$G$29,0,10*ROW('Sanitation Data'!G107)))</f>
        <v/>
      </c>
      <c r="DB113" s="258" t="str">
        <f ca="true">+IF(OFFSET('Sanitation Data'!$G$30,0,10*ROW('Sanitation Data'!G107))="","",OFFSET('Sanitation Data'!$G$30,0,10*ROW('Sanitation Data'!G107)))</f>
        <v/>
      </c>
      <c r="DC113" s="258" t="str">
        <f ca="true">+IF(OFFSET('Sanitation Data'!$G$31,0,10*ROW('Sanitation Data'!G107))="","",OFFSET('Sanitation Data'!$G$31,0,10*ROW('Sanitation Data'!G107)))</f>
        <v/>
      </c>
      <c r="DD113" s="258" t="str">
        <f ca="true">+IF(OFFSET('Sanitation Data'!$G$32,0,10*ROW('Sanitation Data'!G107))="","",OFFSET('Sanitation Data'!$G$32,0,10*ROW('Sanitation Data'!G107)))</f>
        <v/>
      </c>
      <c r="DE113" s="258" t="str">
        <f ca="true">+IF(OFFSET('Sanitation Data'!$H$28,0,10*ROW('Sanitation Data'!H107))="","",OFFSET('Sanitation Data'!$H$28,0,10*ROW('Sanitation Data'!H107)))</f>
        <v/>
      </c>
      <c r="DF113" s="258" t="str">
        <f ca="true">+IF(OFFSET('Sanitation Data'!$H$29,0,10*ROW('Sanitation Data'!H107))="","",OFFSET('Sanitation Data'!$H$29,0,10*ROW('Sanitation Data'!H107)))</f>
        <v/>
      </c>
      <c r="DG113" s="258" t="str">
        <f ca="true">+IF(OFFSET('Sanitation Data'!$H$30,0,10*ROW('Sanitation Data'!H107))="","",OFFSET('Sanitation Data'!$H$30,0,10*ROW('Sanitation Data'!H107)))</f>
        <v/>
      </c>
      <c r="DH113" s="258" t="str">
        <f ca="true">+IF(OFFSET('Sanitation Data'!$H$31,0,10*ROW('Sanitation Data'!H107))="","",OFFSET('Sanitation Data'!$H$31,0,10*ROW('Sanitation Data'!H107)))</f>
        <v/>
      </c>
      <c r="DI113" s="258" t="str">
        <f ca="true">+IF(OFFSET('Sanitation Data'!$H$32,0,10*ROW('Sanitation Data'!H107))="","",OFFSET('Sanitation Data'!$H$32,0,10*ROW('Sanitation Data'!H107)))</f>
        <v/>
      </c>
      <c r="DJ113" s="258" t="str">
        <f ca="true">+IF(OFFSET('Sanitation Data'!$I$28,0,10*ROW('Sanitation Data'!I107))="","",OFFSET('Sanitation Data'!$I$28,0,10*ROW('Sanitation Data'!I107)))</f>
        <v/>
      </c>
      <c r="DK113" s="258" t="str">
        <f ca="true">+IF(OFFSET('Sanitation Data'!$I$29,0,10*ROW('Sanitation Data'!I107))="","",OFFSET('Sanitation Data'!$I$29,0,10*ROW('Sanitation Data'!I107)))</f>
        <v/>
      </c>
      <c r="DL113" s="258" t="str">
        <f ca="true">+IF(OFFSET('Sanitation Data'!$I$30,0,10*ROW('Sanitation Data'!I107))="","",OFFSET('Sanitation Data'!$I$30,0,10*ROW('Sanitation Data'!I107)))</f>
        <v/>
      </c>
      <c r="DM113" s="258" t="str">
        <f ca="true">+IF(OFFSET('Sanitation Data'!$I$31,0,10*ROW('Sanitation Data'!I107))="","",OFFSET('Sanitation Data'!$I$31,0,10*ROW('Sanitation Data'!I107)))</f>
        <v/>
      </c>
      <c r="DN113" s="258" t="str">
        <f ca="true">+IF(OFFSET('Sanitation Data'!$I$32,0,10*ROW('Sanitation Data'!I107))="","",OFFSET('Sanitation Data'!$I$32,0,10*ROW('Sanitation Data'!I107)))</f>
        <v/>
      </c>
      <c r="DO113" s="258" t="str">
        <f ca="true">+IF(OFFSET('Hygiene Data'!$D$11,0,10*ROW('Hygiene Data'!D107))="","",OFFSET('Hygiene Data'!$D$11,0,10*ROW('Hygiene Data'!D107)))</f>
        <v/>
      </c>
      <c r="DP113" s="258" t="str">
        <f ca="true">+IF(OFFSET('Hygiene Data'!$D$12,0,10*ROW('Hygiene Data'!D107))="","",OFFSET('Hygiene Data'!$D$12,0,10*ROW('Hygiene Data'!D107)))</f>
        <v/>
      </c>
      <c r="DQ113" s="258" t="str">
        <f ca="true">+IF(OFFSET('Hygiene Data'!$D$13,0,10*ROW('Hygiene Data'!D107))="","",OFFSET('Hygiene Data'!$D$13,0,10*ROW('Hygiene Data'!D107)))</f>
        <v/>
      </c>
      <c r="DR113" s="258" t="str">
        <f ca="true">+IF(OFFSET('Hygiene Data'!$E$11,0,10*ROW('Hygiene Data'!E107))="","",OFFSET('Hygiene Data'!$E$11,0,10*ROW('Hygiene Data'!E107)))</f>
        <v/>
      </c>
      <c r="DS113" s="258" t="str">
        <f ca="true">+IF(OFFSET('Hygiene Data'!$E$12,0,10*ROW('Hygiene Data'!E107))="","",OFFSET('Hygiene Data'!$E$12,0,10*ROW('Hygiene Data'!E107)))</f>
        <v/>
      </c>
      <c r="DT113" s="258" t="str">
        <f ca="true">+IF(OFFSET('Hygiene Data'!$E$13,0,10*ROW('Hygiene Data'!E107))="","",OFFSET('Hygiene Data'!$E$13,0,10*ROW('Hygiene Data'!E107)))</f>
        <v/>
      </c>
      <c r="DU113" s="258" t="str">
        <f ca="true">+IF(OFFSET('Hygiene Data'!$F$11,0,10*ROW('Hygiene Data'!F107))="","",OFFSET('Hygiene Data'!$F$11,0,10*ROW('Hygiene Data'!F107)))</f>
        <v/>
      </c>
      <c r="DV113" s="258" t="str">
        <f ca="true">+IF(OFFSET('Hygiene Data'!$F$12,0,10*ROW('Hygiene Data'!F107))="","",OFFSET('Hygiene Data'!$F$12,0,10*ROW('Hygiene Data'!F107)))</f>
        <v/>
      </c>
      <c r="DW113" s="258" t="str">
        <f ca="true">+IF(OFFSET('Hygiene Data'!$F$13,0,10*ROW('Hygiene Data'!F107))="","",OFFSET('Hygiene Data'!$F$13,0,10*ROW('Hygiene Data'!F107)))</f>
        <v/>
      </c>
      <c r="DX113" s="258" t="str">
        <f ca="true">+IF(OFFSET('Hygiene Data'!$G$11,0,10*ROW('Hygiene Data'!G107))="","",OFFSET('Hygiene Data'!$G$11,0,10*ROW('Hygiene Data'!G107)))</f>
        <v/>
      </c>
      <c r="DY113" s="258" t="str">
        <f ca="true">+IF(OFFSET('Hygiene Data'!$G$12,0,10*ROW('Hygiene Data'!G107))="","",OFFSET('Hygiene Data'!$G$12,0,10*ROW('Hygiene Data'!G107)))</f>
        <v/>
      </c>
      <c r="DZ113" s="258" t="str">
        <f ca="true">+IF(OFFSET('Hygiene Data'!$G$13,0,10*ROW('Hygiene Data'!G107))="","",OFFSET('Hygiene Data'!$G$13,0,10*ROW('Hygiene Data'!G107)))</f>
        <v/>
      </c>
      <c r="EA113" s="258" t="str">
        <f ca="true">+IF(OFFSET('Hygiene Data'!$H$11,0,10*ROW('Hygiene Data'!H107))="","",OFFSET('Hygiene Data'!$H$11,0,10*ROW('Hygiene Data'!H107)))</f>
        <v/>
      </c>
      <c r="EB113" s="258" t="str">
        <f ca="true">+IF(OFFSET('Hygiene Data'!$H$12,0,10*ROW('Hygiene Data'!H107))="","",OFFSET('Hygiene Data'!$H$12,0,10*ROW('Hygiene Data'!H107)))</f>
        <v/>
      </c>
      <c r="EC113" s="258" t="str">
        <f ca="true">+IF(OFFSET('Hygiene Data'!$H$13,0,10*ROW('Hygiene Data'!H107))="","",OFFSET('Hygiene Data'!$H$13,0,10*ROW('Hygiene Data'!H107)))</f>
        <v/>
      </c>
      <c r="ED113" s="258" t="str">
        <f ca="true">+IF(OFFSET('Hygiene Data'!$I$11,0,10*ROW('Hygiene Data'!I107))="","",OFFSET('Hygiene Data'!$I$11,0,10*ROW('Hygiene Data'!I107)))</f>
        <v/>
      </c>
      <c r="EE113" s="258" t="str">
        <f ca="true">+IF(OFFSET('Hygiene Data'!$I$12,0,10*ROW('Hygiene Data'!I107))="","",OFFSET('Hygiene Data'!$I$12,0,10*ROW('Hygiene Data'!I107)))</f>
        <v/>
      </c>
      <c r="EF113" s="258" t="str">
        <f ca="true">+IF(OFFSET('Hygiene Data'!$I$13,0,10*ROW('Hygiene Data'!I107))="","",OFFSET('Hygiene Data'!$I$13,0,10*ROW('Hygiene Data'!I107)))</f>
        <v/>
      </c>
    </row>
    <row xmlns:x14ac="http://schemas.microsoft.com/office/spreadsheetml/2009/9/ac" r="114" x14ac:dyDescent="0.2">
      <c r="A114" s="30" t="str">
        <f ca="true">+IF(OFFSET('Water Data'!$B$2,0,10*ROW('Water Data'!E108))="","",OFFSET('Water Data'!$B$2,0,10*ROW('Water Data'!E108)))</f>
        <v/>
      </c>
      <c r="B114" s="30" t="str">
        <f ca="true">+IF(OFFSET('Water Data'!$C$2,0,10*ROW('Water Data'!F108))="","",OFFSET('Water Data'!$C$2,0,10*ROW('Water Data'!F108)))</f>
        <v/>
      </c>
      <c r="C114" s="314" t="str">
        <f t="shared" ca="true" si="1"/>
        <v/>
      </c>
      <c r="D114" s="8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58"/>
      <c r="BS114" s="258" t="str">
        <f ca="true">+IF(OFFSET('Water Data'!$D$27,0,10*ROW('Water Data'!D108))="","",OFFSET('Water Data'!$D$27,0,10*ROW('Water Data'!D108)))</f>
        <v/>
      </c>
      <c r="BT114" s="258" t="str">
        <f ca="true">+IF(OFFSET('Water Data'!$D$28,0,10*ROW('Water Data'!D108))="","",OFFSET('Water Data'!$D$28,0,10*ROW('Water Data'!D108)))</f>
        <v/>
      </c>
      <c r="BU114" s="258" t="str">
        <f ca="true">+IF(OFFSET('Water Data'!$D$29,0,10*ROW('Water Data'!D108))="","",OFFSET('Water Data'!$D$29,0,10*ROW('Water Data'!D108)))</f>
        <v/>
      </c>
      <c r="BV114" s="258" t="str">
        <f ca="true">+IF(OFFSET('Water Data'!$E$27,0,10*ROW('Water Data'!E108))="","",OFFSET('Water Data'!$E$27,0,10*ROW('Water Data'!E108)))</f>
        <v/>
      </c>
      <c r="BW114" s="258" t="str">
        <f ca="true">+IF(OFFSET('Water Data'!$E$28,0,10*ROW('Water Data'!E108))="","",OFFSET('Water Data'!$E$28,0,10*ROW('Water Data'!E108)))</f>
        <v/>
      </c>
      <c r="BX114" s="258" t="str">
        <f ca="true">+IF(OFFSET('Water Data'!$E$29,0,10*ROW('Water Data'!E108))="","",OFFSET('Water Data'!$E$29,0,10*ROW('Water Data'!E108)))</f>
        <v/>
      </c>
      <c r="BY114" s="258" t="str">
        <f ca="true">+IF(OFFSET('Water Data'!$F$27,0,10*ROW('Water Data'!F108))="","",OFFSET('Water Data'!$F$27,0,10*ROW('Water Data'!F108)))</f>
        <v/>
      </c>
      <c r="BZ114" s="258" t="str">
        <f ca="true">+IF(OFFSET('Water Data'!$F$28,0,10*ROW('Water Data'!F108))="","",OFFSET('Water Data'!$F$28,0,10*ROW('Water Data'!F108)))</f>
        <v/>
      </c>
      <c r="CA114" s="258" t="str">
        <f ca="true">+IF(OFFSET('Water Data'!$F$29,0,10*ROW('Water Data'!F108))="","",OFFSET('Water Data'!$F$29,0,10*ROW('Water Data'!F108)))</f>
        <v/>
      </c>
      <c r="CB114" s="258" t="str">
        <f ca="true">+IF(OFFSET('Water Data'!$G$27,0,10*ROW('Water Data'!G108))="","",OFFSET('Water Data'!$G$27,0,10*ROW('Water Data'!G108)))</f>
        <v/>
      </c>
      <c r="CC114" s="258" t="str">
        <f ca="true">+IF(OFFSET('Water Data'!$G$28,0,10*ROW('Water Data'!G108))="","",OFFSET('Water Data'!$G$28,0,10*ROW('Water Data'!G108)))</f>
        <v/>
      </c>
      <c r="CD114" s="258" t="str">
        <f ca="true">+IF(OFFSET('Water Data'!$G$29,0,10*ROW('Water Data'!G108))="","",OFFSET('Water Data'!$G$29,0,10*ROW('Water Data'!G108)))</f>
        <v/>
      </c>
      <c r="CE114" s="258" t="str">
        <f ca="true">+IF(OFFSET('Water Data'!$H$27,0,10*ROW('Water Data'!H108))="","",OFFSET('Water Data'!$H$27,0,10*ROW('Water Data'!H108)))</f>
        <v/>
      </c>
      <c r="CF114" s="258" t="str">
        <f ca="true">+IF(OFFSET('Water Data'!$H$28,0,10*ROW('Water Data'!H108))="","",OFFSET('Water Data'!$H$28,0,10*ROW('Water Data'!H108)))</f>
        <v/>
      </c>
      <c r="CG114" s="258" t="str">
        <f ca="true">+IF(OFFSET('Water Data'!$H$29,0,10*ROW('Water Data'!H108))="","",OFFSET('Water Data'!$H$29,0,10*ROW('Water Data'!H108)))</f>
        <v/>
      </c>
      <c r="CH114" s="258" t="str">
        <f ca="true">+IF(OFFSET('Water Data'!$I$27,0,10*ROW('Water Data'!I108))="","",OFFSET('Water Data'!$I$27,0,10*ROW('Water Data'!I108)))</f>
        <v/>
      </c>
      <c r="CI114" s="258" t="str">
        <f ca="true">+IF(OFFSET('Water Data'!$I$28,0,10*ROW('Water Data'!I108))="","",OFFSET('Water Data'!$I$28,0,10*ROW('Water Data'!I108)))</f>
        <v/>
      </c>
      <c r="CJ114" s="258" t="str">
        <f ca="true">+IF(OFFSET('Water Data'!$I$29,0,10*ROW('Water Data'!I108))="","",OFFSET('Water Data'!$I$29,0,10*ROW('Water Data'!I108)))</f>
        <v/>
      </c>
      <c r="CK114" s="258" t="str">
        <f ca="true">+IF(OFFSET('Sanitation Data'!$D$28,0,10*ROW('Sanitation Data'!D108))="","",OFFSET('Sanitation Data'!$D$28,0,10*ROW('Sanitation Data'!D108)))</f>
        <v/>
      </c>
      <c r="CL114" s="258" t="str">
        <f ca="true">+IF(OFFSET('Sanitation Data'!$D$29,0,10*ROW('Sanitation Data'!D108))="","",OFFSET('Sanitation Data'!$D$29,0,10*ROW('Sanitation Data'!D108)))</f>
        <v/>
      </c>
      <c r="CM114" s="258" t="str">
        <f ca="true">+IF(OFFSET('Sanitation Data'!$D$30,0,10*ROW('Sanitation Data'!D108))="","",OFFSET('Sanitation Data'!$D$30,0,10*ROW('Sanitation Data'!D108)))</f>
        <v/>
      </c>
      <c r="CN114" s="258" t="str">
        <f ca="true">+IF(OFFSET('Sanitation Data'!$D$31,0,10*ROW('Sanitation Data'!D108))="","",OFFSET('Sanitation Data'!$D$31,0,10*ROW('Sanitation Data'!D108)))</f>
        <v/>
      </c>
      <c r="CO114" s="258" t="str">
        <f ca="true">+IF(OFFSET('Sanitation Data'!$D$32,0,10*ROW('Sanitation Data'!D108))="","",OFFSET('Sanitation Data'!$D$32,0,10*ROW('Sanitation Data'!D108)))</f>
        <v/>
      </c>
      <c r="CP114" s="258" t="str">
        <f ca="true">+IF(OFFSET('Sanitation Data'!$E$28,0,10*ROW('Sanitation Data'!E108))="","",OFFSET('Sanitation Data'!$E$28,0,10*ROW('Sanitation Data'!E108)))</f>
        <v/>
      </c>
      <c r="CQ114" s="258" t="str">
        <f ca="true">+IF(OFFSET('Sanitation Data'!$E$29,0,10*ROW('Sanitation Data'!E108))="","",OFFSET('Sanitation Data'!$E$29,0,10*ROW('Sanitation Data'!E108)))</f>
        <v/>
      </c>
      <c r="CR114" s="258" t="str">
        <f ca="true">+IF(OFFSET('Sanitation Data'!$E$30,0,10*ROW('Sanitation Data'!E108))="","",OFFSET('Sanitation Data'!$E$30,0,10*ROW('Sanitation Data'!E108)))</f>
        <v/>
      </c>
      <c r="CS114" s="258" t="str">
        <f ca="true">+IF(OFFSET('Sanitation Data'!$E$31,0,10*ROW('Sanitation Data'!E108))="","",OFFSET('Sanitation Data'!$E$31,0,10*ROW('Sanitation Data'!E108)))</f>
        <v/>
      </c>
      <c r="CT114" s="258" t="str">
        <f ca="true">+IF(OFFSET('Sanitation Data'!$E$32,0,10*ROW('Sanitation Data'!E108))="","",OFFSET('Sanitation Data'!$E$32,0,10*ROW('Sanitation Data'!E108)))</f>
        <v/>
      </c>
      <c r="CU114" s="258" t="str">
        <f ca="true">+IF(OFFSET('Sanitation Data'!$F$28,0,10*ROW('Sanitation Data'!F108))="","",OFFSET('Sanitation Data'!$F$28,0,10*ROW('Sanitation Data'!F108)))</f>
        <v/>
      </c>
      <c r="CV114" s="258" t="str">
        <f ca="true">+IF(OFFSET('Sanitation Data'!$F$29,0,10*ROW('Sanitation Data'!F108))="","",OFFSET('Sanitation Data'!$F$29,0,10*ROW('Sanitation Data'!F108)))</f>
        <v/>
      </c>
      <c r="CW114" s="258" t="str">
        <f ca="true">+IF(OFFSET('Sanitation Data'!$F$30,0,10*ROW('Sanitation Data'!F108))="","",OFFSET('Sanitation Data'!$F$30,0,10*ROW('Sanitation Data'!F108)))</f>
        <v/>
      </c>
      <c r="CX114" s="258" t="str">
        <f ca="true">+IF(OFFSET('Sanitation Data'!$F$31,0,10*ROW('Sanitation Data'!F108))="","",OFFSET('Sanitation Data'!$F$31,0,10*ROW('Sanitation Data'!F108)))</f>
        <v/>
      </c>
      <c r="CY114" s="258" t="str">
        <f ca="true">+IF(OFFSET('Sanitation Data'!$F$32,0,10*ROW('Sanitation Data'!F108))="","",OFFSET('Sanitation Data'!$F$32,0,10*ROW('Sanitation Data'!F108)))</f>
        <v/>
      </c>
      <c r="CZ114" s="258" t="str">
        <f ca="true">+IF(OFFSET('Sanitation Data'!$G$28,0,10*ROW('Sanitation Data'!G108))="","",OFFSET('Sanitation Data'!$G$28,0,10*ROW('Sanitation Data'!G108)))</f>
        <v/>
      </c>
      <c r="DA114" s="258" t="str">
        <f ca="true">+IF(OFFSET('Sanitation Data'!$G$29,0,10*ROW('Sanitation Data'!G108))="","",OFFSET('Sanitation Data'!$G$29,0,10*ROW('Sanitation Data'!G108)))</f>
        <v/>
      </c>
      <c r="DB114" s="258" t="str">
        <f ca="true">+IF(OFFSET('Sanitation Data'!$G$30,0,10*ROW('Sanitation Data'!G108))="","",OFFSET('Sanitation Data'!$G$30,0,10*ROW('Sanitation Data'!G108)))</f>
        <v/>
      </c>
      <c r="DC114" s="258" t="str">
        <f ca="true">+IF(OFFSET('Sanitation Data'!$G$31,0,10*ROW('Sanitation Data'!G108))="","",OFFSET('Sanitation Data'!$G$31,0,10*ROW('Sanitation Data'!G108)))</f>
        <v/>
      </c>
      <c r="DD114" s="258" t="str">
        <f ca="true">+IF(OFFSET('Sanitation Data'!$G$32,0,10*ROW('Sanitation Data'!G108))="","",OFFSET('Sanitation Data'!$G$32,0,10*ROW('Sanitation Data'!G108)))</f>
        <v/>
      </c>
      <c r="DE114" s="258" t="str">
        <f ca="true">+IF(OFFSET('Sanitation Data'!$H$28,0,10*ROW('Sanitation Data'!H108))="","",OFFSET('Sanitation Data'!$H$28,0,10*ROW('Sanitation Data'!H108)))</f>
        <v/>
      </c>
      <c r="DF114" s="258" t="str">
        <f ca="true">+IF(OFFSET('Sanitation Data'!$H$29,0,10*ROW('Sanitation Data'!H108))="","",OFFSET('Sanitation Data'!$H$29,0,10*ROW('Sanitation Data'!H108)))</f>
        <v/>
      </c>
      <c r="DG114" s="258" t="str">
        <f ca="true">+IF(OFFSET('Sanitation Data'!$H$30,0,10*ROW('Sanitation Data'!H108))="","",OFFSET('Sanitation Data'!$H$30,0,10*ROW('Sanitation Data'!H108)))</f>
        <v/>
      </c>
      <c r="DH114" s="258" t="str">
        <f ca="true">+IF(OFFSET('Sanitation Data'!$H$31,0,10*ROW('Sanitation Data'!H108))="","",OFFSET('Sanitation Data'!$H$31,0,10*ROW('Sanitation Data'!H108)))</f>
        <v/>
      </c>
      <c r="DI114" s="258" t="str">
        <f ca="true">+IF(OFFSET('Sanitation Data'!$H$32,0,10*ROW('Sanitation Data'!H108))="","",OFFSET('Sanitation Data'!$H$32,0,10*ROW('Sanitation Data'!H108)))</f>
        <v/>
      </c>
      <c r="DJ114" s="258" t="str">
        <f ca="true">+IF(OFFSET('Sanitation Data'!$I$28,0,10*ROW('Sanitation Data'!I108))="","",OFFSET('Sanitation Data'!$I$28,0,10*ROW('Sanitation Data'!I108)))</f>
        <v/>
      </c>
      <c r="DK114" s="258" t="str">
        <f ca="true">+IF(OFFSET('Sanitation Data'!$I$29,0,10*ROW('Sanitation Data'!I108))="","",OFFSET('Sanitation Data'!$I$29,0,10*ROW('Sanitation Data'!I108)))</f>
        <v/>
      </c>
      <c r="DL114" s="258" t="str">
        <f ca="true">+IF(OFFSET('Sanitation Data'!$I$30,0,10*ROW('Sanitation Data'!I108))="","",OFFSET('Sanitation Data'!$I$30,0,10*ROW('Sanitation Data'!I108)))</f>
        <v/>
      </c>
      <c r="DM114" s="258" t="str">
        <f ca="true">+IF(OFFSET('Sanitation Data'!$I$31,0,10*ROW('Sanitation Data'!I108))="","",OFFSET('Sanitation Data'!$I$31,0,10*ROW('Sanitation Data'!I108)))</f>
        <v/>
      </c>
      <c r="DN114" s="258" t="str">
        <f ca="true">+IF(OFFSET('Sanitation Data'!$I$32,0,10*ROW('Sanitation Data'!I108))="","",OFFSET('Sanitation Data'!$I$32,0,10*ROW('Sanitation Data'!I108)))</f>
        <v/>
      </c>
      <c r="DO114" s="258" t="str">
        <f ca="true">+IF(OFFSET('Hygiene Data'!$D$11,0,10*ROW('Hygiene Data'!D108))="","",OFFSET('Hygiene Data'!$D$11,0,10*ROW('Hygiene Data'!D108)))</f>
        <v/>
      </c>
      <c r="DP114" s="258" t="str">
        <f ca="true">+IF(OFFSET('Hygiene Data'!$D$12,0,10*ROW('Hygiene Data'!D108))="","",OFFSET('Hygiene Data'!$D$12,0,10*ROW('Hygiene Data'!D108)))</f>
        <v/>
      </c>
      <c r="DQ114" s="258" t="str">
        <f ca="true">+IF(OFFSET('Hygiene Data'!$D$13,0,10*ROW('Hygiene Data'!D108))="","",OFFSET('Hygiene Data'!$D$13,0,10*ROW('Hygiene Data'!D108)))</f>
        <v/>
      </c>
      <c r="DR114" s="258" t="str">
        <f ca="true">+IF(OFFSET('Hygiene Data'!$E$11,0,10*ROW('Hygiene Data'!E108))="","",OFFSET('Hygiene Data'!$E$11,0,10*ROW('Hygiene Data'!E108)))</f>
        <v/>
      </c>
      <c r="DS114" s="258" t="str">
        <f ca="true">+IF(OFFSET('Hygiene Data'!$E$12,0,10*ROW('Hygiene Data'!E108))="","",OFFSET('Hygiene Data'!$E$12,0,10*ROW('Hygiene Data'!E108)))</f>
        <v/>
      </c>
      <c r="DT114" s="258" t="str">
        <f ca="true">+IF(OFFSET('Hygiene Data'!$E$13,0,10*ROW('Hygiene Data'!E108))="","",OFFSET('Hygiene Data'!$E$13,0,10*ROW('Hygiene Data'!E108)))</f>
        <v/>
      </c>
      <c r="DU114" s="258" t="str">
        <f ca="true">+IF(OFFSET('Hygiene Data'!$F$11,0,10*ROW('Hygiene Data'!F108))="","",OFFSET('Hygiene Data'!$F$11,0,10*ROW('Hygiene Data'!F108)))</f>
        <v/>
      </c>
      <c r="DV114" s="258" t="str">
        <f ca="true">+IF(OFFSET('Hygiene Data'!$F$12,0,10*ROW('Hygiene Data'!F108))="","",OFFSET('Hygiene Data'!$F$12,0,10*ROW('Hygiene Data'!F108)))</f>
        <v/>
      </c>
      <c r="DW114" s="258" t="str">
        <f ca="true">+IF(OFFSET('Hygiene Data'!$F$13,0,10*ROW('Hygiene Data'!F108))="","",OFFSET('Hygiene Data'!$F$13,0,10*ROW('Hygiene Data'!F108)))</f>
        <v/>
      </c>
      <c r="DX114" s="258" t="str">
        <f ca="true">+IF(OFFSET('Hygiene Data'!$G$11,0,10*ROW('Hygiene Data'!G108))="","",OFFSET('Hygiene Data'!$G$11,0,10*ROW('Hygiene Data'!G108)))</f>
        <v/>
      </c>
      <c r="DY114" s="258" t="str">
        <f ca="true">+IF(OFFSET('Hygiene Data'!$G$12,0,10*ROW('Hygiene Data'!G108))="","",OFFSET('Hygiene Data'!$G$12,0,10*ROW('Hygiene Data'!G108)))</f>
        <v/>
      </c>
      <c r="DZ114" s="258" t="str">
        <f ca="true">+IF(OFFSET('Hygiene Data'!$G$13,0,10*ROW('Hygiene Data'!G108))="","",OFFSET('Hygiene Data'!$G$13,0,10*ROW('Hygiene Data'!G108)))</f>
        <v/>
      </c>
      <c r="EA114" s="258" t="str">
        <f ca="true">+IF(OFFSET('Hygiene Data'!$H$11,0,10*ROW('Hygiene Data'!H108))="","",OFFSET('Hygiene Data'!$H$11,0,10*ROW('Hygiene Data'!H108)))</f>
        <v/>
      </c>
      <c r="EB114" s="258" t="str">
        <f ca="true">+IF(OFFSET('Hygiene Data'!$H$12,0,10*ROW('Hygiene Data'!H108))="","",OFFSET('Hygiene Data'!$H$12,0,10*ROW('Hygiene Data'!H108)))</f>
        <v/>
      </c>
      <c r="EC114" s="258" t="str">
        <f ca="true">+IF(OFFSET('Hygiene Data'!$H$13,0,10*ROW('Hygiene Data'!H108))="","",OFFSET('Hygiene Data'!$H$13,0,10*ROW('Hygiene Data'!H108)))</f>
        <v/>
      </c>
      <c r="ED114" s="258" t="str">
        <f ca="true">+IF(OFFSET('Hygiene Data'!$I$11,0,10*ROW('Hygiene Data'!I108))="","",OFFSET('Hygiene Data'!$I$11,0,10*ROW('Hygiene Data'!I108)))</f>
        <v/>
      </c>
      <c r="EE114" s="258" t="str">
        <f ca="true">+IF(OFFSET('Hygiene Data'!$I$12,0,10*ROW('Hygiene Data'!I108))="","",OFFSET('Hygiene Data'!$I$12,0,10*ROW('Hygiene Data'!I108)))</f>
        <v/>
      </c>
      <c r="EF114" s="258" t="str">
        <f ca="true">+IF(OFFSET('Hygiene Data'!$I$13,0,10*ROW('Hygiene Data'!I108))="","",OFFSET('Hygiene Data'!$I$13,0,10*ROW('Hygiene Data'!I108)))</f>
        <v/>
      </c>
    </row>
    <row xmlns:x14ac="http://schemas.microsoft.com/office/spreadsheetml/2009/9/ac" r="115" x14ac:dyDescent="0.2">
      <c r="A115" s="30" t="str">
        <f ca="true">+IF(OFFSET('Water Data'!$B$2,0,10*ROW('Water Data'!E109))="","",OFFSET('Water Data'!$B$2,0,10*ROW('Water Data'!E109)))</f>
        <v/>
      </c>
      <c r="B115" s="30" t="str">
        <f ca="true">+IF(OFFSET('Water Data'!$C$2,0,10*ROW('Water Data'!F109))="","",OFFSET('Water Data'!$C$2,0,10*ROW('Water Data'!F109)))</f>
        <v/>
      </c>
      <c r="C115" s="314" t="str">
        <f t="shared" ca="true" si="1"/>
        <v/>
      </c>
      <c r="D115" s="8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58"/>
      <c r="BS115" s="258" t="str">
        <f ca="true">+IF(OFFSET('Water Data'!$D$27,0,10*ROW('Water Data'!D109))="","",OFFSET('Water Data'!$D$27,0,10*ROW('Water Data'!D109)))</f>
        <v/>
      </c>
      <c r="BT115" s="258" t="str">
        <f ca="true">+IF(OFFSET('Water Data'!$D$28,0,10*ROW('Water Data'!D109))="","",OFFSET('Water Data'!$D$28,0,10*ROW('Water Data'!D109)))</f>
        <v/>
      </c>
      <c r="BU115" s="258" t="str">
        <f ca="true">+IF(OFFSET('Water Data'!$D$29,0,10*ROW('Water Data'!D109))="","",OFFSET('Water Data'!$D$29,0,10*ROW('Water Data'!D109)))</f>
        <v/>
      </c>
      <c r="BV115" s="258" t="str">
        <f ca="true">+IF(OFFSET('Water Data'!$E$27,0,10*ROW('Water Data'!E109))="","",OFFSET('Water Data'!$E$27,0,10*ROW('Water Data'!E109)))</f>
        <v/>
      </c>
      <c r="BW115" s="258" t="str">
        <f ca="true">+IF(OFFSET('Water Data'!$E$28,0,10*ROW('Water Data'!E109))="","",OFFSET('Water Data'!$E$28,0,10*ROW('Water Data'!E109)))</f>
        <v/>
      </c>
      <c r="BX115" s="258" t="str">
        <f ca="true">+IF(OFFSET('Water Data'!$E$29,0,10*ROW('Water Data'!E109))="","",OFFSET('Water Data'!$E$29,0,10*ROW('Water Data'!E109)))</f>
        <v/>
      </c>
      <c r="BY115" s="258" t="str">
        <f ca="true">+IF(OFFSET('Water Data'!$F$27,0,10*ROW('Water Data'!F109))="","",OFFSET('Water Data'!$F$27,0,10*ROW('Water Data'!F109)))</f>
        <v/>
      </c>
      <c r="BZ115" s="258" t="str">
        <f ca="true">+IF(OFFSET('Water Data'!$F$28,0,10*ROW('Water Data'!F109))="","",OFFSET('Water Data'!$F$28,0,10*ROW('Water Data'!F109)))</f>
        <v/>
      </c>
      <c r="CA115" s="258" t="str">
        <f ca="true">+IF(OFFSET('Water Data'!$F$29,0,10*ROW('Water Data'!F109))="","",OFFSET('Water Data'!$F$29,0,10*ROW('Water Data'!F109)))</f>
        <v/>
      </c>
      <c r="CB115" s="258" t="str">
        <f ca="true">+IF(OFFSET('Water Data'!$G$27,0,10*ROW('Water Data'!G109))="","",OFFSET('Water Data'!$G$27,0,10*ROW('Water Data'!G109)))</f>
        <v/>
      </c>
      <c r="CC115" s="258" t="str">
        <f ca="true">+IF(OFFSET('Water Data'!$G$28,0,10*ROW('Water Data'!G109))="","",OFFSET('Water Data'!$G$28,0,10*ROW('Water Data'!G109)))</f>
        <v/>
      </c>
      <c r="CD115" s="258" t="str">
        <f ca="true">+IF(OFFSET('Water Data'!$G$29,0,10*ROW('Water Data'!G109))="","",OFFSET('Water Data'!$G$29,0,10*ROW('Water Data'!G109)))</f>
        <v/>
      </c>
      <c r="CE115" s="258" t="str">
        <f ca="true">+IF(OFFSET('Water Data'!$H$27,0,10*ROW('Water Data'!H109))="","",OFFSET('Water Data'!$H$27,0,10*ROW('Water Data'!H109)))</f>
        <v/>
      </c>
      <c r="CF115" s="258" t="str">
        <f ca="true">+IF(OFFSET('Water Data'!$H$28,0,10*ROW('Water Data'!H109))="","",OFFSET('Water Data'!$H$28,0,10*ROW('Water Data'!H109)))</f>
        <v/>
      </c>
      <c r="CG115" s="258" t="str">
        <f ca="true">+IF(OFFSET('Water Data'!$H$29,0,10*ROW('Water Data'!H109))="","",OFFSET('Water Data'!$H$29,0,10*ROW('Water Data'!H109)))</f>
        <v/>
      </c>
      <c r="CH115" s="258" t="str">
        <f ca="true">+IF(OFFSET('Water Data'!$I$27,0,10*ROW('Water Data'!I109))="","",OFFSET('Water Data'!$I$27,0,10*ROW('Water Data'!I109)))</f>
        <v/>
      </c>
      <c r="CI115" s="258" t="str">
        <f ca="true">+IF(OFFSET('Water Data'!$I$28,0,10*ROW('Water Data'!I109))="","",OFFSET('Water Data'!$I$28,0,10*ROW('Water Data'!I109)))</f>
        <v/>
      </c>
      <c r="CJ115" s="258" t="str">
        <f ca="true">+IF(OFFSET('Water Data'!$I$29,0,10*ROW('Water Data'!I109))="","",OFFSET('Water Data'!$I$29,0,10*ROW('Water Data'!I109)))</f>
        <v/>
      </c>
      <c r="CK115" s="258" t="str">
        <f ca="true">+IF(OFFSET('Sanitation Data'!$D$28,0,10*ROW('Sanitation Data'!D109))="","",OFFSET('Sanitation Data'!$D$28,0,10*ROW('Sanitation Data'!D109)))</f>
        <v/>
      </c>
      <c r="CL115" s="258" t="str">
        <f ca="true">+IF(OFFSET('Sanitation Data'!$D$29,0,10*ROW('Sanitation Data'!D109))="","",OFFSET('Sanitation Data'!$D$29,0,10*ROW('Sanitation Data'!D109)))</f>
        <v/>
      </c>
      <c r="CM115" s="258" t="str">
        <f ca="true">+IF(OFFSET('Sanitation Data'!$D$30,0,10*ROW('Sanitation Data'!D109))="","",OFFSET('Sanitation Data'!$D$30,0,10*ROW('Sanitation Data'!D109)))</f>
        <v/>
      </c>
      <c r="CN115" s="258" t="str">
        <f ca="true">+IF(OFFSET('Sanitation Data'!$D$31,0,10*ROW('Sanitation Data'!D109))="","",OFFSET('Sanitation Data'!$D$31,0,10*ROW('Sanitation Data'!D109)))</f>
        <v/>
      </c>
      <c r="CO115" s="258" t="str">
        <f ca="true">+IF(OFFSET('Sanitation Data'!$D$32,0,10*ROW('Sanitation Data'!D109))="","",OFFSET('Sanitation Data'!$D$32,0,10*ROW('Sanitation Data'!D109)))</f>
        <v/>
      </c>
      <c r="CP115" s="258" t="str">
        <f ca="true">+IF(OFFSET('Sanitation Data'!$E$28,0,10*ROW('Sanitation Data'!E109))="","",OFFSET('Sanitation Data'!$E$28,0,10*ROW('Sanitation Data'!E109)))</f>
        <v/>
      </c>
      <c r="CQ115" s="258" t="str">
        <f ca="true">+IF(OFFSET('Sanitation Data'!$E$29,0,10*ROW('Sanitation Data'!E109))="","",OFFSET('Sanitation Data'!$E$29,0,10*ROW('Sanitation Data'!E109)))</f>
        <v/>
      </c>
      <c r="CR115" s="258" t="str">
        <f ca="true">+IF(OFFSET('Sanitation Data'!$E$30,0,10*ROW('Sanitation Data'!E109))="","",OFFSET('Sanitation Data'!$E$30,0,10*ROW('Sanitation Data'!E109)))</f>
        <v/>
      </c>
      <c r="CS115" s="258" t="str">
        <f ca="true">+IF(OFFSET('Sanitation Data'!$E$31,0,10*ROW('Sanitation Data'!E109))="","",OFFSET('Sanitation Data'!$E$31,0,10*ROW('Sanitation Data'!E109)))</f>
        <v/>
      </c>
      <c r="CT115" s="258" t="str">
        <f ca="true">+IF(OFFSET('Sanitation Data'!$E$32,0,10*ROW('Sanitation Data'!E109))="","",OFFSET('Sanitation Data'!$E$32,0,10*ROW('Sanitation Data'!E109)))</f>
        <v/>
      </c>
      <c r="CU115" s="258" t="str">
        <f ca="true">+IF(OFFSET('Sanitation Data'!$F$28,0,10*ROW('Sanitation Data'!F109))="","",OFFSET('Sanitation Data'!$F$28,0,10*ROW('Sanitation Data'!F109)))</f>
        <v/>
      </c>
      <c r="CV115" s="258" t="str">
        <f ca="true">+IF(OFFSET('Sanitation Data'!$F$29,0,10*ROW('Sanitation Data'!F109))="","",OFFSET('Sanitation Data'!$F$29,0,10*ROW('Sanitation Data'!F109)))</f>
        <v/>
      </c>
      <c r="CW115" s="258" t="str">
        <f ca="true">+IF(OFFSET('Sanitation Data'!$F$30,0,10*ROW('Sanitation Data'!F109))="","",OFFSET('Sanitation Data'!$F$30,0,10*ROW('Sanitation Data'!F109)))</f>
        <v/>
      </c>
      <c r="CX115" s="258" t="str">
        <f ca="true">+IF(OFFSET('Sanitation Data'!$F$31,0,10*ROW('Sanitation Data'!F109))="","",OFFSET('Sanitation Data'!$F$31,0,10*ROW('Sanitation Data'!F109)))</f>
        <v/>
      </c>
      <c r="CY115" s="258" t="str">
        <f ca="true">+IF(OFFSET('Sanitation Data'!$F$32,0,10*ROW('Sanitation Data'!F109))="","",OFFSET('Sanitation Data'!$F$32,0,10*ROW('Sanitation Data'!F109)))</f>
        <v/>
      </c>
      <c r="CZ115" s="258" t="str">
        <f ca="true">+IF(OFFSET('Sanitation Data'!$G$28,0,10*ROW('Sanitation Data'!G109))="","",OFFSET('Sanitation Data'!$G$28,0,10*ROW('Sanitation Data'!G109)))</f>
        <v/>
      </c>
      <c r="DA115" s="258" t="str">
        <f ca="true">+IF(OFFSET('Sanitation Data'!$G$29,0,10*ROW('Sanitation Data'!G109))="","",OFFSET('Sanitation Data'!$G$29,0,10*ROW('Sanitation Data'!G109)))</f>
        <v/>
      </c>
      <c r="DB115" s="258" t="str">
        <f ca="true">+IF(OFFSET('Sanitation Data'!$G$30,0,10*ROW('Sanitation Data'!G109))="","",OFFSET('Sanitation Data'!$G$30,0,10*ROW('Sanitation Data'!G109)))</f>
        <v/>
      </c>
      <c r="DC115" s="258" t="str">
        <f ca="true">+IF(OFFSET('Sanitation Data'!$G$31,0,10*ROW('Sanitation Data'!G109))="","",OFFSET('Sanitation Data'!$G$31,0,10*ROW('Sanitation Data'!G109)))</f>
        <v/>
      </c>
      <c r="DD115" s="258" t="str">
        <f ca="true">+IF(OFFSET('Sanitation Data'!$G$32,0,10*ROW('Sanitation Data'!G109))="","",OFFSET('Sanitation Data'!$G$32,0,10*ROW('Sanitation Data'!G109)))</f>
        <v/>
      </c>
      <c r="DE115" s="258" t="str">
        <f ca="true">+IF(OFFSET('Sanitation Data'!$H$28,0,10*ROW('Sanitation Data'!H109))="","",OFFSET('Sanitation Data'!$H$28,0,10*ROW('Sanitation Data'!H109)))</f>
        <v/>
      </c>
      <c r="DF115" s="258" t="str">
        <f ca="true">+IF(OFFSET('Sanitation Data'!$H$29,0,10*ROW('Sanitation Data'!H109))="","",OFFSET('Sanitation Data'!$H$29,0,10*ROW('Sanitation Data'!H109)))</f>
        <v/>
      </c>
      <c r="DG115" s="258" t="str">
        <f ca="true">+IF(OFFSET('Sanitation Data'!$H$30,0,10*ROW('Sanitation Data'!H109))="","",OFFSET('Sanitation Data'!$H$30,0,10*ROW('Sanitation Data'!H109)))</f>
        <v/>
      </c>
      <c r="DH115" s="258" t="str">
        <f ca="true">+IF(OFFSET('Sanitation Data'!$H$31,0,10*ROW('Sanitation Data'!H109))="","",OFFSET('Sanitation Data'!$H$31,0,10*ROW('Sanitation Data'!H109)))</f>
        <v/>
      </c>
      <c r="DI115" s="258" t="str">
        <f ca="true">+IF(OFFSET('Sanitation Data'!$H$32,0,10*ROW('Sanitation Data'!H109))="","",OFFSET('Sanitation Data'!$H$32,0,10*ROW('Sanitation Data'!H109)))</f>
        <v/>
      </c>
      <c r="DJ115" s="258" t="str">
        <f ca="true">+IF(OFFSET('Sanitation Data'!$I$28,0,10*ROW('Sanitation Data'!I109))="","",OFFSET('Sanitation Data'!$I$28,0,10*ROW('Sanitation Data'!I109)))</f>
        <v/>
      </c>
      <c r="DK115" s="258" t="str">
        <f ca="true">+IF(OFFSET('Sanitation Data'!$I$29,0,10*ROW('Sanitation Data'!I109))="","",OFFSET('Sanitation Data'!$I$29,0,10*ROW('Sanitation Data'!I109)))</f>
        <v/>
      </c>
      <c r="DL115" s="258" t="str">
        <f ca="true">+IF(OFFSET('Sanitation Data'!$I$30,0,10*ROW('Sanitation Data'!I109))="","",OFFSET('Sanitation Data'!$I$30,0,10*ROW('Sanitation Data'!I109)))</f>
        <v/>
      </c>
      <c r="DM115" s="258" t="str">
        <f ca="true">+IF(OFFSET('Sanitation Data'!$I$31,0,10*ROW('Sanitation Data'!I109))="","",OFFSET('Sanitation Data'!$I$31,0,10*ROW('Sanitation Data'!I109)))</f>
        <v/>
      </c>
      <c r="DN115" s="258" t="str">
        <f ca="true">+IF(OFFSET('Sanitation Data'!$I$32,0,10*ROW('Sanitation Data'!I109))="","",OFFSET('Sanitation Data'!$I$32,0,10*ROW('Sanitation Data'!I109)))</f>
        <v/>
      </c>
      <c r="DO115" s="258" t="str">
        <f ca="true">+IF(OFFSET('Hygiene Data'!$D$11,0,10*ROW('Hygiene Data'!D109))="","",OFFSET('Hygiene Data'!$D$11,0,10*ROW('Hygiene Data'!D109)))</f>
        <v/>
      </c>
      <c r="DP115" s="258" t="str">
        <f ca="true">+IF(OFFSET('Hygiene Data'!$D$12,0,10*ROW('Hygiene Data'!D109))="","",OFFSET('Hygiene Data'!$D$12,0,10*ROW('Hygiene Data'!D109)))</f>
        <v/>
      </c>
      <c r="DQ115" s="258" t="str">
        <f ca="true">+IF(OFFSET('Hygiene Data'!$D$13,0,10*ROW('Hygiene Data'!D109))="","",OFFSET('Hygiene Data'!$D$13,0,10*ROW('Hygiene Data'!D109)))</f>
        <v/>
      </c>
      <c r="DR115" s="258" t="str">
        <f ca="true">+IF(OFFSET('Hygiene Data'!$E$11,0,10*ROW('Hygiene Data'!E109))="","",OFFSET('Hygiene Data'!$E$11,0,10*ROW('Hygiene Data'!E109)))</f>
        <v/>
      </c>
      <c r="DS115" s="258" t="str">
        <f ca="true">+IF(OFFSET('Hygiene Data'!$E$12,0,10*ROW('Hygiene Data'!E109))="","",OFFSET('Hygiene Data'!$E$12,0,10*ROW('Hygiene Data'!E109)))</f>
        <v/>
      </c>
      <c r="DT115" s="258" t="str">
        <f ca="true">+IF(OFFSET('Hygiene Data'!$E$13,0,10*ROW('Hygiene Data'!E109))="","",OFFSET('Hygiene Data'!$E$13,0,10*ROW('Hygiene Data'!E109)))</f>
        <v/>
      </c>
      <c r="DU115" s="258" t="str">
        <f ca="true">+IF(OFFSET('Hygiene Data'!$F$11,0,10*ROW('Hygiene Data'!F109))="","",OFFSET('Hygiene Data'!$F$11,0,10*ROW('Hygiene Data'!F109)))</f>
        <v/>
      </c>
      <c r="DV115" s="258" t="str">
        <f ca="true">+IF(OFFSET('Hygiene Data'!$F$12,0,10*ROW('Hygiene Data'!F109))="","",OFFSET('Hygiene Data'!$F$12,0,10*ROW('Hygiene Data'!F109)))</f>
        <v/>
      </c>
      <c r="DW115" s="258" t="str">
        <f ca="true">+IF(OFFSET('Hygiene Data'!$F$13,0,10*ROW('Hygiene Data'!F109))="","",OFFSET('Hygiene Data'!$F$13,0,10*ROW('Hygiene Data'!F109)))</f>
        <v/>
      </c>
      <c r="DX115" s="258" t="str">
        <f ca="true">+IF(OFFSET('Hygiene Data'!$G$11,0,10*ROW('Hygiene Data'!G109))="","",OFFSET('Hygiene Data'!$G$11,0,10*ROW('Hygiene Data'!G109)))</f>
        <v/>
      </c>
      <c r="DY115" s="258" t="str">
        <f ca="true">+IF(OFFSET('Hygiene Data'!$G$12,0,10*ROW('Hygiene Data'!G109))="","",OFFSET('Hygiene Data'!$G$12,0,10*ROW('Hygiene Data'!G109)))</f>
        <v/>
      </c>
      <c r="DZ115" s="258" t="str">
        <f ca="true">+IF(OFFSET('Hygiene Data'!$G$13,0,10*ROW('Hygiene Data'!G109))="","",OFFSET('Hygiene Data'!$G$13,0,10*ROW('Hygiene Data'!G109)))</f>
        <v/>
      </c>
      <c r="EA115" s="258" t="str">
        <f ca="true">+IF(OFFSET('Hygiene Data'!$H$11,0,10*ROW('Hygiene Data'!H109))="","",OFFSET('Hygiene Data'!$H$11,0,10*ROW('Hygiene Data'!H109)))</f>
        <v/>
      </c>
      <c r="EB115" s="258" t="str">
        <f ca="true">+IF(OFFSET('Hygiene Data'!$H$12,0,10*ROW('Hygiene Data'!H109))="","",OFFSET('Hygiene Data'!$H$12,0,10*ROW('Hygiene Data'!H109)))</f>
        <v/>
      </c>
      <c r="EC115" s="258" t="str">
        <f ca="true">+IF(OFFSET('Hygiene Data'!$H$13,0,10*ROW('Hygiene Data'!H109))="","",OFFSET('Hygiene Data'!$H$13,0,10*ROW('Hygiene Data'!H109)))</f>
        <v/>
      </c>
      <c r="ED115" s="258" t="str">
        <f ca="true">+IF(OFFSET('Hygiene Data'!$I$11,0,10*ROW('Hygiene Data'!I109))="","",OFFSET('Hygiene Data'!$I$11,0,10*ROW('Hygiene Data'!I109)))</f>
        <v/>
      </c>
      <c r="EE115" s="258" t="str">
        <f ca="true">+IF(OFFSET('Hygiene Data'!$I$12,0,10*ROW('Hygiene Data'!I109))="","",OFFSET('Hygiene Data'!$I$12,0,10*ROW('Hygiene Data'!I109)))</f>
        <v/>
      </c>
      <c r="EF115" s="258" t="str">
        <f ca="true">+IF(OFFSET('Hygiene Data'!$I$13,0,10*ROW('Hygiene Data'!I109))="","",OFFSET('Hygiene Data'!$I$13,0,10*ROW('Hygiene Data'!I109)))</f>
        <v/>
      </c>
    </row>
    <row xmlns:x14ac="http://schemas.microsoft.com/office/spreadsheetml/2009/9/ac" r="116" x14ac:dyDescent="0.2">
      <c r="A116" s="30" t="str">
        <f ca="true">+IF(OFFSET('Water Data'!$B$2,0,10*ROW('Water Data'!E110))="","",OFFSET('Water Data'!$B$2,0,10*ROW('Water Data'!E110)))</f>
        <v/>
      </c>
      <c r="B116" s="30" t="str">
        <f ca="true">+IF(OFFSET('Water Data'!$C$2,0,10*ROW('Water Data'!F110))="","",OFFSET('Water Data'!$C$2,0,10*ROW('Water Data'!F110)))</f>
        <v/>
      </c>
      <c r="C116" s="314" t="str">
        <f t="shared" ca="true" si="1"/>
        <v/>
      </c>
      <c r="D116" s="8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58"/>
      <c r="BS116" s="258" t="str">
        <f ca="true">+IF(OFFSET('Water Data'!$D$27,0,10*ROW('Water Data'!D110))="","",OFFSET('Water Data'!$D$27,0,10*ROW('Water Data'!D110)))</f>
        <v/>
      </c>
      <c r="BT116" s="258" t="str">
        <f ca="true">+IF(OFFSET('Water Data'!$D$28,0,10*ROW('Water Data'!D110))="","",OFFSET('Water Data'!$D$28,0,10*ROW('Water Data'!D110)))</f>
        <v/>
      </c>
      <c r="BU116" s="258" t="str">
        <f ca="true">+IF(OFFSET('Water Data'!$D$29,0,10*ROW('Water Data'!D110))="","",OFFSET('Water Data'!$D$29,0,10*ROW('Water Data'!D110)))</f>
        <v/>
      </c>
      <c r="BV116" s="258" t="str">
        <f ca="true">+IF(OFFSET('Water Data'!$E$27,0,10*ROW('Water Data'!E110))="","",OFFSET('Water Data'!$E$27,0,10*ROW('Water Data'!E110)))</f>
        <v/>
      </c>
      <c r="BW116" s="258" t="str">
        <f ca="true">+IF(OFFSET('Water Data'!$E$28,0,10*ROW('Water Data'!E110))="","",OFFSET('Water Data'!$E$28,0,10*ROW('Water Data'!E110)))</f>
        <v/>
      </c>
      <c r="BX116" s="258" t="str">
        <f ca="true">+IF(OFFSET('Water Data'!$E$29,0,10*ROW('Water Data'!E110))="","",OFFSET('Water Data'!$E$29,0,10*ROW('Water Data'!E110)))</f>
        <v/>
      </c>
      <c r="BY116" s="258" t="str">
        <f ca="true">+IF(OFFSET('Water Data'!$F$27,0,10*ROW('Water Data'!F110))="","",OFFSET('Water Data'!$F$27,0,10*ROW('Water Data'!F110)))</f>
        <v/>
      </c>
      <c r="BZ116" s="258" t="str">
        <f ca="true">+IF(OFFSET('Water Data'!$F$28,0,10*ROW('Water Data'!F110))="","",OFFSET('Water Data'!$F$28,0,10*ROW('Water Data'!F110)))</f>
        <v/>
      </c>
      <c r="CA116" s="258" t="str">
        <f ca="true">+IF(OFFSET('Water Data'!$F$29,0,10*ROW('Water Data'!F110))="","",OFFSET('Water Data'!$F$29,0,10*ROW('Water Data'!F110)))</f>
        <v/>
      </c>
      <c r="CB116" s="258" t="str">
        <f ca="true">+IF(OFFSET('Water Data'!$G$27,0,10*ROW('Water Data'!G110))="","",OFFSET('Water Data'!$G$27,0,10*ROW('Water Data'!G110)))</f>
        <v/>
      </c>
      <c r="CC116" s="258" t="str">
        <f ca="true">+IF(OFFSET('Water Data'!$G$28,0,10*ROW('Water Data'!G110))="","",OFFSET('Water Data'!$G$28,0,10*ROW('Water Data'!G110)))</f>
        <v/>
      </c>
      <c r="CD116" s="258" t="str">
        <f ca="true">+IF(OFFSET('Water Data'!$G$29,0,10*ROW('Water Data'!G110))="","",OFFSET('Water Data'!$G$29,0,10*ROW('Water Data'!G110)))</f>
        <v/>
      </c>
      <c r="CE116" s="258" t="str">
        <f ca="true">+IF(OFFSET('Water Data'!$H$27,0,10*ROW('Water Data'!H110))="","",OFFSET('Water Data'!$H$27,0,10*ROW('Water Data'!H110)))</f>
        <v/>
      </c>
      <c r="CF116" s="258" t="str">
        <f ca="true">+IF(OFFSET('Water Data'!$H$28,0,10*ROW('Water Data'!H110))="","",OFFSET('Water Data'!$H$28,0,10*ROW('Water Data'!H110)))</f>
        <v/>
      </c>
      <c r="CG116" s="258" t="str">
        <f ca="true">+IF(OFFSET('Water Data'!$H$29,0,10*ROW('Water Data'!H110))="","",OFFSET('Water Data'!$H$29,0,10*ROW('Water Data'!H110)))</f>
        <v/>
      </c>
      <c r="CH116" s="258" t="str">
        <f ca="true">+IF(OFFSET('Water Data'!$I$27,0,10*ROW('Water Data'!I110))="","",OFFSET('Water Data'!$I$27,0,10*ROW('Water Data'!I110)))</f>
        <v/>
      </c>
      <c r="CI116" s="258" t="str">
        <f ca="true">+IF(OFFSET('Water Data'!$I$28,0,10*ROW('Water Data'!I110))="","",OFFSET('Water Data'!$I$28,0,10*ROW('Water Data'!I110)))</f>
        <v/>
      </c>
      <c r="CJ116" s="258" t="str">
        <f ca="true">+IF(OFFSET('Water Data'!$I$29,0,10*ROW('Water Data'!I110))="","",OFFSET('Water Data'!$I$29,0,10*ROW('Water Data'!I110)))</f>
        <v/>
      </c>
      <c r="CK116" s="258" t="str">
        <f ca="true">+IF(OFFSET('Sanitation Data'!$D$28,0,10*ROW('Sanitation Data'!D110))="","",OFFSET('Sanitation Data'!$D$28,0,10*ROW('Sanitation Data'!D110)))</f>
        <v/>
      </c>
      <c r="CL116" s="258" t="str">
        <f ca="true">+IF(OFFSET('Sanitation Data'!$D$29,0,10*ROW('Sanitation Data'!D110))="","",OFFSET('Sanitation Data'!$D$29,0,10*ROW('Sanitation Data'!D110)))</f>
        <v/>
      </c>
      <c r="CM116" s="258" t="str">
        <f ca="true">+IF(OFFSET('Sanitation Data'!$D$30,0,10*ROW('Sanitation Data'!D110))="","",OFFSET('Sanitation Data'!$D$30,0,10*ROW('Sanitation Data'!D110)))</f>
        <v/>
      </c>
      <c r="CN116" s="258" t="str">
        <f ca="true">+IF(OFFSET('Sanitation Data'!$D$31,0,10*ROW('Sanitation Data'!D110))="","",OFFSET('Sanitation Data'!$D$31,0,10*ROW('Sanitation Data'!D110)))</f>
        <v/>
      </c>
      <c r="CO116" s="258" t="str">
        <f ca="true">+IF(OFFSET('Sanitation Data'!$D$32,0,10*ROW('Sanitation Data'!D110))="","",OFFSET('Sanitation Data'!$D$32,0,10*ROW('Sanitation Data'!D110)))</f>
        <v/>
      </c>
      <c r="CP116" s="258" t="str">
        <f ca="true">+IF(OFFSET('Sanitation Data'!$E$28,0,10*ROW('Sanitation Data'!E110))="","",OFFSET('Sanitation Data'!$E$28,0,10*ROW('Sanitation Data'!E110)))</f>
        <v/>
      </c>
      <c r="CQ116" s="258" t="str">
        <f ca="true">+IF(OFFSET('Sanitation Data'!$E$29,0,10*ROW('Sanitation Data'!E110))="","",OFFSET('Sanitation Data'!$E$29,0,10*ROW('Sanitation Data'!E110)))</f>
        <v/>
      </c>
      <c r="CR116" s="258" t="str">
        <f ca="true">+IF(OFFSET('Sanitation Data'!$E$30,0,10*ROW('Sanitation Data'!E110))="","",OFFSET('Sanitation Data'!$E$30,0,10*ROW('Sanitation Data'!E110)))</f>
        <v/>
      </c>
      <c r="CS116" s="258" t="str">
        <f ca="true">+IF(OFFSET('Sanitation Data'!$E$31,0,10*ROW('Sanitation Data'!E110))="","",OFFSET('Sanitation Data'!$E$31,0,10*ROW('Sanitation Data'!E110)))</f>
        <v/>
      </c>
      <c r="CT116" s="258" t="str">
        <f ca="true">+IF(OFFSET('Sanitation Data'!$E$32,0,10*ROW('Sanitation Data'!E110))="","",OFFSET('Sanitation Data'!$E$32,0,10*ROW('Sanitation Data'!E110)))</f>
        <v/>
      </c>
      <c r="CU116" s="258" t="str">
        <f ca="true">+IF(OFFSET('Sanitation Data'!$F$28,0,10*ROW('Sanitation Data'!F110))="","",OFFSET('Sanitation Data'!$F$28,0,10*ROW('Sanitation Data'!F110)))</f>
        <v/>
      </c>
      <c r="CV116" s="258" t="str">
        <f ca="true">+IF(OFFSET('Sanitation Data'!$F$29,0,10*ROW('Sanitation Data'!F110))="","",OFFSET('Sanitation Data'!$F$29,0,10*ROW('Sanitation Data'!F110)))</f>
        <v/>
      </c>
      <c r="CW116" s="258" t="str">
        <f ca="true">+IF(OFFSET('Sanitation Data'!$F$30,0,10*ROW('Sanitation Data'!F110))="","",OFFSET('Sanitation Data'!$F$30,0,10*ROW('Sanitation Data'!F110)))</f>
        <v/>
      </c>
      <c r="CX116" s="258" t="str">
        <f ca="true">+IF(OFFSET('Sanitation Data'!$F$31,0,10*ROW('Sanitation Data'!F110))="","",OFFSET('Sanitation Data'!$F$31,0,10*ROW('Sanitation Data'!F110)))</f>
        <v/>
      </c>
      <c r="CY116" s="258" t="str">
        <f ca="true">+IF(OFFSET('Sanitation Data'!$F$32,0,10*ROW('Sanitation Data'!F110))="","",OFFSET('Sanitation Data'!$F$32,0,10*ROW('Sanitation Data'!F110)))</f>
        <v/>
      </c>
      <c r="CZ116" s="258" t="str">
        <f ca="true">+IF(OFFSET('Sanitation Data'!$G$28,0,10*ROW('Sanitation Data'!G110))="","",OFFSET('Sanitation Data'!$G$28,0,10*ROW('Sanitation Data'!G110)))</f>
        <v/>
      </c>
      <c r="DA116" s="258" t="str">
        <f ca="true">+IF(OFFSET('Sanitation Data'!$G$29,0,10*ROW('Sanitation Data'!G110))="","",OFFSET('Sanitation Data'!$G$29,0,10*ROW('Sanitation Data'!G110)))</f>
        <v/>
      </c>
      <c r="DB116" s="258" t="str">
        <f ca="true">+IF(OFFSET('Sanitation Data'!$G$30,0,10*ROW('Sanitation Data'!G110))="","",OFFSET('Sanitation Data'!$G$30,0,10*ROW('Sanitation Data'!G110)))</f>
        <v/>
      </c>
      <c r="DC116" s="258" t="str">
        <f ca="true">+IF(OFFSET('Sanitation Data'!$G$31,0,10*ROW('Sanitation Data'!G110))="","",OFFSET('Sanitation Data'!$G$31,0,10*ROW('Sanitation Data'!G110)))</f>
        <v/>
      </c>
      <c r="DD116" s="258" t="str">
        <f ca="true">+IF(OFFSET('Sanitation Data'!$G$32,0,10*ROW('Sanitation Data'!G110))="","",OFFSET('Sanitation Data'!$G$32,0,10*ROW('Sanitation Data'!G110)))</f>
        <v/>
      </c>
      <c r="DE116" s="258" t="str">
        <f ca="true">+IF(OFFSET('Sanitation Data'!$H$28,0,10*ROW('Sanitation Data'!H110))="","",OFFSET('Sanitation Data'!$H$28,0,10*ROW('Sanitation Data'!H110)))</f>
        <v/>
      </c>
      <c r="DF116" s="258" t="str">
        <f ca="true">+IF(OFFSET('Sanitation Data'!$H$29,0,10*ROW('Sanitation Data'!H110))="","",OFFSET('Sanitation Data'!$H$29,0,10*ROW('Sanitation Data'!H110)))</f>
        <v/>
      </c>
      <c r="DG116" s="258" t="str">
        <f ca="true">+IF(OFFSET('Sanitation Data'!$H$30,0,10*ROW('Sanitation Data'!H110))="","",OFFSET('Sanitation Data'!$H$30,0,10*ROW('Sanitation Data'!H110)))</f>
        <v/>
      </c>
      <c r="DH116" s="258" t="str">
        <f ca="true">+IF(OFFSET('Sanitation Data'!$H$31,0,10*ROW('Sanitation Data'!H110))="","",OFFSET('Sanitation Data'!$H$31,0,10*ROW('Sanitation Data'!H110)))</f>
        <v/>
      </c>
      <c r="DI116" s="258" t="str">
        <f ca="true">+IF(OFFSET('Sanitation Data'!$H$32,0,10*ROW('Sanitation Data'!H110))="","",OFFSET('Sanitation Data'!$H$32,0,10*ROW('Sanitation Data'!H110)))</f>
        <v/>
      </c>
      <c r="DJ116" s="258" t="str">
        <f ca="true">+IF(OFFSET('Sanitation Data'!$I$28,0,10*ROW('Sanitation Data'!I110))="","",OFFSET('Sanitation Data'!$I$28,0,10*ROW('Sanitation Data'!I110)))</f>
        <v/>
      </c>
      <c r="DK116" s="258" t="str">
        <f ca="true">+IF(OFFSET('Sanitation Data'!$I$29,0,10*ROW('Sanitation Data'!I110))="","",OFFSET('Sanitation Data'!$I$29,0,10*ROW('Sanitation Data'!I110)))</f>
        <v/>
      </c>
      <c r="DL116" s="258" t="str">
        <f ca="true">+IF(OFFSET('Sanitation Data'!$I$30,0,10*ROW('Sanitation Data'!I110))="","",OFFSET('Sanitation Data'!$I$30,0,10*ROW('Sanitation Data'!I110)))</f>
        <v/>
      </c>
      <c r="DM116" s="258" t="str">
        <f ca="true">+IF(OFFSET('Sanitation Data'!$I$31,0,10*ROW('Sanitation Data'!I110))="","",OFFSET('Sanitation Data'!$I$31,0,10*ROW('Sanitation Data'!I110)))</f>
        <v/>
      </c>
      <c r="DN116" s="258" t="str">
        <f ca="true">+IF(OFFSET('Sanitation Data'!$I$32,0,10*ROW('Sanitation Data'!I110))="","",OFFSET('Sanitation Data'!$I$32,0,10*ROW('Sanitation Data'!I110)))</f>
        <v/>
      </c>
      <c r="DO116" s="258" t="str">
        <f ca="true">+IF(OFFSET('Hygiene Data'!$D$11,0,10*ROW('Hygiene Data'!D110))="","",OFFSET('Hygiene Data'!$D$11,0,10*ROW('Hygiene Data'!D110)))</f>
        <v/>
      </c>
      <c r="DP116" s="258" t="str">
        <f ca="true">+IF(OFFSET('Hygiene Data'!$D$12,0,10*ROW('Hygiene Data'!D110))="","",OFFSET('Hygiene Data'!$D$12,0,10*ROW('Hygiene Data'!D110)))</f>
        <v/>
      </c>
      <c r="DQ116" s="258" t="str">
        <f ca="true">+IF(OFFSET('Hygiene Data'!$D$13,0,10*ROW('Hygiene Data'!D110))="","",OFFSET('Hygiene Data'!$D$13,0,10*ROW('Hygiene Data'!D110)))</f>
        <v/>
      </c>
      <c r="DR116" s="258" t="str">
        <f ca="true">+IF(OFFSET('Hygiene Data'!$E$11,0,10*ROW('Hygiene Data'!E110))="","",OFFSET('Hygiene Data'!$E$11,0,10*ROW('Hygiene Data'!E110)))</f>
        <v/>
      </c>
      <c r="DS116" s="258" t="str">
        <f ca="true">+IF(OFFSET('Hygiene Data'!$E$12,0,10*ROW('Hygiene Data'!E110))="","",OFFSET('Hygiene Data'!$E$12,0,10*ROW('Hygiene Data'!E110)))</f>
        <v/>
      </c>
      <c r="DT116" s="258" t="str">
        <f ca="true">+IF(OFFSET('Hygiene Data'!$E$13,0,10*ROW('Hygiene Data'!E110))="","",OFFSET('Hygiene Data'!$E$13,0,10*ROW('Hygiene Data'!E110)))</f>
        <v/>
      </c>
      <c r="DU116" s="258" t="str">
        <f ca="true">+IF(OFFSET('Hygiene Data'!$F$11,0,10*ROW('Hygiene Data'!F110))="","",OFFSET('Hygiene Data'!$F$11,0,10*ROW('Hygiene Data'!F110)))</f>
        <v/>
      </c>
      <c r="DV116" s="258" t="str">
        <f ca="true">+IF(OFFSET('Hygiene Data'!$F$12,0,10*ROW('Hygiene Data'!F110))="","",OFFSET('Hygiene Data'!$F$12,0,10*ROW('Hygiene Data'!F110)))</f>
        <v/>
      </c>
      <c r="DW116" s="258" t="str">
        <f ca="true">+IF(OFFSET('Hygiene Data'!$F$13,0,10*ROW('Hygiene Data'!F110))="","",OFFSET('Hygiene Data'!$F$13,0,10*ROW('Hygiene Data'!F110)))</f>
        <v/>
      </c>
      <c r="DX116" s="258" t="str">
        <f ca="true">+IF(OFFSET('Hygiene Data'!$G$11,0,10*ROW('Hygiene Data'!G110))="","",OFFSET('Hygiene Data'!$G$11,0,10*ROW('Hygiene Data'!G110)))</f>
        <v/>
      </c>
      <c r="DY116" s="258" t="str">
        <f ca="true">+IF(OFFSET('Hygiene Data'!$G$12,0,10*ROW('Hygiene Data'!G110))="","",OFFSET('Hygiene Data'!$G$12,0,10*ROW('Hygiene Data'!G110)))</f>
        <v/>
      </c>
      <c r="DZ116" s="258" t="str">
        <f ca="true">+IF(OFFSET('Hygiene Data'!$G$13,0,10*ROW('Hygiene Data'!G110))="","",OFFSET('Hygiene Data'!$G$13,0,10*ROW('Hygiene Data'!G110)))</f>
        <v/>
      </c>
      <c r="EA116" s="258" t="str">
        <f ca="true">+IF(OFFSET('Hygiene Data'!$H$11,0,10*ROW('Hygiene Data'!H110))="","",OFFSET('Hygiene Data'!$H$11,0,10*ROW('Hygiene Data'!H110)))</f>
        <v/>
      </c>
      <c r="EB116" s="258" t="str">
        <f ca="true">+IF(OFFSET('Hygiene Data'!$H$12,0,10*ROW('Hygiene Data'!H110))="","",OFFSET('Hygiene Data'!$H$12,0,10*ROW('Hygiene Data'!H110)))</f>
        <v/>
      </c>
      <c r="EC116" s="258" t="str">
        <f ca="true">+IF(OFFSET('Hygiene Data'!$H$13,0,10*ROW('Hygiene Data'!H110))="","",OFFSET('Hygiene Data'!$H$13,0,10*ROW('Hygiene Data'!H110)))</f>
        <v/>
      </c>
      <c r="ED116" s="258" t="str">
        <f ca="true">+IF(OFFSET('Hygiene Data'!$I$11,0,10*ROW('Hygiene Data'!I110))="","",OFFSET('Hygiene Data'!$I$11,0,10*ROW('Hygiene Data'!I110)))</f>
        <v/>
      </c>
      <c r="EE116" s="258" t="str">
        <f ca="true">+IF(OFFSET('Hygiene Data'!$I$12,0,10*ROW('Hygiene Data'!I110))="","",OFFSET('Hygiene Data'!$I$12,0,10*ROW('Hygiene Data'!I110)))</f>
        <v/>
      </c>
      <c r="EF116" s="258" t="str">
        <f ca="true">+IF(OFFSET('Hygiene Data'!$I$13,0,10*ROW('Hygiene Data'!I110))="","",OFFSET('Hygiene Data'!$I$13,0,10*ROW('Hygiene Data'!I110)))</f>
        <v/>
      </c>
    </row>
    <row xmlns:x14ac="http://schemas.microsoft.com/office/spreadsheetml/2009/9/ac" r="117" x14ac:dyDescent="0.2">
      <c r="A117" s="30" t="str">
        <f ca="true">+IF(OFFSET('Water Data'!$B$2,0,10*ROW('Water Data'!E111))="","",OFFSET('Water Data'!$B$2,0,10*ROW('Water Data'!E111)))</f>
        <v/>
      </c>
      <c r="B117" s="30" t="str">
        <f ca="true">+IF(OFFSET('Water Data'!$C$2,0,10*ROW('Water Data'!F111))="","",OFFSET('Water Data'!$C$2,0,10*ROW('Water Data'!F111)))</f>
        <v/>
      </c>
      <c r="C117" s="314" t="str">
        <f t="shared" ca="true" si="1"/>
        <v/>
      </c>
      <c r="D117" s="8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58"/>
      <c r="BS117" s="258" t="str">
        <f ca="true">+IF(OFFSET('Water Data'!$D$27,0,10*ROW('Water Data'!D111))="","",OFFSET('Water Data'!$D$27,0,10*ROW('Water Data'!D111)))</f>
        <v/>
      </c>
      <c r="BT117" s="258" t="str">
        <f ca="true">+IF(OFFSET('Water Data'!$D$28,0,10*ROW('Water Data'!D111))="","",OFFSET('Water Data'!$D$28,0,10*ROW('Water Data'!D111)))</f>
        <v/>
      </c>
      <c r="BU117" s="258" t="str">
        <f ca="true">+IF(OFFSET('Water Data'!$D$29,0,10*ROW('Water Data'!D111))="","",OFFSET('Water Data'!$D$29,0,10*ROW('Water Data'!D111)))</f>
        <v/>
      </c>
      <c r="BV117" s="258" t="str">
        <f ca="true">+IF(OFFSET('Water Data'!$E$27,0,10*ROW('Water Data'!E111))="","",OFFSET('Water Data'!$E$27,0,10*ROW('Water Data'!E111)))</f>
        <v/>
      </c>
      <c r="BW117" s="258" t="str">
        <f ca="true">+IF(OFFSET('Water Data'!$E$28,0,10*ROW('Water Data'!E111))="","",OFFSET('Water Data'!$E$28,0,10*ROW('Water Data'!E111)))</f>
        <v/>
      </c>
      <c r="BX117" s="258" t="str">
        <f ca="true">+IF(OFFSET('Water Data'!$E$29,0,10*ROW('Water Data'!E111))="","",OFFSET('Water Data'!$E$29,0,10*ROW('Water Data'!E111)))</f>
        <v/>
      </c>
      <c r="BY117" s="258" t="str">
        <f ca="true">+IF(OFFSET('Water Data'!$F$27,0,10*ROW('Water Data'!F111))="","",OFFSET('Water Data'!$F$27,0,10*ROW('Water Data'!F111)))</f>
        <v/>
      </c>
      <c r="BZ117" s="258" t="str">
        <f ca="true">+IF(OFFSET('Water Data'!$F$28,0,10*ROW('Water Data'!F111))="","",OFFSET('Water Data'!$F$28,0,10*ROW('Water Data'!F111)))</f>
        <v/>
      </c>
      <c r="CA117" s="258" t="str">
        <f ca="true">+IF(OFFSET('Water Data'!$F$29,0,10*ROW('Water Data'!F111))="","",OFFSET('Water Data'!$F$29,0,10*ROW('Water Data'!F111)))</f>
        <v/>
      </c>
      <c r="CB117" s="258" t="str">
        <f ca="true">+IF(OFFSET('Water Data'!$G$27,0,10*ROW('Water Data'!G111))="","",OFFSET('Water Data'!$G$27,0,10*ROW('Water Data'!G111)))</f>
        <v/>
      </c>
      <c r="CC117" s="258" t="str">
        <f ca="true">+IF(OFFSET('Water Data'!$G$28,0,10*ROW('Water Data'!G111))="","",OFFSET('Water Data'!$G$28,0,10*ROW('Water Data'!G111)))</f>
        <v/>
      </c>
      <c r="CD117" s="258" t="str">
        <f ca="true">+IF(OFFSET('Water Data'!$G$29,0,10*ROW('Water Data'!G111))="","",OFFSET('Water Data'!$G$29,0,10*ROW('Water Data'!G111)))</f>
        <v/>
      </c>
      <c r="CE117" s="258" t="str">
        <f ca="true">+IF(OFFSET('Water Data'!$H$27,0,10*ROW('Water Data'!H111))="","",OFFSET('Water Data'!$H$27,0,10*ROW('Water Data'!H111)))</f>
        <v/>
      </c>
      <c r="CF117" s="258" t="str">
        <f ca="true">+IF(OFFSET('Water Data'!$H$28,0,10*ROW('Water Data'!H111))="","",OFFSET('Water Data'!$H$28,0,10*ROW('Water Data'!H111)))</f>
        <v/>
      </c>
      <c r="CG117" s="258" t="str">
        <f ca="true">+IF(OFFSET('Water Data'!$H$29,0,10*ROW('Water Data'!H111))="","",OFFSET('Water Data'!$H$29,0,10*ROW('Water Data'!H111)))</f>
        <v/>
      </c>
      <c r="CH117" s="258" t="str">
        <f ca="true">+IF(OFFSET('Water Data'!$I$27,0,10*ROW('Water Data'!I111))="","",OFFSET('Water Data'!$I$27,0,10*ROW('Water Data'!I111)))</f>
        <v/>
      </c>
      <c r="CI117" s="258" t="str">
        <f ca="true">+IF(OFFSET('Water Data'!$I$28,0,10*ROW('Water Data'!I111))="","",OFFSET('Water Data'!$I$28,0,10*ROW('Water Data'!I111)))</f>
        <v/>
      </c>
      <c r="CJ117" s="258" t="str">
        <f ca="true">+IF(OFFSET('Water Data'!$I$29,0,10*ROW('Water Data'!I111))="","",OFFSET('Water Data'!$I$29,0,10*ROW('Water Data'!I111)))</f>
        <v/>
      </c>
      <c r="CK117" s="258" t="str">
        <f ca="true">+IF(OFFSET('Sanitation Data'!$D$28,0,10*ROW('Sanitation Data'!D111))="","",OFFSET('Sanitation Data'!$D$28,0,10*ROW('Sanitation Data'!D111)))</f>
        <v/>
      </c>
      <c r="CL117" s="258" t="str">
        <f ca="true">+IF(OFFSET('Sanitation Data'!$D$29,0,10*ROW('Sanitation Data'!D111))="","",OFFSET('Sanitation Data'!$D$29,0,10*ROW('Sanitation Data'!D111)))</f>
        <v/>
      </c>
      <c r="CM117" s="258" t="str">
        <f ca="true">+IF(OFFSET('Sanitation Data'!$D$30,0,10*ROW('Sanitation Data'!D111))="","",OFFSET('Sanitation Data'!$D$30,0,10*ROW('Sanitation Data'!D111)))</f>
        <v/>
      </c>
      <c r="CN117" s="258" t="str">
        <f ca="true">+IF(OFFSET('Sanitation Data'!$D$31,0,10*ROW('Sanitation Data'!D111))="","",OFFSET('Sanitation Data'!$D$31,0,10*ROW('Sanitation Data'!D111)))</f>
        <v/>
      </c>
      <c r="CO117" s="258" t="str">
        <f ca="true">+IF(OFFSET('Sanitation Data'!$D$32,0,10*ROW('Sanitation Data'!D111))="","",OFFSET('Sanitation Data'!$D$32,0,10*ROW('Sanitation Data'!D111)))</f>
        <v/>
      </c>
      <c r="CP117" s="258" t="str">
        <f ca="true">+IF(OFFSET('Sanitation Data'!$E$28,0,10*ROW('Sanitation Data'!E111))="","",OFFSET('Sanitation Data'!$E$28,0,10*ROW('Sanitation Data'!E111)))</f>
        <v/>
      </c>
      <c r="CQ117" s="258" t="str">
        <f ca="true">+IF(OFFSET('Sanitation Data'!$E$29,0,10*ROW('Sanitation Data'!E111))="","",OFFSET('Sanitation Data'!$E$29,0,10*ROW('Sanitation Data'!E111)))</f>
        <v/>
      </c>
      <c r="CR117" s="258" t="str">
        <f ca="true">+IF(OFFSET('Sanitation Data'!$E$30,0,10*ROW('Sanitation Data'!E111))="","",OFFSET('Sanitation Data'!$E$30,0,10*ROW('Sanitation Data'!E111)))</f>
        <v/>
      </c>
      <c r="CS117" s="258" t="str">
        <f ca="true">+IF(OFFSET('Sanitation Data'!$E$31,0,10*ROW('Sanitation Data'!E111))="","",OFFSET('Sanitation Data'!$E$31,0,10*ROW('Sanitation Data'!E111)))</f>
        <v/>
      </c>
      <c r="CT117" s="258" t="str">
        <f ca="true">+IF(OFFSET('Sanitation Data'!$E$32,0,10*ROW('Sanitation Data'!E111))="","",OFFSET('Sanitation Data'!$E$32,0,10*ROW('Sanitation Data'!E111)))</f>
        <v/>
      </c>
      <c r="CU117" s="258" t="str">
        <f ca="true">+IF(OFFSET('Sanitation Data'!$F$28,0,10*ROW('Sanitation Data'!F111))="","",OFFSET('Sanitation Data'!$F$28,0,10*ROW('Sanitation Data'!F111)))</f>
        <v/>
      </c>
      <c r="CV117" s="258" t="str">
        <f ca="true">+IF(OFFSET('Sanitation Data'!$F$29,0,10*ROW('Sanitation Data'!F111))="","",OFFSET('Sanitation Data'!$F$29,0,10*ROW('Sanitation Data'!F111)))</f>
        <v/>
      </c>
      <c r="CW117" s="258" t="str">
        <f ca="true">+IF(OFFSET('Sanitation Data'!$F$30,0,10*ROW('Sanitation Data'!F111))="","",OFFSET('Sanitation Data'!$F$30,0,10*ROW('Sanitation Data'!F111)))</f>
        <v/>
      </c>
      <c r="CX117" s="258" t="str">
        <f ca="true">+IF(OFFSET('Sanitation Data'!$F$31,0,10*ROW('Sanitation Data'!F111))="","",OFFSET('Sanitation Data'!$F$31,0,10*ROW('Sanitation Data'!F111)))</f>
        <v/>
      </c>
      <c r="CY117" s="258" t="str">
        <f ca="true">+IF(OFFSET('Sanitation Data'!$F$32,0,10*ROW('Sanitation Data'!F111))="","",OFFSET('Sanitation Data'!$F$32,0,10*ROW('Sanitation Data'!F111)))</f>
        <v/>
      </c>
      <c r="CZ117" s="258" t="str">
        <f ca="true">+IF(OFFSET('Sanitation Data'!$G$28,0,10*ROW('Sanitation Data'!G111))="","",OFFSET('Sanitation Data'!$G$28,0,10*ROW('Sanitation Data'!G111)))</f>
        <v/>
      </c>
      <c r="DA117" s="258" t="str">
        <f ca="true">+IF(OFFSET('Sanitation Data'!$G$29,0,10*ROW('Sanitation Data'!G111))="","",OFFSET('Sanitation Data'!$G$29,0,10*ROW('Sanitation Data'!G111)))</f>
        <v/>
      </c>
      <c r="DB117" s="258" t="str">
        <f ca="true">+IF(OFFSET('Sanitation Data'!$G$30,0,10*ROW('Sanitation Data'!G111))="","",OFFSET('Sanitation Data'!$G$30,0,10*ROW('Sanitation Data'!G111)))</f>
        <v/>
      </c>
      <c r="DC117" s="258" t="str">
        <f ca="true">+IF(OFFSET('Sanitation Data'!$G$31,0,10*ROW('Sanitation Data'!G111))="","",OFFSET('Sanitation Data'!$G$31,0,10*ROW('Sanitation Data'!G111)))</f>
        <v/>
      </c>
      <c r="DD117" s="258" t="str">
        <f ca="true">+IF(OFFSET('Sanitation Data'!$G$32,0,10*ROW('Sanitation Data'!G111))="","",OFFSET('Sanitation Data'!$G$32,0,10*ROW('Sanitation Data'!G111)))</f>
        <v/>
      </c>
      <c r="DE117" s="258" t="str">
        <f ca="true">+IF(OFFSET('Sanitation Data'!$H$28,0,10*ROW('Sanitation Data'!H111))="","",OFFSET('Sanitation Data'!$H$28,0,10*ROW('Sanitation Data'!H111)))</f>
        <v/>
      </c>
      <c r="DF117" s="258" t="str">
        <f ca="true">+IF(OFFSET('Sanitation Data'!$H$29,0,10*ROW('Sanitation Data'!H111))="","",OFFSET('Sanitation Data'!$H$29,0,10*ROW('Sanitation Data'!H111)))</f>
        <v/>
      </c>
      <c r="DG117" s="258" t="str">
        <f ca="true">+IF(OFFSET('Sanitation Data'!$H$30,0,10*ROW('Sanitation Data'!H111))="","",OFFSET('Sanitation Data'!$H$30,0,10*ROW('Sanitation Data'!H111)))</f>
        <v/>
      </c>
      <c r="DH117" s="258" t="str">
        <f ca="true">+IF(OFFSET('Sanitation Data'!$H$31,0,10*ROW('Sanitation Data'!H111))="","",OFFSET('Sanitation Data'!$H$31,0,10*ROW('Sanitation Data'!H111)))</f>
        <v/>
      </c>
      <c r="DI117" s="258" t="str">
        <f ca="true">+IF(OFFSET('Sanitation Data'!$H$32,0,10*ROW('Sanitation Data'!H111))="","",OFFSET('Sanitation Data'!$H$32,0,10*ROW('Sanitation Data'!H111)))</f>
        <v/>
      </c>
      <c r="DJ117" s="258" t="str">
        <f ca="true">+IF(OFFSET('Sanitation Data'!$I$28,0,10*ROW('Sanitation Data'!I111))="","",OFFSET('Sanitation Data'!$I$28,0,10*ROW('Sanitation Data'!I111)))</f>
        <v/>
      </c>
      <c r="DK117" s="258" t="str">
        <f ca="true">+IF(OFFSET('Sanitation Data'!$I$29,0,10*ROW('Sanitation Data'!I111))="","",OFFSET('Sanitation Data'!$I$29,0,10*ROW('Sanitation Data'!I111)))</f>
        <v/>
      </c>
      <c r="DL117" s="258" t="str">
        <f ca="true">+IF(OFFSET('Sanitation Data'!$I$30,0,10*ROW('Sanitation Data'!I111))="","",OFFSET('Sanitation Data'!$I$30,0,10*ROW('Sanitation Data'!I111)))</f>
        <v/>
      </c>
      <c r="DM117" s="258" t="str">
        <f ca="true">+IF(OFFSET('Sanitation Data'!$I$31,0,10*ROW('Sanitation Data'!I111))="","",OFFSET('Sanitation Data'!$I$31,0,10*ROW('Sanitation Data'!I111)))</f>
        <v/>
      </c>
      <c r="DN117" s="258" t="str">
        <f ca="true">+IF(OFFSET('Sanitation Data'!$I$32,0,10*ROW('Sanitation Data'!I111))="","",OFFSET('Sanitation Data'!$I$32,0,10*ROW('Sanitation Data'!I111)))</f>
        <v/>
      </c>
      <c r="DO117" s="258" t="str">
        <f ca="true">+IF(OFFSET('Hygiene Data'!$D$11,0,10*ROW('Hygiene Data'!D111))="","",OFFSET('Hygiene Data'!$D$11,0,10*ROW('Hygiene Data'!D111)))</f>
        <v/>
      </c>
      <c r="DP117" s="258" t="str">
        <f ca="true">+IF(OFFSET('Hygiene Data'!$D$12,0,10*ROW('Hygiene Data'!D111))="","",OFFSET('Hygiene Data'!$D$12,0,10*ROW('Hygiene Data'!D111)))</f>
        <v/>
      </c>
      <c r="DQ117" s="258" t="str">
        <f ca="true">+IF(OFFSET('Hygiene Data'!$D$13,0,10*ROW('Hygiene Data'!D111))="","",OFFSET('Hygiene Data'!$D$13,0,10*ROW('Hygiene Data'!D111)))</f>
        <v/>
      </c>
      <c r="DR117" s="258" t="str">
        <f ca="true">+IF(OFFSET('Hygiene Data'!$E$11,0,10*ROW('Hygiene Data'!E111))="","",OFFSET('Hygiene Data'!$E$11,0,10*ROW('Hygiene Data'!E111)))</f>
        <v/>
      </c>
      <c r="DS117" s="258" t="str">
        <f ca="true">+IF(OFFSET('Hygiene Data'!$E$12,0,10*ROW('Hygiene Data'!E111))="","",OFFSET('Hygiene Data'!$E$12,0,10*ROW('Hygiene Data'!E111)))</f>
        <v/>
      </c>
      <c r="DT117" s="258" t="str">
        <f ca="true">+IF(OFFSET('Hygiene Data'!$E$13,0,10*ROW('Hygiene Data'!E111))="","",OFFSET('Hygiene Data'!$E$13,0,10*ROW('Hygiene Data'!E111)))</f>
        <v/>
      </c>
      <c r="DU117" s="258" t="str">
        <f ca="true">+IF(OFFSET('Hygiene Data'!$F$11,0,10*ROW('Hygiene Data'!F111))="","",OFFSET('Hygiene Data'!$F$11,0,10*ROW('Hygiene Data'!F111)))</f>
        <v/>
      </c>
      <c r="DV117" s="258" t="str">
        <f ca="true">+IF(OFFSET('Hygiene Data'!$F$12,0,10*ROW('Hygiene Data'!F111))="","",OFFSET('Hygiene Data'!$F$12,0,10*ROW('Hygiene Data'!F111)))</f>
        <v/>
      </c>
      <c r="DW117" s="258" t="str">
        <f ca="true">+IF(OFFSET('Hygiene Data'!$F$13,0,10*ROW('Hygiene Data'!F111))="","",OFFSET('Hygiene Data'!$F$13,0,10*ROW('Hygiene Data'!F111)))</f>
        <v/>
      </c>
      <c r="DX117" s="258" t="str">
        <f ca="true">+IF(OFFSET('Hygiene Data'!$G$11,0,10*ROW('Hygiene Data'!G111))="","",OFFSET('Hygiene Data'!$G$11,0,10*ROW('Hygiene Data'!G111)))</f>
        <v/>
      </c>
      <c r="DY117" s="258" t="str">
        <f ca="true">+IF(OFFSET('Hygiene Data'!$G$12,0,10*ROW('Hygiene Data'!G111))="","",OFFSET('Hygiene Data'!$G$12,0,10*ROW('Hygiene Data'!G111)))</f>
        <v/>
      </c>
      <c r="DZ117" s="258" t="str">
        <f ca="true">+IF(OFFSET('Hygiene Data'!$G$13,0,10*ROW('Hygiene Data'!G111))="","",OFFSET('Hygiene Data'!$G$13,0,10*ROW('Hygiene Data'!G111)))</f>
        <v/>
      </c>
      <c r="EA117" s="258" t="str">
        <f ca="true">+IF(OFFSET('Hygiene Data'!$H$11,0,10*ROW('Hygiene Data'!H111))="","",OFFSET('Hygiene Data'!$H$11,0,10*ROW('Hygiene Data'!H111)))</f>
        <v/>
      </c>
      <c r="EB117" s="258" t="str">
        <f ca="true">+IF(OFFSET('Hygiene Data'!$H$12,0,10*ROW('Hygiene Data'!H111))="","",OFFSET('Hygiene Data'!$H$12,0,10*ROW('Hygiene Data'!H111)))</f>
        <v/>
      </c>
      <c r="EC117" s="258" t="str">
        <f ca="true">+IF(OFFSET('Hygiene Data'!$H$13,0,10*ROW('Hygiene Data'!H111))="","",OFFSET('Hygiene Data'!$H$13,0,10*ROW('Hygiene Data'!H111)))</f>
        <v/>
      </c>
      <c r="ED117" s="258" t="str">
        <f ca="true">+IF(OFFSET('Hygiene Data'!$I$11,0,10*ROW('Hygiene Data'!I111))="","",OFFSET('Hygiene Data'!$I$11,0,10*ROW('Hygiene Data'!I111)))</f>
        <v/>
      </c>
      <c r="EE117" s="258" t="str">
        <f ca="true">+IF(OFFSET('Hygiene Data'!$I$12,0,10*ROW('Hygiene Data'!I111))="","",OFFSET('Hygiene Data'!$I$12,0,10*ROW('Hygiene Data'!I111)))</f>
        <v/>
      </c>
      <c r="EF117" s="258" t="str">
        <f ca="true">+IF(OFFSET('Hygiene Data'!$I$13,0,10*ROW('Hygiene Data'!I111))="","",OFFSET('Hygiene Data'!$I$13,0,10*ROW('Hygiene Data'!I111)))</f>
        <v/>
      </c>
    </row>
    <row xmlns:x14ac="http://schemas.microsoft.com/office/spreadsheetml/2009/9/ac" r="118" x14ac:dyDescent="0.2">
      <c r="A118" s="30" t="str">
        <f ca="true">+IF(OFFSET('Water Data'!$B$2,0,10*ROW('Water Data'!E112))="","",OFFSET('Water Data'!$B$2,0,10*ROW('Water Data'!E112)))</f>
        <v/>
      </c>
      <c r="B118" s="30" t="str">
        <f ca="true">+IF(OFFSET('Water Data'!$C$2,0,10*ROW('Water Data'!F112))="","",OFFSET('Water Data'!$C$2,0,10*ROW('Water Data'!F112)))</f>
        <v/>
      </c>
      <c r="C118" s="314" t="str">
        <f t="shared" ca="true" si="1"/>
        <v/>
      </c>
      <c r="D118" s="8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58"/>
      <c r="BS118" s="258" t="str">
        <f ca="true">+IF(OFFSET('Water Data'!$D$27,0,10*ROW('Water Data'!D112))="","",OFFSET('Water Data'!$D$27,0,10*ROW('Water Data'!D112)))</f>
        <v/>
      </c>
      <c r="BT118" s="258" t="str">
        <f ca="true">+IF(OFFSET('Water Data'!$D$28,0,10*ROW('Water Data'!D112))="","",OFFSET('Water Data'!$D$28,0,10*ROW('Water Data'!D112)))</f>
        <v/>
      </c>
      <c r="BU118" s="258" t="str">
        <f ca="true">+IF(OFFSET('Water Data'!$D$29,0,10*ROW('Water Data'!D112))="","",OFFSET('Water Data'!$D$29,0,10*ROW('Water Data'!D112)))</f>
        <v/>
      </c>
      <c r="BV118" s="258" t="str">
        <f ca="true">+IF(OFFSET('Water Data'!$E$27,0,10*ROW('Water Data'!E112))="","",OFFSET('Water Data'!$E$27,0,10*ROW('Water Data'!E112)))</f>
        <v/>
      </c>
      <c r="BW118" s="258" t="str">
        <f ca="true">+IF(OFFSET('Water Data'!$E$28,0,10*ROW('Water Data'!E112))="","",OFFSET('Water Data'!$E$28,0,10*ROW('Water Data'!E112)))</f>
        <v/>
      </c>
      <c r="BX118" s="258" t="str">
        <f ca="true">+IF(OFFSET('Water Data'!$E$29,0,10*ROW('Water Data'!E112))="","",OFFSET('Water Data'!$E$29,0,10*ROW('Water Data'!E112)))</f>
        <v/>
      </c>
      <c r="BY118" s="258" t="str">
        <f ca="true">+IF(OFFSET('Water Data'!$F$27,0,10*ROW('Water Data'!F112))="","",OFFSET('Water Data'!$F$27,0,10*ROW('Water Data'!F112)))</f>
        <v/>
      </c>
      <c r="BZ118" s="258" t="str">
        <f ca="true">+IF(OFFSET('Water Data'!$F$28,0,10*ROW('Water Data'!F112))="","",OFFSET('Water Data'!$F$28,0,10*ROW('Water Data'!F112)))</f>
        <v/>
      </c>
      <c r="CA118" s="258" t="str">
        <f ca="true">+IF(OFFSET('Water Data'!$F$29,0,10*ROW('Water Data'!F112))="","",OFFSET('Water Data'!$F$29,0,10*ROW('Water Data'!F112)))</f>
        <v/>
      </c>
      <c r="CB118" s="258" t="str">
        <f ca="true">+IF(OFFSET('Water Data'!$G$27,0,10*ROW('Water Data'!G112))="","",OFFSET('Water Data'!$G$27,0,10*ROW('Water Data'!G112)))</f>
        <v/>
      </c>
      <c r="CC118" s="258" t="str">
        <f ca="true">+IF(OFFSET('Water Data'!$G$28,0,10*ROW('Water Data'!G112))="","",OFFSET('Water Data'!$G$28,0,10*ROW('Water Data'!G112)))</f>
        <v/>
      </c>
      <c r="CD118" s="258" t="str">
        <f ca="true">+IF(OFFSET('Water Data'!$G$29,0,10*ROW('Water Data'!G112))="","",OFFSET('Water Data'!$G$29,0,10*ROW('Water Data'!G112)))</f>
        <v/>
      </c>
      <c r="CE118" s="258" t="str">
        <f ca="true">+IF(OFFSET('Water Data'!$H$27,0,10*ROW('Water Data'!H112))="","",OFFSET('Water Data'!$H$27,0,10*ROW('Water Data'!H112)))</f>
        <v/>
      </c>
      <c r="CF118" s="258" t="str">
        <f ca="true">+IF(OFFSET('Water Data'!$H$28,0,10*ROW('Water Data'!H112))="","",OFFSET('Water Data'!$H$28,0,10*ROW('Water Data'!H112)))</f>
        <v/>
      </c>
      <c r="CG118" s="258" t="str">
        <f ca="true">+IF(OFFSET('Water Data'!$H$29,0,10*ROW('Water Data'!H112))="","",OFFSET('Water Data'!$H$29,0,10*ROW('Water Data'!H112)))</f>
        <v/>
      </c>
      <c r="CH118" s="258" t="str">
        <f ca="true">+IF(OFFSET('Water Data'!$I$27,0,10*ROW('Water Data'!I112))="","",OFFSET('Water Data'!$I$27,0,10*ROW('Water Data'!I112)))</f>
        <v/>
      </c>
      <c r="CI118" s="258" t="str">
        <f ca="true">+IF(OFFSET('Water Data'!$I$28,0,10*ROW('Water Data'!I112))="","",OFFSET('Water Data'!$I$28,0,10*ROW('Water Data'!I112)))</f>
        <v/>
      </c>
      <c r="CJ118" s="258" t="str">
        <f ca="true">+IF(OFFSET('Water Data'!$I$29,0,10*ROW('Water Data'!I112))="","",OFFSET('Water Data'!$I$29,0,10*ROW('Water Data'!I112)))</f>
        <v/>
      </c>
      <c r="CK118" s="258" t="str">
        <f ca="true">+IF(OFFSET('Sanitation Data'!$D$28,0,10*ROW('Sanitation Data'!D112))="","",OFFSET('Sanitation Data'!$D$28,0,10*ROW('Sanitation Data'!D112)))</f>
        <v/>
      </c>
      <c r="CL118" s="258" t="str">
        <f ca="true">+IF(OFFSET('Sanitation Data'!$D$29,0,10*ROW('Sanitation Data'!D112))="","",OFFSET('Sanitation Data'!$D$29,0,10*ROW('Sanitation Data'!D112)))</f>
        <v/>
      </c>
      <c r="CM118" s="258" t="str">
        <f ca="true">+IF(OFFSET('Sanitation Data'!$D$30,0,10*ROW('Sanitation Data'!D112))="","",OFFSET('Sanitation Data'!$D$30,0,10*ROW('Sanitation Data'!D112)))</f>
        <v/>
      </c>
      <c r="CN118" s="258" t="str">
        <f ca="true">+IF(OFFSET('Sanitation Data'!$D$31,0,10*ROW('Sanitation Data'!D112))="","",OFFSET('Sanitation Data'!$D$31,0,10*ROW('Sanitation Data'!D112)))</f>
        <v/>
      </c>
      <c r="CO118" s="258" t="str">
        <f ca="true">+IF(OFFSET('Sanitation Data'!$D$32,0,10*ROW('Sanitation Data'!D112))="","",OFFSET('Sanitation Data'!$D$32,0,10*ROW('Sanitation Data'!D112)))</f>
        <v/>
      </c>
      <c r="CP118" s="258" t="str">
        <f ca="true">+IF(OFFSET('Sanitation Data'!$E$28,0,10*ROW('Sanitation Data'!E112))="","",OFFSET('Sanitation Data'!$E$28,0,10*ROW('Sanitation Data'!E112)))</f>
        <v/>
      </c>
      <c r="CQ118" s="258" t="str">
        <f ca="true">+IF(OFFSET('Sanitation Data'!$E$29,0,10*ROW('Sanitation Data'!E112))="","",OFFSET('Sanitation Data'!$E$29,0,10*ROW('Sanitation Data'!E112)))</f>
        <v/>
      </c>
      <c r="CR118" s="258" t="str">
        <f ca="true">+IF(OFFSET('Sanitation Data'!$E$30,0,10*ROW('Sanitation Data'!E112))="","",OFFSET('Sanitation Data'!$E$30,0,10*ROW('Sanitation Data'!E112)))</f>
        <v/>
      </c>
      <c r="CS118" s="258" t="str">
        <f ca="true">+IF(OFFSET('Sanitation Data'!$E$31,0,10*ROW('Sanitation Data'!E112))="","",OFFSET('Sanitation Data'!$E$31,0,10*ROW('Sanitation Data'!E112)))</f>
        <v/>
      </c>
      <c r="CT118" s="258" t="str">
        <f ca="true">+IF(OFFSET('Sanitation Data'!$E$32,0,10*ROW('Sanitation Data'!E112))="","",OFFSET('Sanitation Data'!$E$32,0,10*ROW('Sanitation Data'!E112)))</f>
        <v/>
      </c>
      <c r="CU118" s="258" t="str">
        <f ca="true">+IF(OFFSET('Sanitation Data'!$F$28,0,10*ROW('Sanitation Data'!F112))="","",OFFSET('Sanitation Data'!$F$28,0,10*ROW('Sanitation Data'!F112)))</f>
        <v/>
      </c>
      <c r="CV118" s="258" t="str">
        <f ca="true">+IF(OFFSET('Sanitation Data'!$F$29,0,10*ROW('Sanitation Data'!F112))="","",OFFSET('Sanitation Data'!$F$29,0,10*ROW('Sanitation Data'!F112)))</f>
        <v/>
      </c>
      <c r="CW118" s="258" t="str">
        <f ca="true">+IF(OFFSET('Sanitation Data'!$F$30,0,10*ROW('Sanitation Data'!F112))="","",OFFSET('Sanitation Data'!$F$30,0,10*ROW('Sanitation Data'!F112)))</f>
        <v/>
      </c>
      <c r="CX118" s="258" t="str">
        <f ca="true">+IF(OFFSET('Sanitation Data'!$F$31,0,10*ROW('Sanitation Data'!F112))="","",OFFSET('Sanitation Data'!$F$31,0,10*ROW('Sanitation Data'!F112)))</f>
        <v/>
      </c>
      <c r="CY118" s="258" t="str">
        <f ca="true">+IF(OFFSET('Sanitation Data'!$F$32,0,10*ROW('Sanitation Data'!F112))="","",OFFSET('Sanitation Data'!$F$32,0,10*ROW('Sanitation Data'!F112)))</f>
        <v/>
      </c>
      <c r="CZ118" s="258" t="str">
        <f ca="true">+IF(OFFSET('Sanitation Data'!$G$28,0,10*ROW('Sanitation Data'!G112))="","",OFFSET('Sanitation Data'!$G$28,0,10*ROW('Sanitation Data'!G112)))</f>
        <v/>
      </c>
      <c r="DA118" s="258" t="str">
        <f ca="true">+IF(OFFSET('Sanitation Data'!$G$29,0,10*ROW('Sanitation Data'!G112))="","",OFFSET('Sanitation Data'!$G$29,0,10*ROW('Sanitation Data'!G112)))</f>
        <v/>
      </c>
      <c r="DB118" s="258" t="str">
        <f ca="true">+IF(OFFSET('Sanitation Data'!$G$30,0,10*ROW('Sanitation Data'!G112))="","",OFFSET('Sanitation Data'!$G$30,0,10*ROW('Sanitation Data'!G112)))</f>
        <v/>
      </c>
      <c r="DC118" s="258" t="str">
        <f ca="true">+IF(OFFSET('Sanitation Data'!$G$31,0,10*ROW('Sanitation Data'!G112))="","",OFFSET('Sanitation Data'!$G$31,0,10*ROW('Sanitation Data'!G112)))</f>
        <v/>
      </c>
      <c r="DD118" s="258" t="str">
        <f ca="true">+IF(OFFSET('Sanitation Data'!$G$32,0,10*ROW('Sanitation Data'!G112))="","",OFFSET('Sanitation Data'!$G$32,0,10*ROW('Sanitation Data'!G112)))</f>
        <v/>
      </c>
      <c r="DE118" s="258" t="str">
        <f ca="true">+IF(OFFSET('Sanitation Data'!$H$28,0,10*ROW('Sanitation Data'!H112))="","",OFFSET('Sanitation Data'!$H$28,0,10*ROW('Sanitation Data'!H112)))</f>
        <v/>
      </c>
      <c r="DF118" s="258" t="str">
        <f ca="true">+IF(OFFSET('Sanitation Data'!$H$29,0,10*ROW('Sanitation Data'!H112))="","",OFFSET('Sanitation Data'!$H$29,0,10*ROW('Sanitation Data'!H112)))</f>
        <v/>
      </c>
      <c r="DG118" s="258" t="str">
        <f ca="true">+IF(OFFSET('Sanitation Data'!$H$30,0,10*ROW('Sanitation Data'!H112))="","",OFFSET('Sanitation Data'!$H$30,0,10*ROW('Sanitation Data'!H112)))</f>
        <v/>
      </c>
      <c r="DH118" s="258" t="str">
        <f ca="true">+IF(OFFSET('Sanitation Data'!$H$31,0,10*ROW('Sanitation Data'!H112))="","",OFFSET('Sanitation Data'!$H$31,0,10*ROW('Sanitation Data'!H112)))</f>
        <v/>
      </c>
      <c r="DI118" s="258" t="str">
        <f ca="true">+IF(OFFSET('Sanitation Data'!$H$32,0,10*ROW('Sanitation Data'!H112))="","",OFFSET('Sanitation Data'!$H$32,0,10*ROW('Sanitation Data'!H112)))</f>
        <v/>
      </c>
      <c r="DJ118" s="258" t="str">
        <f ca="true">+IF(OFFSET('Sanitation Data'!$I$28,0,10*ROW('Sanitation Data'!I112))="","",OFFSET('Sanitation Data'!$I$28,0,10*ROW('Sanitation Data'!I112)))</f>
        <v/>
      </c>
      <c r="DK118" s="258" t="str">
        <f ca="true">+IF(OFFSET('Sanitation Data'!$I$29,0,10*ROW('Sanitation Data'!I112))="","",OFFSET('Sanitation Data'!$I$29,0,10*ROW('Sanitation Data'!I112)))</f>
        <v/>
      </c>
      <c r="DL118" s="258" t="str">
        <f ca="true">+IF(OFFSET('Sanitation Data'!$I$30,0,10*ROW('Sanitation Data'!I112))="","",OFFSET('Sanitation Data'!$I$30,0,10*ROW('Sanitation Data'!I112)))</f>
        <v/>
      </c>
      <c r="DM118" s="258" t="str">
        <f ca="true">+IF(OFFSET('Sanitation Data'!$I$31,0,10*ROW('Sanitation Data'!I112))="","",OFFSET('Sanitation Data'!$I$31,0,10*ROW('Sanitation Data'!I112)))</f>
        <v/>
      </c>
      <c r="DN118" s="258" t="str">
        <f ca="true">+IF(OFFSET('Sanitation Data'!$I$32,0,10*ROW('Sanitation Data'!I112))="","",OFFSET('Sanitation Data'!$I$32,0,10*ROW('Sanitation Data'!I112)))</f>
        <v/>
      </c>
      <c r="DO118" s="258" t="str">
        <f ca="true">+IF(OFFSET('Hygiene Data'!$D$11,0,10*ROW('Hygiene Data'!D112))="","",OFFSET('Hygiene Data'!$D$11,0,10*ROW('Hygiene Data'!D112)))</f>
        <v/>
      </c>
      <c r="DP118" s="258" t="str">
        <f ca="true">+IF(OFFSET('Hygiene Data'!$D$12,0,10*ROW('Hygiene Data'!D112))="","",OFFSET('Hygiene Data'!$D$12,0,10*ROW('Hygiene Data'!D112)))</f>
        <v/>
      </c>
      <c r="DQ118" s="258" t="str">
        <f ca="true">+IF(OFFSET('Hygiene Data'!$D$13,0,10*ROW('Hygiene Data'!D112))="","",OFFSET('Hygiene Data'!$D$13,0,10*ROW('Hygiene Data'!D112)))</f>
        <v/>
      </c>
      <c r="DR118" s="258" t="str">
        <f ca="true">+IF(OFFSET('Hygiene Data'!$E$11,0,10*ROW('Hygiene Data'!E112))="","",OFFSET('Hygiene Data'!$E$11,0,10*ROW('Hygiene Data'!E112)))</f>
        <v/>
      </c>
      <c r="DS118" s="258" t="str">
        <f ca="true">+IF(OFFSET('Hygiene Data'!$E$12,0,10*ROW('Hygiene Data'!E112))="","",OFFSET('Hygiene Data'!$E$12,0,10*ROW('Hygiene Data'!E112)))</f>
        <v/>
      </c>
      <c r="DT118" s="258" t="str">
        <f ca="true">+IF(OFFSET('Hygiene Data'!$E$13,0,10*ROW('Hygiene Data'!E112))="","",OFFSET('Hygiene Data'!$E$13,0,10*ROW('Hygiene Data'!E112)))</f>
        <v/>
      </c>
      <c r="DU118" s="258" t="str">
        <f ca="true">+IF(OFFSET('Hygiene Data'!$F$11,0,10*ROW('Hygiene Data'!F112))="","",OFFSET('Hygiene Data'!$F$11,0,10*ROW('Hygiene Data'!F112)))</f>
        <v/>
      </c>
      <c r="DV118" s="258" t="str">
        <f ca="true">+IF(OFFSET('Hygiene Data'!$F$12,0,10*ROW('Hygiene Data'!F112))="","",OFFSET('Hygiene Data'!$F$12,0,10*ROW('Hygiene Data'!F112)))</f>
        <v/>
      </c>
      <c r="DW118" s="258" t="str">
        <f ca="true">+IF(OFFSET('Hygiene Data'!$F$13,0,10*ROW('Hygiene Data'!F112))="","",OFFSET('Hygiene Data'!$F$13,0,10*ROW('Hygiene Data'!F112)))</f>
        <v/>
      </c>
      <c r="DX118" s="258" t="str">
        <f ca="true">+IF(OFFSET('Hygiene Data'!$G$11,0,10*ROW('Hygiene Data'!G112))="","",OFFSET('Hygiene Data'!$G$11,0,10*ROW('Hygiene Data'!G112)))</f>
        <v/>
      </c>
      <c r="DY118" s="258" t="str">
        <f ca="true">+IF(OFFSET('Hygiene Data'!$G$12,0,10*ROW('Hygiene Data'!G112))="","",OFFSET('Hygiene Data'!$G$12,0,10*ROW('Hygiene Data'!G112)))</f>
        <v/>
      </c>
      <c r="DZ118" s="258" t="str">
        <f ca="true">+IF(OFFSET('Hygiene Data'!$G$13,0,10*ROW('Hygiene Data'!G112))="","",OFFSET('Hygiene Data'!$G$13,0,10*ROW('Hygiene Data'!G112)))</f>
        <v/>
      </c>
      <c r="EA118" s="258" t="str">
        <f ca="true">+IF(OFFSET('Hygiene Data'!$H$11,0,10*ROW('Hygiene Data'!H112))="","",OFFSET('Hygiene Data'!$H$11,0,10*ROW('Hygiene Data'!H112)))</f>
        <v/>
      </c>
      <c r="EB118" s="258" t="str">
        <f ca="true">+IF(OFFSET('Hygiene Data'!$H$12,0,10*ROW('Hygiene Data'!H112))="","",OFFSET('Hygiene Data'!$H$12,0,10*ROW('Hygiene Data'!H112)))</f>
        <v/>
      </c>
      <c r="EC118" s="258" t="str">
        <f ca="true">+IF(OFFSET('Hygiene Data'!$H$13,0,10*ROW('Hygiene Data'!H112))="","",OFFSET('Hygiene Data'!$H$13,0,10*ROW('Hygiene Data'!H112)))</f>
        <v/>
      </c>
      <c r="ED118" s="258" t="str">
        <f ca="true">+IF(OFFSET('Hygiene Data'!$I$11,0,10*ROW('Hygiene Data'!I112))="","",OFFSET('Hygiene Data'!$I$11,0,10*ROW('Hygiene Data'!I112)))</f>
        <v/>
      </c>
      <c r="EE118" s="258" t="str">
        <f ca="true">+IF(OFFSET('Hygiene Data'!$I$12,0,10*ROW('Hygiene Data'!I112))="","",OFFSET('Hygiene Data'!$I$12,0,10*ROW('Hygiene Data'!I112)))</f>
        <v/>
      </c>
      <c r="EF118" s="258" t="str">
        <f ca="true">+IF(OFFSET('Hygiene Data'!$I$13,0,10*ROW('Hygiene Data'!I112))="","",OFFSET('Hygiene Data'!$I$13,0,10*ROW('Hygiene Data'!I112)))</f>
        <v/>
      </c>
    </row>
    <row xmlns:x14ac="http://schemas.microsoft.com/office/spreadsheetml/2009/9/ac" r="119" x14ac:dyDescent="0.2">
      <c r="A119" s="30" t="str">
        <f ca="true">+IF(OFFSET('Water Data'!$B$2,0,10*ROW('Water Data'!E113))="","",OFFSET('Water Data'!$B$2,0,10*ROW('Water Data'!E113)))</f>
        <v/>
      </c>
      <c r="B119" s="30" t="str">
        <f ca="true">+IF(OFFSET('Water Data'!$C$2,0,10*ROW('Water Data'!F113))="","",OFFSET('Water Data'!$C$2,0,10*ROW('Water Data'!F113)))</f>
        <v/>
      </c>
      <c r="C119" s="314" t="str">
        <f t="shared" ca="true" si="1"/>
        <v/>
      </c>
      <c r="D119" s="8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58"/>
      <c r="BS119" s="258" t="str">
        <f ca="true">+IF(OFFSET('Water Data'!$D$27,0,10*ROW('Water Data'!D113))="","",OFFSET('Water Data'!$D$27,0,10*ROW('Water Data'!D113)))</f>
        <v/>
      </c>
      <c r="BT119" s="258" t="str">
        <f ca="true">+IF(OFFSET('Water Data'!$D$28,0,10*ROW('Water Data'!D113))="","",OFFSET('Water Data'!$D$28,0,10*ROW('Water Data'!D113)))</f>
        <v/>
      </c>
      <c r="BU119" s="258" t="str">
        <f ca="true">+IF(OFFSET('Water Data'!$D$29,0,10*ROW('Water Data'!D113))="","",OFFSET('Water Data'!$D$29,0,10*ROW('Water Data'!D113)))</f>
        <v/>
      </c>
      <c r="BV119" s="258" t="str">
        <f ca="true">+IF(OFFSET('Water Data'!$E$27,0,10*ROW('Water Data'!E113))="","",OFFSET('Water Data'!$E$27,0,10*ROW('Water Data'!E113)))</f>
        <v/>
      </c>
      <c r="BW119" s="258" t="str">
        <f ca="true">+IF(OFFSET('Water Data'!$E$28,0,10*ROW('Water Data'!E113))="","",OFFSET('Water Data'!$E$28,0,10*ROW('Water Data'!E113)))</f>
        <v/>
      </c>
      <c r="BX119" s="258" t="str">
        <f ca="true">+IF(OFFSET('Water Data'!$E$29,0,10*ROW('Water Data'!E113))="","",OFFSET('Water Data'!$E$29,0,10*ROW('Water Data'!E113)))</f>
        <v/>
      </c>
      <c r="BY119" s="258" t="str">
        <f ca="true">+IF(OFFSET('Water Data'!$F$27,0,10*ROW('Water Data'!F113))="","",OFFSET('Water Data'!$F$27,0,10*ROW('Water Data'!F113)))</f>
        <v/>
      </c>
      <c r="BZ119" s="258" t="str">
        <f ca="true">+IF(OFFSET('Water Data'!$F$28,0,10*ROW('Water Data'!F113))="","",OFFSET('Water Data'!$F$28,0,10*ROW('Water Data'!F113)))</f>
        <v/>
      </c>
      <c r="CA119" s="258" t="str">
        <f ca="true">+IF(OFFSET('Water Data'!$F$29,0,10*ROW('Water Data'!F113))="","",OFFSET('Water Data'!$F$29,0,10*ROW('Water Data'!F113)))</f>
        <v/>
      </c>
      <c r="CB119" s="258" t="str">
        <f ca="true">+IF(OFFSET('Water Data'!$G$27,0,10*ROW('Water Data'!G113))="","",OFFSET('Water Data'!$G$27,0,10*ROW('Water Data'!G113)))</f>
        <v/>
      </c>
      <c r="CC119" s="258" t="str">
        <f ca="true">+IF(OFFSET('Water Data'!$G$28,0,10*ROW('Water Data'!G113))="","",OFFSET('Water Data'!$G$28,0,10*ROW('Water Data'!G113)))</f>
        <v/>
      </c>
      <c r="CD119" s="258" t="str">
        <f ca="true">+IF(OFFSET('Water Data'!$G$29,0,10*ROW('Water Data'!G113))="","",OFFSET('Water Data'!$G$29,0,10*ROW('Water Data'!G113)))</f>
        <v/>
      </c>
      <c r="CE119" s="258" t="str">
        <f ca="true">+IF(OFFSET('Water Data'!$H$27,0,10*ROW('Water Data'!H113))="","",OFFSET('Water Data'!$H$27,0,10*ROW('Water Data'!H113)))</f>
        <v/>
      </c>
      <c r="CF119" s="258" t="str">
        <f ca="true">+IF(OFFSET('Water Data'!$H$28,0,10*ROW('Water Data'!H113))="","",OFFSET('Water Data'!$H$28,0,10*ROW('Water Data'!H113)))</f>
        <v/>
      </c>
      <c r="CG119" s="258" t="str">
        <f ca="true">+IF(OFFSET('Water Data'!$H$29,0,10*ROW('Water Data'!H113))="","",OFFSET('Water Data'!$H$29,0,10*ROW('Water Data'!H113)))</f>
        <v/>
      </c>
      <c r="CH119" s="258" t="str">
        <f ca="true">+IF(OFFSET('Water Data'!$I$27,0,10*ROW('Water Data'!I113))="","",OFFSET('Water Data'!$I$27,0,10*ROW('Water Data'!I113)))</f>
        <v/>
      </c>
      <c r="CI119" s="258" t="str">
        <f ca="true">+IF(OFFSET('Water Data'!$I$28,0,10*ROW('Water Data'!I113))="","",OFFSET('Water Data'!$I$28,0,10*ROW('Water Data'!I113)))</f>
        <v/>
      </c>
      <c r="CJ119" s="258" t="str">
        <f ca="true">+IF(OFFSET('Water Data'!$I$29,0,10*ROW('Water Data'!I113))="","",OFFSET('Water Data'!$I$29,0,10*ROW('Water Data'!I113)))</f>
        <v/>
      </c>
      <c r="CK119" s="258" t="str">
        <f ca="true">+IF(OFFSET('Sanitation Data'!$D$28,0,10*ROW('Sanitation Data'!D113))="","",OFFSET('Sanitation Data'!$D$28,0,10*ROW('Sanitation Data'!D113)))</f>
        <v/>
      </c>
      <c r="CL119" s="258" t="str">
        <f ca="true">+IF(OFFSET('Sanitation Data'!$D$29,0,10*ROW('Sanitation Data'!D113))="","",OFFSET('Sanitation Data'!$D$29,0,10*ROW('Sanitation Data'!D113)))</f>
        <v/>
      </c>
      <c r="CM119" s="258" t="str">
        <f ca="true">+IF(OFFSET('Sanitation Data'!$D$30,0,10*ROW('Sanitation Data'!D113))="","",OFFSET('Sanitation Data'!$D$30,0,10*ROW('Sanitation Data'!D113)))</f>
        <v/>
      </c>
      <c r="CN119" s="258" t="str">
        <f ca="true">+IF(OFFSET('Sanitation Data'!$D$31,0,10*ROW('Sanitation Data'!D113))="","",OFFSET('Sanitation Data'!$D$31,0,10*ROW('Sanitation Data'!D113)))</f>
        <v/>
      </c>
      <c r="CO119" s="258" t="str">
        <f ca="true">+IF(OFFSET('Sanitation Data'!$D$32,0,10*ROW('Sanitation Data'!D113))="","",OFFSET('Sanitation Data'!$D$32,0,10*ROW('Sanitation Data'!D113)))</f>
        <v/>
      </c>
      <c r="CP119" s="258" t="str">
        <f ca="true">+IF(OFFSET('Sanitation Data'!$E$28,0,10*ROW('Sanitation Data'!E113))="","",OFFSET('Sanitation Data'!$E$28,0,10*ROW('Sanitation Data'!E113)))</f>
        <v/>
      </c>
      <c r="CQ119" s="258" t="str">
        <f ca="true">+IF(OFFSET('Sanitation Data'!$E$29,0,10*ROW('Sanitation Data'!E113))="","",OFFSET('Sanitation Data'!$E$29,0,10*ROW('Sanitation Data'!E113)))</f>
        <v/>
      </c>
      <c r="CR119" s="258" t="str">
        <f ca="true">+IF(OFFSET('Sanitation Data'!$E$30,0,10*ROW('Sanitation Data'!E113))="","",OFFSET('Sanitation Data'!$E$30,0,10*ROW('Sanitation Data'!E113)))</f>
        <v/>
      </c>
      <c r="CS119" s="258" t="str">
        <f ca="true">+IF(OFFSET('Sanitation Data'!$E$31,0,10*ROW('Sanitation Data'!E113))="","",OFFSET('Sanitation Data'!$E$31,0,10*ROW('Sanitation Data'!E113)))</f>
        <v/>
      </c>
      <c r="CT119" s="258" t="str">
        <f ca="true">+IF(OFFSET('Sanitation Data'!$E$32,0,10*ROW('Sanitation Data'!E113))="","",OFFSET('Sanitation Data'!$E$32,0,10*ROW('Sanitation Data'!E113)))</f>
        <v/>
      </c>
      <c r="CU119" s="258" t="str">
        <f ca="true">+IF(OFFSET('Sanitation Data'!$F$28,0,10*ROW('Sanitation Data'!F113))="","",OFFSET('Sanitation Data'!$F$28,0,10*ROW('Sanitation Data'!F113)))</f>
        <v/>
      </c>
      <c r="CV119" s="258" t="str">
        <f ca="true">+IF(OFFSET('Sanitation Data'!$F$29,0,10*ROW('Sanitation Data'!F113))="","",OFFSET('Sanitation Data'!$F$29,0,10*ROW('Sanitation Data'!F113)))</f>
        <v/>
      </c>
      <c r="CW119" s="258" t="str">
        <f ca="true">+IF(OFFSET('Sanitation Data'!$F$30,0,10*ROW('Sanitation Data'!F113))="","",OFFSET('Sanitation Data'!$F$30,0,10*ROW('Sanitation Data'!F113)))</f>
        <v/>
      </c>
      <c r="CX119" s="258" t="str">
        <f ca="true">+IF(OFFSET('Sanitation Data'!$F$31,0,10*ROW('Sanitation Data'!F113))="","",OFFSET('Sanitation Data'!$F$31,0,10*ROW('Sanitation Data'!F113)))</f>
        <v/>
      </c>
      <c r="CY119" s="258" t="str">
        <f ca="true">+IF(OFFSET('Sanitation Data'!$F$32,0,10*ROW('Sanitation Data'!F113))="","",OFFSET('Sanitation Data'!$F$32,0,10*ROW('Sanitation Data'!F113)))</f>
        <v/>
      </c>
      <c r="CZ119" s="258" t="str">
        <f ca="true">+IF(OFFSET('Sanitation Data'!$G$28,0,10*ROW('Sanitation Data'!G113))="","",OFFSET('Sanitation Data'!$G$28,0,10*ROW('Sanitation Data'!G113)))</f>
        <v/>
      </c>
      <c r="DA119" s="258" t="str">
        <f ca="true">+IF(OFFSET('Sanitation Data'!$G$29,0,10*ROW('Sanitation Data'!G113))="","",OFFSET('Sanitation Data'!$G$29,0,10*ROW('Sanitation Data'!G113)))</f>
        <v/>
      </c>
      <c r="DB119" s="258" t="str">
        <f ca="true">+IF(OFFSET('Sanitation Data'!$G$30,0,10*ROW('Sanitation Data'!G113))="","",OFFSET('Sanitation Data'!$G$30,0,10*ROW('Sanitation Data'!G113)))</f>
        <v/>
      </c>
      <c r="DC119" s="258" t="str">
        <f ca="true">+IF(OFFSET('Sanitation Data'!$G$31,0,10*ROW('Sanitation Data'!G113))="","",OFFSET('Sanitation Data'!$G$31,0,10*ROW('Sanitation Data'!G113)))</f>
        <v/>
      </c>
      <c r="DD119" s="258" t="str">
        <f ca="true">+IF(OFFSET('Sanitation Data'!$G$32,0,10*ROW('Sanitation Data'!G113))="","",OFFSET('Sanitation Data'!$G$32,0,10*ROW('Sanitation Data'!G113)))</f>
        <v/>
      </c>
      <c r="DE119" s="258" t="str">
        <f ca="true">+IF(OFFSET('Sanitation Data'!$H$28,0,10*ROW('Sanitation Data'!H113))="","",OFFSET('Sanitation Data'!$H$28,0,10*ROW('Sanitation Data'!H113)))</f>
        <v/>
      </c>
      <c r="DF119" s="258" t="str">
        <f ca="true">+IF(OFFSET('Sanitation Data'!$H$29,0,10*ROW('Sanitation Data'!H113))="","",OFFSET('Sanitation Data'!$H$29,0,10*ROW('Sanitation Data'!H113)))</f>
        <v/>
      </c>
      <c r="DG119" s="258" t="str">
        <f ca="true">+IF(OFFSET('Sanitation Data'!$H$30,0,10*ROW('Sanitation Data'!H113))="","",OFFSET('Sanitation Data'!$H$30,0,10*ROW('Sanitation Data'!H113)))</f>
        <v/>
      </c>
      <c r="DH119" s="258" t="str">
        <f ca="true">+IF(OFFSET('Sanitation Data'!$H$31,0,10*ROW('Sanitation Data'!H113))="","",OFFSET('Sanitation Data'!$H$31,0,10*ROW('Sanitation Data'!H113)))</f>
        <v/>
      </c>
      <c r="DI119" s="258" t="str">
        <f ca="true">+IF(OFFSET('Sanitation Data'!$H$32,0,10*ROW('Sanitation Data'!H113))="","",OFFSET('Sanitation Data'!$H$32,0,10*ROW('Sanitation Data'!H113)))</f>
        <v/>
      </c>
      <c r="DJ119" s="258" t="str">
        <f ca="true">+IF(OFFSET('Sanitation Data'!$I$28,0,10*ROW('Sanitation Data'!I113))="","",OFFSET('Sanitation Data'!$I$28,0,10*ROW('Sanitation Data'!I113)))</f>
        <v/>
      </c>
      <c r="DK119" s="258" t="str">
        <f ca="true">+IF(OFFSET('Sanitation Data'!$I$29,0,10*ROW('Sanitation Data'!I113))="","",OFFSET('Sanitation Data'!$I$29,0,10*ROW('Sanitation Data'!I113)))</f>
        <v/>
      </c>
      <c r="DL119" s="258" t="str">
        <f ca="true">+IF(OFFSET('Sanitation Data'!$I$30,0,10*ROW('Sanitation Data'!I113))="","",OFFSET('Sanitation Data'!$I$30,0,10*ROW('Sanitation Data'!I113)))</f>
        <v/>
      </c>
      <c r="DM119" s="258" t="str">
        <f ca="true">+IF(OFFSET('Sanitation Data'!$I$31,0,10*ROW('Sanitation Data'!I113))="","",OFFSET('Sanitation Data'!$I$31,0,10*ROW('Sanitation Data'!I113)))</f>
        <v/>
      </c>
      <c r="DN119" s="258" t="str">
        <f ca="true">+IF(OFFSET('Sanitation Data'!$I$32,0,10*ROW('Sanitation Data'!I113))="","",OFFSET('Sanitation Data'!$I$32,0,10*ROW('Sanitation Data'!I113)))</f>
        <v/>
      </c>
      <c r="DO119" s="258" t="str">
        <f ca="true">+IF(OFFSET('Hygiene Data'!$D$11,0,10*ROW('Hygiene Data'!D113))="","",OFFSET('Hygiene Data'!$D$11,0,10*ROW('Hygiene Data'!D113)))</f>
        <v/>
      </c>
      <c r="DP119" s="258" t="str">
        <f ca="true">+IF(OFFSET('Hygiene Data'!$D$12,0,10*ROW('Hygiene Data'!D113))="","",OFFSET('Hygiene Data'!$D$12,0,10*ROW('Hygiene Data'!D113)))</f>
        <v/>
      </c>
      <c r="DQ119" s="258" t="str">
        <f ca="true">+IF(OFFSET('Hygiene Data'!$D$13,0,10*ROW('Hygiene Data'!D113))="","",OFFSET('Hygiene Data'!$D$13,0,10*ROW('Hygiene Data'!D113)))</f>
        <v/>
      </c>
      <c r="DR119" s="258" t="str">
        <f ca="true">+IF(OFFSET('Hygiene Data'!$E$11,0,10*ROW('Hygiene Data'!E113))="","",OFFSET('Hygiene Data'!$E$11,0,10*ROW('Hygiene Data'!E113)))</f>
        <v/>
      </c>
      <c r="DS119" s="258" t="str">
        <f ca="true">+IF(OFFSET('Hygiene Data'!$E$12,0,10*ROW('Hygiene Data'!E113))="","",OFFSET('Hygiene Data'!$E$12,0,10*ROW('Hygiene Data'!E113)))</f>
        <v/>
      </c>
      <c r="DT119" s="258" t="str">
        <f ca="true">+IF(OFFSET('Hygiene Data'!$E$13,0,10*ROW('Hygiene Data'!E113))="","",OFFSET('Hygiene Data'!$E$13,0,10*ROW('Hygiene Data'!E113)))</f>
        <v/>
      </c>
      <c r="DU119" s="258" t="str">
        <f ca="true">+IF(OFFSET('Hygiene Data'!$F$11,0,10*ROW('Hygiene Data'!F113))="","",OFFSET('Hygiene Data'!$F$11,0,10*ROW('Hygiene Data'!F113)))</f>
        <v/>
      </c>
      <c r="DV119" s="258" t="str">
        <f ca="true">+IF(OFFSET('Hygiene Data'!$F$12,0,10*ROW('Hygiene Data'!F113))="","",OFFSET('Hygiene Data'!$F$12,0,10*ROW('Hygiene Data'!F113)))</f>
        <v/>
      </c>
      <c r="DW119" s="258" t="str">
        <f ca="true">+IF(OFFSET('Hygiene Data'!$F$13,0,10*ROW('Hygiene Data'!F113))="","",OFFSET('Hygiene Data'!$F$13,0,10*ROW('Hygiene Data'!F113)))</f>
        <v/>
      </c>
      <c r="DX119" s="258" t="str">
        <f ca="true">+IF(OFFSET('Hygiene Data'!$G$11,0,10*ROW('Hygiene Data'!G113))="","",OFFSET('Hygiene Data'!$G$11,0,10*ROW('Hygiene Data'!G113)))</f>
        <v/>
      </c>
      <c r="DY119" s="258" t="str">
        <f ca="true">+IF(OFFSET('Hygiene Data'!$G$12,0,10*ROW('Hygiene Data'!G113))="","",OFFSET('Hygiene Data'!$G$12,0,10*ROW('Hygiene Data'!G113)))</f>
        <v/>
      </c>
      <c r="DZ119" s="258" t="str">
        <f ca="true">+IF(OFFSET('Hygiene Data'!$G$13,0,10*ROW('Hygiene Data'!G113))="","",OFFSET('Hygiene Data'!$G$13,0,10*ROW('Hygiene Data'!G113)))</f>
        <v/>
      </c>
      <c r="EA119" s="258" t="str">
        <f ca="true">+IF(OFFSET('Hygiene Data'!$H$11,0,10*ROW('Hygiene Data'!H113))="","",OFFSET('Hygiene Data'!$H$11,0,10*ROW('Hygiene Data'!H113)))</f>
        <v/>
      </c>
      <c r="EB119" s="258" t="str">
        <f ca="true">+IF(OFFSET('Hygiene Data'!$H$12,0,10*ROW('Hygiene Data'!H113))="","",OFFSET('Hygiene Data'!$H$12,0,10*ROW('Hygiene Data'!H113)))</f>
        <v/>
      </c>
      <c r="EC119" s="258" t="str">
        <f ca="true">+IF(OFFSET('Hygiene Data'!$H$13,0,10*ROW('Hygiene Data'!H113))="","",OFFSET('Hygiene Data'!$H$13,0,10*ROW('Hygiene Data'!H113)))</f>
        <v/>
      </c>
      <c r="ED119" s="258" t="str">
        <f ca="true">+IF(OFFSET('Hygiene Data'!$I$11,0,10*ROW('Hygiene Data'!I113))="","",OFFSET('Hygiene Data'!$I$11,0,10*ROW('Hygiene Data'!I113)))</f>
        <v/>
      </c>
      <c r="EE119" s="258" t="str">
        <f ca="true">+IF(OFFSET('Hygiene Data'!$I$12,0,10*ROW('Hygiene Data'!I113))="","",OFFSET('Hygiene Data'!$I$12,0,10*ROW('Hygiene Data'!I113)))</f>
        <v/>
      </c>
      <c r="EF119" s="258" t="str">
        <f ca="true">+IF(OFFSET('Hygiene Data'!$I$13,0,10*ROW('Hygiene Data'!I113))="","",OFFSET('Hygiene Data'!$I$13,0,10*ROW('Hygiene Data'!I113)))</f>
        <v/>
      </c>
    </row>
    <row xmlns:x14ac="http://schemas.microsoft.com/office/spreadsheetml/2009/9/ac" r="120" x14ac:dyDescent="0.2">
      <c r="A120" s="30" t="str">
        <f ca="true">+IF(OFFSET('Water Data'!$B$2,0,10*ROW('Water Data'!E114))="","",OFFSET('Water Data'!$B$2,0,10*ROW('Water Data'!E114)))</f>
        <v/>
      </c>
      <c r="B120" s="30" t="str">
        <f ca="true">+IF(OFFSET('Water Data'!$C$2,0,10*ROW('Water Data'!F114))="","",OFFSET('Water Data'!$C$2,0,10*ROW('Water Data'!F114)))</f>
        <v/>
      </c>
      <c r="C120" s="314" t="str">
        <f t="shared" ca="true" si="1"/>
        <v/>
      </c>
      <c r="D120" s="8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58"/>
      <c r="BS120" s="258" t="str">
        <f ca="true">+IF(OFFSET('Water Data'!$D$27,0,10*ROW('Water Data'!D114))="","",OFFSET('Water Data'!$D$27,0,10*ROW('Water Data'!D114)))</f>
        <v/>
      </c>
      <c r="BT120" s="258" t="str">
        <f ca="true">+IF(OFFSET('Water Data'!$D$28,0,10*ROW('Water Data'!D114))="","",OFFSET('Water Data'!$D$28,0,10*ROW('Water Data'!D114)))</f>
        <v/>
      </c>
      <c r="BU120" s="258" t="str">
        <f ca="true">+IF(OFFSET('Water Data'!$D$29,0,10*ROW('Water Data'!D114))="","",OFFSET('Water Data'!$D$29,0,10*ROW('Water Data'!D114)))</f>
        <v/>
      </c>
      <c r="BV120" s="258" t="str">
        <f ca="true">+IF(OFFSET('Water Data'!$E$27,0,10*ROW('Water Data'!E114))="","",OFFSET('Water Data'!$E$27,0,10*ROW('Water Data'!E114)))</f>
        <v/>
      </c>
      <c r="BW120" s="258" t="str">
        <f ca="true">+IF(OFFSET('Water Data'!$E$28,0,10*ROW('Water Data'!E114))="","",OFFSET('Water Data'!$E$28,0,10*ROW('Water Data'!E114)))</f>
        <v/>
      </c>
      <c r="BX120" s="258" t="str">
        <f ca="true">+IF(OFFSET('Water Data'!$E$29,0,10*ROW('Water Data'!E114))="","",OFFSET('Water Data'!$E$29,0,10*ROW('Water Data'!E114)))</f>
        <v/>
      </c>
      <c r="BY120" s="258" t="str">
        <f ca="true">+IF(OFFSET('Water Data'!$F$27,0,10*ROW('Water Data'!F114))="","",OFFSET('Water Data'!$F$27,0,10*ROW('Water Data'!F114)))</f>
        <v/>
      </c>
      <c r="BZ120" s="258" t="str">
        <f ca="true">+IF(OFFSET('Water Data'!$F$28,0,10*ROW('Water Data'!F114))="","",OFFSET('Water Data'!$F$28,0,10*ROW('Water Data'!F114)))</f>
        <v/>
      </c>
      <c r="CA120" s="258" t="str">
        <f ca="true">+IF(OFFSET('Water Data'!$F$29,0,10*ROW('Water Data'!F114))="","",OFFSET('Water Data'!$F$29,0,10*ROW('Water Data'!F114)))</f>
        <v/>
      </c>
      <c r="CB120" s="258" t="str">
        <f ca="true">+IF(OFFSET('Water Data'!$G$27,0,10*ROW('Water Data'!G114))="","",OFFSET('Water Data'!$G$27,0,10*ROW('Water Data'!G114)))</f>
        <v/>
      </c>
      <c r="CC120" s="258" t="str">
        <f ca="true">+IF(OFFSET('Water Data'!$G$28,0,10*ROW('Water Data'!G114))="","",OFFSET('Water Data'!$G$28,0,10*ROW('Water Data'!G114)))</f>
        <v/>
      </c>
      <c r="CD120" s="258" t="str">
        <f ca="true">+IF(OFFSET('Water Data'!$G$29,0,10*ROW('Water Data'!G114))="","",OFFSET('Water Data'!$G$29,0,10*ROW('Water Data'!G114)))</f>
        <v/>
      </c>
      <c r="CE120" s="258" t="str">
        <f ca="true">+IF(OFFSET('Water Data'!$H$27,0,10*ROW('Water Data'!H114))="","",OFFSET('Water Data'!$H$27,0,10*ROW('Water Data'!H114)))</f>
        <v/>
      </c>
      <c r="CF120" s="258" t="str">
        <f ca="true">+IF(OFFSET('Water Data'!$H$28,0,10*ROW('Water Data'!H114))="","",OFFSET('Water Data'!$H$28,0,10*ROW('Water Data'!H114)))</f>
        <v/>
      </c>
      <c r="CG120" s="258" t="str">
        <f ca="true">+IF(OFFSET('Water Data'!$H$29,0,10*ROW('Water Data'!H114))="","",OFFSET('Water Data'!$H$29,0,10*ROW('Water Data'!H114)))</f>
        <v/>
      </c>
      <c r="CH120" s="258" t="str">
        <f ca="true">+IF(OFFSET('Water Data'!$I$27,0,10*ROW('Water Data'!I114))="","",OFFSET('Water Data'!$I$27,0,10*ROW('Water Data'!I114)))</f>
        <v/>
      </c>
      <c r="CI120" s="258" t="str">
        <f ca="true">+IF(OFFSET('Water Data'!$I$28,0,10*ROW('Water Data'!I114))="","",OFFSET('Water Data'!$I$28,0,10*ROW('Water Data'!I114)))</f>
        <v/>
      </c>
      <c r="CJ120" s="258" t="str">
        <f ca="true">+IF(OFFSET('Water Data'!$I$29,0,10*ROW('Water Data'!I114))="","",OFFSET('Water Data'!$I$29,0,10*ROW('Water Data'!I114)))</f>
        <v/>
      </c>
      <c r="CK120" s="258" t="str">
        <f ca="true">+IF(OFFSET('Sanitation Data'!$D$28,0,10*ROW('Sanitation Data'!D114))="","",OFFSET('Sanitation Data'!$D$28,0,10*ROW('Sanitation Data'!D114)))</f>
        <v/>
      </c>
      <c r="CL120" s="258" t="str">
        <f ca="true">+IF(OFFSET('Sanitation Data'!$D$29,0,10*ROW('Sanitation Data'!D114))="","",OFFSET('Sanitation Data'!$D$29,0,10*ROW('Sanitation Data'!D114)))</f>
        <v/>
      </c>
      <c r="CM120" s="258" t="str">
        <f ca="true">+IF(OFFSET('Sanitation Data'!$D$30,0,10*ROW('Sanitation Data'!D114))="","",OFFSET('Sanitation Data'!$D$30,0,10*ROW('Sanitation Data'!D114)))</f>
        <v/>
      </c>
      <c r="CN120" s="258" t="str">
        <f ca="true">+IF(OFFSET('Sanitation Data'!$D$31,0,10*ROW('Sanitation Data'!D114))="","",OFFSET('Sanitation Data'!$D$31,0,10*ROW('Sanitation Data'!D114)))</f>
        <v/>
      </c>
      <c r="CO120" s="258" t="str">
        <f ca="true">+IF(OFFSET('Sanitation Data'!$D$32,0,10*ROW('Sanitation Data'!D114))="","",OFFSET('Sanitation Data'!$D$32,0,10*ROW('Sanitation Data'!D114)))</f>
        <v/>
      </c>
      <c r="CP120" s="258" t="str">
        <f ca="true">+IF(OFFSET('Sanitation Data'!$E$28,0,10*ROW('Sanitation Data'!E114))="","",OFFSET('Sanitation Data'!$E$28,0,10*ROW('Sanitation Data'!E114)))</f>
        <v/>
      </c>
      <c r="CQ120" s="258" t="str">
        <f ca="true">+IF(OFFSET('Sanitation Data'!$E$29,0,10*ROW('Sanitation Data'!E114))="","",OFFSET('Sanitation Data'!$E$29,0,10*ROW('Sanitation Data'!E114)))</f>
        <v/>
      </c>
      <c r="CR120" s="258" t="str">
        <f ca="true">+IF(OFFSET('Sanitation Data'!$E$30,0,10*ROW('Sanitation Data'!E114))="","",OFFSET('Sanitation Data'!$E$30,0,10*ROW('Sanitation Data'!E114)))</f>
        <v/>
      </c>
      <c r="CS120" s="258" t="str">
        <f ca="true">+IF(OFFSET('Sanitation Data'!$E$31,0,10*ROW('Sanitation Data'!E114))="","",OFFSET('Sanitation Data'!$E$31,0,10*ROW('Sanitation Data'!E114)))</f>
        <v/>
      </c>
      <c r="CT120" s="258" t="str">
        <f ca="true">+IF(OFFSET('Sanitation Data'!$E$32,0,10*ROW('Sanitation Data'!E114))="","",OFFSET('Sanitation Data'!$E$32,0,10*ROW('Sanitation Data'!E114)))</f>
        <v/>
      </c>
      <c r="CU120" s="258" t="str">
        <f ca="true">+IF(OFFSET('Sanitation Data'!$F$28,0,10*ROW('Sanitation Data'!F114))="","",OFFSET('Sanitation Data'!$F$28,0,10*ROW('Sanitation Data'!F114)))</f>
        <v/>
      </c>
      <c r="CV120" s="258" t="str">
        <f ca="true">+IF(OFFSET('Sanitation Data'!$F$29,0,10*ROW('Sanitation Data'!F114))="","",OFFSET('Sanitation Data'!$F$29,0,10*ROW('Sanitation Data'!F114)))</f>
        <v/>
      </c>
      <c r="CW120" s="258" t="str">
        <f ca="true">+IF(OFFSET('Sanitation Data'!$F$30,0,10*ROW('Sanitation Data'!F114))="","",OFFSET('Sanitation Data'!$F$30,0,10*ROW('Sanitation Data'!F114)))</f>
        <v/>
      </c>
      <c r="CX120" s="258" t="str">
        <f ca="true">+IF(OFFSET('Sanitation Data'!$F$31,0,10*ROW('Sanitation Data'!F114))="","",OFFSET('Sanitation Data'!$F$31,0,10*ROW('Sanitation Data'!F114)))</f>
        <v/>
      </c>
      <c r="CY120" s="258" t="str">
        <f ca="true">+IF(OFFSET('Sanitation Data'!$F$32,0,10*ROW('Sanitation Data'!F114))="","",OFFSET('Sanitation Data'!$F$32,0,10*ROW('Sanitation Data'!F114)))</f>
        <v/>
      </c>
      <c r="CZ120" s="258" t="str">
        <f ca="true">+IF(OFFSET('Sanitation Data'!$G$28,0,10*ROW('Sanitation Data'!G114))="","",OFFSET('Sanitation Data'!$G$28,0,10*ROW('Sanitation Data'!G114)))</f>
        <v/>
      </c>
      <c r="DA120" s="258" t="str">
        <f ca="true">+IF(OFFSET('Sanitation Data'!$G$29,0,10*ROW('Sanitation Data'!G114))="","",OFFSET('Sanitation Data'!$G$29,0,10*ROW('Sanitation Data'!G114)))</f>
        <v/>
      </c>
      <c r="DB120" s="258" t="str">
        <f ca="true">+IF(OFFSET('Sanitation Data'!$G$30,0,10*ROW('Sanitation Data'!G114))="","",OFFSET('Sanitation Data'!$G$30,0,10*ROW('Sanitation Data'!G114)))</f>
        <v/>
      </c>
      <c r="DC120" s="258" t="str">
        <f ca="true">+IF(OFFSET('Sanitation Data'!$G$31,0,10*ROW('Sanitation Data'!G114))="","",OFFSET('Sanitation Data'!$G$31,0,10*ROW('Sanitation Data'!G114)))</f>
        <v/>
      </c>
      <c r="DD120" s="258" t="str">
        <f ca="true">+IF(OFFSET('Sanitation Data'!$G$32,0,10*ROW('Sanitation Data'!G114))="","",OFFSET('Sanitation Data'!$G$32,0,10*ROW('Sanitation Data'!G114)))</f>
        <v/>
      </c>
      <c r="DE120" s="258" t="str">
        <f ca="true">+IF(OFFSET('Sanitation Data'!$H$28,0,10*ROW('Sanitation Data'!H114))="","",OFFSET('Sanitation Data'!$H$28,0,10*ROW('Sanitation Data'!H114)))</f>
        <v/>
      </c>
      <c r="DF120" s="258" t="str">
        <f ca="true">+IF(OFFSET('Sanitation Data'!$H$29,0,10*ROW('Sanitation Data'!H114))="","",OFFSET('Sanitation Data'!$H$29,0,10*ROW('Sanitation Data'!H114)))</f>
        <v/>
      </c>
      <c r="DG120" s="258" t="str">
        <f ca="true">+IF(OFFSET('Sanitation Data'!$H$30,0,10*ROW('Sanitation Data'!H114))="","",OFFSET('Sanitation Data'!$H$30,0,10*ROW('Sanitation Data'!H114)))</f>
        <v/>
      </c>
      <c r="DH120" s="258" t="str">
        <f ca="true">+IF(OFFSET('Sanitation Data'!$H$31,0,10*ROW('Sanitation Data'!H114))="","",OFFSET('Sanitation Data'!$H$31,0,10*ROW('Sanitation Data'!H114)))</f>
        <v/>
      </c>
      <c r="DI120" s="258" t="str">
        <f ca="true">+IF(OFFSET('Sanitation Data'!$H$32,0,10*ROW('Sanitation Data'!H114))="","",OFFSET('Sanitation Data'!$H$32,0,10*ROW('Sanitation Data'!H114)))</f>
        <v/>
      </c>
      <c r="DJ120" s="258" t="str">
        <f ca="true">+IF(OFFSET('Sanitation Data'!$I$28,0,10*ROW('Sanitation Data'!I114))="","",OFFSET('Sanitation Data'!$I$28,0,10*ROW('Sanitation Data'!I114)))</f>
        <v/>
      </c>
      <c r="DK120" s="258" t="str">
        <f ca="true">+IF(OFFSET('Sanitation Data'!$I$29,0,10*ROW('Sanitation Data'!I114))="","",OFFSET('Sanitation Data'!$I$29,0,10*ROW('Sanitation Data'!I114)))</f>
        <v/>
      </c>
      <c r="DL120" s="258" t="str">
        <f ca="true">+IF(OFFSET('Sanitation Data'!$I$30,0,10*ROW('Sanitation Data'!I114))="","",OFFSET('Sanitation Data'!$I$30,0,10*ROW('Sanitation Data'!I114)))</f>
        <v/>
      </c>
      <c r="DM120" s="258" t="str">
        <f ca="true">+IF(OFFSET('Sanitation Data'!$I$31,0,10*ROW('Sanitation Data'!I114))="","",OFFSET('Sanitation Data'!$I$31,0,10*ROW('Sanitation Data'!I114)))</f>
        <v/>
      </c>
      <c r="DN120" s="258" t="str">
        <f ca="true">+IF(OFFSET('Sanitation Data'!$I$32,0,10*ROW('Sanitation Data'!I114))="","",OFFSET('Sanitation Data'!$I$32,0,10*ROW('Sanitation Data'!I114)))</f>
        <v/>
      </c>
      <c r="DO120" s="258" t="str">
        <f ca="true">+IF(OFFSET('Hygiene Data'!$D$11,0,10*ROW('Hygiene Data'!D114))="","",OFFSET('Hygiene Data'!$D$11,0,10*ROW('Hygiene Data'!D114)))</f>
        <v/>
      </c>
      <c r="DP120" s="258" t="str">
        <f ca="true">+IF(OFFSET('Hygiene Data'!$D$12,0,10*ROW('Hygiene Data'!D114))="","",OFFSET('Hygiene Data'!$D$12,0,10*ROW('Hygiene Data'!D114)))</f>
        <v/>
      </c>
      <c r="DQ120" s="258" t="str">
        <f ca="true">+IF(OFFSET('Hygiene Data'!$D$13,0,10*ROW('Hygiene Data'!D114))="","",OFFSET('Hygiene Data'!$D$13,0,10*ROW('Hygiene Data'!D114)))</f>
        <v/>
      </c>
      <c r="DR120" s="258" t="str">
        <f ca="true">+IF(OFFSET('Hygiene Data'!$E$11,0,10*ROW('Hygiene Data'!E114))="","",OFFSET('Hygiene Data'!$E$11,0,10*ROW('Hygiene Data'!E114)))</f>
        <v/>
      </c>
      <c r="DS120" s="258" t="str">
        <f ca="true">+IF(OFFSET('Hygiene Data'!$E$12,0,10*ROW('Hygiene Data'!E114))="","",OFFSET('Hygiene Data'!$E$12,0,10*ROW('Hygiene Data'!E114)))</f>
        <v/>
      </c>
      <c r="DT120" s="258" t="str">
        <f ca="true">+IF(OFFSET('Hygiene Data'!$E$13,0,10*ROW('Hygiene Data'!E114))="","",OFFSET('Hygiene Data'!$E$13,0,10*ROW('Hygiene Data'!E114)))</f>
        <v/>
      </c>
      <c r="DU120" s="258" t="str">
        <f ca="true">+IF(OFFSET('Hygiene Data'!$F$11,0,10*ROW('Hygiene Data'!F114))="","",OFFSET('Hygiene Data'!$F$11,0,10*ROW('Hygiene Data'!F114)))</f>
        <v/>
      </c>
      <c r="DV120" s="258" t="str">
        <f ca="true">+IF(OFFSET('Hygiene Data'!$F$12,0,10*ROW('Hygiene Data'!F114))="","",OFFSET('Hygiene Data'!$F$12,0,10*ROW('Hygiene Data'!F114)))</f>
        <v/>
      </c>
      <c r="DW120" s="258" t="str">
        <f ca="true">+IF(OFFSET('Hygiene Data'!$F$13,0,10*ROW('Hygiene Data'!F114))="","",OFFSET('Hygiene Data'!$F$13,0,10*ROW('Hygiene Data'!F114)))</f>
        <v/>
      </c>
      <c r="DX120" s="258" t="str">
        <f ca="true">+IF(OFFSET('Hygiene Data'!$G$11,0,10*ROW('Hygiene Data'!G114))="","",OFFSET('Hygiene Data'!$G$11,0,10*ROW('Hygiene Data'!G114)))</f>
        <v/>
      </c>
      <c r="DY120" s="258" t="str">
        <f ca="true">+IF(OFFSET('Hygiene Data'!$G$12,0,10*ROW('Hygiene Data'!G114))="","",OFFSET('Hygiene Data'!$G$12,0,10*ROW('Hygiene Data'!G114)))</f>
        <v/>
      </c>
      <c r="DZ120" s="258" t="str">
        <f ca="true">+IF(OFFSET('Hygiene Data'!$G$13,0,10*ROW('Hygiene Data'!G114))="","",OFFSET('Hygiene Data'!$G$13,0,10*ROW('Hygiene Data'!G114)))</f>
        <v/>
      </c>
      <c r="EA120" s="258" t="str">
        <f ca="true">+IF(OFFSET('Hygiene Data'!$H$11,0,10*ROW('Hygiene Data'!H114))="","",OFFSET('Hygiene Data'!$H$11,0,10*ROW('Hygiene Data'!H114)))</f>
        <v/>
      </c>
      <c r="EB120" s="258" t="str">
        <f ca="true">+IF(OFFSET('Hygiene Data'!$H$12,0,10*ROW('Hygiene Data'!H114))="","",OFFSET('Hygiene Data'!$H$12,0,10*ROW('Hygiene Data'!H114)))</f>
        <v/>
      </c>
      <c r="EC120" s="258" t="str">
        <f ca="true">+IF(OFFSET('Hygiene Data'!$H$13,0,10*ROW('Hygiene Data'!H114))="","",OFFSET('Hygiene Data'!$H$13,0,10*ROW('Hygiene Data'!H114)))</f>
        <v/>
      </c>
      <c r="ED120" s="258" t="str">
        <f ca="true">+IF(OFFSET('Hygiene Data'!$I$11,0,10*ROW('Hygiene Data'!I114))="","",OFFSET('Hygiene Data'!$I$11,0,10*ROW('Hygiene Data'!I114)))</f>
        <v/>
      </c>
      <c r="EE120" s="258" t="str">
        <f ca="true">+IF(OFFSET('Hygiene Data'!$I$12,0,10*ROW('Hygiene Data'!I114))="","",OFFSET('Hygiene Data'!$I$12,0,10*ROW('Hygiene Data'!I114)))</f>
        <v/>
      </c>
      <c r="EF120" s="258" t="str">
        <f ca="true">+IF(OFFSET('Hygiene Data'!$I$13,0,10*ROW('Hygiene Data'!I114))="","",OFFSET('Hygiene Data'!$I$13,0,10*ROW('Hygiene Data'!I114)))</f>
        <v/>
      </c>
    </row>
    <row xmlns:x14ac="http://schemas.microsoft.com/office/spreadsheetml/2009/9/ac" r="121" x14ac:dyDescent="0.2">
      <c r="A121" s="30" t="str">
        <f ca="true">+IF(OFFSET('Water Data'!$B$2,0,10*ROW('Water Data'!E115))="","",OFFSET('Water Data'!$B$2,0,10*ROW('Water Data'!E115)))</f>
        <v/>
      </c>
      <c r="B121" s="30" t="str">
        <f ca="true">+IF(OFFSET('Water Data'!$C$2,0,10*ROW('Water Data'!F115))="","",OFFSET('Water Data'!$C$2,0,10*ROW('Water Data'!F115)))</f>
        <v/>
      </c>
      <c r="C121" s="314" t="str">
        <f t="shared" ca="true" si="1"/>
        <v/>
      </c>
      <c r="D121" s="8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58"/>
      <c r="BS121" s="258" t="str">
        <f ca="true">+IF(OFFSET('Water Data'!$D$27,0,10*ROW('Water Data'!D115))="","",OFFSET('Water Data'!$D$27,0,10*ROW('Water Data'!D115)))</f>
        <v/>
      </c>
      <c r="BT121" s="258" t="str">
        <f ca="true">+IF(OFFSET('Water Data'!$D$28,0,10*ROW('Water Data'!D115))="","",OFFSET('Water Data'!$D$28,0,10*ROW('Water Data'!D115)))</f>
        <v/>
      </c>
      <c r="BU121" s="258" t="str">
        <f ca="true">+IF(OFFSET('Water Data'!$D$29,0,10*ROW('Water Data'!D115))="","",OFFSET('Water Data'!$D$29,0,10*ROW('Water Data'!D115)))</f>
        <v/>
      </c>
      <c r="BV121" s="258" t="str">
        <f ca="true">+IF(OFFSET('Water Data'!$E$27,0,10*ROW('Water Data'!E115))="","",OFFSET('Water Data'!$E$27,0,10*ROW('Water Data'!E115)))</f>
        <v/>
      </c>
      <c r="BW121" s="258" t="str">
        <f ca="true">+IF(OFFSET('Water Data'!$E$28,0,10*ROW('Water Data'!E115))="","",OFFSET('Water Data'!$E$28,0,10*ROW('Water Data'!E115)))</f>
        <v/>
      </c>
      <c r="BX121" s="258" t="str">
        <f ca="true">+IF(OFFSET('Water Data'!$E$29,0,10*ROW('Water Data'!E115))="","",OFFSET('Water Data'!$E$29,0,10*ROW('Water Data'!E115)))</f>
        <v/>
      </c>
      <c r="BY121" s="258" t="str">
        <f ca="true">+IF(OFFSET('Water Data'!$F$27,0,10*ROW('Water Data'!F115))="","",OFFSET('Water Data'!$F$27,0,10*ROW('Water Data'!F115)))</f>
        <v/>
      </c>
      <c r="BZ121" s="258" t="str">
        <f ca="true">+IF(OFFSET('Water Data'!$F$28,0,10*ROW('Water Data'!F115))="","",OFFSET('Water Data'!$F$28,0,10*ROW('Water Data'!F115)))</f>
        <v/>
      </c>
      <c r="CA121" s="258" t="str">
        <f ca="true">+IF(OFFSET('Water Data'!$F$29,0,10*ROW('Water Data'!F115))="","",OFFSET('Water Data'!$F$29,0,10*ROW('Water Data'!F115)))</f>
        <v/>
      </c>
      <c r="CB121" s="258" t="str">
        <f ca="true">+IF(OFFSET('Water Data'!$G$27,0,10*ROW('Water Data'!G115))="","",OFFSET('Water Data'!$G$27,0,10*ROW('Water Data'!G115)))</f>
        <v/>
      </c>
      <c r="CC121" s="258" t="str">
        <f ca="true">+IF(OFFSET('Water Data'!$G$28,0,10*ROW('Water Data'!G115))="","",OFFSET('Water Data'!$G$28,0,10*ROW('Water Data'!G115)))</f>
        <v/>
      </c>
      <c r="CD121" s="258" t="str">
        <f ca="true">+IF(OFFSET('Water Data'!$G$29,0,10*ROW('Water Data'!G115))="","",OFFSET('Water Data'!$G$29,0,10*ROW('Water Data'!G115)))</f>
        <v/>
      </c>
      <c r="CE121" s="258" t="str">
        <f ca="true">+IF(OFFSET('Water Data'!$H$27,0,10*ROW('Water Data'!H115))="","",OFFSET('Water Data'!$H$27,0,10*ROW('Water Data'!H115)))</f>
        <v/>
      </c>
      <c r="CF121" s="258" t="str">
        <f ca="true">+IF(OFFSET('Water Data'!$H$28,0,10*ROW('Water Data'!H115))="","",OFFSET('Water Data'!$H$28,0,10*ROW('Water Data'!H115)))</f>
        <v/>
      </c>
      <c r="CG121" s="258" t="str">
        <f ca="true">+IF(OFFSET('Water Data'!$H$29,0,10*ROW('Water Data'!H115))="","",OFFSET('Water Data'!$H$29,0,10*ROW('Water Data'!H115)))</f>
        <v/>
      </c>
      <c r="CH121" s="258" t="str">
        <f ca="true">+IF(OFFSET('Water Data'!$I$27,0,10*ROW('Water Data'!I115))="","",OFFSET('Water Data'!$I$27,0,10*ROW('Water Data'!I115)))</f>
        <v/>
      </c>
      <c r="CI121" s="258" t="str">
        <f ca="true">+IF(OFFSET('Water Data'!$I$28,0,10*ROW('Water Data'!I115))="","",OFFSET('Water Data'!$I$28,0,10*ROW('Water Data'!I115)))</f>
        <v/>
      </c>
      <c r="CJ121" s="258" t="str">
        <f ca="true">+IF(OFFSET('Water Data'!$I$29,0,10*ROW('Water Data'!I115))="","",OFFSET('Water Data'!$I$29,0,10*ROW('Water Data'!I115)))</f>
        <v/>
      </c>
      <c r="CK121" s="258" t="str">
        <f ca="true">+IF(OFFSET('Sanitation Data'!$D$28,0,10*ROW('Sanitation Data'!D115))="","",OFFSET('Sanitation Data'!$D$28,0,10*ROW('Sanitation Data'!D115)))</f>
        <v/>
      </c>
      <c r="CL121" s="258" t="str">
        <f ca="true">+IF(OFFSET('Sanitation Data'!$D$29,0,10*ROW('Sanitation Data'!D115))="","",OFFSET('Sanitation Data'!$D$29,0,10*ROW('Sanitation Data'!D115)))</f>
        <v/>
      </c>
      <c r="CM121" s="258" t="str">
        <f ca="true">+IF(OFFSET('Sanitation Data'!$D$30,0,10*ROW('Sanitation Data'!D115))="","",OFFSET('Sanitation Data'!$D$30,0,10*ROW('Sanitation Data'!D115)))</f>
        <v/>
      </c>
      <c r="CN121" s="258" t="str">
        <f ca="true">+IF(OFFSET('Sanitation Data'!$D$31,0,10*ROW('Sanitation Data'!D115))="","",OFFSET('Sanitation Data'!$D$31,0,10*ROW('Sanitation Data'!D115)))</f>
        <v/>
      </c>
      <c r="CO121" s="258" t="str">
        <f ca="true">+IF(OFFSET('Sanitation Data'!$D$32,0,10*ROW('Sanitation Data'!D115))="","",OFFSET('Sanitation Data'!$D$32,0,10*ROW('Sanitation Data'!D115)))</f>
        <v/>
      </c>
      <c r="CP121" s="258" t="str">
        <f ca="true">+IF(OFFSET('Sanitation Data'!$E$28,0,10*ROW('Sanitation Data'!E115))="","",OFFSET('Sanitation Data'!$E$28,0,10*ROW('Sanitation Data'!E115)))</f>
        <v/>
      </c>
      <c r="CQ121" s="258" t="str">
        <f ca="true">+IF(OFFSET('Sanitation Data'!$E$29,0,10*ROW('Sanitation Data'!E115))="","",OFFSET('Sanitation Data'!$E$29,0,10*ROW('Sanitation Data'!E115)))</f>
        <v/>
      </c>
      <c r="CR121" s="258" t="str">
        <f ca="true">+IF(OFFSET('Sanitation Data'!$E$30,0,10*ROW('Sanitation Data'!E115))="","",OFFSET('Sanitation Data'!$E$30,0,10*ROW('Sanitation Data'!E115)))</f>
        <v/>
      </c>
      <c r="CS121" s="258" t="str">
        <f ca="true">+IF(OFFSET('Sanitation Data'!$E$31,0,10*ROW('Sanitation Data'!E115))="","",OFFSET('Sanitation Data'!$E$31,0,10*ROW('Sanitation Data'!E115)))</f>
        <v/>
      </c>
      <c r="CT121" s="258" t="str">
        <f ca="true">+IF(OFFSET('Sanitation Data'!$E$32,0,10*ROW('Sanitation Data'!E115))="","",OFFSET('Sanitation Data'!$E$32,0,10*ROW('Sanitation Data'!E115)))</f>
        <v/>
      </c>
      <c r="CU121" s="258" t="str">
        <f ca="true">+IF(OFFSET('Sanitation Data'!$F$28,0,10*ROW('Sanitation Data'!F115))="","",OFFSET('Sanitation Data'!$F$28,0,10*ROW('Sanitation Data'!F115)))</f>
        <v/>
      </c>
      <c r="CV121" s="258" t="str">
        <f ca="true">+IF(OFFSET('Sanitation Data'!$F$29,0,10*ROW('Sanitation Data'!F115))="","",OFFSET('Sanitation Data'!$F$29,0,10*ROW('Sanitation Data'!F115)))</f>
        <v/>
      </c>
      <c r="CW121" s="258" t="str">
        <f ca="true">+IF(OFFSET('Sanitation Data'!$F$30,0,10*ROW('Sanitation Data'!F115))="","",OFFSET('Sanitation Data'!$F$30,0,10*ROW('Sanitation Data'!F115)))</f>
        <v/>
      </c>
      <c r="CX121" s="258" t="str">
        <f ca="true">+IF(OFFSET('Sanitation Data'!$F$31,0,10*ROW('Sanitation Data'!F115))="","",OFFSET('Sanitation Data'!$F$31,0,10*ROW('Sanitation Data'!F115)))</f>
        <v/>
      </c>
      <c r="CY121" s="258" t="str">
        <f ca="true">+IF(OFFSET('Sanitation Data'!$F$32,0,10*ROW('Sanitation Data'!F115))="","",OFFSET('Sanitation Data'!$F$32,0,10*ROW('Sanitation Data'!F115)))</f>
        <v/>
      </c>
      <c r="CZ121" s="258" t="str">
        <f ca="true">+IF(OFFSET('Sanitation Data'!$G$28,0,10*ROW('Sanitation Data'!G115))="","",OFFSET('Sanitation Data'!$G$28,0,10*ROW('Sanitation Data'!G115)))</f>
        <v/>
      </c>
      <c r="DA121" s="258" t="str">
        <f ca="true">+IF(OFFSET('Sanitation Data'!$G$29,0,10*ROW('Sanitation Data'!G115))="","",OFFSET('Sanitation Data'!$G$29,0,10*ROW('Sanitation Data'!G115)))</f>
        <v/>
      </c>
      <c r="DB121" s="258" t="str">
        <f ca="true">+IF(OFFSET('Sanitation Data'!$G$30,0,10*ROW('Sanitation Data'!G115))="","",OFFSET('Sanitation Data'!$G$30,0,10*ROW('Sanitation Data'!G115)))</f>
        <v/>
      </c>
      <c r="DC121" s="258" t="str">
        <f ca="true">+IF(OFFSET('Sanitation Data'!$G$31,0,10*ROW('Sanitation Data'!G115))="","",OFFSET('Sanitation Data'!$G$31,0,10*ROW('Sanitation Data'!G115)))</f>
        <v/>
      </c>
      <c r="DD121" s="258" t="str">
        <f ca="true">+IF(OFFSET('Sanitation Data'!$G$32,0,10*ROW('Sanitation Data'!G115))="","",OFFSET('Sanitation Data'!$G$32,0,10*ROW('Sanitation Data'!G115)))</f>
        <v/>
      </c>
      <c r="DE121" s="258" t="str">
        <f ca="true">+IF(OFFSET('Sanitation Data'!$H$28,0,10*ROW('Sanitation Data'!H115))="","",OFFSET('Sanitation Data'!$H$28,0,10*ROW('Sanitation Data'!H115)))</f>
        <v/>
      </c>
      <c r="DF121" s="258" t="str">
        <f ca="true">+IF(OFFSET('Sanitation Data'!$H$29,0,10*ROW('Sanitation Data'!H115))="","",OFFSET('Sanitation Data'!$H$29,0,10*ROW('Sanitation Data'!H115)))</f>
        <v/>
      </c>
      <c r="DG121" s="258" t="str">
        <f ca="true">+IF(OFFSET('Sanitation Data'!$H$30,0,10*ROW('Sanitation Data'!H115))="","",OFFSET('Sanitation Data'!$H$30,0,10*ROW('Sanitation Data'!H115)))</f>
        <v/>
      </c>
      <c r="DH121" s="258" t="str">
        <f ca="true">+IF(OFFSET('Sanitation Data'!$H$31,0,10*ROW('Sanitation Data'!H115))="","",OFFSET('Sanitation Data'!$H$31,0,10*ROW('Sanitation Data'!H115)))</f>
        <v/>
      </c>
      <c r="DI121" s="258" t="str">
        <f ca="true">+IF(OFFSET('Sanitation Data'!$H$32,0,10*ROW('Sanitation Data'!H115))="","",OFFSET('Sanitation Data'!$H$32,0,10*ROW('Sanitation Data'!H115)))</f>
        <v/>
      </c>
      <c r="DJ121" s="258" t="str">
        <f ca="true">+IF(OFFSET('Sanitation Data'!$I$28,0,10*ROW('Sanitation Data'!I115))="","",OFFSET('Sanitation Data'!$I$28,0,10*ROW('Sanitation Data'!I115)))</f>
        <v/>
      </c>
      <c r="DK121" s="258" t="str">
        <f ca="true">+IF(OFFSET('Sanitation Data'!$I$29,0,10*ROW('Sanitation Data'!I115))="","",OFFSET('Sanitation Data'!$I$29,0,10*ROW('Sanitation Data'!I115)))</f>
        <v/>
      </c>
      <c r="DL121" s="258" t="str">
        <f ca="true">+IF(OFFSET('Sanitation Data'!$I$30,0,10*ROW('Sanitation Data'!I115))="","",OFFSET('Sanitation Data'!$I$30,0,10*ROW('Sanitation Data'!I115)))</f>
        <v/>
      </c>
      <c r="DM121" s="258" t="str">
        <f ca="true">+IF(OFFSET('Sanitation Data'!$I$31,0,10*ROW('Sanitation Data'!I115))="","",OFFSET('Sanitation Data'!$I$31,0,10*ROW('Sanitation Data'!I115)))</f>
        <v/>
      </c>
      <c r="DN121" s="258" t="str">
        <f ca="true">+IF(OFFSET('Sanitation Data'!$I$32,0,10*ROW('Sanitation Data'!I115))="","",OFFSET('Sanitation Data'!$I$32,0,10*ROW('Sanitation Data'!I115)))</f>
        <v/>
      </c>
      <c r="DO121" s="258" t="str">
        <f ca="true">+IF(OFFSET('Hygiene Data'!$D$11,0,10*ROW('Hygiene Data'!D115))="","",OFFSET('Hygiene Data'!$D$11,0,10*ROW('Hygiene Data'!D115)))</f>
        <v/>
      </c>
      <c r="DP121" s="258" t="str">
        <f ca="true">+IF(OFFSET('Hygiene Data'!$D$12,0,10*ROW('Hygiene Data'!D115))="","",OFFSET('Hygiene Data'!$D$12,0,10*ROW('Hygiene Data'!D115)))</f>
        <v/>
      </c>
      <c r="DQ121" s="258" t="str">
        <f ca="true">+IF(OFFSET('Hygiene Data'!$D$13,0,10*ROW('Hygiene Data'!D115))="","",OFFSET('Hygiene Data'!$D$13,0,10*ROW('Hygiene Data'!D115)))</f>
        <v/>
      </c>
      <c r="DR121" s="258" t="str">
        <f ca="true">+IF(OFFSET('Hygiene Data'!$E$11,0,10*ROW('Hygiene Data'!E115))="","",OFFSET('Hygiene Data'!$E$11,0,10*ROW('Hygiene Data'!E115)))</f>
        <v/>
      </c>
      <c r="DS121" s="258" t="str">
        <f ca="true">+IF(OFFSET('Hygiene Data'!$E$12,0,10*ROW('Hygiene Data'!E115))="","",OFFSET('Hygiene Data'!$E$12,0,10*ROW('Hygiene Data'!E115)))</f>
        <v/>
      </c>
      <c r="DT121" s="258" t="str">
        <f ca="true">+IF(OFFSET('Hygiene Data'!$E$13,0,10*ROW('Hygiene Data'!E115))="","",OFFSET('Hygiene Data'!$E$13,0,10*ROW('Hygiene Data'!E115)))</f>
        <v/>
      </c>
      <c r="DU121" s="258" t="str">
        <f ca="true">+IF(OFFSET('Hygiene Data'!$F$11,0,10*ROW('Hygiene Data'!F115))="","",OFFSET('Hygiene Data'!$F$11,0,10*ROW('Hygiene Data'!F115)))</f>
        <v/>
      </c>
      <c r="DV121" s="258" t="str">
        <f ca="true">+IF(OFFSET('Hygiene Data'!$F$12,0,10*ROW('Hygiene Data'!F115))="","",OFFSET('Hygiene Data'!$F$12,0,10*ROW('Hygiene Data'!F115)))</f>
        <v/>
      </c>
      <c r="DW121" s="258" t="str">
        <f ca="true">+IF(OFFSET('Hygiene Data'!$F$13,0,10*ROW('Hygiene Data'!F115))="","",OFFSET('Hygiene Data'!$F$13,0,10*ROW('Hygiene Data'!F115)))</f>
        <v/>
      </c>
      <c r="DX121" s="258" t="str">
        <f ca="true">+IF(OFFSET('Hygiene Data'!$G$11,0,10*ROW('Hygiene Data'!G115))="","",OFFSET('Hygiene Data'!$G$11,0,10*ROW('Hygiene Data'!G115)))</f>
        <v/>
      </c>
      <c r="DY121" s="258" t="str">
        <f ca="true">+IF(OFFSET('Hygiene Data'!$G$12,0,10*ROW('Hygiene Data'!G115))="","",OFFSET('Hygiene Data'!$G$12,0,10*ROW('Hygiene Data'!G115)))</f>
        <v/>
      </c>
      <c r="DZ121" s="258" t="str">
        <f ca="true">+IF(OFFSET('Hygiene Data'!$G$13,0,10*ROW('Hygiene Data'!G115))="","",OFFSET('Hygiene Data'!$G$13,0,10*ROW('Hygiene Data'!G115)))</f>
        <v/>
      </c>
      <c r="EA121" s="258" t="str">
        <f ca="true">+IF(OFFSET('Hygiene Data'!$H$11,0,10*ROW('Hygiene Data'!H115))="","",OFFSET('Hygiene Data'!$H$11,0,10*ROW('Hygiene Data'!H115)))</f>
        <v/>
      </c>
      <c r="EB121" s="258" t="str">
        <f ca="true">+IF(OFFSET('Hygiene Data'!$H$12,0,10*ROW('Hygiene Data'!H115))="","",OFFSET('Hygiene Data'!$H$12,0,10*ROW('Hygiene Data'!H115)))</f>
        <v/>
      </c>
      <c r="EC121" s="258" t="str">
        <f ca="true">+IF(OFFSET('Hygiene Data'!$H$13,0,10*ROW('Hygiene Data'!H115))="","",OFFSET('Hygiene Data'!$H$13,0,10*ROW('Hygiene Data'!H115)))</f>
        <v/>
      </c>
      <c r="ED121" s="258" t="str">
        <f ca="true">+IF(OFFSET('Hygiene Data'!$I$11,0,10*ROW('Hygiene Data'!I115))="","",OFFSET('Hygiene Data'!$I$11,0,10*ROW('Hygiene Data'!I115)))</f>
        <v/>
      </c>
      <c r="EE121" s="258" t="str">
        <f ca="true">+IF(OFFSET('Hygiene Data'!$I$12,0,10*ROW('Hygiene Data'!I115))="","",OFFSET('Hygiene Data'!$I$12,0,10*ROW('Hygiene Data'!I115)))</f>
        <v/>
      </c>
      <c r="EF121" s="258" t="str">
        <f ca="true">+IF(OFFSET('Hygiene Data'!$I$13,0,10*ROW('Hygiene Data'!I115))="","",OFFSET('Hygiene Data'!$I$13,0,10*ROW('Hygiene Data'!I115)))</f>
        <v/>
      </c>
    </row>
    <row xmlns:x14ac="http://schemas.microsoft.com/office/spreadsheetml/2009/9/ac" r="122" x14ac:dyDescent="0.2">
      <c r="A122" s="30" t="str">
        <f ca="true">+IF(OFFSET('Water Data'!$B$2,0,10*ROW('Water Data'!E116))="","",OFFSET('Water Data'!$B$2,0,10*ROW('Water Data'!E116)))</f>
        <v/>
      </c>
      <c r="B122" s="30" t="str">
        <f ca="true">+IF(OFFSET('Water Data'!$C$2,0,10*ROW('Water Data'!F116))="","",OFFSET('Water Data'!$C$2,0,10*ROW('Water Data'!F116)))</f>
        <v/>
      </c>
      <c r="C122" s="314" t="str">
        <f t="shared" ca="true" si="1"/>
        <v/>
      </c>
      <c r="D122" s="8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58"/>
      <c r="BS122" s="258" t="str">
        <f ca="true">+IF(OFFSET('Water Data'!$D$27,0,10*ROW('Water Data'!D116))="","",OFFSET('Water Data'!$D$27,0,10*ROW('Water Data'!D116)))</f>
        <v/>
      </c>
      <c r="BT122" s="258" t="str">
        <f ca="true">+IF(OFFSET('Water Data'!$D$28,0,10*ROW('Water Data'!D116))="","",OFFSET('Water Data'!$D$28,0,10*ROW('Water Data'!D116)))</f>
        <v/>
      </c>
      <c r="BU122" s="258" t="str">
        <f ca="true">+IF(OFFSET('Water Data'!$D$29,0,10*ROW('Water Data'!D116))="","",OFFSET('Water Data'!$D$29,0,10*ROW('Water Data'!D116)))</f>
        <v/>
      </c>
      <c r="BV122" s="258" t="str">
        <f ca="true">+IF(OFFSET('Water Data'!$E$27,0,10*ROW('Water Data'!E116))="","",OFFSET('Water Data'!$E$27,0,10*ROW('Water Data'!E116)))</f>
        <v/>
      </c>
      <c r="BW122" s="258" t="str">
        <f ca="true">+IF(OFFSET('Water Data'!$E$28,0,10*ROW('Water Data'!E116))="","",OFFSET('Water Data'!$E$28,0,10*ROW('Water Data'!E116)))</f>
        <v/>
      </c>
      <c r="BX122" s="258" t="str">
        <f ca="true">+IF(OFFSET('Water Data'!$E$29,0,10*ROW('Water Data'!E116))="","",OFFSET('Water Data'!$E$29,0,10*ROW('Water Data'!E116)))</f>
        <v/>
      </c>
      <c r="BY122" s="258" t="str">
        <f ca="true">+IF(OFFSET('Water Data'!$F$27,0,10*ROW('Water Data'!F116))="","",OFFSET('Water Data'!$F$27,0,10*ROW('Water Data'!F116)))</f>
        <v/>
      </c>
      <c r="BZ122" s="258" t="str">
        <f ca="true">+IF(OFFSET('Water Data'!$F$28,0,10*ROW('Water Data'!F116))="","",OFFSET('Water Data'!$F$28,0,10*ROW('Water Data'!F116)))</f>
        <v/>
      </c>
      <c r="CA122" s="258" t="str">
        <f ca="true">+IF(OFFSET('Water Data'!$F$29,0,10*ROW('Water Data'!F116))="","",OFFSET('Water Data'!$F$29,0,10*ROW('Water Data'!F116)))</f>
        <v/>
      </c>
      <c r="CB122" s="258" t="str">
        <f ca="true">+IF(OFFSET('Water Data'!$G$27,0,10*ROW('Water Data'!G116))="","",OFFSET('Water Data'!$G$27,0,10*ROW('Water Data'!G116)))</f>
        <v/>
      </c>
      <c r="CC122" s="258" t="str">
        <f ca="true">+IF(OFFSET('Water Data'!$G$28,0,10*ROW('Water Data'!G116))="","",OFFSET('Water Data'!$G$28,0,10*ROW('Water Data'!G116)))</f>
        <v/>
      </c>
      <c r="CD122" s="258" t="str">
        <f ca="true">+IF(OFFSET('Water Data'!$G$29,0,10*ROW('Water Data'!G116))="","",OFFSET('Water Data'!$G$29,0,10*ROW('Water Data'!G116)))</f>
        <v/>
      </c>
      <c r="CE122" s="258" t="str">
        <f ca="true">+IF(OFFSET('Water Data'!$H$27,0,10*ROW('Water Data'!H116))="","",OFFSET('Water Data'!$H$27,0,10*ROW('Water Data'!H116)))</f>
        <v/>
      </c>
      <c r="CF122" s="258" t="str">
        <f ca="true">+IF(OFFSET('Water Data'!$H$28,0,10*ROW('Water Data'!H116))="","",OFFSET('Water Data'!$H$28,0,10*ROW('Water Data'!H116)))</f>
        <v/>
      </c>
      <c r="CG122" s="258" t="str">
        <f ca="true">+IF(OFFSET('Water Data'!$H$29,0,10*ROW('Water Data'!H116))="","",OFFSET('Water Data'!$H$29,0,10*ROW('Water Data'!H116)))</f>
        <v/>
      </c>
      <c r="CH122" s="258" t="str">
        <f ca="true">+IF(OFFSET('Water Data'!$I$27,0,10*ROW('Water Data'!I116))="","",OFFSET('Water Data'!$I$27,0,10*ROW('Water Data'!I116)))</f>
        <v/>
      </c>
      <c r="CI122" s="258" t="str">
        <f ca="true">+IF(OFFSET('Water Data'!$I$28,0,10*ROW('Water Data'!I116))="","",OFFSET('Water Data'!$I$28,0,10*ROW('Water Data'!I116)))</f>
        <v/>
      </c>
      <c r="CJ122" s="258" t="str">
        <f ca="true">+IF(OFFSET('Water Data'!$I$29,0,10*ROW('Water Data'!I116))="","",OFFSET('Water Data'!$I$29,0,10*ROW('Water Data'!I116)))</f>
        <v/>
      </c>
      <c r="CK122" s="258" t="str">
        <f ca="true">+IF(OFFSET('Sanitation Data'!$D$28,0,10*ROW('Sanitation Data'!D116))="","",OFFSET('Sanitation Data'!$D$28,0,10*ROW('Sanitation Data'!D116)))</f>
        <v/>
      </c>
      <c r="CL122" s="258" t="str">
        <f ca="true">+IF(OFFSET('Sanitation Data'!$D$29,0,10*ROW('Sanitation Data'!D116))="","",OFFSET('Sanitation Data'!$D$29,0,10*ROW('Sanitation Data'!D116)))</f>
        <v/>
      </c>
      <c r="CM122" s="258" t="str">
        <f ca="true">+IF(OFFSET('Sanitation Data'!$D$30,0,10*ROW('Sanitation Data'!D116))="","",OFFSET('Sanitation Data'!$D$30,0,10*ROW('Sanitation Data'!D116)))</f>
        <v/>
      </c>
      <c r="CN122" s="258" t="str">
        <f ca="true">+IF(OFFSET('Sanitation Data'!$D$31,0,10*ROW('Sanitation Data'!D116))="","",OFFSET('Sanitation Data'!$D$31,0,10*ROW('Sanitation Data'!D116)))</f>
        <v/>
      </c>
      <c r="CO122" s="258" t="str">
        <f ca="true">+IF(OFFSET('Sanitation Data'!$D$32,0,10*ROW('Sanitation Data'!D116))="","",OFFSET('Sanitation Data'!$D$32,0,10*ROW('Sanitation Data'!D116)))</f>
        <v/>
      </c>
      <c r="CP122" s="258" t="str">
        <f ca="true">+IF(OFFSET('Sanitation Data'!$E$28,0,10*ROW('Sanitation Data'!E116))="","",OFFSET('Sanitation Data'!$E$28,0,10*ROW('Sanitation Data'!E116)))</f>
        <v/>
      </c>
      <c r="CQ122" s="258" t="str">
        <f ca="true">+IF(OFFSET('Sanitation Data'!$E$29,0,10*ROW('Sanitation Data'!E116))="","",OFFSET('Sanitation Data'!$E$29,0,10*ROW('Sanitation Data'!E116)))</f>
        <v/>
      </c>
      <c r="CR122" s="258" t="str">
        <f ca="true">+IF(OFFSET('Sanitation Data'!$E$30,0,10*ROW('Sanitation Data'!E116))="","",OFFSET('Sanitation Data'!$E$30,0,10*ROW('Sanitation Data'!E116)))</f>
        <v/>
      </c>
      <c r="CS122" s="258" t="str">
        <f ca="true">+IF(OFFSET('Sanitation Data'!$E$31,0,10*ROW('Sanitation Data'!E116))="","",OFFSET('Sanitation Data'!$E$31,0,10*ROW('Sanitation Data'!E116)))</f>
        <v/>
      </c>
      <c r="CT122" s="258" t="str">
        <f ca="true">+IF(OFFSET('Sanitation Data'!$E$32,0,10*ROW('Sanitation Data'!E116))="","",OFFSET('Sanitation Data'!$E$32,0,10*ROW('Sanitation Data'!E116)))</f>
        <v/>
      </c>
      <c r="CU122" s="258" t="str">
        <f ca="true">+IF(OFFSET('Sanitation Data'!$F$28,0,10*ROW('Sanitation Data'!F116))="","",OFFSET('Sanitation Data'!$F$28,0,10*ROW('Sanitation Data'!F116)))</f>
        <v/>
      </c>
      <c r="CV122" s="258" t="str">
        <f ca="true">+IF(OFFSET('Sanitation Data'!$F$29,0,10*ROW('Sanitation Data'!F116))="","",OFFSET('Sanitation Data'!$F$29,0,10*ROW('Sanitation Data'!F116)))</f>
        <v/>
      </c>
      <c r="CW122" s="258" t="str">
        <f ca="true">+IF(OFFSET('Sanitation Data'!$F$30,0,10*ROW('Sanitation Data'!F116))="","",OFFSET('Sanitation Data'!$F$30,0,10*ROW('Sanitation Data'!F116)))</f>
        <v/>
      </c>
      <c r="CX122" s="258" t="str">
        <f ca="true">+IF(OFFSET('Sanitation Data'!$F$31,0,10*ROW('Sanitation Data'!F116))="","",OFFSET('Sanitation Data'!$F$31,0,10*ROW('Sanitation Data'!F116)))</f>
        <v/>
      </c>
      <c r="CY122" s="258" t="str">
        <f ca="true">+IF(OFFSET('Sanitation Data'!$F$32,0,10*ROW('Sanitation Data'!F116))="","",OFFSET('Sanitation Data'!$F$32,0,10*ROW('Sanitation Data'!F116)))</f>
        <v/>
      </c>
      <c r="CZ122" s="258" t="str">
        <f ca="true">+IF(OFFSET('Sanitation Data'!$G$28,0,10*ROW('Sanitation Data'!G116))="","",OFFSET('Sanitation Data'!$G$28,0,10*ROW('Sanitation Data'!G116)))</f>
        <v/>
      </c>
      <c r="DA122" s="258" t="str">
        <f ca="true">+IF(OFFSET('Sanitation Data'!$G$29,0,10*ROW('Sanitation Data'!G116))="","",OFFSET('Sanitation Data'!$G$29,0,10*ROW('Sanitation Data'!G116)))</f>
        <v/>
      </c>
      <c r="DB122" s="258" t="str">
        <f ca="true">+IF(OFFSET('Sanitation Data'!$G$30,0,10*ROW('Sanitation Data'!G116))="","",OFFSET('Sanitation Data'!$G$30,0,10*ROW('Sanitation Data'!G116)))</f>
        <v/>
      </c>
      <c r="DC122" s="258" t="str">
        <f ca="true">+IF(OFFSET('Sanitation Data'!$G$31,0,10*ROW('Sanitation Data'!G116))="","",OFFSET('Sanitation Data'!$G$31,0,10*ROW('Sanitation Data'!G116)))</f>
        <v/>
      </c>
      <c r="DD122" s="258" t="str">
        <f ca="true">+IF(OFFSET('Sanitation Data'!$G$32,0,10*ROW('Sanitation Data'!G116))="","",OFFSET('Sanitation Data'!$G$32,0,10*ROW('Sanitation Data'!G116)))</f>
        <v/>
      </c>
      <c r="DE122" s="258" t="str">
        <f ca="true">+IF(OFFSET('Sanitation Data'!$H$28,0,10*ROW('Sanitation Data'!H116))="","",OFFSET('Sanitation Data'!$H$28,0,10*ROW('Sanitation Data'!H116)))</f>
        <v/>
      </c>
      <c r="DF122" s="258" t="str">
        <f ca="true">+IF(OFFSET('Sanitation Data'!$H$29,0,10*ROW('Sanitation Data'!H116))="","",OFFSET('Sanitation Data'!$H$29,0,10*ROW('Sanitation Data'!H116)))</f>
        <v/>
      </c>
      <c r="DG122" s="258" t="str">
        <f ca="true">+IF(OFFSET('Sanitation Data'!$H$30,0,10*ROW('Sanitation Data'!H116))="","",OFFSET('Sanitation Data'!$H$30,0,10*ROW('Sanitation Data'!H116)))</f>
        <v/>
      </c>
      <c r="DH122" s="258" t="str">
        <f ca="true">+IF(OFFSET('Sanitation Data'!$H$31,0,10*ROW('Sanitation Data'!H116))="","",OFFSET('Sanitation Data'!$H$31,0,10*ROW('Sanitation Data'!H116)))</f>
        <v/>
      </c>
      <c r="DI122" s="258" t="str">
        <f ca="true">+IF(OFFSET('Sanitation Data'!$H$32,0,10*ROW('Sanitation Data'!H116))="","",OFFSET('Sanitation Data'!$H$32,0,10*ROW('Sanitation Data'!H116)))</f>
        <v/>
      </c>
      <c r="DJ122" s="258" t="str">
        <f ca="true">+IF(OFFSET('Sanitation Data'!$I$28,0,10*ROW('Sanitation Data'!I116))="","",OFFSET('Sanitation Data'!$I$28,0,10*ROW('Sanitation Data'!I116)))</f>
        <v/>
      </c>
      <c r="DK122" s="258" t="str">
        <f ca="true">+IF(OFFSET('Sanitation Data'!$I$29,0,10*ROW('Sanitation Data'!I116))="","",OFFSET('Sanitation Data'!$I$29,0,10*ROW('Sanitation Data'!I116)))</f>
        <v/>
      </c>
      <c r="DL122" s="258" t="str">
        <f ca="true">+IF(OFFSET('Sanitation Data'!$I$30,0,10*ROW('Sanitation Data'!I116))="","",OFFSET('Sanitation Data'!$I$30,0,10*ROW('Sanitation Data'!I116)))</f>
        <v/>
      </c>
      <c r="DM122" s="258" t="str">
        <f ca="true">+IF(OFFSET('Sanitation Data'!$I$31,0,10*ROW('Sanitation Data'!I116))="","",OFFSET('Sanitation Data'!$I$31,0,10*ROW('Sanitation Data'!I116)))</f>
        <v/>
      </c>
      <c r="DN122" s="258" t="str">
        <f ca="true">+IF(OFFSET('Sanitation Data'!$I$32,0,10*ROW('Sanitation Data'!I116))="","",OFFSET('Sanitation Data'!$I$32,0,10*ROW('Sanitation Data'!I116)))</f>
        <v/>
      </c>
      <c r="DO122" s="258" t="str">
        <f ca="true">+IF(OFFSET('Hygiene Data'!$D$11,0,10*ROW('Hygiene Data'!D116))="","",OFFSET('Hygiene Data'!$D$11,0,10*ROW('Hygiene Data'!D116)))</f>
        <v/>
      </c>
      <c r="DP122" s="258" t="str">
        <f ca="true">+IF(OFFSET('Hygiene Data'!$D$12,0,10*ROW('Hygiene Data'!D116))="","",OFFSET('Hygiene Data'!$D$12,0,10*ROW('Hygiene Data'!D116)))</f>
        <v/>
      </c>
      <c r="DQ122" s="258" t="str">
        <f ca="true">+IF(OFFSET('Hygiene Data'!$D$13,0,10*ROW('Hygiene Data'!D116))="","",OFFSET('Hygiene Data'!$D$13,0,10*ROW('Hygiene Data'!D116)))</f>
        <v/>
      </c>
      <c r="DR122" s="258" t="str">
        <f ca="true">+IF(OFFSET('Hygiene Data'!$E$11,0,10*ROW('Hygiene Data'!E116))="","",OFFSET('Hygiene Data'!$E$11,0,10*ROW('Hygiene Data'!E116)))</f>
        <v/>
      </c>
      <c r="DS122" s="258" t="str">
        <f ca="true">+IF(OFFSET('Hygiene Data'!$E$12,0,10*ROW('Hygiene Data'!E116))="","",OFFSET('Hygiene Data'!$E$12,0,10*ROW('Hygiene Data'!E116)))</f>
        <v/>
      </c>
      <c r="DT122" s="258" t="str">
        <f ca="true">+IF(OFFSET('Hygiene Data'!$E$13,0,10*ROW('Hygiene Data'!E116))="","",OFFSET('Hygiene Data'!$E$13,0,10*ROW('Hygiene Data'!E116)))</f>
        <v/>
      </c>
      <c r="DU122" s="258" t="str">
        <f ca="true">+IF(OFFSET('Hygiene Data'!$F$11,0,10*ROW('Hygiene Data'!F116))="","",OFFSET('Hygiene Data'!$F$11,0,10*ROW('Hygiene Data'!F116)))</f>
        <v/>
      </c>
      <c r="DV122" s="258" t="str">
        <f ca="true">+IF(OFFSET('Hygiene Data'!$F$12,0,10*ROW('Hygiene Data'!F116))="","",OFFSET('Hygiene Data'!$F$12,0,10*ROW('Hygiene Data'!F116)))</f>
        <v/>
      </c>
      <c r="DW122" s="258" t="str">
        <f ca="true">+IF(OFFSET('Hygiene Data'!$F$13,0,10*ROW('Hygiene Data'!F116))="","",OFFSET('Hygiene Data'!$F$13,0,10*ROW('Hygiene Data'!F116)))</f>
        <v/>
      </c>
      <c r="DX122" s="258" t="str">
        <f ca="true">+IF(OFFSET('Hygiene Data'!$G$11,0,10*ROW('Hygiene Data'!G116))="","",OFFSET('Hygiene Data'!$G$11,0,10*ROW('Hygiene Data'!G116)))</f>
        <v/>
      </c>
      <c r="DY122" s="258" t="str">
        <f ca="true">+IF(OFFSET('Hygiene Data'!$G$12,0,10*ROW('Hygiene Data'!G116))="","",OFFSET('Hygiene Data'!$G$12,0,10*ROW('Hygiene Data'!G116)))</f>
        <v/>
      </c>
      <c r="DZ122" s="258" t="str">
        <f ca="true">+IF(OFFSET('Hygiene Data'!$G$13,0,10*ROW('Hygiene Data'!G116))="","",OFFSET('Hygiene Data'!$G$13,0,10*ROW('Hygiene Data'!G116)))</f>
        <v/>
      </c>
      <c r="EA122" s="258" t="str">
        <f ca="true">+IF(OFFSET('Hygiene Data'!$H$11,0,10*ROW('Hygiene Data'!H116))="","",OFFSET('Hygiene Data'!$H$11,0,10*ROW('Hygiene Data'!H116)))</f>
        <v/>
      </c>
      <c r="EB122" s="258" t="str">
        <f ca="true">+IF(OFFSET('Hygiene Data'!$H$12,0,10*ROW('Hygiene Data'!H116))="","",OFFSET('Hygiene Data'!$H$12,0,10*ROW('Hygiene Data'!H116)))</f>
        <v/>
      </c>
      <c r="EC122" s="258" t="str">
        <f ca="true">+IF(OFFSET('Hygiene Data'!$H$13,0,10*ROW('Hygiene Data'!H116))="","",OFFSET('Hygiene Data'!$H$13,0,10*ROW('Hygiene Data'!H116)))</f>
        <v/>
      </c>
      <c r="ED122" s="258" t="str">
        <f ca="true">+IF(OFFSET('Hygiene Data'!$I$11,0,10*ROW('Hygiene Data'!I116))="","",OFFSET('Hygiene Data'!$I$11,0,10*ROW('Hygiene Data'!I116)))</f>
        <v/>
      </c>
      <c r="EE122" s="258" t="str">
        <f ca="true">+IF(OFFSET('Hygiene Data'!$I$12,0,10*ROW('Hygiene Data'!I116))="","",OFFSET('Hygiene Data'!$I$12,0,10*ROW('Hygiene Data'!I116)))</f>
        <v/>
      </c>
      <c r="EF122" s="258" t="str">
        <f ca="true">+IF(OFFSET('Hygiene Data'!$I$13,0,10*ROW('Hygiene Data'!I116))="","",OFFSET('Hygiene Data'!$I$13,0,10*ROW('Hygiene Data'!I116)))</f>
        <v/>
      </c>
    </row>
    <row xmlns:x14ac="http://schemas.microsoft.com/office/spreadsheetml/2009/9/ac" r="123" x14ac:dyDescent="0.2">
      <c r="A123" s="30" t="str">
        <f ca="true">+IF(OFFSET('Water Data'!$B$2,0,10*ROW('Water Data'!E117))="","",OFFSET('Water Data'!$B$2,0,10*ROW('Water Data'!E117)))</f>
        <v/>
      </c>
      <c r="B123" s="30" t="str">
        <f ca="true">+IF(OFFSET('Water Data'!$C$2,0,10*ROW('Water Data'!F117))="","",OFFSET('Water Data'!$C$2,0,10*ROW('Water Data'!F117)))</f>
        <v/>
      </c>
      <c r="C123" s="314" t="str">
        <f t="shared" ca="true" si="1"/>
        <v/>
      </c>
      <c r="D123" s="8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58"/>
      <c r="BS123" s="258" t="str">
        <f ca="true">+IF(OFFSET('Water Data'!$D$27,0,10*ROW('Water Data'!D117))="","",OFFSET('Water Data'!$D$27,0,10*ROW('Water Data'!D117)))</f>
        <v/>
      </c>
      <c r="BT123" s="258" t="str">
        <f ca="true">+IF(OFFSET('Water Data'!$D$28,0,10*ROW('Water Data'!D117))="","",OFFSET('Water Data'!$D$28,0,10*ROW('Water Data'!D117)))</f>
        <v/>
      </c>
      <c r="BU123" s="258" t="str">
        <f ca="true">+IF(OFFSET('Water Data'!$D$29,0,10*ROW('Water Data'!D117))="","",OFFSET('Water Data'!$D$29,0,10*ROW('Water Data'!D117)))</f>
        <v/>
      </c>
      <c r="BV123" s="258" t="str">
        <f ca="true">+IF(OFFSET('Water Data'!$E$27,0,10*ROW('Water Data'!E117))="","",OFFSET('Water Data'!$E$27,0,10*ROW('Water Data'!E117)))</f>
        <v/>
      </c>
      <c r="BW123" s="258" t="str">
        <f ca="true">+IF(OFFSET('Water Data'!$E$28,0,10*ROW('Water Data'!E117))="","",OFFSET('Water Data'!$E$28,0,10*ROW('Water Data'!E117)))</f>
        <v/>
      </c>
      <c r="BX123" s="258" t="str">
        <f ca="true">+IF(OFFSET('Water Data'!$E$29,0,10*ROW('Water Data'!E117))="","",OFFSET('Water Data'!$E$29,0,10*ROW('Water Data'!E117)))</f>
        <v/>
      </c>
      <c r="BY123" s="258" t="str">
        <f ca="true">+IF(OFFSET('Water Data'!$F$27,0,10*ROW('Water Data'!F117))="","",OFFSET('Water Data'!$F$27,0,10*ROW('Water Data'!F117)))</f>
        <v/>
      </c>
      <c r="BZ123" s="258" t="str">
        <f ca="true">+IF(OFFSET('Water Data'!$F$28,0,10*ROW('Water Data'!F117))="","",OFFSET('Water Data'!$F$28,0,10*ROW('Water Data'!F117)))</f>
        <v/>
      </c>
      <c r="CA123" s="258" t="str">
        <f ca="true">+IF(OFFSET('Water Data'!$F$29,0,10*ROW('Water Data'!F117))="","",OFFSET('Water Data'!$F$29,0,10*ROW('Water Data'!F117)))</f>
        <v/>
      </c>
      <c r="CB123" s="258" t="str">
        <f ca="true">+IF(OFFSET('Water Data'!$G$27,0,10*ROW('Water Data'!G117))="","",OFFSET('Water Data'!$G$27,0,10*ROW('Water Data'!G117)))</f>
        <v/>
      </c>
      <c r="CC123" s="258" t="str">
        <f ca="true">+IF(OFFSET('Water Data'!$G$28,0,10*ROW('Water Data'!G117))="","",OFFSET('Water Data'!$G$28,0,10*ROW('Water Data'!G117)))</f>
        <v/>
      </c>
      <c r="CD123" s="258" t="str">
        <f ca="true">+IF(OFFSET('Water Data'!$G$29,0,10*ROW('Water Data'!G117))="","",OFFSET('Water Data'!$G$29,0,10*ROW('Water Data'!G117)))</f>
        <v/>
      </c>
      <c r="CE123" s="258" t="str">
        <f ca="true">+IF(OFFSET('Water Data'!$H$27,0,10*ROW('Water Data'!H117))="","",OFFSET('Water Data'!$H$27,0,10*ROW('Water Data'!H117)))</f>
        <v/>
      </c>
      <c r="CF123" s="258" t="str">
        <f ca="true">+IF(OFFSET('Water Data'!$H$28,0,10*ROW('Water Data'!H117))="","",OFFSET('Water Data'!$H$28,0,10*ROW('Water Data'!H117)))</f>
        <v/>
      </c>
      <c r="CG123" s="258" t="str">
        <f ca="true">+IF(OFFSET('Water Data'!$H$29,0,10*ROW('Water Data'!H117))="","",OFFSET('Water Data'!$H$29,0,10*ROW('Water Data'!H117)))</f>
        <v/>
      </c>
      <c r="CH123" s="258" t="str">
        <f ca="true">+IF(OFFSET('Water Data'!$I$27,0,10*ROW('Water Data'!I117))="","",OFFSET('Water Data'!$I$27,0,10*ROW('Water Data'!I117)))</f>
        <v/>
      </c>
      <c r="CI123" s="258" t="str">
        <f ca="true">+IF(OFFSET('Water Data'!$I$28,0,10*ROW('Water Data'!I117))="","",OFFSET('Water Data'!$I$28,0,10*ROW('Water Data'!I117)))</f>
        <v/>
      </c>
      <c r="CJ123" s="258" t="str">
        <f ca="true">+IF(OFFSET('Water Data'!$I$29,0,10*ROW('Water Data'!I117))="","",OFFSET('Water Data'!$I$29,0,10*ROW('Water Data'!I117)))</f>
        <v/>
      </c>
      <c r="CK123" s="258" t="str">
        <f ca="true">+IF(OFFSET('Sanitation Data'!$D$28,0,10*ROW('Sanitation Data'!D117))="","",OFFSET('Sanitation Data'!$D$28,0,10*ROW('Sanitation Data'!D117)))</f>
        <v/>
      </c>
      <c r="CL123" s="258" t="str">
        <f ca="true">+IF(OFFSET('Sanitation Data'!$D$29,0,10*ROW('Sanitation Data'!D117))="","",OFFSET('Sanitation Data'!$D$29,0,10*ROW('Sanitation Data'!D117)))</f>
        <v/>
      </c>
      <c r="CM123" s="258" t="str">
        <f ca="true">+IF(OFFSET('Sanitation Data'!$D$30,0,10*ROW('Sanitation Data'!D117))="","",OFFSET('Sanitation Data'!$D$30,0,10*ROW('Sanitation Data'!D117)))</f>
        <v/>
      </c>
      <c r="CN123" s="258" t="str">
        <f ca="true">+IF(OFFSET('Sanitation Data'!$D$31,0,10*ROW('Sanitation Data'!D117))="","",OFFSET('Sanitation Data'!$D$31,0,10*ROW('Sanitation Data'!D117)))</f>
        <v/>
      </c>
      <c r="CO123" s="258" t="str">
        <f ca="true">+IF(OFFSET('Sanitation Data'!$D$32,0,10*ROW('Sanitation Data'!D117))="","",OFFSET('Sanitation Data'!$D$32,0,10*ROW('Sanitation Data'!D117)))</f>
        <v/>
      </c>
      <c r="CP123" s="258" t="str">
        <f ca="true">+IF(OFFSET('Sanitation Data'!$E$28,0,10*ROW('Sanitation Data'!E117))="","",OFFSET('Sanitation Data'!$E$28,0,10*ROW('Sanitation Data'!E117)))</f>
        <v/>
      </c>
      <c r="CQ123" s="258" t="str">
        <f ca="true">+IF(OFFSET('Sanitation Data'!$E$29,0,10*ROW('Sanitation Data'!E117))="","",OFFSET('Sanitation Data'!$E$29,0,10*ROW('Sanitation Data'!E117)))</f>
        <v/>
      </c>
      <c r="CR123" s="258" t="str">
        <f ca="true">+IF(OFFSET('Sanitation Data'!$E$30,0,10*ROW('Sanitation Data'!E117))="","",OFFSET('Sanitation Data'!$E$30,0,10*ROW('Sanitation Data'!E117)))</f>
        <v/>
      </c>
      <c r="CS123" s="258" t="str">
        <f ca="true">+IF(OFFSET('Sanitation Data'!$E$31,0,10*ROW('Sanitation Data'!E117))="","",OFFSET('Sanitation Data'!$E$31,0,10*ROW('Sanitation Data'!E117)))</f>
        <v/>
      </c>
      <c r="CT123" s="258" t="str">
        <f ca="true">+IF(OFFSET('Sanitation Data'!$E$32,0,10*ROW('Sanitation Data'!E117))="","",OFFSET('Sanitation Data'!$E$32,0,10*ROW('Sanitation Data'!E117)))</f>
        <v/>
      </c>
      <c r="CU123" s="258" t="str">
        <f ca="true">+IF(OFFSET('Sanitation Data'!$F$28,0,10*ROW('Sanitation Data'!F117))="","",OFFSET('Sanitation Data'!$F$28,0,10*ROW('Sanitation Data'!F117)))</f>
        <v/>
      </c>
      <c r="CV123" s="258" t="str">
        <f ca="true">+IF(OFFSET('Sanitation Data'!$F$29,0,10*ROW('Sanitation Data'!F117))="","",OFFSET('Sanitation Data'!$F$29,0,10*ROW('Sanitation Data'!F117)))</f>
        <v/>
      </c>
      <c r="CW123" s="258" t="str">
        <f ca="true">+IF(OFFSET('Sanitation Data'!$F$30,0,10*ROW('Sanitation Data'!F117))="","",OFFSET('Sanitation Data'!$F$30,0,10*ROW('Sanitation Data'!F117)))</f>
        <v/>
      </c>
      <c r="CX123" s="258" t="str">
        <f ca="true">+IF(OFFSET('Sanitation Data'!$F$31,0,10*ROW('Sanitation Data'!F117))="","",OFFSET('Sanitation Data'!$F$31,0,10*ROW('Sanitation Data'!F117)))</f>
        <v/>
      </c>
      <c r="CY123" s="258" t="str">
        <f ca="true">+IF(OFFSET('Sanitation Data'!$F$32,0,10*ROW('Sanitation Data'!F117))="","",OFFSET('Sanitation Data'!$F$32,0,10*ROW('Sanitation Data'!F117)))</f>
        <v/>
      </c>
      <c r="CZ123" s="258" t="str">
        <f ca="true">+IF(OFFSET('Sanitation Data'!$G$28,0,10*ROW('Sanitation Data'!G117))="","",OFFSET('Sanitation Data'!$G$28,0,10*ROW('Sanitation Data'!G117)))</f>
        <v/>
      </c>
      <c r="DA123" s="258" t="str">
        <f ca="true">+IF(OFFSET('Sanitation Data'!$G$29,0,10*ROW('Sanitation Data'!G117))="","",OFFSET('Sanitation Data'!$G$29,0,10*ROW('Sanitation Data'!G117)))</f>
        <v/>
      </c>
      <c r="DB123" s="258" t="str">
        <f ca="true">+IF(OFFSET('Sanitation Data'!$G$30,0,10*ROW('Sanitation Data'!G117))="","",OFFSET('Sanitation Data'!$G$30,0,10*ROW('Sanitation Data'!G117)))</f>
        <v/>
      </c>
      <c r="DC123" s="258" t="str">
        <f ca="true">+IF(OFFSET('Sanitation Data'!$G$31,0,10*ROW('Sanitation Data'!G117))="","",OFFSET('Sanitation Data'!$G$31,0,10*ROW('Sanitation Data'!G117)))</f>
        <v/>
      </c>
      <c r="DD123" s="258" t="str">
        <f ca="true">+IF(OFFSET('Sanitation Data'!$G$32,0,10*ROW('Sanitation Data'!G117))="","",OFFSET('Sanitation Data'!$G$32,0,10*ROW('Sanitation Data'!G117)))</f>
        <v/>
      </c>
      <c r="DE123" s="258" t="str">
        <f ca="true">+IF(OFFSET('Sanitation Data'!$H$28,0,10*ROW('Sanitation Data'!H117))="","",OFFSET('Sanitation Data'!$H$28,0,10*ROW('Sanitation Data'!H117)))</f>
        <v/>
      </c>
      <c r="DF123" s="258" t="str">
        <f ca="true">+IF(OFFSET('Sanitation Data'!$H$29,0,10*ROW('Sanitation Data'!H117))="","",OFFSET('Sanitation Data'!$H$29,0,10*ROW('Sanitation Data'!H117)))</f>
        <v/>
      </c>
      <c r="DG123" s="258" t="str">
        <f ca="true">+IF(OFFSET('Sanitation Data'!$H$30,0,10*ROW('Sanitation Data'!H117))="","",OFFSET('Sanitation Data'!$H$30,0,10*ROW('Sanitation Data'!H117)))</f>
        <v/>
      </c>
      <c r="DH123" s="258" t="str">
        <f ca="true">+IF(OFFSET('Sanitation Data'!$H$31,0,10*ROW('Sanitation Data'!H117))="","",OFFSET('Sanitation Data'!$H$31,0,10*ROW('Sanitation Data'!H117)))</f>
        <v/>
      </c>
      <c r="DI123" s="258" t="str">
        <f ca="true">+IF(OFFSET('Sanitation Data'!$H$32,0,10*ROW('Sanitation Data'!H117))="","",OFFSET('Sanitation Data'!$H$32,0,10*ROW('Sanitation Data'!H117)))</f>
        <v/>
      </c>
      <c r="DJ123" s="258" t="str">
        <f ca="true">+IF(OFFSET('Sanitation Data'!$I$28,0,10*ROW('Sanitation Data'!I117))="","",OFFSET('Sanitation Data'!$I$28,0,10*ROW('Sanitation Data'!I117)))</f>
        <v/>
      </c>
      <c r="DK123" s="258" t="str">
        <f ca="true">+IF(OFFSET('Sanitation Data'!$I$29,0,10*ROW('Sanitation Data'!I117))="","",OFFSET('Sanitation Data'!$I$29,0,10*ROW('Sanitation Data'!I117)))</f>
        <v/>
      </c>
      <c r="DL123" s="258" t="str">
        <f ca="true">+IF(OFFSET('Sanitation Data'!$I$30,0,10*ROW('Sanitation Data'!I117))="","",OFFSET('Sanitation Data'!$I$30,0,10*ROW('Sanitation Data'!I117)))</f>
        <v/>
      </c>
      <c r="DM123" s="258" t="str">
        <f ca="true">+IF(OFFSET('Sanitation Data'!$I$31,0,10*ROW('Sanitation Data'!I117))="","",OFFSET('Sanitation Data'!$I$31,0,10*ROW('Sanitation Data'!I117)))</f>
        <v/>
      </c>
      <c r="DN123" s="258" t="str">
        <f ca="true">+IF(OFFSET('Sanitation Data'!$I$32,0,10*ROW('Sanitation Data'!I117))="","",OFFSET('Sanitation Data'!$I$32,0,10*ROW('Sanitation Data'!I117)))</f>
        <v/>
      </c>
      <c r="DO123" s="258" t="str">
        <f ca="true">+IF(OFFSET('Hygiene Data'!$D$11,0,10*ROW('Hygiene Data'!D117))="","",OFFSET('Hygiene Data'!$D$11,0,10*ROW('Hygiene Data'!D117)))</f>
        <v/>
      </c>
      <c r="DP123" s="258" t="str">
        <f ca="true">+IF(OFFSET('Hygiene Data'!$D$12,0,10*ROW('Hygiene Data'!D117))="","",OFFSET('Hygiene Data'!$D$12,0,10*ROW('Hygiene Data'!D117)))</f>
        <v/>
      </c>
      <c r="DQ123" s="258" t="str">
        <f ca="true">+IF(OFFSET('Hygiene Data'!$D$13,0,10*ROW('Hygiene Data'!D117))="","",OFFSET('Hygiene Data'!$D$13,0,10*ROW('Hygiene Data'!D117)))</f>
        <v/>
      </c>
      <c r="DR123" s="258" t="str">
        <f ca="true">+IF(OFFSET('Hygiene Data'!$E$11,0,10*ROW('Hygiene Data'!E117))="","",OFFSET('Hygiene Data'!$E$11,0,10*ROW('Hygiene Data'!E117)))</f>
        <v/>
      </c>
      <c r="DS123" s="258" t="str">
        <f ca="true">+IF(OFFSET('Hygiene Data'!$E$12,0,10*ROW('Hygiene Data'!E117))="","",OFFSET('Hygiene Data'!$E$12,0,10*ROW('Hygiene Data'!E117)))</f>
        <v/>
      </c>
      <c r="DT123" s="258" t="str">
        <f ca="true">+IF(OFFSET('Hygiene Data'!$E$13,0,10*ROW('Hygiene Data'!E117))="","",OFFSET('Hygiene Data'!$E$13,0,10*ROW('Hygiene Data'!E117)))</f>
        <v/>
      </c>
      <c r="DU123" s="258" t="str">
        <f ca="true">+IF(OFFSET('Hygiene Data'!$F$11,0,10*ROW('Hygiene Data'!F117))="","",OFFSET('Hygiene Data'!$F$11,0,10*ROW('Hygiene Data'!F117)))</f>
        <v/>
      </c>
      <c r="DV123" s="258" t="str">
        <f ca="true">+IF(OFFSET('Hygiene Data'!$F$12,0,10*ROW('Hygiene Data'!F117))="","",OFFSET('Hygiene Data'!$F$12,0,10*ROW('Hygiene Data'!F117)))</f>
        <v/>
      </c>
      <c r="DW123" s="258" t="str">
        <f ca="true">+IF(OFFSET('Hygiene Data'!$F$13,0,10*ROW('Hygiene Data'!F117))="","",OFFSET('Hygiene Data'!$F$13,0,10*ROW('Hygiene Data'!F117)))</f>
        <v/>
      </c>
      <c r="DX123" s="258" t="str">
        <f ca="true">+IF(OFFSET('Hygiene Data'!$G$11,0,10*ROW('Hygiene Data'!G117))="","",OFFSET('Hygiene Data'!$G$11,0,10*ROW('Hygiene Data'!G117)))</f>
        <v/>
      </c>
      <c r="DY123" s="258" t="str">
        <f ca="true">+IF(OFFSET('Hygiene Data'!$G$12,0,10*ROW('Hygiene Data'!G117))="","",OFFSET('Hygiene Data'!$G$12,0,10*ROW('Hygiene Data'!G117)))</f>
        <v/>
      </c>
      <c r="DZ123" s="258" t="str">
        <f ca="true">+IF(OFFSET('Hygiene Data'!$G$13,0,10*ROW('Hygiene Data'!G117))="","",OFFSET('Hygiene Data'!$G$13,0,10*ROW('Hygiene Data'!G117)))</f>
        <v/>
      </c>
      <c r="EA123" s="258" t="str">
        <f ca="true">+IF(OFFSET('Hygiene Data'!$H$11,0,10*ROW('Hygiene Data'!H117))="","",OFFSET('Hygiene Data'!$H$11,0,10*ROW('Hygiene Data'!H117)))</f>
        <v/>
      </c>
      <c r="EB123" s="258" t="str">
        <f ca="true">+IF(OFFSET('Hygiene Data'!$H$12,0,10*ROW('Hygiene Data'!H117))="","",OFFSET('Hygiene Data'!$H$12,0,10*ROW('Hygiene Data'!H117)))</f>
        <v/>
      </c>
      <c r="EC123" s="258" t="str">
        <f ca="true">+IF(OFFSET('Hygiene Data'!$H$13,0,10*ROW('Hygiene Data'!H117))="","",OFFSET('Hygiene Data'!$H$13,0,10*ROW('Hygiene Data'!H117)))</f>
        <v/>
      </c>
      <c r="ED123" s="258" t="str">
        <f ca="true">+IF(OFFSET('Hygiene Data'!$I$11,0,10*ROW('Hygiene Data'!I117))="","",OFFSET('Hygiene Data'!$I$11,0,10*ROW('Hygiene Data'!I117)))</f>
        <v/>
      </c>
      <c r="EE123" s="258" t="str">
        <f ca="true">+IF(OFFSET('Hygiene Data'!$I$12,0,10*ROW('Hygiene Data'!I117))="","",OFFSET('Hygiene Data'!$I$12,0,10*ROW('Hygiene Data'!I117)))</f>
        <v/>
      </c>
      <c r="EF123" s="258" t="str">
        <f ca="true">+IF(OFFSET('Hygiene Data'!$I$13,0,10*ROW('Hygiene Data'!I117))="","",OFFSET('Hygiene Data'!$I$13,0,10*ROW('Hygiene Data'!I117)))</f>
        <v/>
      </c>
    </row>
    <row xmlns:x14ac="http://schemas.microsoft.com/office/spreadsheetml/2009/9/ac" r="124" x14ac:dyDescent="0.2">
      <c r="A124" s="30" t="str">
        <f ca="true">+IF(OFFSET('Water Data'!$B$2,0,10*ROW('Water Data'!E118))="","",OFFSET('Water Data'!$B$2,0,10*ROW('Water Data'!E118)))</f>
        <v/>
      </c>
      <c r="B124" s="30" t="str">
        <f ca="true">+IF(OFFSET('Water Data'!$C$2,0,10*ROW('Water Data'!F118))="","",OFFSET('Water Data'!$C$2,0,10*ROW('Water Data'!F118)))</f>
        <v/>
      </c>
      <c r="C124" s="314" t="str">
        <f t="shared" ca="true" si="1"/>
        <v/>
      </c>
      <c r="D124" s="8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58"/>
      <c r="BS124" s="258" t="str">
        <f ca="true">+IF(OFFSET('Water Data'!$D$27,0,10*ROW('Water Data'!D118))="","",OFFSET('Water Data'!$D$27,0,10*ROW('Water Data'!D118)))</f>
        <v/>
      </c>
      <c r="BT124" s="258" t="str">
        <f ca="true">+IF(OFFSET('Water Data'!$D$28,0,10*ROW('Water Data'!D118))="","",OFFSET('Water Data'!$D$28,0,10*ROW('Water Data'!D118)))</f>
        <v/>
      </c>
      <c r="BU124" s="258" t="str">
        <f ca="true">+IF(OFFSET('Water Data'!$D$29,0,10*ROW('Water Data'!D118))="","",OFFSET('Water Data'!$D$29,0,10*ROW('Water Data'!D118)))</f>
        <v/>
      </c>
      <c r="BV124" s="258" t="str">
        <f ca="true">+IF(OFFSET('Water Data'!$E$27,0,10*ROW('Water Data'!E118))="","",OFFSET('Water Data'!$E$27,0,10*ROW('Water Data'!E118)))</f>
        <v/>
      </c>
      <c r="BW124" s="258" t="str">
        <f ca="true">+IF(OFFSET('Water Data'!$E$28,0,10*ROW('Water Data'!E118))="","",OFFSET('Water Data'!$E$28,0,10*ROW('Water Data'!E118)))</f>
        <v/>
      </c>
      <c r="BX124" s="258" t="str">
        <f ca="true">+IF(OFFSET('Water Data'!$E$29,0,10*ROW('Water Data'!E118))="","",OFFSET('Water Data'!$E$29,0,10*ROW('Water Data'!E118)))</f>
        <v/>
      </c>
      <c r="BY124" s="258" t="str">
        <f ca="true">+IF(OFFSET('Water Data'!$F$27,0,10*ROW('Water Data'!F118))="","",OFFSET('Water Data'!$F$27,0,10*ROW('Water Data'!F118)))</f>
        <v/>
      </c>
      <c r="BZ124" s="258" t="str">
        <f ca="true">+IF(OFFSET('Water Data'!$F$28,0,10*ROW('Water Data'!F118))="","",OFFSET('Water Data'!$F$28,0,10*ROW('Water Data'!F118)))</f>
        <v/>
      </c>
      <c r="CA124" s="258" t="str">
        <f ca="true">+IF(OFFSET('Water Data'!$F$29,0,10*ROW('Water Data'!F118))="","",OFFSET('Water Data'!$F$29,0,10*ROW('Water Data'!F118)))</f>
        <v/>
      </c>
      <c r="CB124" s="258" t="str">
        <f ca="true">+IF(OFFSET('Water Data'!$G$27,0,10*ROW('Water Data'!G118))="","",OFFSET('Water Data'!$G$27,0,10*ROW('Water Data'!G118)))</f>
        <v/>
      </c>
      <c r="CC124" s="258" t="str">
        <f ca="true">+IF(OFFSET('Water Data'!$G$28,0,10*ROW('Water Data'!G118))="","",OFFSET('Water Data'!$G$28,0,10*ROW('Water Data'!G118)))</f>
        <v/>
      </c>
      <c r="CD124" s="258" t="str">
        <f ca="true">+IF(OFFSET('Water Data'!$G$29,0,10*ROW('Water Data'!G118))="","",OFFSET('Water Data'!$G$29,0,10*ROW('Water Data'!G118)))</f>
        <v/>
      </c>
      <c r="CE124" s="258" t="str">
        <f ca="true">+IF(OFFSET('Water Data'!$H$27,0,10*ROW('Water Data'!H118))="","",OFFSET('Water Data'!$H$27,0,10*ROW('Water Data'!H118)))</f>
        <v/>
      </c>
      <c r="CF124" s="258" t="str">
        <f ca="true">+IF(OFFSET('Water Data'!$H$28,0,10*ROW('Water Data'!H118))="","",OFFSET('Water Data'!$H$28,0,10*ROW('Water Data'!H118)))</f>
        <v/>
      </c>
      <c r="CG124" s="258" t="str">
        <f ca="true">+IF(OFFSET('Water Data'!$H$29,0,10*ROW('Water Data'!H118))="","",OFFSET('Water Data'!$H$29,0,10*ROW('Water Data'!H118)))</f>
        <v/>
      </c>
      <c r="CH124" s="258" t="str">
        <f ca="true">+IF(OFFSET('Water Data'!$I$27,0,10*ROW('Water Data'!I118))="","",OFFSET('Water Data'!$I$27,0,10*ROW('Water Data'!I118)))</f>
        <v/>
      </c>
      <c r="CI124" s="258" t="str">
        <f ca="true">+IF(OFFSET('Water Data'!$I$28,0,10*ROW('Water Data'!I118))="","",OFFSET('Water Data'!$I$28,0,10*ROW('Water Data'!I118)))</f>
        <v/>
      </c>
      <c r="CJ124" s="258" t="str">
        <f ca="true">+IF(OFFSET('Water Data'!$I$29,0,10*ROW('Water Data'!I118))="","",OFFSET('Water Data'!$I$29,0,10*ROW('Water Data'!I118)))</f>
        <v/>
      </c>
      <c r="CK124" s="258" t="str">
        <f ca="true">+IF(OFFSET('Sanitation Data'!$D$28,0,10*ROW('Sanitation Data'!D118))="","",OFFSET('Sanitation Data'!$D$28,0,10*ROW('Sanitation Data'!D118)))</f>
        <v/>
      </c>
      <c r="CL124" s="258" t="str">
        <f ca="true">+IF(OFFSET('Sanitation Data'!$D$29,0,10*ROW('Sanitation Data'!D118))="","",OFFSET('Sanitation Data'!$D$29,0,10*ROW('Sanitation Data'!D118)))</f>
        <v/>
      </c>
      <c r="CM124" s="258" t="str">
        <f ca="true">+IF(OFFSET('Sanitation Data'!$D$30,0,10*ROW('Sanitation Data'!D118))="","",OFFSET('Sanitation Data'!$D$30,0,10*ROW('Sanitation Data'!D118)))</f>
        <v/>
      </c>
      <c r="CN124" s="258" t="str">
        <f ca="true">+IF(OFFSET('Sanitation Data'!$D$31,0,10*ROW('Sanitation Data'!D118))="","",OFFSET('Sanitation Data'!$D$31,0,10*ROW('Sanitation Data'!D118)))</f>
        <v/>
      </c>
      <c r="CO124" s="258" t="str">
        <f ca="true">+IF(OFFSET('Sanitation Data'!$D$32,0,10*ROW('Sanitation Data'!D118))="","",OFFSET('Sanitation Data'!$D$32,0,10*ROW('Sanitation Data'!D118)))</f>
        <v/>
      </c>
      <c r="CP124" s="258" t="str">
        <f ca="true">+IF(OFFSET('Sanitation Data'!$E$28,0,10*ROW('Sanitation Data'!E118))="","",OFFSET('Sanitation Data'!$E$28,0,10*ROW('Sanitation Data'!E118)))</f>
        <v/>
      </c>
      <c r="CQ124" s="258" t="str">
        <f ca="true">+IF(OFFSET('Sanitation Data'!$E$29,0,10*ROW('Sanitation Data'!E118))="","",OFFSET('Sanitation Data'!$E$29,0,10*ROW('Sanitation Data'!E118)))</f>
        <v/>
      </c>
      <c r="CR124" s="258" t="str">
        <f ca="true">+IF(OFFSET('Sanitation Data'!$E$30,0,10*ROW('Sanitation Data'!E118))="","",OFFSET('Sanitation Data'!$E$30,0,10*ROW('Sanitation Data'!E118)))</f>
        <v/>
      </c>
      <c r="CS124" s="258" t="str">
        <f ca="true">+IF(OFFSET('Sanitation Data'!$E$31,0,10*ROW('Sanitation Data'!E118))="","",OFFSET('Sanitation Data'!$E$31,0,10*ROW('Sanitation Data'!E118)))</f>
        <v/>
      </c>
      <c r="CT124" s="258" t="str">
        <f ca="true">+IF(OFFSET('Sanitation Data'!$E$32,0,10*ROW('Sanitation Data'!E118))="","",OFFSET('Sanitation Data'!$E$32,0,10*ROW('Sanitation Data'!E118)))</f>
        <v/>
      </c>
      <c r="CU124" s="258" t="str">
        <f ca="true">+IF(OFFSET('Sanitation Data'!$F$28,0,10*ROW('Sanitation Data'!F118))="","",OFFSET('Sanitation Data'!$F$28,0,10*ROW('Sanitation Data'!F118)))</f>
        <v/>
      </c>
      <c r="CV124" s="258" t="str">
        <f ca="true">+IF(OFFSET('Sanitation Data'!$F$29,0,10*ROW('Sanitation Data'!F118))="","",OFFSET('Sanitation Data'!$F$29,0,10*ROW('Sanitation Data'!F118)))</f>
        <v/>
      </c>
      <c r="CW124" s="258" t="str">
        <f ca="true">+IF(OFFSET('Sanitation Data'!$F$30,0,10*ROW('Sanitation Data'!F118))="","",OFFSET('Sanitation Data'!$F$30,0,10*ROW('Sanitation Data'!F118)))</f>
        <v/>
      </c>
      <c r="CX124" s="258" t="str">
        <f ca="true">+IF(OFFSET('Sanitation Data'!$F$31,0,10*ROW('Sanitation Data'!F118))="","",OFFSET('Sanitation Data'!$F$31,0,10*ROW('Sanitation Data'!F118)))</f>
        <v/>
      </c>
      <c r="CY124" s="258" t="str">
        <f ca="true">+IF(OFFSET('Sanitation Data'!$F$32,0,10*ROW('Sanitation Data'!F118))="","",OFFSET('Sanitation Data'!$F$32,0,10*ROW('Sanitation Data'!F118)))</f>
        <v/>
      </c>
      <c r="CZ124" s="258" t="str">
        <f ca="true">+IF(OFFSET('Sanitation Data'!$G$28,0,10*ROW('Sanitation Data'!G118))="","",OFFSET('Sanitation Data'!$G$28,0,10*ROW('Sanitation Data'!G118)))</f>
        <v/>
      </c>
      <c r="DA124" s="258" t="str">
        <f ca="true">+IF(OFFSET('Sanitation Data'!$G$29,0,10*ROW('Sanitation Data'!G118))="","",OFFSET('Sanitation Data'!$G$29,0,10*ROW('Sanitation Data'!G118)))</f>
        <v/>
      </c>
      <c r="DB124" s="258" t="str">
        <f ca="true">+IF(OFFSET('Sanitation Data'!$G$30,0,10*ROW('Sanitation Data'!G118))="","",OFFSET('Sanitation Data'!$G$30,0,10*ROW('Sanitation Data'!G118)))</f>
        <v/>
      </c>
      <c r="DC124" s="258" t="str">
        <f ca="true">+IF(OFFSET('Sanitation Data'!$G$31,0,10*ROW('Sanitation Data'!G118))="","",OFFSET('Sanitation Data'!$G$31,0,10*ROW('Sanitation Data'!G118)))</f>
        <v/>
      </c>
      <c r="DD124" s="258" t="str">
        <f ca="true">+IF(OFFSET('Sanitation Data'!$G$32,0,10*ROW('Sanitation Data'!G118))="","",OFFSET('Sanitation Data'!$G$32,0,10*ROW('Sanitation Data'!G118)))</f>
        <v/>
      </c>
      <c r="DE124" s="258" t="str">
        <f ca="true">+IF(OFFSET('Sanitation Data'!$H$28,0,10*ROW('Sanitation Data'!H118))="","",OFFSET('Sanitation Data'!$H$28,0,10*ROW('Sanitation Data'!H118)))</f>
        <v/>
      </c>
      <c r="DF124" s="258" t="str">
        <f ca="true">+IF(OFFSET('Sanitation Data'!$H$29,0,10*ROW('Sanitation Data'!H118))="","",OFFSET('Sanitation Data'!$H$29,0,10*ROW('Sanitation Data'!H118)))</f>
        <v/>
      </c>
      <c r="DG124" s="258" t="str">
        <f ca="true">+IF(OFFSET('Sanitation Data'!$H$30,0,10*ROW('Sanitation Data'!H118))="","",OFFSET('Sanitation Data'!$H$30,0,10*ROW('Sanitation Data'!H118)))</f>
        <v/>
      </c>
      <c r="DH124" s="258" t="str">
        <f ca="true">+IF(OFFSET('Sanitation Data'!$H$31,0,10*ROW('Sanitation Data'!H118))="","",OFFSET('Sanitation Data'!$H$31,0,10*ROW('Sanitation Data'!H118)))</f>
        <v/>
      </c>
      <c r="DI124" s="258" t="str">
        <f ca="true">+IF(OFFSET('Sanitation Data'!$H$32,0,10*ROW('Sanitation Data'!H118))="","",OFFSET('Sanitation Data'!$H$32,0,10*ROW('Sanitation Data'!H118)))</f>
        <v/>
      </c>
      <c r="DJ124" s="258" t="str">
        <f ca="true">+IF(OFFSET('Sanitation Data'!$I$28,0,10*ROW('Sanitation Data'!I118))="","",OFFSET('Sanitation Data'!$I$28,0,10*ROW('Sanitation Data'!I118)))</f>
        <v/>
      </c>
      <c r="DK124" s="258" t="str">
        <f ca="true">+IF(OFFSET('Sanitation Data'!$I$29,0,10*ROW('Sanitation Data'!I118))="","",OFFSET('Sanitation Data'!$I$29,0,10*ROW('Sanitation Data'!I118)))</f>
        <v/>
      </c>
      <c r="DL124" s="258" t="str">
        <f ca="true">+IF(OFFSET('Sanitation Data'!$I$30,0,10*ROW('Sanitation Data'!I118))="","",OFFSET('Sanitation Data'!$I$30,0,10*ROW('Sanitation Data'!I118)))</f>
        <v/>
      </c>
      <c r="DM124" s="258" t="str">
        <f ca="true">+IF(OFFSET('Sanitation Data'!$I$31,0,10*ROW('Sanitation Data'!I118))="","",OFFSET('Sanitation Data'!$I$31,0,10*ROW('Sanitation Data'!I118)))</f>
        <v/>
      </c>
      <c r="DN124" s="258" t="str">
        <f ca="true">+IF(OFFSET('Sanitation Data'!$I$32,0,10*ROW('Sanitation Data'!I118))="","",OFFSET('Sanitation Data'!$I$32,0,10*ROW('Sanitation Data'!I118)))</f>
        <v/>
      </c>
      <c r="DO124" s="258" t="str">
        <f ca="true">+IF(OFFSET('Hygiene Data'!$D$11,0,10*ROW('Hygiene Data'!D118))="","",OFFSET('Hygiene Data'!$D$11,0,10*ROW('Hygiene Data'!D118)))</f>
        <v/>
      </c>
      <c r="DP124" s="258" t="str">
        <f ca="true">+IF(OFFSET('Hygiene Data'!$D$12,0,10*ROW('Hygiene Data'!D118))="","",OFFSET('Hygiene Data'!$D$12,0,10*ROW('Hygiene Data'!D118)))</f>
        <v/>
      </c>
      <c r="DQ124" s="258" t="str">
        <f ca="true">+IF(OFFSET('Hygiene Data'!$D$13,0,10*ROW('Hygiene Data'!D118))="","",OFFSET('Hygiene Data'!$D$13,0,10*ROW('Hygiene Data'!D118)))</f>
        <v/>
      </c>
      <c r="DR124" s="258" t="str">
        <f ca="true">+IF(OFFSET('Hygiene Data'!$E$11,0,10*ROW('Hygiene Data'!E118))="","",OFFSET('Hygiene Data'!$E$11,0,10*ROW('Hygiene Data'!E118)))</f>
        <v/>
      </c>
      <c r="DS124" s="258" t="str">
        <f ca="true">+IF(OFFSET('Hygiene Data'!$E$12,0,10*ROW('Hygiene Data'!E118))="","",OFFSET('Hygiene Data'!$E$12,0,10*ROW('Hygiene Data'!E118)))</f>
        <v/>
      </c>
      <c r="DT124" s="258" t="str">
        <f ca="true">+IF(OFFSET('Hygiene Data'!$E$13,0,10*ROW('Hygiene Data'!E118))="","",OFFSET('Hygiene Data'!$E$13,0,10*ROW('Hygiene Data'!E118)))</f>
        <v/>
      </c>
      <c r="DU124" s="258" t="str">
        <f ca="true">+IF(OFFSET('Hygiene Data'!$F$11,0,10*ROW('Hygiene Data'!F118))="","",OFFSET('Hygiene Data'!$F$11,0,10*ROW('Hygiene Data'!F118)))</f>
        <v/>
      </c>
      <c r="DV124" s="258" t="str">
        <f ca="true">+IF(OFFSET('Hygiene Data'!$F$12,0,10*ROW('Hygiene Data'!F118))="","",OFFSET('Hygiene Data'!$F$12,0,10*ROW('Hygiene Data'!F118)))</f>
        <v/>
      </c>
      <c r="DW124" s="258" t="str">
        <f ca="true">+IF(OFFSET('Hygiene Data'!$F$13,0,10*ROW('Hygiene Data'!F118))="","",OFFSET('Hygiene Data'!$F$13,0,10*ROW('Hygiene Data'!F118)))</f>
        <v/>
      </c>
      <c r="DX124" s="258" t="str">
        <f ca="true">+IF(OFFSET('Hygiene Data'!$G$11,0,10*ROW('Hygiene Data'!G118))="","",OFFSET('Hygiene Data'!$G$11,0,10*ROW('Hygiene Data'!G118)))</f>
        <v/>
      </c>
      <c r="DY124" s="258" t="str">
        <f ca="true">+IF(OFFSET('Hygiene Data'!$G$12,0,10*ROW('Hygiene Data'!G118))="","",OFFSET('Hygiene Data'!$G$12,0,10*ROW('Hygiene Data'!G118)))</f>
        <v/>
      </c>
      <c r="DZ124" s="258" t="str">
        <f ca="true">+IF(OFFSET('Hygiene Data'!$G$13,0,10*ROW('Hygiene Data'!G118))="","",OFFSET('Hygiene Data'!$G$13,0,10*ROW('Hygiene Data'!G118)))</f>
        <v/>
      </c>
      <c r="EA124" s="258" t="str">
        <f ca="true">+IF(OFFSET('Hygiene Data'!$H$11,0,10*ROW('Hygiene Data'!H118))="","",OFFSET('Hygiene Data'!$H$11,0,10*ROW('Hygiene Data'!H118)))</f>
        <v/>
      </c>
      <c r="EB124" s="258" t="str">
        <f ca="true">+IF(OFFSET('Hygiene Data'!$H$12,0,10*ROW('Hygiene Data'!H118))="","",OFFSET('Hygiene Data'!$H$12,0,10*ROW('Hygiene Data'!H118)))</f>
        <v/>
      </c>
      <c r="EC124" s="258" t="str">
        <f ca="true">+IF(OFFSET('Hygiene Data'!$H$13,0,10*ROW('Hygiene Data'!H118))="","",OFFSET('Hygiene Data'!$H$13,0,10*ROW('Hygiene Data'!H118)))</f>
        <v/>
      </c>
      <c r="ED124" s="258" t="str">
        <f ca="true">+IF(OFFSET('Hygiene Data'!$I$11,0,10*ROW('Hygiene Data'!I118))="","",OFFSET('Hygiene Data'!$I$11,0,10*ROW('Hygiene Data'!I118)))</f>
        <v/>
      </c>
      <c r="EE124" s="258" t="str">
        <f ca="true">+IF(OFFSET('Hygiene Data'!$I$12,0,10*ROW('Hygiene Data'!I118))="","",OFFSET('Hygiene Data'!$I$12,0,10*ROW('Hygiene Data'!I118)))</f>
        <v/>
      </c>
      <c r="EF124" s="258" t="str">
        <f ca="true">+IF(OFFSET('Hygiene Data'!$I$13,0,10*ROW('Hygiene Data'!I118))="","",OFFSET('Hygiene Data'!$I$13,0,10*ROW('Hygiene Data'!I118)))</f>
        <v/>
      </c>
    </row>
    <row xmlns:x14ac="http://schemas.microsoft.com/office/spreadsheetml/2009/9/ac" r="125" x14ac:dyDescent="0.2">
      <c r="A125" s="30" t="str">
        <f ca="true">+IF(OFFSET('Water Data'!$B$2,0,10*ROW('Water Data'!E119))="","",OFFSET('Water Data'!$B$2,0,10*ROW('Water Data'!E119)))</f>
        <v/>
      </c>
      <c r="B125" s="30" t="str">
        <f ca="true">+IF(OFFSET('Water Data'!$C$2,0,10*ROW('Water Data'!F119))="","",OFFSET('Water Data'!$C$2,0,10*ROW('Water Data'!F119)))</f>
        <v/>
      </c>
      <c r="C125" s="314" t="str">
        <f t="shared" ca="true" si="1"/>
        <v/>
      </c>
      <c r="D125" s="8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58"/>
      <c r="BS125" s="258" t="str">
        <f ca="true">+IF(OFFSET('Water Data'!$D$27,0,10*ROW('Water Data'!D119))="","",OFFSET('Water Data'!$D$27,0,10*ROW('Water Data'!D119)))</f>
        <v/>
      </c>
      <c r="BT125" s="258" t="str">
        <f ca="true">+IF(OFFSET('Water Data'!$D$28,0,10*ROW('Water Data'!D119))="","",OFFSET('Water Data'!$D$28,0,10*ROW('Water Data'!D119)))</f>
        <v/>
      </c>
      <c r="BU125" s="258" t="str">
        <f ca="true">+IF(OFFSET('Water Data'!$D$29,0,10*ROW('Water Data'!D119))="","",OFFSET('Water Data'!$D$29,0,10*ROW('Water Data'!D119)))</f>
        <v/>
      </c>
      <c r="BV125" s="258" t="str">
        <f ca="true">+IF(OFFSET('Water Data'!$E$27,0,10*ROW('Water Data'!E119))="","",OFFSET('Water Data'!$E$27,0,10*ROW('Water Data'!E119)))</f>
        <v/>
      </c>
      <c r="BW125" s="258" t="str">
        <f ca="true">+IF(OFFSET('Water Data'!$E$28,0,10*ROW('Water Data'!E119))="","",OFFSET('Water Data'!$E$28,0,10*ROW('Water Data'!E119)))</f>
        <v/>
      </c>
      <c r="BX125" s="258" t="str">
        <f ca="true">+IF(OFFSET('Water Data'!$E$29,0,10*ROW('Water Data'!E119))="","",OFFSET('Water Data'!$E$29,0,10*ROW('Water Data'!E119)))</f>
        <v/>
      </c>
      <c r="BY125" s="258" t="str">
        <f ca="true">+IF(OFFSET('Water Data'!$F$27,0,10*ROW('Water Data'!F119))="","",OFFSET('Water Data'!$F$27,0,10*ROW('Water Data'!F119)))</f>
        <v/>
      </c>
      <c r="BZ125" s="258" t="str">
        <f ca="true">+IF(OFFSET('Water Data'!$F$28,0,10*ROW('Water Data'!F119))="","",OFFSET('Water Data'!$F$28,0,10*ROW('Water Data'!F119)))</f>
        <v/>
      </c>
      <c r="CA125" s="258" t="str">
        <f ca="true">+IF(OFFSET('Water Data'!$F$29,0,10*ROW('Water Data'!F119))="","",OFFSET('Water Data'!$F$29,0,10*ROW('Water Data'!F119)))</f>
        <v/>
      </c>
      <c r="CB125" s="258" t="str">
        <f ca="true">+IF(OFFSET('Water Data'!$G$27,0,10*ROW('Water Data'!G119))="","",OFFSET('Water Data'!$G$27,0,10*ROW('Water Data'!G119)))</f>
        <v/>
      </c>
      <c r="CC125" s="258" t="str">
        <f ca="true">+IF(OFFSET('Water Data'!$G$28,0,10*ROW('Water Data'!G119))="","",OFFSET('Water Data'!$G$28,0,10*ROW('Water Data'!G119)))</f>
        <v/>
      </c>
      <c r="CD125" s="258" t="str">
        <f ca="true">+IF(OFFSET('Water Data'!$G$29,0,10*ROW('Water Data'!G119))="","",OFFSET('Water Data'!$G$29,0,10*ROW('Water Data'!G119)))</f>
        <v/>
      </c>
      <c r="CE125" s="258" t="str">
        <f ca="true">+IF(OFFSET('Water Data'!$H$27,0,10*ROW('Water Data'!H119))="","",OFFSET('Water Data'!$H$27,0,10*ROW('Water Data'!H119)))</f>
        <v/>
      </c>
      <c r="CF125" s="258" t="str">
        <f ca="true">+IF(OFFSET('Water Data'!$H$28,0,10*ROW('Water Data'!H119))="","",OFFSET('Water Data'!$H$28,0,10*ROW('Water Data'!H119)))</f>
        <v/>
      </c>
      <c r="CG125" s="258" t="str">
        <f ca="true">+IF(OFFSET('Water Data'!$H$29,0,10*ROW('Water Data'!H119))="","",OFFSET('Water Data'!$H$29,0,10*ROW('Water Data'!H119)))</f>
        <v/>
      </c>
      <c r="CH125" s="258" t="str">
        <f ca="true">+IF(OFFSET('Water Data'!$I$27,0,10*ROW('Water Data'!I119))="","",OFFSET('Water Data'!$I$27,0,10*ROW('Water Data'!I119)))</f>
        <v/>
      </c>
      <c r="CI125" s="258" t="str">
        <f ca="true">+IF(OFFSET('Water Data'!$I$28,0,10*ROW('Water Data'!I119))="","",OFFSET('Water Data'!$I$28,0,10*ROW('Water Data'!I119)))</f>
        <v/>
      </c>
      <c r="CJ125" s="258" t="str">
        <f ca="true">+IF(OFFSET('Water Data'!$I$29,0,10*ROW('Water Data'!I119))="","",OFFSET('Water Data'!$I$29,0,10*ROW('Water Data'!I119)))</f>
        <v/>
      </c>
      <c r="CK125" s="258" t="str">
        <f ca="true">+IF(OFFSET('Sanitation Data'!$D$28,0,10*ROW('Sanitation Data'!D119))="","",OFFSET('Sanitation Data'!$D$28,0,10*ROW('Sanitation Data'!D119)))</f>
        <v/>
      </c>
      <c r="CL125" s="258" t="str">
        <f ca="true">+IF(OFFSET('Sanitation Data'!$D$29,0,10*ROW('Sanitation Data'!D119))="","",OFFSET('Sanitation Data'!$D$29,0,10*ROW('Sanitation Data'!D119)))</f>
        <v/>
      </c>
      <c r="CM125" s="258" t="str">
        <f ca="true">+IF(OFFSET('Sanitation Data'!$D$30,0,10*ROW('Sanitation Data'!D119))="","",OFFSET('Sanitation Data'!$D$30,0,10*ROW('Sanitation Data'!D119)))</f>
        <v/>
      </c>
      <c r="CN125" s="258" t="str">
        <f ca="true">+IF(OFFSET('Sanitation Data'!$D$31,0,10*ROW('Sanitation Data'!D119))="","",OFFSET('Sanitation Data'!$D$31,0,10*ROW('Sanitation Data'!D119)))</f>
        <v/>
      </c>
      <c r="CO125" s="258" t="str">
        <f ca="true">+IF(OFFSET('Sanitation Data'!$D$32,0,10*ROW('Sanitation Data'!D119))="","",OFFSET('Sanitation Data'!$D$32,0,10*ROW('Sanitation Data'!D119)))</f>
        <v/>
      </c>
      <c r="CP125" s="258" t="str">
        <f ca="true">+IF(OFFSET('Sanitation Data'!$E$28,0,10*ROW('Sanitation Data'!E119))="","",OFFSET('Sanitation Data'!$E$28,0,10*ROW('Sanitation Data'!E119)))</f>
        <v/>
      </c>
      <c r="CQ125" s="258" t="str">
        <f ca="true">+IF(OFFSET('Sanitation Data'!$E$29,0,10*ROW('Sanitation Data'!E119))="","",OFFSET('Sanitation Data'!$E$29,0,10*ROW('Sanitation Data'!E119)))</f>
        <v/>
      </c>
      <c r="CR125" s="258" t="str">
        <f ca="true">+IF(OFFSET('Sanitation Data'!$E$30,0,10*ROW('Sanitation Data'!E119))="","",OFFSET('Sanitation Data'!$E$30,0,10*ROW('Sanitation Data'!E119)))</f>
        <v/>
      </c>
      <c r="CS125" s="258" t="str">
        <f ca="true">+IF(OFFSET('Sanitation Data'!$E$31,0,10*ROW('Sanitation Data'!E119))="","",OFFSET('Sanitation Data'!$E$31,0,10*ROW('Sanitation Data'!E119)))</f>
        <v/>
      </c>
      <c r="CT125" s="258" t="str">
        <f ca="true">+IF(OFFSET('Sanitation Data'!$E$32,0,10*ROW('Sanitation Data'!E119))="","",OFFSET('Sanitation Data'!$E$32,0,10*ROW('Sanitation Data'!E119)))</f>
        <v/>
      </c>
      <c r="CU125" s="258" t="str">
        <f ca="true">+IF(OFFSET('Sanitation Data'!$F$28,0,10*ROW('Sanitation Data'!F119))="","",OFFSET('Sanitation Data'!$F$28,0,10*ROW('Sanitation Data'!F119)))</f>
        <v/>
      </c>
      <c r="CV125" s="258" t="str">
        <f ca="true">+IF(OFFSET('Sanitation Data'!$F$29,0,10*ROW('Sanitation Data'!F119))="","",OFFSET('Sanitation Data'!$F$29,0,10*ROW('Sanitation Data'!F119)))</f>
        <v/>
      </c>
      <c r="CW125" s="258" t="str">
        <f ca="true">+IF(OFFSET('Sanitation Data'!$F$30,0,10*ROW('Sanitation Data'!F119))="","",OFFSET('Sanitation Data'!$F$30,0,10*ROW('Sanitation Data'!F119)))</f>
        <v/>
      </c>
      <c r="CX125" s="258" t="str">
        <f ca="true">+IF(OFFSET('Sanitation Data'!$F$31,0,10*ROW('Sanitation Data'!F119))="","",OFFSET('Sanitation Data'!$F$31,0,10*ROW('Sanitation Data'!F119)))</f>
        <v/>
      </c>
      <c r="CY125" s="258" t="str">
        <f ca="true">+IF(OFFSET('Sanitation Data'!$F$32,0,10*ROW('Sanitation Data'!F119))="","",OFFSET('Sanitation Data'!$F$32,0,10*ROW('Sanitation Data'!F119)))</f>
        <v/>
      </c>
      <c r="CZ125" s="258" t="str">
        <f ca="true">+IF(OFFSET('Sanitation Data'!$G$28,0,10*ROW('Sanitation Data'!G119))="","",OFFSET('Sanitation Data'!$G$28,0,10*ROW('Sanitation Data'!G119)))</f>
        <v/>
      </c>
      <c r="DA125" s="258" t="str">
        <f ca="true">+IF(OFFSET('Sanitation Data'!$G$29,0,10*ROW('Sanitation Data'!G119))="","",OFFSET('Sanitation Data'!$G$29,0,10*ROW('Sanitation Data'!G119)))</f>
        <v/>
      </c>
      <c r="DB125" s="258" t="str">
        <f ca="true">+IF(OFFSET('Sanitation Data'!$G$30,0,10*ROW('Sanitation Data'!G119))="","",OFFSET('Sanitation Data'!$G$30,0,10*ROW('Sanitation Data'!G119)))</f>
        <v/>
      </c>
      <c r="DC125" s="258" t="str">
        <f ca="true">+IF(OFFSET('Sanitation Data'!$G$31,0,10*ROW('Sanitation Data'!G119))="","",OFFSET('Sanitation Data'!$G$31,0,10*ROW('Sanitation Data'!G119)))</f>
        <v/>
      </c>
      <c r="DD125" s="258" t="str">
        <f ca="true">+IF(OFFSET('Sanitation Data'!$G$32,0,10*ROW('Sanitation Data'!G119))="","",OFFSET('Sanitation Data'!$G$32,0,10*ROW('Sanitation Data'!G119)))</f>
        <v/>
      </c>
      <c r="DE125" s="258" t="str">
        <f ca="true">+IF(OFFSET('Sanitation Data'!$H$28,0,10*ROW('Sanitation Data'!H119))="","",OFFSET('Sanitation Data'!$H$28,0,10*ROW('Sanitation Data'!H119)))</f>
        <v/>
      </c>
      <c r="DF125" s="258" t="str">
        <f ca="true">+IF(OFFSET('Sanitation Data'!$H$29,0,10*ROW('Sanitation Data'!H119))="","",OFFSET('Sanitation Data'!$H$29,0,10*ROW('Sanitation Data'!H119)))</f>
        <v/>
      </c>
      <c r="DG125" s="258" t="str">
        <f ca="true">+IF(OFFSET('Sanitation Data'!$H$30,0,10*ROW('Sanitation Data'!H119))="","",OFFSET('Sanitation Data'!$H$30,0,10*ROW('Sanitation Data'!H119)))</f>
        <v/>
      </c>
      <c r="DH125" s="258" t="str">
        <f ca="true">+IF(OFFSET('Sanitation Data'!$H$31,0,10*ROW('Sanitation Data'!H119))="","",OFFSET('Sanitation Data'!$H$31,0,10*ROW('Sanitation Data'!H119)))</f>
        <v/>
      </c>
      <c r="DI125" s="258" t="str">
        <f ca="true">+IF(OFFSET('Sanitation Data'!$H$32,0,10*ROW('Sanitation Data'!H119))="","",OFFSET('Sanitation Data'!$H$32,0,10*ROW('Sanitation Data'!H119)))</f>
        <v/>
      </c>
      <c r="DJ125" s="258" t="str">
        <f ca="true">+IF(OFFSET('Sanitation Data'!$I$28,0,10*ROW('Sanitation Data'!I119))="","",OFFSET('Sanitation Data'!$I$28,0,10*ROW('Sanitation Data'!I119)))</f>
        <v/>
      </c>
      <c r="DK125" s="258" t="str">
        <f ca="true">+IF(OFFSET('Sanitation Data'!$I$29,0,10*ROW('Sanitation Data'!I119))="","",OFFSET('Sanitation Data'!$I$29,0,10*ROW('Sanitation Data'!I119)))</f>
        <v/>
      </c>
      <c r="DL125" s="258" t="str">
        <f ca="true">+IF(OFFSET('Sanitation Data'!$I$30,0,10*ROW('Sanitation Data'!I119))="","",OFFSET('Sanitation Data'!$I$30,0,10*ROW('Sanitation Data'!I119)))</f>
        <v/>
      </c>
      <c r="DM125" s="258" t="str">
        <f ca="true">+IF(OFFSET('Sanitation Data'!$I$31,0,10*ROW('Sanitation Data'!I119))="","",OFFSET('Sanitation Data'!$I$31,0,10*ROW('Sanitation Data'!I119)))</f>
        <v/>
      </c>
      <c r="DN125" s="258" t="str">
        <f ca="true">+IF(OFFSET('Sanitation Data'!$I$32,0,10*ROW('Sanitation Data'!I119))="","",OFFSET('Sanitation Data'!$I$32,0,10*ROW('Sanitation Data'!I119)))</f>
        <v/>
      </c>
      <c r="DO125" s="258" t="str">
        <f ca="true">+IF(OFFSET('Hygiene Data'!$D$11,0,10*ROW('Hygiene Data'!D119))="","",OFFSET('Hygiene Data'!$D$11,0,10*ROW('Hygiene Data'!D119)))</f>
        <v/>
      </c>
      <c r="DP125" s="258" t="str">
        <f ca="true">+IF(OFFSET('Hygiene Data'!$D$12,0,10*ROW('Hygiene Data'!D119))="","",OFFSET('Hygiene Data'!$D$12,0,10*ROW('Hygiene Data'!D119)))</f>
        <v/>
      </c>
      <c r="DQ125" s="258" t="str">
        <f ca="true">+IF(OFFSET('Hygiene Data'!$D$13,0,10*ROW('Hygiene Data'!D119))="","",OFFSET('Hygiene Data'!$D$13,0,10*ROW('Hygiene Data'!D119)))</f>
        <v/>
      </c>
      <c r="DR125" s="258" t="str">
        <f ca="true">+IF(OFFSET('Hygiene Data'!$E$11,0,10*ROW('Hygiene Data'!E119))="","",OFFSET('Hygiene Data'!$E$11,0,10*ROW('Hygiene Data'!E119)))</f>
        <v/>
      </c>
      <c r="DS125" s="258" t="str">
        <f ca="true">+IF(OFFSET('Hygiene Data'!$E$12,0,10*ROW('Hygiene Data'!E119))="","",OFFSET('Hygiene Data'!$E$12,0,10*ROW('Hygiene Data'!E119)))</f>
        <v/>
      </c>
      <c r="DT125" s="258" t="str">
        <f ca="true">+IF(OFFSET('Hygiene Data'!$E$13,0,10*ROW('Hygiene Data'!E119))="","",OFFSET('Hygiene Data'!$E$13,0,10*ROW('Hygiene Data'!E119)))</f>
        <v/>
      </c>
      <c r="DU125" s="258" t="str">
        <f ca="true">+IF(OFFSET('Hygiene Data'!$F$11,0,10*ROW('Hygiene Data'!F119))="","",OFFSET('Hygiene Data'!$F$11,0,10*ROW('Hygiene Data'!F119)))</f>
        <v/>
      </c>
      <c r="DV125" s="258" t="str">
        <f ca="true">+IF(OFFSET('Hygiene Data'!$F$12,0,10*ROW('Hygiene Data'!F119))="","",OFFSET('Hygiene Data'!$F$12,0,10*ROW('Hygiene Data'!F119)))</f>
        <v/>
      </c>
      <c r="DW125" s="258" t="str">
        <f ca="true">+IF(OFFSET('Hygiene Data'!$F$13,0,10*ROW('Hygiene Data'!F119))="","",OFFSET('Hygiene Data'!$F$13,0,10*ROW('Hygiene Data'!F119)))</f>
        <v/>
      </c>
      <c r="DX125" s="258" t="str">
        <f ca="true">+IF(OFFSET('Hygiene Data'!$G$11,0,10*ROW('Hygiene Data'!G119))="","",OFFSET('Hygiene Data'!$G$11,0,10*ROW('Hygiene Data'!G119)))</f>
        <v/>
      </c>
      <c r="DY125" s="258" t="str">
        <f ca="true">+IF(OFFSET('Hygiene Data'!$G$12,0,10*ROW('Hygiene Data'!G119))="","",OFFSET('Hygiene Data'!$G$12,0,10*ROW('Hygiene Data'!G119)))</f>
        <v/>
      </c>
      <c r="DZ125" s="258" t="str">
        <f ca="true">+IF(OFFSET('Hygiene Data'!$G$13,0,10*ROW('Hygiene Data'!G119))="","",OFFSET('Hygiene Data'!$G$13,0,10*ROW('Hygiene Data'!G119)))</f>
        <v/>
      </c>
      <c r="EA125" s="258" t="str">
        <f ca="true">+IF(OFFSET('Hygiene Data'!$H$11,0,10*ROW('Hygiene Data'!H119))="","",OFFSET('Hygiene Data'!$H$11,0,10*ROW('Hygiene Data'!H119)))</f>
        <v/>
      </c>
      <c r="EB125" s="258" t="str">
        <f ca="true">+IF(OFFSET('Hygiene Data'!$H$12,0,10*ROW('Hygiene Data'!H119))="","",OFFSET('Hygiene Data'!$H$12,0,10*ROW('Hygiene Data'!H119)))</f>
        <v/>
      </c>
      <c r="EC125" s="258" t="str">
        <f ca="true">+IF(OFFSET('Hygiene Data'!$H$13,0,10*ROW('Hygiene Data'!H119))="","",OFFSET('Hygiene Data'!$H$13,0,10*ROW('Hygiene Data'!H119)))</f>
        <v/>
      </c>
      <c r="ED125" s="258" t="str">
        <f ca="true">+IF(OFFSET('Hygiene Data'!$I$11,0,10*ROW('Hygiene Data'!I119))="","",OFFSET('Hygiene Data'!$I$11,0,10*ROW('Hygiene Data'!I119)))</f>
        <v/>
      </c>
      <c r="EE125" s="258" t="str">
        <f ca="true">+IF(OFFSET('Hygiene Data'!$I$12,0,10*ROW('Hygiene Data'!I119))="","",OFFSET('Hygiene Data'!$I$12,0,10*ROW('Hygiene Data'!I119)))</f>
        <v/>
      </c>
      <c r="EF125" s="258" t="str">
        <f ca="true">+IF(OFFSET('Hygiene Data'!$I$13,0,10*ROW('Hygiene Data'!I119))="","",OFFSET('Hygiene Data'!$I$13,0,10*ROW('Hygiene Data'!I119)))</f>
        <v/>
      </c>
    </row>
    <row xmlns:x14ac="http://schemas.microsoft.com/office/spreadsheetml/2009/9/ac" r="126" x14ac:dyDescent="0.2">
      <c r="A126" s="30" t="str">
        <f ca="true">+IF(OFFSET('Water Data'!$B$2,0,10*ROW('Water Data'!E120))="","",OFFSET('Water Data'!$B$2,0,10*ROW('Water Data'!E120)))</f>
        <v/>
      </c>
      <c r="B126" s="30" t="str">
        <f ca="true">+IF(OFFSET('Water Data'!$C$2,0,10*ROW('Water Data'!F120))="","",OFFSET('Water Data'!$C$2,0,10*ROW('Water Data'!F120)))</f>
        <v/>
      </c>
      <c r="C126" s="314" t="str">
        <f t="shared" ca="true" si="1"/>
        <v/>
      </c>
      <c r="D126" s="8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58"/>
      <c r="BS126" s="258" t="str">
        <f ca="true">+IF(OFFSET('Water Data'!$D$27,0,10*ROW('Water Data'!D120))="","",OFFSET('Water Data'!$D$27,0,10*ROW('Water Data'!D120)))</f>
        <v/>
      </c>
      <c r="BT126" s="258" t="str">
        <f ca="true">+IF(OFFSET('Water Data'!$D$28,0,10*ROW('Water Data'!D120))="","",OFFSET('Water Data'!$D$28,0,10*ROW('Water Data'!D120)))</f>
        <v/>
      </c>
      <c r="BU126" s="258" t="str">
        <f ca="true">+IF(OFFSET('Water Data'!$D$29,0,10*ROW('Water Data'!D120))="","",OFFSET('Water Data'!$D$29,0,10*ROW('Water Data'!D120)))</f>
        <v/>
      </c>
      <c r="BV126" s="258" t="str">
        <f ca="true">+IF(OFFSET('Water Data'!$E$27,0,10*ROW('Water Data'!E120))="","",OFFSET('Water Data'!$E$27,0,10*ROW('Water Data'!E120)))</f>
        <v/>
      </c>
      <c r="BW126" s="258" t="str">
        <f ca="true">+IF(OFFSET('Water Data'!$E$28,0,10*ROW('Water Data'!E120))="","",OFFSET('Water Data'!$E$28,0,10*ROW('Water Data'!E120)))</f>
        <v/>
      </c>
      <c r="BX126" s="258" t="str">
        <f ca="true">+IF(OFFSET('Water Data'!$E$29,0,10*ROW('Water Data'!E120))="","",OFFSET('Water Data'!$E$29,0,10*ROW('Water Data'!E120)))</f>
        <v/>
      </c>
      <c r="BY126" s="258" t="str">
        <f ca="true">+IF(OFFSET('Water Data'!$F$27,0,10*ROW('Water Data'!F120))="","",OFFSET('Water Data'!$F$27,0,10*ROW('Water Data'!F120)))</f>
        <v/>
      </c>
      <c r="BZ126" s="258" t="str">
        <f ca="true">+IF(OFFSET('Water Data'!$F$28,0,10*ROW('Water Data'!F120))="","",OFFSET('Water Data'!$F$28,0,10*ROW('Water Data'!F120)))</f>
        <v/>
      </c>
      <c r="CA126" s="258" t="str">
        <f ca="true">+IF(OFFSET('Water Data'!$F$29,0,10*ROW('Water Data'!F120))="","",OFFSET('Water Data'!$F$29,0,10*ROW('Water Data'!F120)))</f>
        <v/>
      </c>
      <c r="CB126" s="258" t="str">
        <f ca="true">+IF(OFFSET('Water Data'!$G$27,0,10*ROW('Water Data'!G120))="","",OFFSET('Water Data'!$G$27,0,10*ROW('Water Data'!G120)))</f>
        <v/>
      </c>
      <c r="CC126" s="258" t="str">
        <f ca="true">+IF(OFFSET('Water Data'!$G$28,0,10*ROW('Water Data'!G120))="","",OFFSET('Water Data'!$G$28,0,10*ROW('Water Data'!G120)))</f>
        <v/>
      </c>
      <c r="CD126" s="258" t="str">
        <f ca="true">+IF(OFFSET('Water Data'!$G$29,0,10*ROW('Water Data'!G120))="","",OFFSET('Water Data'!$G$29,0,10*ROW('Water Data'!G120)))</f>
        <v/>
      </c>
      <c r="CE126" s="258" t="str">
        <f ca="true">+IF(OFFSET('Water Data'!$H$27,0,10*ROW('Water Data'!H120))="","",OFFSET('Water Data'!$H$27,0,10*ROW('Water Data'!H120)))</f>
        <v/>
      </c>
      <c r="CF126" s="258" t="str">
        <f ca="true">+IF(OFFSET('Water Data'!$H$28,0,10*ROW('Water Data'!H120))="","",OFFSET('Water Data'!$H$28,0,10*ROW('Water Data'!H120)))</f>
        <v/>
      </c>
      <c r="CG126" s="258" t="str">
        <f ca="true">+IF(OFFSET('Water Data'!$H$29,0,10*ROW('Water Data'!H120))="","",OFFSET('Water Data'!$H$29,0,10*ROW('Water Data'!H120)))</f>
        <v/>
      </c>
      <c r="CH126" s="258" t="str">
        <f ca="true">+IF(OFFSET('Water Data'!$I$27,0,10*ROW('Water Data'!I120))="","",OFFSET('Water Data'!$I$27,0,10*ROW('Water Data'!I120)))</f>
        <v/>
      </c>
      <c r="CI126" s="258" t="str">
        <f ca="true">+IF(OFFSET('Water Data'!$I$28,0,10*ROW('Water Data'!I120))="","",OFFSET('Water Data'!$I$28,0,10*ROW('Water Data'!I120)))</f>
        <v/>
      </c>
      <c r="CJ126" s="258" t="str">
        <f ca="true">+IF(OFFSET('Water Data'!$I$29,0,10*ROW('Water Data'!I120))="","",OFFSET('Water Data'!$I$29,0,10*ROW('Water Data'!I120)))</f>
        <v/>
      </c>
      <c r="CK126" s="258" t="str">
        <f ca="true">+IF(OFFSET('Sanitation Data'!$D$28,0,10*ROW('Sanitation Data'!D120))="","",OFFSET('Sanitation Data'!$D$28,0,10*ROW('Sanitation Data'!D120)))</f>
        <v/>
      </c>
      <c r="CL126" s="258" t="str">
        <f ca="true">+IF(OFFSET('Sanitation Data'!$D$29,0,10*ROW('Sanitation Data'!D120))="","",OFFSET('Sanitation Data'!$D$29,0,10*ROW('Sanitation Data'!D120)))</f>
        <v/>
      </c>
      <c r="CM126" s="258" t="str">
        <f ca="true">+IF(OFFSET('Sanitation Data'!$D$30,0,10*ROW('Sanitation Data'!D120))="","",OFFSET('Sanitation Data'!$D$30,0,10*ROW('Sanitation Data'!D120)))</f>
        <v/>
      </c>
      <c r="CN126" s="258" t="str">
        <f ca="true">+IF(OFFSET('Sanitation Data'!$D$31,0,10*ROW('Sanitation Data'!D120))="","",OFFSET('Sanitation Data'!$D$31,0,10*ROW('Sanitation Data'!D120)))</f>
        <v/>
      </c>
      <c r="CO126" s="258" t="str">
        <f ca="true">+IF(OFFSET('Sanitation Data'!$D$32,0,10*ROW('Sanitation Data'!D120))="","",OFFSET('Sanitation Data'!$D$32,0,10*ROW('Sanitation Data'!D120)))</f>
        <v/>
      </c>
      <c r="CP126" s="258" t="str">
        <f ca="true">+IF(OFFSET('Sanitation Data'!$E$28,0,10*ROW('Sanitation Data'!E120))="","",OFFSET('Sanitation Data'!$E$28,0,10*ROW('Sanitation Data'!E120)))</f>
        <v/>
      </c>
      <c r="CQ126" s="258" t="str">
        <f ca="true">+IF(OFFSET('Sanitation Data'!$E$29,0,10*ROW('Sanitation Data'!E120))="","",OFFSET('Sanitation Data'!$E$29,0,10*ROW('Sanitation Data'!E120)))</f>
        <v/>
      </c>
      <c r="CR126" s="258" t="str">
        <f ca="true">+IF(OFFSET('Sanitation Data'!$E$30,0,10*ROW('Sanitation Data'!E120))="","",OFFSET('Sanitation Data'!$E$30,0,10*ROW('Sanitation Data'!E120)))</f>
        <v/>
      </c>
      <c r="CS126" s="258" t="str">
        <f ca="true">+IF(OFFSET('Sanitation Data'!$E$31,0,10*ROW('Sanitation Data'!E120))="","",OFFSET('Sanitation Data'!$E$31,0,10*ROW('Sanitation Data'!E120)))</f>
        <v/>
      </c>
      <c r="CT126" s="258" t="str">
        <f ca="true">+IF(OFFSET('Sanitation Data'!$E$32,0,10*ROW('Sanitation Data'!E120))="","",OFFSET('Sanitation Data'!$E$32,0,10*ROW('Sanitation Data'!E120)))</f>
        <v/>
      </c>
      <c r="CU126" s="258" t="str">
        <f ca="true">+IF(OFFSET('Sanitation Data'!$F$28,0,10*ROW('Sanitation Data'!F120))="","",OFFSET('Sanitation Data'!$F$28,0,10*ROW('Sanitation Data'!F120)))</f>
        <v/>
      </c>
      <c r="CV126" s="258" t="str">
        <f ca="true">+IF(OFFSET('Sanitation Data'!$F$29,0,10*ROW('Sanitation Data'!F120))="","",OFFSET('Sanitation Data'!$F$29,0,10*ROW('Sanitation Data'!F120)))</f>
        <v/>
      </c>
      <c r="CW126" s="258" t="str">
        <f ca="true">+IF(OFFSET('Sanitation Data'!$F$30,0,10*ROW('Sanitation Data'!F120))="","",OFFSET('Sanitation Data'!$F$30,0,10*ROW('Sanitation Data'!F120)))</f>
        <v/>
      </c>
      <c r="CX126" s="258" t="str">
        <f ca="true">+IF(OFFSET('Sanitation Data'!$F$31,0,10*ROW('Sanitation Data'!F120))="","",OFFSET('Sanitation Data'!$F$31,0,10*ROW('Sanitation Data'!F120)))</f>
        <v/>
      </c>
      <c r="CY126" s="258" t="str">
        <f ca="true">+IF(OFFSET('Sanitation Data'!$F$32,0,10*ROW('Sanitation Data'!F120))="","",OFFSET('Sanitation Data'!$F$32,0,10*ROW('Sanitation Data'!F120)))</f>
        <v/>
      </c>
      <c r="CZ126" s="258" t="str">
        <f ca="true">+IF(OFFSET('Sanitation Data'!$G$28,0,10*ROW('Sanitation Data'!G120))="","",OFFSET('Sanitation Data'!$G$28,0,10*ROW('Sanitation Data'!G120)))</f>
        <v/>
      </c>
      <c r="DA126" s="258" t="str">
        <f ca="true">+IF(OFFSET('Sanitation Data'!$G$29,0,10*ROW('Sanitation Data'!G120))="","",OFFSET('Sanitation Data'!$G$29,0,10*ROW('Sanitation Data'!G120)))</f>
        <v/>
      </c>
      <c r="DB126" s="258" t="str">
        <f ca="true">+IF(OFFSET('Sanitation Data'!$G$30,0,10*ROW('Sanitation Data'!G120))="","",OFFSET('Sanitation Data'!$G$30,0,10*ROW('Sanitation Data'!G120)))</f>
        <v/>
      </c>
      <c r="DC126" s="258" t="str">
        <f ca="true">+IF(OFFSET('Sanitation Data'!$G$31,0,10*ROW('Sanitation Data'!G120))="","",OFFSET('Sanitation Data'!$G$31,0,10*ROW('Sanitation Data'!G120)))</f>
        <v/>
      </c>
      <c r="DD126" s="258" t="str">
        <f ca="true">+IF(OFFSET('Sanitation Data'!$G$32,0,10*ROW('Sanitation Data'!G120))="","",OFFSET('Sanitation Data'!$G$32,0,10*ROW('Sanitation Data'!G120)))</f>
        <v/>
      </c>
      <c r="DE126" s="258" t="str">
        <f ca="true">+IF(OFFSET('Sanitation Data'!$H$28,0,10*ROW('Sanitation Data'!H120))="","",OFFSET('Sanitation Data'!$H$28,0,10*ROW('Sanitation Data'!H120)))</f>
        <v/>
      </c>
      <c r="DF126" s="258" t="str">
        <f ca="true">+IF(OFFSET('Sanitation Data'!$H$29,0,10*ROW('Sanitation Data'!H120))="","",OFFSET('Sanitation Data'!$H$29,0,10*ROW('Sanitation Data'!H120)))</f>
        <v/>
      </c>
      <c r="DG126" s="258" t="str">
        <f ca="true">+IF(OFFSET('Sanitation Data'!$H$30,0,10*ROW('Sanitation Data'!H120))="","",OFFSET('Sanitation Data'!$H$30,0,10*ROW('Sanitation Data'!H120)))</f>
        <v/>
      </c>
      <c r="DH126" s="258" t="str">
        <f ca="true">+IF(OFFSET('Sanitation Data'!$H$31,0,10*ROW('Sanitation Data'!H120))="","",OFFSET('Sanitation Data'!$H$31,0,10*ROW('Sanitation Data'!H120)))</f>
        <v/>
      </c>
      <c r="DI126" s="258" t="str">
        <f ca="true">+IF(OFFSET('Sanitation Data'!$H$32,0,10*ROW('Sanitation Data'!H120))="","",OFFSET('Sanitation Data'!$H$32,0,10*ROW('Sanitation Data'!H120)))</f>
        <v/>
      </c>
      <c r="DJ126" s="258" t="str">
        <f ca="true">+IF(OFFSET('Sanitation Data'!$I$28,0,10*ROW('Sanitation Data'!I120))="","",OFFSET('Sanitation Data'!$I$28,0,10*ROW('Sanitation Data'!I120)))</f>
        <v/>
      </c>
      <c r="DK126" s="258" t="str">
        <f ca="true">+IF(OFFSET('Sanitation Data'!$I$29,0,10*ROW('Sanitation Data'!I120))="","",OFFSET('Sanitation Data'!$I$29,0,10*ROW('Sanitation Data'!I120)))</f>
        <v/>
      </c>
      <c r="DL126" s="258" t="str">
        <f ca="true">+IF(OFFSET('Sanitation Data'!$I$30,0,10*ROW('Sanitation Data'!I120))="","",OFFSET('Sanitation Data'!$I$30,0,10*ROW('Sanitation Data'!I120)))</f>
        <v/>
      </c>
      <c r="DM126" s="258" t="str">
        <f ca="true">+IF(OFFSET('Sanitation Data'!$I$31,0,10*ROW('Sanitation Data'!I120))="","",OFFSET('Sanitation Data'!$I$31,0,10*ROW('Sanitation Data'!I120)))</f>
        <v/>
      </c>
      <c r="DN126" s="258" t="str">
        <f ca="true">+IF(OFFSET('Sanitation Data'!$I$32,0,10*ROW('Sanitation Data'!I120))="","",OFFSET('Sanitation Data'!$I$32,0,10*ROW('Sanitation Data'!I120)))</f>
        <v/>
      </c>
      <c r="DO126" s="258" t="str">
        <f ca="true">+IF(OFFSET('Hygiene Data'!$D$11,0,10*ROW('Hygiene Data'!D120))="","",OFFSET('Hygiene Data'!$D$11,0,10*ROW('Hygiene Data'!D120)))</f>
        <v/>
      </c>
      <c r="DP126" s="258" t="str">
        <f ca="true">+IF(OFFSET('Hygiene Data'!$D$12,0,10*ROW('Hygiene Data'!D120))="","",OFFSET('Hygiene Data'!$D$12,0,10*ROW('Hygiene Data'!D120)))</f>
        <v/>
      </c>
      <c r="DQ126" s="258" t="str">
        <f ca="true">+IF(OFFSET('Hygiene Data'!$D$13,0,10*ROW('Hygiene Data'!D120))="","",OFFSET('Hygiene Data'!$D$13,0,10*ROW('Hygiene Data'!D120)))</f>
        <v/>
      </c>
      <c r="DR126" s="258" t="str">
        <f ca="true">+IF(OFFSET('Hygiene Data'!$E$11,0,10*ROW('Hygiene Data'!E120))="","",OFFSET('Hygiene Data'!$E$11,0,10*ROW('Hygiene Data'!E120)))</f>
        <v/>
      </c>
      <c r="DS126" s="258" t="str">
        <f ca="true">+IF(OFFSET('Hygiene Data'!$E$12,0,10*ROW('Hygiene Data'!E120))="","",OFFSET('Hygiene Data'!$E$12,0,10*ROW('Hygiene Data'!E120)))</f>
        <v/>
      </c>
      <c r="DT126" s="258" t="str">
        <f ca="true">+IF(OFFSET('Hygiene Data'!$E$13,0,10*ROW('Hygiene Data'!E120))="","",OFFSET('Hygiene Data'!$E$13,0,10*ROW('Hygiene Data'!E120)))</f>
        <v/>
      </c>
      <c r="DU126" s="258" t="str">
        <f ca="true">+IF(OFFSET('Hygiene Data'!$F$11,0,10*ROW('Hygiene Data'!F120))="","",OFFSET('Hygiene Data'!$F$11,0,10*ROW('Hygiene Data'!F120)))</f>
        <v/>
      </c>
      <c r="DV126" s="258" t="str">
        <f ca="true">+IF(OFFSET('Hygiene Data'!$F$12,0,10*ROW('Hygiene Data'!F120))="","",OFFSET('Hygiene Data'!$F$12,0,10*ROW('Hygiene Data'!F120)))</f>
        <v/>
      </c>
      <c r="DW126" s="258" t="str">
        <f ca="true">+IF(OFFSET('Hygiene Data'!$F$13,0,10*ROW('Hygiene Data'!F120))="","",OFFSET('Hygiene Data'!$F$13,0,10*ROW('Hygiene Data'!F120)))</f>
        <v/>
      </c>
      <c r="DX126" s="258" t="str">
        <f ca="true">+IF(OFFSET('Hygiene Data'!$G$11,0,10*ROW('Hygiene Data'!G120))="","",OFFSET('Hygiene Data'!$G$11,0,10*ROW('Hygiene Data'!G120)))</f>
        <v/>
      </c>
      <c r="DY126" s="258" t="str">
        <f ca="true">+IF(OFFSET('Hygiene Data'!$G$12,0,10*ROW('Hygiene Data'!G120))="","",OFFSET('Hygiene Data'!$G$12,0,10*ROW('Hygiene Data'!G120)))</f>
        <v/>
      </c>
      <c r="DZ126" s="258" t="str">
        <f ca="true">+IF(OFFSET('Hygiene Data'!$G$13,0,10*ROW('Hygiene Data'!G120))="","",OFFSET('Hygiene Data'!$G$13,0,10*ROW('Hygiene Data'!G120)))</f>
        <v/>
      </c>
      <c r="EA126" s="258" t="str">
        <f ca="true">+IF(OFFSET('Hygiene Data'!$H$11,0,10*ROW('Hygiene Data'!H120))="","",OFFSET('Hygiene Data'!$H$11,0,10*ROW('Hygiene Data'!H120)))</f>
        <v/>
      </c>
      <c r="EB126" s="258" t="str">
        <f ca="true">+IF(OFFSET('Hygiene Data'!$H$12,0,10*ROW('Hygiene Data'!H120))="","",OFFSET('Hygiene Data'!$H$12,0,10*ROW('Hygiene Data'!H120)))</f>
        <v/>
      </c>
      <c r="EC126" s="258" t="str">
        <f ca="true">+IF(OFFSET('Hygiene Data'!$H$13,0,10*ROW('Hygiene Data'!H120))="","",OFFSET('Hygiene Data'!$H$13,0,10*ROW('Hygiene Data'!H120)))</f>
        <v/>
      </c>
      <c r="ED126" s="258" t="str">
        <f ca="true">+IF(OFFSET('Hygiene Data'!$I$11,0,10*ROW('Hygiene Data'!I120))="","",OFFSET('Hygiene Data'!$I$11,0,10*ROW('Hygiene Data'!I120)))</f>
        <v/>
      </c>
      <c r="EE126" s="258" t="str">
        <f ca="true">+IF(OFFSET('Hygiene Data'!$I$12,0,10*ROW('Hygiene Data'!I120))="","",OFFSET('Hygiene Data'!$I$12,0,10*ROW('Hygiene Data'!I120)))</f>
        <v/>
      </c>
      <c r="EF126" s="258" t="str">
        <f ca="true">+IF(OFFSET('Hygiene Data'!$I$13,0,10*ROW('Hygiene Data'!I120))="","",OFFSET('Hygiene Data'!$I$13,0,10*ROW('Hygiene Data'!I120)))</f>
        <v/>
      </c>
    </row>
    <row xmlns:x14ac="http://schemas.microsoft.com/office/spreadsheetml/2009/9/ac" r="127" x14ac:dyDescent="0.2">
      <c r="A127" s="30" t="str">
        <f ca="true">+IF(OFFSET('Water Data'!$B$2,0,10*ROW('Water Data'!E121))="","",OFFSET('Water Data'!$B$2,0,10*ROW('Water Data'!E121)))</f>
        <v/>
      </c>
      <c r="B127" s="30" t="str">
        <f ca="true">+IF(OFFSET('Water Data'!$C$2,0,10*ROW('Water Data'!F121))="","",OFFSET('Water Data'!$C$2,0,10*ROW('Water Data'!F121)))</f>
        <v/>
      </c>
      <c r="C127" s="314" t="str">
        <f t="shared" ca="true" si="1"/>
        <v/>
      </c>
      <c r="D127" s="8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58"/>
      <c r="BS127" s="258" t="str">
        <f ca="true">+IF(OFFSET('Water Data'!$D$27,0,10*ROW('Water Data'!D121))="","",OFFSET('Water Data'!$D$27,0,10*ROW('Water Data'!D121)))</f>
        <v/>
      </c>
      <c r="BT127" s="258" t="str">
        <f ca="true">+IF(OFFSET('Water Data'!$D$28,0,10*ROW('Water Data'!D121))="","",OFFSET('Water Data'!$D$28,0,10*ROW('Water Data'!D121)))</f>
        <v/>
      </c>
      <c r="BU127" s="258" t="str">
        <f ca="true">+IF(OFFSET('Water Data'!$D$29,0,10*ROW('Water Data'!D121))="","",OFFSET('Water Data'!$D$29,0,10*ROW('Water Data'!D121)))</f>
        <v/>
      </c>
      <c r="BV127" s="258" t="str">
        <f ca="true">+IF(OFFSET('Water Data'!$E$27,0,10*ROW('Water Data'!E121))="","",OFFSET('Water Data'!$E$27,0,10*ROW('Water Data'!E121)))</f>
        <v/>
      </c>
      <c r="BW127" s="258" t="str">
        <f ca="true">+IF(OFFSET('Water Data'!$E$28,0,10*ROW('Water Data'!E121))="","",OFFSET('Water Data'!$E$28,0,10*ROW('Water Data'!E121)))</f>
        <v/>
      </c>
      <c r="BX127" s="258" t="str">
        <f ca="true">+IF(OFFSET('Water Data'!$E$29,0,10*ROW('Water Data'!E121))="","",OFFSET('Water Data'!$E$29,0,10*ROW('Water Data'!E121)))</f>
        <v/>
      </c>
      <c r="BY127" s="258" t="str">
        <f ca="true">+IF(OFFSET('Water Data'!$F$27,0,10*ROW('Water Data'!F121))="","",OFFSET('Water Data'!$F$27,0,10*ROW('Water Data'!F121)))</f>
        <v/>
      </c>
      <c r="BZ127" s="258" t="str">
        <f ca="true">+IF(OFFSET('Water Data'!$F$28,0,10*ROW('Water Data'!F121))="","",OFFSET('Water Data'!$F$28,0,10*ROW('Water Data'!F121)))</f>
        <v/>
      </c>
      <c r="CA127" s="258" t="str">
        <f ca="true">+IF(OFFSET('Water Data'!$F$29,0,10*ROW('Water Data'!F121))="","",OFFSET('Water Data'!$F$29,0,10*ROW('Water Data'!F121)))</f>
        <v/>
      </c>
      <c r="CB127" s="258" t="str">
        <f ca="true">+IF(OFFSET('Water Data'!$G$27,0,10*ROW('Water Data'!G121))="","",OFFSET('Water Data'!$G$27,0,10*ROW('Water Data'!G121)))</f>
        <v/>
      </c>
      <c r="CC127" s="258" t="str">
        <f ca="true">+IF(OFFSET('Water Data'!$G$28,0,10*ROW('Water Data'!G121))="","",OFFSET('Water Data'!$G$28,0,10*ROW('Water Data'!G121)))</f>
        <v/>
      </c>
      <c r="CD127" s="258" t="str">
        <f ca="true">+IF(OFFSET('Water Data'!$G$29,0,10*ROW('Water Data'!G121))="","",OFFSET('Water Data'!$G$29,0,10*ROW('Water Data'!G121)))</f>
        <v/>
      </c>
      <c r="CE127" s="258" t="str">
        <f ca="true">+IF(OFFSET('Water Data'!$H$27,0,10*ROW('Water Data'!H121))="","",OFFSET('Water Data'!$H$27,0,10*ROW('Water Data'!H121)))</f>
        <v/>
      </c>
      <c r="CF127" s="258" t="str">
        <f ca="true">+IF(OFFSET('Water Data'!$H$28,0,10*ROW('Water Data'!H121))="","",OFFSET('Water Data'!$H$28,0,10*ROW('Water Data'!H121)))</f>
        <v/>
      </c>
      <c r="CG127" s="258" t="str">
        <f ca="true">+IF(OFFSET('Water Data'!$H$29,0,10*ROW('Water Data'!H121))="","",OFFSET('Water Data'!$H$29,0,10*ROW('Water Data'!H121)))</f>
        <v/>
      </c>
      <c r="CH127" s="258" t="str">
        <f ca="true">+IF(OFFSET('Water Data'!$I$27,0,10*ROW('Water Data'!I121))="","",OFFSET('Water Data'!$I$27,0,10*ROW('Water Data'!I121)))</f>
        <v/>
      </c>
      <c r="CI127" s="258" t="str">
        <f ca="true">+IF(OFFSET('Water Data'!$I$28,0,10*ROW('Water Data'!I121))="","",OFFSET('Water Data'!$I$28,0,10*ROW('Water Data'!I121)))</f>
        <v/>
      </c>
      <c r="CJ127" s="258" t="str">
        <f ca="true">+IF(OFFSET('Water Data'!$I$29,0,10*ROW('Water Data'!I121))="","",OFFSET('Water Data'!$I$29,0,10*ROW('Water Data'!I121)))</f>
        <v/>
      </c>
      <c r="CK127" s="258" t="str">
        <f ca="true">+IF(OFFSET('Sanitation Data'!$D$28,0,10*ROW('Sanitation Data'!D121))="","",OFFSET('Sanitation Data'!$D$28,0,10*ROW('Sanitation Data'!D121)))</f>
        <v/>
      </c>
      <c r="CL127" s="258" t="str">
        <f ca="true">+IF(OFFSET('Sanitation Data'!$D$29,0,10*ROW('Sanitation Data'!D121))="","",OFFSET('Sanitation Data'!$D$29,0,10*ROW('Sanitation Data'!D121)))</f>
        <v/>
      </c>
      <c r="CM127" s="258" t="str">
        <f ca="true">+IF(OFFSET('Sanitation Data'!$D$30,0,10*ROW('Sanitation Data'!D121))="","",OFFSET('Sanitation Data'!$D$30,0,10*ROW('Sanitation Data'!D121)))</f>
        <v/>
      </c>
      <c r="CN127" s="258" t="str">
        <f ca="true">+IF(OFFSET('Sanitation Data'!$D$31,0,10*ROW('Sanitation Data'!D121))="","",OFFSET('Sanitation Data'!$D$31,0,10*ROW('Sanitation Data'!D121)))</f>
        <v/>
      </c>
      <c r="CO127" s="258" t="str">
        <f ca="true">+IF(OFFSET('Sanitation Data'!$D$32,0,10*ROW('Sanitation Data'!D121))="","",OFFSET('Sanitation Data'!$D$32,0,10*ROW('Sanitation Data'!D121)))</f>
        <v/>
      </c>
      <c r="CP127" s="258" t="str">
        <f ca="true">+IF(OFFSET('Sanitation Data'!$E$28,0,10*ROW('Sanitation Data'!E121))="","",OFFSET('Sanitation Data'!$E$28,0,10*ROW('Sanitation Data'!E121)))</f>
        <v/>
      </c>
      <c r="CQ127" s="258" t="str">
        <f ca="true">+IF(OFFSET('Sanitation Data'!$E$29,0,10*ROW('Sanitation Data'!E121))="","",OFFSET('Sanitation Data'!$E$29,0,10*ROW('Sanitation Data'!E121)))</f>
        <v/>
      </c>
      <c r="CR127" s="258" t="str">
        <f ca="true">+IF(OFFSET('Sanitation Data'!$E$30,0,10*ROW('Sanitation Data'!E121))="","",OFFSET('Sanitation Data'!$E$30,0,10*ROW('Sanitation Data'!E121)))</f>
        <v/>
      </c>
      <c r="CS127" s="258" t="str">
        <f ca="true">+IF(OFFSET('Sanitation Data'!$E$31,0,10*ROW('Sanitation Data'!E121))="","",OFFSET('Sanitation Data'!$E$31,0,10*ROW('Sanitation Data'!E121)))</f>
        <v/>
      </c>
      <c r="CT127" s="258" t="str">
        <f ca="true">+IF(OFFSET('Sanitation Data'!$E$32,0,10*ROW('Sanitation Data'!E121))="","",OFFSET('Sanitation Data'!$E$32,0,10*ROW('Sanitation Data'!E121)))</f>
        <v/>
      </c>
      <c r="CU127" s="258" t="str">
        <f ca="true">+IF(OFFSET('Sanitation Data'!$F$28,0,10*ROW('Sanitation Data'!F121))="","",OFFSET('Sanitation Data'!$F$28,0,10*ROW('Sanitation Data'!F121)))</f>
        <v/>
      </c>
      <c r="CV127" s="258" t="str">
        <f ca="true">+IF(OFFSET('Sanitation Data'!$F$29,0,10*ROW('Sanitation Data'!F121))="","",OFFSET('Sanitation Data'!$F$29,0,10*ROW('Sanitation Data'!F121)))</f>
        <v/>
      </c>
      <c r="CW127" s="258" t="str">
        <f ca="true">+IF(OFFSET('Sanitation Data'!$F$30,0,10*ROW('Sanitation Data'!F121))="","",OFFSET('Sanitation Data'!$F$30,0,10*ROW('Sanitation Data'!F121)))</f>
        <v/>
      </c>
      <c r="CX127" s="258" t="str">
        <f ca="true">+IF(OFFSET('Sanitation Data'!$F$31,0,10*ROW('Sanitation Data'!F121))="","",OFFSET('Sanitation Data'!$F$31,0,10*ROW('Sanitation Data'!F121)))</f>
        <v/>
      </c>
      <c r="CY127" s="258" t="str">
        <f ca="true">+IF(OFFSET('Sanitation Data'!$F$32,0,10*ROW('Sanitation Data'!F121))="","",OFFSET('Sanitation Data'!$F$32,0,10*ROW('Sanitation Data'!F121)))</f>
        <v/>
      </c>
      <c r="CZ127" s="258" t="str">
        <f ca="true">+IF(OFFSET('Sanitation Data'!$G$28,0,10*ROW('Sanitation Data'!G121))="","",OFFSET('Sanitation Data'!$G$28,0,10*ROW('Sanitation Data'!G121)))</f>
        <v/>
      </c>
      <c r="DA127" s="258" t="str">
        <f ca="true">+IF(OFFSET('Sanitation Data'!$G$29,0,10*ROW('Sanitation Data'!G121))="","",OFFSET('Sanitation Data'!$G$29,0,10*ROW('Sanitation Data'!G121)))</f>
        <v/>
      </c>
      <c r="DB127" s="258" t="str">
        <f ca="true">+IF(OFFSET('Sanitation Data'!$G$30,0,10*ROW('Sanitation Data'!G121))="","",OFFSET('Sanitation Data'!$G$30,0,10*ROW('Sanitation Data'!G121)))</f>
        <v/>
      </c>
      <c r="DC127" s="258" t="str">
        <f ca="true">+IF(OFFSET('Sanitation Data'!$G$31,0,10*ROW('Sanitation Data'!G121))="","",OFFSET('Sanitation Data'!$G$31,0,10*ROW('Sanitation Data'!G121)))</f>
        <v/>
      </c>
      <c r="DD127" s="258" t="str">
        <f ca="true">+IF(OFFSET('Sanitation Data'!$G$32,0,10*ROW('Sanitation Data'!G121))="","",OFFSET('Sanitation Data'!$G$32,0,10*ROW('Sanitation Data'!G121)))</f>
        <v/>
      </c>
      <c r="DE127" s="258" t="str">
        <f ca="true">+IF(OFFSET('Sanitation Data'!$H$28,0,10*ROW('Sanitation Data'!H121))="","",OFFSET('Sanitation Data'!$H$28,0,10*ROW('Sanitation Data'!H121)))</f>
        <v/>
      </c>
      <c r="DF127" s="258" t="str">
        <f ca="true">+IF(OFFSET('Sanitation Data'!$H$29,0,10*ROW('Sanitation Data'!H121))="","",OFFSET('Sanitation Data'!$H$29,0,10*ROW('Sanitation Data'!H121)))</f>
        <v/>
      </c>
      <c r="DG127" s="258" t="str">
        <f ca="true">+IF(OFFSET('Sanitation Data'!$H$30,0,10*ROW('Sanitation Data'!H121))="","",OFFSET('Sanitation Data'!$H$30,0,10*ROW('Sanitation Data'!H121)))</f>
        <v/>
      </c>
      <c r="DH127" s="258" t="str">
        <f ca="true">+IF(OFFSET('Sanitation Data'!$H$31,0,10*ROW('Sanitation Data'!H121))="","",OFFSET('Sanitation Data'!$H$31,0,10*ROW('Sanitation Data'!H121)))</f>
        <v/>
      </c>
      <c r="DI127" s="258" t="str">
        <f ca="true">+IF(OFFSET('Sanitation Data'!$H$32,0,10*ROW('Sanitation Data'!H121))="","",OFFSET('Sanitation Data'!$H$32,0,10*ROW('Sanitation Data'!H121)))</f>
        <v/>
      </c>
      <c r="DJ127" s="258" t="str">
        <f ca="true">+IF(OFFSET('Sanitation Data'!$I$28,0,10*ROW('Sanitation Data'!I121))="","",OFFSET('Sanitation Data'!$I$28,0,10*ROW('Sanitation Data'!I121)))</f>
        <v/>
      </c>
      <c r="DK127" s="258" t="str">
        <f ca="true">+IF(OFFSET('Sanitation Data'!$I$29,0,10*ROW('Sanitation Data'!I121))="","",OFFSET('Sanitation Data'!$I$29,0,10*ROW('Sanitation Data'!I121)))</f>
        <v/>
      </c>
      <c r="DL127" s="258" t="str">
        <f ca="true">+IF(OFFSET('Sanitation Data'!$I$30,0,10*ROW('Sanitation Data'!I121))="","",OFFSET('Sanitation Data'!$I$30,0,10*ROW('Sanitation Data'!I121)))</f>
        <v/>
      </c>
      <c r="DM127" s="258" t="str">
        <f ca="true">+IF(OFFSET('Sanitation Data'!$I$31,0,10*ROW('Sanitation Data'!I121))="","",OFFSET('Sanitation Data'!$I$31,0,10*ROW('Sanitation Data'!I121)))</f>
        <v/>
      </c>
      <c r="DN127" s="258" t="str">
        <f ca="true">+IF(OFFSET('Sanitation Data'!$I$32,0,10*ROW('Sanitation Data'!I121))="","",OFFSET('Sanitation Data'!$I$32,0,10*ROW('Sanitation Data'!I121)))</f>
        <v/>
      </c>
      <c r="DO127" s="258" t="str">
        <f ca="true">+IF(OFFSET('Hygiene Data'!$D$11,0,10*ROW('Hygiene Data'!D121))="","",OFFSET('Hygiene Data'!$D$11,0,10*ROW('Hygiene Data'!D121)))</f>
        <v/>
      </c>
      <c r="DP127" s="258" t="str">
        <f ca="true">+IF(OFFSET('Hygiene Data'!$D$12,0,10*ROW('Hygiene Data'!D121))="","",OFFSET('Hygiene Data'!$D$12,0,10*ROW('Hygiene Data'!D121)))</f>
        <v/>
      </c>
      <c r="DQ127" s="258" t="str">
        <f ca="true">+IF(OFFSET('Hygiene Data'!$D$13,0,10*ROW('Hygiene Data'!D121))="","",OFFSET('Hygiene Data'!$D$13,0,10*ROW('Hygiene Data'!D121)))</f>
        <v/>
      </c>
      <c r="DR127" s="258" t="str">
        <f ca="true">+IF(OFFSET('Hygiene Data'!$E$11,0,10*ROW('Hygiene Data'!E121))="","",OFFSET('Hygiene Data'!$E$11,0,10*ROW('Hygiene Data'!E121)))</f>
        <v/>
      </c>
      <c r="DS127" s="258" t="str">
        <f ca="true">+IF(OFFSET('Hygiene Data'!$E$12,0,10*ROW('Hygiene Data'!E121))="","",OFFSET('Hygiene Data'!$E$12,0,10*ROW('Hygiene Data'!E121)))</f>
        <v/>
      </c>
      <c r="DT127" s="258" t="str">
        <f ca="true">+IF(OFFSET('Hygiene Data'!$E$13,0,10*ROW('Hygiene Data'!E121))="","",OFFSET('Hygiene Data'!$E$13,0,10*ROW('Hygiene Data'!E121)))</f>
        <v/>
      </c>
      <c r="DU127" s="258" t="str">
        <f ca="true">+IF(OFFSET('Hygiene Data'!$F$11,0,10*ROW('Hygiene Data'!F121))="","",OFFSET('Hygiene Data'!$F$11,0,10*ROW('Hygiene Data'!F121)))</f>
        <v/>
      </c>
      <c r="DV127" s="258" t="str">
        <f ca="true">+IF(OFFSET('Hygiene Data'!$F$12,0,10*ROW('Hygiene Data'!F121))="","",OFFSET('Hygiene Data'!$F$12,0,10*ROW('Hygiene Data'!F121)))</f>
        <v/>
      </c>
      <c r="DW127" s="258" t="str">
        <f ca="true">+IF(OFFSET('Hygiene Data'!$F$13,0,10*ROW('Hygiene Data'!F121))="","",OFFSET('Hygiene Data'!$F$13,0,10*ROW('Hygiene Data'!F121)))</f>
        <v/>
      </c>
      <c r="DX127" s="258" t="str">
        <f ca="true">+IF(OFFSET('Hygiene Data'!$G$11,0,10*ROW('Hygiene Data'!G121))="","",OFFSET('Hygiene Data'!$G$11,0,10*ROW('Hygiene Data'!G121)))</f>
        <v/>
      </c>
      <c r="DY127" s="258" t="str">
        <f ca="true">+IF(OFFSET('Hygiene Data'!$G$12,0,10*ROW('Hygiene Data'!G121))="","",OFFSET('Hygiene Data'!$G$12,0,10*ROW('Hygiene Data'!G121)))</f>
        <v/>
      </c>
      <c r="DZ127" s="258" t="str">
        <f ca="true">+IF(OFFSET('Hygiene Data'!$G$13,0,10*ROW('Hygiene Data'!G121))="","",OFFSET('Hygiene Data'!$G$13,0,10*ROW('Hygiene Data'!G121)))</f>
        <v/>
      </c>
      <c r="EA127" s="258" t="str">
        <f ca="true">+IF(OFFSET('Hygiene Data'!$H$11,0,10*ROW('Hygiene Data'!H121))="","",OFFSET('Hygiene Data'!$H$11,0,10*ROW('Hygiene Data'!H121)))</f>
        <v/>
      </c>
      <c r="EB127" s="258" t="str">
        <f ca="true">+IF(OFFSET('Hygiene Data'!$H$12,0,10*ROW('Hygiene Data'!H121))="","",OFFSET('Hygiene Data'!$H$12,0,10*ROW('Hygiene Data'!H121)))</f>
        <v/>
      </c>
      <c r="EC127" s="258" t="str">
        <f ca="true">+IF(OFFSET('Hygiene Data'!$H$13,0,10*ROW('Hygiene Data'!H121))="","",OFFSET('Hygiene Data'!$H$13,0,10*ROW('Hygiene Data'!H121)))</f>
        <v/>
      </c>
      <c r="ED127" s="258" t="str">
        <f ca="true">+IF(OFFSET('Hygiene Data'!$I$11,0,10*ROW('Hygiene Data'!I121))="","",OFFSET('Hygiene Data'!$I$11,0,10*ROW('Hygiene Data'!I121)))</f>
        <v/>
      </c>
      <c r="EE127" s="258" t="str">
        <f ca="true">+IF(OFFSET('Hygiene Data'!$I$12,0,10*ROW('Hygiene Data'!I121))="","",OFFSET('Hygiene Data'!$I$12,0,10*ROW('Hygiene Data'!I121)))</f>
        <v/>
      </c>
      <c r="EF127" s="258" t="str">
        <f ca="true">+IF(OFFSET('Hygiene Data'!$I$13,0,10*ROW('Hygiene Data'!I121))="","",OFFSET('Hygiene Data'!$I$13,0,10*ROW('Hygiene Data'!I121)))</f>
        <v/>
      </c>
    </row>
    <row xmlns:x14ac="http://schemas.microsoft.com/office/spreadsheetml/2009/9/ac" r="128" x14ac:dyDescent="0.2">
      <c r="A128" s="30" t="str">
        <f ca="true">+IF(OFFSET('Water Data'!$B$2,0,10*ROW('Water Data'!E122))="","",OFFSET('Water Data'!$B$2,0,10*ROW('Water Data'!E122)))</f>
        <v/>
      </c>
      <c r="B128" s="30" t="str">
        <f ca="true">+IF(OFFSET('Water Data'!$C$2,0,10*ROW('Water Data'!F122))="","",OFFSET('Water Data'!$C$2,0,10*ROW('Water Data'!F122)))</f>
        <v/>
      </c>
      <c r="C128" s="314" t="str">
        <f t="shared" ca="true" si="1"/>
        <v/>
      </c>
      <c r="D128" s="8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58"/>
      <c r="BS128" s="258" t="str">
        <f ca="true">+IF(OFFSET('Water Data'!$D$27,0,10*ROW('Water Data'!D122))="","",OFFSET('Water Data'!$D$27,0,10*ROW('Water Data'!D122)))</f>
        <v/>
      </c>
      <c r="BT128" s="258" t="str">
        <f ca="true">+IF(OFFSET('Water Data'!$D$28,0,10*ROW('Water Data'!D122))="","",OFFSET('Water Data'!$D$28,0,10*ROW('Water Data'!D122)))</f>
        <v/>
      </c>
      <c r="BU128" s="258" t="str">
        <f ca="true">+IF(OFFSET('Water Data'!$D$29,0,10*ROW('Water Data'!D122))="","",OFFSET('Water Data'!$D$29,0,10*ROW('Water Data'!D122)))</f>
        <v/>
      </c>
      <c r="BV128" s="258" t="str">
        <f ca="true">+IF(OFFSET('Water Data'!$E$27,0,10*ROW('Water Data'!E122))="","",OFFSET('Water Data'!$E$27,0,10*ROW('Water Data'!E122)))</f>
        <v/>
      </c>
      <c r="BW128" s="258" t="str">
        <f ca="true">+IF(OFFSET('Water Data'!$E$28,0,10*ROW('Water Data'!E122))="","",OFFSET('Water Data'!$E$28,0,10*ROW('Water Data'!E122)))</f>
        <v/>
      </c>
      <c r="BX128" s="258" t="str">
        <f ca="true">+IF(OFFSET('Water Data'!$E$29,0,10*ROW('Water Data'!E122))="","",OFFSET('Water Data'!$E$29,0,10*ROW('Water Data'!E122)))</f>
        <v/>
      </c>
      <c r="BY128" s="258" t="str">
        <f ca="true">+IF(OFFSET('Water Data'!$F$27,0,10*ROW('Water Data'!F122))="","",OFFSET('Water Data'!$F$27,0,10*ROW('Water Data'!F122)))</f>
        <v/>
      </c>
      <c r="BZ128" s="258" t="str">
        <f ca="true">+IF(OFFSET('Water Data'!$F$28,0,10*ROW('Water Data'!F122))="","",OFFSET('Water Data'!$F$28,0,10*ROW('Water Data'!F122)))</f>
        <v/>
      </c>
      <c r="CA128" s="258" t="str">
        <f ca="true">+IF(OFFSET('Water Data'!$F$29,0,10*ROW('Water Data'!F122))="","",OFFSET('Water Data'!$F$29,0,10*ROW('Water Data'!F122)))</f>
        <v/>
      </c>
      <c r="CB128" s="258" t="str">
        <f ca="true">+IF(OFFSET('Water Data'!$G$27,0,10*ROW('Water Data'!G122))="","",OFFSET('Water Data'!$G$27,0,10*ROW('Water Data'!G122)))</f>
        <v/>
      </c>
      <c r="CC128" s="258" t="str">
        <f ca="true">+IF(OFFSET('Water Data'!$G$28,0,10*ROW('Water Data'!G122))="","",OFFSET('Water Data'!$G$28,0,10*ROW('Water Data'!G122)))</f>
        <v/>
      </c>
      <c r="CD128" s="258" t="str">
        <f ca="true">+IF(OFFSET('Water Data'!$G$29,0,10*ROW('Water Data'!G122))="","",OFFSET('Water Data'!$G$29,0,10*ROW('Water Data'!G122)))</f>
        <v/>
      </c>
      <c r="CE128" s="258" t="str">
        <f ca="true">+IF(OFFSET('Water Data'!$H$27,0,10*ROW('Water Data'!H122))="","",OFFSET('Water Data'!$H$27,0,10*ROW('Water Data'!H122)))</f>
        <v/>
      </c>
      <c r="CF128" s="258" t="str">
        <f ca="true">+IF(OFFSET('Water Data'!$H$28,0,10*ROW('Water Data'!H122))="","",OFFSET('Water Data'!$H$28,0,10*ROW('Water Data'!H122)))</f>
        <v/>
      </c>
      <c r="CG128" s="258" t="str">
        <f ca="true">+IF(OFFSET('Water Data'!$H$29,0,10*ROW('Water Data'!H122))="","",OFFSET('Water Data'!$H$29,0,10*ROW('Water Data'!H122)))</f>
        <v/>
      </c>
      <c r="CH128" s="258" t="str">
        <f ca="true">+IF(OFFSET('Water Data'!$I$27,0,10*ROW('Water Data'!I122))="","",OFFSET('Water Data'!$I$27,0,10*ROW('Water Data'!I122)))</f>
        <v/>
      </c>
      <c r="CI128" s="258" t="str">
        <f ca="true">+IF(OFFSET('Water Data'!$I$28,0,10*ROW('Water Data'!I122))="","",OFFSET('Water Data'!$I$28,0,10*ROW('Water Data'!I122)))</f>
        <v/>
      </c>
      <c r="CJ128" s="258" t="str">
        <f ca="true">+IF(OFFSET('Water Data'!$I$29,0,10*ROW('Water Data'!I122))="","",OFFSET('Water Data'!$I$29,0,10*ROW('Water Data'!I122)))</f>
        <v/>
      </c>
      <c r="CK128" s="258" t="str">
        <f ca="true">+IF(OFFSET('Sanitation Data'!$D$28,0,10*ROW('Sanitation Data'!D122))="","",OFFSET('Sanitation Data'!$D$28,0,10*ROW('Sanitation Data'!D122)))</f>
        <v/>
      </c>
      <c r="CL128" s="258" t="str">
        <f ca="true">+IF(OFFSET('Sanitation Data'!$D$29,0,10*ROW('Sanitation Data'!D122))="","",OFFSET('Sanitation Data'!$D$29,0,10*ROW('Sanitation Data'!D122)))</f>
        <v/>
      </c>
      <c r="CM128" s="258" t="str">
        <f ca="true">+IF(OFFSET('Sanitation Data'!$D$30,0,10*ROW('Sanitation Data'!D122))="","",OFFSET('Sanitation Data'!$D$30,0,10*ROW('Sanitation Data'!D122)))</f>
        <v/>
      </c>
      <c r="CN128" s="258" t="str">
        <f ca="true">+IF(OFFSET('Sanitation Data'!$D$31,0,10*ROW('Sanitation Data'!D122))="","",OFFSET('Sanitation Data'!$D$31,0,10*ROW('Sanitation Data'!D122)))</f>
        <v/>
      </c>
      <c r="CO128" s="258" t="str">
        <f ca="true">+IF(OFFSET('Sanitation Data'!$D$32,0,10*ROW('Sanitation Data'!D122))="","",OFFSET('Sanitation Data'!$D$32,0,10*ROW('Sanitation Data'!D122)))</f>
        <v/>
      </c>
      <c r="CP128" s="258" t="str">
        <f ca="true">+IF(OFFSET('Sanitation Data'!$E$28,0,10*ROW('Sanitation Data'!E122))="","",OFFSET('Sanitation Data'!$E$28,0,10*ROW('Sanitation Data'!E122)))</f>
        <v/>
      </c>
      <c r="CQ128" s="258" t="str">
        <f ca="true">+IF(OFFSET('Sanitation Data'!$E$29,0,10*ROW('Sanitation Data'!E122))="","",OFFSET('Sanitation Data'!$E$29,0,10*ROW('Sanitation Data'!E122)))</f>
        <v/>
      </c>
      <c r="CR128" s="258" t="str">
        <f ca="true">+IF(OFFSET('Sanitation Data'!$E$30,0,10*ROW('Sanitation Data'!E122))="","",OFFSET('Sanitation Data'!$E$30,0,10*ROW('Sanitation Data'!E122)))</f>
        <v/>
      </c>
      <c r="CS128" s="258" t="str">
        <f ca="true">+IF(OFFSET('Sanitation Data'!$E$31,0,10*ROW('Sanitation Data'!E122))="","",OFFSET('Sanitation Data'!$E$31,0,10*ROW('Sanitation Data'!E122)))</f>
        <v/>
      </c>
      <c r="CT128" s="258" t="str">
        <f ca="true">+IF(OFFSET('Sanitation Data'!$E$32,0,10*ROW('Sanitation Data'!E122))="","",OFFSET('Sanitation Data'!$E$32,0,10*ROW('Sanitation Data'!E122)))</f>
        <v/>
      </c>
      <c r="CU128" s="258" t="str">
        <f ca="true">+IF(OFFSET('Sanitation Data'!$F$28,0,10*ROW('Sanitation Data'!F122))="","",OFFSET('Sanitation Data'!$F$28,0,10*ROW('Sanitation Data'!F122)))</f>
        <v/>
      </c>
      <c r="CV128" s="258" t="str">
        <f ca="true">+IF(OFFSET('Sanitation Data'!$F$29,0,10*ROW('Sanitation Data'!F122))="","",OFFSET('Sanitation Data'!$F$29,0,10*ROW('Sanitation Data'!F122)))</f>
        <v/>
      </c>
      <c r="CW128" s="258" t="str">
        <f ca="true">+IF(OFFSET('Sanitation Data'!$F$30,0,10*ROW('Sanitation Data'!F122))="","",OFFSET('Sanitation Data'!$F$30,0,10*ROW('Sanitation Data'!F122)))</f>
        <v/>
      </c>
      <c r="CX128" s="258" t="str">
        <f ca="true">+IF(OFFSET('Sanitation Data'!$F$31,0,10*ROW('Sanitation Data'!F122))="","",OFFSET('Sanitation Data'!$F$31,0,10*ROW('Sanitation Data'!F122)))</f>
        <v/>
      </c>
      <c r="CY128" s="258" t="str">
        <f ca="true">+IF(OFFSET('Sanitation Data'!$F$32,0,10*ROW('Sanitation Data'!F122))="","",OFFSET('Sanitation Data'!$F$32,0,10*ROW('Sanitation Data'!F122)))</f>
        <v/>
      </c>
      <c r="CZ128" s="258" t="str">
        <f ca="true">+IF(OFFSET('Sanitation Data'!$G$28,0,10*ROW('Sanitation Data'!G122))="","",OFFSET('Sanitation Data'!$G$28,0,10*ROW('Sanitation Data'!G122)))</f>
        <v/>
      </c>
      <c r="DA128" s="258" t="str">
        <f ca="true">+IF(OFFSET('Sanitation Data'!$G$29,0,10*ROW('Sanitation Data'!G122))="","",OFFSET('Sanitation Data'!$G$29,0,10*ROW('Sanitation Data'!G122)))</f>
        <v/>
      </c>
      <c r="DB128" s="258" t="str">
        <f ca="true">+IF(OFFSET('Sanitation Data'!$G$30,0,10*ROW('Sanitation Data'!G122))="","",OFFSET('Sanitation Data'!$G$30,0,10*ROW('Sanitation Data'!G122)))</f>
        <v/>
      </c>
      <c r="DC128" s="258" t="str">
        <f ca="true">+IF(OFFSET('Sanitation Data'!$G$31,0,10*ROW('Sanitation Data'!G122))="","",OFFSET('Sanitation Data'!$G$31,0,10*ROW('Sanitation Data'!G122)))</f>
        <v/>
      </c>
      <c r="DD128" s="258" t="str">
        <f ca="true">+IF(OFFSET('Sanitation Data'!$G$32,0,10*ROW('Sanitation Data'!G122))="","",OFFSET('Sanitation Data'!$G$32,0,10*ROW('Sanitation Data'!G122)))</f>
        <v/>
      </c>
      <c r="DE128" s="258" t="str">
        <f ca="true">+IF(OFFSET('Sanitation Data'!$H$28,0,10*ROW('Sanitation Data'!H122))="","",OFFSET('Sanitation Data'!$H$28,0,10*ROW('Sanitation Data'!H122)))</f>
        <v/>
      </c>
      <c r="DF128" s="258" t="str">
        <f ca="true">+IF(OFFSET('Sanitation Data'!$H$29,0,10*ROW('Sanitation Data'!H122))="","",OFFSET('Sanitation Data'!$H$29,0,10*ROW('Sanitation Data'!H122)))</f>
        <v/>
      </c>
      <c r="DG128" s="258" t="str">
        <f ca="true">+IF(OFFSET('Sanitation Data'!$H$30,0,10*ROW('Sanitation Data'!H122))="","",OFFSET('Sanitation Data'!$H$30,0,10*ROW('Sanitation Data'!H122)))</f>
        <v/>
      </c>
      <c r="DH128" s="258" t="str">
        <f ca="true">+IF(OFFSET('Sanitation Data'!$H$31,0,10*ROW('Sanitation Data'!H122))="","",OFFSET('Sanitation Data'!$H$31,0,10*ROW('Sanitation Data'!H122)))</f>
        <v/>
      </c>
      <c r="DI128" s="258" t="str">
        <f ca="true">+IF(OFFSET('Sanitation Data'!$H$32,0,10*ROW('Sanitation Data'!H122))="","",OFFSET('Sanitation Data'!$H$32,0,10*ROW('Sanitation Data'!H122)))</f>
        <v/>
      </c>
      <c r="DJ128" s="258" t="str">
        <f ca="true">+IF(OFFSET('Sanitation Data'!$I$28,0,10*ROW('Sanitation Data'!I122))="","",OFFSET('Sanitation Data'!$I$28,0,10*ROW('Sanitation Data'!I122)))</f>
        <v/>
      </c>
      <c r="DK128" s="258" t="str">
        <f ca="true">+IF(OFFSET('Sanitation Data'!$I$29,0,10*ROW('Sanitation Data'!I122))="","",OFFSET('Sanitation Data'!$I$29,0,10*ROW('Sanitation Data'!I122)))</f>
        <v/>
      </c>
      <c r="DL128" s="258" t="str">
        <f ca="true">+IF(OFFSET('Sanitation Data'!$I$30,0,10*ROW('Sanitation Data'!I122))="","",OFFSET('Sanitation Data'!$I$30,0,10*ROW('Sanitation Data'!I122)))</f>
        <v/>
      </c>
      <c r="DM128" s="258" t="str">
        <f ca="true">+IF(OFFSET('Sanitation Data'!$I$31,0,10*ROW('Sanitation Data'!I122))="","",OFFSET('Sanitation Data'!$I$31,0,10*ROW('Sanitation Data'!I122)))</f>
        <v/>
      </c>
      <c r="DN128" s="258" t="str">
        <f ca="true">+IF(OFFSET('Sanitation Data'!$I$32,0,10*ROW('Sanitation Data'!I122))="","",OFFSET('Sanitation Data'!$I$32,0,10*ROW('Sanitation Data'!I122)))</f>
        <v/>
      </c>
      <c r="DO128" s="258" t="str">
        <f ca="true">+IF(OFFSET('Hygiene Data'!$D$11,0,10*ROW('Hygiene Data'!D122))="","",OFFSET('Hygiene Data'!$D$11,0,10*ROW('Hygiene Data'!D122)))</f>
        <v/>
      </c>
      <c r="DP128" s="258" t="str">
        <f ca="true">+IF(OFFSET('Hygiene Data'!$D$12,0,10*ROW('Hygiene Data'!D122))="","",OFFSET('Hygiene Data'!$D$12,0,10*ROW('Hygiene Data'!D122)))</f>
        <v/>
      </c>
      <c r="DQ128" s="258" t="str">
        <f ca="true">+IF(OFFSET('Hygiene Data'!$D$13,0,10*ROW('Hygiene Data'!D122))="","",OFFSET('Hygiene Data'!$D$13,0,10*ROW('Hygiene Data'!D122)))</f>
        <v/>
      </c>
      <c r="DR128" s="258" t="str">
        <f ca="true">+IF(OFFSET('Hygiene Data'!$E$11,0,10*ROW('Hygiene Data'!E122))="","",OFFSET('Hygiene Data'!$E$11,0,10*ROW('Hygiene Data'!E122)))</f>
        <v/>
      </c>
      <c r="DS128" s="258" t="str">
        <f ca="true">+IF(OFFSET('Hygiene Data'!$E$12,0,10*ROW('Hygiene Data'!E122))="","",OFFSET('Hygiene Data'!$E$12,0,10*ROW('Hygiene Data'!E122)))</f>
        <v/>
      </c>
      <c r="DT128" s="258" t="str">
        <f ca="true">+IF(OFFSET('Hygiene Data'!$E$13,0,10*ROW('Hygiene Data'!E122))="","",OFFSET('Hygiene Data'!$E$13,0,10*ROW('Hygiene Data'!E122)))</f>
        <v/>
      </c>
      <c r="DU128" s="258" t="str">
        <f ca="true">+IF(OFFSET('Hygiene Data'!$F$11,0,10*ROW('Hygiene Data'!F122))="","",OFFSET('Hygiene Data'!$F$11,0,10*ROW('Hygiene Data'!F122)))</f>
        <v/>
      </c>
      <c r="DV128" s="258" t="str">
        <f ca="true">+IF(OFFSET('Hygiene Data'!$F$12,0,10*ROW('Hygiene Data'!F122))="","",OFFSET('Hygiene Data'!$F$12,0,10*ROW('Hygiene Data'!F122)))</f>
        <v/>
      </c>
      <c r="DW128" s="258" t="str">
        <f ca="true">+IF(OFFSET('Hygiene Data'!$F$13,0,10*ROW('Hygiene Data'!F122))="","",OFFSET('Hygiene Data'!$F$13,0,10*ROW('Hygiene Data'!F122)))</f>
        <v/>
      </c>
      <c r="DX128" s="258" t="str">
        <f ca="true">+IF(OFFSET('Hygiene Data'!$G$11,0,10*ROW('Hygiene Data'!G122))="","",OFFSET('Hygiene Data'!$G$11,0,10*ROW('Hygiene Data'!G122)))</f>
        <v/>
      </c>
      <c r="DY128" s="258" t="str">
        <f ca="true">+IF(OFFSET('Hygiene Data'!$G$12,0,10*ROW('Hygiene Data'!G122))="","",OFFSET('Hygiene Data'!$G$12,0,10*ROW('Hygiene Data'!G122)))</f>
        <v/>
      </c>
      <c r="DZ128" s="258" t="str">
        <f ca="true">+IF(OFFSET('Hygiene Data'!$G$13,0,10*ROW('Hygiene Data'!G122))="","",OFFSET('Hygiene Data'!$G$13,0,10*ROW('Hygiene Data'!G122)))</f>
        <v/>
      </c>
      <c r="EA128" s="258" t="str">
        <f ca="true">+IF(OFFSET('Hygiene Data'!$H$11,0,10*ROW('Hygiene Data'!H122))="","",OFFSET('Hygiene Data'!$H$11,0,10*ROW('Hygiene Data'!H122)))</f>
        <v/>
      </c>
      <c r="EB128" s="258" t="str">
        <f ca="true">+IF(OFFSET('Hygiene Data'!$H$12,0,10*ROW('Hygiene Data'!H122))="","",OFFSET('Hygiene Data'!$H$12,0,10*ROW('Hygiene Data'!H122)))</f>
        <v/>
      </c>
      <c r="EC128" s="258" t="str">
        <f ca="true">+IF(OFFSET('Hygiene Data'!$H$13,0,10*ROW('Hygiene Data'!H122))="","",OFFSET('Hygiene Data'!$H$13,0,10*ROW('Hygiene Data'!H122)))</f>
        <v/>
      </c>
      <c r="ED128" s="258" t="str">
        <f ca="true">+IF(OFFSET('Hygiene Data'!$I$11,0,10*ROW('Hygiene Data'!I122))="","",OFFSET('Hygiene Data'!$I$11,0,10*ROW('Hygiene Data'!I122)))</f>
        <v/>
      </c>
      <c r="EE128" s="258" t="str">
        <f ca="true">+IF(OFFSET('Hygiene Data'!$I$12,0,10*ROW('Hygiene Data'!I122))="","",OFFSET('Hygiene Data'!$I$12,0,10*ROW('Hygiene Data'!I122)))</f>
        <v/>
      </c>
      <c r="EF128" s="258" t="str">
        <f ca="true">+IF(OFFSET('Hygiene Data'!$I$13,0,10*ROW('Hygiene Data'!I122))="","",OFFSET('Hygiene Data'!$I$13,0,10*ROW('Hygiene Data'!I122)))</f>
        <v/>
      </c>
    </row>
    <row xmlns:x14ac="http://schemas.microsoft.com/office/spreadsheetml/2009/9/ac" r="129" x14ac:dyDescent="0.2">
      <c r="A129" s="30" t="str">
        <f ca="true">+IF(OFFSET('Water Data'!$B$2,0,10*ROW('Water Data'!E123))="","",OFFSET('Water Data'!$B$2,0,10*ROW('Water Data'!E123)))</f>
        <v/>
      </c>
      <c r="B129" s="30" t="str">
        <f ca="true">+IF(OFFSET('Water Data'!$C$2,0,10*ROW('Water Data'!F123))="","",OFFSET('Water Data'!$C$2,0,10*ROW('Water Data'!F123)))</f>
        <v/>
      </c>
      <c r="C129" s="314" t="str">
        <f t="shared" ca="true" si="1"/>
        <v/>
      </c>
      <c r="D129" s="8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58"/>
      <c r="BS129" s="258" t="str">
        <f ca="true">+IF(OFFSET('Water Data'!$D$27,0,10*ROW('Water Data'!D123))="","",OFFSET('Water Data'!$D$27,0,10*ROW('Water Data'!D123)))</f>
        <v/>
      </c>
      <c r="BT129" s="258" t="str">
        <f ca="true">+IF(OFFSET('Water Data'!$D$28,0,10*ROW('Water Data'!D123))="","",OFFSET('Water Data'!$D$28,0,10*ROW('Water Data'!D123)))</f>
        <v/>
      </c>
      <c r="BU129" s="258" t="str">
        <f ca="true">+IF(OFFSET('Water Data'!$D$29,0,10*ROW('Water Data'!D123))="","",OFFSET('Water Data'!$D$29,0,10*ROW('Water Data'!D123)))</f>
        <v/>
      </c>
      <c r="BV129" s="258" t="str">
        <f ca="true">+IF(OFFSET('Water Data'!$E$27,0,10*ROW('Water Data'!E123))="","",OFFSET('Water Data'!$E$27,0,10*ROW('Water Data'!E123)))</f>
        <v/>
      </c>
      <c r="BW129" s="258" t="str">
        <f ca="true">+IF(OFFSET('Water Data'!$E$28,0,10*ROW('Water Data'!E123))="","",OFFSET('Water Data'!$E$28,0,10*ROW('Water Data'!E123)))</f>
        <v/>
      </c>
      <c r="BX129" s="258" t="str">
        <f ca="true">+IF(OFFSET('Water Data'!$E$29,0,10*ROW('Water Data'!E123))="","",OFFSET('Water Data'!$E$29,0,10*ROW('Water Data'!E123)))</f>
        <v/>
      </c>
      <c r="BY129" s="258" t="str">
        <f ca="true">+IF(OFFSET('Water Data'!$F$27,0,10*ROW('Water Data'!F123))="","",OFFSET('Water Data'!$F$27,0,10*ROW('Water Data'!F123)))</f>
        <v/>
      </c>
      <c r="BZ129" s="258" t="str">
        <f ca="true">+IF(OFFSET('Water Data'!$F$28,0,10*ROW('Water Data'!F123))="","",OFFSET('Water Data'!$F$28,0,10*ROW('Water Data'!F123)))</f>
        <v/>
      </c>
      <c r="CA129" s="258" t="str">
        <f ca="true">+IF(OFFSET('Water Data'!$F$29,0,10*ROW('Water Data'!F123))="","",OFFSET('Water Data'!$F$29,0,10*ROW('Water Data'!F123)))</f>
        <v/>
      </c>
      <c r="CB129" s="258" t="str">
        <f ca="true">+IF(OFFSET('Water Data'!$G$27,0,10*ROW('Water Data'!G123))="","",OFFSET('Water Data'!$G$27,0,10*ROW('Water Data'!G123)))</f>
        <v/>
      </c>
      <c r="CC129" s="258" t="str">
        <f ca="true">+IF(OFFSET('Water Data'!$G$28,0,10*ROW('Water Data'!G123))="","",OFFSET('Water Data'!$G$28,0,10*ROW('Water Data'!G123)))</f>
        <v/>
      </c>
      <c r="CD129" s="258" t="str">
        <f ca="true">+IF(OFFSET('Water Data'!$G$29,0,10*ROW('Water Data'!G123))="","",OFFSET('Water Data'!$G$29,0,10*ROW('Water Data'!G123)))</f>
        <v/>
      </c>
      <c r="CE129" s="258" t="str">
        <f ca="true">+IF(OFFSET('Water Data'!$H$27,0,10*ROW('Water Data'!H123))="","",OFFSET('Water Data'!$H$27,0,10*ROW('Water Data'!H123)))</f>
        <v/>
      </c>
      <c r="CF129" s="258" t="str">
        <f ca="true">+IF(OFFSET('Water Data'!$H$28,0,10*ROW('Water Data'!H123))="","",OFFSET('Water Data'!$H$28,0,10*ROW('Water Data'!H123)))</f>
        <v/>
      </c>
      <c r="CG129" s="258" t="str">
        <f ca="true">+IF(OFFSET('Water Data'!$H$29,0,10*ROW('Water Data'!H123))="","",OFFSET('Water Data'!$H$29,0,10*ROW('Water Data'!H123)))</f>
        <v/>
      </c>
      <c r="CH129" s="258" t="str">
        <f ca="true">+IF(OFFSET('Water Data'!$I$27,0,10*ROW('Water Data'!I123))="","",OFFSET('Water Data'!$I$27,0,10*ROW('Water Data'!I123)))</f>
        <v/>
      </c>
      <c r="CI129" s="258" t="str">
        <f ca="true">+IF(OFFSET('Water Data'!$I$28,0,10*ROW('Water Data'!I123))="","",OFFSET('Water Data'!$I$28,0,10*ROW('Water Data'!I123)))</f>
        <v/>
      </c>
      <c r="CJ129" s="258" t="str">
        <f ca="true">+IF(OFFSET('Water Data'!$I$29,0,10*ROW('Water Data'!I123))="","",OFFSET('Water Data'!$I$29,0,10*ROW('Water Data'!I123)))</f>
        <v/>
      </c>
      <c r="CK129" s="258" t="str">
        <f ca="true">+IF(OFFSET('Sanitation Data'!$D$28,0,10*ROW('Sanitation Data'!D123))="","",OFFSET('Sanitation Data'!$D$28,0,10*ROW('Sanitation Data'!D123)))</f>
        <v/>
      </c>
      <c r="CL129" s="258" t="str">
        <f ca="true">+IF(OFFSET('Sanitation Data'!$D$29,0,10*ROW('Sanitation Data'!D123))="","",OFFSET('Sanitation Data'!$D$29,0,10*ROW('Sanitation Data'!D123)))</f>
        <v/>
      </c>
      <c r="CM129" s="258" t="str">
        <f ca="true">+IF(OFFSET('Sanitation Data'!$D$30,0,10*ROW('Sanitation Data'!D123))="","",OFFSET('Sanitation Data'!$D$30,0,10*ROW('Sanitation Data'!D123)))</f>
        <v/>
      </c>
      <c r="CN129" s="258" t="str">
        <f ca="true">+IF(OFFSET('Sanitation Data'!$D$31,0,10*ROW('Sanitation Data'!D123))="","",OFFSET('Sanitation Data'!$D$31,0,10*ROW('Sanitation Data'!D123)))</f>
        <v/>
      </c>
      <c r="CO129" s="258" t="str">
        <f ca="true">+IF(OFFSET('Sanitation Data'!$D$32,0,10*ROW('Sanitation Data'!D123))="","",OFFSET('Sanitation Data'!$D$32,0,10*ROW('Sanitation Data'!D123)))</f>
        <v/>
      </c>
      <c r="CP129" s="258" t="str">
        <f ca="true">+IF(OFFSET('Sanitation Data'!$E$28,0,10*ROW('Sanitation Data'!E123))="","",OFFSET('Sanitation Data'!$E$28,0,10*ROW('Sanitation Data'!E123)))</f>
        <v/>
      </c>
      <c r="CQ129" s="258" t="str">
        <f ca="true">+IF(OFFSET('Sanitation Data'!$E$29,0,10*ROW('Sanitation Data'!E123))="","",OFFSET('Sanitation Data'!$E$29,0,10*ROW('Sanitation Data'!E123)))</f>
        <v/>
      </c>
      <c r="CR129" s="258" t="str">
        <f ca="true">+IF(OFFSET('Sanitation Data'!$E$30,0,10*ROW('Sanitation Data'!E123))="","",OFFSET('Sanitation Data'!$E$30,0,10*ROW('Sanitation Data'!E123)))</f>
        <v/>
      </c>
      <c r="CS129" s="258" t="str">
        <f ca="true">+IF(OFFSET('Sanitation Data'!$E$31,0,10*ROW('Sanitation Data'!E123))="","",OFFSET('Sanitation Data'!$E$31,0,10*ROW('Sanitation Data'!E123)))</f>
        <v/>
      </c>
      <c r="CT129" s="258" t="str">
        <f ca="true">+IF(OFFSET('Sanitation Data'!$E$32,0,10*ROW('Sanitation Data'!E123))="","",OFFSET('Sanitation Data'!$E$32,0,10*ROW('Sanitation Data'!E123)))</f>
        <v/>
      </c>
      <c r="CU129" s="258" t="str">
        <f ca="true">+IF(OFFSET('Sanitation Data'!$F$28,0,10*ROW('Sanitation Data'!F123))="","",OFFSET('Sanitation Data'!$F$28,0,10*ROW('Sanitation Data'!F123)))</f>
        <v/>
      </c>
      <c r="CV129" s="258" t="str">
        <f ca="true">+IF(OFFSET('Sanitation Data'!$F$29,0,10*ROW('Sanitation Data'!F123))="","",OFFSET('Sanitation Data'!$F$29,0,10*ROW('Sanitation Data'!F123)))</f>
        <v/>
      </c>
      <c r="CW129" s="258" t="str">
        <f ca="true">+IF(OFFSET('Sanitation Data'!$F$30,0,10*ROW('Sanitation Data'!F123))="","",OFFSET('Sanitation Data'!$F$30,0,10*ROW('Sanitation Data'!F123)))</f>
        <v/>
      </c>
      <c r="CX129" s="258" t="str">
        <f ca="true">+IF(OFFSET('Sanitation Data'!$F$31,0,10*ROW('Sanitation Data'!F123))="","",OFFSET('Sanitation Data'!$F$31,0,10*ROW('Sanitation Data'!F123)))</f>
        <v/>
      </c>
      <c r="CY129" s="258" t="str">
        <f ca="true">+IF(OFFSET('Sanitation Data'!$F$32,0,10*ROW('Sanitation Data'!F123))="","",OFFSET('Sanitation Data'!$F$32,0,10*ROW('Sanitation Data'!F123)))</f>
        <v/>
      </c>
      <c r="CZ129" s="258" t="str">
        <f ca="true">+IF(OFFSET('Sanitation Data'!$G$28,0,10*ROW('Sanitation Data'!G123))="","",OFFSET('Sanitation Data'!$G$28,0,10*ROW('Sanitation Data'!G123)))</f>
        <v/>
      </c>
      <c r="DA129" s="258" t="str">
        <f ca="true">+IF(OFFSET('Sanitation Data'!$G$29,0,10*ROW('Sanitation Data'!G123))="","",OFFSET('Sanitation Data'!$G$29,0,10*ROW('Sanitation Data'!G123)))</f>
        <v/>
      </c>
      <c r="DB129" s="258" t="str">
        <f ca="true">+IF(OFFSET('Sanitation Data'!$G$30,0,10*ROW('Sanitation Data'!G123))="","",OFFSET('Sanitation Data'!$G$30,0,10*ROW('Sanitation Data'!G123)))</f>
        <v/>
      </c>
      <c r="DC129" s="258" t="str">
        <f ca="true">+IF(OFFSET('Sanitation Data'!$G$31,0,10*ROW('Sanitation Data'!G123))="","",OFFSET('Sanitation Data'!$G$31,0,10*ROW('Sanitation Data'!G123)))</f>
        <v/>
      </c>
      <c r="DD129" s="258" t="str">
        <f ca="true">+IF(OFFSET('Sanitation Data'!$G$32,0,10*ROW('Sanitation Data'!G123))="","",OFFSET('Sanitation Data'!$G$32,0,10*ROW('Sanitation Data'!G123)))</f>
        <v/>
      </c>
      <c r="DE129" s="258" t="str">
        <f ca="true">+IF(OFFSET('Sanitation Data'!$H$28,0,10*ROW('Sanitation Data'!H123))="","",OFFSET('Sanitation Data'!$H$28,0,10*ROW('Sanitation Data'!H123)))</f>
        <v/>
      </c>
      <c r="DF129" s="258" t="str">
        <f ca="true">+IF(OFFSET('Sanitation Data'!$H$29,0,10*ROW('Sanitation Data'!H123))="","",OFFSET('Sanitation Data'!$H$29,0,10*ROW('Sanitation Data'!H123)))</f>
        <v/>
      </c>
      <c r="DG129" s="258" t="str">
        <f ca="true">+IF(OFFSET('Sanitation Data'!$H$30,0,10*ROW('Sanitation Data'!H123))="","",OFFSET('Sanitation Data'!$H$30,0,10*ROW('Sanitation Data'!H123)))</f>
        <v/>
      </c>
      <c r="DH129" s="258" t="str">
        <f ca="true">+IF(OFFSET('Sanitation Data'!$H$31,0,10*ROW('Sanitation Data'!H123))="","",OFFSET('Sanitation Data'!$H$31,0,10*ROW('Sanitation Data'!H123)))</f>
        <v/>
      </c>
      <c r="DI129" s="258" t="str">
        <f ca="true">+IF(OFFSET('Sanitation Data'!$H$32,0,10*ROW('Sanitation Data'!H123))="","",OFFSET('Sanitation Data'!$H$32,0,10*ROW('Sanitation Data'!H123)))</f>
        <v/>
      </c>
      <c r="DJ129" s="258" t="str">
        <f ca="true">+IF(OFFSET('Sanitation Data'!$I$28,0,10*ROW('Sanitation Data'!I123))="","",OFFSET('Sanitation Data'!$I$28,0,10*ROW('Sanitation Data'!I123)))</f>
        <v/>
      </c>
      <c r="DK129" s="258" t="str">
        <f ca="true">+IF(OFFSET('Sanitation Data'!$I$29,0,10*ROW('Sanitation Data'!I123))="","",OFFSET('Sanitation Data'!$I$29,0,10*ROW('Sanitation Data'!I123)))</f>
        <v/>
      </c>
      <c r="DL129" s="258" t="str">
        <f ca="true">+IF(OFFSET('Sanitation Data'!$I$30,0,10*ROW('Sanitation Data'!I123))="","",OFFSET('Sanitation Data'!$I$30,0,10*ROW('Sanitation Data'!I123)))</f>
        <v/>
      </c>
      <c r="DM129" s="258" t="str">
        <f ca="true">+IF(OFFSET('Sanitation Data'!$I$31,0,10*ROW('Sanitation Data'!I123))="","",OFFSET('Sanitation Data'!$I$31,0,10*ROW('Sanitation Data'!I123)))</f>
        <v/>
      </c>
      <c r="DN129" s="258" t="str">
        <f ca="true">+IF(OFFSET('Sanitation Data'!$I$32,0,10*ROW('Sanitation Data'!I123))="","",OFFSET('Sanitation Data'!$I$32,0,10*ROW('Sanitation Data'!I123)))</f>
        <v/>
      </c>
      <c r="DO129" s="258" t="str">
        <f ca="true">+IF(OFFSET('Hygiene Data'!$D$11,0,10*ROW('Hygiene Data'!D123))="","",OFFSET('Hygiene Data'!$D$11,0,10*ROW('Hygiene Data'!D123)))</f>
        <v/>
      </c>
      <c r="DP129" s="258" t="str">
        <f ca="true">+IF(OFFSET('Hygiene Data'!$D$12,0,10*ROW('Hygiene Data'!D123))="","",OFFSET('Hygiene Data'!$D$12,0,10*ROW('Hygiene Data'!D123)))</f>
        <v/>
      </c>
      <c r="DQ129" s="258" t="str">
        <f ca="true">+IF(OFFSET('Hygiene Data'!$D$13,0,10*ROW('Hygiene Data'!D123))="","",OFFSET('Hygiene Data'!$D$13,0,10*ROW('Hygiene Data'!D123)))</f>
        <v/>
      </c>
      <c r="DR129" s="258" t="str">
        <f ca="true">+IF(OFFSET('Hygiene Data'!$E$11,0,10*ROW('Hygiene Data'!E123))="","",OFFSET('Hygiene Data'!$E$11,0,10*ROW('Hygiene Data'!E123)))</f>
        <v/>
      </c>
      <c r="DS129" s="258" t="str">
        <f ca="true">+IF(OFFSET('Hygiene Data'!$E$12,0,10*ROW('Hygiene Data'!E123))="","",OFFSET('Hygiene Data'!$E$12,0,10*ROW('Hygiene Data'!E123)))</f>
        <v/>
      </c>
      <c r="DT129" s="258" t="str">
        <f ca="true">+IF(OFFSET('Hygiene Data'!$E$13,0,10*ROW('Hygiene Data'!E123))="","",OFFSET('Hygiene Data'!$E$13,0,10*ROW('Hygiene Data'!E123)))</f>
        <v/>
      </c>
      <c r="DU129" s="258" t="str">
        <f ca="true">+IF(OFFSET('Hygiene Data'!$F$11,0,10*ROW('Hygiene Data'!F123))="","",OFFSET('Hygiene Data'!$F$11,0,10*ROW('Hygiene Data'!F123)))</f>
        <v/>
      </c>
      <c r="DV129" s="258" t="str">
        <f ca="true">+IF(OFFSET('Hygiene Data'!$F$12,0,10*ROW('Hygiene Data'!F123))="","",OFFSET('Hygiene Data'!$F$12,0,10*ROW('Hygiene Data'!F123)))</f>
        <v/>
      </c>
      <c r="DW129" s="258" t="str">
        <f ca="true">+IF(OFFSET('Hygiene Data'!$F$13,0,10*ROW('Hygiene Data'!F123))="","",OFFSET('Hygiene Data'!$F$13,0,10*ROW('Hygiene Data'!F123)))</f>
        <v/>
      </c>
      <c r="DX129" s="258" t="str">
        <f ca="true">+IF(OFFSET('Hygiene Data'!$G$11,0,10*ROW('Hygiene Data'!G123))="","",OFFSET('Hygiene Data'!$G$11,0,10*ROW('Hygiene Data'!G123)))</f>
        <v/>
      </c>
      <c r="DY129" s="258" t="str">
        <f ca="true">+IF(OFFSET('Hygiene Data'!$G$12,0,10*ROW('Hygiene Data'!G123))="","",OFFSET('Hygiene Data'!$G$12,0,10*ROW('Hygiene Data'!G123)))</f>
        <v/>
      </c>
      <c r="DZ129" s="258" t="str">
        <f ca="true">+IF(OFFSET('Hygiene Data'!$G$13,0,10*ROW('Hygiene Data'!G123))="","",OFFSET('Hygiene Data'!$G$13,0,10*ROW('Hygiene Data'!G123)))</f>
        <v/>
      </c>
      <c r="EA129" s="258" t="str">
        <f ca="true">+IF(OFFSET('Hygiene Data'!$H$11,0,10*ROW('Hygiene Data'!H123))="","",OFFSET('Hygiene Data'!$H$11,0,10*ROW('Hygiene Data'!H123)))</f>
        <v/>
      </c>
      <c r="EB129" s="258" t="str">
        <f ca="true">+IF(OFFSET('Hygiene Data'!$H$12,0,10*ROW('Hygiene Data'!H123))="","",OFFSET('Hygiene Data'!$H$12,0,10*ROW('Hygiene Data'!H123)))</f>
        <v/>
      </c>
      <c r="EC129" s="258" t="str">
        <f ca="true">+IF(OFFSET('Hygiene Data'!$H$13,0,10*ROW('Hygiene Data'!H123))="","",OFFSET('Hygiene Data'!$H$13,0,10*ROW('Hygiene Data'!H123)))</f>
        <v/>
      </c>
      <c r="ED129" s="258" t="str">
        <f ca="true">+IF(OFFSET('Hygiene Data'!$I$11,0,10*ROW('Hygiene Data'!I123))="","",OFFSET('Hygiene Data'!$I$11,0,10*ROW('Hygiene Data'!I123)))</f>
        <v/>
      </c>
      <c r="EE129" s="258" t="str">
        <f ca="true">+IF(OFFSET('Hygiene Data'!$I$12,0,10*ROW('Hygiene Data'!I123))="","",OFFSET('Hygiene Data'!$I$12,0,10*ROW('Hygiene Data'!I123)))</f>
        <v/>
      </c>
      <c r="EF129" s="258" t="str">
        <f ca="true">+IF(OFFSET('Hygiene Data'!$I$13,0,10*ROW('Hygiene Data'!I123))="","",OFFSET('Hygiene Data'!$I$13,0,10*ROW('Hygiene Data'!I123)))</f>
        <v/>
      </c>
    </row>
    <row xmlns:x14ac="http://schemas.microsoft.com/office/spreadsheetml/2009/9/ac" r="130" x14ac:dyDescent="0.2">
      <c r="A130" s="30" t="str">
        <f ca="true">+IF(OFFSET('Water Data'!$B$2,0,10*ROW('Water Data'!E124))="","",OFFSET('Water Data'!$B$2,0,10*ROW('Water Data'!E124)))</f>
        <v/>
      </c>
      <c r="B130" s="30" t="str">
        <f ca="true">+IF(OFFSET('Water Data'!$C$2,0,10*ROW('Water Data'!F124))="","",OFFSET('Water Data'!$C$2,0,10*ROW('Water Data'!F124)))</f>
        <v/>
      </c>
      <c r="C130" s="314" t="str">
        <f t="shared" ca="true" si="1"/>
        <v/>
      </c>
      <c r="D130" s="8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58"/>
      <c r="BS130" s="258" t="str">
        <f ca="true">+IF(OFFSET('Water Data'!$D$27,0,10*ROW('Water Data'!D124))="","",OFFSET('Water Data'!$D$27,0,10*ROW('Water Data'!D124)))</f>
        <v/>
      </c>
      <c r="BT130" s="258" t="str">
        <f ca="true">+IF(OFFSET('Water Data'!$D$28,0,10*ROW('Water Data'!D124))="","",OFFSET('Water Data'!$D$28,0,10*ROW('Water Data'!D124)))</f>
        <v/>
      </c>
      <c r="BU130" s="258" t="str">
        <f ca="true">+IF(OFFSET('Water Data'!$D$29,0,10*ROW('Water Data'!D124))="","",OFFSET('Water Data'!$D$29,0,10*ROW('Water Data'!D124)))</f>
        <v/>
      </c>
      <c r="BV130" s="258" t="str">
        <f ca="true">+IF(OFFSET('Water Data'!$E$27,0,10*ROW('Water Data'!E124))="","",OFFSET('Water Data'!$E$27,0,10*ROW('Water Data'!E124)))</f>
        <v/>
      </c>
      <c r="BW130" s="258" t="str">
        <f ca="true">+IF(OFFSET('Water Data'!$E$28,0,10*ROW('Water Data'!E124))="","",OFFSET('Water Data'!$E$28,0,10*ROW('Water Data'!E124)))</f>
        <v/>
      </c>
      <c r="BX130" s="258" t="str">
        <f ca="true">+IF(OFFSET('Water Data'!$E$29,0,10*ROW('Water Data'!E124))="","",OFFSET('Water Data'!$E$29,0,10*ROW('Water Data'!E124)))</f>
        <v/>
      </c>
      <c r="BY130" s="258" t="str">
        <f ca="true">+IF(OFFSET('Water Data'!$F$27,0,10*ROW('Water Data'!F124))="","",OFFSET('Water Data'!$F$27,0,10*ROW('Water Data'!F124)))</f>
        <v/>
      </c>
      <c r="BZ130" s="258" t="str">
        <f ca="true">+IF(OFFSET('Water Data'!$F$28,0,10*ROW('Water Data'!F124))="","",OFFSET('Water Data'!$F$28,0,10*ROW('Water Data'!F124)))</f>
        <v/>
      </c>
      <c r="CA130" s="258" t="str">
        <f ca="true">+IF(OFFSET('Water Data'!$F$29,0,10*ROW('Water Data'!F124))="","",OFFSET('Water Data'!$F$29,0,10*ROW('Water Data'!F124)))</f>
        <v/>
      </c>
      <c r="CB130" s="258" t="str">
        <f ca="true">+IF(OFFSET('Water Data'!$G$27,0,10*ROW('Water Data'!G124))="","",OFFSET('Water Data'!$G$27,0,10*ROW('Water Data'!G124)))</f>
        <v/>
      </c>
      <c r="CC130" s="258" t="str">
        <f ca="true">+IF(OFFSET('Water Data'!$G$28,0,10*ROW('Water Data'!G124))="","",OFFSET('Water Data'!$G$28,0,10*ROW('Water Data'!G124)))</f>
        <v/>
      </c>
      <c r="CD130" s="258" t="str">
        <f ca="true">+IF(OFFSET('Water Data'!$G$29,0,10*ROW('Water Data'!G124))="","",OFFSET('Water Data'!$G$29,0,10*ROW('Water Data'!G124)))</f>
        <v/>
      </c>
      <c r="CE130" s="258" t="str">
        <f ca="true">+IF(OFFSET('Water Data'!$H$27,0,10*ROW('Water Data'!H124))="","",OFFSET('Water Data'!$H$27,0,10*ROW('Water Data'!H124)))</f>
        <v/>
      </c>
      <c r="CF130" s="258" t="str">
        <f ca="true">+IF(OFFSET('Water Data'!$H$28,0,10*ROW('Water Data'!H124))="","",OFFSET('Water Data'!$H$28,0,10*ROW('Water Data'!H124)))</f>
        <v/>
      </c>
      <c r="CG130" s="258" t="str">
        <f ca="true">+IF(OFFSET('Water Data'!$H$29,0,10*ROW('Water Data'!H124))="","",OFFSET('Water Data'!$H$29,0,10*ROW('Water Data'!H124)))</f>
        <v/>
      </c>
      <c r="CH130" s="258" t="str">
        <f ca="true">+IF(OFFSET('Water Data'!$I$27,0,10*ROW('Water Data'!I124))="","",OFFSET('Water Data'!$I$27,0,10*ROW('Water Data'!I124)))</f>
        <v/>
      </c>
      <c r="CI130" s="258" t="str">
        <f ca="true">+IF(OFFSET('Water Data'!$I$28,0,10*ROW('Water Data'!I124))="","",OFFSET('Water Data'!$I$28,0,10*ROW('Water Data'!I124)))</f>
        <v/>
      </c>
      <c r="CJ130" s="258" t="str">
        <f ca="true">+IF(OFFSET('Water Data'!$I$29,0,10*ROW('Water Data'!I124))="","",OFFSET('Water Data'!$I$29,0,10*ROW('Water Data'!I124)))</f>
        <v/>
      </c>
      <c r="CK130" s="258" t="str">
        <f ca="true">+IF(OFFSET('Sanitation Data'!$D$28,0,10*ROW('Sanitation Data'!D124))="","",OFFSET('Sanitation Data'!$D$28,0,10*ROW('Sanitation Data'!D124)))</f>
        <v/>
      </c>
      <c r="CL130" s="258" t="str">
        <f ca="true">+IF(OFFSET('Sanitation Data'!$D$29,0,10*ROW('Sanitation Data'!D124))="","",OFFSET('Sanitation Data'!$D$29,0,10*ROW('Sanitation Data'!D124)))</f>
        <v/>
      </c>
      <c r="CM130" s="258" t="str">
        <f ca="true">+IF(OFFSET('Sanitation Data'!$D$30,0,10*ROW('Sanitation Data'!D124))="","",OFFSET('Sanitation Data'!$D$30,0,10*ROW('Sanitation Data'!D124)))</f>
        <v/>
      </c>
      <c r="CN130" s="258" t="str">
        <f ca="true">+IF(OFFSET('Sanitation Data'!$D$31,0,10*ROW('Sanitation Data'!D124))="","",OFFSET('Sanitation Data'!$D$31,0,10*ROW('Sanitation Data'!D124)))</f>
        <v/>
      </c>
      <c r="CO130" s="258" t="str">
        <f ca="true">+IF(OFFSET('Sanitation Data'!$D$32,0,10*ROW('Sanitation Data'!D124))="","",OFFSET('Sanitation Data'!$D$32,0,10*ROW('Sanitation Data'!D124)))</f>
        <v/>
      </c>
      <c r="CP130" s="258" t="str">
        <f ca="true">+IF(OFFSET('Sanitation Data'!$E$28,0,10*ROW('Sanitation Data'!E124))="","",OFFSET('Sanitation Data'!$E$28,0,10*ROW('Sanitation Data'!E124)))</f>
        <v/>
      </c>
      <c r="CQ130" s="258" t="str">
        <f ca="true">+IF(OFFSET('Sanitation Data'!$E$29,0,10*ROW('Sanitation Data'!E124))="","",OFFSET('Sanitation Data'!$E$29,0,10*ROW('Sanitation Data'!E124)))</f>
        <v/>
      </c>
      <c r="CR130" s="258" t="str">
        <f ca="true">+IF(OFFSET('Sanitation Data'!$E$30,0,10*ROW('Sanitation Data'!E124))="","",OFFSET('Sanitation Data'!$E$30,0,10*ROW('Sanitation Data'!E124)))</f>
        <v/>
      </c>
      <c r="CS130" s="258" t="str">
        <f ca="true">+IF(OFFSET('Sanitation Data'!$E$31,0,10*ROW('Sanitation Data'!E124))="","",OFFSET('Sanitation Data'!$E$31,0,10*ROW('Sanitation Data'!E124)))</f>
        <v/>
      </c>
      <c r="CT130" s="258" t="str">
        <f ca="true">+IF(OFFSET('Sanitation Data'!$E$32,0,10*ROW('Sanitation Data'!E124))="","",OFFSET('Sanitation Data'!$E$32,0,10*ROW('Sanitation Data'!E124)))</f>
        <v/>
      </c>
      <c r="CU130" s="258" t="str">
        <f ca="true">+IF(OFFSET('Sanitation Data'!$F$28,0,10*ROW('Sanitation Data'!F124))="","",OFFSET('Sanitation Data'!$F$28,0,10*ROW('Sanitation Data'!F124)))</f>
        <v/>
      </c>
      <c r="CV130" s="258" t="str">
        <f ca="true">+IF(OFFSET('Sanitation Data'!$F$29,0,10*ROW('Sanitation Data'!F124))="","",OFFSET('Sanitation Data'!$F$29,0,10*ROW('Sanitation Data'!F124)))</f>
        <v/>
      </c>
      <c r="CW130" s="258" t="str">
        <f ca="true">+IF(OFFSET('Sanitation Data'!$F$30,0,10*ROW('Sanitation Data'!F124))="","",OFFSET('Sanitation Data'!$F$30,0,10*ROW('Sanitation Data'!F124)))</f>
        <v/>
      </c>
      <c r="CX130" s="258" t="str">
        <f ca="true">+IF(OFFSET('Sanitation Data'!$F$31,0,10*ROW('Sanitation Data'!F124))="","",OFFSET('Sanitation Data'!$F$31,0,10*ROW('Sanitation Data'!F124)))</f>
        <v/>
      </c>
      <c r="CY130" s="258" t="str">
        <f ca="true">+IF(OFFSET('Sanitation Data'!$F$32,0,10*ROW('Sanitation Data'!F124))="","",OFFSET('Sanitation Data'!$F$32,0,10*ROW('Sanitation Data'!F124)))</f>
        <v/>
      </c>
      <c r="CZ130" s="258" t="str">
        <f ca="true">+IF(OFFSET('Sanitation Data'!$G$28,0,10*ROW('Sanitation Data'!G124))="","",OFFSET('Sanitation Data'!$G$28,0,10*ROW('Sanitation Data'!G124)))</f>
        <v/>
      </c>
      <c r="DA130" s="258" t="str">
        <f ca="true">+IF(OFFSET('Sanitation Data'!$G$29,0,10*ROW('Sanitation Data'!G124))="","",OFFSET('Sanitation Data'!$G$29,0,10*ROW('Sanitation Data'!G124)))</f>
        <v/>
      </c>
      <c r="DB130" s="258" t="str">
        <f ca="true">+IF(OFFSET('Sanitation Data'!$G$30,0,10*ROW('Sanitation Data'!G124))="","",OFFSET('Sanitation Data'!$G$30,0,10*ROW('Sanitation Data'!G124)))</f>
        <v/>
      </c>
      <c r="DC130" s="258" t="str">
        <f ca="true">+IF(OFFSET('Sanitation Data'!$G$31,0,10*ROW('Sanitation Data'!G124))="","",OFFSET('Sanitation Data'!$G$31,0,10*ROW('Sanitation Data'!G124)))</f>
        <v/>
      </c>
      <c r="DD130" s="258" t="str">
        <f ca="true">+IF(OFFSET('Sanitation Data'!$G$32,0,10*ROW('Sanitation Data'!G124))="","",OFFSET('Sanitation Data'!$G$32,0,10*ROW('Sanitation Data'!G124)))</f>
        <v/>
      </c>
      <c r="DE130" s="258" t="str">
        <f ca="true">+IF(OFFSET('Sanitation Data'!$H$28,0,10*ROW('Sanitation Data'!H124))="","",OFFSET('Sanitation Data'!$H$28,0,10*ROW('Sanitation Data'!H124)))</f>
        <v/>
      </c>
      <c r="DF130" s="258" t="str">
        <f ca="true">+IF(OFFSET('Sanitation Data'!$H$29,0,10*ROW('Sanitation Data'!H124))="","",OFFSET('Sanitation Data'!$H$29,0,10*ROW('Sanitation Data'!H124)))</f>
        <v/>
      </c>
      <c r="DG130" s="258" t="str">
        <f ca="true">+IF(OFFSET('Sanitation Data'!$H$30,0,10*ROW('Sanitation Data'!H124))="","",OFFSET('Sanitation Data'!$H$30,0,10*ROW('Sanitation Data'!H124)))</f>
        <v/>
      </c>
      <c r="DH130" s="258" t="str">
        <f ca="true">+IF(OFFSET('Sanitation Data'!$H$31,0,10*ROW('Sanitation Data'!H124))="","",OFFSET('Sanitation Data'!$H$31,0,10*ROW('Sanitation Data'!H124)))</f>
        <v/>
      </c>
      <c r="DI130" s="258" t="str">
        <f ca="true">+IF(OFFSET('Sanitation Data'!$H$32,0,10*ROW('Sanitation Data'!H124))="","",OFFSET('Sanitation Data'!$H$32,0,10*ROW('Sanitation Data'!H124)))</f>
        <v/>
      </c>
      <c r="DJ130" s="258" t="str">
        <f ca="true">+IF(OFFSET('Sanitation Data'!$I$28,0,10*ROW('Sanitation Data'!I124))="","",OFFSET('Sanitation Data'!$I$28,0,10*ROW('Sanitation Data'!I124)))</f>
        <v/>
      </c>
      <c r="DK130" s="258" t="str">
        <f ca="true">+IF(OFFSET('Sanitation Data'!$I$29,0,10*ROW('Sanitation Data'!I124))="","",OFFSET('Sanitation Data'!$I$29,0,10*ROW('Sanitation Data'!I124)))</f>
        <v/>
      </c>
      <c r="DL130" s="258" t="str">
        <f ca="true">+IF(OFFSET('Sanitation Data'!$I$30,0,10*ROW('Sanitation Data'!I124))="","",OFFSET('Sanitation Data'!$I$30,0,10*ROW('Sanitation Data'!I124)))</f>
        <v/>
      </c>
      <c r="DM130" s="258" t="str">
        <f ca="true">+IF(OFFSET('Sanitation Data'!$I$31,0,10*ROW('Sanitation Data'!I124))="","",OFFSET('Sanitation Data'!$I$31,0,10*ROW('Sanitation Data'!I124)))</f>
        <v/>
      </c>
      <c r="DN130" s="258" t="str">
        <f ca="true">+IF(OFFSET('Sanitation Data'!$I$32,0,10*ROW('Sanitation Data'!I124))="","",OFFSET('Sanitation Data'!$I$32,0,10*ROW('Sanitation Data'!I124)))</f>
        <v/>
      </c>
      <c r="DO130" s="258" t="str">
        <f ca="true">+IF(OFFSET('Hygiene Data'!$D$11,0,10*ROW('Hygiene Data'!D124))="","",OFFSET('Hygiene Data'!$D$11,0,10*ROW('Hygiene Data'!D124)))</f>
        <v/>
      </c>
      <c r="DP130" s="258" t="str">
        <f ca="true">+IF(OFFSET('Hygiene Data'!$D$12,0,10*ROW('Hygiene Data'!D124))="","",OFFSET('Hygiene Data'!$D$12,0,10*ROW('Hygiene Data'!D124)))</f>
        <v/>
      </c>
      <c r="DQ130" s="258" t="str">
        <f ca="true">+IF(OFFSET('Hygiene Data'!$D$13,0,10*ROW('Hygiene Data'!D124))="","",OFFSET('Hygiene Data'!$D$13,0,10*ROW('Hygiene Data'!D124)))</f>
        <v/>
      </c>
      <c r="DR130" s="258" t="str">
        <f ca="true">+IF(OFFSET('Hygiene Data'!$E$11,0,10*ROW('Hygiene Data'!E124))="","",OFFSET('Hygiene Data'!$E$11,0,10*ROW('Hygiene Data'!E124)))</f>
        <v/>
      </c>
      <c r="DS130" s="258" t="str">
        <f ca="true">+IF(OFFSET('Hygiene Data'!$E$12,0,10*ROW('Hygiene Data'!E124))="","",OFFSET('Hygiene Data'!$E$12,0,10*ROW('Hygiene Data'!E124)))</f>
        <v/>
      </c>
      <c r="DT130" s="258" t="str">
        <f ca="true">+IF(OFFSET('Hygiene Data'!$E$13,0,10*ROW('Hygiene Data'!E124))="","",OFFSET('Hygiene Data'!$E$13,0,10*ROW('Hygiene Data'!E124)))</f>
        <v/>
      </c>
      <c r="DU130" s="258" t="str">
        <f ca="true">+IF(OFFSET('Hygiene Data'!$F$11,0,10*ROW('Hygiene Data'!F124))="","",OFFSET('Hygiene Data'!$F$11,0,10*ROW('Hygiene Data'!F124)))</f>
        <v/>
      </c>
      <c r="DV130" s="258" t="str">
        <f ca="true">+IF(OFFSET('Hygiene Data'!$F$12,0,10*ROW('Hygiene Data'!F124))="","",OFFSET('Hygiene Data'!$F$12,0,10*ROW('Hygiene Data'!F124)))</f>
        <v/>
      </c>
      <c r="DW130" s="258" t="str">
        <f ca="true">+IF(OFFSET('Hygiene Data'!$F$13,0,10*ROW('Hygiene Data'!F124))="","",OFFSET('Hygiene Data'!$F$13,0,10*ROW('Hygiene Data'!F124)))</f>
        <v/>
      </c>
      <c r="DX130" s="258" t="str">
        <f ca="true">+IF(OFFSET('Hygiene Data'!$G$11,0,10*ROW('Hygiene Data'!G124))="","",OFFSET('Hygiene Data'!$G$11,0,10*ROW('Hygiene Data'!G124)))</f>
        <v/>
      </c>
      <c r="DY130" s="258" t="str">
        <f ca="true">+IF(OFFSET('Hygiene Data'!$G$12,0,10*ROW('Hygiene Data'!G124))="","",OFFSET('Hygiene Data'!$G$12,0,10*ROW('Hygiene Data'!G124)))</f>
        <v/>
      </c>
      <c r="DZ130" s="258" t="str">
        <f ca="true">+IF(OFFSET('Hygiene Data'!$G$13,0,10*ROW('Hygiene Data'!G124))="","",OFFSET('Hygiene Data'!$G$13,0,10*ROW('Hygiene Data'!G124)))</f>
        <v/>
      </c>
      <c r="EA130" s="258" t="str">
        <f ca="true">+IF(OFFSET('Hygiene Data'!$H$11,0,10*ROW('Hygiene Data'!H124))="","",OFFSET('Hygiene Data'!$H$11,0,10*ROW('Hygiene Data'!H124)))</f>
        <v/>
      </c>
      <c r="EB130" s="258" t="str">
        <f ca="true">+IF(OFFSET('Hygiene Data'!$H$12,0,10*ROW('Hygiene Data'!H124))="","",OFFSET('Hygiene Data'!$H$12,0,10*ROW('Hygiene Data'!H124)))</f>
        <v/>
      </c>
      <c r="EC130" s="258" t="str">
        <f ca="true">+IF(OFFSET('Hygiene Data'!$H$13,0,10*ROW('Hygiene Data'!H124))="","",OFFSET('Hygiene Data'!$H$13,0,10*ROW('Hygiene Data'!H124)))</f>
        <v/>
      </c>
      <c r="ED130" s="258" t="str">
        <f ca="true">+IF(OFFSET('Hygiene Data'!$I$11,0,10*ROW('Hygiene Data'!I124))="","",OFFSET('Hygiene Data'!$I$11,0,10*ROW('Hygiene Data'!I124)))</f>
        <v/>
      </c>
      <c r="EE130" s="258" t="str">
        <f ca="true">+IF(OFFSET('Hygiene Data'!$I$12,0,10*ROW('Hygiene Data'!I124))="","",OFFSET('Hygiene Data'!$I$12,0,10*ROW('Hygiene Data'!I124)))</f>
        <v/>
      </c>
      <c r="EF130" s="258" t="str">
        <f ca="true">+IF(OFFSET('Hygiene Data'!$I$13,0,10*ROW('Hygiene Data'!I124))="","",OFFSET('Hygiene Data'!$I$13,0,10*ROW('Hygiene Data'!I124)))</f>
        <v/>
      </c>
    </row>
    <row xmlns:x14ac="http://schemas.microsoft.com/office/spreadsheetml/2009/9/ac" r="131" x14ac:dyDescent="0.2">
      <c r="A131" s="30" t="str">
        <f ca="true">+IF(OFFSET('Water Data'!$B$2,0,10*ROW('Water Data'!E125))="","",OFFSET('Water Data'!$B$2,0,10*ROW('Water Data'!E125)))</f>
        <v/>
      </c>
      <c r="B131" s="30" t="str">
        <f ca="true">+IF(OFFSET('Water Data'!$C$2,0,10*ROW('Water Data'!F125))="","",OFFSET('Water Data'!$C$2,0,10*ROW('Water Data'!F125)))</f>
        <v/>
      </c>
      <c r="C131" s="314" t="str">
        <f t="shared" ca="true" si="1"/>
        <v/>
      </c>
      <c r="D131" s="8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58"/>
      <c r="BS131" s="258" t="str">
        <f ca="true">+IF(OFFSET('Water Data'!$D$27,0,10*ROW('Water Data'!D125))="","",OFFSET('Water Data'!$D$27,0,10*ROW('Water Data'!D125)))</f>
        <v/>
      </c>
      <c r="BT131" s="258" t="str">
        <f ca="true">+IF(OFFSET('Water Data'!$D$28,0,10*ROW('Water Data'!D125))="","",OFFSET('Water Data'!$D$28,0,10*ROW('Water Data'!D125)))</f>
        <v/>
      </c>
      <c r="BU131" s="258" t="str">
        <f ca="true">+IF(OFFSET('Water Data'!$D$29,0,10*ROW('Water Data'!D125))="","",OFFSET('Water Data'!$D$29,0,10*ROW('Water Data'!D125)))</f>
        <v/>
      </c>
      <c r="BV131" s="258" t="str">
        <f ca="true">+IF(OFFSET('Water Data'!$E$27,0,10*ROW('Water Data'!E125))="","",OFFSET('Water Data'!$E$27,0,10*ROW('Water Data'!E125)))</f>
        <v/>
      </c>
      <c r="BW131" s="258" t="str">
        <f ca="true">+IF(OFFSET('Water Data'!$E$28,0,10*ROW('Water Data'!E125))="","",OFFSET('Water Data'!$E$28,0,10*ROW('Water Data'!E125)))</f>
        <v/>
      </c>
      <c r="BX131" s="258" t="str">
        <f ca="true">+IF(OFFSET('Water Data'!$E$29,0,10*ROW('Water Data'!E125))="","",OFFSET('Water Data'!$E$29,0,10*ROW('Water Data'!E125)))</f>
        <v/>
      </c>
      <c r="BY131" s="258" t="str">
        <f ca="true">+IF(OFFSET('Water Data'!$F$27,0,10*ROW('Water Data'!F125))="","",OFFSET('Water Data'!$F$27,0,10*ROW('Water Data'!F125)))</f>
        <v/>
      </c>
      <c r="BZ131" s="258" t="str">
        <f ca="true">+IF(OFFSET('Water Data'!$F$28,0,10*ROW('Water Data'!F125))="","",OFFSET('Water Data'!$F$28,0,10*ROW('Water Data'!F125)))</f>
        <v/>
      </c>
      <c r="CA131" s="258" t="str">
        <f ca="true">+IF(OFFSET('Water Data'!$F$29,0,10*ROW('Water Data'!F125))="","",OFFSET('Water Data'!$F$29,0,10*ROW('Water Data'!F125)))</f>
        <v/>
      </c>
      <c r="CB131" s="258" t="str">
        <f ca="true">+IF(OFFSET('Water Data'!$G$27,0,10*ROW('Water Data'!G125))="","",OFFSET('Water Data'!$G$27,0,10*ROW('Water Data'!G125)))</f>
        <v/>
      </c>
      <c r="CC131" s="258" t="str">
        <f ca="true">+IF(OFFSET('Water Data'!$G$28,0,10*ROW('Water Data'!G125))="","",OFFSET('Water Data'!$G$28,0,10*ROW('Water Data'!G125)))</f>
        <v/>
      </c>
      <c r="CD131" s="258" t="str">
        <f ca="true">+IF(OFFSET('Water Data'!$G$29,0,10*ROW('Water Data'!G125))="","",OFFSET('Water Data'!$G$29,0,10*ROW('Water Data'!G125)))</f>
        <v/>
      </c>
      <c r="CE131" s="258" t="str">
        <f ca="true">+IF(OFFSET('Water Data'!$H$27,0,10*ROW('Water Data'!H125))="","",OFFSET('Water Data'!$H$27,0,10*ROW('Water Data'!H125)))</f>
        <v/>
      </c>
      <c r="CF131" s="258" t="str">
        <f ca="true">+IF(OFFSET('Water Data'!$H$28,0,10*ROW('Water Data'!H125))="","",OFFSET('Water Data'!$H$28,0,10*ROW('Water Data'!H125)))</f>
        <v/>
      </c>
      <c r="CG131" s="258" t="str">
        <f ca="true">+IF(OFFSET('Water Data'!$H$29,0,10*ROW('Water Data'!H125))="","",OFFSET('Water Data'!$H$29,0,10*ROW('Water Data'!H125)))</f>
        <v/>
      </c>
      <c r="CH131" s="258" t="str">
        <f ca="true">+IF(OFFSET('Water Data'!$I$27,0,10*ROW('Water Data'!I125))="","",OFFSET('Water Data'!$I$27,0,10*ROW('Water Data'!I125)))</f>
        <v/>
      </c>
      <c r="CI131" s="258" t="str">
        <f ca="true">+IF(OFFSET('Water Data'!$I$28,0,10*ROW('Water Data'!I125))="","",OFFSET('Water Data'!$I$28,0,10*ROW('Water Data'!I125)))</f>
        <v/>
      </c>
      <c r="CJ131" s="258" t="str">
        <f ca="true">+IF(OFFSET('Water Data'!$I$29,0,10*ROW('Water Data'!I125))="","",OFFSET('Water Data'!$I$29,0,10*ROW('Water Data'!I125)))</f>
        <v/>
      </c>
      <c r="CK131" s="258" t="str">
        <f ca="true">+IF(OFFSET('Sanitation Data'!$D$28,0,10*ROW('Sanitation Data'!D125))="","",OFFSET('Sanitation Data'!$D$28,0,10*ROW('Sanitation Data'!D125)))</f>
        <v/>
      </c>
      <c r="CL131" s="258" t="str">
        <f ca="true">+IF(OFFSET('Sanitation Data'!$D$29,0,10*ROW('Sanitation Data'!D125))="","",OFFSET('Sanitation Data'!$D$29,0,10*ROW('Sanitation Data'!D125)))</f>
        <v/>
      </c>
      <c r="CM131" s="258" t="str">
        <f ca="true">+IF(OFFSET('Sanitation Data'!$D$30,0,10*ROW('Sanitation Data'!D125))="","",OFFSET('Sanitation Data'!$D$30,0,10*ROW('Sanitation Data'!D125)))</f>
        <v/>
      </c>
      <c r="CN131" s="258" t="str">
        <f ca="true">+IF(OFFSET('Sanitation Data'!$D$31,0,10*ROW('Sanitation Data'!D125))="","",OFFSET('Sanitation Data'!$D$31,0,10*ROW('Sanitation Data'!D125)))</f>
        <v/>
      </c>
      <c r="CO131" s="258" t="str">
        <f ca="true">+IF(OFFSET('Sanitation Data'!$D$32,0,10*ROW('Sanitation Data'!D125))="","",OFFSET('Sanitation Data'!$D$32,0,10*ROW('Sanitation Data'!D125)))</f>
        <v/>
      </c>
      <c r="CP131" s="258" t="str">
        <f ca="true">+IF(OFFSET('Sanitation Data'!$E$28,0,10*ROW('Sanitation Data'!E125))="","",OFFSET('Sanitation Data'!$E$28,0,10*ROW('Sanitation Data'!E125)))</f>
        <v/>
      </c>
      <c r="CQ131" s="258" t="str">
        <f ca="true">+IF(OFFSET('Sanitation Data'!$E$29,0,10*ROW('Sanitation Data'!E125))="","",OFFSET('Sanitation Data'!$E$29,0,10*ROW('Sanitation Data'!E125)))</f>
        <v/>
      </c>
      <c r="CR131" s="258" t="str">
        <f ca="true">+IF(OFFSET('Sanitation Data'!$E$30,0,10*ROW('Sanitation Data'!E125))="","",OFFSET('Sanitation Data'!$E$30,0,10*ROW('Sanitation Data'!E125)))</f>
        <v/>
      </c>
      <c r="CS131" s="258" t="str">
        <f ca="true">+IF(OFFSET('Sanitation Data'!$E$31,0,10*ROW('Sanitation Data'!E125))="","",OFFSET('Sanitation Data'!$E$31,0,10*ROW('Sanitation Data'!E125)))</f>
        <v/>
      </c>
      <c r="CT131" s="258" t="str">
        <f ca="true">+IF(OFFSET('Sanitation Data'!$E$32,0,10*ROW('Sanitation Data'!E125))="","",OFFSET('Sanitation Data'!$E$32,0,10*ROW('Sanitation Data'!E125)))</f>
        <v/>
      </c>
      <c r="CU131" s="258" t="str">
        <f ca="true">+IF(OFFSET('Sanitation Data'!$F$28,0,10*ROW('Sanitation Data'!F125))="","",OFFSET('Sanitation Data'!$F$28,0,10*ROW('Sanitation Data'!F125)))</f>
        <v/>
      </c>
      <c r="CV131" s="258" t="str">
        <f ca="true">+IF(OFFSET('Sanitation Data'!$F$29,0,10*ROW('Sanitation Data'!F125))="","",OFFSET('Sanitation Data'!$F$29,0,10*ROW('Sanitation Data'!F125)))</f>
        <v/>
      </c>
      <c r="CW131" s="258" t="str">
        <f ca="true">+IF(OFFSET('Sanitation Data'!$F$30,0,10*ROW('Sanitation Data'!F125))="","",OFFSET('Sanitation Data'!$F$30,0,10*ROW('Sanitation Data'!F125)))</f>
        <v/>
      </c>
      <c r="CX131" s="258" t="str">
        <f ca="true">+IF(OFFSET('Sanitation Data'!$F$31,0,10*ROW('Sanitation Data'!F125))="","",OFFSET('Sanitation Data'!$F$31,0,10*ROW('Sanitation Data'!F125)))</f>
        <v/>
      </c>
      <c r="CY131" s="258" t="str">
        <f ca="true">+IF(OFFSET('Sanitation Data'!$F$32,0,10*ROW('Sanitation Data'!F125))="","",OFFSET('Sanitation Data'!$F$32,0,10*ROW('Sanitation Data'!F125)))</f>
        <v/>
      </c>
      <c r="CZ131" s="258" t="str">
        <f ca="true">+IF(OFFSET('Sanitation Data'!$G$28,0,10*ROW('Sanitation Data'!G125))="","",OFFSET('Sanitation Data'!$G$28,0,10*ROW('Sanitation Data'!G125)))</f>
        <v/>
      </c>
      <c r="DA131" s="258" t="str">
        <f ca="true">+IF(OFFSET('Sanitation Data'!$G$29,0,10*ROW('Sanitation Data'!G125))="","",OFFSET('Sanitation Data'!$G$29,0,10*ROW('Sanitation Data'!G125)))</f>
        <v/>
      </c>
      <c r="DB131" s="258" t="str">
        <f ca="true">+IF(OFFSET('Sanitation Data'!$G$30,0,10*ROW('Sanitation Data'!G125))="","",OFFSET('Sanitation Data'!$G$30,0,10*ROW('Sanitation Data'!G125)))</f>
        <v/>
      </c>
      <c r="DC131" s="258" t="str">
        <f ca="true">+IF(OFFSET('Sanitation Data'!$G$31,0,10*ROW('Sanitation Data'!G125))="","",OFFSET('Sanitation Data'!$G$31,0,10*ROW('Sanitation Data'!G125)))</f>
        <v/>
      </c>
      <c r="DD131" s="258" t="str">
        <f ca="true">+IF(OFFSET('Sanitation Data'!$G$32,0,10*ROW('Sanitation Data'!G125))="","",OFFSET('Sanitation Data'!$G$32,0,10*ROW('Sanitation Data'!G125)))</f>
        <v/>
      </c>
      <c r="DE131" s="258" t="str">
        <f ca="true">+IF(OFFSET('Sanitation Data'!$H$28,0,10*ROW('Sanitation Data'!H125))="","",OFFSET('Sanitation Data'!$H$28,0,10*ROW('Sanitation Data'!H125)))</f>
        <v/>
      </c>
      <c r="DF131" s="258" t="str">
        <f ca="true">+IF(OFFSET('Sanitation Data'!$H$29,0,10*ROW('Sanitation Data'!H125))="","",OFFSET('Sanitation Data'!$H$29,0,10*ROW('Sanitation Data'!H125)))</f>
        <v/>
      </c>
      <c r="DG131" s="258" t="str">
        <f ca="true">+IF(OFFSET('Sanitation Data'!$H$30,0,10*ROW('Sanitation Data'!H125))="","",OFFSET('Sanitation Data'!$H$30,0,10*ROW('Sanitation Data'!H125)))</f>
        <v/>
      </c>
      <c r="DH131" s="258" t="str">
        <f ca="true">+IF(OFFSET('Sanitation Data'!$H$31,0,10*ROW('Sanitation Data'!H125))="","",OFFSET('Sanitation Data'!$H$31,0,10*ROW('Sanitation Data'!H125)))</f>
        <v/>
      </c>
      <c r="DI131" s="258" t="str">
        <f ca="true">+IF(OFFSET('Sanitation Data'!$H$32,0,10*ROW('Sanitation Data'!H125))="","",OFFSET('Sanitation Data'!$H$32,0,10*ROW('Sanitation Data'!H125)))</f>
        <v/>
      </c>
      <c r="DJ131" s="258" t="str">
        <f ca="true">+IF(OFFSET('Sanitation Data'!$I$28,0,10*ROW('Sanitation Data'!I125))="","",OFFSET('Sanitation Data'!$I$28,0,10*ROW('Sanitation Data'!I125)))</f>
        <v/>
      </c>
      <c r="DK131" s="258" t="str">
        <f ca="true">+IF(OFFSET('Sanitation Data'!$I$29,0,10*ROW('Sanitation Data'!I125))="","",OFFSET('Sanitation Data'!$I$29,0,10*ROW('Sanitation Data'!I125)))</f>
        <v/>
      </c>
      <c r="DL131" s="258" t="str">
        <f ca="true">+IF(OFFSET('Sanitation Data'!$I$30,0,10*ROW('Sanitation Data'!I125))="","",OFFSET('Sanitation Data'!$I$30,0,10*ROW('Sanitation Data'!I125)))</f>
        <v/>
      </c>
      <c r="DM131" s="258" t="str">
        <f ca="true">+IF(OFFSET('Sanitation Data'!$I$31,0,10*ROW('Sanitation Data'!I125))="","",OFFSET('Sanitation Data'!$I$31,0,10*ROW('Sanitation Data'!I125)))</f>
        <v/>
      </c>
      <c r="DN131" s="258" t="str">
        <f ca="true">+IF(OFFSET('Sanitation Data'!$I$32,0,10*ROW('Sanitation Data'!I125))="","",OFFSET('Sanitation Data'!$I$32,0,10*ROW('Sanitation Data'!I125)))</f>
        <v/>
      </c>
      <c r="DO131" s="258" t="str">
        <f ca="true">+IF(OFFSET('Hygiene Data'!$D$11,0,10*ROW('Hygiene Data'!D125))="","",OFFSET('Hygiene Data'!$D$11,0,10*ROW('Hygiene Data'!D125)))</f>
        <v/>
      </c>
      <c r="DP131" s="258" t="str">
        <f ca="true">+IF(OFFSET('Hygiene Data'!$D$12,0,10*ROW('Hygiene Data'!D125))="","",OFFSET('Hygiene Data'!$D$12,0,10*ROW('Hygiene Data'!D125)))</f>
        <v/>
      </c>
      <c r="DQ131" s="258" t="str">
        <f ca="true">+IF(OFFSET('Hygiene Data'!$D$13,0,10*ROW('Hygiene Data'!D125))="","",OFFSET('Hygiene Data'!$D$13,0,10*ROW('Hygiene Data'!D125)))</f>
        <v/>
      </c>
      <c r="DR131" s="258" t="str">
        <f ca="true">+IF(OFFSET('Hygiene Data'!$E$11,0,10*ROW('Hygiene Data'!E125))="","",OFFSET('Hygiene Data'!$E$11,0,10*ROW('Hygiene Data'!E125)))</f>
        <v/>
      </c>
      <c r="DS131" s="258" t="str">
        <f ca="true">+IF(OFFSET('Hygiene Data'!$E$12,0,10*ROW('Hygiene Data'!E125))="","",OFFSET('Hygiene Data'!$E$12,0,10*ROW('Hygiene Data'!E125)))</f>
        <v/>
      </c>
      <c r="DT131" s="258" t="str">
        <f ca="true">+IF(OFFSET('Hygiene Data'!$E$13,0,10*ROW('Hygiene Data'!E125))="","",OFFSET('Hygiene Data'!$E$13,0,10*ROW('Hygiene Data'!E125)))</f>
        <v/>
      </c>
      <c r="DU131" s="258" t="str">
        <f ca="true">+IF(OFFSET('Hygiene Data'!$F$11,0,10*ROW('Hygiene Data'!F125))="","",OFFSET('Hygiene Data'!$F$11,0,10*ROW('Hygiene Data'!F125)))</f>
        <v/>
      </c>
      <c r="DV131" s="258" t="str">
        <f ca="true">+IF(OFFSET('Hygiene Data'!$F$12,0,10*ROW('Hygiene Data'!F125))="","",OFFSET('Hygiene Data'!$F$12,0,10*ROW('Hygiene Data'!F125)))</f>
        <v/>
      </c>
      <c r="DW131" s="258" t="str">
        <f ca="true">+IF(OFFSET('Hygiene Data'!$F$13,0,10*ROW('Hygiene Data'!F125))="","",OFFSET('Hygiene Data'!$F$13,0,10*ROW('Hygiene Data'!F125)))</f>
        <v/>
      </c>
      <c r="DX131" s="258" t="str">
        <f ca="true">+IF(OFFSET('Hygiene Data'!$G$11,0,10*ROW('Hygiene Data'!G125))="","",OFFSET('Hygiene Data'!$G$11,0,10*ROW('Hygiene Data'!G125)))</f>
        <v/>
      </c>
      <c r="DY131" s="258" t="str">
        <f ca="true">+IF(OFFSET('Hygiene Data'!$G$12,0,10*ROW('Hygiene Data'!G125))="","",OFFSET('Hygiene Data'!$G$12,0,10*ROW('Hygiene Data'!G125)))</f>
        <v/>
      </c>
      <c r="DZ131" s="258" t="str">
        <f ca="true">+IF(OFFSET('Hygiene Data'!$G$13,0,10*ROW('Hygiene Data'!G125))="","",OFFSET('Hygiene Data'!$G$13,0,10*ROW('Hygiene Data'!G125)))</f>
        <v/>
      </c>
      <c r="EA131" s="258" t="str">
        <f ca="true">+IF(OFFSET('Hygiene Data'!$H$11,0,10*ROW('Hygiene Data'!H125))="","",OFFSET('Hygiene Data'!$H$11,0,10*ROW('Hygiene Data'!H125)))</f>
        <v/>
      </c>
      <c r="EB131" s="258" t="str">
        <f ca="true">+IF(OFFSET('Hygiene Data'!$H$12,0,10*ROW('Hygiene Data'!H125))="","",OFFSET('Hygiene Data'!$H$12,0,10*ROW('Hygiene Data'!H125)))</f>
        <v/>
      </c>
      <c r="EC131" s="258" t="str">
        <f ca="true">+IF(OFFSET('Hygiene Data'!$H$13,0,10*ROW('Hygiene Data'!H125))="","",OFFSET('Hygiene Data'!$H$13,0,10*ROW('Hygiene Data'!H125)))</f>
        <v/>
      </c>
      <c r="ED131" s="258" t="str">
        <f ca="true">+IF(OFFSET('Hygiene Data'!$I$11,0,10*ROW('Hygiene Data'!I125))="","",OFFSET('Hygiene Data'!$I$11,0,10*ROW('Hygiene Data'!I125)))</f>
        <v/>
      </c>
      <c r="EE131" s="258" t="str">
        <f ca="true">+IF(OFFSET('Hygiene Data'!$I$12,0,10*ROW('Hygiene Data'!I125))="","",OFFSET('Hygiene Data'!$I$12,0,10*ROW('Hygiene Data'!I125)))</f>
        <v/>
      </c>
      <c r="EF131" s="258" t="str">
        <f ca="true">+IF(OFFSET('Hygiene Data'!$I$13,0,10*ROW('Hygiene Data'!I125))="","",OFFSET('Hygiene Data'!$I$13,0,10*ROW('Hygiene Data'!I125)))</f>
        <v/>
      </c>
    </row>
    <row xmlns:x14ac="http://schemas.microsoft.com/office/spreadsheetml/2009/9/ac" r="132" x14ac:dyDescent="0.2">
      <c r="A132" s="30" t="str">
        <f ca="true">+IF(OFFSET('Water Data'!$B$2,0,10*ROW('Water Data'!E126))="","",OFFSET('Water Data'!$B$2,0,10*ROW('Water Data'!E126)))</f>
        <v/>
      </c>
      <c r="B132" s="30" t="str">
        <f ca="true">+IF(OFFSET('Water Data'!$C$2,0,10*ROW('Water Data'!F126))="","",OFFSET('Water Data'!$C$2,0,10*ROW('Water Data'!F126)))</f>
        <v/>
      </c>
      <c r="C132" s="314" t="str">
        <f t="shared" ca="true" si="1"/>
        <v/>
      </c>
      <c r="D132" s="8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58"/>
      <c r="BS132" s="258" t="str">
        <f ca="true">+IF(OFFSET('Water Data'!$D$27,0,10*ROW('Water Data'!D126))="","",OFFSET('Water Data'!$D$27,0,10*ROW('Water Data'!D126)))</f>
        <v/>
      </c>
      <c r="BT132" s="258" t="str">
        <f ca="true">+IF(OFFSET('Water Data'!$D$28,0,10*ROW('Water Data'!D126))="","",OFFSET('Water Data'!$D$28,0,10*ROW('Water Data'!D126)))</f>
        <v/>
      </c>
      <c r="BU132" s="258" t="str">
        <f ca="true">+IF(OFFSET('Water Data'!$D$29,0,10*ROW('Water Data'!D126))="","",OFFSET('Water Data'!$D$29,0,10*ROW('Water Data'!D126)))</f>
        <v/>
      </c>
      <c r="BV132" s="258" t="str">
        <f ca="true">+IF(OFFSET('Water Data'!$E$27,0,10*ROW('Water Data'!E126))="","",OFFSET('Water Data'!$E$27,0,10*ROW('Water Data'!E126)))</f>
        <v/>
      </c>
      <c r="BW132" s="258" t="str">
        <f ca="true">+IF(OFFSET('Water Data'!$E$28,0,10*ROW('Water Data'!E126))="","",OFFSET('Water Data'!$E$28,0,10*ROW('Water Data'!E126)))</f>
        <v/>
      </c>
      <c r="BX132" s="258" t="str">
        <f ca="true">+IF(OFFSET('Water Data'!$E$29,0,10*ROW('Water Data'!E126))="","",OFFSET('Water Data'!$E$29,0,10*ROW('Water Data'!E126)))</f>
        <v/>
      </c>
      <c r="BY132" s="258" t="str">
        <f ca="true">+IF(OFFSET('Water Data'!$F$27,0,10*ROW('Water Data'!F126))="","",OFFSET('Water Data'!$F$27,0,10*ROW('Water Data'!F126)))</f>
        <v/>
      </c>
      <c r="BZ132" s="258" t="str">
        <f ca="true">+IF(OFFSET('Water Data'!$F$28,0,10*ROW('Water Data'!F126))="","",OFFSET('Water Data'!$F$28,0,10*ROW('Water Data'!F126)))</f>
        <v/>
      </c>
      <c r="CA132" s="258" t="str">
        <f ca="true">+IF(OFFSET('Water Data'!$F$29,0,10*ROW('Water Data'!F126))="","",OFFSET('Water Data'!$F$29,0,10*ROW('Water Data'!F126)))</f>
        <v/>
      </c>
      <c r="CB132" s="258" t="str">
        <f ca="true">+IF(OFFSET('Water Data'!$G$27,0,10*ROW('Water Data'!G126))="","",OFFSET('Water Data'!$G$27,0,10*ROW('Water Data'!G126)))</f>
        <v/>
      </c>
      <c r="CC132" s="258" t="str">
        <f ca="true">+IF(OFFSET('Water Data'!$G$28,0,10*ROW('Water Data'!G126))="","",OFFSET('Water Data'!$G$28,0,10*ROW('Water Data'!G126)))</f>
        <v/>
      </c>
      <c r="CD132" s="258" t="str">
        <f ca="true">+IF(OFFSET('Water Data'!$G$29,0,10*ROW('Water Data'!G126))="","",OFFSET('Water Data'!$G$29,0,10*ROW('Water Data'!G126)))</f>
        <v/>
      </c>
      <c r="CE132" s="258" t="str">
        <f ca="true">+IF(OFFSET('Water Data'!$H$27,0,10*ROW('Water Data'!H126))="","",OFFSET('Water Data'!$H$27,0,10*ROW('Water Data'!H126)))</f>
        <v/>
      </c>
      <c r="CF132" s="258" t="str">
        <f ca="true">+IF(OFFSET('Water Data'!$H$28,0,10*ROW('Water Data'!H126))="","",OFFSET('Water Data'!$H$28,0,10*ROW('Water Data'!H126)))</f>
        <v/>
      </c>
      <c r="CG132" s="258" t="str">
        <f ca="true">+IF(OFFSET('Water Data'!$H$29,0,10*ROW('Water Data'!H126))="","",OFFSET('Water Data'!$H$29,0,10*ROW('Water Data'!H126)))</f>
        <v/>
      </c>
      <c r="CH132" s="258" t="str">
        <f ca="true">+IF(OFFSET('Water Data'!$I$27,0,10*ROW('Water Data'!I126))="","",OFFSET('Water Data'!$I$27,0,10*ROW('Water Data'!I126)))</f>
        <v/>
      </c>
      <c r="CI132" s="258" t="str">
        <f ca="true">+IF(OFFSET('Water Data'!$I$28,0,10*ROW('Water Data'!I126))="","",OFFSET('Water Data'!$I$28,0,10*ROW('Water Data'!I126)))</f>
        <v/>
      </c>
      <c r="CJ132" s="258" t="str">
        <f ca="true">+IF(OFFSET('Water Data'!$I$29,0,10*ROW('Water Data'!I126))="","",OFFSET('Water Data'!$I$29,0,10*ROW('Water Data'!I126)))</f>
        <v/>
      </c>
      <c r="CK132" s="258" t="str">
        <f ca="true">+IF(OFFSET('Sanitation Data'!$D$28,0,10*ROW('Sanitation Data'!D126))="","",OFFSET('Sanitation Data'!$D$28,0,10*ROW('Sanitation Data'!D126)))</f>
        <v/>
      </c>
      <c r="CL132" s="258" t="str">
        <f ca="true">+IF(OFFSET('Sanitation Data'!$D$29,0,10*ROW('Sanitation Data'!D126))="","",OFFSET('Sanitation Data'!$D$29,0,10*ROW('Sanitation Data'!D126)))</f>
        <v/>
      </c>
      <c r="CM132" s="258" t="str">
        <f ca="true">+IF(OFFSET('Sanitation Data'!$D$30,0,10*ROW('Sanitation Data'!D126))="","",OFFSET('Sanitation Data'!$D$30,0,10*ROW('Sanitation Data'!D126)))</f>
        <v/>
      </c>
      <c r="CN132" s="258" t="str">
        <f ca="true">+IF(OFFSET('Sanitation Data'!$D$31,0,10*ROW('Sanitation Data'!D126))="","",OFFSET('Sanitation Data'!$D$31,0,10*ROW('Sanitation Data'!D126)))</f>
        <v/>
      </c>
      <c r="CO132" s="258" t="str">
        <f ca="true">+IF(OFFSET('Sanitation Data'!$D$32,0,10*ROW('Sanitation Data'!D126))="","",OFFSET('Sanitation Data'!$D$32,0,10*ROW('Sanitation Data'!D126)))</f>
        <v/>
      </c>
      <c r="CP132" s="258" t="str">
        <f ca="true">+IF(OFFSET('Sanitation Data'!$E$28,0,10*ROW('Sanitation Data'!E126))="","",OFFSET('Sanitation Data'!$E$28,0,10*ROW('Sanitation Data'!E126)))</f>
        <v/>
      </c>
      <c r="CQ132" s="258" t="str">
        <f ca="true">+IF(OFFSET('Sanitation Data'!$E$29,0,10*ROW('Sanitation Data'!E126))="","",OFFSET('Sanitation Data'!$E$29,0,10*ROW('Sanitation Data'!E126)))</f>
        <v/>
      </c>
      <c r="CR132" s="258" t="str">
        <f ca="true">+IF(OFFSET('Sanitation Data'!$E$30,0,10*ROW('Sanitation Data'!E126))="","",OFFSET('Sanitation Data'!$E$30,0,10*ROW('Sanitation Data'!E126)))</f>
        <v/>
      </c>
      <c r="CS132" s="258" t="str">
        <f ca="true">+IF(OFFSET('Sanitation Data'!$E$31,0,10*ROW('Sanitation Data'!E126))="","",OFFSET('Sanitation Data'!$E$31,0,10*ROW('Sanitation Data'!E126)))</f>
        <v/>
      </c>
      <c r="CT132" s="258" t="str">
        <f ca="true">+IF(OFFSET('Sanitation Data'!$E$32,0,10*ROW('Sanitation Data'!E126))="","",OFFSET('Sanitation Data'!$E$32,0,10*ROW('Sanitation Data'!E126)))</f>
        <v/>
      </c>
      <c r="CU132" s="258" t="str">
        <f ca="true">+IF(OFFSET('Sanitation Data'!$F$28,0,10*ROW('Sanitation Data'!F126))="","",OFFSET('Sanitation Data'!$F$28,0,10*ROW('Sanitation Data'!F126)))</f>
        <v/>
      </c>
      <c r="CV132" s="258" t="str">
        <f ca="true">+IF(OFFSET('Sanitation Data'!$F$29,0,10*ROW('Sanitation Data'!F126))="","",OFFSET('Sanitation Data'!$F$29,0,10*ROW('Sanitation Data'!F126)))</f>
        <v/>
      </c>
      <c r="CW132" s="258" t="str">
        <f ca="true">+IF(OFFSET('Sanitation Data'!$F$30,0,10*ROW('Sanitation Data'!F126))="","",OFFSET('Sanitation Data'!$F$30,0,10*ROW('Sanitation Data'!F126)))</f>
        <v/>
      </c>
      <c r="CX132" s="258" t="str">
        <f ca="true">+IF(OFFSET('Sanitation Data'!$F$31,0,10*ROW('Sanitation Data'!F126))="","",OFFSET('Sanitation Data'!$F$31,0,10*ROW('Sanitation Data'!F126)))</f>
        <v/>
      </c>
      <c r="CY132" s="258" t="str">
        <f ca="true">+IF(OFFSET('Sanitation Data'!$F$32,0,10*ROW('Sanitation Data'!F126))="","",OFFSET('Sanitation Data'!$F$32,0,10*ROW('Sanitation Data'!F126)))</f>
        <v/>
      </c>
      <c r="CZ132" s="258" t="str">
        <f ca="true">+IF(OFFSET('Sanitation Data'!$G$28,0,10*ROW('Sanitation Data'!G126))="","",OFFSET('Sanitation Data'!$G$28,0,10*ROW('Sanitation Data'!G126)))</f>
        <v/>
      </c>
      <c r="DA132" s="258" t="str">
        <f ca="true">+IF(OFFSET('Sanitation Data'!$G$29,0,10*ROW('Sanitation Data'!G126))="","",OFFSET('Sanitation Data'!$G$29,0,10*ROW('Sanitation Data'!G126)))</f>
        <v/>
      </c>
      <c r="DB132" s="258" t="str">
        <f ca="true">+IF(OFFSET('Sanitation Data'!$G$30,0,10*ROW('Sanitation Data'!G126))="","",OFFSET('Sanitation Data'!$G$30,0,10*ROW('Sanitation Data'!G126)))</f>
        <v/>
      </c>
      <c r="DC132" s="258" t="str">
        <f ca="true">+IF(OFFSET('Sanitation Data'!$G$31,0,10*ROW('Sanitation Data'!G126))="","",OFFSET('Sanitation Data'!$G$31,0,10*ROW('Sanitation Data'!G126)))</f>
        <v/>
      </c>
      <c r="DD132" s="258" t="str">
        <f ca="true">+IF(OFFSET('Sanitation Data'!$G$32,0,10*ROW('Sanitation Data'!G126))="","",OFFSET('Sanitation Data'!$G$32,0,10*ROW('Sanitation Data'!G126)))</f>
        <v/>
      </c>
      <c r="DE132" s="258" t="str">
        <f ca="true">+IF(OFFSET('Sanitation Data'!$H$28,0,10*ROW('Sanitation Data'!H126))="","",OFFSET('Sanitation Data'!$H$28,0,10*ROW('Sanitation Data'!H126)))</f>
        <v/>
      </c>
      <c r="DF132" s="258" t="str">
        <f ca="true">+IF(OFFSET('Sanitation Data'!$H$29,0,10*ROW('Sanitation Data'!H126))="","",OFFSET('Sanitation Data'!$H$29,0,10*ROW('Sanitation Data'!H126)))</f>
        <v/>
      </c>
      <c r="DG132" s="258" t="str">
        <f ca="true">+IF(OFFSET('Sanitation Data'!$H$30,0,10*ROW('Sanitation Data'!H126))="","",OFFSET('Sanitation Data'!$H$30,0,10*ROW('Sanitation Data'!H126)))</f>
        <v/>
      </c>
      <c r="DH132" s="258" t="str">
        <f ca="true">+IF(OFFSET('Sanitation Data'!$H$31,0,10*ROW('Sanitation Data'!H126))="","",OFFSET('Sanitation Data'!$H$31,0,10*ROW('Sanitation Data'!H126)))</f>
        <v/>
      </c>
      <c r="DI132" s="258" t="str">
        <f ca="true">+IF(OFFSET('Sanitation Data'!$H$32,0,10*ROW('Sanitation Data'!H126))="","",OFFSET('Sanitation Data'!$H$32,0,10*ROW('Sanitation Data'!H126)))</f>
        <v/>
      </c>
      <c r="DJ132" s="258" t="str">
        <f ca="true">+IF(OFFSET('Sanitation Data'!$I$28,0,10*ROW('Sanitation Data'!I126))="","",OFFSET('Sanitation Data'!$I$28,0,10*ROW('Sanitation Data'!I126)))</f>
        <v/>
      </c>
      <c r="DK132" s="258" t="str">
        <f ca="true">+IF(OFFSET('Sanitation Data'!$I$29,0,10*ROW('Sanitation Data'!I126))="","",OFFSET('Sanitation Data'!$I$29,0,10*ROW('Sanitation Data'!I126)))</f>
        <v/>
      </c>
      <c r="DL132" s="258" t="str">
        <f ca="true">+IF(OFFSET('Sanitation Data'!$I$30,0,10*ROW('Sanitation Data'!I126))="","",OFFSET('Sanitation Data'!$I$30,0,10*ROW('Sanitation Data'!I126)))</f>
        <v/>
      </c>
      <c r="DM132" s="258" t="str">
        <f ca="true">+IF(OFFSET('Sanitation Data'!$I$31,0,10*ROW('Sanitation Data'!I126))="","",OFFSET('Sanitation Data'!$I$31,0,10*ROW('Sanitation Data'!I126)))</f>
        <v/>
      </c>
      <c r="DN132" s="258" t="str">
        <f ca="true">+IF(OFFSET('Sanitation Data'!$I$32,0,10*ROW('Sanitation Data'!I126))="","",OFFSET('Sanitation Data'!$I$32,0,10*ROW('Sanitation Data'!I126)))</f>
        <v/>
      </c>
      <c r="DO132" s="258" t="str">
        <f ca="true">+IF(OFFSET('Hygiene Data'!$D$11,0,10*ROW('Hygiene Data'!D126))="","",OFFSET('Hygiene Data'!$D$11,0,10*ROW('Hygiene Data'!D126)))</f>
        <v/>
      </c>
      <c r="DP132" s="258" t="str">
        <f ca="true">+IF(OFFSET('Hygiene Data'!$D$12,0,10*ROW('Hygiene Data'!D126))="","",OFFSET('Hygiene Data'!$D$12,0,10*ROW('Hygiene Data'!D126)))</f>
        <v/>
      </c>
      <c r="DQ132" s="258" t="str">
        <f ca="true">+IF(OFFSET('Hygiene Data'!$D$13,0,10*ROW('Hygiene Data'!D126))="","",OFFSET('Hygiene Data'!$D$13,0,10*ROW('Hygiene Data'!D126)))</f>
        <v/>
      </c>
      <c r="DR132" s="258" t="str">
        <f ca="true">+IF(OFFSET('Hygiene Data'!$E$11,0,10*ROW('Hygiene Data'!E126))="","",OFFSET('Hygiene Data'!$E$11,0,10*ROW('Hygiene Data'!E126)))</f>
        <v/>
      </c>
      <c r="DS132" s="258" t="str">
        <f ca="true">+IF(OFFSET('Hygiene Data'!$E$12,0,10*ROW('Hygiene Data'!E126))="","",OFFSET('Hygiene Data'!$E$12,0,10*ROW('Hygiene Data'!E126)))</f>
        <v/>
      </c>
      <c r="DT132" s="258" t="str">
        <f ca="true">+IF(OFFSET('Hygiene Data'!$E$13,0,10*ROW('Hygiene Data'!E126))="","",OFFSET('Hygiene Data'!$E$13,0,10*ROW('Hygiene Data'!E126)))</f>
        <v/>
      </c>
      <c r="DU132" s="258" t="str">
        <f ca="true">+IF(OFFSET('Hygiene Data'!$F$11,0,10*ROW('Hygiene Data'!F126))="","",OFFSET('Hygiene Data'!$F$11,0,10*ROW('Hygiene Data'!F126)))</f>
        <v/>
      </c>
      <c r="DV132" s="258" t="str">
        <f ca="true">+IF(OFFSET('Hygiene Data'!$F$12,0,10*ROW('Hygiene Data'!F126))="","",OFFSET('Hygiene Data'!$F$12,0,10*ROW('Hygiene Data'!F126)))</f>
        <v/>
      </c>
      <c r="DW132" s="258" t="str">
        <f ca="true">+IF(OFFSET('Hygiene Data'!$F$13,0,10*ROW('Hygiene Data'!F126))="","",OFFSET('Hygiene Data'!$F$13,0,10*ROW('Hygiene Data'!F126)))</f>
        <v/>
      </c>
      <c r="DX132" s="258" t="str">
        <f ca="true">+IF(OFFSET('Hygiene Data'!$G$11,0,10*ROW('Hygiene Data'!G126))="","",OFFSET('Hygiene Data'!$G$11,0,10*ROW('Hygiene Data'!G126)))</f>
        <v/>
      </c>
      <c r="DY132" s="258" t="str">
        <f ca="true">+IF(OFFSET('Hygiene Data'!$G$12,0,10*ROW('Hygiene Data'!G126))="","",OFFSET('Hygiene Data'!$G$12,0,10*ROW('Hygiene Data'!G126)))</f>
        <v/>
      </c>
      <c r="DZ132" s="258" t="str">
        <f ca="true">+IF(OFFSET('Hygiene Data'!$G$13,0,10*ROW('Hygiene Data'!G126))="","",OFFSET('Hygiene Data'!$G$13,0,10*ROW('Hygiene Data'!G126)))</f>
        <v/>
      </c>
      <c r="EA132" s="258" t="str">
        <f ca="true">+IF(OFFSET('Hygiene Data'!$H$11,0,10*ROW('Hygiene Data'!H126))="","",OFFSET('Hygiene Data'!$H$11,0,10*ROW('Hygiene Data'!H126)))</f>
        <v/>
      </c>
      <c r="EB132" s="258" t="str">
        <f ca="true">+IF(OFFSET('Hygiene Data'!$H$12,0,10*ROW('Hygiene Data'!H126))="","",OFFSET('Hygiene Data'!$H$12,0,10*ROW('Hygiene Data'!H126)))</f>
        <v/>
      </c>
      <c r="EC132" s="258" t="str">
        <f ca="true">+IF(OFFSET('Hygiene Data'!$H$13,0,10*ROW('Hygiene Data'!H126))="","",OFFSET('Hygiene Data'!$H$13,0,10*ROW('Hygiene Data'!H126)))</f>
        <v/>
      </c>
      <c r="ED132" s="258" t="str">
        <f ca="true">+IF(OFFSET('Hygiene Data'!$I$11,0,10*ROW('Hygiene Data'!I126))="","",OFFSET('Hygiene Data'!$I$11,0,10*ROW('Hygiene Data'!I126)))</f>
        <v/>
      </c>
      <c r="EE132" s="258" t="str">
        <f ca="true">+IF(OFFSET('Hygiene Data'!$I$12,0,10*ROW('Hygiene Data'!I126))="","",OFFSET('Hygiene Data'!$I$12,0,10*ROW('Hygiene Data'!I126)))</f>
        <v/>
      </c>
      <c r="EF132" s="258" t="str">
        <f ca="true">+IF(OFFSET('Hygiene Data'!$I$13,0,10*ROW('Hygiene Data'!I126))="","",OFFSET('Hygiene Data'!$I$13,0,10*ROW('Hygiene Data'!I126)))</f>
        <v/>
      </c>
    </row>
    <row xmlns:x14ac="http://schemas.microsoft.com/office/spreadsheetml/2009/9/ac" r="133" x14ac:dyDescent="0.2">
      <c r="A133" s="30" t="str">
        <f ca="true">+IF(OFFSET('Water Data'!$B$2,0,10*ROW('Water Data'!E127))="","",OFFSET('Water Data'!$B$2,0,10*ROW('Water Data'!E127)))</f>
        <v/>
      </c>
      <c r="B133" s="30" t="str">
        <f ca="true">+IF(OFFSET('Water Data'!$C$2,0,10*ROW('Water Data'!F127))="","",OFFSET('Water Data'!$C$2,0,10*ROW('Water Data'!F127)))</f>
        <v/>
      </c>
      <c r="C133" s="314" t="str">
        <f t="shared" ca="true" si="1"/>
        <v/>
      </c>
      <c r="D133" s="8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58"/>
      <c r="BS133" s="258" t="str">
        <f ca="true">+IF(OFFSET('Water Data'!$D$27,0,10*ROW('Water Data'!D127))="","",OFFSET('Water Data'!$D$27,0,10*ROW('Water Data'!D127)))</f>
        <v/>
      </c>
      <c r="BT133" s="258" t="str">
        <f ca="true">+IF(OFFSET('Water Data'!$D$28,0,10*ROW('Water Data'!D127))="","",OFFSET('Water Data'!$D$28,0,10*ROW('Water Data'!D127)))</f>
        <v/>
      </c>
      <c r="BU133" s="258" t="str">
        <f ca="true">+IF(OFFSET('Water Data'!$D$29,0,10*ROW('Water Data'!D127))="","",OFFSET('Water Data'!$D$29,0,10*ROW('Water Data'!D127)))</f>
        <v/>
      </c>
      <c r="BV133" s="258" t="str">
        <f ca="true">+IF(OFFSET('Water Data'!$E$27,0,10*ROW('Water Data'!E127))="","",OFFSET('Water Data'!$E$27,0,10*ROW('Water Data'!E127)))</f>
        <v/>
      </c>
      <c r="BW133" s="258" t="str">
        <f ca="true">+IF(OFFSET('Water Data'!$E$28,0,10*ROW('Water Data'!E127))="","",OFFSET('Water Data'!$E$28,0,10*ROW('Water Data'!E127)))</f>
        <v/>
      </c>
      <c r="BX133" s="258" t="str">
        <f ca="true">+IF(OFFSET('Water Data'!$E$29,0,10*ROW('Water Data'!E127))="","",OFFSET('Water Data'!$E$29,0,10*ROW('Water Data'!E127)))</f>
        <v/>
      </c>
      <c r="BY133" s="258" t="str">
        <f ca="true">+IF(OFFSET('Water Data'!$F$27,0,10*ROW('Water Data'!F127))="","",OFFSET('Water Data'!$F$27,0,10*ROW('Water Data'!F127)))</f>
        <v/>
      </c>
      <c r="BZ133" s="258" t="str">
        <f ca="true">+IF(OFFSET('Water Data'!$F$28,0,10*ROW('Water Data'!F127))="","",OFFSET('Water Data'!$F$28,0,10*ROW('Water Data'!F127)))</f>
        <v/>
      </c>
      <c r="CA133" s="258" t="str">
        <f ca="true">+IF(OFFSET('Water Data'!$F$29,0,10*ROW('Water Data'!F127))="","",OFFSET('Water Data'!$F$29,0,10*ROW('Water Data'!F127)))</f>
        <v/>
      </c>
      <c r="CB133" s="258" t="str">
        <f ca="true">+IF(OFFSET('Water Data'!$G$27,0,10*ROW('Water Data'!G127))="","",OFFSET('Water Data'!$G$27,0,10*ROW('Water Data'!G127)))</f>
        <v/>
      </c>
      <c r="CC133" s="258" t="str">
        <f ca="true">+IF(OFFSET('Water Data'!$G$28,0,10*ROW('Water Data'!G127))="","",OFFSET('Water Data'!$G$28,0,10*ROW('Water Data'!G127)))</f>
        <v/>
      </c>
      <c r="CD133" s="258" t="str">
        <f ca="true">+IF(OFFSET('Water Data'!$G$29,0,10*ROW('Water Data'!G127))="","",OFFSET('Water Data'!$G$29,0,10*ROW('Water Data'!G127)))</f>
        <v/>
      </c>
      <c r="CE133" s="258" t="str">
        <f ca="true">+IF(OFFSET('Water Data'!$H$27,0,10*ROW('Water Data'!H127))="","",OFFSET('Water Data'!$H$27,0,10*ROW('Water Data'!H127)))</f>
        <v/>
      </c>
      <c r="CF133" s="258" t="str">
        <f ca="true">+IF(OFFSET('Water Data'!$H$28,0,10*ROW('Water Data'!H127))="","",OFFSET('Water Data'!$H$28,0,10*ROW('Water Data'!H127)))</f>
        <v/>
      </c>
      <c r="CG133" s="258" t="str">
        <f ca="true">+IF(OFFSET('Water Data'!$H$29,0,10*ROW('Water Data'!H127))="","",OFFSET('Water Data'!$H$29,0,10*ROW('Water Data'!H127)))</f>
        <v/>
      </c>
      <c r="CH133" s="258" t="str">
        <f ca="true">+IF(OFFSET('Water Data'!$I$27,0,10*ROW('Water Data'!I127))="","",OFFSET('Water Data'!$I$27,0,10*ROW('Water Data'!I127)))</f>
        <v/>
      </c>
      <c r="CI133" s="258" t="str">
        <f ca="true">+IF(OFFSET('Water Data'!$I$28,0,10*ROW('Water Data'!I127))="","",OFFSET('Water Data'!$I$28,0,10*ROW('Water Data'!I127)))</f>
        <v/>
      </c>
      <c r="CJ133" s="258" t="str">
        <f ca="true">+IF(OFFSET('Water Data'!$I$29,0,10*ROW('Water Data'!I127))="","",OFFSET('Water Data'!$I$29,0,10*ROW('Water Data'!I127)))</f>
        <v/>
      </c>
      <c r="CK133" s="258" t="str">
        <f ca="true">+IF(OFFSET('Sanitation Data'!$D$28,0,10*ROW('Sanitation Data'!D127))="","",OFFSET('Sanitation Data'!$D$28,0,10*ROW('Sanitation Data'!D127)))</f>
        <v/>
      </c>
      <c r="CL133" s="258" t="str">
        <f ca="true">+IF(OFFSET('Sanitation Data'!$D$29,0,10*ROW('Sanitation Data'!D127))="","",OFFSET('Sanitation Data'!$D$29,0,10*ROW('Sanitation Data'!D127)))</f>
        <v/>
      </c>
      <c r="CM133" s="258" t="str">
        <f ca="true">+IF(OFFSET('Sanitation Data'!$D$30,0,10*ROW('Sanitation Data'!D127))="","",OFFSET('Sanitation Data'!$D$30,0,10*ROW('Sanitation Data'!D127)))</f>
        <v/>
      </c>
      <c r="CN133" s="258" t="str">
        <f ca="true">+IF(OFFSET('Sanitation Data'!$D$31,0,10*ROW('Sanitation Data'!D127))="","",OFFSET('Sanitation Data'!$D$31,0,10*ROW('Sanitation Data'!D127)))</f>
        <v/>
      </c>
      <c r="CO133" s="258" t="str">
        <f ca="true">+IF(OFFSET('Sanitation Data'!$D$32,0,10*ROW('Sanitation Data'!D127))="","",OFFSET('Sanitation Data'!$D$32,0,10*ROW('Sanitation Data'!D127)))</f>
        <v/>
      </c>
      <c r="CP133" s="258" t="str">
        <f ca="true">+IF(OFFSET('Sanitation Data'!$E$28,0,10*ROW('Sanitation Data'!E127))="","",OFFSET('Sanitation Data'!$E$28,0,10*ROW('Sanitation Data'!E127)))</f>
        <v/>
      </c>
      <c r="CQ133" s="258" t="str">
        <f ca="true">+IF(OFFSET('Sanitation Data'!$E$29,0,10*ROW('Sanitation Data'!E127))="","",OFFSET('Sanitation Data'!$E$29,0,10*ROW('Sanitation Data'!E127)))</f>
        <v/>
      </c>
      <c r="CR133" s="258" t="str">
        <f ca="true">+IF(OFFSET('Sanitation Data'!$E$30,0,10*ROW('Sanitation Data'!E127))="","",OFFSET('Sanitation Data'!$E$30,0,10*ROW('Sanitation Data'!E127)))</f>
        <v/>
      </c>
      <c r="CS133" s="258" t="str">
        <f ca="true">+IF(OFFSET('Sanitation Data'!$E$31,0,10*ROW('Sanitation Data'!E127))="","",OFFSET('Sanitation Data'!$E$31,0,10*ROW('Sanitation Data'!E127)))</f>
        <v/>
      </c>
      <c r="CT133" s="258" t="str">
        <f ca="true">+IF(OFFSET('Sanitation Data'!$E$32,0,10*ROW('Sanitation Data'!E127))="","",OFFSET('Sanitation Data'!$E$32,0,10*ROW('Sanitation Data'!E127)))</f>
        <v/>
      </c>
      <c r="CU133" s="258" t="str">
        <f ca="true">+IF(OFFSET('Sanitation Data'!$F$28,0,10*ROW('Sanitation Data'!F127))="","",OFFSET('Sanitation Data'!$F$28,0,10*ROW('Sanitation Data'!F127)))</f>
        <v/>
      </c>
      <c r="CV133" s="258" t="str">
        <f ca="true">+IF(OFFSET('Sanitation Data'!$F$29,0,10*ROW('Sanitation Data'!F127))="","",OFFSET('Sanitation Data'!$F$29,0,10*ROW('Sanitation Data'!F127)))</f>
        <v/>
      </c>
      <c r="CW133" s="258" t="str">
        <f ca="true">+IF(OFFSET('Sanitation Data'!$F$30,0,10*ROW('Sanitation Data'!F127))="","",OFFSET('Sanitation Data'!$F$30,0,10*ROW('Sanitation Data'!F127)))</f>
        <v/>
      </c>
      <c r="CX133" s="258" t="str">
        <f ca="true">+IF(OFFSET('Sanitation Data'!$F$31,0,10*ROW('Sanitation Data'!F127))="","",OFFSET('Sanitation Data'!$F$31,0,10*ROW('Sanitation Data'!F127)))</f>
        <v/>
      </c>
      <c r="CY133" s="258" t="str">
        <f ca="true">+IF(OFFSET('Sanitation Data'!$F$32,0,10*ROW('Sanitation Data'!F127))="","",OFFSET('Sanitation Data'!$F$32,0,10*ROW('Sanitation Data'!F127)))</f>
        <v/>
      </c>
      <c r="CZ133" s="258" t="str">
        <f ca="true">+IF(OFFSET('Sanitation Data'!$G$28,0,10*ROW('Sanitation Data'!G127))="","",OFFSET('Sanitation Data'!$G$28,0,10*ROW('Sanitation Data'!G127)))</f>
        <v/>
      </c>
      <c r="DA133" s="258" t="str">
        <f ca="true">+IF(OFFSET('Sanitation Data'!$G$29,0,10*ROW('Sanitation Data'!G127))="","",OFFSET('Sanitation Data'!$G$29,0,10*ROW('Sanitation Data'!G127)))</f>
        <v/>
      </c>
      <c r="DB133" s="258" t="str">
        <f ca="true">+IF(OFFSET('Sanitation Data'!$G$30,0,10*ROW('Sanitation Data'!G127))="","",OFFSET('Sanitation Data'!$G$30,0,10*ROW('Sanitation Data'!G127)))</f>
        <v/>
      </c>
      <c r="DC133" s="258" t="str">
        <f ca="true">+IF(OFFSET('Sanitation Data'!$G$31,0,10*ROW('Sanitation Data'!G127))="","",OFFSET('Sanitation Data'!$G$31,0,10*ROW('Sanitation Data'!G127)))</f>
        <v/>
      </c>
      <c r="DD133" s="258" t="str">
        <f ca="true">+IF(OFFSET('Sanitation Data'!$G$32,0,10*ROW('Sanitation Data'!G127))="","",OFFSET('Sanitation Data'!$G$32,0,10*ROW('Sanitation Data'!G127)))</f>
        <v/>
      </c>
      <c r="DE133" s="258" t="str">
        <f ca="true">+IF(OFFSET('Sanitation Data'!$H$28,0,10*ROW('Sanitation Data'!H127))="","",OFFSET('Sanitation Data'!$H$28,0,10*ROW('Sanitation Data'!H127)))</f>
        <v/>
      </c>
      <c r="DF133" s="258" t="str">
        <f ca="true">+IF(OFFSET('Sanitation Data'!$H$29,0,10*ROW('Sanitation Data'!H127))="","",OFFSET('Sanitation Data'!$H$29,0,10*ROW('Sanitation Data'!H127)))</f>
        <v/>
      </c>
      <c r="DG133" s="258" t="str">
        <f ca="true">+IF(OFFSET('Sanitation Data'!$H$30,0,10*ROW('Sanitation Data'!H127))="","",OFFSET('Sanitation Data'!$H$30,0,10*ROW('Sanitation Data'!H127)))</f>
        <v/>
      </c>
      <c r="DH133" s="258" t="str">
        <f ca="true">+IF(OFFSET('Sanitation Data'!$H$31,0,10*ROW('Sanitation Data'!H127))="","",OFFSET('Sanitation Data'!$H$31,0,10*ROW('Sanitation Data'!H127)))</f>
        <v/>
      </c>
      <c r="DI133" s="258" t="str">
        <f ca="true">+IF(OFFSET('Sanitation Data'!$H$32,0,10*ROW('Sanitation Data'!H127))="","",OFFSET('Sanitation Data'!$H$32,0,10*ROW('Sanitation Data'!H127)))</f>
        <v/>
      </c>
      <c r="DJ133" s="258" t="str">
        <f ca="true">+IF(OFFSET('Sanitation Data'!$I$28,0,10*ROW('Sanitation Data'!I127))="","",OFFSET('Sanitation Data'!$I$28,0,10*ROW('Sanitation Data'!I127)))</f>
        <v/>
      </c>
      <c r="DK133" s="258" t="str">
        <f ca="true">+IF(OFFSET('Sanitation Data'!$I$29,0,10*ROW('Sanitation Data'!I127))="","",OFFSET('Sanitation Data'!$I$29,0,10*ROW('Sanitation Data'!I127)))</f>
        <v/>
      </c>
      <c r="DL133" s="258" t="str">
        <f ca="true">+IF(OFFSET('Sanitation Data'!$I$30,0,10*ROW('Sanitation Data'!I127))="","",OFFSET('Sanitation Data'!$I$30,0,10*ROW('Sanitation Data'!I127)))</f>
        <v/>
      </c>
      <c r="DM133" s="258" t="str">
        <f ca="true">+IF(OFFSET('Sanitation Data'!$I$31,0,10*ROW('Sanitation Data'!I127))="","",OFFSET('Sanitation Data'!$I$31,0,10*ROW('Sanitation Data'!I127)))</f>
        <v/>
      </c>
      <c r="DN133" s="258" t="str">
        <f ca="true">+IF(OFFSET('Sanitation Data'!$I$32,0,10*ROW('Sanitation Data'!I127))="","",OFFSET('Sanitation Data'!$I$32,0,10*ROW('Sanitation Data'!I127)))</f>
        <v/>
      </c>
      <c r="DO133" s="258" t="str">
        <f ca="true">+IF(OFFSET('Hygiene Data'!$D$11,0,10*ROW('Hygiene Data'!D127))="","",OFFSET('Hygiene Data'!$D$11,0,10*ROW('Hygiene Data'!D127)))</f>
        <v/>
      </c>
      <c r="DP133" s="258" t="str">
        <f ca="true">+IF(OFFSET('Hygiene Data'!$D$12,0,10*ROW('Hygiene Data'!D127))="","",OFFSET('Hygiene Data'!$D$12,0,10*ROW('Hygiene Data'!D127)))</f>
        <v/>
      </c>
      <c r="DQ133" s="258" t="str">
        <f ca="true">+IF(OFFSET('Hygiene Data'!$D$13,0,10*ROW('Hygiene Data'!D127))="","",OFFSET('Hygiene Data'!$D$13,0,10*ROW('Hygiene Data'!D127)))</f>
        <v/>
      </c>
      <c r="DR133" s="258" t="str">
        <f ca="true">+IF(OFFSET('Hygiene Data'!$E$11,0,10*ROW('Hygiene Data'!E127))="","",OFFSET('Hygiene Data'!$E$11,0,10*ROW('Hygiene Data'!E127)))</f>
        <v/>
      </c>
      <c r="DS133" s="258" t="str">
        <f ca="true">+IF(OFFSET('Hygiene Data'!$E$12,0,10*ROW('Hygiene Data'!E127))="","",OFFSET('Hygiene Data'!$E$12,0,10*ROW('Hygiene Data'!E127)))</f>
        <v/>
      </c>
      <c r="DT133" s="258" t="str">
        <f ca="true">+IF(OFFSET('Hygiene Data'!$E$13,0,10*ROW('Hygiene Data'!E127))="","",OFFSET('Hygiene Data'!$E$13,0,10*ROW('Hygiene Data'!E127)))</f>
        <v/>
      </c>
      <c r="DU133" s="258" t="str">
        <f ca="true">+IF(OFFSET('Hygiene Data'!$F$11,0,10*ROW('Hygiene Data'!F127))="","",OFFSET('Hygiene Data'!$F$11,0,10*ROW('Hygiene Data'!F127)))</f>
        <v/>
      </c>
      <c r="DV133" s="258" t="str">
        <f ca="true">+IF(OFFSET('Hygiene Data'!$F$12,0,10*ROW('Hygiene Data'!F127))="","",OFFSET('Hygiene Data'!$F$12,0,10*ROW('Hygiene Data'!F127)))</f>
        <v/>
      </c>
      <c r="DW133" s="258" t="str">
        <f ca="true">+IF(OFFSET('Hygiene Data'!$F$13,0,10*ROW('Hygiene Data'!F127))="","",OFFSET('Hygiene Data'!$F$13,0,10*ROW('Hygiene Data'!F127)))</f>
        <v/>
      </c>
      <c r="DX133" s="258" t="str">
        <f ca="true">+IF(OFFSET('Hygiene Data'!$G$11,0,10*ROW('Hygiene Data'!G127))="","",OFFSET('Hygiene Data'!$G$11,0,10*ROW('Hygiene Data'!G127)))</f>
        <v/>
      </c>
      <c r="DY133" s="258" t="str">
        <f ca="true">+IF(OFFSET('Hygiene Data'!$G$12,0,10*ROW('Hygiene Data'!G127))="","",OFFSET('Hygiene Data'!$G$12,0,10*ROW('Hygiene Data'!G127)))</f>
        <v/>
      </c>
      <c r="DZ133" s="258" t="str">
        <f ca="true">+IF(OFFSET('Hygiene Data'!$G$13,0,10*ROW('Hygiene Data'!G127))="","",OFFSET('Hygiene Data'!$G$13,0,10*ROW('Hygiene Data'!G127)))</f>
        <v/>
      </c>
      <c r="EA133" s="258" t="str">
        <f ca="true">+IF(OFFSET('Hygiene Data'!$H$11,0,10*ROW('Hygiene Data'!H127))="","",OFFSET('Hygiene Data'!$H$11,0,10*ROW('Hygiene Data'!H127)))</f>
        <v/>
      </c>
      <c r="EB133" s="258" t="str">
        <f ca="true">+IF(OFFSET('Hygiene Data'!$H$12,0,10*ROW('Hygiene Data'!H127))="","",OFFSET('Hygiene Data'!$H$12,0,10*ROW('Hygiene Data'!H127)))</f>
        <v/>
      </c>
      <c r="EC133" s="258" t="str">
        <f ca="true">+IF(OFFSET('Hygiene Data'!$H$13,0,10*ROW('Hygiene Data'!H127))="","",OFFSET('Hygiene Data'!$H$13,0,10*ROW('Hygiene Data'!H127)))</f>
        <v/>
      </c>
      <c r="ED133" s="258" t="str">
        <f ca="true">+IF(OFFSET('Hygiene Data'!$I$11,0,10*ROW('Hygiene Data'!I127))="","",OFFSET('Hygiene Data'!$I$11,0,10*ROW('Hygiene Data'!I127)))</f>
        <v/>
      </c>
      <c r="EE133" s="258" t="str">
        <f ca="true">+IF(OFFSET('Hygiene Data'!$I$12,0,10*ROW('Hygiene Data'!I127))="","",OFFSET('Hygiene Data'!$I$12,0,10*ROW('Hygiene Data'!I127)))</f>
        <v/>
      </c>
      <c r="EF133" s="258" t="str">
        <f ca="true">+IF(OFFSET('Hygiene Data'!$I$13,0,10*ROW('Hygiene Data'!I127))="","",OFFSET('Hygiene Data'!$I$13,0,10*ROW('Hygiene Data'!I127)))</f>
        <v/>
      </c>
    </row>
    <row xmlns:x14ac="http://schemas.microsoft.com/office/spreadsheetml/2009/9/ac" r="134" x14ac:dyDescent="0.2">
      <c r="A134" s="30" t="str">
        <f ca="true">+IF(OFFSET('Water Data'!$B$2,0,10*ROW('Water Data'!E128))="","",OFFSET('Water Data'!$B$2,0,10*ROW('Water Data'!E128)))</f>
        <v/>
      </c>
      <c r="B134" s="30" t="str">
        <f ca="true">+IF(OFFSET('Water Data'!$C$2,0,10*ROW('Water Data'!F128))="","",OFFSET('Water Data'!$C$2,0,10*ROW('Water Data'!F128)))</f>
        <v/>
      </c>
      <c r="C134" s="314" t="str">
        <f t="shared" ca="true" si="1"/>
        <v/>
      </c>
      <c r="D134" s="8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58"/>
      <c r="BS134" s="258" t="str">
        <f ca="true">+IF(OFFSET('Water Data'!$D$27,0,10*ROW('Water Data'!D128))="","",OFFSET('Water Data'!$D$27,0,10*ROW('Water Data'!D128)))</f>
        <v/>
      </c>
      <c r="BT134" s="258" t="str">
        <f ca="true">+IF(OFFSET('Water Data'!$D$28,0,10*ROW('Water Data'!D128))="","",OFFSET('Water Data'!$D$28,0,10*ROW('Water Data'!D128)))</f>
        <v/>
      </c>
      <c r="BU134" s="258" t="str">
        <f ca="true">+IF(OFFSET('Water Data'!$D$29,0,10*ROW('Water Data'!D128))="","",OFFSET('Water Data'!$D$29,0,10*ROW('Water Data'!D128)))</f>
        <v/>
      </c>
      <c r="BV134" s="258" t="str">
        <f ca="true">+IF(OFFSET('Water Data'!$E$27,0,10*ROW('Water Data'!E128))="","",OFFSET('Water Data'!$E$27,0,10*ROW('Water Data'!E128)))</f>
        <v/>
      </c>
      <c r="BW134" s="258" t="str">
        <f ca="true">+IF(OFFSET('Water Data'!$E$28,0,10*ROW('Water Data'!E128))="","",OFFSET('Water Data'!$E$28,0,10*ROW('Water Data'!E128)))</f>
        <v/>
      </c>
      <c r="BX134" s="258" t="str">
        <f ca="true">+IF(OFFSET('Water Data'!$E$29,0,10*ROW('Water Data'!E128))="","",OFFSET('Water Data'!$E$29,0,10*ROW('Water Data'!E128)))</f>
        <v/>
      </c>
      <c r="BY134" s="258" t="str">
        <f ca="true">+IF(OFFSET('Water Data'!$F$27,0,10*ROW('Water Data'!F128))="","",OFFSET('Water Data'!$F$27,0,10*ROW('Water Data'!F128)))</f>
        <v/>
      </c>
      <c r="BZ134" s="258" t="str">
        <f ca="true">+IF(OFFSET('Water Data'!$F$28,0,10*ROW('Water Data'!F128))="","",OFFSET('Water Data'!$F$28,0,10*ROW('Water Data'!F128)))</f>
        <v/>
      </c>
      <c r="CA134" s="258" t="str">
        <f ca="true">+IF(OFFSET('Water Data'!$F$29,0,10*ROW('Water Data'!F128))="","",OFFSET('Water Data'!$F$29,0,10*ROW('Water Data'!F128)))</f>
        <v/>
      </c>
      <c r="CB134" s="258" t="str">
        <f ca="true">+IF(OFFSET('Water Data'!$G$27,0,10*ROW('Water Data'!G128))="","",OFFSET('Water Data'!$G$27,0,10*ROW('Water Data'!G128)))</f>
        <v/>
      </c>
      <c r="CC134" s="258" t="str">
        <f ca="true">+IF(OFFSET('Water Data'!$G$28,0,10*ROW('Water Data'!G128))="","",OFFSET('Water Data'!$G$28,0,10*ROW('Water Data'!G128)))</f>
        <v/>
      </c>
      <c r="CD134" s="258" t="str">
        <f ca="true">+IF(OFFSET('Water Data'!$G$29,0,10*ROW('Water Data'!G128))="","",OFFSET('Water Data'!$G$29,0,10*ROW('Water Data'!G128)))</f>
        <v/>
      </c>
      <c r="CE134" s="258" t="str">
        <f ca="true">+IF(OFFSET('Water Data'!$H$27,0,10*ROW('Water Data'!H128))="","",OFFSET('Water Data'!$H$27,0,10*ROW('Water Data'!H128)))</f>
        <v/>
      </c>
      <c r="CF134" s="258" t="str">
        <f ca="true">+IF(OFFSET('Water Data'!$H$28,0,10*ROW('Water Data'!H128))="","",OFFSET('Water Data'!$H$28,0,10*ROW('Water Data'!H128)))</f>
        <v/>
      </c>
      <c r="CG134" s="258" t="str">
        <f ca="true">+IF(OFFSET('Water Data'!$H$29,0,10*ROW('Water Data'!H128))="","",OFFSET('Water Data'!$H$29,0,10*ROW('Water Data'!H128)))</f>
        <v/>
      </c>
      <c r="CH134" s="258" t="str">
        <f ca="true">+IF(OFFSET('Water Data'!$I$27,0,10*ROW('Water Data'!I128))="","",OFFSET('Water Data'!$I$27,0,10*ROW('Water Data'!I128)))</f>
        <v/>
      </c>
      <c r="CI134" s="258" t="str">
        <f ca="true">+IF(OFFSET('Water Data'!$I$28,0,10*ROW('Water Data'!I128))="","",OFFSET('Water Data'!$I$28,0,10*ROW('Water Data'!I128)))</f>
        <v/>
      </c>
      <c r="CJ134" s="258" t="str">
        <f ca="true">+IF(OFFSET('Water Data'!$I$29,0,10*ROW('Water Data'!I128))="","",OFFSET('Water Data'!$I$29,0,10*ROW('Water Data'!I128)))</f>
        <v/>
      </c>
      <c r="CK134" s="258" t="str">
        <f ca="true">+IF(OFFSET('Sanitation Data'!$D$28,0,10*ROW('Sanitation Data'!D128))="","",OFFSET('Sanitation Data'!$D$28,0,10*ROW('Sanitation Data'!D128)))</f>
        <v/>
      </c>
      <c r="CL134" s="258" t="str">
        <f ca="true">+IF(OFFSET('Sanitation Data'!$D$29,0,10*ROW('Sanitation Data'!D128))="","",OFFSET('Sanitation Data'!$D$29,0,10*ROW('Sanitation Data'!D128)))</f>
        <v/>
      </c>
      <c r="CM134" s="258" t="str">
        <f ca="true">+IF(OFFSET('Sanitation Data'!$D$30,0,10*ROW('Sanitation Data'!D128))="","",OFFSET('Sanitation Data'!$D$30,0,10*ROW('Sanitation Data'!D128)))</f>
        <v/>
      </c>
      <c r="CN134" s="258" t="str">
        <f ca="true">+IF(OFFSET('Sanitation Data'!$D$31,0,10*ROW('Sanitation Data'!D128))="","",OFFSET('Sanitation Data'!$D$31,0,10*ROW('Sanitation Data'!D128)))</f>
        <v/>
      </c>
      <c r="CO134" s="258" t="str">
        <f ca="true">+IF(OFFSET('Sanitation Data'!$D$32,0,10*ROW('Sanitation Data'!D128))="","",OFFSET('Sanitation Data'!$D$32,0,10*ROW('Sanitation Data'!D128)))</f>
        <v/>
      </c>
      <c r="CP134" s="258" t="str">
        <f ca="true">+IF(OFFSET('Sanitation Data'!$E$28,0,10*ROW('Sanitation Data'!E128))="","",OFFSET('Sanitation Data'!$E$28,0,10*ROW('Sanitation Data'!E128)))</f>
        <v/>
      </c>
      <c r="CQ134" s="258" t="str">
        <f ca="true">+IF(OFFSET('Sanitation Data'!$E$29,0,10*ROW('Sanitation Data'!E128))="","",OFFSET('Sanitation Data'!$E$29,0,10*ROW('Sanitation Data'!E128)))</f>
        <v/>
      </c>
      <c r="CR134" s="258" t="str">
        <f ca="true">+IF(OFFSET('Sanitation Data'!$E$30,0,10*ROW('Sanitation Data'!E128))="","",OFFSET('Sanitation Data'!$E$30,0,10*ROW('Sanitation Data'!E128)))</f>
        <v/>
      </c>
      <c r="CS134" s="258" t="str">
        <f ca="true">+IF(OFFSET('Sanitation Data'!$E$31,0,10*ROW('Sanitation Data'!E128))="","",OFFSET('Sanitation Data'!$E$31,0,10*ROW('Sanitation Data'!E128)))</f>
        <v/>
      </c>
      <c r="CT134" s="258" t="str">
        <f ca="true">+IF(OFFSET('Sanitation Data'!$E$32,0,10*ROW('Sanitation Data'!E128))="","",OFFSET('Sanitation Data'!$E$32,0,10*ROW('Sanitation Data'!E128)))</f>
        <v/>
      </c>
      <c r="CU134" s="258" t="str">
        <f ca="true">+IF(OFFSET('Sanitation Data'!$F$28,0,10*ROW('Sanitation Data'!F128))="","",OFFSET('Sanitation Data'!$F$28,0,10*ROW('Sanitation Data'!F128)))</f>
        <v/>
      </c>
      <c r="CV134" s="258" t="str">
        <f ca="true">+IF(OFFSET('Sanitation Data'!$F$29,0,10*ROW('Sanitation Data'!F128))="","",OFFSET('Sanitation Data'!$F$29,0,10*ROW('Sanitation Data'!F128)))</f>
        <v/>
      </c>
      <c r="CW134" s="258" t="str">
        <f ca="true">+IF(OFFSET('Sanitation Data'!$F$30,0,10*ROW('Sanitation Data'!F128))="","",OFFSET('Sanitation Data'!$F$30,0,10*ROW('Sanitation Data'!F128)))</f>
        <v/>
      </c>
      <c r="CX134" s="258" t="str">
        <f ca="true">+IF(OFFSET('Sanitation Data'!$F$31,0,10*ROW('Sanitation Data'!F128))="","",OFFSET('Sanitation Data'!$F$31,0,10*ROW('Sanitation Data'!F128)))</f>
        <v/>
      </c>
      <c r="CY134" s="258" t="str">
        <f ca="true">+IF(OFFSET('Sanitation Data'!$F$32,0,10*ROW('Sanitation Data'!F128))="","",OFFSET('Sanitation Data'!$F$32,0,10*ROW('Sanitation Data'!F128)))</f>
        <v/>
      </c>
      <c r="CZ134" s="258" t="str">
        <f ca="true">+IF(OFFSET('Sanitation Data'!$G$28,0,10*ROW('Sanitation Data'!G128))="","",OFFSET('Sanitation Data'!$G$28,0,10*ROW('Sanitation Data'!G128)))</f>
        <v/>
      </c>
      <c r="DA134" s="258" t="str">
        <f ca="true">+IF(OFFSET('Sanitation Data'!$G$29,0,10*ROW('Sanitation Data'!G128))="","",OFFSET('Sanitation Data'!$G$29,0,10*ROW('Sanitation Data'!G128)))</f>
        <v/>
      </c>
      <c r="DB134" s="258" t="str">
        <f ca="true">+IF(OFFSET('Sanitation Data'!$G$30,0,10*ROW('Sanitation Data'!G128))="","",OFFSET('Sanitation Data'!$G$30,0,10*ROW('Sanitation Data'!G128)))</f>
        <v/>
      </c>
      <c r="DC134" s="258" t="str">
        <f ca="true">+IF(OFFSET('Sanitation Data'!$G$31,0,10*ROW('Sanitation Data'!G128))="","",OFFSET('Sanitation Data'!$G$31,0,10*ROW('Sanitation Data'!G128)))</f>
        <v/>
      </c>
      <c r="DD134" s="258" t="str">
        <f ca="true">+IF(OFFSET('Sanitation Data'!$G$32,0,10*ROW('Sanitation Data'!G128))="","",OFFSET('Sanitation Data'!$G$32,0,10*ROW('Sanitation Data'!G128)))</f>
        <v/>
      </c>
      <c r="DE134" s="258" t="str">
        <f ca="true">+IF(OFFSET('Sanitation Data'!$H$28,0,10*ROW('Sanitation Data'!H128))="","",OFFSET('Sanitation Data'!$H$28,0,10*ROW('Sanitation Data'!H128)))</f>
        <v/>
      </c>
      <c r="DF134" s="258" t="str">
        <f ca="true">+IF(OFFSET('Sanitation Data'!$H$29,0,10*ROW('Sanitation Data'!H128))="","",OFFSET('Sanitation Data'!$H$29,0,10*ROW('Sanitation Data'!H128)))</f>
        <v/>
      </c>
      <c r="DG134" s="258" t="str">
        <f ca="true">+IF(OFFSET('Sanitation Data'!$H$30,0,10*ROW('Sanitation Data'!H128))="","",OFFSET('Sanitation Data'!$H$30,0,10*ROW('Sanitation Data'!H128)))</f>
        <v/>
      </c>
      <c r="DH134" s="258" t="str">
        <f ca="true">+IF(OFFSET('Sanitation Data'!$H$31,0,10*ROW('Sanitation Data'!H128))="","",OFFSET('Sanitation Data'!$H$31,0,10*ROW('Sanitation Data'!H128)))</f>
        <v/>
      </c>
      <c r="DI134" s="258" t="str">
        <f ca="true">+IF(OFFSET('Sanitation Data'!$H$32,0,10*ROW('Sanitation Data'!H128))="","",OFFSET('Sanitation Data'!$H$32,0,10*ROW('Sanitation Data'!H128)))</f>
        <v/>
      </c>
      <c r="DJ134" s="258" t="str">
        <f ca="true">+IF(OFFSET('Sanitation Data'!$I$28,0,10*ROW('Sanitation Data'!I128))="","",OFFSET('Sanitation Data'!$I$28,0,10*ROW('Sanitation Data'!I128)))</f>
        <v/>
      </c>
      <c r="DK134" s="258" t="str">
        <f ca="true">+IF(OFFSET('Sanitation Data'!$I$29,0,10*ROW('Sanitation Data'!I128))="","",OFFSET('Sanitation Data'!$I$29,0,10*ROW('Sanitation Data'!I128)))</f>
        <v/>
      </c>
      <c r="DL134" s="258" t="str">
        <f ca="true">+IF(OFFSET('Sanitation Data'!$I$30,0,10*ROW('Sanitation Data'!I128))="","",OFFSET('Sanitation Data'!$I$30,0,10*ROW('Sanitation Data'!I128)))</f>
        <v/>
      </c>
      <c r="DM134" s="258" t="str">
        <f ca="true">+IF(OFFSET('Sanitation Data'!$I$31,0,10*ROW('Sanitation Data'!I128))="","",OFFSET('Sanitation Data'!$I$31,0,10*ROW('Sanitation Data'!I128)))</f>
        <v/>
      </c>
      <c r="DN134" s="258" t="str">
        <f ca="true">+IF(OFFSET('Sanitation Data'!$I$32,0,10*ROW('Sanitation Data'!I128))="","",OFFSET('Sanitation Data'!$I$32,0,10*ROW('Sanitation Data'!I128)))</f>
        <v/>
      </c>
      <c r="DO134" s="258" t="str">
        <f ca="true">+IF(OFFSET('Hygiene Data'!$D$11,0,10*ROW('Hygiene Data'!D128))="","",OFFSET('Hygiene Data'!$D$11,0,10*ROW('Hygiene Data'!D128)))</f>
        <v/>
      </c>
      <c r="DP134" s="258" t="str">
        <f ca="true">+IF(OFFSET('Hygiene Data'!$D$12,0,10*ROW('Hygiene Data'!D128))="","",OFFSET('Hygiene Data'!$D$12,0,10*ROW('Hygiene Data'!D128)))</f>
        <v/>
      </c>
      <c r="DQ134" s="258" t="str">
        <f ca="true">+IF(OFFSET('Hygiene Data'!$D$13,0,10*ROW('Hygiene Data'!D128))="","",OFFSET('Hygiene Data'!$D$13,0,10*ROW('Hygiene Data'!D128)))</f>
        <v/>
      </c>
      <c r="DR134" s="258" t="str">
        <f ca="true">+IF(OFFSET('Hygiene Data'!$E$11,0,10*ROW('Hygiene Data'!E128))="","",OFFSET('Hygiene Data'!$E$11,0,10*ROW('Hygiene Data'!E128)))</f>
        <v/>
      </c>
      <c r="DS134" s="258" t="str">
        <f ca="true">+IF(OFFSET('Hygiene Data'!$E$12,0,10*ROW('Hygiene Data'!E128))="","",OFFSET('Hygiene Data'!$E$12,0,10*ROW('Hygiene Data'!E128)))</f>
        <v/>
      </c>
      <c r="DT134" s="258" t="str">
        <f ca="true">+IF(OFFSET('Hygiene Data'!$E$13,0,10*ROW('Hygiene Data'!E128))="","",OFFSET('Hygiene Data'!$E$13,0,10*ROW('Hygiene Data'!E128)))</f>
        <v/>
      </c>
      <c r="DU134" s="258" t="str">
        <f ca="true">+IF(OFFSET('Hygiene Data'!$F$11,0,10*ROW('Hygiene Data'!F128))="","",OFFSET('Hygiene Data'!$F$11,0,10*ROW('Hygiene Data'!F128)))</f>
        <v/>
      </c>
      <c r="DV134" s="258" t="str">
        <f ca="true">+IF(OFFSET('Hygiene Data'!$F$12,0,10*ROW('Hygiene Data'!F128))="","",OFFSET('Hygiene Data'!$F$12,0,10*ROW('Hygiene Data'!F128)))</f>
        <v/>
      </c>
      <c r="DW134" s="258" t="str">
        <f ca="true">+IF(OFFSET('Hygiene Data'!$F$13,0,10*ROW('Hygiene Data'!F128))="","",OFFSET('Hygiene Data'!$F$13,0,10*ROW('Hygiene Data'!F128)))</f>
        <v/>
      </c>
      <c r="DX134" s="258" t="str">
        <f ca="true">+IF(OFFSET('Hygiene Data'!$G$11,0,10*ROW('Hygiene Data'!G128))="","",OFFSET('Hygiene Data'!$G$11,0,10*ROW('Hygiene Data'!G128)))</f>
        <v/>
      </c>
      <c r="DY134" s="258" t="str">
        <f ca="true">+IF(OFFSET('Hygiene Data'!$G$12,0,10*ROW('Hygiene Data'!G128))="","",OFFSET('Hygiene Data'!$G$12,0,10*ROW('Hygiene Data'!G128)))</f>
        <v/>
      </c>
      <c r="DZ134" s="258" t="str">
        <f ca="true">+IF(OFFSET('Hygiene Data'!$G$13,0,10*ROW('Hygiene Data'!G128))="","",OFFSET('Hygiene Data'!$G$13,0,10*ROW('Hygiene Data'!G128)))</f>
        <v/>
      </c>
      <c r="EA134" s="258" t="str">
        <f ca="true">+IF(OFFSET('Hygiene Data'!$H$11,0,10*ROW('Hygiene Data'!H128))="","",OFFSET('Hygiene Data'!$H$11,0,10*ROW('Hygiene Data'!H128)))</f>
        <v/>
      </c>
      <c r="EB134" s="258" t="str">
        <f ca="true">+IF(OFFSET('Hygiene Data'!$H$12,0,10*ROW('Hygiene Data'!H128))="","",OFFSET('Hygiene Data'!$H$12,0,10*ROW('Hygiene Data'!H128)))</f>
        <v/>
      </c>
      <c r="EC134" s="258" t="str">
        <f ca="true">+IF(OFFSET('Hygiene Data'!$H$13,0,10*ROW('Hygiene Data'!H128))="","",OFFSET('Hygiene Data'!$H$13,0,10*ROW('Hygiene Data'!H128)))</f>
        <v/>
      </c>
      <c r="ED134" s="258" t="str">
        <f ca="true">+IF(OFFSET('Hygiene Data'!$I$11,0,10*ROW('Hygiene Data'!I128))="","",OFFSET('Hygiene Data'!$I$11,0,10*ROW('Hygiene Data'!I128)))</f>
        <v/>
      </c>
      <c r="EE134" s="258" t="str">
        <f ca="true">+IF(OFFSET('Hygiene Data'!$I$12,0,10*ROW('Hygiene Data'!I128))="","",OFFSET('Hygiene Data'!$I$12,0,10*ROW('Hygiene Data'!I128)))</f>
        <v/>
      </c>
      <c r="EF134" s="258" t="str">
        <f ca="true">+IF(OFFSET('Hygiene Data'!$I$13,0,10*ROW('Hygiene Data'!I128))="","",OFFSET('Hygiene Data'!$I$13,0,10*ROW('Hygiene Data'!I128)))</f>
        <v/>
      </c>
    </row>
    <row xmlns:x14ac="http://schemas.microsoft.com/office/spreadsheetml/2009/9/ac" r="135" x14ac:dyDescent="0.2">
      <c r="A135" s="30" t="str">
        <f ca="true">+IF(OFFSET('Water Data'!$B$2,0,10*ROW('Water Data'!E129))="","",OFFSET('Water Data'!$B$2,0,10*ROW('Water Data'!E129)))</f>
        <v/>
      </c>
      <c r="B135" s="30" t="str">
        <f ca="true">+IF(OFFSET('Water Data'!$C$2,0,10*ROW('Water Data'!F129))="","",OFFSET('Water Data'!$C$2,0,10*ROW('Water Data'!F129)))</f>
        <v/>
      </c>
      <c r="C135" s="314" t="str">
        <f t="shared" ref="C135:C198" ca="true" si="2">+IF(ISNUMBER(VALUE(MID(A135,5,4))), VALUE(MID(A135, 5,4)),"")</f>
        <v/>
      </c>
      <c r="D135" s="8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58"/>
      <c r="BS135" s="258" t="str">
        <f ca="true">+IF(OFFSET('Water Data'!$D$27,0,10*ROW('Water Data'!D129))="","",OFFSET('Water Data'!$D$27,0,10*ROW('Water Data'!D129)))</f>
        <v/>
      </c>
      <c r="BT135" s="258" t="str">
        <f ca="true">+IF(OFFSET('Water Data'!$D$28,0,10*ROW('Water Data'!D129))="","",OFFSET('Water Data'!$D$28,0,10*ROW('Water Data'!D129)))</f>
        <v/>
      </c>
      <c r="BU135" s="258" t="str">
        <f ca="true">+IF(OFFSET('Water Data'!$D$29,0,10*ROW('Water Data'!D129))="","",OFFSET('Water Data'!$D$29,0,10*ROW('Water Data'!D129)))</f>
        <v/>
      </c>
      <c r="BV135" s="258" t="str">
        <f ca="true">+IF(OFFSET('Water Data'!$E$27,0,10*ROW('Water Data'!E129))="","",OFFSET('Water Data'!$E$27,0,10*ROW('Water Data'!E129)))</f>
        <v/>
      </c>
      <c r="BW135" s="258" t="str">
        <f ca="true">+IF(OFFSET('Water Data'!$E$28,0,10*ROW('Water Data'!E129))="","",OFFSET('Water Data'!$E$28,0,10*ROW('Water Data'!E129)))</f>
        <v/>
      </c>
      <c r="BX135" s="258" t="str">
        <f ca="true">+IF(OFFSET('Water Data'!$E$29,0,10*ROW('Water Data'!E129))="","",OFFSET('Water Data'!$E$29,0,10*ROW('Water Data'!E129)))</f>
        <v/>
      </c>
      <c r="BY135" s="258" t="str">
        <f ca="true">+IF(OFFSET('Water Data'!$F$27,0,10*ROW('Water Data'!F129))="","",OFFSET('Water Data'!$F$27,0,10*ROW('Water Data'!F129)))</f>
        <v/>
      </c>
      <c r="BZ135" s="258" t="str">
        <f ca="true">+IF(OFFSET('Water Data'!$F$28,0,10*ROW('Water Data'!F129))="","",OFFSET('Water Data'!$F$28,0,10*ROW('Water Data'!F129)))</f>
        <v/>
      </c>
      <c r="CA135" s="258" t="str">
        <f ca="true">+IF(OFFSET('Water Data'!$F$29,0,10*ROW('Water Data'!F129))="","",OFFSET('Water Data'!$F$29,0,10*ROW('Water Data'!F129)))</f>
        <v/>
      </c>
      <c r="CB135" s="258" t="str">
        <f ca="true">+IF(OFFSET('Water Data'!$G$27,0,10*ROW('Water Data'!G129))="","",OFFSET('Water Data'!$G$27,0,10*ROW('Water Data'!G129)))</f>
        <v/>
      </c>
      <c r="CC135" s="258" t="str">
        <f ca="true">+IF(OFFSET('Water Data'!$G$28,0,10*ROW('Water Data'!G129))="","",OFFSET('Water Data'!$G$28,0,10*ROW('Water Data'!G129)))</f>
        <v/>
      </c>
      <c r="CD135" s="258" t="str">
        <f ca="true">+IF(OFFSET('Water Data'!$G$29,0,10*ROW('Water Data'!G129))="","",OFFSET('Water Data'!$G$29,0,10*ROW('Water Data'!G129)))</f>
        <v/>
      </c>
      <c r="CE135" s="258" t="str">
        <f ca="true">+IF(OFFSET('Water Data'!$H$27,0,10*ROW('Water Data'!H129))="","",OFFSET('Water Data'!$H$27,0,10*ROW('Water Data'!H129)))</f>
        <v/>
      </c>
      <c r="CF135" s="258" t="str">
        <f ca="true">+IF(OFFSET('Water Data'!$H$28,0,10*ROW('Water Data'!H129))="","",OFFSET('Water Data'!$H$28,0,10*ROW('Water Data'!H129)))</f>
        <v/>
      </c>
      <c r="CG135" s="258" t="str">
        <f ca="true">+IF(OFFSET('Water Data'!$H$29,0,10*ROW('Water Data'!H129))="","",OFFSET('Water Data'!$H$29,0,10*ROW('Water Data'!H129)))</f>
        <v/>
      </c>
      <c r="CH135" s="258" t="str">
        <f ca="true">+IF(OFFSET('Water Data'!$I$27,0,10*ROW('Water Data'!I129))="","",OFFSET('Water Data'!$I$27,0,10*ROW('Water Data'!I129)))</f>
        <v/>
      </c>
      <c r="CI135" s="258" t="str">
        <f ca="true">+IF(OFFSET('Water Data'!$I$28,0,10*ROW('Water Data'!I129))="","",OFFSET('Water Data'!$I$28,0,10*ROW('Water Data'!I129)))</f>
        <v/>
      </c>
      <c r="CJ135" s="258" t="str">
        <f ca="true">+IF(OFFSET('Water Data'!$I$29,0,10*ROW('Water Data'!I129))="","",OFFSET('Water Data'!$I$29,0,10*ROW('Water Data'!I129)))</f>
        <v/>
      </c>
      <c r="CK135" s="258" t="str">
        <f ca="true">+IF(OFFSET('Sanitation Data'!$D$28,0,10*ROW('Sanitation Data'!D129))="","",OFFSET('Sanitation Data'!$D$28,0,10*ROW('Sanitation Data'!D129)))</f>
        <v/>
      </c>
      <c r="CL135" s="258" t="str">
        <f ca="true">+IF(OFFSET('Sanitation Data'!$D$29,0,10*ROW('Sanitation Data'!D129))="","",OFFSET('Sanitation Data'!$D$29,0,10*ROW('Sanitation Data'!D129)))</f>
        <v/>
      </c>
      <c r="CM135" s="258" t="str">
        <f ca="true">+IF(OFFSET('Sanitation Data'!$D$30,0,10*ROW('Sanitation Data'!D129))="","",OFFSET('Sanitation Data'!$D$30,0,10*ROW('Sanitation Data'!D129)))</f>
        <v/>
      </c>
      <c r="CN135" s="258" t="str">
        <f ca="true">+IF(OFFSET('Sanitation Data'!$D$31,0,10*ROW('Sanitation Data'!D129))="","",OFFSET('Sanitation Data'!$D$31,0,10*ROW('Sanitation Data'!D129)))</f>
        <v/>
      </c>
      <c r="CO135" s="258" t="str">
        <f ca="true">+IF(OFFSET('Sanitation Data'!$D$32,0,10*ROW('Sanitation Data'!D129))="","",OFFSET('Sanitation Data'!$D$32,0,10*ROW('Sanitation Data'!D129)))</f>
        <v/>
      </c>
      <c r="CP135" s="258" t="str">
        <f ca="true">+IF(OFFSET('Sanitation Data'!$E$28,0,10*ROW('Sanitation Data'!E129))="","",OFFSET('Sanitation Data'!$E$28,0,10*ROW('Sanitation Data'!E129)))</f>
        <v/>
      </c>
      <c r="CQ135" s="258" t="str">
        <f ca="true">+IF(OFFSET('Sanitation Data'!$E$29,0,10*ROW('Sanitation Data'!E129))="","",OFFSET('Sanitation Data'!$E$29,0,10*ROW('Sanitation Data'!E129)))</f>
        <v/>
      </c>
      <c r="CR135" s="258" t="str">
        <f ca="true">+IF(OFFSET('Sanitation Data'!$E$30,0,10*ROW('Sanitation Data'!E129))="","",OFFSET('Sanitation Data'!$E$30,0,10*ROW('Sanitation Data'!E129)))</f>
        <v/>
      </c>
      <c r="CS135" s="258" t="str">
        <f ca="true">+IF(OFFSET('Sanitation Data'!$E$31,0,10*ROW('Sanitation Data'!E129))="","",OFFSET('Sanitation Data'!$E$31,0,10*ROW('Sanitation Data'!E129)))</f>
        <v/>
      </c>
      <c r="CT135" s="258" t="str">
        <f ca="true">+IF(OFFSET('Sanitation Data'!$E$32,0,10*ROW('Sanitation Data'!E129))="","",OFFSET('Sanitation Data'!$E$32,0,10*ROW('Sanitation Data'!E129)))</f>
        <v/>
      </c>
      <c r="CU135" s="258" t="str">
        <f ca="true">+IF(OFFSET('Sanitation Data'!$F$28,0,10*ROW('Sanitation Data'!F129))="","",OFFSET('Sanitation Data'!$F$28,0,10*ROW('Sanitation Data'!F129)))</f>
        <v/>
      </c>
      <c r="CV135" s="258" t="str">
        <f ca="true">+IF(OFFSET('Sanitation Data'!$F$29,0,10*ROW('Sanitation Data'!F129))="","",OFFSET('Sanitation Data'!$F$29,0,10*ROW('Sanitation Data'!F129)))</f>
        <v/>
      </c>
      <c r="CW135" s="258" t="str">
        <f ca="true">+IF(OFFSET('Sanitation Data'!$F$30,0,10*ROW('Sanitation Data'!F129))="","",OFFSET('Sanitation Data'!$F$30,0,10*ROW('Sanitation Data'!F129)))</f>
        <v/>
      </c>
      <c r="CX135" s="258" t="str">
        <f ca="true">+IF(OFFSET('Sanitation Data'!$F$31,0,10*ROW('Sanitation Data'!F129))="","",OFFSET('Sanitation Data'!$F$31,0,10*ROW('Sanitation Data'!F129)))</f>
        <v/>
      </c>
      <c r="CY135" s="258" t="str">
        <f ca="true">+IF(OFFSET('Sanitation Data'!$F$32,0,10*ROW('Sanitation Data'!F129))="","",OFFSET('Sanitation Data'!$F$32,0,10*ROW('Sanitation Data'!F129)))</f>
        <v/>
      </c>
      <c r="CZ135" s="258" t="str">
        <f ca="true">+IF(OFFSET('Sanitation Data'!$G$28,0,10*ROW('Sanitation Data'!G129))="","",OFFSET('Sanitation Data'!$G$28,0,10*ROW('Sanitation Data'!G129)))</f>
        <v/>
      </c>
      <c r="DA135" s="258" t="str">
        <f ca="true">+IF(OFFSET('Sanitation Data'!$G$29,0,10*ROW('Sanitation Data'!G129))="","",OFFSET('Sanitation Data'!$G$29,0,10*ROW('Sanitation Data'!G129)))</f>
        <v/>
      </c>
      <c r="DB135" s="258" t="str">
        <f ca="true">+IF(OFFSET('Sanitation Data'!$G$30,0,10*ROW('Sanitation Data'!G129))="","",OFFSET('Sanitation Data'!$G$30,0,10*ROW('Sanitation Data'!G129)))</f>
        <v/>
      </c>
      <c r="DC135" s="258" t="str">
        <f ca="true">+IF(OFFSET('Sanitation Data'!$G$31,0,10*ROW('Sanitation Data'!G129))="","",OFFSET('Sanitation Data'!$G$31,0,10*ROW('Sanitation Data'!G129)))</f>
        <v/>
      </c>
      <c r="DD135" s="258" t="str">
        <f ca="true">+IF(OFFSET('Sanitation Data'!$G$32,0,10*ROW('Sanitation Data'!G129))="","",OFFSET('Sanitation Data'!$G$32,0,10*ROW('Sanitation Data'!G129)))</f>
        <v/>
      </c>
      <c r="DE135" s="258" t="str">
        <f ca="true">+IF(OFFSET('Sanitation Data'!$H$28,0,10*ROW('Sanitation Data'!H129))="","",OFFSET('Sanitation Data'!$H$28,0,10*ROW('Sanitation Data'!H129)))</f>
        <v/>
      </c>
      <c r="DF135" s="258" t="str">
        <f ca="true">+IF(OFFSET('Sanitation Data'!$H$29,0,10*ROW('Sanitation Data'!H129))="","",OFFSET('Sanitation Data'!$H$29,0,10*ROW('Sanitation Data'!H129)))</f>
        <v/>
      </c>
      <c r="DG135" s="258" t="str">
        <f ca="true">+IF(OFFSET('Sanitation Data'!$H$30,0,10*ROW('Sanitation Data'!H129))="","",OFFSET('Sanitation Data'!$H$30,0,10*ROW('Sanitation Data'!H129)))</f>
        <v/>
      </c>
      <c r="DH135" s="258" t="str">
        <f ca="true">+IF(OFFSET('Sanitation Data'!$H$31,0,10*ROW('Sanitation Data'!H129))="","",OFFSET('Sanitation Data'!$H$31,0,10*ROW('Sanitation Data'!H129)))</f>
        <v/>
      </c>
      <c r="DI135" s="258" t="str">
        <f ca="true">+IF(OFFSET('Sanitation Data'!$H$32,0,10*ROW('Sanitation Data'!H129))="","",OFFSET('Sanitation Data'!$H$32,0,10*ROW('Sanitation Data'!H129)))</f>
        <v/>
      </c>
      <c r="DJ135" s="258" t="str">
        <f ca="true">+IF(OFFSET('Sanitation Data'!$I$28,0,10*ROW('Sanitation Data'!I129))="","",OFFSET('Sanitation Data'!$I$28,0,10*ROW('Sanitation Data'!I129)))</f>
        <v/>
      </c>
      <c r="DK135" s="258" t="str">
        <f ca="true">+IF(OFFSET('Sanitation Data'!$I$29,0,10*ROW('Sanitation Data'!I129))="","",OFFSET('Sanitation Data'!$I$29,0,10*ROW('Sanitation Data'!I129)))</f>
        <v/>
      </c>
      <c r="DL135" s="258" t="str">
        <f ca="true">+IF(OFFSET('Sanitation Data'!$I$30,0,10*ROW('Sanitation Data'!I129))="","",OFFSET('Sanitation Data'!$I$30,0,10*ROW('Sanitation Data'!I129)))</f>
        <v/>
      </c>
      <c r="DM135" s="258" t="str">
        <f ca="true">+IF(OFFSET('Sanitation Data'!$I$31,0,10*ROW('Sanitation Data'!I129))="","",OFFSET('Sanitation Data'!$I$31,0,10*ROW('Sanitation Data'!I129)))</f>
        <v/>
      </c>
      <c r="DN135" s="258" t="str">
        <f ca="true">+IF(OFFSET('Sanitation Data'!$I$32,0,10*ROW('Sanitation Data'!I129))="","",OFFSET('Sanitation Data'!$I$32,0,10*ROW('Sanitation Data'!I129)))</f>
        <v/>
      </c>
      <c r="DO135" s="258" t="str">
        <f ca="true">+IF(OFFSET('Hygiene Data'!$D$11,0,10*ROW('Hygiene Data'!D129))="","",OFFSET('Hygiene Data'!$D$11,0,10*ROW('Hygiene Data'!D129)))</f>
        <v/>
      </c>
      <c r="DP135" s="258" t="str">
        <f ca="true">+IF(OFFSET('Hygiene Data'!$D$12,0,10*ROW('Hygiene Data'!D129))="","",OFFSET('Hygiene Data'!$D$12,0,10*ROW('Hygiene Data'!D129)))</f>
        <v/>
      </c>
      <c r="DQ135" s="258" t="str">
        <f ca="true">+IF(OFFSET('Hygiene Data'!$D$13,0,10*ROW('Hygiene Data'!D129))="","",OFFSET('Hygiene Data'!$D$13,0,10*ROW('Hygiene Data'!D129)))</f>
        <v/>
      </c>
      <c r="DR135" s="258" t="str">
        <f ca="true">+IF(OFFSET('Hygiene Data'!$E$11,0,10*ROW('Hygiene Data'!E129))="","",OFFSET('Hygiene Data'!$E$11,0,10*ROW('Hygiene Data'!E129)))</f>
        <v/>
      </c>
      <c r="DS135" s="258" t="str">
        <f ca="true">+IF(OFFSET('Hygiene Data'!$E$12,0,10*ROW('Hygiene Data'!E129))="","",OFFSET('Hygiene Data'!$E$12,0,10*ROW('Hygiene Data'!E129)))</f>
        <v/>
      </c>
      <c r="DT135" s="258" t="str">
        <f ca="true">+IF(OFFSET('Hygiene Data'!$E$13,0,10*ROW('Hygiene Data'!E129))="","",OFFSET('Hygiene Data'!$E$13,0,10*ROW('Hygiene Data'!E129)))</f>
        <v/>
      </c>
      <c r="DU135" s="258" t="str">
        <f ca="true">+IF(OFFSET('Hygiene Data'!$F$11,0,10*ROW('Hygiene Data'!F129))="","",OFFSET('Hygiene Data'!$F$11,0,10*ROW('Hygiene Data'!F129)))</f>
        <v/>
      </c>
      <c r="DV135" s="258" t="str">
        <f ca="true">+IF(OFFSET('Hygiene Data'!$F$12,0,10*ROW('Hygiene Data'!F129))="","",OFFSET('Hygiene Data'!$F$12,0,10*ROW('Hygiene Data'!F129)))</f>
        <v/>
      </c>
      <c r="DW135" s="258" t="str">
        <f ca="true">+IF(OFFSET('Hygiene Data'!$F$13,0,10*ROW('Hygiene Data'!F129))="","",OFFSET('Hygiene Data'!$F$13,0,10*ROW('Hygiene Data'!F129)))</f>
        <v/>
      </c>
      <c r="DX135" s="258" t="str">
        <f ca="true">+IF(OFFSET('Hygiene Data'!$G$11,0,10*ROW('Hygiene Data'!G129))="","",OFFSET('Hygiene Data'!$G$11,0,10*ROW('Hygiene Data'!G129)))</f>
        <v/>
      </c>
      <c r="DY135" s="258" t="str">
        <f ca="true">+IF(OFFSET('Hygiene Data'!$G$12,0,10*ROW('Hygiene Data'!G129))="","",OFFSET('Hygiene Data'!$G$12,0,10*ROW('Hygiene Data'!G129)))</f>
        <v/>
      </c>
      <c r="DZ135" s="258" t="str">
        <f ca="true">+IF(OFFSET('Hygiene Data'!$G$13,0,10*ROW('Hygiene Data'!G129))="","",OFFSET('Hygiene Data'!$G$13,0,10*ROW('Hygiene Data'!G129)))</f>
        <v/>
      </c>
      <c r="EA135" s="258" t="str">
        <f ca="true">+IF(OFFSET('Hygiene Data'!$H$11,0,10*ROW('Hygiene Data'!H129))="","",OFFSET('Hygiene Data'!$H$11,0,10*ROW('Hygiene Data'!H129)))</f>
        <v/>
      </c>
      <c r="EB135" s="258" t="str">
        <f ca="true">+IF(OFFSET('Hygiene Data'!$H$12,0,10*ROW('Hygiene Data'!H129))="","",OFFSET('Hygiene Data'!$H$12,0,10*ROW('Hygiene Data'!H129)))</f>
        <v/>
      </c>
      <c r="EC135" s="258" t="str">
        <f ca="true">+IF(OFFSET('Hygiene Data'!$H$13,0,10*ROW('Hygiene Data'!H129))="","",OFFSET('Hygiene Data'!$H$13,0,10*ROW('Hygiene Data'!H129)))</f>
        <v/>
      </c>
      <c r="ED135" s="258" t="str">
        <f ca="true">+IF(OFFSET('Hygiene Data'!$I$11,0,10*ROW('Hygiene Data'!I129))="","",OFFSET('Hygiene Data'!$I$11,0,10*ROW('Hygiene Data'!I129)))</f>
        <v/>
      </c>
      <c r="EE135" s="258" t="str">
        <f ca="true">+IF(OFFSET('Hygiene Data'!$I$12,0,10*ROW('Hygiene Data'!I129))="","",OFFSET('Hygiene Data'!$I$12,0,10*ROW('Hygiene Data'!I129)))</f>
        <v/>
      </c>
      <c r="EF135" s="258" t="str">
        <f ca="true">+IF(OFFSET('Hygiene Data'!$I$13,0,10*ROW('Hygiene Data'!I129))="","",OFFSET('Hygiene Data'!$I$13,0,10*ROW('Hygiene Data'!I129)))</f>
        <v/>
      </c>
    </row>
    <row xmlns:x14ac="http://schemas.microsoft.com/office/spreadsheetml/2009/9/ac" r="136" x14ac:dyDescent="0.2">
      <c r="A136" s="30" t="str">
        <f ca="true">+IF(OFFSET('Water Data'!$B$2,0,10*ROW('Water Data'!E130))="","",OFFSET('Water Data'!$B$2,0,10*ROW('Water Data'!E130)))</f>
        <v/>
      </c>
      <c r="B136" s="30" t="str">
        <f ca="true">+IF(OFFSET('Water Data'!$C$2,0,10*ROW('Water Data'!F130))="","",OFFSET('Water Data'!$C$2,0,10*ROW('Water Data'!F130)))</f>
        <v/>
      </c>
      <c r="C136" s="314" t="str">
        <f t="shared" ca="true" si="2"/>
        <v/>
      </c>
      <c r="D136" s="8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58"/>
      <c r="BS136" s="258" t="str">
        <f ca="true">+IF(OFFSET('Water Data'!$D$27,0,10*ROW('Water Data'!D130))="","",OFFSET('Water Data'!$D$27,0,10*ROW('Water Data'!D130)))</f>
        <v/>
      </c>
      <c r="BT136" s="258" t="str">
        <f ca="true">+IF(OFFSET('Water Data'!$D$28,0,10*ROW('Water Data'!D130))="","",OFFSET('Water Data'!$D$28,0,10*ROW('Water Data'!D130)))</f>
        <v/>
      </c>
      <c r="BU136" s="258" t="str">
        <f ca="true">+IF(OFFSET('Water Data'!$D$29,0,10*ROW('Water Data'!D130))="","",OFFSET('Water Data'!$D$29,0,10*ROW('Water Data'!D130)))</f>
        <v/>
      </c>
      <c r="BV136" s="258" t="str">
        <f ca="true">+IF(OFFSET('Water Data'!$E$27,0,10*ROW('Water Data'!E130))="","",OFFSET('Water Data'!$E$27,0,10*ROW('Water Data'!E130)))</f>
        <v/>
      </c>
      <c r="BW136" s="258" t="str">
        <f ca="true">+IF(OFFSET('Water Data'!$E$28,0,10*ROW('Water Data'!E130))="","",OFFSET('Water Data'!$E$28,0,10*ROW('Water Data'!E130)))</f>
        <v/>
      </c>
      <c r="BX136" s="258" t="str">
        <f ca="true">+IF(OFFSET('Water Data'!$E$29,0,10*ROW('Water Data'!E130))="","",OFFSET('Water Data'!$E$29,0,10*ROW('Water Data'!E130)))</f>
        <v/>
      </c>
      <c r="BY136" s="258" t="str">
        <f ca="true">+IF(OFFSET('Water Data'!$F$27,0,10*ROW('Water Data'!F130))="","",OFFSET('Water Data'!$F$27,0,10*ROW('Water Data'!F130)))</f>
        <v/>
      </c>
      <c r="BZ136" s="258" t="str">
        <f ca="true">+IF(OFFSET('Water Data'!$F$28,0,10*ROW('Water Data'!F130))="","",OFFSET('Water Data'!$F$28,0,10*ROW('Water Data'!F130)))</f>
        <v/>
      </c>
      <c r="CA136" s="258" t="str">
        <f ca="true">+IF(OFFSET('Water Data'!$F$29,0,10*ROW('Water Data'!F130))="","",OFFSET('Water Data'!$F$29,0,10*ROW('Water Data'!F130)))</f>
        <v/>
      </c>
      <c r="CB136" s="258" t="str">
        <f ca="true">+IF(OFFSET('Water Data'!$G$27,0,10*ROW('Water Data'!G130))="","",OFFSET('Water Data'!$G$27,0,10*ROW('Water Data'!G130)))</f>
        <v/>
      </c>
      <c r="CC136" s="258" t="str">
        <f ca="true">+IF(OFFSET('Water Data'!$G$28,0,10*ROW('Water Data'!G130))="","",OFFSET('Water Data'!$G$28,0,10*ROW('Water Data'!G130)))</f>
        <v/>
      </c>
      <c r="CD136" s="258" t="str">
        <f ca="true">+IF(OFFSET('Water Data'!$G$29,0,10*ROW('Water Data'!G130))="","",OFFSET('Water Data'!$G$29,0,10*ROW('Water Data'!G130)))</f>
        <v/>
      </c>
      <c r="CE136" s="258" t="str">
        <f ca="true">+IF(OFFSET('Water Data'!$H$27,0,10*ROW('Water Data'!H130))="","",OFFSET('Water Data'!$H$27,0,10*ROW('Water Data'!H130)))</f>
        <v/>
      </c>
      <c r="CF136" s="258" t="str">
        <f ca="true">+IF(OFFSET('Water Data'!$H$28,0,10*ROW('Water Data'!H130))="","",OFFSET('Water Data'!$H$28,0,10*ROW('Water Data'!H130)))</f>
        <v/>
      </c>
      <c r="CG136" s="258" t="str">
        <f ca="true">+IF(OFFSET('Water Data'!$H$29,0,10*ROW('Water Data'!H130))="","",OFFSET('Water Data'!$H$29,0,10*ROW('Water Data'!H130)))</f>
        <v/>
      </c>
      <c r="CH136" s="258" t="str">
        <f ca="true">+IF(OFFSET('Water Data'!$I$27,0,10*ROW('Water Data'!I130))="","",OFFSET('Water Data'!$I$27,0,10*ROW('Water Data'!I130)))</f>
        <v/>
      </c>
      <c r="CI136" s="258" t="str">
        <f ca="true">+IF(OFFSET('Water Data'!$I$28,0,10*ROW('Water Data'!I130))="","",OFFSET('Water Data'!$I$28,0,10*ROW('Water Data'!I130)))</f>
        <v/>
      </c>
      <c r="CJ136" s="258" t="str">
        <f ca="true">+IF(OFFSET('Water Data'!$I$29,0,10*ROW('Water Data'!I130))="","",OFFSET('Water Data'!$I$29,0,10*ROW('Water Data'!I130)))</f>
        <v/>
      </c>
      <c r="CK136" s="258" t="str">
        <f ca="true">+IF(OFFSET('Sanitation Data'!$D$28,0,10*ROW('Sanitation Data'!D130))="","",OFFSET('Sanitation Data'!$D$28,0,10*ROW('Sanitation Data'!D130)))</f>
        <v/>
      </c>
      <c r="CL136" s="258" t="str">
        <f ca="true">+IF(OFFSET('Sanitation Data'!$D$29,0,10*ROW('Sanitation Data'!D130))="","",OFFSET('Sanitation Data'!$D$29,0,10*ROW('Sanitation Data'!D130)))</f>
        <v/>
      </c>
      <c r="CM136" s="258" t="str">
        <f ca="true">+IF(OFFSET('Sanitation Data'!$D$30,0,10*ROW('Sanitation Data'!D130))="","",OFFSET('Sanitation Data'!$D$30,0,10*ROW('Sanitation Data'!D130)))</f>
        <v/>
      </c>
      <c r="CN136" s="258" t="str">
        <f ca="true">+IF(OFFSET('Sanitation Data'!$D$31,0,10*ROW('Sanitation Data'!D130))="","",OFFSET('Sanitation Data'!$D$31,0,10*ROW('Sanitation Data'!D130)))</f>
        <v/>
      </c>
      <c r="CO136" s="258" t="str">
        <f ca="true">+IF(OFFSET('Sanitation Data'!$D$32,0,10*ROW('Sanitation Data'!D130))="","",OFFSET('Sanitation Data'!$D$32,0,10*ROW('Sanitation Data'!D130)))</f>
        <v/>
      </c>
      <c r="CP136" s="258" t="str">
        <f ca="true">+IF(OFFSET('Sanitation Data'!$E$28,0,10*ROW('Sanitation Data'!E130))="","",OFFSET('Sanitation Data'!$E$28,0,10*ROW('Sanitation Data'!E130)))</f>
        <v/>
      </c>
      <c r="CQ136" s="258" t="str">
        <f ca="true">+IF(OFFSET('Sanitation Data'!$E$29,0,10*ROW('Sanitation Data'!E130))="","",OFFSET('Sanitation Data'!$E$29,0,10*ROW('Sanitation Data'!E130)))</f>
        <v/>
      </c>
      <c r="CR136" s="258" t="str">
        <f ca="true">+IF(OFFSET('Sanitation Data'!$E$30,0,10*ROW('Sanitation Data'!E130))="","",OFFSET('Sanitation Data'!$E$30,0,10*ROW('Sanitation Data'!E130)))</f>
        <v/>
      </c>
      <c r="CS136" s="258" t="str">
        <f ca="true">+IF(OFFSET('Sanitation Data'!$E$31,0,10*ROW('Sanitation Data'!E130))="","",OFFSET('Sanitation Data'!$E$31,0,10*ROW('Sanitation Data'!E130)))</f>
        <v/>
      </c>
      <c r="CT136" s="258" t="str">
        <f ca="true">+IF(OFFSET('Sanitation Data'!$E$32,0,10*ROW('Sanitation Data'!E130))="","",OFFSET('Sanitation Data'!$E$32,0,10*ROW('Sanitation Data'!E130)))</f>
        <v/>
      </c>
      <c r="CU136" s="258" t="str">
        <f ca="true">+IF(OFFSET('Sanitation Data'!$F$28,0,10*ROW('Sanitation Data'!F130))="","",OFFSET('Sanitation Data'!$F$28,0,10*ROW('Sanitation Data'!F130)))</f>
        <v/>
      </c>
      <c r="CV136" s="258" t="str">
        <f ca="true">+IF(OFFSET('Sanitation Data'!$F$29,0,10*ROW('Sanitation Data'!F130))="","",OFFSET('Sanitation Data'!$F$29,0,10*ROW('Sanitation Data'!F130)))</f>
        <v/>
      </c>
      <c r="CW136" s="258" t="str">
        <f ca="true">+IF(OFFSET('Sanitation Data'!$F$30,0,10*ROW('Sanitation Data'!F130))="","",OFFSET('Sanitation Data'!$F$30,0,10*ROW('Sanitation Data'!F130)))</f>
        <v/>
      </c>
      <c r="CX136" s="258" t="str">
        <f ca="true">+IF(OFFSET('Sanitation Data'!$F$31,0,10*ROW('Sanitation Data'!F130))="","",OFFSET('Sanitation Data'!$F$31,0,10*ROW('Sanitation Data'!F130)))</f>
        <v/>
      </c>
      <c r="CY136" s="258" t="str">
        <f ca="true">+IF(OFFSET('Sanitation Data'!$F$32,0,10*ROW('Sanitation Data'!F130))="","",OFFSET('Sanitation Data'!$F$32,0,10*ROW('Sanitation Data'!F130)))</f>
        <v/>
      </c>
      <c r="CZ136" s="258" t="str">
        <f ca="true">+IF(OFFSET('Sanitation Data'!$G$28,0,10*ROW('Sanitation Data'!G130))="","",OFFSET('Sanitation Data'!$G$28,0,10*ROW('Sanitation Data'!G130)))</f>
        <v/>
      </c>
      <c r="DA136" s="258" t="str">
        <f ca="true">+IF(OFFSET('Sanitation Data'!$G$29,0,10*ROW('Sanitation Data'!G130))="","",OFFSET('Sanitation Data'!$G$29,0,10*ROW('Sanitation Data'!G130)))</f>
        <v/>
      </c>
      <c r="DB136" s="258" t="str">
        <f ca="true">+IF(OFFSET('Sanitation Data'!$G$30,0,10*ROW('Sanitation Data'!G130))="","",OFFSET('Sanitation Data'!$G$30,0,10*ROW('Sanitation Data'!G130)))</f>
        <v/>
      </c>
      <c r="DC136" s="258" t="str">
        <f ca="true">+IF(OFFSET('Sanitation Data'!$G$31,0,10*ROW('Sanitation Data'!G130))="","",OFFSET('Sanitation Data'!$G$31,0,10*ROW('Sanitation Data'!G130)))</f>
        <v/>
      </c>
      <c r="DD136" s="258" t="str">
        <f ca="true">+IF(OFFSET('Sanitation Data'!$G$32,0,10*ROW('Sanitation Data'!G130))="","",OFFSET('Sanitation Data'!$G$32,0,10*ROW('Sanitation Data'!G130)))</f>
        <v/>
      </c>
      <c r="DE136" s="258" t="str">
        <f ca="true">+IF(OFFSET('Sanitation Data'!$H$28,0,10*ROW('Sanitation Data'!H130))="","",OFFSET('Sanitation Data'!$H$28,0,10*ROW('Sanitation Data'!H130)))</f>
        <v/>
      </c>
      <c r="DF136" s="258" t="str">
        <f ca="true">+IF(OFFSET('Sanitation Data'!$H$29,0,10*ROW('Sanitation Data'!H130))="","",OFFSET('Sanitation Data'!$H$29,0,10*ROW('Sanitation Data'!H130)))</f>
        <v/>
      </c>
      <c r="DG136" s="258" t="str">
        <f ca="true">+IF(OFFSET('Sanitation Data'!$H$30,0,10*ROW('Sanitation Data'!H130))="","",OFFSET('Sanitation Data'!$H$30,0,10*ROW('Sanitation Data'!H130)))</f>
        <v/>
      </c>
      <c r="DH136" s="258" t="str">
        <f ca="true">+IF(OFFSET('Sanitation Data'!$H$31,0,10*ROW('Sanitation Data'!H130))="","",OFFSET('Sanitation Data'!$H$31,0,10*ROW('Sanitation Data'!H130)))</f>
        <v/>
      </c>
      <c r="DI136" s="258" t="str">
        <f ca="true">+IF(OFFSET('Sanitation Data'!$H$32,0,10*ROW('Sanitation Data'!H130))="","",OFFSET('Sanitation Data'!$H$32,0,10*ROW('Sanitation Data'!H130)))</f>
        <v/>
      </c>
      <c r="DJ136" s="258" t="str">
        <f ca="true">+IF(OFFSET('Sanitation Data'!$I$28,0,10*ROW('Sanitation Data'!I130))="","",OFFSET('Sanitation Data'!$I$28,0,10*ROW('Sanitation Data'!I130)))</f>
        <v/>
      </c>
      <c r="DK136" s="258" t="str">
        <f ca="true">+IF(OFFSET('Sanitation Data'!$I$29,0,10*ROW('Sanitation Data'!I130))="","",OFFSET('Sanitation Data'!$I$29,0,10*ROW('Sanitation Data'!I130)))</f>
        <v/>
      </c>
      <c r="DL136" s="258" t="str">
        <f ca="true">+IF(OFFSET('Sanitation Data'!$I$30,0,10*ROW('Sanitation Data'!I130))="","",OFFSET('Sanitation Data'!$I$30,0,10*ROW('Sanitation Data'!I130)))</f>
        <v/>
      </c>
      <c r="DM136" s="258" t="str">
        <f ca="true">+IF(OFFSET('Sanitation Data'!$I$31,0,10*ROW('Sanitation Data'!I130))="","",OFFSET('Sanitation Data'!$I$31,0,10*ROW('Sanitation Data'!I130)))</f>
        <v/>
      </c>
      <c r="DN136" s="258" t="str">
        <f ca="true">+IF(OFFSET('Sanitation Data'!$I$32,0,10*ROW('Sanitation Data'!I130))="","",OFFSET('Sanitation Data'!$I$32,0,10*ROW('Sanitation Data'!I130)))</f>
        <v/>
      </c>
      <c r="DO136" s="258" t="str">
        <f ca="true">+IF(OFFSET('Hygiene Data'!$D$11,0,10*ROW('Hygiene Data'!D130))="","",OFFSET('Hygiene Data'!$D$11,0,10*ROW('Hygiene Data'!D130)))</f>
        <v/>
      </c>
      <c r="DP136" s="258" t="str">
        <f ca="true">+IF(OFFSET('Hygiene Data'!$D$12,0,10*ROW('Hygiene Data'!D130))="","",OFFSET('Hygiene Data'!$D$12,0,10*ROW('Hygiene Data'!D130)))</f>
        <v/>
      </c>
      <c r="DQ136" s="258" t="str">
        <f ca="true">+IF(OFFSET('Hygiene Data'!$D$13,0,10*ROW('Hygiene Data'!D130))="","",OFFSET('Hygiene Data'!$D$13,0,10*ROW('Hygiene Data'!D130)))</f>
        <v/>
      </c>
      <c r="DR136" s="258" t="str">
        <f ca="true">+IF(OFFSET('Hygiene Data'!$E$11,0,10*ROW('Hygiene Data'!E130))="","",OFFSET('Hygiene Data'!$E$11,0,10*ROW('Hygiene Data'!E130)))</f>
        <v/>
      </c>
      <c r="DS136" s="258" t="str">
        <f ca="true">+IF(OFFSET('Hygiene Data'!$E$12,0,10*ROW('Hygiene Data'!E130))="","",OFFSET('Hygiene Data'!$E$12,0,10*ROW('Hygiene Data'!E130)))</f>
        <v/>
      </c>
      <c r="DT136" s="258" t="str">
        <f ca="true">+IF(OFFSET('Hygiene Data'!$E$13,0,10*ROW('Hygiene Data'!E130))="","",OFFSET('Hygiene Data'!$E$13,0,10*ROW('Hygiene Data'!E130)))</f>
        <v/>
      </c>
      <c r="DU136" s="258" t="str">
        <f ca="true">+IF(OFFSET('Hygiene Data'!$F$11,0,10*ROW('Hygiene Data'!F130))="","",OFFSET('Hygiene Data'!$F$11,0,10*ROW('Hygiene Data'!F130)))</f>
        <v/>
      </c>
      <c r="DV136" s="258" t="str">
        <f ca="true">+IF(OFFSET('Hygiene Data'!$F$12,0,10*ROW('Hygiene Data'!F130))="","",OFFSET('Hygiene Data'!$F$12,0,10*ROW('Hygiene Data'!F130)))</f>
        <v/>
      </c>
      <c r="DW136" s="258" t="str">
        <f ca="true">+IF(OFFSET('Hygiene Data'!$F$13,0,10*ROW('Hygiene Data'!F130))="","",OFFSET('Hygiene Data'!$F$13,0,10*ROW('Hygiene Data'!F130)))</f>
        <v/>
      </c>
      <c r="DX136" s="258" t="str">
        <f ca="true">+IF(OFFSET('Hygiene Data'!$G$11,0,10*ROW('Hygiene Data'!G130))="","",OFFSET('Hygiene Data'!$G$11,0,10*ROW('Hygiene Data'!G130)))</f>
        <v/>
      </c>
      <c r="DY136" s="258" t="str">
        <f ca="true">+IF(OFFSET('Hygiene Data'!$G$12,0,10*ROW('Hygiene Data'!G130))="","",OFFSET('Hygiene Data'!$G$12,0,10*ROW('Hygiene Data'!G130)))</f>
        <v/>
      </c>
      <c r="DZ136" s="258" t="str">
        <f ca="true">+IF(OFFSET('Hygiene Data'!$G$13,0,10*ROW('Hygiene Data'!G130))="","",OFFSET('Hygiene Data'!$G$13,0,10*ROW('Hygiene Data'!G130)))</f>
        <v/>
      </c>
      <c r="EA136" s="258" t="str">
        <f ca="true">+IF(OFFSET('Hygiene Data'!$H$11,0,10*ROW('Hygiene Data'!H130))="","",OFFSET('Hygiene Data'!$H$11,0,10*ROW('Hygiene Data'!H130)))</f>
        <v/>
      </c>
      <c r="EB136" s="258" t="str">
        <f ca="true">+IF(OFFSET('Hygiene Data'!$H$12,0,10*ROW('Hygiene Data'!H130))="","",OFFSET('Hygiene Data'!$H$12,0,10*ROW('Hygiene Data'!H130)))</f>
        <v/>
      </c>
      <c r="EC136" s="258" t="str">
        <f ca="true">+IF(OFFSET('Hygiene Data'!$H$13,0,10*ROW('Hygiene Data'!H130))="","",OFFSET('Hygiene Data'!$H$13,0,10*ROW('Hygiene Data'!H130)))</f>
        <v/>
      </c>
      <c r="ED136" s="258" t="str">
        <f ca="true">+IF(OFFSET('Hygiene Data'!$I$11,0,10*ROW('Hygiene Data'!I130))="","",OFFSET('Hygiene Data'!$I$11,0,10*ROW('Hygiene Data'!I130)))</f>
        <v/>
      </c>
      <c r="EE136" s="258" t="str">
        <f ca="true">+IF(OFFSET('Hygiene Data'!$I$12,0,10*ROW('Hygiene Data'!I130))="","",OFFSET('Hygiene Data'!$I$12,0,10*ROW('Hygiene Data'!I130)))</f>
        <v/>
      </c>
      <c r="EF136" s="258" t="str">
        <f ca="true">+IF(OFFSET('Hygiene Data'!$I$13,0,10*ROW('Hygiene Data'!I130))="","",OFFSET('Hygiene Data'!$I$13,0,10*ROW('Hygiene Data'!I130)))</f>
        <v/>
      </c>
    </row>
    <row xmlns:x14ac="http://schemas.microsoft.com/office/spreadsheetml/2009/9/ac" r="137" x14ac:dyDescent="0.2">
      <c r="A137" s="30" t="str">
        <f ca="true">+IF(OFFSET('Water Data'!$B$2,0,10*ROW('Water Data'!E131))="","",OFFSET('Water Data'!$B$2,0,10*ROW('Water Data'!E131)))</f>
        <v/>
      </c>
      <c r="B137" s="30" t="str">
        <f ca="true">+IF(OFFSET('Water Data'!$C$2,0,10*ROW('Water Data'!F131))="","",OFFSET('Water Data'!$C$2,0,10*ROW('Water Data'!F131)))</f>
        <v/>
      </c>
      <c r="C137" s="314" t="str">
        <f t="shared" ca="true" si="2"/>
        <v/>
      </c>
      <c r="D137" s="8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58"/>
      <c r="BS137" s="258" t="str">
        <f ca="true">+IF(OFFSET('Water Data'!$D$27,0,10*ROW('Water Data'!D131))="","",OFFSET('Water Data'!$D$27,0,10*ROW('Water Data'!D131)))</f>
        <v/>
      </c>
      <c r="BT137" s="258" t="str">
        <f ca="true">+IF(OFFSET('Water Data'!$D$28,0,10*ROW('Water Data'!D131))="","",OFFSET('Water Data'!$D$28,0,10*ROW('Water Data'!D131)))</f>
        <v/>
      </c>
      <c r="BU137" s="258" t="str">
        <f ca="true">+IF(OFFSET('Water Data'!$D$29,0,10*ROW('Water Data'!D131))="","",OFFSET('Water Data'!$D$29,0,10*ROW('Water Data'!D131)))</f>
        <v/>
      </c>
      <c r="BV137" s="258" t="str">
        <f ca="true">+IF(OFFSET('Water Data'!$E$27,0,10*ROW('Water Data'!E131))="","",OFFSET('Water Data'!$E$27,0,10*ROW('Water Data'!E131)))</f>
        <v/>
      </c>
      <c r="BW137" s="258" t="str">
        <f ca="true">+IF(OFFSET('Water Data'!$E$28,0,10*ROW('Water Data'!E131))="","",OFFSET('Water Data'!$E$28,0,10*ROW('Water Data'!E131)))</f>
        <v/>
      </c>
      <c r="BX137" s="258" t="str">
        <f ca="true">+IF(OFFSET('Water Data'!$E$29,0,10*ROW('Water Data'!E131))="","",OFFSET('Water Data'!$E$29,0,10*ROW('Water Data'!E131)))</f>
        <v/>
      </c>
      <c r="BY137" s="258" t="str">
        <f ca="true">+IF(OFFSET('Water Data'!$F$27,0,10*ROW('Water Data'!F131))="","",OFFSET('Water Data'!$F$27,0,10*ROW('Water Data'!F131)))</f>
        <v/>
      </c>
      <c r="BZ137" s="258" t="str">
        <f ca="true">+IF(OFFSET('Water Data'!$F$28,0,10*ROW('Water Data'!F131))="","",OFFSET('Water Data'!$F$28,0,10*ROW('Water Data'!F131)))</f>
        <v/>
      </c>
      <c r="CA137" s="258" t="str">
        <f ca="true">+IF(OFFSET('Water Data'!$F$29,0,10*ROW('Water Data'!F131))="","",OFFSET('Water Data'!$F$29,0,10*ROW('Water Data'!F131)))</f>
        <v/>
      </c>
      <c r="CB137" s="258" t="str">
        <f ca="true">+IF(OFFSET('Water Data'!$G$27,0,10*ROW('Water Data'!G131))="","",OFFSET('Water Data'!$G$27,0,10*ROW('Water Data'!G131)))</f>
        <v/>
      </c>
      <c r="CC137" s="258" t="str">
        <f ca="true">+IF(OFFSET('Water Data'!$G$28,0,10*ROW('Water Data'!G131))="","",OFFSET('Water Data'!$G$28,0,10*ROW('Water Data'!G131)))</f>
        <v/>
      </c>
      <c r="CD137" s="258" t="str">
        <f ca="true">+IF(OFFSET('Water Data'!$G$29,0,10*ROW('Water Data'!G131))="","",OFFSET('Water Data'!$G$29,0,10*ROW('Water Data'!G131)))</f>
        <v/>
      </c>
      <c r="CE137" s="258" t="str">
        <f ca="true">+IF(OFFSET('Water Data'!$H$27,0,10*ROW('Water Data'!H131))="","",OFFSET('Water Data'!$H$27,0,10*ROW('Water Data'!H131)))</f>
        <v/>
      </c>
      <c r="CF137" s="258" t="str">
        <f ca="true">+IF(OFFSET('Water Data'!$H$28,0,10*ROW('Water Data'!H131))="","",OFFSET('Water Data'!$H$28,0,10*ROW('Water Data'!H131)))</f>
        <v/>
      </c>
      <c r="CG137" s="258" t="str">
        <f ca="true">+IF(OFFSET('Water Data'!$H$29,0,10*ROW('Water Data'!H131))="","",OFFSET('Water Data'!$H$29,0,10*ROW('Water Data'!H131)))</f>
        <v/>
      </c>
      <c r="CH137" s="258" t="str">
        <f ca="true">+IF(OFFSET('Water Data'!$I$27,0,10*ROW('Water Data'!I131))="","",OFFSET('Water Data'!$I$27,0,10*ROW('Water Data'!I131)))</f>
        <v/>
      </c>
      <c r="CI137" s="258" t="str">
        <f ca="true">+IF(OFFSET('Water Data'!$I$28,0,10*ROW('Water Data'!I131))="","",OFFSET('Water Data'!$I$28,0,10*ROW('Water Data'!I131)))</f>
        <v/>
      </c>
      <c r="CJ137" s="258" t="str">
        <f ca="true">+IF(OFFSET('Water Data'!$I$29,0,10*ROW('Water Data'!I131))="","",OFFSET('Water Data'!$I$29,0,10*ROW('Water Data'!I131)))</f>
        <v/>
      </c>
      <c r="CK137" s="258" t="str">
        <f ca="true">+IF(OFFSET('Sanitation Data'!$D$28,0,10*ROW('Sanitation Data'!D131))="","",OFFSET('Sanitation Data'!$D$28,0,10*ROW('Sanitation Data'!D131)))</f>
        <v/>
      </c>
      <c r="CL137" s="258" t="str">
        <f ca="true">+IF(OFFSET('Sanitation Data'!$D$29,0,10*ROW('Sanitation Data'!D131))="","",OFFSET('Sanitation Data'!$D$29,0,10*ROW('Sanitation Data'!D131)))</f>
        <v/>
      </c>
      <c r="CM137" s="258" t="str">
        <f ca="true">+IF(OFFSET('Sanitation Data'!$D$30,0,10*ROW('Sanitation Data'!D131))="","",OFFSET('Sanitation Data'!$D$30,0,10*ROW('Sanitation Data'!D131)))</f>
        <v/>
      </c>
      <c r="CN137" s="258" t="str">
        <f ca="true">+IF(OFFSET('Sanitation Data'!$D$31,0,10*ROW('Sanitation Data'!D131))="","",OFFSET('Sanitation Data'!$D$31,0,10*ROW('Sanitation Data'!D131)))</f>
        <v/>
      </c>
      <c r="CO137" s="258" t="str">
        <f ca="true">+IF(OFFSET('Sanitation Data'!$D$32,0,10*ROW('Sanitation Data'!D131))="","",OFFSET('Sanitation Data'!$D$32,0,10*ROW('Sanitation Data'!D131)))</f>
        <v/>
      </c>
      <c r="CP137" s="258" t="str">
        <f ca="true">+IF(OFFSET('Sanitation Data'!$E$28,0,10*ROW('Sanitation Data'!E131))="","",OFFSET('Sanitation Data'!$E$28,0,10*ROW('Sanitation Data'!E131)))</f>
        <v/>
      </c>
      <c r="CQ137" s="258" t="str">
        <f ca="true">+IF(OFFSET('Sanitation Data'!$E$29,0,10*ROW('Sanitation Data'!E131))="","",OFFSET('Sanitation Data'!$E$29,0,10*ROW('Sanitation Data'!E131)))</f>
        <v/>
      </c>
      <c r="CR137" s="258" t="str">
        <f ca="true">+IF(OFFSET('Sanitation Data'!$E$30,0,10*ROW('Sanitation Data'!E131))="","",OFFSET('Sanitation Data'!$E$30,0,10*ROW('Sanitation Data'!E131)))</f>
        <v/>
      </c>
      <c r="CS137" s="258" t="str">
        <f ca="true">+IF(OFFSET('Sanitation Data'!$E$31,0,10*ROW('Sanitation Data'!E131))="","",OFFSET('Sanitation Data'!$E$31,0,10*ROW('Sanitation Data'!E131)))</f>
        <v/>
      </c>
      <c r="CT137" s="258" t="str">
        <f ca="true">+IF(OFFSET('Sanitation Data'!$E$32,0,10*ROW('Sanitation Data'!E131))="","",OFFSET('Sanitation Data'!$E$32,0,10*ROW('Sanitation Data'!E131)))</f>
        <v/>
      </c>
      <c r="CU137" s="258" t="str">
        <f ca="true">+IF(OFFSET('Sanitation Data'!$F$28,0,10*ROW('Sanitation Data'!F131))="","",OFFSET('Sanitation Data'!$F$28,0,10*ROW('Sanitation Data'!F131)))</f>
        <v/>
      </c>
      <c r="CV137" s="258" t="str">
        <f ca="true">+IF(OFFSET('Sanitation Data'!$F$29,0,10*ROW('Sanitation Data'!F131))="","",OFFSET('Sanitation Data'!$F$29,0,10*ROW('Sanitation Data'!F131)))</f>
        <v/>
      </c>
      <c r="CW137" s="258" t="str">
        <f ca="true">+IF(OFFSET('Sanitation Data'!$F$30,0,10*ROW('Sanitation Data'!F131))="","",OFFSET('Sanitation Data'!$F$30,0,10*ROW('Sanitation Data'!F131)))</f>
        <v/>
      </c>
      <c r="CX137" s="258" t="str">
        <f ca="true">+IF(OFFSET('Sanitation Data'!$F$31,0,10*ROW('Sanitation Data'!F131))="","",OFFSET('Sanitation Data'!$F$31,0,10*ROW('Sanitation Data'!F131)))</f>
        <v/>
      </c>
      <c r="CY137" s="258" t="str">
        <f ca="true">+IF(OFFSET('Sanitation Data'!$F$32,0,10*ROW('Sanitation Data'!F131))="","",OFFSET('Sanitation Data'!$F$32,0,10*ROW('Sanitation Data'!F131)))</f>
        <v/>
      </c>
      <c r="CZ137" s="258" t="str">
        <f ca="true">+IF(OFFSET('Sanitation Data'!$G$28,0,10*ROW('Sanitation Data'!G131))="","",OFFSET('Sanitation Data'!$G$28,0,10*ROW('Sanitation Data'!G131)))</f>
        <v/>
      </c>
      <c r="DA137" s="258" t="str">
        <f ca="true">+IF(OFFSET('Sanitation Data'!$G$29,0,10*ROW('Sanitation Data'!G131))="","",OFFSET('Sanitation Data'!$G$29,0,10*ROW('Sanitation Data'!G131)))</f>
        <v/>
      </c>
      <c r="DB137" s="258" t="str">
        <f ca="true">+IF(OFFSET('Sanitation Data'!$G$30,0,10*ROW('Sanitation Data'!G131))="","",OFFSET('Sanitation Data'!$G$30,0,10*ROW('Sanitation Data'!G131)))</f>
        <v/>
      </c>
      <c r="DC137" s="258" t="str">
        <f ca="true">+IF(OFFSET('Sanitation Data'!$G$31,0,10*ROW('Sanitation Data'!G131))="","",OFFSET('Sanitation Data'!$G$31,0,10*ROW('Sanitation Data'!G131)))</f>
        <v/>
      </c>
      <c r="DD137" s="258" t="str">
        <f ca="true">+IF(OFFSET('Sanitation Data'!$G$32,0,10*ROW('Sanitation Data'!G131))="","",OFFSET('Sanitation Data'!$G$32,0,10*ROW('Sanitation Data'!G131)))</f>
        <v/>
      </c>
      <c r="DE137" s="258" t="str">
        <f ca="true">+IF(OFFSET('Sanitation Data'!$H$28,0,10*ROW('Sanitation Data'!H131))="","",OFFSET('Sanitation Data'!$H$28,0,10*ROW('Sanitation Data'!H131)))</f>
        <v/>
      </c>
      <c r="DF137" s="258" t="str">
        <f ca="true">+IF(OFFSET('Sanitation Data'!$H$29,0,10*ROW('Sanitation Data'!H131))="","",OFFSET('Sanitation Data'!$H$29,0,10*ROW('Sanitation Data'!H131)))</f>
        <v/>
      </c>
      <c r="DG137" s="258" t="str">
        <f ca="true">+IF(OFFSET('Sanitation Data'!$H$30,0,10*ROW('Sanitation Data'!H131))="","",OFFSET('Sanitation Data'!$H$30,0,10*ROW('Sanitation Data'!H131)))</f>
        <v/>
      </c>
      <c r="DH137" s="258" t="str">
        <f ca="true">+IF(OFFSET('Sanitation Data'!$H$31,0,10*ROW('Sanitation Data'!H131))="","",OFFSET('Sanitation Data'!$H$31,0,10*ROW('Sanitation Data'!H131)))</f>
        <v/>
      </c>
      <c r="DI137" s="258" t="str">
        <f ca="true">+IF(OFFSET('Sanitation Data'!$H$32,0,10*ROW('Sanitation Data'!H131))="","",OFFSET('Sanitation Data'!$H$32,0,10*ROW('Sanitation Data'!H131)))</f>
        <v/>
      </c>
      <c r="DJ137" s="258" t="str">
        <f ca="true">+IF(OFFSET('Sanitation Data'!$I$28,0,10*ROW('Sanitation Data'!I131))="","",OFFSET('Sanitation Data'!$I$28,0,10*ROW('Sanitation Data'!I131)))</f>
        <v/>
      </c>
      <c r="DK137" s="258" t="str">
        <f ca="true">+IF(OFFSET('Sanitation Data'!$I$29,0,10*ROW('Sanitation Data'!I131))="","",OFFSET('Sanitation Data'!$I$29,0,10*ROW('Sanitation Data'!I131)))</f>
        <v/>
      </c>
      <c r="DL137" s="258" t="str">
        <f ca="true">+IF(OFFSET('Sanitation Data'!$I$30,0,10*ROW('Sanitation Data'!I131))="","",OFFSET('Sanitation Data'!$I$30,0,10*ROW('Sanitation Data'!I131)))</f>
        <v/>
      </c>
      <c r="DM137" s="258" t="str">
        <f ca="true">+IF(OFFSET('Sanitation Data'!$I$31,0,10*ROW('Sanitation Data'!I131))="","",OFFSET('Sanitation Data'!$I$31,0,10*ROW('Sanitation Data'!I131)))</f>
        <v/>
      </c>
      <c r="DN137" s="258" t="str">
        <f ca="true">+IF(OFFSET('Sanitation Data'!$I$32,0,10*ROW('Sanitation Data'!I131))="","",OFFSET('Sanitation Data'!$I$32,0,10*ROW('Sanitation Data'!I131)))</f>
        <v/>
      </c>
      <c r="DO137" s="258" t="str">
        <f ca="true">+IF(OFFSET('Hygiene Data'!$D$11,0,10*ROW('Hygiene Data'!D131))="","",OFFSET('Hygiene Data'!$D$11,0,10*ROW('Hygiene Data'!D131)))</f>
        <v/>
      </c>
      <c r="DP137" s="258" t="str">
        <f ca="true">+IF(OFFSET('Hygiene Data'!$D$12,0,10*ROW('Hygiene Data'!D131))="","",OFFSET('Hygiene Data'!$D$12,0,10*ROW('Hygiene Data'!D131)))</f>
        <v/>
      </c>
      <c r="DQ137" s="258" t="str">
        <f ca="true">+IF(OFFSET('Hygiene Data'!$D$13,0,10*ROW('Hygiene Data'!D131))="","",OFFSET('Hygiene Data'!$D$13,0,10*ROW('Hygiene Data'!D131)))</f>
        <v/>
      </c>
      <c r="DR137" s="258" t="str">
        <f ca="true">+IF(OFFSET('Hygiene Data'!$E$11,0,10*ROW('Hygiene Data'!E131))="","",OFFSET('Hygiene Data'!$E$11,0,10*ROW('Hygiene Data'!E131)))</f>
        <v/>
      </c>
      <c r="DS137" s="258" t="str">
        <f ca="true">+IF(OFFSET('Hygiene Data'!$E$12,0,10*ROW('Hygiene Data'!E131))="","",OFFSET('Hygiene Data'!$E$12,0,10*ROW('Hygiene Data'!E131)))</f>
        <v/>
      </c>
      <c r="DT137" s="258" t="str">
        <f ca="true">+IF(OFFSET('Hygiene Data'!$E$13,0,10*ROW('Hygiene Data'!E131))="","",OFFSET('Hygiene Data'!$E$13,0,10*ROW('Hygiene Data'!E131)))</f>
        <v/>
      </c>
      <c r="DU137" s="258" t="str">
        <f ca="true">+IF(OFFSET('Hygiene Data'!$F$11,0,10*ROW('Hygiene Data'!F131))="","",OFFSET('Hygiene Data'!$F$11,0,10*ROW('Hygiene Data'!F131)))</f>
        <v/>
      </c>
      <c r="DV137" s="258" t="str">
        <f ca="true">+IF(OFFSET('Hygiene Data'!$F$12,0,10*ROW('Hygiene Data'!F131))="","",OFFSET('Hygiene Data'!$F$12,0,10*ROW('Hygiene Data'!F131)))</f>
        <v/>
      </c>
      <c r="DW137" s="258" t="str">
        <f ca="true">+IF(OFFSET('Hygiene Data'!$F$13,0,10*ROW('Hygiene Data'!F131))="","",OFFSET('Hygiene Data'!$F$13,0,10*ROW('Hygiene Data'!F131)))</f>
        <v/>
      </c>
      <c r="DX137" s="258" t="str">
        <f ca="true">+IF(OFFSET('Hygiene Data'!$G$11,0,10*ROW('Hygiene Data'!G131))="","",OFFSET('Hygiene Data'!$G$11,0,10*ROW('Hygiene Data'!G131)))</f>
        <v/>
      </c>
      <c r="DY137" s="258" t="str">
        <f ca="true">+IF(OFFSET('Hygiene Data'!$G$12,0,10*ROW('Hygiene Data'!G131))="","",OFFSET('Hygiene Data'!$G$12,0,10*ROW('Hygiene Data'!G131)))</f>
        <v/>
      </c>
      <c r="DZ137" s="258" t="str">
        <f ca="true">+IF(OFFSET('Hygiene Data'!$G$13,0,10*ROW('Hygiene Data'!G131))="","",OFFSET('Hygiene Data'!$G$13,0,10*ROW('Hygiene Data'!G131)))</f>
        <v/>
      </c>
      <c r="EA137" s="258" t="str">
        <f ca="true">+IF(OFFSET('Hygiene Data'!$H$11,0,10*ROW('Hygiene Data'!H131))="","",OFFSET('Hygiene Data'!$H$11,0,10*ROW('Hygiene Data'!H131)))</f>
        <v/>
      </c>
      <c r="EB137" s="258" t="str">
        <f ca="true">+IF(OFFSET('Hygiene Data'!$H$12,0,10*ROW('Hygiene Data'!H131))="","",OFFSET('Hygiene Data'!$H$12,0,10*ROW('Hygiene Data'!H131)))</f>
        <v/>
      </c>
      <c r="EC137" s="258" t="str">
        <f ca="true">+IF(OFFSET('Hygiene Data'!$H$13,0,10*ROW('Hygiene Data'!H131))="","",OFFSET('Hygiene Data'!$H$13,0,10*ROW('Hygiene Data'!H131)))</f>
        <v/>
      </c>
      <c r="ED137" s="258" t="str">
        <f ca="true">+IF(OFFSET('Hygiene Data'!$I$11,0,10*ROW('Hygiene Data'!I131))="","",OFFSET('Hygiene Data'!$I$11,0,10*ROW('Hygiene Data'!I131)))</f>
        <v/>
      </c>
      <c r="EE137" s="258" t="str">
        <f ca="true">+IF(OFFSET('Hygiene Data'!$I$12,0,10*ROW('Hygiene Data'!I131))="","",OFFSET('Hygiene Data'!$I$12,0,10*ROW('Hygiene Data'!I131)))</f>
        <v/>
      </c>
      <c r="EF137" s="258" t="str">
        <f ca="true">+IF(OFFSET('Hygiene Data'!$I$13,0,10*ROW('Hygiene Data'!I131))="","",OFFSET('Hygiene Data'!$I$13,0,10*ROW('Hygiene Data'!I131)))</f>
        <v/>
      </c>
    </row>
    <row xmlns:x14ac="http://schemas.microsoft.com/office/spreadsheetml/2009/9/ac" r="138" x14ac:dyDescent="0.2">
      <c r="A138" s="30" t="str">
        <f ca="true">+IF(OFFSET('Water Data'!$B$2,0,10*ROW('Water Data'!E132))="","",OFFSET('Water Data'!$B$2,0,10*ROW('Water Data'!E132)))</f>
        <v/>
      </c>
      <c r="B138" s="30" t="str">
        <f ca="true">+IF(OFFSET('Water Data'!$C$2,0,10*ROW('Water Data'!F132))="","",OFFSET('Water Data'!$C$2,0,10*ROW('Water Data'!F132)))</f>
        <v/>
      </c>
      <c r="C138" s="314" t="str">
        <f t="shared" ca="true" si="2"/>
        <v/>
      </c>
      <c r="D138" s="8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58"/>
      <c r="BS138" s="258" t="str">
        <f ca="true">+IF(OFFSET('Water Data'!$D$27,0,10*ROW('Water Data'!D132))="","",OFFSET('Water Data'!$D$27,0,10*ROW('Water Data'!D132)))</f>
        <v/>
      </c>
      <c r="BT138" s="258" t="str">
        <f ca="true">+IF(OFFSET('Water Data'!$D$28,0,10*ROW('Water Data'!D132))="","",OFFSET('Water Data'!$D$28,0,10*ROW('Water Data'!D132)))</f>
        <v/>
      </c>
      <c r="BU138" s="258" t="str">
        <f ca="true">+IF(OFFSET('Water Data'!$D$29,0,10*ROW('Water Data'!D132))="","",OFFSET('Water Data'!$D$29,0,10*ROW('Water Data'!D132)))</f>
        <v/>
      </c>
      <c r="BV138" s="258" t="str">
        <f ca="true">+IF(OFFSET('Water Data'!$E$27,0,10*ROW('Water Data'!E132))="","",OFFSET('Water Data'!$E$27,0,10*ROW('Water Data'!E132)))</f>
        <v/>
      </c>
      <c r="BW138" s="258" t="str">
        <f ca="true">+IF(OFFSET('Water Data'!$E$28,0,10*ROW('Water Data'!E132))="","",OFFSET('Water Data'!$E$28,0,10*ROW('Water Data'!E132)))</f>
        <v/>
      </c>
      <c r="BX138" s="258" t="str">
        <f ca="true">+IF(OFFSET('Water Data'!$E$29,0,10*ROW('Water Data'!E132))="","",OFFSET('Water Data'!$E$29,0,10*ROW('Water Data'!E132)))</f>
        <v/>
      </c>
      <c r="BY138" s="258" t="str">
        <f ca="true">+IF(OFFSET('Water Data'!$F$27,0,10*ROW('Water Data'!F132))="","",OFFSET('Water Data'!$F$27,0,10*ROW('Water Data'!F132)))</f>
        <v/>
      </c>
      <c r="BZ138" s="258" t="str">
        <f ca="true">+IF(OFFSET('Water Data'!$F$28,0,10*ROW('Water Data'!F132))="","",OFFSET('Water Data'!$F$28,0,10*ROW('Water Data'!F132)))</f>
        <v/>
      </c>
      <c r="CA138" s="258" t="str">
        <f ca="true">+IF(OFFSET('Water Data'!$F$29,0,10*ROW('Water Data'!F132))="","",OFFSET('Water Data'!$F$29,0,10*ROW('Water Data'!F132)))</f>
        <v/>
      </c>
      <c r="CB138" s="258" t="str">
        <f ca="true">+IF(OFFSET('Water Data'!$G$27,0,10*ROW('Water Data'!G132))="","",OFFSET('Water Data'!$G$27,0,10*ROW('Water Data'!G132)))</f>
        <v/>
      </c>
      <c r="CC138" s="258" t="str">
        <f ca="true">+IF(OFFSET('Water Data'!$G$28,0,10*ROW('Water Data'!G132))="","",OFFSET('Water Data'!$G$28,0,10*ROW('Water Data'!G132)))</f>
        <v/>
      </c>
      <c r="CD138" s="258" t="str">
        <f ca="true">+IF(OFFSET('Water Data'!$G$29,0,10*ROW('Water Data'!G132))="","",OFFSET('Water Data'!$G$29,0,10*ROW('Water Data'!G132)))</f>
        <v/>
      </c>
      <c r="CE138" s="258" t="str">
        <f ca="true">+IF(OFFSET('Water Data'!$H$27,0,10*ROW('Water Data'!H132))="","",OFFSET('Water Data'!$H$27,0,10*ROW('Water Data'!H132)))</f>
        <v/>
      </c>
      <c r="CF138" s="258" t="str">
        <f ca="true">+IF(OFFSET('Water Data'!$H$28,0,10*ROW('Water Data'!H132))="","",OFFSET('Water Data'!$H$28,0,10*ROW('Water Data'!H132)))</f>
        <v/>
      </c>
      <c r="CG138" s="258" t="str">
        <f ca="true">+IF(OFFSET('Water Data'!$H$29,0,10*ROW('Water Data'!H132))="","",OFFSET('Water Data'!$H$29,0,10*ROW('Water Data'!H132)))</f>
        <v/>
      </c>
      <c r="CH138" s="258" t="str">
        <f ca="true">+IF(OFFSET('Water Data'!$I$27,0,10*ROW('Water Data'!I132))="","",OFFSET('Water Data'!$I$27,0,10*ROW('Water Data'!I132)))</f>
        <v/>
      </c>
      <c r="CI138" s="258" t="str">
        <f ca="true">+IF(OFFSET('Water Data'!$I$28,0,10*ROW('Water Data'!I132))="","",OFFSET('Water Data'!$I$28,0,10*ROW('Water Data'!I132)))</f>
        <v/>
      </c>
      <c r="CJ138" s="258" t="str">
        <f ca="true">+IF(OFFSET('Water Data'!$I$29,0,10*ROW('Water Data'!I132))="","",OFFSET('Water Data'!$I$29,0,10*ROW('Water Data'!I132)))</f>
        <v/>
      </c>
      <c r="CK138" s="258" t="str">
        <f ca="true">+IF(OFFSET('Sanitation Data'!$D$28,0,10*ROW('Sanitation Data'!D132))="","",OFFSET('Sanitation Data'!$D$28,0,10*ROW('Sanitation Data'!D132)))</f>
        <v/>
      </c>
      <c r="CL138" s="258" t="str">
        <f ca="true">+IF(OFFSET('Sanitation Data'!$D$29,0,10*ROW('Sanitation Data'!D132))="","",OFFSET('Sanitation Data'!$D$29,0,10*ROW('Sanitation Data'!D132)))</f>
        <v/>
      </c>
      <c r="CM138" s="258" t="str">
        <f ca="true">+IF(OFFSET('Sanitation Data'!$D$30,0,10*ROW('Sanitation Data'!D132))="","",OFFSET('Sanitation Data'!$D$30,0,10*ROW('Sanitation Data'!D132)))</f>
        <v/>
      </c>
      <c r="CN138" s="258" t="str">
        <f ca="true">+IF(OFFSET('Sanitation Data'!$D$31,0,10*ROW('Sanitation Data'!D132))="","",OFFSET('Sanitation Data'!$D$31,0,10*ROW('Sanitation Data'!D132)))</f>
        <v/>
      </c>
      <c r="CO138" s="258" t="str">
        <f ca="true">+IF(OFFSET('Sanitation Data'!$D$32,0,10*ROW('Sanitation Data'!D132))="","",OFFSET('Sanitation Data'!$D$32,0,10*ROW('Sanitation Data'!D132)))</f>
        <v/>
      </c>
      <c r="CP138" s="258" t="str">
        <f ca="true">+IF(OFFSET('Sanitation Data'!$E$28,0,10*ROW('Sanitation Data'!E132))="","",OFFSET('Sanitation Data'!$E$28,0,10*ROW('Sanitation Data'!E132)))</f>
        <v/>
      </c>
      <c r="CQ138" s="258" t="str">
        <f ca="true">+IF(OFFSET('Sanitation Data'!$E$29,0,10*ROW('Sanitation Data'!E132))="","",OFFSET('Sanitation Data'!$E$29,0,10*ROW('Sanitation Data'!E132)))</f>
        <v/>
      </c>
      <c r="CR138" s="258" t="str">
        <f ca="true">+IF(OFFSET('Sanitation Data'!$E$30,0,10*ROW('Sanitation Data'!E132))="","",OFFSET('Sanitation Data'!$E$30,0,10*ROW('Sanitation Data'!E132)))</f>
        <v/>
      </c>
      <c r="CS138" s="258" t="str">
        <f ca="true">+IF(OFFSET('Sanitation Data'!$E$31,0,10*ROW('Sanitation Data'!E132))="","",OFFSET('Sanitation Data'!$E$31,0,10*ROW('Sanitation Data'!E132)))</f>
        <v/>
      </c>
      <c r="CT138" s="258" t="str">
        <f ca="true">+IF(OFFSET('Sanitation Data'!$E$32,0,10*ROW('Sanitation Data'!E132))="","",OFFSET('Sanitation Data'!$E$32,0,10*ROW('Sanitation Data'!E132)))</f>
        <v/>
      </c>
      <c r="CU138" s="258" t="str">
        <f ca="true">+IF(OFFSET('Sanitation Data'!$F$28,0,10*ROW('Sanitation Data'!F132))="","",OFFSET('Sanitation Data'!$F$28,0,10*ROW('Sanitation Data'!F132)))</f>
        <v/>
      </c>
      <c r="CV138" s="258" t="str">
        <f ca="true">+IF(OFFSET('Sanitation Data'!$F$29,0,10*ROW('Sanitation Data'!F132))="","",OFFSET('Sanitation Data'!$F$29,0,10*ROW('Sanitation Data'!F132)))</f>
        <v/>
      </c>
      <c r="CW138" s="258" t="str">
        <f ca="true">+IF(OFFSET('Sanitation Data'!$F$30,0,10*ROW('Sanitation Data'!F132))="","",OFFSET('Sanitation Data'!$F$30,0,10*ROW('Sanitation Data'!F132)))</f>
        <v/>
      </c>
      <c r="CX138" s="258" t="str">
        <f ca="true">+IF(OFFSET('Sanitation Data'!$F$31,0,10*ROW('Sanitation Data'!F132))="","",OFFSET('Sanitation Data'!$F$31,0,10*ROW('Sanitation Data'!F132)))</f>
        <v/>
      </c>
      <c r="CY138" s="258" t="str">
        <f ca="true">+IF(OFFSET('Sanitation Data'!$F$32,0,10*ROW('Sanitation Data'!F132))="","",OFFSET('Sanitation Data'!$F$32,0,10*ROW('Sanitation Data'!F132)))</f>
        <v/>
      </c>
      <c r="CZ138" s="258" t="str">
        <f ca="true">+IF(OFFSET('Sanitation Data'!$G$28,0,10*ROW('Sanitation Data'!G132))="","",OFFSET('Sanitation Data'!$G$28,0,10*ROW('Sanitation Data'!G132)))</f>
        <v/>
      </c>
      <c r="DA138" s="258" t="str">
        <f ca="true">+IF(OFFSET('Sanitation Data'!$G$29,0,10*ROW('Sanitation Data'!G132))="","",OFFSET('Sanitation Data'!$G$29,0,10*ROW('Sanitation Data'!G132)))</f>
        <v/>
      </c>
      <c r="DB138" s="258" t="str">
        <f ca="true">+IF(OFFSET('Sanitation Data'!$G$30,0,10*ROW('Sanitation Data'!G132))="","",OFFSET('Sanitation Data'!$G$30,0,10*ROW('Sanitation Data'!G132)))</f>
        <v/>
      </c>
      <c r="DC138" s="258" t="str">
        <f ca="true">+IF(OFFSET('Sanitation Data'!$G$31,0,10*ROW('Sanitation Data'!G132))="","",OFFSET('Sanitation Data'!$G$31,0,10*ROW('Sanitation Data'!G132)))</f>
        <v/>
      </c>
      <c r="DD138" s="258" t="str">
        <f ca="true">+IF(OFFSET('Sanitation Data'!$G$32,0,10*ROW('Sanitation Data'!G132))="","",OFFSET('Sanitation Data'!$G$32,0,10*ROW('Sanitation Data'!G132)))</f>
        <v/>
      </c>
      <c r="DE138" s="258" t="str">
        <f ca="true">+IF(OFFSET('Sanitation Data'!$H$28,0,10*ROW('Sanitation Data'!H132))="","",OFFSET('Sanitation Data'!$H$28,0,10*ROW('Sanitation Data'!H132)))</f>
        <v/>
      </c>
      <c r="DF138" s="258" t="str">
        <f ca="true">+IF(OFFSET('Sanitation Data'!$H$29,0,10*ROW('Sanitation Data'!H132))="","",OFFSET('Sanitation Data'!$H$29,0,10*ROW('Sanitation Data'!H132)))</f>
        <v/>
      </c>
      <c r="DG138" s="258" t="str">
        <f ca="true">+IF(OFFSET('Sanitation Data'!$H$30,0,10*ROW('Sanitation Data'!H132))="","",OFFSET('Sanitation Data'!$H$30,0,10*ROW('Sanitation Data'!H132)))</f>
        <v/>
      </c>
      <c r="DH138" s="258" t="str">
        <f ca="true">+IF(OFFSET('Sanitation Data'!$H$31,0,10*ROW('Sanitation Data'!H132))="","",OFFSET('Sanitation Data'!$H$31,0,10*ROW('Sanitation Data'!H132)))</f>
        <v/>
      </c>
      <c r="DI138" s="258" t="str">
        <f ca="true">+IF(OFFSET('Sanitation Data'!$H$32,0,10*ROW('Sanitation Data'!H132))="","",OFFSET('Sanitation Data'!$H$32,0,10*ROW('Sanitation Data'!H132)))</f>
        <v/>
      </c>
      <c r="DJ138" s="258" t="str">
        <f ca="true">+IF(OFFSET('Sanitation Data'!$I$28,0,10*ROW('Sanitation Data'!I132))="","",OFFSET('Sanitation Data'!$I$28,0,10*ROW('Sanitation Data'!I132)))</f>
        <v/>
      </c>
      <c r="DK138" s="258" t="str">
        <f ca="true">+IF(OFFSET('Sanitation Data'!$I$29,0,10*ROW('Sanitation Data'!I132))="","",OFFSET('Sanitation Data'!$I$29,0,10*ROW('Sanitation Data'!I132)))</f>
        <v/>
      </c>
      <c r="DL138" s="258" t="str">
        <f ca="true">+IF(OFFSET('Sanitation Data'!$I$30,0,10*ROW('Sanitation Data'!I132))="","",OFFSET('Sanitation Data'!$I$30,0,10*ROW('Sanitation Data'!I132)))</f>
        <v/>
      </c>
      <c r="DM138" s="258" t="str">
        <f ca="true">+IF(OFFSET('Sanitation Data'!$I$31,0,10*ROW('Sanitation Data'!I132))="","",OFFSET('Sanitation Data'!$I$31,0,10*ROW('Sanitation Data'!I132)))</f>
        <v/>
      </c>
      <c r="DN138" s="258" t="str">
        <f ca="true">+IF(OFFSET('Sanitation Data'!$I$32,0,10*ROW('Sanitation Data'!I132))="","",OFFSET('Sanitation Data'!$I$32,0,10*ROW('Sanitation Data'!I132)))</f>
        <v/>
      </c>
      <c r="DO138" s="258" t="str">
        <f ca="true">+IF(OFFSET('Hygiene Data'!$D$11,0,10*ROW('Hygiene Data'!D132))="","",OFFSET('Hygiene Data'!$D$11,0,10*ROW('Hygiene Data'!D132)))</f>
        <v/>
      </c>
      <c r="DP138" s="258" t="str">
        <f ca="true">+IF(OFFSET('Hygiene Data'!$D$12,0,10*ROW('Hygiene Data'!D132))="","",OFFSET('Hygiene Data'!$D$12,0,10*ROW('Hygiene Data'!D132)))</f>
        <v/>
      </c>
      <c r="DQ138" s="258" t="str">
        <f ca="true">+IF(OFFSET('Hygiene Data'!$D$13,0,10*ROW('Hygiene Data'!D132))="","",OFFSET('Hygiene Data'!$D$13,0,10*ROW('Hygiene Data'!D132)))</f>
        <v/>
      </c>
      <c r="DR138" s="258" t="str">
        <f ca="true">+IF(OFFSET('Hygiene Data'!$E$11,0,10*ROW('Hygiene Data'!E132))="","",OFFSET('Hygiene Data'!$E$11,0,10*ROW('Hygiene Data'!E132)))</f>
        <v/>
      </c>
      <c r="DS138" s="258" t="str">
        <f ca="true">+IF(OFFSET('Hygiene Data'!$E$12,0,10*ROW('Hygiene Data'!E132))="","",OFFSET('Hygiene Data'!$E$12,0,10*ROW('Hygiene Data'!E132)))</f>
        <v/>
      </c>
      <c r="DT138" s="258" t="str">
        <f ca="true">+IF(OFFSET('Hygiene Data'!$E$13,0,10*ROW('Hygiene Data'!E132))="","",OFFSET('Hygiene Data'!$E$13,0,10*ROW('Hygiene Data'!E132)))</f>
        <v/>
      </c>
      <c r="DU138" s="258" t="str">
        <f ca="true">+IF(OFFSET('Hygiene Data'!$F$11,0,10*ROW('Hygiene Data'!F132))="","",OFFSET('Hygiene Data'!$F$11,0,10*ROW('Hygiene Data'!F132)))</f>
        <v/>
      </c>
      <c r="DV138" s="258" t="str">
        <f ca="true">+IF(OFFSET('Hygiene Data'!$F$12,0,10*ROW('Hygiene Data'!F132))="","",OFFSET('Hygiene Data'!$F$12,0,10*ROW('Hygiene Data'!F132)))</f>
        <v/>
      </c>
      <c r="DW138" s="258" t="str">
        <f ca="true">+IF(OFFSET('Hygiene Data'!$F$13,0,10*ROW('Hygiene Data'!F132))="","",OFFSET('Hygiene Data'!$F$13,0,10*ROW('Hygiene Data'!F132)))</f>
        <v/>
      </c>
      <c r="DX138" s="258" t="str">
        <f ca="true">+IF(OFFSET('Hygiene Data'!$G$11,0,10*ROW('Hygiene Data'!G132))="","",OFFSET('Hygiene Data'!$G$11,0,10*ROW('Hygiene Data'!G132)))</f>
        <v/>
      </c>
      <c r="DY138" s="258" t="str">
        <f ca="true">+IF(OFFSET('Hygiene Data'!$G$12,0,10*ROW('Hygiene Data'!G132))="","",OFFSET('Hygiene Data'!$G$12,0,10*ROW('Hygiene Data'!G132)))</f>
        <v/>
      </c>
      <c r="DZ138" s="258" t="str">
        <f ca="true">+IF(OFFSET('Hygiene Data'!$G$13,0,10*ROW('Hygiene Data'!G132))="","",OFFSET('Hygiene Data'!$G$13,0,10*ROW('Hygiene Data'!G132)))</f>
        <v/>
      </c>
      <c r="EA138" s="258" t="str">
        <f ca="true">+IF(OFFSET('Hygiene Data'!$H$11,0,10*ROW('Hygiene Data'!H132))="","",OFFSET('Hygiene Data'!$H$11,0,10*ROW('Hygiene Data'!H132)))</f>
        <v/>
      </c>
      <c r="EB138" s="258" t="str">
        <f ca="true">+IF(OFFSET('Hygiene Data'!$H$12,0,10*ROW('Hygiene Data'!H132))="","",OFFSET('Hygiene Data'!$H$12,0,10*ROW('Hygiene Data'!H132)))</f>
        <v/>
      </c>
      <c r="EC138" s="258" t="str">
        <f ca="true">+IF(OFFSET('Hygiene Data'!$H$13,0,10*ROW('Hygiene Data'!H132))="","",OFFSET('Hygiene Data'!$H$13,0,10*ROW('Hygiene Data'!H132)))</f>
        <v/>
      </c>
      <c r="ED138" s="258" t="str">
        <f ca="true">+IF(OFFSET('Hygiene Data'!$I$11,0,10*ROW('Hygiene Data'!I132))="","",OFFSET('Hygiene Data'!$I$11,0,10*ROW('Hygiene Data'!I132)))</f>
        <v/>
      </c>
      <c r="EE138" s="258" t="str">
        <f ca="true">+IF(OFFSET('Hygiene Data'!$I$12,0,10*ROW('Hygiene Data'!I132))="","",OFFSET('Hygiene Data'!$I$12,0,10*ROW('Hygiene Data'!I132)))</f>
        <v/>
      </c>
      <c r="EF138" s="258" t="str">
        <f ca="true">+IF(OFFSET('Hygiene Data'!$I$13,0,10*ROW('Hygiene Data'!I132))="","",OFFSET('Hygiene Data'!$I$13,0,10*ROW('Hygiene Data'!I132)))</f>
        <v/>
      </c>
    </row>
    <row xmlns:x14ac="http://schemas.microsoft.com/office/spreadsheetml/2009/9/ac" r="139" x14ac:dyDescent="0.2">
      <c r="A139" s="30" t="str">
        <f ca="true">+IF(OFFSET('Water Data'!$B$2,0,10*ROW('Water Data'!E133))="","",OFFSET('Water Data'!$B$2,0,10*ROW('Water Data'!E133)))</f>
        <v/>
      </c>
      <c r="B139" s="30" t="str">
        <f ca="true">+IF(OFFSET('Water Data'!$C$2,0,10*ROW('Water Data'!F133))="","",OFFSET('Water Data'!$C$2,0,10*ROW('Water Data'!F133)))</f>
        <v/>
      </c>
      <c r="C139" s="314" t="str">
        <f t="shared" ca="true" si="2"/>
        <v/>
      </c>
      <c r="D139" s="8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58"/>
      <c r="BS139" s="258" t="str">
        <f ca="true">+IF(OFFSET('Water Data'!$D$27,0,10*ROW('Water Data'!D133))="","",OFFSET('Water Data'!$D$27,0,10*ROW('Water Data'!D133)))</f>
        <v/>
      </c>
      <c r="BT139" s="258" t="str">
        <f ca="true">+IF(OFFSET('Water Data'!$D$28,0,10*ROW('Water Data'!D133))="","",OFFSET('Water Data'!$D$28,0,10*ROW('Water Data'!D133)))</f>
        <v/>
      </c>
      <c r="BU139" s="258" t="str">
        <f ca="true">+IF(OFFSET('Water Data'!$D$29,0,10*ROW('Water Data'!D133))="","",OFFSET('Water Data'!$D$29,0,10*ROW('Water Data'!D133)))</f>
        <v/>
      </c>
      <c r="BV139" s="258" t="str">
        <f ca="true">+IF(OFFSET('Water Data'!$E$27,0,10*ROW('Water Data'!E133))="","",OFFSET('Water Data'!$E$27,0,10*ROW('Water Data'!E133)))</f>
        <v/>
      </c>
      <c r="BW139" s="258" t="str">
        <f ca="true">+IF(OFFSET('Water Data'!$E$28,0,10*ROW('Water Data'!E133))="","",OFFSET('Water Data'!$E$28,0,10*ROW('Water Data'!E133)))</f>
        <v/>
      </c>
      <c r="BX139" s="258" t="str">
        <f ca="true">+IF(OFFSET('Water Data'!$E$29,0,10*ROW('Water Data'!E133))="","",OFFSET('Water Data'!$E$29,0,10*ROW('Water Data'!E133)))</f>
        <v/>
      </c>
      <c r="BY139" s="258" t="str">
        <f ca="true">+IF(OFFSET('Water Data'!$F$27,0,10*ROW('Water Data'!F133))="","",OFFSET('Water Data'!$F$27,0,10*ROW('Water Data'!F133)))</f>
        <v/>
      </c>
      <c r="BZ139" s="258" t="str">
        <f ca="true">+IF(OFFSET('Water Data'!$F$28,0,10*ROW('Water Data'!F133))="","",OFFSET('Water Data'!$F$28,0,10*ROW('Water Data'!F133)))</f>
        <v/>
      </c>
      <c r="CA139" s="258" t="str">
        <f ca="true">+IF(OFFSET('Water Data'!$F$29,0,10*ROW('Water Data'!F133))="","",OFFSET('Water Data'!$F$29,0,10*ROW('Water Data'!F133)))</f>
        <v/>
      </c>
      <c r="CB139" s="258" t="str">
        <f ca="true">+IF(OFFSET('Water Data'!$G$27,0,10*ROW('Water Data'!G133))="","",OFFSET('Water Data'!$G$27,0,10*ROW('Water Data'!G133)))</f>
        <v/>
      </c>
      <c r="CC139" s="258" t="str">
        <f ca="true">+IF(OFFSET('Water Data'!$G$28,0,10*ROW('Water Data'!G133))="","",OFFSET('Water Data'!$G$28,0,10*ROW('Water Data'!G133)))</f>
        <v/>
      </c>
      <c r="CD139" s="258" t="str">
        <f ca="true">+IF(OFFSET('Water Data'!$G$29,0,10*ROW('Water Data'!G133))="","",OFFSET('Water Data'!$G$29,0,10*ROW('Water Data'!G133)))</f>
        <v/>
      </c>
      <c r="CE139" s="258" t="str">
        <f ca="true">+IF(OFFSET('Water Data'!$H$27,0,10*ROW('Water Data'!H133))="","",OFFSET('Water Data'!$H$27,0,10*ROW('Water Data'!H133)))</f>
        <v/>
      </c>
      <c r="CF139" s="258" t="str">
        <f ca="true">+IF(OFFSET('Water Data'!$H$28,0,10*ROW('Water Data'!H133))="","",OFFSET('Water Data'!$H$28,0,10*ROW('Water Data'!H133)))</f>
        <v/>
      </c>
      <c r="CG139" s="258" t="str">
        <f ca="true">+IF(OFFSET('Water Data'!$H$29,0,10*ROW('Water Data'!H133))="","",OFFSET('Water Data'!$H$29,0,10*ROW('Water Data'!H133)))</f>
        <v/>
      </c>
      <c r="CH139" s="258" t="str">
        <f ca="true">+IF(OFFSET('Water Data'!$I$27,0,10*ROW('Water Data'!I133))="","",OFFSET('Water Data'!$I$27,0,10*ROW('Water Data'!I133)))</f>
        <v/>
      </c>
      <c r="CI139" s="258" t="str">
        <f ca="true">+IF(OFFSET('Water Data'!$I$28,0,10*ROW('Water Data'!I133))="","",OFFSET('Water Data'!$I$28,0,10*ROW('Water Data'!I133)))</f>
        <v/>
      </c>
      <c r="CJ139" s="258" t="str">
        <f ca="true">+IF(OFFSET('Water Data'!$I$29,0,10*ROW('Water Data'!I133))="","",OFFSET('Water Data'!$I$29,0,10*ROW('Water Data'!I133)))</f>
        <v/>
      </c>
      <c r="CK139" s="258" t="str">
        <f ca="true">+IF(OFFSET('Sanitation Data'!$D$28,0,10*ROW('Sanitation Data'!D133))="","",OFFSET('Sanitation Data'!$D$28,0,10*ROW('Sanitation Data'!D133)))</f>
        <v/>
      </c>
      <c r="CL139" s="258" t="str">
        <f ca="true">+IF(OFFSET('Sanitation Data'!$D$29,0,10*ROW('Sanitation Data'!D133))="","",OFFSET('Sanitation Data'!$D$29,0,10*ROW('Sanitation Data'!D133)))</f>
        <v/>
      </c>
      <c r="CM139" s="258" t="str">
        <f ca="true">+IF(OFFSET('Sanitation Data'!$D$30,0,10*ROW('Sanitation Data'!D133))="","",OFFSET('Sanitation Data'!$D$30,0,10*ROW('Sanitation Data'!D133)))</f>
        <v/>
      </c>
      <c r="CN139" s="258" t="str">
        <f ca="true">+IF(OFFSET('Sanitation Data'!$D$31,0,10*ROW('Sanitation Data'!D133))="","",OFFSET('Sanitation Data'!$D$31,0,10*ROW('Sanitation Data'!D133)))</f>
        <v/>
      </c>
      <c r="CO139" s="258" t="str">
        <f ca="true">+IF(OFFSET('Sanitation Data'!$D$32,0,10*ROW('Sanitation Data'!D133))="","",OFFSET('Sanitation Data'!$D$32,0,10*ROW('Sanitation Data'!D133)))</f>
        <v/>
      </c>
      <c r="CP139" s="258" t="str">
        <f ca="true">+IF(OFFSET('Sanitation Data'!$E$28,0,10*ROW('Sanitation Data'!E133))="","",OFFSET('Sanitation Data'!$E$28,0,10*ROW('Sanitation Data'!E133)))</f>
        <v/>
      </c>
      <c r="CQ139" s="258" t="str">
        <f ca="true">+IF(OFFSET('Sanitation Data'!$E$29,0,10*ROW('Sanitation Data'!E133))="","",OFFSET('Sanitation Data'!$E$29,0,10*ROW('Sanitation Data'!E133)))</f>
        <v/>
      </c>
      <c r="CR139" s="258" t="str">
        <f ca="true">+IF(OFFSET('Sanitation Data'!$E$30,0,10*ROW('Sanitation Data'!E133))="","",OFFSET('Sanitation Data'!$E$30,0,10*ROW('Sanitation Data'!E133)))</f>
        <v/>
      </c>
      <c r="CS139" s="258" t="str">
        <f ca="true">+IF(OFFSET('Sanitation Data'!$E$31,0,10*ROW('Sanitation Data'!E133))="","",OFFSET('Sanitation Data'!$E$31,0,10*ROW('Sanitation Data'!E133)))</f>
        <v/>
      </c>
      <c r="CT139" s="258" t="str">
        <f ca="true">+IF(OFFSET('Sanitation Data'!$E$32,0,10*ROW('Sanitation Data'!E133))="","",OFFSET('Sanitation Data'!$E$32,0,10*ROW('Sanitation Data'!E133)))</f>
        <v/>
      </c>
      <c r="CU139" s="258" t="str">
        <f ca="true">+IF(OFFSET('Sanitation Data'!$F$28,0,10*ROW('Sanitation Data'!F133))="","",OFFSET('Sanitation Data'!$F$28,0,10*ROW('Sanitation Data'!F133)))</f>
        <v/>
      </c>
      <c r="CV139" s="258" t="str">
        <f ca="true">+IF(OFFSET('Sanitation Data'!$F$29,0,10*ROW('Sanitation Data'!F133))="","",OFFSET('Sanitation Data'!$F$29,0,10*ROW('Sanitation Data'!F133)))</f>
        <v/>
      </c>
      <c r="CW139" s="258" t="str">
        <f ca="true">+IF(OFFSET('Sanitation Data'!$F$30,0,10*ROW('Sanitation Data'!F133))="","",OFFSET('Sanitation Data'!$F$30,0,10*ROW('Sanitation Data'!F133)))</f>
        <v/>
      </c>
      <c r="CX139" s="258" t="str">
        <f ca="true">+IF(OFFSET('Sanitation Data'!$F$31,0,10*ROW('Sanitation Data'!F133))="","",OFFSET('Sanitation Data'!$F$31,0,10*ROW('Sanitation Data'!F133)))</f>
        <v/>
      </c>
      <c r="CY139" s="258" t="str">
        <f ca="true">+IF(OFFSET('Sanitation Data'!$F$32,0,10*ROW('Sanitation Data'!F133))="","",OFFSET('Sanitation Data'!$F$32,0,10*ROW('Sanitation Data'!F133)))</f>
        <v/>
      </c>
      <c r="CZ139" s="258" t="str">
        <f ca="true">+IF(OFFSET('Sanitation Data'!$G$28,0,10*ROW('Sanitation Data'!G133))="","",OFFSET('Sanitation Data'!$G$28,0,10*ROW('Sanitation Data'!G133)))</f>
        <v/>
      </c>
      <c r="DA139" s="258" t="str">
        <f ca="true">+IF(OFFSET('Sanitation Data'!$G$29,0,10*ROW('Sanitation Data'!G133))="","",OFFSET('Sanitation Data'!$G$29,0,10*ROW('Sanitation Data'!G133)))</f>
        <v/>
      </c>
      <c r="DB139" s="258" t="str">
        <f ca="true">+IF(OFFSET('Sanitation Data'!$G$30,0,10*ROW('Sanitation Data'!G133))="","",OFFSET('Sanitation Data'!$G$30,0,10*ROW('Sanitation Data'!G133)))</f>
        <v/>
      </c>
      <c r="DC139" s="258" t="str">
        <f ca="true">+IF(OFFSET('Sanitation Data'!$G$31,0,10*ROW('Sanitation Data'!G133))="","",OFFSET('Sanitation Data'!$G$31,0,10*ROW('Sanitation Data'!G133)))</f>
        <v/>
      </c>
      <c r="DD139" s="258" t="str">
        <f ca="true">+IF(OFFSET('Sanitation Data'!$G$32,0,10*ROW('Sanitation Data'!G133))="","",OFFSET('Sanitation Data'!$G$32,0,10*ROW('Sanitation Data'!G133)))</f>
        <v/>
      </c>
      <c r="DE139" s="258" t="str">
        <f ca="true">+IF(OFFSET('Sanitation Data'!$H$28,0,10*ROW('Sanitation Data'!H133))="","",OFFSET('Sanitation Data'!$H$28,0,10*ROW('Sanitation Data'!H133)))</f>
        <v/>
      </c>
      <c r="DF139" s="258" t="str">
        <f ca="true">+IF(OFFSET('Sanitation Data'!$H$29,0,10*ROW('Sanitation Data'!H133))="","",OFFSET('Sanitation Data'!$H$29,0,10*ROW('Sanitation Data'!H133)))</f>
        <v/>
      </c>
      <c r="DG139" s="258" t="str">
        <f ca="true">+IF(OFFSET('Sanitation Data'!$H$30,0,10*ROW('Sanitation Data'!H133))="","",OFFSET('Sanitation Data'!$H$30,0,10*ROW('Sanitation Data'!H133)))</f>
        <v/>
      </c>
      <c r="DH139" s="258" t="str">
        <f ca="true">+IF(OFFSET('Sanitation Data'!$H$31,0,10*ROW('Sanitation Data'!H133))="","",OFFSET('Sanitation Data'!$H$31,0,10*ROW('Sanitation Data'!H133)))</f>
        <v/>
      </c>
      <c r="DI139" s="258" t="str">
        <f ca="true">+IF(OFFSET('Sanitation Data'!$H$32,0,10*ROW('Sanitation Data'!H133))="","",OFFSET('Sanitation Data'!$H$32,0,10*ROW('Sanitation Data'!H133)))</f>
        <v/>
      </c>
      <c r="DJ139" s="258" t="str">
        <f ca="true">+IF(OFFSET('Sanitation Data'!$I$28,0,10*ROW('Sanitation Data'!I133))="","",OFFSET('Sanitation Data'!$I$28,0,10*ROW('Sanitation Data'!I133)))</f>
        <v/>
      </c>
      <c r="DK139" s="258" t="str">
        <f ca="true">+IF(OFFSET('Sanitation Data'!$I$29,0,10*ROW('Sanitation Data'!I133))="","",OFFSET('Sanitation Data'!$I$29,0,10*ROW('Sanitation Data'!I133)))</f>
        <v/>
      </c>
      <c r="DL139" s="258" t="str">
        <f ca="true">+IF(OFFSET('Sanitation Data'!$I$30,0,10*ROW('Sanitation Data'!I133))="","",OFFSET('Sanitation Data'!$I$30,0,10*ROW('Sanitation Data'!I133)))</f>
        <v/>
      </c>
      <c r="DM139" s="258" t="str">
        <f ca="true">+IF(OFFSET('Sanitation Data'!$I$31,0,10*ROW('Sanitation Data'!I133))="","",OFFSET('Sanitation Data'!$I$31,0,10*ROW('Sanitation Data'!I133)))</f>
        <v/>
      </c>
      <c r="DN139" s="258" t="str">
        <f ca="true">+IF(OFFSET('Sanitation Data'!$I$32,0,10*ROW('Sanitation Data'!I133))="","",OFFSET('Sanitation Data'!$I$32,0,10*ROW('Sanitation Data'!I133)))</f>
        <v/>
      </c>
      <c r="DO139" s="258" t="str">
        <f ca="true">+IF(OFFSET('Hygiene Data'!$D$11,0,10*ROW('Hygiene Data'!D133))="","",OFFSET('Hygiene Data'!$D$11,0,10*ROW('Hygiene Data'!D133)))</f>
        <v/>
      </c>
      <c r="DP139" s="258" t="str">
        <f ca="true">+IF(OFFSET('Hygiene Data'!$D$12,0,10*ROW('Hygiene Data'!D133))="","",OFFSET('Hygiene Data'!$D$12,0,10*ROW('Hygiene Data'!D133)))</f>
        <v/>
      </c>
      <c r="DQ139" s="258" t="str">
        <f ca="true">+IF(OFFSET('Hygiene Data'!$D$13,0,10*ROW('Hygiene Data'!D133))="","",OFFSET('Hygiene Data'!$D$13,0,10*ROW('Hygiene Data'!D133)))</f>
        <v/>
      </c>
      <c r="DR139" s="258" t="str">
        <f ca="true">+IF(OFFSET('Hygiene Data'!$E$11,0,10*ROW('Hygiene Data'!E133))="","",OFFSET('Hygiene Data'!$E$11,0,10*ROW('Hygiene Data'!E133)))</f>
        <v/>
      </c>
      <c r="DS139" s="258" t="str">
        <f ca="true">+IF(OFFSET('Hygiene Data'!$E$12,0,10*ROW('Hygiene Data'!E133))="","",OFFSET('Hygiene Data'!$E$12,0,10*ROW('Hygiene Data'!E133)))</f>
        <v/>
      </c>
      <c r="DT139" s="258" t="str">
        <f ca="true">+IF(OFFSET('Hygiene Data'!$E$13,0,10*ROW('Hygiene Data'!E133))="","",OFFSET('Hygiene Data'!$E$13,0,10*ROW('Hygiene Data'!E133)))</f>
        <v/>
      </c>
      <c r="DU139" s="258" t="str">
        <f ca="true">+IF(OFFSET('Hygiene Data'!$F$11,0,10*ROW('Hygiene Data'!F133))="","",OFFSET('Hygiene Data'!$F$11,0,10*ROW('Hygiene Data'!F133)))</f>
        <v/>
      </c>
      <c r="DV139" s="258" t="str">
        <f ca="true">+IF(OFFSET('Hygiene Data'!$F$12,0,10*ROW('Hygiene Data'!F133))="","",OFFSET('Hygiene Data'!$F$12,0,10*ROW('Hygiene Data'!F133)))</f>
        <v/>
      </c>
      <c r="DW139" s="258" t="str">
        <f ca="true">+IF(OFFSET('Hygiene Data'!$F$13,0,10*ROW('Hygiene Data'!F133))="","",OFFSET('Hygiene Data'!$F$13,0,10*ROW('Hygiene Data'!F133)))</f>
        <v/>
      </c>
      <c r="DX139" s="258" t="str">
        <f ca="true">+IF(OFFSET('Hygiene Data'!$G$11,0,10*ROW('Hygiene Data'!G133))="","",OFFSET('Hygiene Data'!$G$11,0,10*ROW('Hygiene Data'!G133)))</f>
        <v/>
      </c>
      <c r="DY139" s="258" t="str">
        <f ca="true">+IF(OFFSET('Hygiene Data'!$G$12,0,10*ROW('Hygiene Data'!G133))="","",OFFSET('Hygiene Data'!$G$12,0,10*ROW('Hygiene Data'!G133)))</f>
        <v/>
      </c>
      <c r="DZ139" s="258" t="str">
        <f ca="true">+IF(OFFSET('Hygiene Data'!$G$13,0,10*ROW('Hygiene Data'!G133))="","",OFFSET('Hygiene Data'!$G$13,0,10*ROW('Hygiene Data'!G133)))</f>
        <v/>
      </c>
      <c r="EA139" s="258" t="str">
        <f ca="true">+IF(OFFSET('Hygiene Data'!$H$11,0,10*ROW('Hygiene Data'!H133))="","",OFFSET('Hygiene Data'!$H$11,0,10*ROW('Hygiene Data'!H133)))</f>
        <v/>
      </c>
      <c r="EB139" s="258" t="str">
        <f ca="true">+IF(OFFSET('Hygiene Data'!$H$12,0,10*ROW('Hygiene Data'!H133))="","",OFFSET('Hygiene Data'!$H$12,0,10*ROW('Hygiene Data'!H133)))</f>
        <v/>
      </c>
      <c r="EC139" s="258" t="str">
        <f ca="true">+IF(OFFSET('Hygiene Data'!$H$13,0,10*ROW('Hygiene Data'!H133))="","",OFFSET('Hygiene Data'!$H$13,0,10*ROW('Hygiene Data'!H133)))</f>
        <v/>
      </c>
      <c r="ED139" s="258" t="str">
        <f ca="true">+IF(OFFSET('Hygiene Data'!$I$11,0,10*ROW('Hygiene Data'!I133))="","",OFFSET('Hygiene Data'!$I$11,0,10*ROW('Hygiene Data'!I133)))</f>
        <v/>
      </c>
      <c r="EE139" s="258" t="str">
        <f ca="true">+IF(OFFSET('Hygiene Data'!$I$12,0,10*ROW('Hygiene Data'!I133))="","",OFFSET('Hygiene Data'!$I$12,0,10*ROW('Hygiene Data'!I133)))</f>
        <v/>
      </c>
      <c r="EF139" s="258" t="str">
        <f ca="true">+IF(OFFSET('Hygiene Data'!$I$13,0,10*ROW('Hygiene Data'!I133))="","",OFFSET('Hygiene Data'!$I$13,0,10*ROW('Hygiene Data'!I133)))</f>
        <v/>
      </c>
    </row>
    <row xmlns:x14ac="http://schemas.microsoft.com/office/spreadsheetml/2009/9/ac" r="140" x14ac:dyDescent="0.2">
      <c r="A140" s="30" t="str">
        <f ca="true">+IF(OFFSET('Water Data'!$B$2,0,10*ROW('Water Data'!E134))="","",OFFSET('Water Data'!$B$2,0,10*ROW('Water Data'!E134)))</f>
        <v/>
      </c>
      <c r="B140" s="30" t="str">
        <f ca="true">+IF(OFFSET('Water Data'!$C$2,0,10*ROW('Water Data'!F134))="","",OFFSET('Water Data'!$C$2,0,10*ROW('Water Data'!F134)))</f>
        <v/>
      </c>
      <c r="C140" s="314" t="str">
        <f t="shared" ca="true" si="2"/>
        <v/>
      </c>
      <c r="D140" s="8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58"/>
      <c r="BS140" s="258" t="str">
        <f ca="true">+IF(OFFSET('Water Data'!$D$27,0,10*ROW('Water Data'!D134))="","",OFFSET('Water Data'!$D$27,0,10*ROW('Water Data'!D134)))</f>
        <v/>
      </c>
      <c r="BT140" s="258" t="str">
        <f ca="true">+IF(OFFSET('Water Data'!$D$28,0,10*ROW('Water Data'!D134))="","",OFFSET('Water Data'!$D$28,0,10*ROW('Water Data'!D134)))</f>
        <v/>
      </c>
      <c r="BU140" s="258" t="str">
        <f ca="true">+IF(OFFSET('Water Data'!$D$29,0,10*ROW('Water Data'!D134))="","",OFFSET('Water Data'!$D$29,0,10*ROW('Water Data'!D134)))</f>
        <v/>
      </c>
      <c r="BV140" s="258" t="str">
        <f ca="true">+IF(OFFSET('Water Data'!$E$27,0,10*ROW('Water Data'!E134))="","",OFFSET('Water Data'!$E$27,0,10*ROW('Water Data'!E134)))</f>
        <v/>
      </c>
      <c r="BW140" s="258" t="str">
        <f ca="true">+IF(OFFSET('Water Data'!$E$28,0,10*ROW('Water Data'!E134))="","",OFFSET('Water Data'!$E$28,0,10*ROW('Water Data'!E134)))</f>
        <v/>
      </c>
      <c r="BX140" s="258" t="str">
        <f ca="true">+IF(OFFSET('Water Data'!$E$29,0,10*ROW('Water Data'!E134))="","",OFFSET('Water Data'!$E$29,0,10*ROW('Water Data'!E134)))</f>
        <v/>
      </c>
      <c r="BY140" s="258" t="str">
        <f ca="true">+IF(OFFSET('Water Data'!$F$27,0,10*ROW('Water Data'!F134))="","",OFFSET('Water Data'!$F$27,0,10*ROW('Water Data'!F134)))</f>
        <v/>
      </c>
      <c r="BZ140" s="258" t="str">
        <f ca="true">+IF(OFFSET('Water Data'!$F$28,0,10*ROW('Water Data'!F134))="","",OFFSET('Water Data'!$F$28,0,10*ROW('Water Data'!F134)))</f>
        <v/>
      </c>
      <c r="CA140" s="258" t="str">
        <f ca="true">+IF(OFFSET('Water Data'!$F$29,0,10*ROW('Water Data'!F134))="","",OFFSET('Water Data'!$F$29,0,10*ROW('Water Data'!F134)))</f>
        <v/>
      </c>
      <c r="CB140" s="258" t="str">
        <f ca="true">+IF(OFFSET('Water Data'!$G$27,0,10*ROW('Water Data'!G134))="","",OFFSET('Water Data'!$G$27,0,10*ROW('Water Data'!G134)))</f>
        <v/>
      </c>
      <c r="CC140" s="258" t="str">
        <f ca="true">+IF(OFFSET('Water Data'!$G$28,0,10*ROW('Water Data'!G134))="","",OFFSET('Water Data'!$G$28,0,10*ROW('Water Data'!G134)))</f>
        <v/>
      </c>
      <c r="CD140" s="258" t="str">
        <f ca="true">+IF(OFFSET('Water Data'!$G$29,0,10*ROW('Water Data'!G134))="","",OFFSET('Water Data'!$G$29,0,10*ROW('Water Data'!G134)))</f>
        <v/>
      </c>
      <c r="CE140" s="258" t="str">
        <f ca="true">+IF(OFFSET('Water Data'!$H$27,0,10*ROW('Water Data'!H134))="","",OFFSET('Water Data'!$H$27,0,10*ROW('Water Data'!H134)))</f>
        <v/>
      </c>
      <c r="CF140" s="258" t="str">
        <f ca="true">+IF(OFFSET('Water Data'!$H$28,0,10*ROW('Water Data'!H134))="","",OFFSET('Water Data'!$H$28,0,10*ROW('Water Data'!H134)))</f>
        <v/>
      </c>
      <c r="CG140" s="258" t="str">
        <f ca="true">+IF(OFFSET('Water Data'!$H$29,0,10*ROW('Water Data'!H134))="","",OFFSET('Water Data'!$H$29,0,10*ROW('Water Data'!H134)))</f>
        <v/>
      </c>
      <c r="CH140" s="258" t="str">
        <f ca="true">+IF(OFFSET('Water Data'!$I$27,0,10*ROW('Water Data'!I134))="","",OFFSET('Water Data'!$I$27,0,10*ROW('Water Data'!I134)))</f>
        <v/>
      </c>
      <c r="CI140" s="258" t="str">
        <f ca="true">+IF(OFFSET('Water Data'!$I$28,0,10*ROW('Water Data'!I134))="","",OFFSET('Water Data'!$I$28,0,10*ROW('Water Data'!I134)))</f>
        <v/>
      </c>
      <c r="CJ140" s="258" t="str">
        <f ca="true">+IF(OFFSET('Water Data'!$I$29,0,10*ROW('Water Data'!I134))="","",OFFSET('Water Data'!$I$29,0,10*ROW('Water Data'!I134)))</f>
        <v/>
      </c>
      <c r="CK140" s="258" t="str">
        <f ca="true">+IF(OFFSET('Sanitation Data'!$D$28,0,10*ROW('Sanitation Data'!D134))="","",OFFSET('Sanitation Data'!$D$28,0,10*ROW('Sanitation Data'!D134)))</f>
        <v/>
      </c>
      <c r="CL140" s="258" t="str">
        <f ca="true">+IF(OFFSET('Sanitation Data'!$D$29,0,10*ROW('Sanitation Data'!D134))="","",OFFSET('Sanitation Data'!$D$29,0,10*ROW('Sanitation Data'!D134)))</f>
        <v/>
      </c>
      <c r="CM140" s="258" t="str">
        <f ca="true">+IF(OFFSET('Sanitation Data'!$D$30,0,10*ROW('Sanitation Data'!D134))="","",OFFSET('Sanitation Data'!$D$30,0,10*ROW('Sanitation Data'!D134)))</f>
        <v/>
      </c>
      <c r="CN140" s="258" t="str">
        <f ca="true">+IF(OFFSET('Sanitation Data'!$D$31,0,10*ROW('Sanitation Data'!D134))="","",OFFSET('Sanitation Data'!$D$31,0,10*ROW('Sanitation Data'!D134)))</f>
        <v/>
      </c>
      <c r="CO140" s="258" t="str">
        <f ca="true">+IF(OFFSET('Sanitation Data'!$D$32,0,10*ROW('Sanitation Data'!D134))="","",OFFSET('Sanitation Data'!$D$32,0,10*ROW('Sanitation Data'!D134)))</f>
        <v/>
      </c>
      <c r="CP140" s="258" t="str">
        <f ca="true">+IF(OFFSET('Sanitation Data'!$E$28,0,10*ROW('Sanitation Data'!E134))="","",OFFSET('Sanitation Data'!$E$28,0,10*ROW('Sanitation Data'!E134)))</f>
        <v/>
      </c>
      <c r="CQ140" s="258" t="str">
        <f ca="true">+IF(OFFSET('Sanitation Data'!$E$29,0,10*ROW('Sanitation Data'!E134))="","",OFFSET('Sanitation Data'!$E$29,0,10*ROW('Sanitation Data'!E134)))</f>
        <v/>
      </c>
      <c r="CR140" s="258" t="str">
        <f ca="true">+IF(OFFSET('Sanitation Data'!$E$30,0,10*ROW('Sanitation Data'!E134))="","",OFFSET('Sanitation Data'!$E$30,0,10*ROW('Sanitation Data'!E134)))</f>
        <v/>
      </c>
      <c r="CS140" s="258" t="str">
        <f ca="true">+IF(OFFSET('Sanitation Data'!$E$31,0,10*ROW('Sanitation Data'!E134))="","",OFFSET('Sanitation Data'!$E$31,0,10*ROW('Sanitation Data'!E134)))</f>
        <v/>
      </c>
      <c r="CT140" s="258" t="str">
        <f ca="true">+IF(OFFSET('Sanitation Data'!$E$32,0,10*ROW('Sanitation Data'!E134))="","",OFFSET('Sanitation Data'!$E$32,0,10*ROW('Sanitation Data'!E134)))</f>
        <v/>
      </c>
      <c r="CU140" s="258" t="str">
        <f ca="true">+IF(OFFSET('Sanitation Data'!$F$28,0,10*ROW('Sanitation Data'!F134))="","",OFFSET('Sanitation Data'!$F$28,0,10*ROW('Sanitation Data'!F134)))</f>
        <v/>
      </c>
      <c r="CV140" s="258" t="str">
        <f ca="true">+IF(OFFSET('Sanitation Data'!$F$29,0,10*ROW('Sanitation Data'!F134))="","",OFFSET('Sanitation Data'!$F$29,0,10*ROW('Sanitation Data'!F134)))</f>
        <v/>
      </c>
      <c r="CW140" s="258" t="str">
        <f ca="true">+IF(OFFSET('Sanitation Data'!$F$30,0,10*ROW('Sanitation Data'!F134))="","",OFFSET('Sanitation Data'!$F$30,0,10*ROW('Sanitation Data'!F134)))</f>
        <v/>
      </c>
      <c r="CX140" s="258" t="str">
        <f ca="true">+IF(OFFSET('Sanitation Data'!$F$31,0,10*ROW('Sanitation Data'!F134))="","",OFFSET('Sanitation Data'!$F$31,0,10*ROW('Sanitation Data'!F134)))</f>
        <v/>
      </c>
      <c r="CY140" s="258" t="str">
        <f ca="true">+IF(OFFSET('Sanitation Data'!$F$32,0,10*ROW('Sanitation Data'!F134))="","",OFFSET('Sanitation Data'!$F$32,0,10*ROW('Sanitation Data'!F134)))</f>
        <v/>
      </c>
      <c r="CZ140" s="258" t="str">
        <f ca="true">+IF(OFFSET('Sanitation Data'!$G$28,0,10*ROW('Sanitation Data'!G134))="","",OFFSET('Sanitation Data'!$G$28,0,10*ROW('Sanitation Data'!G134)))</f>
        <v/>
      </c>
      <c r="DA140" s="258" t="str">
        <f ca="true">+IF(OFFSET('Sanitation Data'!$G$29,0,10*ROW('Sanitation Data'!G134))="","",OFFSET('Sanitation Data'!$G$29,0,10*ROW('Sanitation Data'!G134)))</f>
        <v/>
      </c>
      <c r="DB140" s="258" t="str">
        <f ca="true">+IF(OFFSET('Sanitation Data'!$G$30,0,10*ROW('Sanitation Data'!G134))="","",OFFSET('Sanitation Data'!$G$30,0,10*ROW('Sanitation Data'!G134)))</f>
        <v/>
      </c>
      <c r="DC140" s="258" t="str">
        <f ca="true">+IF(OFFSET('Sanitation Data'!$G$31,0,10*ROW('Sanitation Data'!G134))="","",OFFSET('Sanitation Data'!$G$31,0,10*ROW('Sanitation Data'!G134)))</f>
        <v/>
      </c>
      <c r="DD140" s="258" t="str">
        <f ca="true">+IF(OFFSET('Sanitation Data'!$G$32,0,10*ROW('Sanitation Data'!G134))="","",OFFSET('Sanitation Data'!$G$32,0,10*ROW('Sanitation Data'!G134)))</f>
        <v/>
      </c>
      <c r="DE140" s="258" t="str">
        <f ca="true">+IF(OFFSET('Sanitation Data'!$H$28,0,10*ROW('Sanitation Data'!H134))="","",OFFSET('Sanitation Data'!$H$28,0,10*ROW('Sanitation Data'!H134)))</f>
        <v/>
      </c>
      <c r="DF140" s="258" t="str">
        <f ca="true">+IF(OFFSET('Sanitation Data'!$H$29,0,10*ROW('Sanitation Data'!H134))="","",OFFSET('Sanitation Data'!$H$29,0,10*ROW('Sanitation Data'!H134)))</f>
        <v/>
      </c>
      <c r="DG140" s="258" t="str">
        <f ca="true">+IF(OFFSET('Sanitation Data'!$H$30,0,10*ROW('Sanitation Data'!H134))="","",OFFSET('Sanitation Data'!$H$30,0,10*ROW('Sanitation Data'!H134)))</f>
        <v/>
      </c>
      <c r="DH140" s="258" t="str">
        <f ca="true">+IF(OFFSET('Sanitation Data'!$H$31,0,10*ROW('Sanitation Data'!H134))="","",OFFSET('Sanitation Data'!$H$31,0,10*ROW('Sanitation Data'!H134)))</f>
        <v/>
      </c>
      <c r="DI140" s="258" t="str">
        <f ca="true">+IF(OFFSET('Sanitation Data'!$H$32,0,10*ROW('Sanitation Data'!H134))="","",OFFSET('Sanitation Data'!$H$32,0,10*ROW('Sanitation Data'!H134)))</f>
        <v/>
      </c>
      <c r="DJ140" s="258" t="str">
        <f ca="true">+IF(OFFSET('Sanitation Data'!$I$28,0,10*ROW('Sanitation Data'!I134))="","",OFFSET('Sanitation Data'!$I$28,0,10*ROW('Sanitation Data'!I134)))</f>
        <v/>
      </c>
      <c r="DK140" s="258" t="str">
        <f ca="true">+IF(OFFSET('Sanitation Data'!$I$29,0,10*ROW('Sanitation Data'!I134))="","",OFFSET('Sanitation Data'!$I$29,0,10*ROW('Sanitation Data'!I134)))</f>
        <v/>
      </c>
      <c r="DL140" s="258" t="str">
        <f ca="true">+IF(OFFSET('Sanitation Data'!$I$30,0,10*ROW('Sanitation Data'!I134))="","",OFFSET('Sanitation Data'!$I$30,0,10*ROW('Sanitation Data'!I134)))</f>
        <v/>
      </c>
      <c r="DM140" s="258" t="str">
        <f ca="true">+IF(OFFSET('Sanitation Data'!$I$31,0,10*ROW('Sanitation Data'!I134))="","",OFFSET('Sanitation Data'!$I$31,0,10*ROW('Sanitation Data'!I134)))</f>
        <v/>
      </c>
      <c r="DN140" s="258" t="str">
        <f ca="true">+IF(OFFSET('Sanitation Data'!$I$32,0,10*ROW('Sanitation Data'!I134))="","",OFFSET('Sanitation Data'!$I$32,0,10*ROW('Sanitation Data'!I134)))</f>
        <v/>
      </c>
      <c r="DO140" s="258" t="str">
        <f ca="true">+IF(OFFSET('Hygiene Data'!$D$11,0,10*ROW('Hygiene Data'!D134))="","",OFFSET('Hygiene Data'!$D$11,0,10*ROW('Hygiene Data'!D134)))</f>
        <v/>
      </c>
      <c r="DP140" s="258" t="str">
        <f ca="true">+IF(OFFSET('Hygiene Data'!$D$12,0,10*ROW('Hygiene Data'!D134))="","",OFFSET('Hygiene Data'!$D$12,0,10*ROW('Hygiene Data'!D134)))</f>
        <v/>
      </c>
      <c r="DQ140" s="258" t="str">
        <f ca="true">+IF(OFFSET('Hygiene Data'!$D$13,0,10*ROW('Hygiene Data'!D134))="","",OFFSET('Hygiene Data'!$D$13,0,10*ROW('Hygiene Data'!D134)))</f>
        <v/>
      </c>
      <c r="DR140" s="258" t="str">
        <f ca="true">+IF(OFFSET('Hygiene Data'!$E$11,0,10*ROW('Hygiene Data'!E134))="","",OFFSET('Hygiene Data'!$E$11,0,10*ROW('Hygiene Data'!E134)))</f>
        <v/>
      </c>
      <c r="DS140" s="258" t="str">
        <f ca="true">+IF(OFFSET('Hygiene Data'!$E$12,0,10*ROW('Hygiene Data'!E134))="","",OFFSET('Hygiene Data'!$E$12,0,10*ROW('Hygiene Data'!E134)))</f>
        <v/>
      </c>
      <c r="DT140" s="258" t="str">
        <f ca="true">+IF(OFFSET('Hygiene Data'!$E$13,0,10*ROW('Hygiene Data'!E134))="","",OFFSET('Hygiene Data'!$E$13,0,10*ROW('Hygiene Data'!E134)))</f>
        <v/>
      </c>
      <c r="DU140" s="258" t="str">
        <f ca="true">+IF(OFFSET('Hygiene Data'!$F$11,0,10*ROW('Hygiene Data'!F134))="","",OFFSET('Hygiene Data'!$F$11,0,10*ROW('Hygiene Data'!F134)))</f>
        <v/>
      </c>
      <c r="DV140" s="258" t="str">
        <f ca="true">+IF(OFFSET('Hygiene Data'!$F$12,0,10*ROW('Hygiene Data'!F134))="","",OFFSET('Hygiene Data'!$F$12,0,10*ROW('Hygiene Data'!F134)))</f>
        <v/>
      </c>
      <c r="DW140" s="258" t="str">
        <f ca="true">+IF(OFFSET('Hygiene Data'!$F$13,0,10*ROW('Hygiene Data'!F134))="","",OFFSET('Hygiene Data'!$F$13,0,10*ROW('Hygiene Data'!F134)))</f>
        <v/>
      </c>
      <c r="DX140" s="258" t="str">
        <f ca="true">+IF(OFFSET('Hygiene Data'!$G$11,0,10*ROW('Hygiene Data'!G134))="","",OFFSET('Hygiene Data'!$G$11,0,10*ROW('Hygiene Data'!G134)))</f>
        <v/>
      </c>
      <c r="DY140" s="258" t="str">
        <f ca="true">+IF(OFFSET('Hygiene Data'!$G$12,0,10*ROW('Hygiene Data'!G134))="","",OFFSET('Hygiene Data'!$G$12,0,10*ROW('Hygiene Data'!G134)))</f>
        <v/>
      </c>
      <c r="DZ140" s="258" t="str">
        <f ca="true">+IF(OFFSET('Hygiene Data'!$G$13,0,10*ROW('Hygiene Data'!G134))="","",OFFSET('Hygiene Data'!$G$13,0,10*ROW('Hygiene Data'!G134)))</f>
        <v/>
      </c>
      <c r="EA140" s="258" t="str">
        <f ca="true">+IF(OFFSET('Hygiene Data'!$H$11,0,10*ROW('Hygiene Data'!H134))="","",OFFSET('Hygiene Data'!$H$11,0,10*ROW('Hygiene Data'!H134)))</f>
        <v/>
      </c>
      <c r="EB140" s="258" t="str">
        <f ca="true">+IF(OFFSET('Hygiene Data'!$H$12,0,10*ROW('Hygiene Data'!H134))="","",OFFSET('Hygiene Data'!$H$12,0,10*ROW('Hygiene Data'!H134)))</f>
        <v/>
      </c>
      <c r="EC140" s="258" t="str">
        <f ca="true">+IF(OFFSET('Hygiene Data'!$H$13,0,10*ROW('Hygiene Data'!H134))="","",OFFSET('Hygiene Data'!$H$13,0,10*ROW('Hygiene Data'!H134)))</f>
        <v/>
      </c>
      <c r="ED140" s="258" t="str">
        <f ca="true">+IF(OFFSET('Hygiene Data'!$I$11,0,10*ROW('Hygiene Data'!I134))="","",OFFSET('Hygiene Data'!$I$11,0,10*ROW('Hygiene Data'!I134)))</f>
        <v/>
      </c>
      <c r="EE140" s="258" t="str">
        <f ca="true">+IF(OFFSET('Hygiene Data'!$I$12,0,10*ROW('Hygiene Data'!I134))="","",OFFSET('Hygiene Data'!$I$12,0,10*ROW('Hygiene Data'!I134)))</f>
        <v/>
      </c>
      <c r="EF140" s="258" t="str">
        <f ca="true">+IF(OFFSET('Hygiene Data'!$I$13,0,10*ROW('Hygiene Data'!I134))="","",OFFSET('Hygiene Data'!$I$13,0,10*ROW('Hygiene Data'!I134)))</f>
        <v/>
      </c>
    </row>
    <row xmlns:x14ac="http://schemas.microsoft.com/office/spreadsheetml/2009/9/ac" r="141" x14ac:dyDescent="0.2">
      <c r="A141" s="30" t="str">
        <f ca="true">+IF(OFFSET('Water Data'!$B$2,0,10*ROW('Water Data'!E135))="","",OFFSET('Water Data'!$B$2,0,10*ROW('Water Data'!E135)))</f>
        <v/>
      </c>
      <c r="B141" s="30" t="str">
        <f ca="true">+IF(OFFSET('Water Data'!$C$2,0,10*ROW('Water Data'!F135))="","",OFFSET('Water Data'!$C$2,0,10*ROW('Water Data'!F135)))</f>
        <v/>
      </c>
      <c r="C141" s="314" t="str">
        <f t="shared" ca="true" si="2"/>
        <v/>
      </c>
      <c r="D141" s="8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58"/>
      <c r="BS141" s="258" t="str">
        <f ca="true">+IF(OFFSET('Water Data'!$D$27,0,10*ROW('Water Data'!D135))="","",OFFSET('Water Data'!$D$27,0,10*ROW('Water Data'!D135)))</f>
        <v/>
      </c>
      <c r="BT141" s="258" t="str">
        <f ca="true">+IF(OFFSET('Water Data'!$D$28,0,10*ROW('Water Data'!D135))="","",OFFSET('Water Data'!$D$28,0,10*ROW('Water Data'!D135)))</f>
        <v/>
      </c>
      <c r="BU141" s="258" t="str">
        <f ca="true">+IF(OFFSET('Water Data'!$D$29,0,10*ROW('Water Data'!D135))="","",OFFSET('Water Data'!$D$29,0,10*ROW('Water Data'!D135)))</f>
        <v/>
      </c>
      <c r="BV141" s="258" t="str">
        <f ca="true">+IF(OFFSET('Water Data'!$E$27,0,10*ROW('Water Data'!E135))="","",OFFSET('Water Data'!$E$27,0,10*ROW('Water Data'!E135)))</f>
        <v/>
      </c>
      <c r="BW141" s="258" t="str">
        <f ca="true">+IF(OFFSET('Water Data'!$E$28,0,10*ROW('Water Data'!E135))="","",OFFSET('Water Data'!$E$28,0,10*ROW('Water Data'!E135)))</f>
        <v/>
      </c>
      <c r="BX141" s="258" t="str">
        <f ca="true">+IF(OFFSET('Water Data'!$E$29,0,10*ROW('Water Data'!E135))="","",OFFSET('Water Data'!$E$29,0,10*ROW('Water Data'!E135)))</f>
        <v/>
      </c>
      <c r="BY141" s="258" t="str">
        <f ca="true">+IF(OFFSET('Water Data'!$F$27,0,10*ROW('Water Data'!F135))="","",OFFSET('Water Data'!$F$27,0,10*ROW('Water Data'!F135)))</f>
        <v/>
      </c>
      <c r="BZ141" s="258" t="str">
        <f ca="true">+IF(OFFSET('Water Data'!$F$28,0,10*ROW('Water Data'!F135))="","",OFFSET('Water Data'!$F$28,0,10*ROW('Water Data'!F135)))</f>
        <v/>
      </c>
      <c r="CA141" s="258" t="str">
        <f ca="true">+IF(OFFSET('Water Data'!$F$29,0,10*ROW('Water Data'!F135))="","",OFFSET('Water Data'!$F$29,0,10*ROW('Water Data'!F135)))</f>
        <v/>
      </c>
      <c r="CB141" s="258" t="str">
        <f ca="true">+IF(OFFSET('Water Data'!$G$27,0,10*ROW('Water Data'!G135))="","",OFFSET('Water Data'!$G$27,0,10*ROW('Water Data'!G135)))</f>
        <v/>
      </c>
      <c r="CC141" s="258" t="str">
        <f ca="true">+IF(OFFSET('Water Data'!$G$28,0,10*ROW('Water Data'!G135))="","",OFFSET('Water Data'!$G$28,0,10*ROW('Water Data'!G135)))</f>
        <v/>
      </c>
      <c r="CD141" s="258" t="str">
        <f ca="true">+IF(OFFSET('Water Data'!$G$29,0,10*ROW('Water Data'!G135))="","",OFFSET('Water Data'!$G$29,0,10*ROW('Water Data'!G135)))</f>
        <v/>
      </c>
      <c r="CE141" s="258" t="str">
        <f ca="true">+IF(OFFSET('Water Data'!$H$27,0,10*ROW('Water Data'!H135))="","",OFFSET('Water Data'!$H$27,0,10*ROW('Water Data'!H135)))</f>
        <v/>
      </c>
      <c r="CF141" s="258" t="str">
        <f ca="true">+IF(OFFSET('Water Data'!$H$28,0,10*ROW('Water Data'!H135))="","",OFFSET('Water Data'!$H$28,0,10*ROW('Water Data'!H135)))</f>
        <v/>
      </c>
      <c r="CG141" s="258" t="str">
        <f ca="true">+IF(OFFSET('Water Data'!$H$29,0,10*ROW('Water Data'!H135))="","",OFFSET('Water Data'!$H$29,0,10*ROW('Water Data'!H135)))</f>
        <v/>
      </c>
      <c r="CH141" s="258" t="str">
        <f ca="true">+IF(OFFSET('Water Data'!$I$27,0,10*ROW('Water Data'!I135))="","",OFFSET('Water Data'!$I$27,0,10*ROW('Water Data'!I135)))</f>
        <v/>
      </c>
      <c r="CI141" s="258" t="str">
        <f ca="true">+IF(OFFSET('Water Data'!$I$28,0,10*ROW('Water Data'!I135))="","",OFFSET('Water Data'!$I$28,0,10*ROW('Water Data'!I135)))</f>
        <v/>
      </c>
      <c r="CJ141" s="258" t="str">
        <f ca="true">+IF(OFFSET('Water Data'!$I$29,0,10*ROW('Water Data'!I135))="","",OFFSET('Water Data'!$I$29,0,10*ROW('Water Data'!I135)))</f>
        <v/>
      </c>
      <c r="CK141" s="258" t="str">
        <f ca="true">+IF(OFFSET('Sanitation Data'!$D$28,0,10*ROW('Sanitation Data'!D135))="","",OFFSET('Sanitation Data'!$D$28,0,10*ROW('Sanitation Data'!D135)))</f>
        <v/>
      </c>
      <c r="CL141" s="258" t="str">
        <f ca="true">+IF(OFFSET('Sanitation Data'!$D$29,0,10*ROW('Sanitation Data'!D135))="","",OFFSET('Sanitation Data'!$D$29,0,10*ROW('Sanitation Data'!D135)))</f>
        <v/>
      </c>
      <c r="CM141" s="258" t="str">
        <f ca="true">+IF(OFFSET('Sanitation Data'!$D$30,0,10*ROW('Sanitation Data'!D135))="","",OFFSET('Sanitation Data'!$D$30,0,10*ROW('Sanitation Data'!D135)))</f>
        <v/>
      </c>
      <c r="CN141" s="258" t="str">
        <f ca="true">+IF(OFFSET('Sanitation Data'!$D$31,0,10*ROW('Sanitation Data'!D135))="","",OFFSET('Sanitation Data'!$D$31,0,10*ROW('Sanitation Data'!D135)))</f>
        <v/>
      </c>
      <c r="CO141" s="258" t="str">
        <f ca="true">+IF(OFFSET('Sanitation Data'!$D$32,0,10*ROW('Sanitation Data'!D135))="","",OFFSET('Sanitation Data'!$D$32,0,10*ROW('Sanitation Data'!D135)))</f>
        <v/>
      </c>
      <c r="CP141" s="258" t="str">
        <f ca="true">+IF(OFFSET('Sanitation Data'!$E$28,0,10*ROW('Sanitation Data'!E135))="","",OFFSET('Sanitation Data'!$E$28,0,10*ROW('Sanitation Data'!E135)))</f>
        <v/>
      </c>
      <c r="CQ141" s="258" t="str">
        <f ca="true">+IF(OFFSET('Sanitation Data'!$E$29,0,10*ROW('Sanitation Data'!E135))="","",OFFSET('Sanitation Data'!$E$29,0,10*ROW('Sanitation Data'!E135)))</f>
        <v/>
      </c>
      <c r="CR141" s="258" t="str">
        <f ca="true">+IF(OFFSET('Sanitation Data'!$E$30,0,10*ROW('Sanitation Data'!E135))="","",OFFSET('Sanitation Data'!$E$30,0,10*ROW('Sanitation Data'!E135)))</f>
        <v/>
      </c>
      <c r="CS141" s="258" t="str">
        <f ca="true">+IF(OFFSET('Sanitation Data'!$E$31,0,10*ROW('Sanitation Data'!E135))="","",OFFSET('Sanitation Data'!$E$31,0,10*ROW('Sanitation Data'!E135)))</f>
        <v/>
      </c>
      <c r="CT141" s="258" t="str">
        <f ca="true">+IF(OFFSET('Sanitation Data'!$E$32,0,10*ROW('Sanitation Data'!E135))="","",OFFSET('Sanitation Data'!$E$32,0,10*ROW('Sanitation Data'!E135)))</f>
        <v/>
      </c>
      <c r="CU141" s="258" t="str">
        <f ca="true">+IF(OFFSET('Sanitation Data'!$F$28,0,10*ROW('Sanitation Data'!F135))="","",OFFSET('Sanitation Data'!$F$28,0,10*ROW('Sanitation Data'!F135)))</f>
        <v/>
      </c>
      <c r="CV141" s="258" t="str">
        <f ca="true">+IF(OFFSET('Sanitation Data'!$F$29,0,10*ROW('Sanitation Data'!F135))="","",OFFSET('Sanitation Data'!$F$29,0,10*ROW('Sanitation Data'!F135)))</f>
        <v/>
      </c>
      <c r="CW141" s="258" t="str">
        <f ca="true">+IF(OFFSET('Sanitation Data'!$F$30,0,10*ROW('Sanitation Data'!F135))="","",OFFSET('Sanitation Data'!$F$30,0,10*ROW('Sanitation Data'!F135)))</f>
        <v/>
      </c>
      <c r="CX141" s="258" t="str">
        <f ca="true">+IF(OFFSET('Sanitation Data'!$F$31,0,10*ROW('Sanitation Data'!F135))="","",OFFSET('Sanitation Data'!$F$31,0,10*ROW('Sanitation Data'!F135)))</f>
        <v/>
      </c>
      <c r="CY141" s="258" t="str">
        <f ca="true">+IF(OFFSET('Sanitation Data'!$F$32,0,10*ROW('Sanitation Data'!F135))="","",OFFSET('Sanitation Data'!$F$32,0,10*ROW('Sanitation Data'!F135)))</f>
        <v/>
      </c>
      <c r="CZ141" s="258" t="str">
        <f ca="true">+IF(OFFSET('Sanitation Data'!$G$28,0,10*ROW('Sanitation Data'!G135))="","",OFFSET('Sanitation Data'!$G$28,0,10*ROW('Sanitation Data'!G135)))</f>
        <v/>
      </c>
      <c r="DA141" s="258" t="str">
        <f ca="true">+IF(OFFSET('Sanitation Data'!$G$29,0,10*ROW('Sanitation Data'!G135))="","",OFFSET('Sanitation Data'!$G$29,0,10*ROW('Sanitation Data'!G135)))</f>
        <v/>
      </c>
      <c r="DB141" s="258" t="str">
        <f ca="true">+IF(OFFSET('Sanitation Data'!$G$30,0,10*ROW('Sanitation Data'!G135))="","",OFFSET('Sanitation Data'!$G$30,0,10*ROW('Sanitation Data'!G135)))</f>
        <v/>
      </c>
      <c r="DC141" s="258" t="str">
        <f ca="true">+IF(OFFSET('Sanitation Data'!$G$31,0,10*ROW('Sanitation Data'!G135))="","",OFFSET('Sanitation Data'!$G$31,0,10*ROW('Sanitation Data'!G135)))</f>
        <v/>
      </c>
      <c r="DD141" s="258" t="str">
        <f ca="true">+IF(OFFSET('Sanitation Data'!$G$32,0,10*ROW('Sanitation Data'!G135))="","",OFFSET('Sanitation Data'!$G$32,0,10*ROW('Sanitation Data'!G135)))</f>
        <v/>
      </c>
      <c r="DE141" s="258" t="str">
        <f ca="true">+IF(OFFSET('Sanitation Data'!$H$28,0,10*ROW('Sanitation Data'!H135))="","",OFFSET('Sanitation Data'!$H$28,0,10*ROW('Sanitation Data'!H135)))</f>
        <v/>
      </c>
      <c r="DF141" s="258" t="str">
        <f ca="true">+IF(OFFSET('Sanitation Data'!$H$29,0,10*ROW('Sanitation Data'!H135))="","",OFFSET('Sanitation Data'!$H$29,0,10*ROW('Sanitation Data'!H135)))</f>
        <v/>
      </c>
      <c r="DG141" s="258" t="str">
        <f ca="true">+IF(OFFSET('Sanitation Data'!$H$30,0,10*ROW('Sanitation Data'!H135))="","",OFFSET('Sanitation Data'!$H$30,0,10*ROW('Sanitation Data'!H135)))</f>
        <v/>
      </c>
      <c r="DH141" s="258" t="str">
        <f ca="true">+IF(OFFSET('Sanitation Data'!$H$31,0,10*ROW('Sanitation Data'!H135))="","",OFFSET('Sanitation Data'!$H$31,0,10*ROW('Sanitation Data'!H135)))</f>
        <v/>
      </c>
      <c r="DI141" s="258" t="str">
        <f ca="true">+IF(OFFSET('Sanitation Data'!$H$32,0,10*ROW('Sanitation Data'!H135))="","",OFFSET('Sanitation Data'!$H$32,0,10*ROW('Sanitation Data'!H135)))</f>
        <v/>
      </c>
      <c r="DJ141" s="258" t="str">
        <f ca="true">+IF(OFFSET('Sanitation Data'!$I$28,0,10*ROW('Sanitation Data'!I135))="","",OFFSET('Sanitation Data'!$I$28,0,10*ROW('Sanitation Data'!I135)))</f>
        <v/>
      </c>
      <c r="DK141" s="258" t="str">
        <f ca="true">+IF(OFFSET('Sanitation Data'!$I$29,0,10*ROW('Sanitation Data'!I135))="","",OFFSET('Sanitation Data'!$I$29,0,10*ROW('Sanitation Data'!I135)))</f>
        <v/>
      </c>
      <c r="DL141" s="258" t="str">
        <f ca="true">+IF(OFFSET('Sanitation Data'!$I$30,0,10*ROW('Sanitation Data'!I135))="","",OFFSET('Sanitation Data'!$I$30,0,10*ROW('Sanitation Data'!I135)))</f>
        <v/>
      </c>
      <c r="DM141" s="258" t="str">
        <f ca="true">+IF(OFFSET('Sanitation Data'!$I$31,0,10*ROW('Sanitation Data'!I135))="","",OFFSET('Sanitation Data'!$I$31,0,10*ROW('Sanitation Data'!I135)))</f>
        <v/>
      </c>
      <c r="DN141" s="258" t="str">
        <f ca="true">+IF(OFFSET('Sanitation Data'!$I$32,0,10*ROW('Sanitation Data'!I135))="","",OFFSET('Sanitation Data'!$I$32,0,10*ROW('Sanitation Data'!I135)))</f>
        <v/>
      </c>
      <c r="DO141" s="258" t="str">
        <f ca="true">+IF(OFFSET('Hygiene Data'!$D$11,0,10*ROW('Hygiene Data'!D135))="","",OFFSET('Hygiene Data'!$D$11,0,10*ROW('Hygiene Data'!D135)))</f>
        <v/>
      </c>
      <c r="DP141" s="258" t="str">
        <f ca="true">+IF(OFFSET('Hygiene Data'!$D$12,0,10*ROW('Hygiene Data'!D135))="","",OFFSET('Hygiene Data'!$D$12,0,10*ROW('Hygiene Data'!D135)))</f>
        <v/>
      </c>
      <c r="DQ141" s="258" t="str">
        <f ca="true">+IF(OFFSET('Hygiene Data'!$D$13,0,10*ROW('Hygiene Data'!D135))="","",OFFSET('Hygiene Data'!$D$13,0,10*ROW('Hygiene Data'!D135)))</f>
        <v/>
      </c>
      <c r="DR141" s="258" t="str">
        <f ca="true">+IF(OFFSET('Hygiene Data'!$E$11,0,10*ROW('Hygiene Data'!E135))="","",OFFSET('Hygiene Data'!$E$11,0,10*ROW('Hygiene Data'!E135)))</f>
        <v/>
      </c>
      <c r="DS141" s="258" t="str">
        <f ca="true">+IF(OFFSET('Hygiene Data'!$E$12,0,10*ROW('Hygiene Data'!E135))="","",OFFSET('Hygiene Data'!$E$12,0,10*ROW('Hygiene Data'!E135)))</f>
        <v/>
      </c>
      <c r="DT141" s="258" t="str">
        <f ca="true">+IF(OFFSET('Hygiene Data'!$E$13,0,10*ROW('Hygiene Data'!E135))="","",OFFSET('Hygiene Data'!$E$13,0,10*ROW('Hygiene Data'!E135)))</f>
        <v/>
      </c>
      <c r="DU141" s="258" t="str">
        <f ca="true">+IF(OFFSET('Hygiene Data'!$F$11,0,10*ROW('Hygiene Data'!F135))="","",OFFSET('Hygiene Data'!$F$11,0,10*ROW('Hygiene Data'!F135)))</f>
        <v/>
      </c>
      <c r="DV141" s="258" t="str">
        <f ca="true">+IF(OFFSET('Hygiene Data'!$F$12,0,10*ROW('Hygiene Data'!F135))="","",OFFSET('Hygiene Data'!$F$12,0,10*ROW('Hygiene Data'!F135)))</f>
        <v/>
      </c>
      <c r="DW141" s="258" t="str">
        <f ca="true">+IF(OFFSET('Hygiene Data'!$F$13,0,10*ROW('Hygiene Data'!F135))="","",OFFSET('Hygiene Data'!$F$13,0,10*ROW('Hygiene Data'!F135)))</f>
        <v/>
      </c>
      <c r="DX141" s="258" t="str">
        <f ca="true">+IF(OFFSET('Hygiene Data'!$G$11,0,10*ROW('Hygiene Data'!G135))="","",OFFSET('Hygiene Data'!$G$11,0,10*ROW('Hygiene Data'!G135)))</f>
        <v/>
      </c>
      <c r="DY141" s="258" t="str">
        <f ca="true">+IF(OFFSET('Hygiene Data'!$G$12,0,10*ROW('Hygiene Data'!G135))="","",OFFSET('Hygiene Data'!$G$12,0,10*ROW('Hygiene Data'!G135)))</f>
        <v/>
      </c>
      <c r="DZ141" s="258" t="str">
        <f ca="true">+IF(OFFSET('Hygiene Data'!$G$13,0,10*ROW('Hygiene Data'!G135))="","",OFFSET('Hygiene Data'!$G$13,0,10*ROW('Hygiene Data'!G135)))</f>
        <v/>
      </c>
      <c r="EA141" s="258" t="str">
        <f ca="true">+IF(OFFSET('Hygiene Data'!$H$11,0,10*ROW('Hygiene Data'!H135))="","",OFFSET('Hygiene Data'!$H$11,0,10*ROW('Hygiene Data'!H135)))</f>
        <v/>
      </c>
      <c r="EB141" s="258" t="str">
        <f ca="true">+IF(OFFSET('Hygiene Data'!$H$12,0,10*ROW('Hygiene Data'!H135))="","",OFFSET('Hygiene Data'!$H$12,0,10*ROW('Hygiene Data'!H135)))</f>
        <v/>
      </c>
      <c r="EC141" s="258" t="str">
        <f ca="true">+IF(OFFSET('Hygiene Data'!$H$13,0,10*ROW('Hygiene Data'!H135))="","",OFFSET('Hygiene Data'!$H$13,0,10*ROW('Hygiene Data'!H135)))</f>
        <v/>
      </c>
      <c r="ED141" s="258" t="str">
        <f ca="true">+IF(OFFSET('Hygiene Data'!$I$11,0,10*ROW('Hygiene Data'!I135))="","",OFFSET('Hygiene Data'!$I$11,0,10*ROW('Hygiene Data'!I135)))</f>
        <v/>
      </c>
      <c r="EE141" s="258" t="str">
        <f ca="true">+IF(OFFSET('Hygiene Data'!$I$12,0,10*ROW('Hygiene Data'!I135))="","",OFFSET('Hygiene Data'!$I$12,0,10*ROW('Hygiene Data'!I135)))</f>
        <v/>
      </c>
      <c r="EF141" s="258" t="str">
        <f ca="true">+IF(OFFSET('Hygiene Data'!$I$13,0,10*ROW('Hygiene Data'!I135))="","",OFFSET('Hygiene Data'!$I$13,0,10*ROW('Hygiene Data'!I135)))</f>
        <v/>
      </c>
    </row>
    <row xmlns:x14ac="http://schemas.microsoft.com/office/spreadsheetml/2009/9/ac" r="142" x14ac:dyDescent="0.2">
      <c r="A142" s="30" t="str">
        <f ca="true">+IF(OFFSET('Water Data'!$B$2,0,10*ROW('Water Data'!E136))="","",OFFSET('Water Data'!$B$2,0,10*ROW('Water Data'!E136)))</f>
        <v/>
      </c>
      <c r="B142" s="30" t="str">
        <f ca="true">+IF(OFFSET('Water Data'!$C$2,0,10*ROW('Water Data'!F136))="","",OFFSET('Water Data'!$C$2,0,10*ROW('Water Data'!F136)))</f>
        <v/>
      </c>
      <c r="C142" s="314" t="str">
        <f t="shared" ca="true" si="2"/>
        <v/>
      </c>
      <c r="D142" s="8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58"/>
      <c r="BS142" s="258" t="str">
        <f ca="true">+IF(OFFSET('Water Data'!$D$27,0,10*ROW('Water Data'!D136))="","",OFFSET('Water Data'!$D$27,0,10*ROW('Water Data'!D136)))</f>
        <v/>
      </c>
      <c r="BT142" s="258" t="str">
        <f ca="true">+IF(OFFSET('Water Data'!$D$28,0,10*ROW('Water Data'!D136))="","",OFFSET('Water Data'!$D$28,0,10*ROW('Water Data'!D136)))</f>
        <v/>
      </c>
      <c r="BU142" s="258" t="str">
        <f ca="true">+IF(OFFSET('Water Data'!$D$29,0,10*ROW('Water Data'!D136))="","",OFFSET('Water Data'!$D$29,0,10*ROW('Water Data'!D136)))</f>
        <v/>
      </c>
      <c r="BV142" s="258" t="str">
        <f ca="true">+IF(OFFSET('Water Data'!$E$27,0,10*ROW('Water Data'!E136))="","",OFFSET('Water Data'!$E$27,0,10*ROW('Water Data'!E136)))</f>
        <v/>
      </c>
      <c r="BW142" s="258" t="str">
        <f ca="true">+IF(OFFSET('Water Data'!$E$28,0,10*ROW('Water Data'!E136))="","",OFFSET('Water Data'!$E$28,0,10*ROW('Water Data'!E136)))</f>
        <v/>
      </c>
      <c r="BX142" s="258" t="str">
        <f ca="true">+IF(OFFSET('Water Data'!$E$29,0,10*ROW('Water Data'!E136))="","",OFFSET('Water Data'!$E$29,0,10*ROW('Water Data'!E136)))</f>
        <v/>
      </c>
      <c r="BY142" s="258" t="str">
        <f ca="true">+IF(OFFSET('Water Data'!$F$27,0,10*ROW('Water Data'!F136))="","",OFFSET('Water Data'!$F$27,0,10*ROW('Water Data'!F136)))</f>
        <v/>
      </c>
      <c r="BZ142" s="258" t="str">
        <f ca="true">+IF(OFFSET('Water Data'!$F$28,0,10*ROW('Water Data'!F136))="","",OFFSET('Water Data'!$F$28,0,10*ROW('Water Data'!F136)))</f>
        <v/>
      </c>
      <c r="CA142" s="258" t="str">
        <f ca="true">+IF(OFFSET('Water Data'!$F$29,0,10*ROW('Water Data'!F136))="","",OFFSET('Water Data'!$F$29,0,10*ROW('Water Data'!F136)))</f>
        <v/>
      </c>
      <c r="CB142" s="258" t="str">
        <f ca="true">+IF(OFFSET('Water Data'!$G$27,0,10*ROW('Water Data'!G136))="","",OFFSET('Water Data'!$G$27,0,10*ROW('Water Data'!G136)))</f>
        <v/>
      </c>
      <c r="CC142" s="258" t="str">
        <f ca="true">+IF(OFFSET('Water Data'!$G$28,0,10*ROW('Water Data'!G136))="","",OFFSET('Water Data'!$G$28,0,10*ROW('Water Data'!G136)))</f>
        <v/>
      </c>
      <c r="CD142" s="258" t="str">
        <f ca="true">+IF(OFFSET('Water Data'!$G$29,0,10*ROW('Water Data'!G136))="","",OFFSET('Water Data'!$G$29,0,10*ROW('Water Data'!G136)))</f>
        <v/>
      </c>
      <c r="CE142" s="258" t="str">
        <f ca="true">+IF(OFFSET('Water Data'!$H$27,0,10*ROW('Water Data'!H136))="","",OFFSET('Water Data'!$H$27,0,10*ROW('Water Data'!H136)))</f>
        <v/>
      </c>
      <c r="CF142" s="258" t="str">
        <f ca="true">+IF(OFFSET('Water Data'!$H$28,0,10*ROW('Water Data'!H136))="","",OFFSET('Water Data'!$H$28,0,10*ROW('Water Data'!H136)))</f>
        <v/>
      </c>
      <c r="CG142" s="258" t="str">
        <f ca="true">+IF(OFFSET('Water Data'!$H$29,0,10*ROW('Water Data'!H136))="","",OFFSET('Water Data'!$H$29,0,10*ROW('Water Data'!H136)))</f>
        <v/>
      </c>
      <c r="CH142" s="258" t="str">
        <f ca="true">+IF(OFFSET('Water Data'!$I$27,0,10*ROW('Water Data'!I136))="","",OFFSET('Water Data'!$I$27,0,10*ROW('Water Data'!I136)))</f>
        <v/>
      </c>
      <c r="CI142" s="258" t="str">
        <f ca="true">+IF(OFFSET('Water Data'!$I$28,0,10*ROW('Water Data'!I136))="","",OFFSET('Water Data'!$I$28,0,10*ROW('Water Data'!I136)))</f>
        <v/>
      </c>
      <c r="CJ142" s="258" t="str">
        <f ca="true">+IF(OFFSET('Water Data'!$I$29,0,10*ROW('Water Data'!I136))="","",OFFSET('Water Data'!$I$29,0,10*ROW('Water Data'!I136)))</f>
        <v/>
      </c>
      <c r="CK142" s="258" t="str">
        <f ca="true">+IF(OFFSET('Sanitation Data'!$D$28,0,10*ROW('Sanitation Data'!D136))="","",OFFSET('Sanitation Data'!$D$28,0,10*ROW('Sanitation Data'!D136)))</f>
        <v/>
      </c>
      <c r="CL142" s="258" t="str">
        <f ca="true">+IF(OFFSET('Sanitation Data'!$D$29,0,10*ROW('Sanitation Data'!D136))="","",OFFSET('Sanitation Data'!$D$29,0,10*ROW('Sanitation Data'!D136)))</f>
        <v/>
      </c>
      <c r="CM142" s="258" t="str">
        <f ca="true">+IF(OFFSET('Sanitation Data'!$D$30,0,10*ROW('Sanitation Data'!D136))="","",OFFSET('Sanitation Data'!$D$30,0,10*ROW('Sanitation Data'!D136)))</f>
        <v/>
      </c>
      <c r="CN142" s="258" t="str">
        <f ca="true">+IF(OFFSET('Sanitation Data'!$D$31,0,10*ROW('Sanitation Data'!D136))="","",OFFSET('Sanitation Data'!$D$31,0,10*ROW('Sanitation Data'!D136)))</f>
        <v/>
      </c>
      <c r="CO142" s="258" t="str">
        <f ca="true">+IF(OFFSET('Sanitation Data'!$D$32,0,10*ROW('Sanitation Data'!D136))="","",OFFSET('Sanitation Data'!$D$32,0,10*ROW('Sanitation Data'!D136)))</f>
        <v/>
      </c>
      <c r="CP142" s="258" t="str">
        <f ca="true">+IF(OFFSET('Sanitation Data'!$E$28,0,10*ROW('Sanitation Data'!E136))="","",OFFSET('Sanitation Data'!$E$28,0,10*ROW('Sanitation Data'!E136)))</f>
        <v/>
      </c>
      <c r="CQ142" s="258" t="str">
        <f ca="true">+IF(OFFSET('Sanitation Data'!$E$29,0,10*ROW('Sanitation Data'!E136))="","",OFFSET('Sanitation Data'!$E$29,0,10*ROW('Sanitation Data'!E136)))</f>
        <v/>
      </c>
      <c r="CR142" s="258" t="str">
        <f ca="true">+IF(OFFSET('Sanitation Data'!$E$30,0,10*ROW('Sanitation Data'!E136))="","",OFFSET('Sanitation Data'!$E$30,0,10*ROW('Sanitation Data'!E136)))</f>
        <v/>
      </c>
      <c r="CS142" s="258" t="str">
        <f ca="true">+IF(OFFSET('Sanitation Data'!$E$31,0,10*ROW('Sanitation Data'!E136))="","",OFFSET('Sanitation Data'!$E$31,0,10*ROW('Sanitation Data'!E136)))</f>
        <v/>
      </c>
      <c r="CT142" s="258" t="str">
        <f ca="true">+IF(OFFSET('Sanitation Data'!$E$32,0,10*ROW('Sanitation Data'!E136))="","",OFFSET('Sanitation Data'!$E$32,0,10*ROW('Sanitation Data'!E136)))</f>
        <v/>
      </c>
      <c r="CU142" s="258" t="str">
        <f ca="true">+IF(OFFSET('Sanitation Data'!$F$28,0,10*ROW('Sanitation Data'!F136))="","",OFFSET('Sanitation Data'!$F$28,0,10*ROW('Sanitation Data'!F136)))</f>
        <v/>
      </c>
      <c r="CV142" s="258" t="str">
        <f ca="true">+IF(OFFSET('Sanitation Data'!$F$29,0,10*ROW('Sanitation Data'!F136))="","",OFFSET('Sanitation Data'!$F$29,0,10*ROW('Sanitation Data'!F136)))</f>
        <v/>
      </c>
      <c r="CW142" s="258" t="str">
        <f ca="true">+IF(OFFSET('Sanitation Data'!$F$30,0,10*ROW('Sanitation Data'!F136))="","",OFFSET('Sanitation Data'!$F$30,0,10*ROW('Sanitation Data'!F136)))</f>
        <v/>
      </c>
      <c r="CX142" s="258" t="str">
        <f ca="true">+IF(OFFSET('Sanitation Data'!$F$31,0,10*ROW('Sanitation Data'!F136))="","",OFFSET('Sanitation Data'!$F$31,0,10*ROW('Sanitation Data'!F136)))</f>
        <v/>
      </c>
      <c r="CY142" s="258" t="str">
        <f ca="true">+IF(OFFSET('Sanitation Data'!$F$32,0,10*ROW('Sanitation Data'!F136))="","",OFFSET('Sanitation Data'!$F$32,0,10*ROW('Sanitation Data'!F136)))</f>
        <v/>
      </c>
      <c r="CZ142" s="258" t="str">
        <f ca="true">+IF(OFFSET('Sanitation Data'!$G$28,0,10*ROW('Sanitation Data'!G136))="","",OFFSET('Sanitation Data'!$G$28,0,10*ROW('Sanitation Data'!G136)))</f>
        <v/>
      </c>
      <c r="DA142" s="258" t="str">
        <f ca="true">+IF(OFFSET('Sanitation Data'!$G$29,0,10*ROW('Sanitation Data'!G136))="","",OFFSET('Sanitation Data'!$G$29,0,10*ROW('Sanitation Data'!G136)))</f>
        <v/>
      </c>
      <c r="DB142" s="258" t="str">
        <f ca="true">+IF(OFFSET('Sanitation Data'!$G$30,0,10*ROW('Sanitation Data'!G136))="","",OFFSET('Sanitation Data'!$G$30,0,10*ROW('Sanitation Data'!G136)))</f>
        <v/>
      </c>
      <c r="DC142" s="258" t="str">
        <f ca="true">+IF(OFFSET('Sanitation Data'!$G$31,0,10*ROW('Sanitation Data'!G136))="","",OFFSET('Sanitation Data'!$G$31,0,10*ROW('Sanitation Data'!G136)))</f>
        <v/>
      </c>
      <c r="DD142" s="258" t="str">
        <f ca="true">+IF(OFFSET('Sanitation Data'!$G$32,0,10*ROW('Sanitation Data'!G136))="","",OFFSET('Sanitation Data'!$G$32,0,10*ROW('Sanitation Data'!G136)))</f>
        <v/>
      </c>
      <c r="DE142" s="258" t="str">
        <f ca="true">+IF(OFFSET('Sanitation Data'!$H$28,0,10*ROW('Sanitation Data'!H136))="","",OFFSET('Sanitation Data'!$H$28,0,10*ROW('Sanitation Data'!H136)))</f>
        <v/>
      </c>
      <c r="DF142" s="258" t="str">
        <f ca="true">+IF(OFFSET('Sanitation Data'!$H$29,0,10*ROW('Sanitation Data'!H136))="","",OFFSET('Sanitation Data'!$H$29,0,10*ROW('Sanitation Data'!H136)))</f>
        <v/>
      </c>
      <c r="DG142" s="258" t="str">
        <f ca="true">+IF(OFFSET('Sanitation Data'!$H$30,0,10*ROW('Sanitation Data'!H136))="","",OFFSET('Sanitation Data'!$H$30,0,10*ROW('Sanitation Data'!H136)))</f>
        <v/>
      </c>
      <c r="DH142" s="258" t="str">
        <f ca="true">+IF(OFFSET('Sanitation Data'!$H$31,0,10*ROW('Sanitation Data'!H136))="","",OFFSET('Sanitation Data'!$H$31,0,10*ROW('Sanitation Data'!H136)))</f>
        <v/>
      </c>
      <c r="DI142" s="258" t="str">
        <f ca="true">+IF(OFFSET('Sanitation Data'!$H$32,0,10*ROW('Sanitation Data'!H136))="","",OFFSET('Sanitation Data'!$H$32,0,10*ROW('Sanitation Data'!H136)))</f>
        <v/>
      </c>
      <c r="DJ142" s="258" t="str">
        <f ca="true">+IF(OFFSET('Sanitation Data'!$I$28,0,10*ROW('Sanitation Data'!I136))="","",OFFSET('Sanitation Data'!$I$28,0,10*ROW('Sanitation Data'!I136)))</f>
        <v/>
      </c>
      <c r="DK142" s="258" t="str">
        <f ca="true">+IF(OFFSET('Sanitation Data'!$I$29,0,10*ROW('Sanitation Data'!I136))="","",OFFSET('Sanitation Data'!$I$29,0,10*ROW('Sanitation Data'!I136)))</f>
        <v/>
      </c>
      <c r="DL142" s="258" t="str">
        <f ca="true">+IF(OFFSET('Sanitation Data'!$I$30,0,10*ROW('Sanitation Data'!I136))="","",OFFSET('Sanitation Data'!$I$30,0,10*ROW('Sanitation Data'!I136)))</f>
        <v/>
      </c>
      <c r="DM142" s="258" t="str">
        <f ca="true">+IF(OFFSET('Sanitation Data'!$I$31,0,10*ROW('Sanitation Data'!I136))="","",OFFSET('Sanitation Data'!$I$31,0,10*ROW('Sanitation Data'!I136)))</f>
        <v/>
      </c>
      <c r="DN142" s="258" t="str">
        <f ca="true">+IF(OFFSET('Sanitation Data'!$I$32,0,10*ROW('Sanitation Data'!I136))="","",OFFSET('Sanitation Data'!$I$32,0,10*ROW('Sanitation Data'!I136)))</f>
        <v/>
      </c>
      <c r="DO142" s="258" t="str">
        <f ca="true">+IF(OFFSET('Hygiene Data'!$D$11,0,10*ROW('Hygiene Data'!D136))="","",OFFSET('Hygiene Data'!$D$11,0,10*ROW('Hygiene Data'!D136)))</f>
        <v/>
      </c>
      <c r="DP142" s="258" t="str">
        <f ca="true">+IF(OFFSET('Hygiene Data'!$D$12,0,10*ROW('Hygiene Data'!D136))="","",OFFSET('Hygiene Data'!$D$12,0,10*ROW('Hygiene Data'!D136)))</f>
        <v/>
      </c>
      <c r="DQ142" s="258" t="str">
        <f ca="true">+IF(OFFSET('Hygiene Data'!$D$13,0,10*ROW('Hygiene Data'!D136))="","",OFFSET('Hygiene Data'!$D$13,0,10*ROW('Hygiene Data'!D136)))</f>
        <v/>
      </c>
      <c r="DR142" s="258" t="str">
        <f ca="true">+IF(OFFSET('Hygiene Data'!$E$11,0,10*ROW('Hygiene Data'!E136))="","",OFFSET('Hygiene Data'!$E$11,0,10*ROW('Hygiene Data'!E136)))</f>
        <v/>
      </c>
      <c r="DS142" s="258" t="str">
        <f ca="true">+IF(OFFSET('Hygiene Data'!$E$12,0,10*ROW('Hygiene Data'!E136))="","",OFFSET('Hygiene Data'!$E$12,0,10*ROW('Hygiene Data'!E136)))</f>
        <v/>
      </c>
      <c r="DT142" s="258" t="str">
        <f ca="true">+IF(OFFSET('Hygiene Data'!$E$13,0,10*ROW('Hygiene Data'!E136))="","",OFFSET('Hygiene Data'!$E$13,0,10*ROW('Hygiene Data'!E136)))</f>
        <v/>
      </c>
      <c r="DU142" s="258" t="str">
        <f ca="true">+IF(OFFSET('Hygiene Data'!$F$11,0,10*ROW('Hygiene Data'!F136))="","",OFFSET('Hygiene Data'!$F$11,0,10*ROW('Hygiene Data'!F136)))</f>
        <v/>
      </c>
      <c r="DV142" s="258" t="str">
        <f ca="true">+IF(OFFSET('Hygiene Data'!$F$12,0,10*ROW('Hygiene Data'!F136))="","",OFFSET('Hygiene Data'!$F$12,0,10*ROW('Hygiene Data'!F136)))</f>
        <v/>
      </c>
      <c r="DW142" s="258" t="str">
        <f ca="true">+IF(OFFSET('Hygiene Data'!$F$13,0,10*ROW('Hygiene Data'!F136))="","",OFFSET('Hygiene Data'!$F$13,0,10*ROW('Hygiene Data'!F136)))</f>
        <v/>
      </c>
      <c r="DX142" s="258" t="str">
        <f ca="true">+IF(OFFSET('Hygiene Data'!$G$11,0,10*ROW('Hygiene Data'!G136))="","",OFFSET('Hygiene Data'!$G$11,0,10*ROW('Hygiene Data'!G136)))</f>
        <v/>
      </c>
      <c r="DY142" s="258" t="str">
        <f ca="true">+IF(OFFSET('Hygiene Data'!$G$12,0,10*ROW('Hygiene Data'!G136))="","",OFFSET('Hygiene Data'!$G$12,0,10*ROW('Hygiene Data'!G136)))</f>
        <v/>
      </c>
      <c r="DZ142" s="258" t="str">
        <f ca="true">+IF(OFFSET('Hygiene Data'!$G$13,0,10*ROW('Hygiene Data'!G136))="","",OFFSET('Hygiene Data'!$G$13,0,10*ROW('Hygiene Data'!G136)))</f>
        <v/>
      </c>
      <c r="EA142" s="258" t="str">
        <f ca="true">+IF(OFFSET('Hygiene Data'!$H$11,0,10*ROW('Hygiene Data'!H136))="","",OFFSET('Hygiene Data'!$H$11,0,10*ROW('Hygiene Data'!H136)))</f>
        <v/>
      </c>
      <c r="EB142" s="258" t="str">
        <f ca="true">+IF(OFFSET('Hygiene Data'!$H$12,0,10*ROW('Hygiene Data'!H136))="","",OFFSET('Hygiene Data'!$H$12,0,10*ROW('Hygiene Data'!H136)))</f>
        <v/>
      </c>
      <c r="EC142" s="258" t="str">
        <f ca="true">+IF(OFFSET('Hygiene Data'!$H$13,0,10*ROW('Hygiene Data'!H136))="","",OFFSET('Hygiene Data'!$H$13,0,10*ROW('Hygiene Data'!H136)))</f>
        <v/>
      </c>
      <c r="ED142" s="258" t="str">
        <f ca="true">+IF(OFFSET('Hygiene Data'!$I$11,0,10*ROW('Hygiene Data'!I136))="","",OFFSET('Hygiene Data'!$I$11,0,10*ROW('Hygiene Data'!I136)))</f>
        <v/>
      </c>
      <c r="EE142" s="258" t="str">
        <f ca="true">+IF(OFFSET('Hygiene Data'!$I$12,0,10*ROW('Hygiene Data'!I136))="","",OFFSET('Hygiene Data'!$I$12,0,10*ROW('Hygiene Data'!I136)))</f>
        <v/>
      </c>
      <c r="EF142" s="258" t="str">
        <f ca="true">+IF(OFFSET('Hygiene Data'!$I$13,0,10*ROW('Hygiene Data'!I136))="","",OFFSET('Hygiene Data'!$I$13,0,10*ROW('Hygiene Data'!I136)))</f>
        <v/>
      </c>
    </row>
    <row xmlns:x14ac="http://schemas.microsoft.com/office/spreadsheetml/2009/9/ac" r="143" x14ac:dyDescent="0.2">
      <c r="A143" s="30" t="str">
        <f ca="true">+IF(OFFSET('Water Data'!$B$2,0,10*ROW('Water Data'!E137))="","",OFFSET('Water Data'!$B$2,0,10*ROW('Water Data'!E137)))</f>
        <v/>
      </c>
      <c r="B143" s="30" t="str">
        <f ca="true">+IF(OFFSET('Water Data'!$C$2,0,10*ROW('Water Data'!F137))="","",OFFSET('Water Data'!$C$2,0,10*ROW('Water Data'!F137)))</f>
        <v/>
      </c>
      <c r="C143" s="314" t="str">
        <f t="shared" ca="true" si="2"/>
        <v/>
      </c>
      <c r="D143" s="8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58"/>
      <c r="BS143" s="258" t="str">
        <f ca="true">+IF(OFFSET('Water Data'!$D$27,0,10*ROW('Water Data'!D137))="","",OFFSET('Water Data'!$D$27,0,10*ROW('Water Data'!D137)))</f>
        <v/>
      </c>
      <c r="BT143" s="258" t="str">
        <f ca="true">+IF(OFFSET('Water Data'!$D$28,0,10*ROW('Water Data'!D137))="","",OFFSET('Water Data'!$D$28,0,10*ROW('Water Data'!D137)))</f>
        <v/>
      </c>
      <c r="BU143" s="258" t="str">
        <f ca="true">+IF(OFFSET('Water Data'!$D$29,0,10*ROW('Water Data'!D137))="","",OFFSET('Water Data'!$D$29,0,10*ROW('Water Data'!D137)))</f>
        <v/>
      </c>
      <c r="BV143" s="258" t="str">
        <f ca="true">+IF(OFFSET('Water Data'!$E$27,0,10*ROW('Water Data'!E137))="","",OFFSET('Water Data'!$E$27,0,10*ROW('Water Data'!E137)))</f>
        <v/>
      </c>
      <c r="BW143" s="258" t="str">
        <f ca="true">+IF(OFFSET('Water Data'!$E$28,0,10*ROW('Water Data'!E137))="","",OFFSET('Water Data'!$E$28,0,10*ROW('Water Data'!E137)))</f>
        <v/>
      </c>
      <c r="BX143" s="258" t="str">
        <f ca="true">+IF(OFFSET('Water Data'!$E$29,0,10*ROW('Water Data'!E137))="","",OFFSET('Water Data'!$E$29,0,10*ROW('Water Data'!E137)))</f>
        <v/>
      </c>
      <c r="BY143" s="258" t="str">
        <f ca="true">+IF(OFFSET('Water Data'!$F$27,0,10*ROW('Water Data'!F137))="","",OFFSET('Water Data'!$F$27,0,10*ROW('Water Data'!F137)))</f>
        <v/>
      </c>
      <c r="BZ143" s="258" t="str">
        <f ca="true">+IF(OFFSET('Water Data'!$F$28,0,10*ROW('Water Data'!F137))="","",OFFSET('Water Data'!$F$28,0,10*ROW('Water Data'!F137)))</f>
        <v/>
      </c>
      <c r="CA143" s="258" t="str">
        <f ca="true">+IF(OFFSET('Water Data'!$F$29,0,10*ROW('Water Data'!F137))="","",OFFSET('Water Data'!$F$29,0,10*ROW('Water Data'!F137)))</f>
        <v/>
      </c>
      <c r="CB143" s="258" t="str">
        <f ca="true">+IF(OFFSET('Water Data'!$G$27,0,10*ROW('Water Data'!G137))="","",OFFSET('Water Data'!$G$27,0,10*ROW('Water Data'!G137)))</f>
        <v/>
      </c>
      <c r="CC143" s="258" t="str">
        <f ca="true">+IF(OFFSET('Water Data'!$G$28,0,10*ROW('Water Data'!G137))="","",OFFSET('Water Data'!$G$28,0,10*ROW('Water Data'!G137)))</f>
        <v/>
      </c>
      <c r="CD143" s="258" t="str">
        <f ca="true">+IF(OFFSET('Water Data'!$G$29,0,10*ROW('Water Data'!G137))="","",OFFSET('Water Data'!$G$29,0,10*ROW('Water Data'!G137)))</f>
        <v/>
      </c>
      <c r="CE143" s="258" t="str">
        <f ca="true">+IF(OFFSET('Water Data'!$H$27,0,10*ROW('Water Data'!H137))="","",OFFSET('Water Data'!$H$27,0,10*ROW('Water Data'!H137)))</f>
        <v/>
      </c>
      <c r="CF143" s="258" t="str">
        <f ca="true">+IF(OFFSET('Water Data'!$H$28,0,10*ROW('Water Data'!H137))="","",OFFSET('Water Data'!$H$28,0,10*ROW('Water Data'!H137)))</f>
        <v/>
      </c>
      <c r="CG143" s="258" t="str">
        <f ca="true">+IF(OFFSET('Water Data'!$H$29,0,10*ROW('Water Data'!H137))="","",OFFSET('Water Data'!$H$29,0,10*ROW('Water Data'!H137)))</f>
        <v/>
      </c>
      <c r="CH143" s="258" t="str">
        <f ca="true">+IF(OFFSET('Water Data'!$I$27,0,10*ROW('Water Data'!I137))="","",OFFSET('Water Data'!$I$27,0,10*ROW('Water Data'!I137)))</f>
        <v/>
      </c>
      <c r="CI143" s="258" t="str">
        <f ca="true">+IF(OFFSET('Water Data'!$I$28,0,10*ROW('Water Data'!I137))="","",OFFSET('Water Data'!$I$28,0,10*ROW('Water Data'!I137)))</f>
        <v/>
      </c>
      <c r="CJ143" s="258" t="str">
        <f ca="true">+IF(OFFSET('Water Data'!$I$29,0,10*ROW('Water Data'!I137))="","",OFFSET('Water Data'!$I$29,0,10*ROW('Water Data'!I137)))</f>
        <v/>
      </c>
      <c r="CK143" s="258" t="str">
        <f ca="true">+IF(OFFSET('Sanitation Data'!$D$28,0,10*ROW('Sanitation Data'!D137))="","",OFFSET('Sanitation Data'!$D$28,0,10*ROW('Sanitation Data'!D137)))</f>
        <v/>
      </c>
      <c r="CL143" s="258" t="str">
        <f ca="true">+IF(OFFSET('Sanitation Data'!$D$29,0,10*ROW('Sanitation Data'!D137))="","",OFFSET('Sanitation Data'!$D$29,0,10*ROW('Sanitation Data'!D137)))</f>
        <v/>
      </c>
      <c r="CM143" s="258" t="str">
        <f ca="true">+IF(OFFSET('Sanitation Data'!$D$30,0,10*ROW('Sanitation Data'!D137))="","",OFFSET('Sanitation Data'!$D$30,0,10*ROW('Sanitation Data'!D137)))</f>
        <v/>
      </c>
      <c r="CN143" s="258" t="str">
        <f ca="true">+IF(OFFSET('Sanitation Data'!$D$31,0,10*ROW('Sanitation Data'!D137))="","",OFFSET('Sanitation Data'!$D$31,0,10*ROW('Sanitation Data'!D137)))</f>
        <v/>
      </c>
      <c r="CO143" s="258" t="str">
        <f ca="true">+IF(OFFSET('Sanitation Data'!$D$32,0,10*ROW('Sanitation Data'!D137))="","",OFFSET('Sanitation Data'!$D$32,0,10*ROW('Sanitation Data'!D137)))</f>
        <v/>
      </c>
      <c r="CP143" s="258" t="str">
        <f ca="true">+IF(OFFSET('Sanitation Data'!$E$28,0,10*ROW('Sanitation Data'!E137))="","",OFFSET('Sanitation Data'!$E$28,0,10*ROW('Sanitation Data'!E137)))</f>
        <v/>
      </c>
      <c r="CQ143" s="258" t="str">
        <f ca="true">+IF(OFFSET('Sanitation Data'!$E$29,0,10*ROW('Sanitation Data'!E137))="","",OFFSET('Sanitation Data'!$E$29,0,10*ROW('Sanitation Data'!E137)))</f>
        <v/>
      </c>
      <c r="CR143" s="258" t="str">
        <f ca="true">+IF(OFFSET('Sanitation Data'!$E$30,0,10*ROW('Sanitation Data'!E137))="","",OFFSET('Sanitation Data'!$E$30,0,10*ROW('Sanitation Data'!E137)))</f>
        <v/>
      </c>
      <c r="CS143" s="258" t="str">
        <f ca="true">+IF(OFFSET('Sanitation Data'!$E$31,0,10*ROW('Sanitation Data'!E137))="","",OFFSET('Sanitation Data'!$E$31,0,10*ROW('Sanitation Data'!E137)))</f>
        <v/>
      </c>
      <c r="CT143" s="258" t="str">
        <f ca="true">+IF(OFFSET('Sanitation Data'!$E$32,0,10*ROW('Sanitation Data'!E137))="","",OFFSET('Sanitation Data'!$E$32,0,10*ROW('Sanitation Data'!E137)))</f>
        <v/>
      </c>
      <c r="CU143" s="258" t="str">
        <f ca="true">+IF(OFFSET('Sanitation Data'!$F$28,0,10*ROW('Sanitation Data'!F137))="","",OFFSET('Sanitation Data'!$F$28,0,10*ROW('Sanitation Data'!F137)))</f>
        <v/>
      </c>
      <c r="CV143" s="258" t="str">
        <f ca="true">+IF(OFFSET('Sanitation Data'!$F$29,0,10*ROW('Sanitation Data'!F137))="","",OFFSET('Sanitation Data'!$F$29,0,10*ROW('Sanitation Data'!F137)))</f>
        <v/>
      </c>
      <c r="CW143" s="258" t="str">
        <f ca="true">+IF(OFFSET('Sanitation Data'!$F$30,0,10*ROW('Sanitation Data'!F137))="","",OFFSET('Sanitation Data'!$F$30,0,10*ROW('Sanitation Data'!F137)))</f>
        <v/>
      </c>
      <c r="CX143" s="258" t="str">
        <f ca="true">+IF(OFFSET('Sanitation Data'!$F$31,0,10*ROW('Sanitation Data'!F137))="","",OFFSET('Sanitation Data'!$F$31,0,10*ROW('Sanitation Data'!F137)))</f>
        <v/>
      </c>
      <c r="CY143" s="258" t="str">
        <f ca="true">+IF(OFFSET('Sanitation Data'!$F$32,0,10*ROW('Sanitation Data'!F137))="","",OFFSET('Sanitation Data'!$F$32,0,10*ROW('Sanitation Data'!F137)))</f>
        <v/>
      </c>
      <c r="CZ143" s="258" t="str">
        <f ca="true">+IF(OFFSET('Sanitation Data'!$G$28,0,10*ROW('Sanitation Data'!G137))="","",OFFSET('Sanitation Data'!$G$28,0,10*ROW('Sanitation Data'!G137)))</f>
        <v/>
      </c>
      <c r="DA143" s="258" t="str">
        <f ca="true">+IF(OFFSET('Sanitation Data'!$G$29,0,10*ROW('Sanitation Data'!G137))="","",OFFSET('Sanitation Data'!$G$29,0,10*ROW('Sanitation Data'!G137)))</f>
        <v/>
      </c>
      <c r="DB143" s="258" t="str">
        <f ca="true">+IF(OFFSET('Sanitation Data'!$G$30,0,10*ROW('Sanitation Data'!G137))="","",OFFSET('Sanitation Data'!$G$30,0,10*ROW('Sanitation Data'!G137)))</f>
        <v/>
      </c>
      <c r="DC143" s="258" t="str">
        <f ca="true">+IF(OFFSET('Sanitation Data'!$G$31,0,10*ROW('Sanitation Data'!G137))="","",OFFSET('Sanitation Data'!$G$31,0,10*ROW('Sanitation Data'!G137)))</f>
        <v/>
      </c>
      <c r="DD143" s="258" t="str">
        <f ca="true">+IF(OFFSET('Sanitation Data'!$G$32,0,10*ROW('Sanitation Data'!G137))="","",OFFSET('Sanitation Data'!$G$32,0,10*ROW('Sanitation Data'!G137)))</f>
        <v/>
      </c>
      <c r="DE143" s="258" t="str">
        <f ca="true">+IF(OFFSET('Sanitation Data'!$H$28,0,10*ROW('Sanitation Data'!H137))="","",OFFSET('Sanitation Data'!$H$28,0,10*ROW('Sanitation Data'!H137)))</f>
        <v/>
      </c>
      <c r="DF143" s="258" t="str">
        <f ca="true">+IF(OFFSET('Sanitation Data'!$H$29,0,10*ROW('Sanitation Data'!H137))="","",OFFSET('Sanitation Data'!$H$29,0,10*ROW('Sanitation Data'!H137)))</f>
        <v/>
      </c>
      <c r="DG143" s="258" t="str">
        <f ca="true">+IF(OFFSET('Sanitation Data'!$H$30,0,10*ROW('Sanitation Data'!H137))="","",OFFSET('Sanitation Data'!$H$30,0,10*ROW('Sanitation Data'!H137)))</f>
        <v/>
      </c>
      <c r="DH143" s="258" t="str">
        <f ca="true">+IF(OFFSET('Sanitation Data'!$H$31,0,10*ROW('Sanitation Data'!H137))="","",OFFSET('Sanitation Data'!$H$31,0,10*ROW('Sanitation Data'!H137)))</f>
        <v/>
      </c>
      <c r="DI143" s="258" t="str">
        <f ca="true">+IF(OFFSET('Sanitation Data'!$H$32,0,10*ROW('Sanitation Data'!H137))="","",OFFSET('Sanitation Data'!$H$32,0,10*ROW('Sanitation Data'!H137)))</f>
        <v/>
      </c>
      <c r="DJ143" s="258" t="str">
        <f ca="true">+IF(OFFSET('Sanitation Data'!$I$28,0,10*ROW('Sanitation Data'!I137))="","",OFFSET('Sanitation Data'!$I$28,0,10*ROW('Sanitation Data'!I137)))</f>
        <v/>
      </c>
      <c r="DK143" s="258" t="str">
        <f ca="true">+IF(OFFSET('Sanitation Data'!$I$29,0,10*ROW('Sanitation Data'!I137))="","",OFFSET('Sanitation Data'!$I$29,0,10*ROW('Sanitation Data'!I137)))</f>
        <v/>
      </c>
      <c r="DL143" s="258" t="str">
        <f ca="true">+IF(OFFSET('Sanitation Data'!$I$30,0,10*ROW('Sanitation Data'!I137))="","",OFFSET('Sanitation Data'!$I$30,0,10*ROW('Sanitation Data'!I137)))</f>
        <v/>
      </c>
      <c r="DM143" s="258" t="str">
        <f ca="true">+IF(OFFSET('Sanitation Data'!$I$31,0,10*ROW('Sanitation Data'!I137))="","",OFFSET('Sanitation Data'!$I$31,0,10*ROW('Sanitation Data'!I137)))</f>
        <v/>
      </c>
      <c r="DN143" s="258" t="str">
        <f ca="true">+IF(OFFSET('Sanitation Data'!$I$32,0,10*ROW('Sanitation Data'!I137))="","",OFFSET('Sanitation Data'!$I$32,0,10*ROW('Sanitation Data'!I137)))</f>
        <v/>
      </c>
      <c r="DO143" s="258" t="str">
        <f ca="true">+IF(OFFSET('Hygiene Data'!$D$11,0,10*ROW('Hygiene Data'!D137))="","",OFFSET('Hygiene Data'!$D$11,0,10*ROW('Hygiene Data'!D137)))</f>
        <v/>
      </c>
      <c r="DP143" s="258" t="str">
        <f ca="true">+IF(OFFSET('Hygiene Data'!$D$12,0,10*ROW('Hygiene Data'!D137))="","",OFFSET('Hygiene Data'!$D$12,0,10*ROW('Hygiene Data'!D137)))</f>
        <v/>
      </c>
      <c r="DQ143" s="258" t="str">
        <f ca="true">+IF(OFFSET('Hygiene Data'!$D$13,0,10*ROW('Hygiene Data'!D137))="","",OFFSET('Hygiene Data'!$D$13,0,10*ROW('Hygiene Data'!D137)))</f>
        <v/>
      </c>
      <c r="DR143" s="258" t="str">
        <f ca="true">+IF(OFFSET('Hygiene Data'!$E$11,0,10*ROW('Hygiene Data'!E137))="","",OFFSET('Hygiene Data'!$E$11,0,10*ROW('Hygiene Data'!E137)))</f>
        <v/>
      </c>
      <c r="DS143" s="258" t="str">
        <f ca="true">+IF(OFFSET('Hygiene Data'!$E$12,0,10*ROW('Hygiene Data'!E137))="","",OFFSET('Hygiene Data'!$E$12,0,10*ROW('Hygiene Data'!E137)))</f>
        <v/>
      </c>
      <c r="DT143" s="258" t="str">
        <f ca="true">+IF(OFFSET('Hygiene Data'!$E$13,0,10*ROW('Hygiene Data'!E137))="","",OFFSET('Hygiene Data'!$E$13,0,10*ROW('Hygiene Data'!E137)))</f>
        <v/>
      </c>
      <c r="DU143" s="258" t="str">
        <f ca="true">+IF(OFFSET('Hygiene Data'!$F$11,0,10*ROW('Hygiene Data'!F137))="","",OFFSET('Hygiene Data'!$F$11,0,10*ROW('Hygiene Data'!F137)))</f>
        <v/>
      </c>
      <c r="DV143" s="258" t="str">
        <f ca="true">+IF(OFFSET('Hygiene Data'!$F$12,0,10*ROW('Hygiene Data'!F137))="","",OFFSET('Hygiene Data'!$F$12,0,10*ROW('Hygiene Data'!F137)))</f>
        <v/>
      </c>
      <c r="DW143" s="258" t="str">
        <f ca="true">+IF(OFFSET('Hygiene Data'!$F$13,0,10*ROW('Hygiene Data'!F137))="","",OFFSET('Hygiene Data'!$F$13,0,10*ROW('Hygiene Data'!F137)))</f>
        <v/>
      </c>
      <c r="DX143" s="258" t="str">
        <f ca="true">+IF(OFFSET('Hygiene Data'!$G$11,0,10*ROW('Hygiene Data'!G137))="","",OFFSET('Hygiene Data'!$G$11,0,10*ROW('Hygiene Data'!G137)))</f>
        <v/>
      </c>
      <c r="DY143" s="258" t="str">
        <f ca="true">+IF(OFFSET('Hygiene Data'!$G$12,0,10*ROW('Hygiene Data'!G137))="","",OFFSET('Hygiene Data'!$G$12,0,10*ROW('Hygiene Data'!G137)))</f>
        <v/>
      </c>
      <c r="DZ143" s="258" t="str">
        <f ca="true">+IF(OFFSET('Hygiene Data'!$G$13,0,10*ROW('Hygiene Data'!G137))="","",OFFSET('Hygiene Data'!$G$13,0,10*ROW('Hygiene Data'!G137)))</f>
        <v/>
      </c>
      <c r="EA143" s="258" t="str">
        <f ca="true">+IF(OFFSET('Hygiene Data'!$H$11,0,10*ROW('Hygiene Data'!H137))="","",OFFSET('Hygiene Data'!$H$11,0,10*ROW('Hygiene Data'!H137)))</f>
        <v/>
      </c>
      <c r="EB143" s="258" t="str">
        <f ca="true">+IF(OFFSET('Hygiene Data'!$H$12,0,10*ROW('Hygiene Data'!H137))="","",OFFSET('Hygiene Data'!$H$12,0,10*ROW('Hygiene Data'!H137)))</f>
        <v/>
      </c>
      <c r="EC143" s="258" t="str">
        <f ca="true">+IF(OFFSET('Hygiene Data'!$H$13,0,10*ROW('Hygiene Data'!H137))="","",OFFSET('Hygiene Data'!$H$13,0,10*ROW('Hygiene Data'!H137)))</f>
        <v/>
      </c>
      <c r="ED143" s="258" t="str">
        <f ca="true">+IF(OFFSET('Hygiene Data'!$I$11,0,10*ROW('Hygiene Data'!I137))="","",OFFSET('Hygiene Data'!$I$11,0,10*ROW('Hygiene Data'!I137)))</f>
        <v/>
      </c>
      <c r="EE143" s="258" t="str">
        <f ca="true">+IF(OFFSET('Hygiene Data'!$I$12,0,10*ROW('Hygiene Data'!I137))="","",OFFSET('Hygiene Data'!$I$12,0,10*ROW('Hygiene Data'!I137)))</f>
        <v/>
      </c>
      <c r="EF143" s="258" t="str">
        <f ca="true">+IF(OFFSET('Hygiene Data'!$I$13,0,10*ROW('Hygiene Data'!I137))="","",OFFSET('Hygiene Data'!$I$13,0,10*ROW('Hygiene Data'!I137)))</f>
        <v/>
      </c>
    </row>
    <row xmlns:x14ac="http://schemas.microsoft.com/office/spreadsheetml/2009/9/ac" r="144" x14ac:dyDescent="0.2">
      <c r="A144" s="30" t="str">
        <f ca="true">+IF(OFFSET('Water Data'!$B$2,0,10*ROW('Water Data'!E138))="","",OFFSET('Water Data'!$B$2,0,10*ROW('Water Data'!E138)))</f>
        <v/>
      </c>
      <c r="B144" s="30" t="str">
        <f ca="true">+IF(OFFSET('Water Data'!$C$2,0,10*ROW('Water Data'!F138))="","",OFFSET('Water Data'!$C$2,0,10*ROW('Water Data'!F138)))</f>
        <v/>
      </c>
      <c r="C144" s="314" t="str">
        <f t="shared" ca="true" si="2"/>
        <v/>
      </c>
      <c r="D144" s="8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58"/>
      <c r="BS144" s="258" t="str">
        <f ca="true">+IF(OFFSET('Water Data'!$D$27,0,10*ROW('Water Data'!D138))="","",OFFSET('Water Data'!$D$27,0,10*ROW('Water Data'!D138)))</f>
        <v/>
      </c>
      <c r="BT144" s="258" t="str">
        <f ca="true">+IF(OFFSET('Water Data'!$D$28,0,10*ROW('Water Data'!D138))="","",OFFSET('Water Data'!$D$28,0,10*ROW('Water Data'!D138)))</f>
        <v/>
      </c>
      <c r="BU144" s="258" t="str">
        <f ca="true">+IF(OFFSET('Water Data'!$D$29,0,10*ROW('Water Data'!D138))="","",OFFSET('Water Data'!$D$29,0,10*ROW('Water Data'!D138)))</f>
        <v/>
      </c>
      <c r="BV144" s="258" t="str">
        <f ca="true">+IF(OFFSET('Water Data'!$E$27,0,10*ROW('Water Data'!E138))="","",OFFSET('Water Data'!$E$27,0,10*ROW('Water Data'!E138)))</f>
        <v/>
      </c>
      <c r="BW144" s="258" t="str">
        <f ca="true">+IF(OFFSET('Water Data'!$E$28,0,10*ROW('Water Data'!E138))="","",OFFSET('Water Data'!$E$28,0,10*ROW('Water Data'!E138)))</f>
        <v/>
      </c>
      <c r="BX144" s="258" t="str">
        <f ca="true">+IF(OFFSET('Water Data'!$E$29,0,10*ROW('Water Data'!E138))="","",OFFSET('Water Data'!$E$29,0,10*ROW('Water Data'!E138)))</f>
        <v/>
      </c>
      <c r="BY144" s="258" t="str">
        <f ca="true">+IF(OFFSET('Water Data'!$F$27,0,10*ROW('Water Data'!F138))="","",OFFSET('Water Data'!$F$27,0,10*ROW('Water Data'!F138)))</f>
        <v/>
      </c>
      <c r="BZ144" s="258" t="str">
        <f ca="true">+IF(OFFSET('Water Data'!$F$28,0,10*ROW('Water Data'!F138))="","",OFFSET('Water Data'!$F$28,0,10*ROW('Water Data'!F138)))</f>
        <v/>
      </c>
      <c r="CA144" s="258" t="str">
        <f ca="true">+IF(OFFSET('Water Data'!$F$29,0,10*ROW('Water Data'!F138))="","",OFFSET('Water Data'!$F$29,0,10*ROW('Water Data'!F138)))</f>
        <v/>
      </c>
      <c r="CB144" s="258" t="str">
        <f ca="true">+IF(OFFSET('Water Data'!$G$27,0,10*ROW('Water Data'!G138))="","",OFFSET('Water Data'!$G$27,0,10*ROW('Water Data'!G138)))</f>
        <v/>
      </c>
      <c r="CC144" s="258" t="str">
        <f ca="true">+IF(OFFSET('Water Data'!$G$28,0,10*ROW('Water Data'!G138))="","",OFFSET('Water Data'!$G$28,0,10*ROW('Water Data'!G138)))</f>
        <v/>
      </c>
      <c r="CD144" s="258" t="str">
        <f ca="true">+IF(OFFSET('Water Data'!$G$29,0,10*ROW('Water Data'!G138))="","",OFFSET('Water Data'!$G$29,0,10*ROW('Water Data'!G138)))</f>
        <v/>
      </c>
      <c r="CE144" s="258" t="str">
        <f ca="true">+IF(OFFSET('Water Data'!$H$27,0,10*ROW('Water Data'!H138))="","",OFFSET('Water Data'!$H$27,0,10*ROW('Water Data'!H138)))</f>
        <v/>
      </c>
      <c r="CF144" s="258" t="str">
        <f ca="true">+IF(OFFSET('Water Data'!$H$28,0,10*ROW('Water Data'!H138))="","",OFFSET('Water Data'!$H$28,0,10*ROW('Water Data'!H138)))</f>
        <v/>
      </c>
      <c r="CG144" s="258" t="str">
        <f ca="true">+IF(OFFSET('Water Data'!$H$29,0,10*ROW('Water Data'!H138))="","",OFFSET('Water Data'!$H$29,0,10*ROW('Water Data'!H138)))</f>
        <v/>
      </c>
      <c r="CH144" s="258" t="str">
        <f ca="true">+IF(OFFSET('Water Data'!$I$27,0,10*ROW('Water Data'!I138))="","",OFFSET('Water Data'!$I$27,0,10*ROW('Water Data'!I138)))</f>
        <v/>
      </c>
      <c r="CI144" s="258" t="str">
        <f ca="true">+IF(OFFSET('Water Data'!$I$28,0,10*ROW('Water Data'!I138))="","",OFFSET('Water Data'!$I$28,0,10*ROW('Water Data'!I138)))</f>
        <v/>
      </c>
      <c r="CJ144" s="258" t="str">
        <f ca="true">+IF(OFFSET('Water Data'!$I$29,0,10*ROW('Water Data'!I138))="","",OFFSET('Water Data'!$I$29,0,10*ROW('Water Data'!I138)))</f>
        <v/>
      </c>
      <c r="CK144" s="258" t="str">
        <f ca="true">+IF(OFFSET('Sanitation Data'!$D$28,0,10*ROW('Sanitation Data'!D138))="","",OFFSET('Sanitation Data'!$D$28,0,10*ROW('Sanitation Data'!D138)))</f>
        <v/>
      </c>
      <c r="CL144" s="258" t="str">
        <f ca="true">+IF(OFFSET('Sanitation Data'!$D$29,0,10*ROW('Sanitation Data'!D138))="","",OFFSET('Sanitation Data'!$D$29,0,10*ROW('Sanitation Data'!D138)))</f>
        <v/>
      </c>
      <c r="CM144" s="258" t="str">
        <f ca="true">+IF(OFFSET('Sanitation Data'!$D$30,0,10*ROW('Sanitation Data'!D138))="","",OFFSET('Sanitation Data'!$D$30,0,10*ROW('Sanitation Data'!D138)))</f>
        <v/>
      </c>
      <c r="CN144" s="258" t="str">
        <f ca="true">+IF(OFFSET('Sanitation Data'!$D$31,0,10*ROW('Sanitation Data'!D138))="","",OFFSET('Sanitation Data'!$D$31,0,10*ROW('Sanitation Data'!D138)))</f>
        <v/>
      </c>
      <c r="CO144" s="258" t="str">
        <f ca="true">+IF(OFFSET('Sanitation Data'!$D$32,0,10*ROW('Sanitation Data'!D138))="","",OFFSET('Sanitation Data'!$D$32,0,10*ROW('Sanitation Data'!D138)))</f>
        <v/>
      </c>
      <c r="CP144" s="258" t="str">
        <f ca="true">+IF(OFFSET('Sanitation Data'!$E$28,0,10*ROW('Sanitation Data'!E138))="","",OFFSET('Sanitation Data'!$E$28,0,10*ROW('Sanitation Data'!E138)))</f>
        <v/>
      </c>
      <c r="CQ144" s="258" t="str">
        <f ca="true">+IF(OFFSET('Sanitation Data'!$E$29,0,10*ROW('Sanitation Data'!E138))="","",OFFSET('Sanitation Data'!$E$29,0,10*ROW('Sanitation Data'!E138)))</f>
        <v/>
      </c>
      <c r="CR144" s="258" t="str">
        <f ca="true">+IF(OFFSET('Sanitation Data'!$E$30,0,10*ROW('Sanitation Data'!E138))="","",OFFSET('Sanitation Data'!$E$30,0,10*ROW('Sanitation Data'!E138)))</f>
        <v/>
      </c>
      <c r="CS144" s="258" t="str">
        <f ca="true">+IF(OFFSET('Sanitation Data'!$E$31,0,10*ROW('Sanitation Data'!E138))="","",OFFSET('Sanitation Data'!$E$31,0,10*ROW('Sanitation Data'!E138)))</f>
        <v/>
      </c>
      <c r="CT144" s="258" t="str">
        <f ca="true">+IF(OFFSET('Sanitation Data'!$E$32,0,10*ROW('Sanitation Data'!E138))="","",OFFSET('Sanitation Data'!$E$32,0,10*ROW('Sanitation Data'!E138)))</f>
        <v/>
      </c>
      <c r="CU144" s="258" t="str">
        <f ca="true">+IF(OFFSET('Sanitation Data'!$F$28,0,10*ROW('Sanitation Data'!F138))="","",OFFSET('Sanitation Data'!$F$28,0,10*ROW('Sanitation Data'!F138)))</f>
        <v/>
      </c>
      <c r="CV144" s="258" t="str">
        <f ca="true">+IF(OFFSET('Sanitation Data'!$F$29,0,10*ROW('Sanitation Data'!F138))="","",OFFSET('Sanitation Data'!$F$29,0,10*ROW('Sanitation Data'!F138)))</f>
        <v/>
      </c>
      <c r="CW144" s="258" t="str">
        <f ca="true">+IF(OFFSET('Sanitation Data'!$F$30,0,10*ROW('Sanitation Data'!F138))="","",OFFSET('Sanitation Data'!$F$30,0,10*ROW('Sanitation Data'!F138)))</f>
        <v/>
      </c>
      <c r="CX144" s="258" t="str">
        <f ca="true">+IF(OFFSET('Sanitation Data'!$F$31,0,10*ROW('Sanitation Data'!F138))="","",OFFSET('Sanitation Data'!$F$31,0,10*ROW('Sanitation Data'!F138)))</f>
        <v/>
      </c>
      <c r="CY144" s="258" t="str">
        <f ca="true">+IF(OFFSET('Sanitation Data'!$F$32,0,10*ROW('Sanitation Data'!F138))="","",OFFSET('Sanitation Data'!$F$32,0,10*ROW('Sanitation Data'!F138)))</f>
        <v/>
      </c>
      <c r="CZ144" s="258" t="str">
        <f ca="true">+IF(OFFSET('Sanitation Data'!$G$28,0,10*ROW('Sanitation Data'!G138))="","",OFFSET('Sanitation Data'!$G$28,0,10*ROW('Sanitation Data'!G138)))</f>
        <v/>
      </c>
      <c r="DA144" s="258" t="str">
        <f ca="true">+IF(OFFSET('Sanitation Data'!$G$29,0,10*ROW('Sanitation Data'!G138))="","",OFFSET('Sanitation Data'!$G$29,0,10*ROW('Sanitation Data'!G138)))</f>
        <v/>
      </c>
      <c r="DB144" s="258" t="str">
        <f ca="true">+IF(OFFSET('Sanitation Data'!$G$30,0,10*ROW('Sanitation Data'!G138))="","",OFFSET('Sanitation Data'!$G$30,0,10*ROW('Sanitation Data'!G138)))</f>
        <v/>
      </c>
      <c r="DC144" s="258" t="str">
        <f ca="true">+IF(OFFSET('Sanitation Data'!$G$31,0,10*ROW('Sanitation Data'!G138))="","",OFFSET('Sanitation Data'!$G$31,0,10*ROW('Sanitation Data'!G138)))</f>
        <v/>
      </c>
      <c r="DD144" s="258" t="str">
        <f ca="true">+IF(OFFSET('Sanitation Data'!$G$32,0,10*ROW('Sanitation Data'!G138))="","",OFFSET('Sanitation Data'!$G$32,0,10*ROW('Sanitation Data'!G138)))</f>
        <v/>
      </c>
      <c r="DE144" s="258" t="str">
        <f ca="true">+IF(OFFSET('Sanitation Data'!$H$28,0,10*ROW('Sanitation Data'!H138))="","",OFFSET('Sanitation Data'!$H$28,0,10*ROW('Sanitation Data'!H138)))</f>
        <v/>
      </c>
      <c r="DF144" s="258" t="str">
        <f ca="true">+IF(OFFSET('Sanitation Data'!$H$29,0,10*ROW('Sanitation Data'!H138))="","",OFFSET('Sanitation Data'!$H$29,0,10*ROW('Sanitation Data'!H138)))</f>
        <v/>
      </c>
      <c r="DG144" s="258" t="str">
        <f ca="true">+IF(OFFSET('Sanitation Data'!$H$30,0,10*ROW('Sanitation Data'!H138))="","",OFFSET('Sanitation Data'!$H$30,0,10*ROW('Sanitation Data'!H138)))</f>
        <v/>
      </c>
      <c r="DH144" s="258" t="str">
        <f ca="true">+IF(OFFSET('Sanitation Data'!$H$31,0,10*ROW('Sanitation Data'!H138))="","",OFFSET('Sanitation Data'!$H$31,0,10*ROW('Sanitation Data'!H138)))</f>
        <v/>
      </c>
      <c r="DI144" s="258" t="str">
        <f ca="true">+IF(OFFSET('Sanitation Data'!$H$32,0,10*ROW('Sanitation Data'!H138))="","",OFFSET('Sanitation Data'!$H$32,0,10*ROW('Sanitation Data'!H138)))</f>
        <v/>
      </c>
      <c r="DJ144" s="258" t="str">
        <f ca="true">+IF(OFFSET('Sanitation Data'!$I$28,0,10*ROW('Sanitation Data'!I138))="","",OFFSET('Sanitation Data'!$I$28,0,10*ROW('Sanitation Data'!I138)))</f>
        <v/>
      </c>
      <c r="DK144" s="258" t="str">
        <f ca="true">+IF(OFFSET('Sanitation Data'!$I$29,0,10*ROW('Sanitation Data'!I138))="","",OFFSET('Sanitation Data'!$I$29,0,10*ROW('Sanitation Data'!I138)))</f>
        <v/>
      </c>
      <c r="DL144" s="258" t="str">
        <f ca="true">+IF(OFFSET('Sanitation Data'!$I$30,0,10*ROW('Sanitation Data'!I138))="","",OFFSET('Sanitation Data'!$I$30,0,10*ROW('Sanitation Data'!I138)))</f>
        <v/>
      </c>
      <c r="DM144" s="258" t="str">
        <f ca="true">+IF(OFFSET('Sanitation Data'!$I$31,0,10*ROW('Sanitation Data'!I138))="","",OFFSET('Sanitation Data'!$I$31,0,10*ROW('Sanitation Data'!I138)))</f>
        <v/>
      </c>
      <c r="DN144" s="258" t="str">
        <f ca="true">+IF(OFFSET('Sanitation Data'!$I$32,0,10*ROW('Sanitation Data'!I138))="","",OFFSET('Sanitation Data'!$I$32,0,10*ROW('Sanitation Data'!I138)))</f>
        <v/>
      </c>
      <c r="DO144" s="258" t="str">
        <f ca="true">+IF(OFFSET('Hygiene Data'!$D$11,0,10*ROW('Hygiene Data'!D138))="","",OFFSET('Hygiene Data'!$D$11,0,10*ROW('Hygiene Data'!D138)))</f>
        <v/>
      </c>
      <c r="DP144" s="258" t="str">
        <f ca="true">+IF(OFFSET('Hygiene Data'!$D$12,0,10*ROW('Hygiene Data'!D138))="","",OFFSET('Hygiene Data'!$D$12,0,10*ROW('Hygiene Data'!D138)))</f>
        <v/>
      </c>
      <c r="DQ144" s="258" t="str">
        <f ca="true">+IF(OFFSET('Hygiene Data'!$D$13,0,10*ROW('Hygiene Data'!D138))="","",OFFSET('Hygiene Data'!$D$13,0,10*ROW('Hygiene Data'!D138)))</f>
        <v/>
      </c>
      <c r="DR144" s="258" t="str">
        <f ca="true">+IF(OFFSET('Hygiene Data'!$E$11,0,10*ROW('Hygiene Data'!E138))="","",OFFSET('Hygiene Data'!$E$11,0,10*ROW('Hygiene Data'!E138)))</f>
        <v/>
      </c>
      <c r="DS144" s="258" t="str">
        <f ca="true">+IF(OFFSET('Hygiene Data'!$E$12,0,10*ROW('Hygiene Data'!E138))="","",OFFSET('Hygiene Data'!$E$12,0,10*ROW('Hygiene Data'!E138)))</f>
        <v/>
      </c>
      <c r="DT144" s="258" t="str">
        <f ca="true">+IF(OFFSET('Hygiene Data'!$E$13,0,10*ROW('Hygiene Data'!E138))="","",OFFSET('Hygiene Data'!$E$13,0,10*ROW('Hygiene Data'!E138)))</f>
        <v/>
      </c>
      <c r="DU144" s="258" t="str">
        <f ca="true">+IF(OFFSET('Hygiene Data'!$F$11,0,10*ROW('Hygiene Data'!F138))="","",OFFSET('Hygiene Data'!$F$11,0,10*ROW('Hygiene Data'!F138)))</f>
        <v/>
      </c>
      <c r="DV144" s="258" t="str">
        <f ca="true">+IF(OFFSET('Hygiene Data'!$F$12,0,10*ROW('Hygiene Data'!F138))="","",OFFSET('Hygiene Data'!$F$12,0,10*ROW('Hygiene Data'!F138)))</f>
        <v/>
      </c>
      <c r="DW144" s="258" t="str">
        <f ca="true">+IF(OFFSET('Hygiene Data'!$F$13,0,10*ROW('Hygiene Data'!F138))="","",OFFSET('Hygiene Data'!$F$13,0,10*ROW('Hygiene Data'!F138)))</f>
        <v/>
      </c>
      <c r="DX144" s="258" t="str">
        <f ca="true">+IF(OFFSET('Hygiene Data'!$G$11,0,10*ROW('Hygiene Data'!G138))="","",OFFSET('Hygiene Data'!$G$11,0,10*ROW('Hygiene Data'!G138)))</f>
        <v/>
      </c>
      <c r="DY144" s="258" t="str">
        <f ca="true">+IF(OFFSET('Hygiene Data'!$G$12,0,10*ROW('Hygiene Data'!G138))="","",OFFSET('Hygiene Data'!$G$12,0,10*ROW('Hygiene Data'!G138)))</f>
        <v/>
      </c>
      <c r="DZ144" s="258" t="str">
        <f ca="true">+IF(OFFSET('Hygiene Data'!$G$13,0,10*ROW('Hygiene Data'!G138))="","",OFFSET('Hygiene Data'!$G$13,0,10*ROW('Hygiene Data'!G138)))</f>
        <v/>
      </c>
      <c r="EA144" s="258" t="str">
        <f ca="true">+IF(OFFSET('Hygiene Data'!$H$11,0,10*ROW('Hygiene Data'!H138))="","",OFFSET('Hygiene Data'!$H$11,0,10*ROW('Hygiene Data'!H138)))</f>
        <v/>
      </c>
      <c r="EB144" s="258" t="str">
        <f ca="true">+IF(OFFSET('Hygiene Data'!$H$12,0,10*ROW('Hygiene Data'!H138))="","",OFFSET('Hygiene Data'!$H$12,0,10*ROW('Hygiene Data'!H138)))</f>
        <v/>
      </c>
      <c r="EC144" s="258" t="str">
        <f ca="true">+IF(OFFSET('Hygiene Data'!$H$13,0,10*ROW('Hygiene Data'!H138))="","",OFFSET('Hygiene Data'!$H$13,0,10*ROW('Hygiene Data'!H138)))</f>
        <v/>
      </c>
      <c r="ED144" s="258" t="str">
        <f ca="true">+IF(OFFSET('Hygiene Data'!$I$11,0,10*ROW('Hygiene Data'!I138))="","",OFFSET('Hygiene Data'!$I$11,0,10*ROW('Hygiene Data'!I138)))</f>
        <v/>
      </c>
      <c r="EE144" s="258" t="str">
        <f ca="true">+IF(OFFSET('Hygiene Data'!$I$12,0,10*ROW('Hygiene Data'!I138))="","",OFFSET('Hygiene Data'!$I$12,0,10*ROW('Hygiene Data'!I138)))</f>
        <v/>
      </c>
      <c r="EF144" s="258" t="str">
        <f ca="true">+IF(OFFSET('Hygiene Data'!$I$13,0,10*ROW('Hygiene Data'!I138))="","",OFFSET('Hygiene Data'!$I$13,0,10*ROW('Hygiene Data'!I138)))</f>
        <v/>
      </c>
    </row>
    <row xmlns:x14ac="http://schemas.microsoft.com/office/spreadsheetml/2009/9/ac" r="145" x14ac:dyDescent="0.2">
      <c r="A145" s="30" t="str">
        <f ca="true">+IF(OFFSET('Water Data'!$B$2,0,10*ROW('Water Data'!E139))="","",OFFSET('Water Data'!$B$2,0,10*ROW('Water Data'!E139)))</f>
        <v/>
      </c>
      <c r="B145" s="30" t="str">
        <f ca="true">+IF(OFFSET('Water Data'!$C$2,0,10*ROW('Water Data'!F139))="","",OFFSET('Water Data'!$C$2,0,10*ROW('Water Data'!F139)))</f>
        <v/>
      </c>
      <c r="C145" s="314" t="str">
        <f t="shared" ca="true" si="2"/>
        <v/>
      </c>
      <c r="D145" s="8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58"/>
      <c r="BS145" s="258" t="str">
        <f ca="true">+IF(OFFSET('Water Data'!$D$27,0,10*ROW('Water Data'!D139))="","",OFFSET('Water Data'!$D$27,0,10*ROW('Water Data'!D139)))</f>
        <v/>
      </c>
      <c r="BT145" s="258" t="str">
        <f ca="true">+IF(OFFSET('Water Data'!$D$28,0,10*ROW('Water Data'!D139))="","",OFFSET('Water Data'!$D$28,0,10*ROW('Water Data'!D139)))</f>
        <v/>
      </c>
      <c r="BU145" s="258" t="str">
        <f ca="true">+IF(OFFSET('Water Data'!$D$29,0,10*ROW('Water Data'!D139))="","",OFFSET('Water Data'!$D$29,0,10*ROW('Water Data'!D139)))</f>
        <v/>
      </c>
      <c r="BV145" s="258" t="str">
        <f ca="true">+IF(OFFSET('Water Data'!$E$27,0,10*ROW('Water Data'!E139))="","",OFFSET('Water Data'!$E$27,0,10*ROW('Water Data'!E139)))</f>
        <v/>
      </c>
      <c r="BW145" s="258" t="str">
        <f ca="true">+IF(OFFSET('Water Data'!$E$28,0,10*ROW('Water Data'!E139))="","",OFFSET('Water Data'!$E$28,0,10*ROW('Water Data'!E139)))</f>
        <v/>
      </c>
      <c r="BX145" s="258" t="str">
        <f ca="true">+IF(OFFSET('Water Data'!$E$29,0,10*ROW('Water Data'!E139))="","",OFFSET('Water Data'!$E$29,0,10*ROW('Water Data'!E139)))</f>
        <v/>
      </c>
      <c r="BY145" s="258" t="str">
        <f ca="true">+IF(OFFSET('Water Data'!$F$27,0,10*ROW('Water Data'!F139))="","",OFFSET('Water Data'!$F$27,0,10*ROW('Water Data'!F139)))</f>
        <v/>
      </c>
      <c r="BZ145" s="258" t="str">
        <f ca="true">+IF(OFFSET('Water Data'!$F$28,0,10*ROW('Water Data'!F139))="","",OFFSET('Water Data'!$F$28,0,10*ROW('Water Data'!F139)))</f>
        <v/>
      </c>
      <c r="CA145" s="258" t="str">
        <f ca="true">+IF(OFFSET('Water Data'!$F$29,0,10*ROW('Water Data'!F139))="","",OFFSET('Water Data'!$F$29,0,10*ROW('Water Data'!F139)))</f>
        <v/>
      </c>
      <c r="CB145" s="258" t="str">
        <f ca="true">+IF(OFFSET('Water Data'!$G$27,0,10*ROW('Water Data'!G139))="","",OFFSET('Water Data'!$G$27,0,10*ROW('Water Data'!G139)))</f>
        <v/>
      </c>
      <c r="CC145" s="258" t="str">
        <f ca="true">+IF(OFFSET('Water Data'!$G$28,0,10*ROW('Water Data'!G139))="","",OFFSET('Water Data'!$G$28,0,10*ROW('Water Data'!G139)))</f>
        <v/>
      </c>
      <c r="CD145" s="258" t="str">
        <f ca="true">+IF(OFFSET('Water Data'!$G$29,0,10*ROW('Water Data'!G139))="","",OFFSET('Water Data'!$G$29,0,10*ROW('Water Data'!G139)))</f>
        <v/>
      </c>
      <c r="CE145" s="258" t="str">
        <f ca="true">+IF(OFFSET('Water Data'!$H$27,0,10*ROW('Water Data'!H139))="","",OFFSET('Water Data'!$H$27,0,10*ROW('Water Data'!H139)))</f>
        <v/>
      </c>
      <c r="CF145" s="258" t="str">
        <f ca="true">+IF(OFFSET('Water Data'!$H$28,0,10*ROW('Water Data'!H139))="","",OFFSET('Water Data'!$H$28,0,10*ROW('Water Data'!H139)))</f>
        <v/>
      </c>
      <c r="CG145" s="258" t="str">
        <f ca="true">+IF(OFFSET('Water Data'!$H$29,0,10*ROW('Water Data'!H139))="","",OFFSET('Water Data'!$H$29,0,10*ROW('Water Data'!H139)))</f>
        <v/>
      </c>
      <c r="CH145" s="258" t="str">
        <f ca="true">+IF(OFFSET('Water Data'!$I$27,0,10*ROW('Water Data'!I139))="","",OFFSET('Water Data'!$I$27,0,10*ROW('Water Data'!I139)))</f>
        <v/>
      </c>
      <c r="CI145" s="258" t="str">
        <f ca="true">+IF(OFFSET('Water Data'!$I$28,0,10*ROW('Water Data'!I139))="","",OFFSET('Water Data'!$I$28,0,10*ROW('Water Data'!I139)))</f>
        <v/>
      </c>
      <c r="CJ145" s="258" t="str">
        <f ca="true">+IF(OFFSET('Water Data'!$I$29,0,10*ROW('Water Data'!I139))="","",OFFSET('Water Data'!$I$29,0,10*ROW('Water Data'!I139)))</f>
        <v/>
      </c>
      <c r="CK145" s="258" t="str">
        <f ca="true">+IF(OFFSET('Sanitation Data'!$D$28,0,10*ROW('Sanitation Data'!D139))="","",OFFSET('Sanitation Data'!$D$28,0,10*ROW('Sanitation Data'!D139)))</f>
        <v/>
      </c>
      <c r="CL145" s="258" t="str">
        <f ca="true">+IF(OFFSET('Sanitation Data'!$D$29,0,10*ROW('Sanitation Data'!D139))="","",OFFSET('Sanitation Data'!$D$29,0,10*ROW('Sanitation Data'!D139)))</f>
        <v/>
      </c>
      <c r="CM145" s="258" t="str">
        <f ca="true">+IF(OFFSET('Sanitation Data'!$D$30,0,10*ROW('Sanitation Data'!D139))="","",OFFSET('Sanitation Data'!$D$30,0,10*ROW('Sanitation Data'!D139)))</f>
        <v/>
      </c>
      <c r="CN145" s="258" t="str">
        <f ca="true">+IF(OFFSET('Sanitation Data'!$D$31,0,10*ROW('Sanitation Data'!D139))="","",OFFSET('Sanitation Data'!$D$31,0,10*ROW('Sanitation Data'!D139)))</f>
        <v/>
      </c>
      <c r="CO145" s="258" t="str">
        <f ca="true">+IF(OFFSET('Sanitation Data'!$D$32,0,10*ROW('Sanitation Data'!D139))="","",OFFSET('Sanitation Data'!$D$32,0,10*ROW('Sanitation Data'!D139)))</f>
        <v/>
      </c>
      <c r="CP145" s="258" t="str">
        <f ca="true">+IF(OFFSET('Sanitation Data'!$E$28,0,10*ROW('Sanitation Data'!E139))="","",OFFSET('Sanitation Data'!$E$28,0,10*ROW('Sanitation Data'!E139)))</f>
        <v/>
      </c>
      <c r="CQ145" s="258" t="str">
        <f ca="true">+IF(OFFSET('Sanitation Data'!$E$29,0,10*ROW('Sanitation Data'!E139))="","",OFFSET('Sanitation Data'!$E$29,0,10*ROW('Sanitation Data'!E139)))</f>
        <v/>
      </c>
      <c r="CR145" s="258" t="str">
        <f ca="true">+IF(OFFSET('Sanitation Data'!$E$30,0,10*ROW('Sanitation Data'!E139))="","",OFFSET('Sanitation Data'!$E$30,0,10*ROW('Sanitation Data'!E139)))</f>
        <v/>
      </c>
      <c r="CS145" s="258" t="str">
        <f ca="true">+IF(OFFSET('Sanitation Data'!$E$31,0,10*ROW('Sanitation Data'!E139))="","",OFFSET('Sanitation Data'!$E$31,0,10*ROW('Sanitation Data'!E139)))</f>
        <v/>
      </c>
      <c r="CT145" s="258" t="str">
        <f ca="true">+IF(OFFSET('Sanitation Data'!$E$32,0,10*ROW('Sanitation Data'!E139))="","",OFFSET('Sanitation Data'!$E$32,0,10*ROW('Sanitation Data'!E139)))</f>
        <v/>
      </c>
      <c r="CU145" s="258" t="str">
        <f ca="true">+IF(OFFSET('Sanitation Data'!$F$28,0,10*ROW('Sanitation Data'!F139))="","",OFFSET('Sanitation Data'!$F$28,0,10*ROW('Sanitation Data'!F139)))</f>
        <v/>
      </c>
      <c r="CV145" s="258" t="str">
        <f ca="true">+IF(OFFSET('Sanitation Data'!$F$29,0,10*ROW('Sanitation Data'!F139))="","",OFFSET('Sanitation Data'!$F$29,0,10*ROW('Sanitation Data'!F139)))</f>
        <v/>
      </c>
      <c r="CW145" s="258" t="str">
        <f ca="true">+IF(OFFSET('Sanitation Data'!$F$30,0,10*ROW('Sanitation Data'!F139))="","",OFFSET('Sanitation Data'!$F$30,0,10*ROW('Sanitation Data'!F139)))</f>
        <v/>
      </c>
      <c r="CX145" s="258" t="str">
        <f ca="true">+IF(OFFSET('Sanitation Data'!$F$31,0,10*ROW('Sanitation Data'!F139))="","",OFFSET('Sanitation Data'!$F$31,0,10*ROW('Sanitation Data'!F139)))</f>
        <v/>
      </c>
      <c r="CY145" s="258" t="str">
        <f ca="true">+IF(OFFSET('Sanitation Data'!$F$32,0,10*ROW('Sanitation Data'!F139))="","",OFFSET('Sanitation Data'!$F$32,0,10*ROW('Sanitation Data'!F139)))</f>
        <v/>
      </c>
      <c r="CZ145" s="258" t="str">
        <f ca="true">+IF(OFFSET('Sanitation Data'!$G$28,0,10*ROW('Sanitation Data'!G139))="","",OFFSET('Sanitation Data'!$G$28,0,10*ROW('Sanitation Data'!G139)))</f>
        <v/>
      </c>
      <c r="DA145" s="258" t="str">
        <f ca="true">+IF(OFFSET('Sanitation Data'!$G$29,0,10*ROW('Sanitation Data'!G139))="","",OFFSET('Sanitation Data'!$G$29,0,10*ROW('Sanitation Data'!G139)))</f>
        <v/>
      </c>
      <c r="DB145" s="258" t="str">
        <f ca="true">+IF(OFFSET('Sanitation Data'!$G$30,0,10*ROW('Sanitation Data'!G139))="","",OFFSET('Sanitation Data'!$G$30,0,10*ROW('Sanitation Data'!G139)))</f>
        <v/>
      </c>
      <c r="DC145" s="258" t="str">
        <f ca="true">+IF(OFFSET('Sanitation Data'!$G$31,0,10*ROW('Sanitation Data'!G139))="","",OFFSET('Sanitation Data'!$G$31,0,10*ROW('Sanitation Data'!G139)))</f>
        <v/>
      </c>
      <c r="DD145" s="258" t="str">
        <f ca="true">+IF(OFFSET('Sanitation Data'!$G$32,0,10*ROW('Sanitation Data'!G139))="","",OFFSET('Sanitation Data'!$G$32,0,10*ROW('Sanitation Data'!G139)))</f>
        <v/>
      </c>
      <c r="DE145" s="258" t="str">
        <f ca="true">+IF(OFFSET('Sanitation Data'!$H$28,0,10*ROW('Sanitation Data'!H139))="","",OFFSET('Sanitation Data'!$H$28,0,10*ROW('Sanitation Data'!H139)))</f>
        <v/>
      </c>
      <c r="DF145" s="258" t="str">
        <f ca="true">+IF(OFFSET('Sanitation Data'!$H$29,0,10*ROW('Sanitation Data'!H139))="","",OFFSET('Sanitation Data'!$H$29,0,10*ROW('Sanitation Data'!H139)))</f>
        <v/>
      </c>
      <c r="DG145" s="258" t="str">
        <f ca="true">+IF(OFFSET('Sanitation Data'!$H$30,0,10*ROW('Sanitation Data'!H139))="","",OFFSET('Sanitation Data'!$H$30,0,10*ROW('Sanitation Data'!H139)))</f>
        <v/>
      </c>
      <c r="DH145" s="258" t="str">
        <f ca="true">+IF(OFFSET('Sanitation Data'!$H$31,0,10*ROW('Sanitation Data'!H139))="","",OFFSET('Sanitation Data'!$H$31,0,10*ROW('Sanitation Data'!H139)))</f>
        <v/>
      </c>
      <c r="DI145" s="258" t="str">
        <f ca="true">+IF(OFFSET('Sanitation Data'!$H$32,0,10*ROW('Sanitation Data'!H139))="","",OFFSET('Sanitation Data'!$H$32,0,10*ROW('Sanitation Data'!H139)))</f>
        <v/>
      </c>
      <c r="DJ145" s="258" t="str">
        <f ca="true">+IF(OFFSET('Sanitation Data'!$I$28,0,10*ROW('Sanitation Data'!I139))="","",OFFSET('Sanitation Data'!$I$28,0,10*ROW('Sanitation Data'!I139)))</f>
        <v/>
      </c>
      <c r="DK145" s="258" t="str">
        <f ca="true">+IF(OFFSET('Sanitation Data'!$I$29,0,10*ROW('Sanitation Data'!I139))="","",OFFSET('Sanitation Data'!$I$29,0,10*ROW('Sanitation Data'!I139)))</f>
        <v/>
      </c>
      <c r="DL145" s="258" t="str">
        <f ca="true">+IF(OFFSET('Sanitation Data'!$I$30,0,10*ROW('Sanitation Data'!I139))="","",OFFSET('Sanitation Data'!$I$30,0,10*ROW('Sanitation Data'!I139)))</f>
        <v/>
      </c>
      <c r="DM145" s="258" t="str">
        <f ca="true">+IF(OFFSET('Sanitation Data'!$I$31,0,10*ROW('Sanitation Data'!I139))="","",OFFSET('Sanitation Data'!$I$31,0,10*ROW('Sanitation Data'!I139)))</f>
        <v/>
      </c>
      <c r="DN145" s="258" t="str">
        <f ca="true">+IF(OFFSET('Sanitation Data'!$I$32,0,10*ROW('Sanitation Data'!I139))="","",OFFSET('Sanitation Data'!$I$32,0,10*ROW('Sanitation Data'!I139)))</f>
        <v/>
      </c>
      <c r="DO145" s="258" t="str">
        <f ca="true">+IF(OFFSET('Hygiene Data'!$D$11,0,10*ROW('Hygiene Data'!D139))="","",OFFSET('Hygiene Data'!$D$11,0,10*ROW('Hygiene Data'!D139)))</f>
        <v/>
      </c>
      <c r="DP145" s="258" t="str">
        <f ca="true">+IF(OFFSET('Hygiene Data'!$D$12,0,10*ROW('Hygiene Data'!D139))="","",OFFSET('Hygiene Data'!$D$12,0,10*ROW('Hygiene Data'!D139)))</f>
        <v/>
      </c>
      <c r="DQ145" s="258" t="str">
        <f ca="true">+IF(OFFSET('Hygiene Data'!$D$13,0,10*ROW('Hygiene Data'!D139))="","",OFFSET('Hygiene Data'!$D$13,0,10*ROW('Hygiene Data'!D139)))</f>
        <v/>
      </c>
      <c r="DR145" s="258" t="str">
        <f ca="true">+IF(OFFSET('Hygiene Data'!$E$11,0,10*ROW('Hygiene Data'!E139))="","",OFFSET('Hygiene Data'!$E$11,0,10*ROW('Hygiene Data'!E139)))</f>
        <v/>
      </c>
      <c r="DS145" s="258" t="str">
        <f ca="true">+IF(OFFSET('Hygiene Data'!$E$12,0,10*ROW('Hygiene Data'!E139))="","",OFFSET('Hygiene Data'!$E$12,0,10*ROW('Hygiene Data'!E139)))</f>
        <v/>
      </c>
      <c r="DT145" s="258" t="str">
        <f ca="true">+IF(OFFSET('Hygiene Data'!$E$13,0,10*ROW('Hygiene Data'!E139))="","",OFFSET('Hygiene Data'!$E$13,0,10*ROW('Hygiene Data'!E139)))</f>
        <v/>
      </c>
      <c r="DU145" s="258" t="str">
        <f ca="true">+IF(OFFSET('Hygiene Data'!$F$11,0,10*ROW('Hygiene Data'!F139))="","",OFFSET('Hygiene Data'!$F$11,0,10*ROW('Hygiene Data'!F139)))</f>
        <v/>
      </c>
      <c r="DV145" s="258" t="str">
        <f ca="true">+IF(OFFSET('Hygiene Data'!$F$12,0,10*ROW('Hygiene Data'!F139))="","",OFFSET('Hygiene Data'!$F$12,0,10*ROW('Hygiene Data'!F139)))</f>
        <v/>
      </c>
      <c r="DW145" s="258" t="str">
        <f ca="true">+IF(OFFSET('Hygiene Data'!$F$13,0,10*ROW('Hygiene Data'!F139))="","",OFFSET('Hygiene Data'!$F$13,0,10*ROW('Hygiene Data'!F139)))</f>
        <v/>
      </c>
      <c r="DX145" s="258" t="str">
        <f ca="true">+IF(OFFSET('Hygiene Data'!$G$11,0,10*ROW('Hygiene Data'!G139))="","",OFFSET('Hygiene Data'!$G$11,0,10*ROW('Hygiene Data'!G139)))</f>
        <v/>
      </c>
      <c r="DY145" s="258" t="str">
        <f ca="true">+IF(OFFSET('Hygiene Data'!$G$12,0,10*ROW('Hygiene Data'!G139))="","",OFFSET('Hygiene Data'!$G$12,0,10*ROW('Hygiene Data'!G139)))</f>
        <v/>
      </c>
      <c r="DZ145" s="258" t="str">
        <f ca="true">+IF(OFFSET('Hygiene Data'!$G$13,0,10*ROW('Hygiene Data'!G139))="","",OFFSET('Hygiene Data'!$G$13,0,10*ROW('Hygiene Data'!G139)))</f>
        <v/>
      </c>
      <c r="EA145" s="258" t="str">
        <f ca="true">+IF(OFFSET('Hygiene Data'!$H$11,0,10*ROW('Hygiene Data'!H139))="","",OFFSET('Hygiene Data'!$H$11,0,10*ROW('Hygiene Data'!H139)))</f>
        <v/>
      </c>
      <c r="EB145" s="258" t="str">
        <f ca="true">+IF(OFFSET('Hygiene Data'!$H$12,0,10*ROW('Hygiene Data'!H139))="","",OFFSET('Hygiene Data'!$H$12,0,10*ROW('Hygiene Data'!H139)))</f>
        <v/>
      </c>
      <c r="EC145" s="258" t="str">
        <f ca="true">+IF(OFFSET('Hygiene Data'!$H$13,0,10*ROW('Hygiene Data'!H139))="","",OFFSET('Hygiene Data'!$H$13,0,10*ROW('Hygiene Data'!H139)))</f>
        <v/>
      </c>
      <c r="ED145" s="258" t="str">
        <f ca="true">+IF(OFFSET('Hygiene Data'!$I$11,0,10*ROW('Hygiene Data'!I139))="","",OFFSET('Hygiene Data'!$I$11,0,10*ROW('Hygiene Data'!I139)))</f>
        <v/>
      </c>
      <c r="EE145" s="258" t="str">
        <f ca="true">+IF(OFFSET('Hygiene Data'!$I$12,0,10*ROW('Hygiene Data'!I139))="","",OFFSET('Hygiene Data'!$I$12,0,10*ROW('Hygiene Data'!I139)))</f>
        <v/>
      </c>
      <c r="EF145" s="258" t="str">
        <f ca="true">+IF(OFFSET('Hygiene Data'!$I$13,0,10*ROW('Hygiene Data'!I139))="","",OFFSET('Hygiene Data'!$I$13,0,10*ROW('Hygiene Data'!I139)))</f>
        <v/>
      </c>
    </row>
    <row xmlns:x14ac="http://schemas.microsoft.com/office/spreadsheetml/2009/9/ac" r="146" x14ac:dyDescent="0.2">
      <c r="A146" s="30" t="str">
        <f ca="true">+IF(OFFSET('Water Data'!$B$2,0,10*ROW('Water Data'!E140))="","",OFFSET('Water Data'!$B$2,0,10*ROW('Water Data'!E140)))</f>
        <v/>
      </c>
      <c r="B146" s="30" t="str">
        <f ca="true">+IF(OFFSET('Water Data'!$C$2,0,10*ROW('Water Data'!F140))="","",OFFSET('Water Data'!$C$2,0,10*ROW('Water Data'!F140)))</f>
        <v/>
      </c>
      <c r="C146" s="314" t="str">
        <f t="shared" ca="true" si="2"/>
        <v/>
      </c>
      <c r="D146" s="8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58"/>
      <c r="BS146" s="258" t="str">
        <f ca="true">+IF(OFFSET('Water Data'!$D$27,0,10*ROW('Water Data'!D140))="","",OFFSET('Water Data'!$D$27,0,10*ROW('Water Data'!D140)))</f>
        <v/>
      </c>
      <c r="BT146" s="258" t="str">
        <f ca="true">+IF(OFFSET('Water Data'!$D$28,0,10*ROW('Water Data'!D140))="","",OFFSET('Water Data'!$D$28,0,10*ROW('Water Data'!D140)))</f>
        <v/>
      </c>
      <c r="BU146" s="258" t="str">
        <f ca="true">+IF(OFFSET('Water Data'!$D$29,0,10*ROW('Water Data'!D140))="","",OFFSET('Water Data'!$D$29,0,10*ROW('Water Data'!D140)))</f>
        <v/>
      </c>
      <c r="BV146" s="258" t="str">
        <f ca="true">+IF(OFFSET('Water Data'!$E$27,0,10*ROW('Water Data'!E140))="","",OFFSET('Water Data'!$E$27,0,10*ROW('Water Data'!E140)))</f>
        <v/>
      </c>
      <c r="BW146" s="258" t="str">
        <f ca="true">+IF(OFFSET('Water Data'!$E$28,0,10*ROW('Water Data'!E140))="","",OFFSET('Water Data'!$E$28,0,10*ROW('Water Data'!E140)))</f>
        <v/>
      </c>
      <c r="BX146" s="258" t="str">
        <f ca="true">+IF(OFFSET('Water Data'!$E$29,0,10*ROW('Water Data'!E140))="","",OFFSET('Water Data'!$E$29,0,10*ROW('Water Data'!E140)))</f>
        <v/>
      </c>
      <c r="BY146" s="258" t="str">
        <f ca="true">+IF(OFFSET('Water Data'!$F$27,0,10*ROW('Water Data'!F140))="","",OFFSET('Water Data'!$F$27,0,10*ROW('Water Data'!F140)))</f>
        <v/>
      </c>
      <c r="BZ146" s="258" t="str">
        <f ca="true">+IF(OFFSET('Water Data'!$F$28,0,10*ROW('Water Data'!F140))="","",OFFSET('Water Data'!$F$28,0,10*ROW('Water Data'!F140)))</f>
        <v/>
      </c>
      <c r="CA146" s="258" t="str">
        <f ca="true">+IF(OFFSET('Water Data'!$F$29,0,10*ROW('Water Data'!F140))="","",OFFSET('Water Data'!$F$29,0,10*ROW('Water Data'!F140)))</f>
        <v/>
      </c>
      <c r="CB146" s="258" t="str">
        <f ca="true">+IF(OFFSET('Water Data'!$G$27,0,10*ROW('Water Data'!G140))="","",OFFSET('Water Data'!$G$27,0,10*ROW('Water Data'!G140)))</f>
        <v/>
      </c>
      <c r="CC146" s="258" t="str">
        <f ca="true">+IF(OFFSET('Water Data'!$G$28,0,10*ROW('Water Data'!G140))="","",OFFSET('Water Data'!$G$28,0,10*ROW('Water Data'!G140)))</f>
        <v/>
      </c>
      <c r="CD146" s="258" t="str">
        <f ca="true">+IF(OFFSET('Water Data'!$G$29,0,10*ROW('Water Data'!G140))="","",OFFSET('Water Data'!$G$29,0,10*ROW('Water Data'!G140)))</f>
        <v/>
      </c>
      <c r="CE146" s="258" t="str">
        <f ca="true">+IF(OFFSET('Water Data'!$H$27,0,10*ROW('Water Data'!H140))="","",OFFSET('Water Data'!$H$27,0,10*ROW('Water Data'!H140)))</f>
        <v/>
      </c>
      <c r="CF146" s="258" t="str">
        <f ca="true">+IF(OFFSET('Water Data'!$H$28,0,10*ROW('Water Data'!H140))="","",OFFSET('Water Data'!$H$28,0,10*ROW('Water Data'!H140)))</f>
        <v/>
      </c>
      <c r="CG146" s="258" t="str">
        <f ca="true">+IF(OFFSET('Water Data'!$H$29,0,10*ROW('Water Data'!H140))="","",OFFSET('Water Data'!$H$29,0,10*ROW('Water Data'!H140)))</f>
        <v/>
      </c>
      <c r="CH146" s="258" t="str">
        <f ca="true">+IF(OFFSET('Water Data'!$I$27,0,10*ROW('Water Data'!I140))="","",OFFSET('Water Data'!$I$27,0,10*ROW('Water Data'!I140)))</f>
        <v/>
      </c>
      <c r="CI146" s="258" t="str">
        <f ca="true">+IF(OFFSET('Water Data'!$I$28,0,10*ROW('Water Data'!I140))="","",OFFSET('Water Data'!$I$28,0,10*ROW('Water Data'!I140)))</f>
        <v/>
      </c>
      <c r="CJ146" s="258" t="str">
        <f ca="true">+IF(OFFSET('Water Data'!$I$29,0,10*ROW('Water Data'!I140))="","",OFFSET('Water Data'!$I$29,0,10*ROW('Water Data'!I140)))</f>
        <v/>
      </c>
      <c r="CK146" s="258" t="str">
        <f ca="true">+IF(OFFSET('Sanitation Data'!$D$28,0,10*ROW('Sanitation Data'!D140))="","",OFFSET('Sanitation Data'!$D$28,0,10*ROW('Sanitation Data'!D140)))</f>
        <v/>
      </c>
      <c r="CL146" s="258" t="str">
        <f ca="true">+IF(OFFSET('Sanitation Data'!$D$29,0,10*ROW('Sanitation Data'!D140))="","",OFFSET('Sanitation Data'!$D$29,0,10*ROW('Sanitation Data'!D140)))</f>
        <v/>
      </c>
      <c r="CM146" s="258" t="str">
        <f ca="true">+IF(OFFSET('Sanitation Data'!$D$30,0,10*ROW('Sanitation Data'!D140))="","",OFFSET('Sanitation Data'!$D$30,0,10*ROW('Sanitation Data'!D140)))</f>
        <v/>
      </c>
      <c r="CN146" s="258" t="str">
        <f ca="true">+IF(OFFSET('Sanitation Data'!$D$31,0,10*ROW('Sanitation Data'!D140))="","",OFFSET('Sanitation Data'!$D$31,0,10*ROW('Sanitation Data'!D140)))</f>
        <v/>
      </c>
      <c r="CO146" s="258" t="str">
        <f ca="true">+IF(OFFSET('Sanitation Data'!$D$32,0,10*ROW('Sanitation Data'!D140))="","",OFFSET('Sanitation Data'!$D$32,0,10*ROW('Sanitation Data'!D140)))</f>
        <v/>
      </c>
      <c r="CP146" s="258" t="str">
        <f ca="true">+IF(OFFSET('Sanitation Data'!$E$28,0,10*ROW('Sanitation Data'!E140))="","",OFFSET('Sanitation Data'!$E$28,0,10*ROW('Sanitation Data'!E140)))</f>
        <v/>
      </c>
      <c r="CQ146" s="258" t="str">
        <f ca="true">+IF(OFFSET('Sanitation Data'!$E$29,0,10*ROW('Sanitation Data'!E140))="","",OFFSET('Sanitation Data'!$E$29,0,10*ROW('Sanitation Data'!E140)))</f>
        <v/>
      </c>
      <c r="CR146" s="258" t="str">
        <f ca="true">+IF(OFFSET('Sanitation Data'!$E$30,0,10*ROW('Sanitation Data'!E140))="","",OFFSET('Sanitation Data'!$E$30,0,10*ROW('Sanitation Data'!E140)))</f>
        <v/>
      </c>
      <c r="CS146" s="258" t="str">
        <f ca="true">+IF(OFFSET('Sanitation Data'!$E$31,0,10*ROW('Sanitation Data'!E140))="","",OFFSET('Sanitation Data'!$E$31,0,10*ROW('Sanitation Data'!E140)))</f>
        <v/>
      </c>
      <c r="CT146" s="258" t="str">
        <f ca="true">+IF(OFFSET('Sanitation Data'!$E$32,0,10*ROW('Sanitation Data'!E140))="","",OFFSET('Sanitation Data'!$E$32,0,10*ROW('Sanitation Data'!E140)))</f>
        <v/>
      </c>
      <c r="CU146" s="258" t="str">
        <f ca="true">+IF(OFFSET('Sanitation Data'!$F$28,0,10*ROW('Sanitation Data'!F140))="","",OFFSET('Sanitation Data'!$F$28,0,10*ROW('Sanitation Data'!F140)))</f>
        <v/>
      </c>
      <c r="CV146" s="258" t="str">
        <f ca="true">+IF(OFFSET('Sanitation Data'!$F$29,0,10*ROW('Sanitation Data'!F140))="","",OFFSET('Sanitation Data'!$F$29,0,10*ROW('Sanitation Data'!F140)))</f>
        <v/>
      </c>
      <c r="CW146" s="258" t="str">
        <f ca="true">+IF(OFFSET('Sanitation Data'!$F$30,0,10*ROW('Sanitation Data'!F140))="","",OFFSET('Sanitation Data'!$F$30,0,10*ROW('Sanitation Data'!F140)))</f>
        <v/>
      </c>
      <c r="CX146" s="258" t="str">
        <f ca="true">+IF(OFFSET('Sanitation Data'!$F$31,0,10*ROW('Sanitation Data'!F140))="","",OFFSET('Sanitation Data'!$F$31,0,10*ROW('Sanitation Data'!F140)))</f>
        <v/>
      </c>
      <c r="CY146" s="258" t="str">
        <f ca="true">+IF(OFFSET('Sanitation Data'!$F$32,0,10*ROW('Sanitation Data'!F140))="","",OFFSET('Sanitation Data'!$F$32,0,10*ROW('Sanitation Data'!F140)))</f>
        <v/>
      </c>
      <c r="CZ146" s="258" t="str">
        <f ca="true">+IF(OFFSET('Sanitation Data'!$G$28,0,10*ROW('Sanitation Data'!G140))="","",OFFSET('Sanitation Data'!$G$28,0,10*ROW('Sanitation Data'!G140)))</f>
        <v/>
      </c>
      <c r="DA146" s="258" t="str">
        <f ca="true">+IF(OFFSET('Sanitation Data'!$G$29,0,10*ROW('Sanitation Data'!G140))="","",OFFSET('Sanitation Data'!$G$29,0,10*ROW('Sanitation Data'!G140)))</f>
        <v/>
      </c>
      <c r="DB146" s="258" t="str">
        <f ca="true">+IF(OFFSET('Sanitation Data'!$G$30,0,10*ROW('Sanitation Data'!G140))="","",OFFSET('Sanitation Data'!$G$30,0,10*ROW('Sanitation Data'!G140)))</f>
        <v/>
      </c>
      <c r="DC146" s="258" t="str">
        <f ca="true">+IF(OFFSET('Sanitation Data'!$G$31,0,10*ROW('Sanitation Data'!G140))="","",OFFSET('Sanitation Data'!$G$31,0,10*ROW('Sanitation Data'!G140)))</f>
        <v/>
      </c>
      <c r="DD146" s="258" t="str">
        <f ca="true">+IF(OFFSET('Sanitation Data'!$G$32,0,10*ROW('Sanitation Data'!G140))="","",OFFSET('Sanitation Data'!$G$32,0,10*ROW('Sanitation Data'!G140)))</f>
        <v/>
      </c>
      <c r="DE146" s="258" t="str">
        <f ca="true">+IF(OFFSET('Sanitation Data'!$H$28,0,10*ROW('Sanitation Data'!H140))="","",OFFSET('Sanitation Data'!$H$28,0,10*ROW('Sanitation Data'!H140)))</f>
        <v/>
      </c>
      <c r="DF146" s="258" t="str">
        <f ca="true">+IF(OFFSET('Sanitation Data'!$H$29,0,10*ROW('Sanitation Data'!H140))="","",OFFSET('Sanitation Data'!$H$29,0,10*ROW('Sanitation Data'!H140)))</f>
        <v/>
      </c>
      <c r="DG146" s="258" t="str">
        <f ca="true">+IF(OFFSET('Sanitation Data'!$H$30,0,10*ROW('Sanitation Data'!H140))="","",OFFSET('Sanitation Data'!$H$30,0,10*ROW('Sanitation Data'!H140)))</f>
        <v/>
      </c>
      <c r="DH146" s="258" t="str">
        <f ca="true">+IF(OFFSET('Sanitation Data'!$H$31,0,10*ROW('Sanitation Data'!H140))="","",OFFSET('Sanitation Data'!$H$31,0,10*ROW('Sanitation Data'!H140)))</f>
        <v/>
      </c>
      <c r="DI146" s="258" t="str">
        <f ca="true">+IF(OFFSET('Sanitation Data'!$H$32,0,10*ROW('Sanitation Data'!H140))="","",OFFSET('Sanitation Data'!$H$32,0,10*ROW('Sanitation Data'!H140)))</f>
        <v/>
      </c>
      <c r="DJ146" s="258" t="str">
        <f ca="true">+IF(OFFSET('Sanitation Data'!$I$28,0,10*ROW('Sanitation Data'!I140))="","",OFFSET('Sanitation Data'!$I$28,0,10*ROW('Sanitation Data'!I140)))</f>
        <v/>
      </c>
      <c r="DK146" s="258" t="str">
        <f ca="true">+IF(OFFSET('Sanitation Data'!$I$29,0,10*ROW('Sanitation Data'!I140))="","",OFFSET('Sanitation Data'!$I$29,0,10*ROW('Sanitation Data'!I140)))</f>
        <v/>
      </c>
      <c r="DL146" s="258" t="str">
        <f ca="true">+IF(OFFSET('Sanitation Data'!$I$30,0,10*ROW('Sanitation Data'!I140))="","",OFFSET('Sanitation Data'!$I$30,0,10*ROW('Sanitation Data'!I140)))</f>
        <v/>
      </c>
      <c r="DM146" s="258" t="str">
        <f ca="true">+IF(OFFSET('Sanitation Data'!$I$31,0,10*ROW('Sanitation Data'!I140))="","",OFFSET('Sanitation Data'!$I$31,0,10*ROW('Sanitation Data'!I140)))</f>
        <v/>
      </c>
      <c r="DN146" s="258" t="str">
        <f ca="true">+IF(OFFSET('Sanitation Data'!$I$32,0,10*ROW('Sanitation Data'!I140))="","",OFFSET('Sanitation Data'!$I$32,0,10*ROW('Sanitation Data'!I140)))</f>
        <v/>
      </c>
      <c r="DO146" s="258" t="str">
        <f ca="true">+IF(OFFSET('Hygiene Data'!$D$11,0,10*ROW('Hygiene Data'!D140))="","",OFFSET('Hygiene Data'!$D$11,0,10*ROW('Hygiene Data'!D140)))</f>
        <v/>
      </c>
      <c r="DP146" s="258" t="str">
        <f ca="true">+IF(OFFSET('Hygiene Data'!$D$12,0,10*ROW('Hygiene Data'!D140))="","",OFFSET('Hygiene Data'!$D$12,0,10*ROW('Hygiene Data'!D140)))</f>
        <v/>
      </c>
      <c r="DQ146" s="258" t="str">
        <f ca="true">+IF(OFFSET('Hygiene Data'!$D$13,0,10*ROW('Hygiene Data'!D140))="","",OFFSET('Hygiene Data'!$D$13,0,10*ROW('Hygiene Data'!D140)))</f>
        <v/>
      </c>
      <c r="DR146" s="258" t="str">
        <f ca="true">+IF(OFFSET('Hygiene Data'!$E$11,0,10*ROW('Hygiene Data'!E140))="","",OFFSET('Hygiene Data'!$E$11,0,10*ROW('Hygiene Data'!E140)))</f>
        <v/>
      </c>
      <c r="DS146" s="258" t="str">
        <f ca="true">+IF(OFFSET('Hygiene Data'!$E$12,0,10*ROW('Hygiene Data'!E140))="","",OFFSET('Hygiene Data'!$E$12,0,10*ROW('Hygiene Data'!E140)))</f>
        <v/>
      </c>
      <c r="DT146" s="258" t="str">
        <f ca="true">+IF(OFFSET('Hygiene Data'!$E$13,0,10*ROW('Hygiene Data'!E140))="","",OFFSET('Hygiene Data'!$E$13,0,10*ROW('Hygiene Data'!E140)))</f>
        <v/>
      </c>
      <c r="DU146" s="258" t="str">
        <f ca="true">+IF(OFFSET('Hygiene Data'!$F$11,0,10*ROW('Hygiene Data'!F140))="","",OFFSET('Hygiene Data'!$F$11,0,10*ROW('Hygiene Data'!F140)))</f>
        <v/>
      </c>
      <c r="DV146" s="258" t="str">
        <f ca="true">+IF(OFFSET('Hygiene Data'!$F$12,0,10*ROW('Hygiene Data'!F140))="","",OFFSET('Hygiene Data'!$F$12,0,10*ROW('Hygiene Data'!F140)))</f>
        <v/>
      </c>
      <c r="DW146" s="258" t="str">
        <f ca="true">+IF(OFFSET('Hygiene Data'!$F$13,0,10*ROW('Hygiene Data'!F140))="","",OFFSET('Hygiene Data'!$F$13,0,10*ROW('Hygiene Data'!F140)))</f>
        <v/>
      </c>
      <c r="DX146" s="258" t="str">
        <f ca="true">+IF(OFFSET('Hygiene Data'!$G$11,0,10*ROW('Hygiene Data'!G140))="","",OFFSET('Hygiene Data'!$G$11,0,10*ROW('Hygiene Data'!G140)))</f>
        <v/>
      </c>
      <c r="DY146" s="258" t="str">
        <f ca="true">+IF(OFFSET('Hygiene Data'!$G$12,0,10*ROW('Hygiene Data'!G140))="","",OFFSET('Hygiene Data'!$G$12,0,10*ROW('Hygiene Data'!G140)))</f>
        <v/>
      </c>
      <c r="DZ146" s="258" t="str">
        <f ca="true">+IF(OFFSET('Hygiene Data'!$G$13,0,10*ROW('Hygiene Data'!G140))="","",OFFSET('Hygiene Data'!$G$13,0,10*ROW('Hygiene Data'!G140)))</f>
        <v/>
      </c>
      <c r="EA146" s="258" t="str">
        <f ca="true">+IF(OFFSET('Hygiene Data'!$H$11,0,10*ROW('Hygiene Data'!H140))="","",OFFSET('Hygiene Data'!$H$11,0,10*ROW('Hygiene Data'!H140)))</f>
        <v/>
      </c>
      <c r="EB146" s="258" t="str">
        <f ca="true">+IF(OFFSET('Hygiene Data'!$H$12,0,10*ROW('Hygiene Data'!H140))="","",OFFSET('Hygiene Data'!$H$12,0,10*ROW('Hygiene Data'!H140)))</f>
        <v/>
      </c>
      <c r="EC146" s="258" t="str">
        <f ca="true">+IF(OFFSET('Hygiene Data'!$H$13,0,10*ROW('Hygiene Data'!H140))="","",OFFSET('Hygiene Data'!$H$13,0,10*ROW('Hygiene Data'!H140)))</f>
        <v/>
      </c>
      <c r="ED146" s="258" t="str">
        <f ca="true">+IF(OFFSET('Hygiene Data'!$I$11,0,10*ROW('Hygiene Data'!I140))="","",OFFSET('Hygiene Data'!$I$11,0,10*ROW('Hygiene Data'!I140)))</f>
        <v/>
      </c>
      <c r="EE146" s="258" t="str">
        <f ca="true">+IF(OFFSET('Hygiene Data'!$I$12,0,10*ROW('Hygiene Data'!I140))="","",OFFSET('Hygiene Data'!$I$12,0,10*ROW('Hygiene Data'!I140)))</f>
        <v/>
      </c>
      <c r="EF146" s="258" t="str">
        <f ca="true">+IF(OFFSET('Hygiene Data'!$I$13,0,10*ROW('Hygiene Data'!I140))="","",OFFSET('Hygiene Data'!$I$13,0,10*ROW('Hygiene Data'!I140)))</f>
        <v/>
      </c>
    </row>
    <row xmlns:x14ac="http://schemas.microsoft.com/office/spreadsheetml/2009/9/ac" r="147" x14ac:dyDescent="0.2">
      <c r="A147" s="30" t="str">
        <f ca="true">+IF(OFFSET('Water Data'!$B$2,0,10*ROW('Water Data'!E141))="","",OFFSET('Water Data'!$B$2,0,10*ROW('Water Data'!E141)))</f>
        <v/>
      </c>
      <c r="B147" s="30" t="str">
        <f ca="true">+IF(OFFSET('Water Data'!$C$2,0,10*ROW('Water Data'!F141))="","",OFFSET('Water Data'!$C$2,0,10*ROW('Water Data'!F141)))</f>
        <v/>
      </c>
      <c r="C147" s="314" t="str">
        <f t="shared" ca="true" si="2"/>
        <v/>
      </c>
      <c r="D147" s="8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58"/>
      <c r="BS147" s="258" t="str">
        <f ca="true">+IF(OFFSET('Water Data'!$D$27,0,10*ROW('Water Data'!D141))="","",OFFSET('Water Data'!$D$27,0,10*ROW('Water Data'!D141)))</f>
        <v/>
      </c>
      <c r="BT147" s="258" t="str">
        <f ca="true">+IF(OFFSET('Water Data'!$D$28,0,10*ROW('Water Data'!D141))="","",OFFSET('Water Data'!$D$28,0,10*ROW('Water Data'!D141)))</f>
        <v/>
      </c>
      <c r="BU147" s="258" t="str">
        <f ca="true">+IF(OFFSET('Water Data'!$D$29,0,10*ROW('Water Data'!D141))="","",OFFSET('Water Data'!$D$29,0,10*ROW('Water Data'!D141)))</f>
        <v/>
      </c>
      <c r="BV147" s="258" t="str">
        <f ca="true">+IF(OFFSET('Water Data'!$E$27,0,10*ROW('Water Data'!E141))="","",OFFSET('Water Data'!$E$27,0,10*ROW('Water Data'!E141)))</f>
        <v/>
      </c>
      <c r="BW147" s="258" t="str">
        <f ca="true">+IF(OFFSET('Water Data'!$E$28,0,10*ROW('Water Data'!E141))="","",OFFSET('Water Data'!$E$28,0,10*ROW('Water Data'!E141)))</f>
        <v/>
      </c>
      <c r="BX147" s="258" t="str">
        <f ca="true">+IF(OFFSET('Water Data'!$E$29,0,10*ROW('Water Data'!E141))="","",OFFSET('Water Data'!$E$29,0,10*ROW('Water Data'!E141)))</f>
        <v/>
      </c>
      <c r="BY147" s="258" t="str">
        <f ca="true">+IF(OFFSET('Water Data'!$F$27,0,10*ROW('Water Data'!F141))="","",OFFSET('Water Data'!$F$27,0,10*ROW('Water Data'!F141)))</f>
        <v/>
      </c>
      <c r="BZ147" s="258" t="str">
        <f ca="true">+IF(OFFSET('Water Data'!$F$28,0,10*ROW('Water Data'!F141))="","",OFFSET('Water Data'!$F$28,0,10*ROW('Water Data'!F141)))</f>
        <v/>
      </c>
      <c r="CA147" s="258" t="str">
        <f ca="true">+IF(OFFSET('Water Data'!$F$29,0,10*ROW('Water Data'!F141))="","",OFFSET('Water Data'!$F$29,0,10*ROW('Water Data'!F141)))</f>
        <v/>
      </c>
      <c r="CB147" s="258" t="str">
        <f ca="true">+IF(OFFSET('Water Data'!$G$27,0,10*ROW('Water Data'!G141))="","",OFFSET('Water Data'!$G$27,0,10*ROW('Water Data'!G141)))</f>
        <v/>
      </c>
      <c r="CC147" s="258" t="str">
        <f ca="true">+IF(OFFSET('Water Data'!$G$28,0,10*ROW('Water Data'!G141))="","",OFFSET('Water Data'!$G$28,0,10*ROW('Water Data'!G141)))</f>
        <v/>
      </c>
      <c r="CD147" s="258" t="str">
        <f ca="true">+IF(OFFSET('Water Data'!$G$29,0,10*ROW('Water Data'!G141))="","",OFFSET('Water Data'!$G$29,0,10*ROW('Water Data'!G141)))</f>
        <v/>
      </c>
      <c r="CE147" s="258" t="str">
        <f ca="true">+IF(OFFSET('Water Data'!$H$27,0,10*ROW('Water Data'!H141))="","",OFFSET('Water Data'!$H$27,0,10*ROW('Water Data'!H141)))</f>
        <v/>
      </c>
      <c r="CF147" s="258" t="str">
        <f ca="true">+IF(OFFSET('Water Data'!$H$28,0,10*ROW('Water Data'!H141))="","",OFFSET('Water Data'!$H$28,0,10*ROW('Water Data'!H141)))</f>
        <v/>
      </c>
      <c r="CG147" s="258" t="str">
        <f ca="true">+IF(OFFSET('Water Data'!$H$29,0,10*ROW('Water Data'!H141))="","",OFFSET('Water Data'!$H$29,0,10*ROW('Water Data'!H141)))</f>
        <v/>
      </c>
      <c r="CH147" s="258" t="str">
        <f ca="true">+IF(OFFSET('Water Data'!$I$27,0,10*ROW('Water Data'!I141))="","",OFFSET('Water Data'!$I$27,0,10*ROW('Water Data'!I141)))</f>
        <v/>
      </c>
      <c r="CI147" s="258" t="str">
        <f ca="true">+IF(OFFSET('Water Data'!$I$28,0,10*ROW('Water Data'!I141))="","",OFFSET('Water Data'!$I$28,0,10*ROW('Water Data'!I141)))</f>
        <v/>
      </c>
      <c r="CJ147" s="258" t="str">
        <f ca="true">+IF(OFFSET('Water Data'!$I$29,0,10*ROW('Water Data'!I141))="","",OFFSET('Water Data'!$I$29,0,10*ROW('Water Data'!I141)))</f>
        <v/>
      </c>
      <c r="CK147" s="258" t="str">
        <f ca="true">+IF(OFFSET('Sanitation Data'!$D$28,0,10*ROW('Sanitation Data'!D141))="","",OFFSET('Sanitation Data'!$D$28,0,10*ROW('Sanitation Data'!D141)))</f>
        <v/>
      </c>
      <c r="CL147" s="258" t="str">
        <f ca="true">+IF(OFFSET('Sanitation Data'!$D$29,0,10*ROW('Sanitation Data'!D141))="","",OFFSET('Sanitation Data'!$D$29,0,10*ROW('Sanitation Data'!D141)))</f>
        <v/>
      </c>
      <c r="CM147" s="258" t="str">
        <f ca="true">+IF(OFFSET('Sanitation Data'!$D$30,0,10*ROW('Sanitation Data'!D141))="","",OFFSET('Sanitation Data'!$D$30,0,10*ROW('Sanitation Data'!D141)))</f>
        <v/>
      </c>
      <c r="CN147" s="258" t="str">
        <f ca="true">+IF(OFFSET('Sanitation Data'!$D$31,0,10*ROW('Sanitation Data'!D141))="","",OFFSET('Sanitation Data'!$D$31,0,10*ROW('Sanitation Data'!D141)))</f>
        <v/>
      </c>
      <c r="CO147" s="258" t="str">
        <f ca="true">+IF(OFFSET('Sanitation Data'!$D$32,0,10*ROW('Sanitation Data'!D141))="","",OFFSET('Sanitation Data'!$D$32,0,10*ROW('Sanitation Data'!D141)))</f>
        <v/>
      </c>
      <c r="CP147" s="258" t="str">
        <f ca="true">+IF(OFFSET('Sanitation Data'!$E$28,0,10*ROW('Sanitation Data'!E141))="","",OFFSET('Sanitation Data'!$E$28,0,10*ROW('Sanitation Data'!E141)))</f>
        <v/>
      </c>
      <c r="CQ147" s="258" t="str">
        <f ca="true">+IF(OFFSET('Sanitation Data'!$E$29,0,10*ROW('Sanitation Data'!E141))="","",OFFSET('Sanitation Data'!$E$29,0,10*ROW('Sanitation Data'!E141)))</f>
        <v/>
      </c>
      <c r="CR147" s="258" t="str">
        <f ca="true">+IF(OFFSET('Sanitation Data'!$E$30,0,10*ROW('Sanitation Data'!E141))="","",OFFSET('Sanitation Data'!$E$30,0,10*ROW('Sanitation Data'!E141)))</f>
        <v/>
      </c>
      <c r="CS147" s="258" t="str">
        <f ca="true">+IF(OFFSET('Sanitation Data'!$E$31,0,10*ROW('Sanitation Data'!E141))="","",OFFSET('Sanitation Data'!$E$31,0,10*ROW('Sanitation Data'!E141)))</f>
        <v/>
      </c>
      <c r="CT147" s="258" t="str">
        <f ca="true">+IF(OFFSET('Sanitation Data'!$E$32,0,10*ROW('Sanitation Data'!E141))="","",OFFSET('Sanitation Data'!$E$32,0,10*ROW('Sanitation Data'!E141)))</f>
        <v/>
      </c>
      <c r="CU147" s="258" t="str">
        <f ca="true">+IF(OFFSET('Sanitation Data'!$F$28,0,10*ROW('Sanitation Data'!F141))="","",OFFSET('Sanitation Data'!$F$28,0,10*ROW('Sanitation Data'!F141)))</f>
        <v/>
      </c>
      <c r="CV147" s="258" t="str">
        <f ca="true">+IF(OFFSET('Sanitation Data'!$F$29,0,10*ROW('Sanitation Data'!F141))="","",OFFSET('Sanitation Data'!$F$29,0,10*ROW('Sanitation Data'!F141)))</f>
        <v/>
      </c>
      <c r="CW147" s="258" t="str">
        <f ca="true">+IF(OFFSET('Sanitation Data'!$F$30,0,10*ROW('Sanitation Data'!F141))="","",OFFSET('Sanitation Data'!$F$30,0,10*ROW('Sanitation Data'!F141)))</f>
        <v/>
      </c>
      <c r="CX147" s="258" t="str">
        <f ca="true">+IF(OFFSET('Sanitation Data'!$F$31,0,10*ROW('Sanitation Data'!F141))="","",OFFSET('Sanitation Data'!$F$31,0,10*ROW('Sanitation Data'!F141)))</f>
        <v/>
      </c>
      <c r="CY147" s="258" t="str">
        <f ca="true">+IF(OFFSET('Sanitation Data'!$F$32,0,10*ROW('Sanitation Data'!F141))="","",OFFSET('Sanitation Data'!$F$32,0,10*ROW('Sanitation Data'!F141)))</f>
        <v/>
      </c>
      <c r="CZ147" s="258" t="str">
        <f ca="true">+IF(OFFSET('Sanitation Data'!$G$28,0,10*ROW('Sanitation Data'!G141))="","",OFFSET('Sanitation Data'!$G$28,0,10*ROW('Sanitation Data'!G141)))</f>
        <v/>
      </c>
      <c r="DA147" s="258" t="str">
        <f ca="true">+IF(OFFSET('Sanitation Data'!$G$29,0,10*ROW('Sanitation Data'!G141))="","",OFFSET('Sanitation Data'!$G$29,0,10*ROW('Sanitation Data'!G141)))</f>
        <v/>
      </c>
      <c r="DB147" s="258" t="str">
        <f ca="true">+IF(OFFSET('Sanitation Data'!$G$30,0,10*ROW('Sanitation Data'!G141))="","",OFFSET('Sanitation Data'!$G$30,0,10*ROW('Sanitation Data'!G141)))</f>
        <v/>
      </c>
      <c r="DC147" s="258" t="str">
        <f ca="true">+IF(OFFSET('Sanitation Data'!$G$31,0,10*ROW('Sanitation Data'!G141))="","",OFFSET('Sanitation Data'!$G$31,0,10*ROW('Sanitation Data'!G141)))</f>
        <v/>
      </c>
      <c r="DD147" s="258" t="str">
        <f ca="true">+IF(OFFSET('Sanitation Data'!$G$32,0,10*ROW('Sanitation Data'!G141))="","",OFFSET('Sanitation Data'!$G$32,0,10*ROW('Sanitation Data'!G141)))</f>
        <v/>
      </c>
      <c r="DE147" s="258" t="str">
        <f ca="true">+IF(OFFSET('Sanitation Data'!$H$28,0,10*ROW('Sanitation Data'!H141))="","",OFFSET('Sanitation Data'!$H$28,0,10*ROW('Sanitation Data'!H141)))</f>
        <v/>
      </c>
      <c r="DF147" s="258" t="str">
        <f ca="true">+IF(OFFSET('Sanitation Data'!$H$29,0,10*ROW('Sanitation Data'!H141))="","",OFFSET('Sanitation Data'!$H$29,0,10*ROW('Sanitation Data'!H141)))</f>
        <v/>
      </c>
      <c r="DG147" s="258" t="str">
        <f ca="true">+IF(OFFSET('Sanitation Data'!$H$30,0,10*ROW('Sanitation Data'!H141))="","",OFFSET('Sanitation Data'!$H$30,0,10*ROW('Sanitation Data'!H141)))</f>
        <v/>
      </c>
      <c r="DH147" s="258" t="str">
        <f ca="true">+IF(OFFSET('Sanitation Data'!$H$31,0,10*ROW('Sanitation Data'!H141))="","",OFFSET('Sanitation Data'!$H$31,0,10*ROW('Sanitation Data'!H141)))</f>
        <v/>
      </c>
      <c r="DI147" s="258" t="str">
        <f ca="true">+IF(OFFSET('Sanitation Data'!$H$32,0,10*ROW('Sanitation Data'!H141))="","",OFFSET('Sanitation Data'!$H$32,0,10*ROW('Sanitation Data'!H141)))</f>
        <v/>
      </c>
      <c r="DJ147" s="258" t="str">
        <f ca="true">+IF(OFFSET('Sanitation Data'!$I$28,0,10*ROW('Sanitation Data'!I141))="","",OFFSET('Sanitation Data'!$I$28,0,10*ROW('Sanitation Data'!I141)))</f>
        <v/>
      </c>
      <c r="DK147" s="258" t="str">
        <f ca="true">+IF(OFFSET('Sanitation Data'!$I$29,0,10*ROW('Sanitation Data'!I141))="","",OFFSET('Sanitation Data'!$I$29,0,10*ROW('Sanitation Data'!I141)))</f>
        <v/>
      </c>
      <c r="DL147" s="258" t="str">
        <f ca="true">+IF(OFFSET('Sanitation Data'!$I$30,0,10*ROW('Sanitation Data'!I141))="","",OFFSET('Sanitation Data'!$I$30,0,10*ROW('Sanitation Data'!I141)))</f>
        <v/>
      </c>
      <c r="DM147" s="258" t="str">
        <f ca="true">+IF(OFFSET('Sanitation Data'!$I$31,0,10*ROW('Sanitation Data'!I141))="","",OFFSET('Sanitation Data'!$I$31,0,10*ROW('Sanitation Data'!I141)))</f>
        <v/>
      </c>
      <c r="DN147" s="258" t="str">
        <f ca="true">+IF(OFFSET('Sanitation Data'!$I$32,0,10*ROW('Sanitation Data'!I141))="","",OFFSET('Sanitation Data'!$I$32,0,10*ROW('Sanitation Data'!I141)))</f>
        <v/>
      </c>
      <c r="DO147" s="258" t="str">
        <f ca="true">+IF(OFFSET('Hygiene Data'!$D$11,0,10*ROW('Hygiene Data'!D141))="","",OFFSET('Hygiene Data'!$D$11,0,10*ROW('Hygiene Data'!D141)))</f>
        <v/>
      </c>
      <c r="DP147" s="258" t="str">
        <f ca="true">+IF(OFFSET('Hygiene Data'!$D$12,0,10*ROW('Hygiene Data'!D141))="","",OFFSET('Hygiene Data'!$D$12,0,10*ROW('Hygiene Data'!D141)))</f>
        <v/>
      </c>
      <c r="DQ147" s="258" t="str">
        <f ca="true">+IF(OFFSET('Hygiene Data'!$D$13,0,10*ROW('Hygiene Data'!D141))="","",OFFSET('Hygiene Data'!$D$13,0,10*ROW('Hygiene Data'!D141)))</f>
        <v/>
      </c>
      <c r="DR147" s="258" t="str">
        <f ca="true">+IF(OFFSET('Hygiene Data'!$E$11,0,10*ROW('Hygiene Data'!E141))="","",OFFSET('Hygiene Data'!$E$11,0,10*ROW('Hygiene Data'!E141)))</f>
        <v/>
      </c>
      <c r="DS147" s="258" t="str">
        <f ca="true">+IF(OFFSET('Hygiene Data'!$E$12,0,10*ROW('Hygiene Data'!E141))="","",OFFSET('Hygiene Data'!$E$12,0,10*ROW('Hygiene Data'!E141)))</f>
        <v/>
      </c>
      <c r="DT147" s="258" t="str">
        <f ca="true">+IF(OFFSET('Hygiene Data'!$E$13,0,10*ROW('Hygiene Data'!E141))="","",OFFSET('Hygiene Data'!$E$13,0,10*ROW('Hygiene Data'!E141)))</f>
        <v/>
      </c>
      <c r="DU147" s="258" t="str">
        <f ca="true">+IF(OFFSET('Hygiene Data'!$F$11,0,10*ROW('Hygiene Data'!F141))="","",OFFSET('Hygiene Data'!$F$11,0,10*ROW('Hygiene Data'!F141)))</f>
        <v/>
      </c>
      <c r="DV147" s="258" t="str">
        <f ca="true">+IF(OFFSET('Hygiene Data'!$F$12,0,10*ROW('Hygiene Data'!F141))="","",OFFSET('Hygiene Data'!$F$12,0,10*ROW('Hygiene Data'!F141)))</f>
        <v/>
      </c>
      <c r="DW147" s="258" t="str">
        <f ca="true">+IF(OFFSET('Hygiene Data'!$F$13,0,10*ROW('Hygiene Data'!F141))="","",OFFSET('Hygiene Data'!$F$13,0,10*ROW('Hygiene Data'!F141)))</f>
        <v/>
      </c>
      <c r="DX147" s="258" t="str">
        <f ca="true">+IF(OFFSET('Hygiene Data'!$G$11,0,10*ROW('Hygiene Data'!G141))="","",OFFSET('Hygiene Data'!$G$11,0,10*ROW('Hygiene Data'!G141)))</f>
        <v/>
      </c>
      <c r="DY147" s="258" t="str">
        <f ca="true">+IF(OFFSET('Hygiene Data'!$G$12,0,10*ROW('Hygiene Data'!G141))="","",OFFSET('Hygiene Data'!$G$12,0,10*ROW('Hygiene Data'!G141)))</f>
        <v/>
      </c>
      <c r="DZ147" s="258" t="str">
        <f ca="true">+IF(OFFSET('Hygiene Data'!$G$13,0,10*ROW('Hygiene Data'!G141))="","",OFFSET('Hygiene Data'!$G$13,0,10*ROW('Hygiene Data'!G141)))</f>
        <v/>
      </c>
      <c r="EA147" s="258" t="str">
        <f ca="true">+IF(OFFSET('Hygiene Data'!$H$11,0,10*ROW('Hygiene Data'!H141))="","",OFFSET('Hygiene Data'!$H$11,0,10*ROW('Hygiene Data'!H141)))</f>
        <v/>
      </c>
      <c r="EB147" s="258" t="str">
        <f ca="true">+IF(OFFSET('Hygiene Data'!$H$12,0,10*ROW('Hygiene Data'!H141))="","",OFFSET('Hygiene Data'!$H$12,0,10*ROW('Hygiene Data'!H141)))</f>
        <v/>
      </c>
      <c r="EC147" s="258" t="str">
        <f ca="true">+IF(OFFSET('Hygiene Data'!$H$13,0,10*ROW('Hygiene Data'!H141))="","",OFFSET('Hygiene Data'!$H$13,0,10*ROW('Hygiene Data'!H141)))</f>
        <v/>
      </c>
      <c r="ED147" s="258" t="str">
        <f ca="true">+IF(OFFSET('Hygiene Data'!$I$11,0,10*ROW('Hygiene Data'!I141))="","",OFFSET('Hygiene Data'!$I$11,0,10*ROW('Hygiene Data'!I141)))</f>
        <v/>
      </c>
      <c r="EE147" s="258" t="str">
        <f ca="true">+IF(OFFSET('Hygiene Data'!$I$12,0,10*ROW('Hygiene Data'!I141))="","",OFFSET('Hygiene Data'!$I$12,0,10*ROW('Hygiene Data'!I141)))</f>
        <v/>
      </c>
      <c r="EF147" s="258" t="str">
        <f ca="true">+IF(OFFSET('Hygiene Data'!$I$13,0,10*ROW('Hygiene Data'!I141))="","",OFFSET('Hygiene Data'!$I$13,0,10*ROW('Hygiene Data'!I141)))</f>
        <v/>
      </c>
    </row>
    <row xmlns:x14ac="http://schemas.microsoft.com/office/spreadsheetml/2009/9/ac" r="148" x14ac:dyDescent="0.2">
      <c r="A148" s="30" t="str">
        <f ca="true">+IF(OFFSET('Water Data'!$B$2,0,10*ROW('Water Data'!E142))="","",OFFSET('Water Data'!$B$2,0,10*ROW('Water Data'!E142)))</f>
        <v/>
      </c>
      <c r="B148" s="30" t="str">
        <f ca="true">+IF(OFFSET('Water Data'!$C$2,0,10*ROW('Water Data'!F142))="","",OFFSET('Water Data'!$C$2,0,10*ROW('Water Data'!F142)))</f>
        <v/>
      </c>
      <c r="C148" s="314" t="str">
        <f t="shared" ca="true" si="2"/>
        <v/>
      </c>
      <c r="D148" s="8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58"/>
      <c r="BS148" s="258" t="str">
        <f ca="true">+IF(OFFSET('Water Data'!$D$27,0,10*ROW('Water Data'!D142))="","",OFFSET('Water Data'!$D$27,0,10*ROW('Water Data'!D142)))</f>
        <v/>
      </c>
      <c r="BT148" s="258" t="str">
        <f ca="true">+IF(OFFSET('Water Data'!$D$28,0,10*ROW('Water Data'!D142))="","",OFFSET('Water Data'!$D$28,0,10*ROW('Water Data'!D142)))</f>
        <v/>
      </c>
      <c r="BU148" s="258" t="str">
        <f ca="true">+IF(OFFSET('Water Data'!$D$29,0,10*ROW('Water Data'!D142))="","",OFFSET('Water Data'!$D$29,0,10*ROW('Water Data'!D142)))</f>
        <v/>
      </c>
      <c r="BV148" s="258" t="str">
        <f ca="true">+IF(OFFSET('Water Data'!$E$27,0,10*ROW('Water Data'!E142))="","",OFFSET('Water Data'!$E$27,0,10*ROW('Water Data'!E142)))</f>
        <v/>
      </c>
      <c r="BW148" s="258" t="str">
        <f ca="true">+IF(OFFSET('Water Data'!$E$28,0,10*ROW('Water Data'!E142))="","",OFFSET('Water Data'!$E$28,0,10*ROW('Water Data'!E142)))</f>
        <v/>
      </c>
      <c r="BX148" s="258" t="str">
        <f ca="true">+IF(OFFSET('Water Data'!$E$29,0,10*ROW('Water Data'!E142))="","",OFFSET('Water Data'!$E$29,0,10*ROW('Water Data'!E142)))</f>
        <v/>
      </c>
      <c r="BY148" s="258" t="str">
        <f ca="true">+IF(OFFSET('Water Data'!$F$27,0,10*ROW('Water Data'!F142))="","",OFFSET('Water Data'!$F$27,0,10*ROW('Water Data'!F142)))</f>
        <v/>
      </c>
      <c r="BZ148" s="258" t="str">
        <f ca="true">+IF(OFFSET('Water Data'!$F$28,0,10*ROW('Water Data'!F142))="","",OFFSET('Water Data'!$F$28,0,10*ROW('Water Data'!F142)))</f>
        <v/>
      </c>
      <c r="CA148" s="258" t="str">
        <f ca="true">+IF(OFFSET('Water Data'!$F$29,0,10*ROW('Water Data'!F142))="","",OFFSET('Water Data'!$F$29,0,10*ROW('Water Data'!F142)))</f>
        <v/>
      </c>
      <c r="CB148" s="258" t="str">
        <f ca="true">+IF(OFFSET('Water Data'!$G$27,0,10*ROW('Water Data'!G142))="","",OFFSET('Water Data'!$G$27,0,10*ROW('Water Data'!G142)))</f>
        <v/>
      </c>
      <c r="CC148" s="258" t="str">
        <f ca="true">+IF(OFFSET('Water Data'!$G$28,0,10*ROW('Water Data'!G142))="","",OFFSET('Water Data'!$G$28,0,10*ROW('Water Data'!G142)))</f>
        <v/>
      </c>
      <c r="CD148" s="258" t="str">
        <f ca="true">+IF(OFFSET('Water Data'!$G$29,0,10*ROW('Water Data'!G142))="","",OFFSET('Water Data'!$G$29,0,10*ROW('Water Data'!G142)))</f>
        <v/>
      </c>
      <c r="CE148" s="258" t="str">
        <f ca="true">+IF(OFFSET('Water Data'!$H$27,0,10*ROW('Water Data'!H142))="","",OFFSET('Water Data'!$H$27,0,10*ROW('Water Data'!H142)))</f>
        <v/>
      </c>
      <c r="CF148" s="258" t="str">
        <f ca="true">+IF(OFFSET('Water Data'!$H$28,0,10*ROW('Water Data'!H142))="","",OFFSET('Water Data'!$H$28,0,10*ROW('Water Data'!H142)))</f>
        <v/>
      </c>
      <c r="CG148" s="258" t="str">
        <f ca="true">+IF(OFFSET('Water Data'!$H$29,0,10*ROW('Water Data'!H142))="","",OFFSET('Water Data'!$H$29,0,10*ROW('Water Data'!H142)))</f>
        <v/>
      </c>
      <c r="CH148" s="258" t="str">
        <f ca="true">+IF(OFFSET('Water Data'!$I$27,0,10*ROW('Water Data'!I142))="","",OFFSET('Water Data'!$I$27,0,10*ROW('Water Data'!I142)))</f>
        <v/>
      </c>
      <c r="CI148" s="258" t="str">
        <f ca="true">+IF(OFFSET('Water Data'!$I$28,0,10*ROW('Water Data'!I142))="","",OFFSET('Water Data'!$I$28,0,10*ROW('Water Data'!I142)))</f>
        <v/>
      </c>
      <c r="CJ148" s="258" t="str">
        <f ca="true">+IF(OFFSET('Water Data'!$I$29,0,10*ROW('Water Data'!I142))="","",OFFSET('Water Data'!$I$29,0,10*ROW('Water Data'!I142)))</f>
        <v/>
      </c>
      <c r="CK148" s="258" t="str">
        <f ca="true">+IF(OFFSET('Sanitation Data'!$D$28,0,10*ROW('Sanitation Data'!D142))="","",OFFSET('Sanitation Data'!$D$28,0,10*ROW('Sanitation Data'!D142)))</f>
        <v/>
      </c>
      <c r="CL148" s="258" t="str">
        <f ca="true">+IF(OFFSET('Sanitation Data'!$D$29,0,10*ROW('Sanitation Data'!D142))="","",OFFSET('Sanitation Data'!$D$29,0,10*ROW('Sanitation Data'!D142)))</f>
        <v/>
      </c>
      <c r="CM148" s="258" t="str">
        <f ca="true">+IF(OFFSET('Sanitation Data'!$D$30,0,10*ROW('Sanitation Data'!D142))="","",OFFSET('Sanitation Data'!$D$30,0,10*ROW('Sanitation Data'!D142)))</f>
        <v/>
      </c>
      <c r="CN148" s="258" t="str">
        <f ca="true">+IF(OFFSET('Sanitation Data'!$D$31,0,10*ROW('Sanitation Data'!D142))="","",OFFSET('Sanitation Data'!$D$31,0,10*ROW('Sanitation Data'!D142)))</f>
        <v/>
      </c>
      <c r="CO148" s="258" t="str">
        <f ca="true">+IF(OFFSET('Sanitation Data'!$D$32,0,10*ROW('Sanitation Data'!D142))="","",OFFSET('Sanitation Data'!$D$32,0,10*ROW('Sanitation Data'!D142)))</f>
        <v/>
      </c>
      <c r="CP148" s="258" t="str">
        <f ca="true">+IF(OFFSET('Sanitation Data'!$E$28,0,10*ROW('Sanitation Data'!E142))="","",OFFSET('Sanitation Data'!$E$28,0,10*ROW('Sanitation Data'!E142)))</f>
        <v/>
      </c>
      <c r="CQ148" s="258" t="str">
        <f ca="true">+IF(OFFSET('Sanitation Data'!$E$29,0,10*ROW('Sanitation Data'!E142))="","",OFFSET('Sanitation Data'!$E$29,0,10*ROW('Sanitation Data'!E142)))</f>
        <v/>
      </c>
      <c r="CR148" s="258" t="str">
        <f ca="true">+IF(OFFSET('Sanitation Data'!$E$30,0,10*ROW('Sanitation Data'!E142))="","",OFFSET('Sanitation Data'!$E$30,0,10*ROW('Sanitation Data'!E142)))</f>
        <v/>
      </c>
      <c r="CS148" s="258" t="str">
        <f ca="true">+IF(OFFSET('Sanitation Data'!$E$31,0,10*ROW('Sanitation Data'!E142))="","",OFFSET('Sanitation Data'!$E$31,0,10*ROW('Sanitation Data'!E142)))</f>
        <v/>
      </c>
      <c r="CT148" s="258" t="str">
        <f ca="true">+IF(OFFSET('Sanitation Data'!$E$32,0,10*ROW('Sanitation Data'!E142))="","",OFFSET('Sanitation Data'!$E$32,0,10*ROW('Sanitation Data'!E142)))</f>
        <v/>
      </c>
      <c r="CU148" s="258" t="str">
        <f ca="true">+IF(OFFSET('Sanitation Data'!$F$28,0,10*ROW('Sanitation Data'!F142))="","",OFFSET('Sanitation Data'!$F$28,0,10*ROW('Sanitation Data'!F142)))</f>
        <v/>
      </c>
      <c r="CV148" s="258" t="str">
        <f ca="true">+IF(OFFSET('Sanitation Data'!$F$29,0,10*ROW('Sanitation Data'!F142))="","",OFFSET('Sanitation Data'!$F$29,0,10*ROW('Sanitation Data'!F142)))</f>
        <v/>
      </c>
      <c r="CW148" s="258" t="str">
        <f ca="true">+IF(OFFSET('Sanitation Data'!$F$30,0,10*ROW('Sanitation Data'!F142))="","",OFFSET('Sanitation Data'!$F$30,0,10*ROW('Sanitation Data'!F142)))</f>
        <v/>
      </c>
      <c r="CX148" s="258" t="str">
        <f ca="true">+IF(OFFSET('Sanitation Data'!$F$31,0,10*ROW('Sanitation Data'!F142))="","",OFFSET('Sanitation Data'!$F$31,0,10*ROW('Sanitation Data'!F142)))</f>
        <v/>
      </c>
      <c r="CY148" s="258" t="str">
        <f ca="true">+IF(OFFSET('Sanitation Data'!$F$32,0,10*ROW('Sanitation Data'!F142))="","",OFFSET('Sanitation Data'!$F$32,0,10*ROW('Sanitation Data'!F142)))</f>
        <v/>
      </c>
      <c r="CZ148" s="258" t="str">
        <f ca="true">+IF(OFFSET('Sanitation Data'!$G$28,0,10*ROW('Sanitation Data'!G142))="","",OFFSET('Sanitation Data'!$G$28,0,10*ROW('Sanitation Data'!G142)))</f>
        <v/>
      </c>
      <c r="DA148" s="258" t="str">
        <f ca="true">+IF(OFFSET('Sanitation Data'!$G$29,0,10*ROW('Sanitation Data'!G142))="","",OFFSET('Sanitation Data'!$G$29,0,10*ROW('Sanitation Data'!G142)))</f>
        <v/>
      </c>
      <c r="DB148" s="258" t="str">
        <f ca="true">+IF(OFFSET('Sanitation Data'!$G$30,0,10*ROW('Sanitation Data'!G142))="","",OFFSET('Sanitation Data'!$G$30,0,10*ROW('Sanitation Data'!G142)))</f>
        <v/>
      </c>
      <c r="DC148" s="258" t="str">
        <f ca="true">+IF(OFFSET('Sanitation Data'!$G$31,0,10*ROW('Sanitation Data'!G142))="","",OFFSET('Sanitation Data'!$G$31,0,10*ROW('Sanitation Data'!G142)))</f>
        <v/>
      </c>
      <c r="DD148" s="258" t="str">
        <f ca="true">+IF(OFFSET('Sanitation Data'!$G$32,0,10*ROW('Sanitation Data'!G142))="","",OFFSET('Sanitation Data'!$G$32,0,10*ROW('Sanitation Data'!G142)))</f>
        <v/>
      </c>
      <c r="DE148" s="258" t="str">
        <f ca="true">+IF(OFFSET('Sanitation Data'!$H$28,0,10*ROW('Sanitation Data'!H142))="","",OFFSET('Sanitation Data'!$H$28,0,10*ROW('Sanitation Data'!H142)))</f>
        <v/>
      </c>
      <c r="DF148" s="258" t="str">
        <f ca="true">+IF(OFFSET('Sanitation Data'!$H$29,0,10*ROW('Sanitation Data'!H142))="","",OFFSET('Sanitation Data'!$H$29,0,10*ROW('Sanitation Data'!H142)))</f>
        <v/>
      </c>
      <c r="DG148" s="258" t="str">
        <f ca="true">+IF(OFFSET('Sanitation Data'!$H$30,0,10*ROW('Sanitation Data'!H142))="","",OFFSET('Sanitation Data'!$H$30,0,10*ROW('Sanitation Data'!H142)))</f>
        <v/>
      </c>
      <c r="DH148" s="258" t="str">
        <f ca="true">+IF(OFFSET('Sanitation Data'!$H$31,0,10*ROW('Sanitation Data'!H142))="","",OFFSET('Sanitation Data'!$H$31,0,10*ROW('Sanitation Data'!H142)))</f>
        <v/>
      </c>
      <c r="DI148" s="258" t="str">
        <f ca="true">+IF(OFFSET('Sanitation Data'!$H$32,0,10*ROW('Sanitation Data'!H142))="","",OFFSET('Sanitation Data'!$H$32,0,10*ROW('Sanitation Data'!H142)))</f>
        <v/>
      </c>
      <c r="DJ148" s="258" t="str">
        <f ca="true">+IF(OFFSET('Sanitation Data'!$I$28,0,10*ROW('Sanitation Data'!I142))="","",OFFSET('Sanitation Data'!$I$28,0,10*ROW('Sanitation Data'!I142)))</f>
        <v/>
      </c>
      <c r="DK148" s="258" t="str">
        <f ca="true">+IF(OFFSET('Sanitation Data'!$I$29,0,10*ROW('Sanitation Data'!I142))="","",OFFSET('Sanitation Data'!$I$29,0,10*ROW('Sanitation Data'!I142)))</f>
        <v/>
      </c>
      <c r="DL148" s="258" t="str">
        <f ca="true">+IF(OFFSET('Sanitation Data'!$I$30,0,10*ROW('Sanitation Data'!I142))="","",OFFSET('Sanitation Data'!$I$30,0,10*ROW('Sanitation Data'!I142)))</f>
        <v/>
      </c>
      <c r="DM148" s="258" t="str">
        <f ca="true">+IF(OFFSET('Sanitation Data'!$I$31,0,10*ROW('Sanitation Data'!I142))="","",OFFSET('Sanitation Data'!$I$31,0,10*ROW('Sanitation Data'!I142)))</f>
        <v/>
      </c>
      <c r="DN148" s="258" t="str">
        <f ca="true">+IF(OFFSET('Sanitation Data'!$I$32,0,10*ROW('Sanitation Data'!I142))="","",OFFSET('Sanitation Data'!$I$32,0,10*ROW('Sanitation Data'!I142)))</f>
        <v/>
      </c>
      <c r="DO148" s="258" t="str">
        <f ca="true">+IF(OFFSET('Hygiene Data'!$D$11,0,10*ROW('Hygiene Data'!D142))="","",OFFSET('Hygiene Data'!$D$11,0,10*ROW('Hygiene Data'!D142)))</f>
        <v/>
      </c>
      <c r="DP148" s="258" t="str">
        <f ca="true">+IF(OFFSET('Hygiene Data'!$D$12,0,10*ROW('Hygiene Data'!D142))="","",OFFSET('Hygiene Data'!$D$12,0,10*ROW('Hygiene Data'!D142)))</f>
        <v/>
      </c>
      <c r="DQ148" s="258" t="str">
        <f ca="true">+IF(OFFSET('Hygiene Data'!$D$13,0,10*ROW('Hygiene Data'!D142))="","",OFFSET('Hygiene Data'!$D$13,0,10*ROW('Hygiene Data'!D142)))</f>
        <v/>
      </c>
      <c r="DR148" s="258" t="str">
        <f ca="true">+IF(OFFSET('Hygiene Data'!$E$11,0,10*ROW('Hygiene Data'!E142))="","",OFFSET('Hygiene Data'!$E$11,0,10*ROW('Hygiene Data'!E142)))</f>
        <v/>
      </c>
      <c r="DS148" s="258" t="str">
        <f ca="true">+IF(OFFSET('Hygiene Data'!$E$12,0,10*ROW('Hygiene Data'!E142))="","",OFFSET('Hygiene Data'!$E$12,0,10*ROW('Hygiene Data'!E142)))</f>
        <v/>
      </c>
      <c r="DT148" s="258" t="str">
        <f ca="true">+IF(OFFSET('Hygiene Data'!$E$13,0,10*ROW('Hygiene Data'!E142))="","",OFFSET('Hygiene Data'!$E$13,0,10*ROW('Hygiene Data'!E142)))</f>
        <v/>
      </c>
      <c r="DU148" s="258" t="str">
        <f ca="true">+IF(OFFSET('Hygiene Data'!$F$11,0,10*ROW('Hygiene Data'!F142))="","",OFFSET('Hygiene Data'!$F$11,0,10*ROW('Hygiene Data'!F142)))</f>
        <v/>
      </c>
      <c r="DV148" s="258" t="str">
        <f ca="true">+IF(OFFSET('Hygiene Data'!$F$12,0,10*ROW('Hygiene Data'!F142))="","",OFFSET('Hygiene Data'!$F$12,0,10*ROW('Hygiene Data'!F142)))</f>
        <v/>
      </c>
      <c r="DW148" s="258" t="str">
        <f ca="true">+IF(OFFSET('Hygiene Data'!$F$13,0,10*ROW('Hygiene Data'!F142))="","",OFFSET('Hygiene Data'!$F$13,0,10*ROW('Hygiene Data'!F142)))</f>
        <v/>
      </c>
      <c r="DX148" s="258" t="str">
        <f ca="true">+IF(OFFSET('Hygiene Data'!$G$11,0,10*ROW('Hygiene Data'!G142))="","",OFFSET('Hygiene Data'!$G$11,0,10*ROW('Hygiene Data'!G142)))</f>
        <v/>
      </c>
      <c r="DY148" s="258" t="str">
        <f ca="true">+IF(OFFSET('Hygiene Data'!$G$12,0,10*ROW('Hygiene Data'!G142))="","",OFFSET('Hygiene Data'!$G$12,0,10*ROW('Hygiene Data'!G142)))</f>
        <v/>
      </c>
      <c r="DZ148" s="258" t="str">
        <f ca="true">+IF(OFFSET('Hygiene Data'!$G$13,0,10*ROW('Hygiene Data'!G142))="","",OFFSET('Hygiene Data'!$G$13,0,10*ROW('Hygiene Data'!G142)))</f>
        <v/>
      </c>
      <c r="EA148" s="258" t="str">
        <f ca="true">+IF(OFFSET('Hygiene Data'!$H$11,0,10*ROW('Hygiene Data'!H142))="","",OFFSET('Hygiene Data'!$H$11,0,10*ROW('Hygiene Data'!H142)))</f>
        <v/>
      </c>
      <c r="EB148" s="258" t="str">
        <f ca="true">+IF(OFFSET('Hygiene Data'!$H$12,0,10*ROW('Hygiene Data'!H142))="","",OFFSET('Hygiene Data'!$H$12,0,10*ROW('Hygiene Data'!H142)))</f>
        <v/>
      </c>
      <c r="EC148" s="258" t="str">
        <f ca="true">+IF(OFFSET('Hygiene Data'!$H$13,0,10*ROW('Hygiene Data'!H142))="","",OFFSET('Hygiene Data'!$H$13,0,10*ROW('Hygiene Data'!H142)))</f>
        <v/>
      </c>
      <c r="ED148" s="258" t="str">
        <f ca="true">+IF(OFFSET('Hygiene Data'!$I$11,0,10*ROW('Hygiene Data'!I142))="","",OFFSET('Hygiene Data'!$I$11,0,10*ROW('Hygiene Data'!I142)))</f>
        <v/>
      </c>
      <c r="EE148" s="258" t="str">
        <f ca="true">+IF(OFFSET('Hygiene Data'!$I$12,0,10*ROW('Hygiene Data'!I142))="","",OFFSET('Hygiene Data'!$I$12,0,10*ROW('Hygiene Data'!I142)))</f>
        <v/>
      </c>
      <c r="EF148" s="258" t="str">
        <f ca="true">+IF(OFFSET('Hygiene Data'!$I$13,0,10*ROW('Hygiene Data'!I142))="","",OFFSET('Hygiene Data'!$I$13,0,10*ROW('Hygiene Data'!I142)))</f>
        <v/>
      </c>
    </row>
    <row xmlns:x14ac="http://schemas.microsoft.com/office/spreadsheetml/2009/9/ac" r="149" x14ac:dyDescent="0.2">
      <c r="A149" s="30" t="str">
        <f ca="true">+IF(OFFSET('Water Data'!$B$2,0,10*ROW('Water Data'!E143))="","",OFFSET('Water Data'!$B$2,0,10*ROW('Water Data'!E143)))</f>
        <v/>
      </c>
      <c r="B149" s="30" t="str">
        <f ca="true">+IF(OFFSET('Water Data'!$C$2,0,10*ROW('Water Data'!F143))="","",OFFSET('Water Data'!$C$2,0,10*ROW('Water Data'!F143)))</f>
        <v/>
      </c>
      <c r="C149" s="314" t="str">
        <f t="shared" ca="true" si="2"/>
        <v/>
      </c>
      <c r="D149" s="8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58"/>
      <c r="BS149" s="258" t="str">
        <f ca="true">+IF(OFFSET('Water Data'!$D$27,0,10*ROW('Water Data'!D143))="","",OFFSET('Water Data'!$D$27,0,10*ROW('Water Data'!D143)))</f>
        <v/>
      </c>
      <c r="BT149" s="258" t="str">
        <f ca="true">+IF(OFFSET('Water Data'!$D$28,0,10*ROW('Water Data'!D143))="","",OFFSET('Water Data'!$D$28,0,10*ROW('Water Data'!D143)))</f>
        <v/>
      </c>
      <c r="BU149" s="258" t="str">
        <f ca="true">+IF(OFFSET('Water Data'!$D$29,0,10*ROW('Water Data'!D143))="","",OFFSET('Water Data'!$D$29,0,10*ROW('Water Data'!D143)))</f>
        <v/>
      </c>
      <c r="BV149" s="258" t="str">
        <f ca="true">+IF(OFFSET('Water Data'!$E$27,0,10*ROW('Water Data'!E143))="","",OFFSET('Water Data'!$E$27,0,10*ROW('Water Data'!E143)))</f>
        <v/>
      </c>
      <c r="BW149" s="258" t="str">
        <f ca="true">+IF(OFFSET('Water Data'!$E$28,0,10*ROW('Water Data'!E143))="","",OFFSET('Water Data'!$E$28,0,10*ROW('Water Data'!E143)))</f>
        <v/>
      </c>
      <c r="BX149" s="258" t="str">
        <f ca="true">+IF(OFFSET('Water Data'!$E$29,0,10*ROW('Water Data'!E143))="","",OFFSET('Water Data'!$E$29,0,10*ROW('Water Data'!E143)))</f>
        <v/>
      </c>
      <c r="BY149" s="258" t="str">
        <f ca="true">+IF(OFFSET('Water Data'!$F$27,0,10*ROW('Water Data'!F143))="","",OFFSET('Water Data'!$F$27,0,10*ROW('Water Data'!F143)))</f>
        <v/>
      </c>
      <c r="BZ149" s="258" t="str">
        <f ca="true">+IF(OFFSET('Water Data'!$F$28,0,10*ROW('Water Data'!F143))="","",OFFSET('Water Data'!$F$28,0,10*ROW('Water Data'!F143)))</f>
        <v/>
      </c>
      <c r="CA149" s="258" t="str">
        <f ca="true">+IF(OFFSET('Water Data'!$F$29,0,10*ROW('Water Data'!F143))="","",OFFSET('Water Data'!$F$29,0,10*ROW('Water Data'!F143)))</f>
        <v/>
      </c>
      <c r="CB149" s="258" t="str">
        <f ca="true">+IF(OFFSET('Water Data'!$G$27,0,10*ROW('Water Data'!G143))="","",OFFSET('Water Data'!$G$27,0,10*ROW('Water Data'!G143)))</f>
        <v/>
      </c>
      <c r="CC149" s="258" t="str">
        <f ca="true">+IF(OFFSET('Water Data'!$G$28,0,10*ROW('Water Data'!G143))="","",OFFSET('Water Data'!$G$28,0,10*ROW('Water Data'!G143)))</f>
        <v/>
      </c>
      <c r="CD149" s="258" t="str">
        <f ca="true">+IF(OFFSET('Water Data'!$G$29,0,10*ROW('Water Data'!G143))="","",OFFSET('Water Data'!$G$29,0,10*ROW('Water Data'!G143)))</f>
        <v/>
      </c>
      <c r="CE149" s="258" t="str">
        <f ca="true">+IF(OFFSET('Water Data'!$H$27,0,10*ROW('Water Data'!H143))="","",OFFSET('Water Data'!$H$27,0,10*ROW('Water Data'!H143)))</f>
        <v/>
      </c>
      <c r="CF149" s="258" t="str">
        <f ca="true">+IF(OFFSET('Water Data'!$H$28,0,10*ROW('Water Data'!H143))="","",OFFSET('Water Data'!$H$28,0,10*ROW('Water Data'!H143)))</f>
        <v/>
      </c>
      <c r="CG149" s="258" t="str">
        <f ca="true">+IF(OFFSET('Water Data'!$H$29,0,10*ROW('Water Data'!H143))="","",OFFSET('Water Data'!$H$29,0,10*ROW('Water Data'!H143)))</f>
        <v/>
      </c>
      <c r="CH149" s="258" t="str">
        <f ca="true">+IF(OFFSET('Water Data'!$I$27,0,10*ROW('Water Data'!I143))="","",OFFSET('Water Data'!$I$27,0,10*ROW('Water Data'!I143)))</f>
        <v/>
      </c>
      <c r="CI149" s="258" t="str">
        <f ca="true">+IF(OFFSET('Water Data'!$I$28,0,10*ROW('Water Data'!I143))="","",OFFSET('Water Data'!$I$28,0,10*ROW('Water Data'!I143)))</f>
        <v/>
      </c>
      <c r="CJ149" s="258" t="str">
        <f ca="true">+IF(OFFSET('Water Data'!$I$29,0,10*ROW('Water Data'!I143))="","",OFFSET('Water Data'!$I$29,0,10*ROW('Water Data'!I143)))</f>
        <v/>
      </c>
      <c r="CK149" s="258" t="str">
        <f ca="true">+IF(OFFSET('Sanitation Data'!$D$28,0,10*ROW('Sanitation Data'!D143))="","",OFFSET('Sanitation Data'!$D$28,0,10*ROW('Sanitation Data'!D143)))</f>
        <v/>
      </c>
      <c r="CL149" s="258" t="str">
        <f ca="true">+IF(OFFSET('Sanitation Data'!$D$29,0,10*ROW('Sanitation Data'!D143))="","",OFFSET('Sanitation Data'!$D$29,0,10*ROW('Sanitation Data'!D143)))</f>
        <v/>
      </c>
      <c r="CM149" s="258" t="str">
        <f ca="true">+IF(OFFSET('Sanitation Data'!$D$30,0,10*ROW('Sanitation Data'!D143))="","",OFFSET('Sanitation Data'!$D$30,0,10*ROW('Sanitation Data'!D143)))</f>
        <v/>
      </c>
      <c r="CN149" s="258" t="str">
        <f ca="true">+IF(OFFSET('Sanitation Data'!$D$31,0,10*ROW('Sanitation Data'!D143))="","",OFFSET('Sanitation Data'!$D$31,0,10*ROW('Sanitation Data'!D143)))</f>
        <v/>
      </c>
      <c r="CO149" s="258" t="str">
        <f ca="true">+IF(OFFSET('Sanitation Data'!$D$32,0,10*ROW('Sanitation Data'!D143))="","",OFFSET('Sanitation Data'!$D$32,0,10*ROW('Sanitation Data'!D143)))</f>
        <v/>
      </c>
      <c r="CP149" s="258" t="str">
        <f ca="true">+IF(OFFSET('Sanitation Data'!$E$28,0,10*ROW('Sanitation Data'!E143))="","",OFFSET('Sanitation Data'!$E$28,0,10*ROW('Sanitation Data'!E143)))</f>
        <v/>
      </c>
      <c r="CQ149" s="258" t="str">
        <f ca="true">+IF(OFFSET('Sanitation Data'!$E$29,0,10*ROW('Sanitation Data'!E143))="","",OFFSET('Sanitation Data'!$E$29,0,10*ROW('Sanitation Data'!E143)))</f>
        <v/>
      </c>
      <c r="CR149" s="258" t="str">
        <f ca="true">+IF(OFFSET('Sanitation Data'!$E$30,0,10*ROW('Sanitation Data'!E143))="","",OFFSET('Sanitation Data'!$E$30,0,10*ROW('Sanitation Data'!E143)))</f>
        <v/>
      </c>
      <c r="CS149" s="258" t="str">
        <f ca="true">+IF(OFFSET('Sanitation Data'!$E$31,0,10*ROW('Sanitation Data'!E143))="","",OFFSET('Sanitation Data'!$E$31,0,10*ROW('Sanitation Data'!E143)))</f>
        <v/>
      </c>
      <c r="CT149" s="258" t="str">
        <f ca="true">+IF(OFFSET('Sanitation Data'!$E$32,0,10*ROW('Sanitation Data'!E143))="","",OFFSET('Sanitation Data'!$E$32,0,10*ROW('Sanitation Data'!E143)))</f>
        <v/>
      </c>
      <c r="CU149" s="258" t="str">
        <f ca="true">+IF(OFFSET('Sanitation Data'!$F$28,0,10*ROW('Sanitation Data'!F143))="","",OFFSET('Sanitation Data'!$F$28,0,10*ROW('Sanitation Data'!F143)))</f>
        <v/>
      </c>
      <c r="CV149" s="258" t="str">
        <f ca="true">+IF(OFFSET('Sanitation Data'!$F$29,0,10*ROW('Sanitation Data'!F143))="","",OFFSET('Sanitation Data'!$F$29,0,10*ROW('Sanitation Data'!F143)))</f>
        <v/>
      </c>
      <c r="CW149" s="258" t="str">
        <f ca="true">+IF(OFFSET('Sanitation Data'!$F$30,0,10*ROW('Sanitation Data'!F143))="","",OFFSET('Sanitation Data'!$F$30,0,10*ROW('Sanitation Data'!F143)))</f>
        <v/>
      </c>
      <c r="CX149" s="258" t="str">
        <f ca="true">+IF(OFFSET('Sanitation Data'!$F$31,0,10*ROW('Sanitation Data'!F143))="","",OFFSET('Sanitation Data'!$F$31,0,10*ROW('Sanitation Data'!F143)))</f>
        <v/>
      </c>
      <c r="CY149" s="258" t="str">
        <f ca="true">+IF(OFFSET('Sanitation Data'!$F$32,0,10*ROW('Sanitation Data'!F143))="","",OFFSET('Sanitation Data'!$F$32,0,10*ROW('Sanitation Data'!F143)))</f>
        <v/>
      </c>
      <c r="CZ149" s="258" t="str">
        <f ca="true">+IF(OFFSET('Sanitation Data'!$G$28,0,10*ROW('Sanitation Data'!G143))="","",OFFSET('Sanitation Data'!$G$28,0,10*ROW('Sanitation Data'!G143)))</f>
        <v/>
      </c>
      <c r="DA149" s="258" t="str">
        <f ca="true">+IF(OFFSET('Sanitation Data'!$G$29,0,10*ROW('Sanitation Data'!G143))="","",OFFSET('Sanitation Data'!$G$29,0,10*ROW('Sanitation Data'!G143)))</f>
        <v/>
      </c>
      <c r="DB149" s="258" t="str">
        <f ca="true">+IF(OFFSET('Sanitation Data'!$G$30,0,10*ROW('Sanitation Data'!G143))="","",OFFSET('Sanitation Data'!$G$30,0,10*ROW('Sanitation Data'!G143)))</f>
        <v/>
      </c>
      <c r="DC149" s="258" t="str">
        <f ca="true">+IF(OFFSET('Sanitation Data'!$G$31,0,10*ROW('Sanitation Data'!G143))="","",OFFSET('Sanitation Data'!$G$31,0,10*ROW('Sanitation Data'!G143)))</f>
        <v/>
      </c>
      <c r="DD149" s="258" t="str">
        <f ca="true">+IF(OFFSET('Sanitation Data'!$G$32,0,10*ROW('Sanitation Data'!G143))="","",OFFSET('Sanitation Data'!$G$32,0,10*ROW('Sanitation Data'!G143)))</f>
        <v/>
      </c>
      <c r="DE149" s="258" t="str">
        <f ca="true">+IF(OFFSET('Sanitation Data'!$H$28,0,10*ROW('Sanitation Data'!H143))="","",OFFSET('Sanitation Data'!$H$28,0,10*ROW('Sanitation Data'!H143)))</f>
        <v/>
      </c>
      <c r="DF149" s="258" t="str">
        <f ca="true">+IF(OFFSET('Sanitation Data'!$H$29,0,10*ROW('Sanitation Data'!H143))="","",OFFSET('Sanitation Data'!$H$29,0,10*ROW('Sanitation Data'!H143)))</f>
        <v/>
      </c>
      <c r="DG149" s="258" t="str">
        <f ca="true">+IF(OFFSET('Sanitation Data'!$H$30,0,10*ROW('Sanitation Data'!H143))="","",OFFSET('Sanitation Data'!$H$30,0,10*ROW('Sanitation Data'!H143)))</f>
        <v/>
      </c>
      <c r="DH149" s="258" t="str">
        <f ca="true">+IF(OFFSET('Sanitation Data'!$H$31,0,10*ROW('Sanitation Data'!H143))="","",OFFSET('Sanitation Data'!$H$31,0,10*ROW('Sanitation Data'!H143)))</f>
        <v/>
      </c>
      <c r="DI149" s="258" t="str">
        <f ca="true">+IF(OFFSET('Sanitation Data'!$H$32,0,10*ROW('Sanitation Data'!H143))="","",OFFSET('Sanitation Data'!$H$32,0,10*ROW('Sanitation Data'!H143)))</f>
        <v/>
      </c>
      <c r="DJ149" s="258" t="str">
        <f ca="true">+IF(OFFSET('Sanitation Data'!$I$28,0,10*ROW('Sanitation Data'!I143))="","",OFFSET('Sanitation Data'!$I$28,0,10*ROW('Sanitation Data'!I143)))</f>
        <v/>
      </c>
      <c r="DK149" s="258" t="str">
        <f ca="true">+IF(OFFSET('Sanitation Data'!$I$29,0,10*ROW('Sanitation Data'!I143))="","",OFFSET('Sanitation Data'!$I$29,0,10*ROW('Sanitation Data'!I143)))</f>
        <v/>
      </c>
      <c r="DL149" s="258" t="str">
        <f ca="true">+IF(OFFSET('Sanitation Data'!$I$30,0,10*ROW('Sanitation Data'!I143))="","",OFFSET('Sanitation Data'!$I$30,0,10*ROW('Sanitation Data'!I143)))</f>
        <v/>
      </c>
      <c r="DM149" s="258" t="str">
        <f ca="true">+IF(OFFSET('Sanitation Data'!$I$31,0,10*ROW('Sanitation Data'!I143))="","",OFFSET('Sanitation Data'!$I$31,0,10*ROW('Sanitation Data'!I143)))</f>
        <v/>
      </c>
      <c r="DN149" s="258" t="str">
        <f ca="true">+IF(OFFSET('Sanitation Data'!$I$32,0,10*ROW('Sanitation Data'!I143))="","",OFFSET('Sanitation Data'!$I$32,0,10*ROW('Sanitation Data'!I143)))</f>
        <v/>
      </c>
      <c r="DO149" s="258" t="str">
        <f ca="true">+IF(OFFSET('Hygiene Data'!$D$11,0,10*ROW('Hygiene Data'!D143))="","",OFFSET('Hygiene Data'!$D$11,0,10*ROW('Hygiene Data'!D143)))</f>
        <v/>
      </c>
      <c r="DP149" s="258" t="str">
        <f ca="true">+IF(OFFSET('Hygiene Data'!$D$12,0,10*ROW('Hygiene Data'!D143))="","",OFFSET('Hygiene Data'!$D$12,0,10*ROW('Hygiene Data'!D143)))</f>
        <v/>
      </c>
      <c r="DQ149" s="258" t="str">
        <f ca="true">+IF(OFFSET('Hygiene Data'!$D$13,0,10*ROW('Hygiene Data'!D143))="","",OFFSET('Hygiene Data'!$D$13,0,10*ROW('Hygiene Data'!D143)))</f>
        <v/>
      </c>
      <c r="DR149" s="258" t="str">
        <f ca="true">+IF(OFFSET('Hygiene Data'!$E$11,0,10*ROW('Hygiene Data'!E143))="","",OFFSET('Hygiene Data'!$E$11,0,10*ROW('Hygiene Data'!E143)))</f>
        <v/>
      </c>
      <c r="DS149" s="258" t="str">
        <f ca="true">+IF(OFFSET('Hygiene Data'!$E$12,0,10*ROW('Hygiene Data'!E143))="","",OFFSET('Hygiene Data'!$E$12,0,10*ROW('Hygiene Data'!E143)))</f>
        <v/>
      </c>
      <c r="DT149" s="258" t="str">
        <f ca="true">+IF(OFFSET('Hygiene Data'!$E$13,0,10*ROW('Hygiene Data'!E143))="","",OFFSET('Hygiene Data'!$E$13,0,10*ROW('Hygiene Data'!E143)))</f>
        <v/>
      </c>
      <c r="DU149" s="258" t="str">
        <f ca="true">+IF(OFFSET('Hygiene Data'!$F$11,0,10*ROW('Hygiene Data'!F143))="","",OFFSET('Hygiene Data'!$F$11,0,10*ROW('Hygiene Data'!F143)))</f>
        <v/>
      </c>
      <c r="DV149" s="258" t="str">
        <f ca="true">+IF(OFFSET('Hygiene Data'!$F$12,0,10*ROW('Hygiene Data'!F143))="","",OFFSET('Hygiene Data'!$F$12,0,10*ROW('Hygiene Data'!F143)))</f>
        <v/>
      </c>
      <c r="DW149" s="258" t="str">
        <f ca="true">+IF(OFFSET('Hygiene Data'!$F$13,0,10*ROW('Hygiene Data'!F143))="","",OFFSET('Hygiene Data'!$F$13,0,10*ROW('Hygiene Data'!F143)))</f>
        <v/>
      </c>
      <c r="DX149" s="258" t="str">
        <f ca="true">+IF(OFFSET('Hygiene Data'!$G$11,0,10*ROW('Hygiene Data'!G143))="","",OFFSET('Hygiene Data'!$G$11,0,10*ROW('Hygiene Data'!G143)))</f>
        <v/>
      </c>
      <c r="DY149" s="258" t="str">
        <f ca="true">+IF(OFFSET('Hygiene Data'!$G$12,0,10*ROW('Hygiene Data'!G143))="","",OFFSET('Hygiene Data'!$G$12,0,10*ROW('Hygiene Data'!G143)))</f>
        <v/>
      </c>
      <c r="DZ149" s="258" t="str">
        <f ca="true">+IF(OFFSET('Hygiene Data'!$G$13,0,10*ROW('Hygiene Data'!G143))="","",OFFSET('Hygiene Data'!$G$13,0,10*ROW('Hygiene Data'!G143)))</f>
        <v/>
      </c>
      <c r="EA149" s="258" t="str">
        <f ca="true">+IF(OFFSET('Hygiene Data'!$H$11,0,10*ROW('Hygiene Data'!H143))="","",OFFSET('Hygiene Data'!$H$11,0,10*ROW('Hygiene Data'!H143)))</f>
        <v/>
      </c>
      <c r="EB149" s="258" t="str">
        <f ca="true">+IF(OFFSET('Hygiene Data'!$H$12,0,10*ROW('Hygiene Data'!H143))="","",OFFSET('Hygiene Data'!$H$12,0,10*ROW('Hygiene Data'!H143)))</f>
        <v/>
      </c>
      <c r="EC149" s="258" t="str">
        <f ca="true">+IF(OFFSET('Hygiene Data'!$H$13,0,10*ROW('Hygiene Data'!H143))="","",OFFSET('Hygiene Data'!$H$13,0,10*ROW('Hygiene Data'!H143)))</f>
        <v/>
      </c>
      <c r="ED149" s="258" t="str">
        <f ca="true">+IF(OFFSET('Hygiene Data'!$I$11,0,10*ROW('Hygiene Data'!I143))="","",OFFSET('Hygiene Data'!$I$11,0,10*ROW('Hygiene Data'!I143)))</f>
        <v/>
      </c>
      <c r="EE149" s="258" t="str">
        <f ca="true">+IF(OFFSET('Hygiene Data'!$I$12,0,10*ROW('Hygiene Data'!I143))="","",OFFSET('Hygiene Data'!$I$12,0,10*ROW('Hygiene Data'!I143)))</f>
        <v/>
      </c>
      <c r="EF149" s="258" t="str">
        <f ca="true">+IF(OFFSET('Hygiene Data'!$I$13,0,10*ROW('Hygiene Data'!I143))="","",OFFSET('Hygiene Data'!$I$13,0,10*ROW('Hygiene Data'!I143)))</f>
        <v/>
      </c>
    </row>
    <row xmlns:x14ac="http://schemas.microsoft.com/office/spreadsheetml/2009/9/ac" r="150" x14ac:dyDescent="0.2">
      <c r="A150" s="30" t="str">
        <f ca="true">+IF(OFFSET('Water Data'!$B$2,0,10*ROW('Water Data'!E144))="","",OFFSET('Water Data'!$B$2,0,10*ROW('Water Data'!E144)))</f>
        <v/>
      </c>
      <c r="B150" s="30" t="str">
        <f ca="true">+IF(OFFSET('Water Data'!$C$2,0,10*ROW('Water Data'!F144))="","",OFFSET('Water Data'!$C$2,0,10*ROW('Water Data'!F144)))</f>
        <v/>
      </c>
      <c r="C150" s="314" t="str">
        <f t="shared" ca="true" si="2"/>
        <v/>
      </c>
      <c r="D150" s="8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58"/>
      <c r="BS150" s="258" t="str">
        <f ca="true">+IF(OFFSET('Water Data'!$D$27,0,10*ROW('Water Data'!D144))="","",OFFSET('Water Data'!$D$27,0,10*ROW('Water Data'!D144)))</f>
        <v/>
      </c>
      <c r="BT150" s="258" t="str">
        <f ca="true">+IF(OFFSET('Water Data'!$D$28,0,10*ROW('Water Data'!D144))="","",OFFSET('Water Data'!$D$28,0,10*ROW('Water Data'!D144)))</f>
        <v/>
      </c>
      <c r="BU150" s="258" t="str">
        <f ca="true">+IF(OFFSET('Water Data'!$D$29,0,10*ROW('Water Data'!D144))="","",OFFSET('Water Data'!$D$29,0,10*ROW('Water Data'!D144)))</f>
        <v/>
      </c>
      <c r="BV150" s="258" t="str">
        <f ca="true">+IF(OFFSET('Water Data'!$E$27,0,10*ROW('Water Data'!E144))="","",OFFSET('Water Data'!$E$27,0,10*ROW('Water Data'!E144)))</f>
        <v/>
      </c>
      <c r="BW150" s="258" t="str">
        <f ca="true">+IF(OFFSET('Water Data'!$E$28,0,10*ROW('Water Data'!E144))="","",OFFSET('Water Data'!$E$28,0,10*ROW('Water Data'!E144)))</f>
        <v/>
      </c>
      <c r="BX150" s="258" t="str">
        <f ca="true">+IF(OFFSET('Water Data'!$E$29,0,10*ROW('Water Data'!E144))="","",OFFSET('Water Data'!$E$29,0,10*ROW('Water Data'!E144)))</f>
        <v/>
      </c>
      <c r="BY150" s="258" t="str">
        <f ca="true">+IF(OFFSET('Water Data'!$F$27,0,10*ROW('Water Data'!F144))="","",OFFSET('Water Data'!$F$27,0,10*ROW('Water Data'!F144)))</f>
        <v/>
      </c>
      <c r="BZ150" s="258" t="str">
        <f ca="true">+IF(OFFSET('Water Data'!$F$28,0,10*ROW('Water Data'!F144))="","",OFFSET('Water Data'!$F$28,0,10*ROW('Water Data'!F144)))</f>
        <v/>
      </c>
      <c r="CA150" s="258" t="str">
        <f ca="true">+IF(OFFSET('Water Data'!$F$29,0,10*ROW('Water Data'!F144))="","",OFFSET('Water Data'!$F$29,0,10*ROW('Water Data'!F144)))</f>
        <v/>
      </c>
      <c r="CB150" s="258" t="str">
        <f ca="true">+IF(OFFSET('Water Data'!$G$27,0,10*ROW('Water Data'!G144))="","",OFFSET('Water Data'!$G$27,0,10*ROW('Water Data'!G144)))</f>
        <v/>
      </c>
      <c r="CC150" s="258" t="str">
        <f ca="true">+IF(OFFSET('Water Data'!$G$28,0,10*ROW('Water Data'!G144))="","",OFFSET('Water Data'!$G$28,0,10*ROW('Water Data'!G144)))</f>
        <v/>
      </c>
      <c r="CD150" s="258" t="str">
        <f ca="true">+IF(OFFSET('Water Data'!$G$29,0,10*ROW('Water Data'!G144))="","",OFFSET('Water Data'!$G$29,0,10*ROW('Water Data'!G144)))</f>
        <v/>
      </c>
      <c r="CE150" s="258" t="str">
        <f ca="true">+IF(OFFSET('Water Data'!$H$27,0,10*ROW('Water Data'!H144))="","",OFFSET('Water Data'!$H$27,0,10*ROW('Water Data'!H144)))</f>
        <v/>
      </c>
      <c r="CF150" s="258" t="str">
        <f ca="true">+IF(OFFSET('Water Data'!$H$28,0,10*ROW('Water Data'!H144))="","",OFFSET('Water Data'!$H$28,0,10*ROW('Water Data'!H144)))</f>
        <v/>
      </c>
      <c r="CG150" s="258" t="str">
        <f ca="true">+IF(OFFSET('Water Data'!$H$29,0,10*ROW('Water Data'!H144))="","",OFFSET('Water Data'!$H$29,0,10*ROW('Water Data'!H144)))</f>
        <v/>
      </c>
      <c r="CH150" s="258" t="str">
        <f ca="true">+IF(OFFSET('Water Data'!$I$27,0,10*ROW('Water Data'!I144))="","",OFFSET('Water Data'!$I$27,0,10*ROW('Water Data'!I144)))</f>
        <v/>
      </c>
      <c r="CI150" s="258" t="str">
        <f ca="true">+IF(OFFSET('Water Data'!$I$28,0,10*ROW('Water Data'!I144))="","",OFFSET('Water Data'!$I$28,0,10*ROW('Water Data'!I144)))</f>
        <v/>
      </c>
      <c r="CJ150" s="258" t="str">
        <f ca="true">+IF(OFFSET('Water Data'!$I$29,0,10*ROW('Water Data'!I144))="","",OFFSET('Water Data'!$I$29,0,10*ROW('Water Data'!I144)))</f>
        <v/>
      </c>
      <c r="CK150" s="258" t="str">
        <f ca="true">+IF(OFFSET('Sanitation Data'!$D$28,0,10*ROW('Sanitation Data'!D144))="","",OFFSET('Sanitation Data'!$D$28,0,10*ROW('Sanitation Data'!D144)))</f>
        <v/>
      </c>
      <c r="CL150" s="258" t="str">
        <f ca="true">+IF(OFFSET('Sanitation Data'!$D$29,0,10*ROW('Sanitation Data'!D144))="","",OFFSET('Sanitation Data'!$D$29,0,10*ROW('Sanitation Data'!D144)))</f>
        <v/>
      </c>
      <c r="CM150" s="258" t="str">
        <f ca="true">+IF(OFFSET('Sanitation Data'!$D$30,0,10*ROW('Sanitation Data'!D144))="","",OFFSET('Sanitation Data'!$D$30,0,10*ROW('Sanitation Data'!D144)))</f>
        <v/>
      </c>
      <c r="CN150" s="258" t="str">
        <f ca="true">+IF(OFFSET('Sanitation Data'!$D$31,0,10*ROW('Sanitation Data'!D144))="","",OFFSET('Sanitation Data'!$D$31,0,10*ROW('Sanitation Data'!D144)))</f>
        <v/>
      </c>
      <c r="CO150" s="258" t="str">
        <f ca="true">+IF(OFFSET('Sanitation Data'!$D$32,0,10*ROW('Sanitation Data'!D144))="","",OFFSET('Sanitation Data'!$D$32,0,10*ROW('Sanitation Data'!D144)))</f>
        <v/>
      </c>
      <c r="CP150" s="258" t="str">
        <f ca="true">+IF(OFFSET('Sanitation Data'!$E$28,0,10*ROW('Sanitation Data'!E144))="","",OFFSET('Sanitation Data'!$E$28,0,10*ROW('Sanitation Data'!E144)))</f>
        <v/>
      </c>
      <c r="CQ150" s="258" t="str">
        <f ca="true">+IF(OFFSET('Sanitation Data'!$E$29,0,10*ROW('Sanitation Data'!E144))="","",OFFSET('Sanitation Data'!$E$29,0,10*ROW('Sanitation Data'!E144)))</f>
        <v/>
      </c>
      <c r="CR150" s="258" t="str">
        <f ca="true">+IF(OFFSET('Sanitation Data'!$E$30,0,10*ROW('Sanitation Data'!E144))="","",OFFSET('Sanitation Data'!$E$30,0,10*ROW('Sanitation Data'!E144)))</f>
        <v/>
      </c>
      <c r="CS150" s="258" t="str">
        <f ca="true">+IF(OFFSET('Sanitation Data'!$E$31,0,10*ROW('Sanitation Data'!E144))="","",OFFSET('Sanitation Data'!$E$31,0,10*ROW('Sanitation Data'!E144)))</f>
        <v/>
      </c>
      <c r="CT150" s="258" t="str">
        <f ca="true">+IF(OFFSET('Sanitation Data'!$E$32,0,10*ROW('Sanitation Data'!E144))="","",OFFSET('Sanitation Data'!$E$32,0,10*ROW('Sanitation Data'!E144)))</f>
        <v/>
      </c>
      <c r="CU150" s="258" t="str">
        <f ca="true">+IF(OFFSET('Sanitation Data'!$F$28,0,10*ROW('Sanitation Data'!F144))="","",OFFSET('Sanitation Data'!$F$28,0,10*ROW('Sanitation Data'!F144)))</f>
        <v/>
      </c>
      <c r="CV150" s="258" t="str">
        <f ca="true">+IF(OFFSET('Sanitation Data'!$F$29,0,10*ROW('Sanitation Data'!F144))="","",OFFSET('Sanitation Data'!$F$29,0,10*ROW('Sanitation Data'!F144)))</f>
        <v/>
      </c>
      <c r="CW150" s="258" t="str">
        <f ca="true">+IF(OFFSET('Sanitation Data'!$F$30,0,10*ROW('Sanitation Data'!F144))="","",OFFSET('Sanitation Data'!$F$30,0,10*ROW('Sanitation Data'!F144)))</f>
        <v/>
      </c>
      <c r="CX150" s="258" t="str">
        <f ca="true">+IF(OFFSET('Sanitation Data'!$F$31,0,10*ROW('Sanitation Data'!F144))="","",OFFSET('Sanitation Data'!$F$31,0,10*ROW('Sanitation Data'!F144)))</f>
        <v/>
      </c>
      <c r="CY150" s="258" t="str">
        <f ca="true">+IF(OFFSET('Sanitation Data'!$F$32,0,10*ROW('Sanitation Data'!F144))="","",OFFSET('Sanitation Data'!$F$32,0,10*ROW('Sanitation Data'!F144)))</f>
        <v/>
      </c>
      <c r="CZ150" s="258" t="str">
        <f ca="true">+IF(OFFSET('Sanitation Data'!$G$28,0,10*ROW('Sanitation Data'!G144))="","",OFFSET('Sanitation Data'!$G$28,0,10*ROW('Sanitation Data'!G144)))</f>
        <v/>
      </c>
      <c r="DA150" s="258" t="str">
        <f ca="true">+IF(OFFSET('Sanitation Data'!$G$29,0,10*ROW('Sanitation Data'!G144))="","",OFFSET('Sanitation Data'!$G$29,0,10*ROW('Sanitation Data'!G144)))</f>
        <v/>
      </c>
      <c r="DB150" s="258" t="str">
        <f ca="true">+IF(OFFSET('Sanitation Data'!$G$30,0,10*ROW('Sanitation Data'!G144))="","",OFFSET('Sanitation Data'!$G$30,0,10*ROW('Sanitation Data'!G144)))</f>
        <v/>
      </c>
      <c r="DC150" s="258" t="str">
        <f ca="true">+IF(OFFSET('Sanitation Data'!$G$31,0,10*ROW('Sanitation Data'!G144))="","",OFFSET('Sanitation Data'!$G$31,0,10*ROW('Sanitation Data'!G144)))</f>
        <v/>
      </c>
      <c r="DD150" s="258" t="str">
        <f ca="true">+IF(OFFSET('Sanitation Data'!$G$32,0,10*ROW('Sanitation Data'!G144))="","",OFFSET('Sanitation Data'!$G$32,0,10*ROW('Sanitation Data'!G144)))</f>
        <v/>
      </c>
      <c r="DE150" s="258" t="str">
        <f ca="true">+IF(OFFSET('Sanitation Data'!$H$28,0,10*ROW('Sanitation Data'!H144))="","",OFFSET('Sanitation Data'!$H$28,0,10*ROW('Sanitation Data'!H144)))</f>
        <v/>
      </c>
      <c r="DF150" s="258" t="str">
        <f ca="true">+IF(OFFSET('Sanitation Data'!$H$29,0,10*ROW('Sanitation Data'!H144))="","",OFFSET('Sanitation Data'!$H$29,0,10*ROW('Sanitation Data'!H144)))</f>
        <v/>
      </c>
      <c r="DG150" s="258" t="str">
        <f ca="true">+IF(OFFSET('Sanitation Data'!$H$30,0,10*ROW('Sanitation Data'!H144))="","",OFFSET('Sanitation Data'!$H$30,0,10*ROW('Sanitation Data'!H144)))</f>
        <v/>
      </c>
      <c r="DH150" s="258" t="str">
        <f ca="true">+IF(OFFSET('Sanitation Data'!$H$31,0,10*ROW('Sanitation Data'!H144))="","",OFFSET('Sanitation Data'!$H$31,0,10*ROW('Sanitation Data'!H144)))</f>
        <v/>
      </c>
      <c r="DI150" s="258" t="str">
        <f ca="true">+IF(OFFSET('Sanitation Data'!$H$32,0,10*ROW('Sanitation Data'!H144))="","",OFFSET('Sanitation Data'!$H$32,0,10*ROW('Sanitation Data'!H144)))</f>
        <v/>
      </c>
      <c r="DJ150" s="258" t="str">
        <f ca="true">+IF(OFFSET('Sanitation Data'!$I$28,0,10*ROW('Sanitation Data'!I144))="","",OFFSET('Sanitation Data'!$I$28,0,10*ROW('Sanitation Data'!I144)))</f>
        <v/>
      </c>
      <c r="DK150" s="258" t="str">
        <f ca="true">+IF(OFFSET('Sanitation Data'!$I$29,0,10*ROW('Sanitation Data'!I144))="","",OFFSET('Sanitation Data'!$I$29,0,10*ROW('Sanitation Data'!I144)))</f>
        <v/>
      </c>
      <c r="DL150" s="258" t="str">
        <f ca="true">+IF(OFFSET('Sanitation Data'!$I$30,0,10*ROW('Sanitation Data'!I144))="","",OFFSET('Sanitation Data'!$I$30,0,10*ROW('Sanitation Data'!I144)))</f>
        <v/>
      </c>
      <c r="DM150" s="258" t="str">
        <f ca="true">+IF(OFFSET('Sanitation Data'!$I$31,0,10*ROW('Sanitation Data'!I144))="","",OFFSET('Sanitation Data'!$I$31,0,10*ROW('Sanitation Data'!I144)))</f>
        <v/>
      </c>
      <c r="DN150" s="258" t="str">
        <f ca="true">+IF(OFFSET('Sanitation Data'!$I$32,0,10*ROW('Sanitation Data'!I144))="","",OFFSET('Sanitation Data'!$I$32,0,10*ROW('Sanitation Data'!I144)))</f>
        <v/>
      </c>
      <c r="DO150" s="258" t="str">
        <f ca="true">+IF(OFFSET('Hygiene Data'!$D$11,0,10*ROW('Hygiene Data'!D144))="","",OFFSET('Hygiene Data'!$D$11,0,10*ROW('Hygiene Data'!D144)))</f>
        <v/>
      </c>
      <c r="DP150" s="258" t="str">
        <f ca="true">+IF(OFFSET('Hygiene Data'!$D$12,0,10*ROW('Hygiene Data'!D144))="","",OFFSET('Hygiene Data'!$D$12,0,10*ROW('Hygiene Data'!D144)))</f>
        <v/>
      </c>
      <c r="DQ150" s="258" t="str">
        <f ca="true">+IF(OFFSET('Hygiene Data'!$D$13,0,10*ROW('Hygiene Data'!D144))="","",OFFSET('Hygiene Data'!$D$13,0,10*ROW('Hygiene Data'!D144)))</f>
        <v/>
      </c>
      <c r="DR150" s="258" t="str">
        <f ca="true">+IF(OFFSET('Hygiene Data'!$E$11,0,10*ROW('Hygiene Data'!E144))="","",OFFSET('Hygiene Data'!$E$11,0,10*ROW('Hygiene Data'!E144)))</f>
        <v/>
      </c>
      <c r="DS150" s="258" t="str">
        <f ca="true">+IF(OFFSET('Hygiene Data'!$E$12,0,10*ROW('Hygiene Data'!E144))="","",OFFSET('Hygiene Data'!$E$12,0,10*ROW('Hygiene Data'!E144)))</f>
        <v/>
      </c>
      <c r="DT150" s="258" t="str">
        <f ca="true">+IF(OFFSET('Hygiene Data'!$E$13,0,10*ROW('Hygiene Data'!E144))="","",OFFSET('Hygiene Data'!$E$13,0,10*ROW('Hygiene Data'!E144)))</f>
        <v/>
      </c>
      <c r="DU150" s="258" t="str">
        <f ca="true">+IF(OFFSET('Hygiene Data'!$F$11,0,10*ROW('Hygiene Data'!F144))="","",OFFSET('Hygiene Data'!$F$11,0,10*ROW('Hygiene Data'!F144)))</f>
        <v/>
      </c>
      <c r="DV150" s="258" t="str">
        <f ca="true">+IF(OFFSET('Hygiene Data'!$F$12,0,10*ROW('Hygiene Data'!F144))="","",OFFSET('Hygiene Data'!$F$12,0,10*ROW('Hygiene Data'!F144)))</f>
        <v/>
      </c>
      <c r="DW150" s="258" t="str">
        <f ca="true">+IF(OFFSET('Hygiene Data'!$F$13,0,10*ROW('Hygiene Data'!F144))="","",OFFSET('Hygiene Data'!$F$13,0,10*ROW('Hygiene Data'!F144)))</f>
        <v/>
      </c>
      <c r="DX150" s="258" t="str">
        <f ca="true">+IF(OFFSET('Hygiene Data'!$G$11,0,10*ROW('Hygiene Data'!G144))="","",OFFSET('Hygiene Data'!$G$11,0,10*ROW('Hygiene Data'!G144)))</f>
        <v/>
      </c>
      <c r="DY150" s="258" t="str">
        <f ca="true">+IF(OFFSET('Hygiene Data'!$G$12,0,10*ROW('Hygiene Data'!G144))="","",OFFSET('Hygiene Data'!$G$12,0,10*ROW('Hygiene Data'!G144)))</f>
        <v/>
      </c>
      <c r="DZ150" s="258" t="str">
        <f ca="true">+IF(OFFSET('Hygiene Data'!$G$13,0,10*ROW('Hygiene Data'!G144))="","",OFFSET('Hygiene Data'!$G$13,0,10*ROW('Hygiene Data'!G144)))</f>
        <v/>
      </c>
      <c r="EA150" s="258" t="str">
        <f ca="true">+IF(OFFSET('Hygiene Data'!$H$11,0,10*ROW('Hygiene Data'!H144))="","",OFFSET('Hygiene Data'!$H$11,0,10*ROW('Hygiene Data'!H144)))</f>
        <v/>
      </c>
      <c r="EB150" s="258" t="str">
        <f ca="true">+IF(OFFSET('Hygiene Data'!$H$12,0,10*ROW('Hygiene Data'!H144))="","",OFFSET('Hygiene Data'!$H$12,0,10*ROW('Hygiene Data'!H144)))</f>
        <v/>
      </c>
      <c r="EC150" s="258" t="str">
        <f ca="true">+IF(OFFSET('Hygiene Data'!$H$13,0,10*ROW('Hygiene Data'!H144))="","",OFFSET('Hygiene Data'!$H$13,0,10*ROW('Hygiene Data'!H144)))</f>
        <v/>
      </c>
      <c r="ED150" s="258" t="str">
        <f ca="true">+IF(OFFSET('Hygiene Data'!$I$11,0,10*ROW('Hygiene Data'!I144))="","",OFFSET('Hygiene Data'!$I$11,0,10*ROW('Hygiene Data'!I144)))</f>
        <v/>
      </c>
      <c r="EE150" s="258" t="str">
        <f ca="true">+IF(OFFSET('Hygiene Data'!$I$12,0,10*ROW('Hygiene Data'!I144))="","",OFFSET('Hygiene Data'!$I$12,0,10*ROW('Hygiene Data'!I144)))</f>
        <v/>
      </c>
      <c r="EF150" s="258" t="str">
        <f ca="true">+IF(OFFSET('Hygiene Data'!$I$13,0,10*ROW('Hygiene Data'!I144))="","",OFFSET('Hygiene Data'!$I$13,0,10*ROW('Hygiene Data'!I144)))</f>
        <v/>
      </c>
    </row>
    <row xmlns:x14ac="http://schemas.microsoft.com/office/spreadsheetml/2009/9/ac" r="151" x14ac:dyDescent="0.2">
      <c r="A151" s="30" t="str">
        <f ca="true">+IF(OFFSET('Water Data'!$B$2,0,10*ROW('Water Data'!E145))="","",OFFSET('Water Data'!$B$2,0,10*ROW('Water Data'!E145)))</f>
        <v/>
      </c>
      <c r="B151" s="30" t="str">
        <f ca="true">+IF(OFFSET('Water Data'!$C$2,0,10*ROW('Water Data'!F145))="","",OFFSET('Water Data'!$C$2,0,10*ROW('Water Data'!F145)))</f>
        <v/>
      </c>
      <c r="C151" s="314" t="str">
        <f t="shared" ca="true" si="2"/>
        <v/>
      </c>
      <c r="D151" s="8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58"/>
      <c r="BS151" s="258" t="str">
        <f ca="true">+IF(OFFSET('Water Data'!$D$27,0,10*ROW('Water Data'!D145))="","",OFFSET('Water Data'!$D$27,0,10*ROW('Water Data'!D145)))</f>
        <v/>
      </c>
      <c r="BT151" s="258" t="str">
        <f ca="true">+IF(OFFSET('Water Data'!$D$28,0,10*ROW('Water Data'!D145))="","",OFFSET('Water Data'!$D$28,0,10*ROW('Water Data'!D145)))</f>
        <v/>
      </c>
      <c r="BU151" s="258" t="str">
        <f ca="true">+IF(OFFSET('Water Data'!$D$29,0,10*ROW('Water Data'!D145))="","",OFFSET('Water Data'!$D$29,0,10*ROW('Water Data'!D145)))</f>
        <v/>
      </c>
      <c r="BV151" s="258" t="str">
        <f ca="true">+IF(OFFSET('Water Data'!$E$27,0,10*ROW('Water Data'!E145))="","",OFFSET('Water Data'!$E$27,0,10*ROW('Water Data'!E145)))</f>
        <v/>
      </c>
      <c r="BW151" s="258" t="str">
        <f ca="true">+IF(OFFSET('Water Data'!$E$28,0,10*ROW('Water Data'!E145))="","",OFFSET('Water Data'!$E$28,0,10*ROW('Water Data'!E145)))</f>
        <v/>
      </c>
      <c r="BX151" s="258" t="str">
        <f ca="true">+IF(OFFSET('Water Data'!$E$29,0,10*ROW('Water Data'!E145))="","",OFFSET('Water Data'!$E$29,0,10*ROW('Water Data'!E145)))</f>
        <v/>
      </c>
      <c r="BY151" s="258" t="str">
        <f ca="true">+IF(OFFSET('Water Data'!$F$27,0,10*ROW('Water Data'!F145))="","",OFFSET('Water Data'!$F$27,0,10*ROW('Water Data'!F145)))</f>
        <v/>
      </c>
      <c r="BZ151" s="258" t="str">
        <f ca="true">+IF(OFFSET('Water Data'!$F$28,0,10*ROW('Water Data'!F145))="","",OFFSET('Water Data'!$F$28,0,10*ROW('Water Data'!F145)))</f>
        <v/>
      </c>
      <c r="CA151" s="258" t="str">
        <f ca="true">+IF(OFFSET('Water Data'!$F$29,0,10*ROW('Water Data'!F145))="","",OFFSET('Water Data'!$F$29,0,10*ROW('Water Data'!F145)))</f>
        <v/>
      </c>
      <c r="CB151" s="258" t="str">
        <f ca="true">+IF(OFFSET('Water Data'!$G$27,0,10*ROW('Water Data'!G145))="","",OFFSET('Water Data'!$G$27,0,10*ROW('Water Data'!G145)))</f>
        <v/>
      </c>
      <c r="CC151" s="258" t="str">
        <f ca="true">+IF(OFFSET('Water Data'!$G$28,0,10*ROW('Water Data'!G145))="","",OFFSET('Water Data'!$G$28,0,10*ROW('Water Data'!G145)))</f>
        <v/>
      </c>
      <c r="CD151" s="258" t="str">
        <f ca="true">+IF(OFFSET('Water Data'!$G$29,0,10*ROW('Water Data'!G145))="","",OFFSET('Water Data'!$G$29,0,10*ROW('Water Data'!G145)))</f>
        <v/>
      </c>
      <c r="CE151" s="258" t="str">
        <f ca="true">+IF(OFFSET('Water Data'!$H$27,0,10*ROW('Water Data'!H145))="","",OFFSET('Water Data'!$H$27,0,10*ROW('Water Data'!H145)))</f>
        <v/>
      </c>
      <c r="CF151" s="258" t="str">
        <f ca="true">+IF(OFFSET('Water Data'!$H$28,0,10*ROW('Water Data'!H145))="","",OFFSET('Water Data'!$H$28,0,10*ROW('Water Data'!H145)))</f>
        <v/>
      </c>
      <c r="CG151" s="258" t="str">
        <f ca="true">+IF(OFFSET('Water Data'!$H$29,0,10*ROW('Water Data'!H145))="","",OFFSET('Water Data'!$H$29,0,10*ROW('Water Data'!H145)))</f>
        <v/>
      </c>
      <c r="CH151" s="258" t="str">
        <f ca="true">+IF(OFFSET('Water Data'!$I$27,0,10*ROW('Water Data'!I145))="","",OFFSET('Water Data'!$I$27,0,10*ROW('Water Data'!I145)))</f>
        <v/>
      </c>
      <c r="CI151" s="258" t="str">
        <f ca="true">+IF(OFFSET('Water Data'!$I$28,0,10*ROW('Water Data'!I145))="","",OFFSET('Water Data'!$I$28,0,10*ROW('Water Data'!I145)))</f>
        <v/>
      </c>
      <c r="CJ151" s="258" t="str">
        <f ca="true">+IF(OFFSET('Water Data'!$I$29,0,10*ROW('Water Data'!I145))="","",OFFSET('Water Data'!$I$29,0,10*ROW('Water Data'!I145)))</f>
        <v/>
      </c>
      <c r="CK151" s="258" t="str">
        <f ca="true">+IF(OFFSET('Sanitation Data'!$D$28,0,10*ROW('Sanitation Data'!D145))="","",OFFSET('Sanitation Data'!$D$28,0,10*ROW('Sanitation Data'!D145)))</f>
        <v/>
      </c>
      <c r="CL151" s="258" t="str">
        <f ca="true">+IF(OFFSET('Sanitation Data'!$D$29,0,10*ROW('Sanitation Data'!D145))="","",OFFSET('Sanitation Data'!$D$29,0,10*ROW('Sanitation Data'!D145)))</f>
        <v/>
      </c>
      <c r="CM151" s="258" t="str">
        <f ca="true">+IF(OFFSET('Sanitation Data'!$D$30,0,10*ROW('Sanitation Data'!D145))="","",OFFSET('Sanitation Data'!$D$30,0,10*ROW('Sanitation Data'!D145)))</f>
        <v/>
      </c>
      <c r="CN151" s="258" t="str">
        <f ca="true">+IF(OFFSET('Sanitation Data'!$D$31,0,10*ROW('Sanitation Data'!D145))="","",OFFSET('Sanitation Data'!$D$31,0,10*ROW('Sanitation Data'!D145)))</f>
        <v/>
      </c>
      <c r="CO151" s="258" t="str">
        <f ca="true">+IF(OFFSET('Sanitation Data'!$D$32,0,10*ROW('Sanitation Data'!D145))="","",OFFSET('Sanitation Data'!$D$32,0,10*ROW('Sanitation Data'!D145)))</f>
        <v/>
      </c>
      <c r="CP151" s="258" t="str">
        <f ca="true">+IF(OFFSET('Sanitation Data'!$E$28,0,10*ROW('Sanitation Data'!E145))="","",OFFSET('Sanitation Data'!$E$28,0,10*ROW('Sanitation Data'!E145)))</f>
        <v/>
      </c>
      <c r="CQ151" s="258" t="str">
        <f ca="true">+IF(OFFSET('Sanitation Data'!$E$29,0,10*ROW('Sanitation Data'!E145))="","",OFFSET('Sanitation Data'!$E$29,0,10*ROW('Sanitation Data'!E145)))</f>
        <v/>
      </c>
      <c r="CR151" s="258" t="str">
        <f ca="true">+IF(OFFSET('Sanitation Data'!$E$30,0,10*ROW('Sanitation Data'!E145))="","",OFFSET('Sanitation Data'!$E$30,0,10*ROW('Sanitation Data'!E145)))</f>
        <v/>
      </c>
      <c r="CS151" s="258" t="str">
        <f ca="true">+IF(OFFSET('Sanitation Data'!$E$31,0,10*ROW('Sanitation Data'!E145))="","",OFFSET('Sanitation Data'!$E$31,0,10*ROW('Sanitation Data'!E145)))</f>
        <v/>
      </c>
      <c r="CT151" s="258" t="str">
        <f ca="true">+IF(OFFSET('Sanitation Data'!$E$32,0,10*ROW('Sanitation Data'!E145))="","",OFFSET('Sanitation Data'!$E$32,0,10*ROW('Sanitation Data'!E145)))</f>
        <v/>
      </c>
      <c r="CU151" s="258" t="str">
        <f ca="true">+IF(OFFSET('Sanitation Data'!$F$28,0,10*ROW('Sanitation Data'!F145))="","",OFFSET('Sanitation Data'!$F$28,0,10*ROW('Sanitation Data'!F145)))</f>
        <v/>
      </c>
      <c r="CV151" s="258" t="str">
        <f ca="true">+IF(OFFSET('Sanitation Data'!$F$29,0,10*ROW('Sanitation Data'!F145))="","",OFFSET('Sanitation Data'!$F$29,0,10*ROW('Sanitation Data'!F145)))</f>
        <v/>
      </c>
      <c r="CW151" s="258" t="str">
        <f ca="true">+IF(OFFSET('Sanitation Data'!$F$30,0,10*ROW('Sanitation Data'!F145))="","",OFFSET('Sanitation Data'!$F$30,0,10*ROW('Sanitation Data'!F145)))</f>
        <v/>
      </c>
      <c r="CX151" s="258" t="str">
        <f ca="true">+IF(OFFSET('Sanitation Data'!$F$31,0,10*ROW('Sanitation Data'!F145))="","",OFFSET('Sanitation Data'!$F$31,0,10*ROW('Sanitation Data'!F145)))</f>
        <v/>
      </c>
      <c r="CY151" s="258" t="str">
        <f ca="true">+IF(OFFSET('Sanitation Data'!$F$32,0,10*ROW('Sanitation Data'!F145))="","",OFFSET('Sanitation Data'!$F$32,0,10*ROW('Sanitation Data'!F145)))</f>
        <v/>
      </c>
      <c r="CZ151" s="258" t="str">
        <f ca="true">+IF(OFFSET('Sanitation Data'!$G$28,0,10*ROW('Sanitation Data'!G145))="","",OFFSET('Sanitation Data'!$G$28,0,10*ROW('Sanitation Data'!G145)))</f>
        <v/>
      </c>
      <c r="DA151" s="258" t="str">
        <f ca="true">+IF(OFFSET('Sanitation Data'!$G$29,0,10*ROW('Sanitation Data'!G145))="","",OFFSET('Sanitation Data'!$G$29,0,10*ROW('Sanitation Data'!G145)))</f>
        <v/>
      </c>
      <c r="DB151" s="258" t="str">
        <f ca="true">+IF(OFFSET('Sanitation Data'!$G$30,0,10*ROW('Sanitation Data'!G145))="","",OFFSET('Sanitation Data'!$G$30,0,10*ROW('Sanitation Data'!G145)))</f>
        <v/>
      </c>
      <c r="DC151" s="258" t="str">
        <f ca="true">+IF(OFFSET('Sanitation Data'!$G$31,0,10*ROW('Sanitation Data'!G145))="","",OFFSET('Sanitation Data'!$G$31,0,10*ROW('Sanitation Data'!G145)))</f>
        <v/>
      </c>
      <c r="DD151" s="258" t="str">
        <f ca="true">+IF(OFFSET('Sanitation Data'!$G$32,0,10*ROW('Sanitation Data'!G145))="","",OFFSET('Sanitation Data'!$G$32,0,10*ROW('Sanitation Data'!G145)))</f>
        <v/>
      </c>
      <c r="DE151" s="258" t="str">
        <f ca="true">+IF(OFFSET('Sanitation Data'!$H$28,0,10*ROW('Sanitation Data'!H145))="","",OFFSET('Sanitation Data'!$H$28,0,10*ROW('Sanitation Data'!H145)))</f>
        <v/>
      </c>
      <c r="DF151" s="258" t="str">
        <f ca="true">+IF(OFFSET('Sanitation Data'!$H$29,0,10*ROW('Sanitation Data'!H145))="","",OFFSET('Sanitation Data'!$H$29,0,10*ROW('Sanitation Data'!H145)))</f>
        <v/>
      </c>
      <c r="DG151" s="258" t="str">
        <f ca="true">+IF(OFFSET('Sanitation Data'!$H$30,0,10*ROW('Sanitation Data'!H145))="","",OFFSET('Sanitation Data'!$H$30,0,10*ROW('Sanitation Data'!H145)))</f>
        <v/>
      </c>
      <c r="DH151" s="258" t="str">
        <f ca="true">+IF(OFFSET('Sanitation Data'!$H$31,0,10*ROW('Sanitation Data'!H145))="","",OFFSET('Sanitation Data'!$H$31,0,10*ROW('Sanitation Data'!H145)))</f>
        <v/>
      </c>
      <c r="DI151" s="258" t="str">
        <f ca="true">+IF(OFFSET('Sanitation Data'!$H$32,0,10*ROW('Sanitation Data'!H145))="","",OFFSET('Sanitation Data'!$H$32,0,10*ROW('Sanitation Data'!H145)))</f>
        <v/>
      </c>
      <c r="DJ151" s="258" t="str">
        <f ca="true">+IF(OFFSET('Sanitation Data'!$I$28,0,10*ROW('Sanitation Data'!I145))="","",OFFSET('Sanitation Data'!$I$28,0,10*ROW('Sanitation Data'!I145)))</f>
        <v/>
      </c>
      <c r="DK151" s="258" t="str">
        <f ca="true">+IF(OFFSET('Sanitation Data'!$I$29,0,10*ROW('Sanitation Data'!I145))="","",OFFSET('Sanitation Data'!$I$29,0,10*ROW('Sanitation Data'!I145)))</f>
        <v/>
      </c>
      <c r="DL151" s="258" t="str">
        <f ca="true">+IF(OFFSET('Sanitation Data'!$I$30,0,10*ROW('Sanitation Data'!I145))="","",OFFSET('Sanitation Data'!$I$30,0,10*ROW('Sanitation Data'!I145)))</f>
        <v/>
      </c>
      <c r="DM151" s="258" t="str">
        <f ca="true">+IF(OFFSET('Sanitation Data'!$I$31,0,10*ROW('Sanitation Data'!I145))="","",OFFSET('Sanitation Data'!$I$31,0,10*ROW('Sanitation Data'!I145)))</f>
        <v/>
      </c>
      <c r="DN151" s="258" t="str">
        <f ca="true">+IF(OFFSET('Sanitation Data'!$I$32,0,10*ROW('Sanitation Data'!I145))="","",OFFSET('Sanitation Data'!$I$32,0,10*ROW('Sanitation Data'!I145)))</f>
        <v/>
      </c>
      <c r="DO151" s="258" t="str">
        <f ca="true">+IF(OFFSET('Hygiene Data'!$D$11,0,10*ROW('Hygiene Data'!D145))="","",OFFSET('Hygiene Data'!$D$11,0,10*ROW('Hygiene Data'!D145)))</f>
        <v/>
      </c>
      <c r="DP151" s="258" t="str">
        <f ca="true">+IF(OFFSET('Hygiene Data'!$D$12,0,10*ROW('Hygiene Data'!D145))="","",OFFSET('Hygiene Data'!$D$12,0,10*ROW('Hygiene Data'!D145)))</f>
        <v/>
      </c>
      <c r="DQ151" s="258" t="str">
        <f ca="true">+IF(OFFSET('Hygiene Data'!$D$13,0,10*ROW('Hygiene Data'!D145))="","",OFFSET('Hygiene Data'!$D$13,0,10*ROW('Hygiene Data'!D145)))</f>
        <v/>
      </c>
      <c r="DR151" s="258" t="str">
        <f ca="true">+IF(OFFSET('Hygiene Data'!$E$11,0,10*ROW('Hygiene Data'!E145))="","",OFFSET('Hygiene Data'!$E$11,0,10*ROW('Hygiene Data'!E145)))</f>
        <v/>
      </c>
      <c r="DS151" s="258" t="str">
        <f ca="true">+IF(OFFSET('Hygiene Data'!$E$12,0,10*ROW('Hygiene Data'!E145))="","",OFFSET('Hygiene Data'!$E$12,0,10*ROW('Hygiene Data'!E145)))</f>
        <v/>
      </c>
      <c r="DT151" s="258" t="str">
        <f ca="true">+IF(OFFSET('Hygiene Data'!$E$13,0,10*ROW('Hygiene Data'!E145))="","",OFFSET('Hygiene Data'!$E$13,0,10*ROW('Hygiene Data'!E145)))</f>
        <v/>
      </c>
      <c r="DU151" s="258" t="str">
        <f ca="true">+IF(OFFSET('Hygiene Data'!$F$11,0,10*ROW('Hygiene Data'!F145))="","",OFFSET('Hygiene Data'!$F$11,0,10*ROW('Hygiene Data'!F145)))</f>
        <v/>
      </c>
      <c r="DV151" s="258" t="str">
        <f ca="true">+IF(OFFSET('Hygiene Data'!$F$12,0,10*ROW('Hygiene Data'!F145))="","",OFFSET('Hygiene Data'!$F$12,0,10*ROW('Hygiene Data'!F145)))</f>
        <v/>
      </c>
      <c r="DW151" s="258" t="str">
        <f ca="true">+IF(OFFSET('Hygiene Data'!$F$13,0,10*ROW('Hygiene Data'!F145))="","",OFFSET('Hygiene Data'!$F$13,0,10*ROW('Hygiene Data'!F145)))</f>
        <v/>
      </c>
      <c r="DX151" s="258" t="str">
        <f ca="true">+IF(OFFSET('Hygiene Data'!$G$11,0,10*ROW('Hygiene Data'!G145))="","",OFFSET('Hygiene Data'!$G$11,0,10*ROW('Hygiene Data'!G145)))</f>
        <v/>
      </c>
      <c r="DY151" s="258" t="str">
        <f ca="true">+IF(OFFSET('Hygiene Data'!$G$12,0,10*ROW('Hygiene Data'!G145))="","",OFFSET('Hygiene Data'!$G$12,0,10*ROW('Hygiene Data'!G145)))</f>
        <v/>
      </c>
      <c r="DZ151" s="258" t="str">
        <f ca="true">+IF(OFFSET('Hygiene Data'!$G$13,0,10*ROW('Hygiene Data'!G145))="","",OFFSET('Hygiene Data'!$G$13,0,10*ROW('Hygiene Data'!G145)))</f>
        <v/>
      </c>
      <c r="EA151" s="258" t="str">
        <f ca="true">+IF(OFFSET('Hygiene Data'!$H$11,0,10*ROW('Hygiene Data'!H145))="","",OFFSET('Hygiene Data'!$H$11,0,10*ROW('Hygiene Data'!H145)))</f>
        <v/>
      </c>
      <c r="EB151" s="258" t="str">
        <f ca="true">+IF(OFFSET('Hygiene Data'!$H$12,0,10*ROW('Hygiene Data'!H145))="","",OFFSET('Hygiene Data'!$H$12,0,10*ROW('Hygiene Data'!H145)))</f>
        <v/>
      </c>
      <c r="EC151" s="258" t="str">
        <f ca="true">+IF(OFFSET('Hygiene Data'!$H$13,0,10*ROW('Hygiene Data'!H145))="","",OFFSET('Hygiene Data'!$H$13,0,10*ROW('Hygiene Data'!H145)))</f>
        <v/>
      </c>
      <c r="ED151" s="258" t="str">
        <f ca="true">+IF(OFFSET('Hygiene Data'!$I$11,0,10*ROW('Hygiene Data'!I145))="","",OFFSET('Hygiene Data'!$I$11,0,10*ROW('Hygiene Data'!I145)))</f>
        <v/>
      </c>
      <c r="EE151" s="258" t="str">
        <f ca="true">+IF(OFFSET('Hygiene Data'!$I$12,0,10*ROW('Hygiene Data'!I145))="","",OFFSET('Hygiene Data'!$I$12,0,10*ROW('Hygiene Data'!I145)))</f>
        <v/>
      </c>
      <c r="EF151" s="258" t="str">
        <f ca="true">+IF(OFFSET('Hygiene Data'!$I$13,0,10*ROW('Hygiene Data'!I145))="","",OFFSET('Hygiene Data'!$I$13,0,10*ROW('Hygiene Data'!I145)))</f>
        <v/>
      </c>
    </row>
    <row xmlns:x14ac="http://schemas.microsoft.com/office/spreadsheetml/2009/9/ac" r="152" x14ac:dyDescent="0.2">
      <c r="A152" s="30" t="str">
        <f ca="true">+IF(OFFSET('Water Data'!$B$2,0,10*ROW('Water Data'!E146))="","",OFFSET('Water Data'!$B$2,0,10*ROW('Water Data'!E146)))</f>
        <v/>
      </c>
      <c r="B152" s="30" t="str">
        <f ca="true">+IF(OFFSET('Water Data'!$C$2,0,10*ROW('Water Data'!F146))="","",OFFSET('Water Data'!$C$2,0,10*ROW('Water Data'!F146)))</f>
        <v/>
      </c>
      <c r="C152" s="314" t="str">
        <f t="shared" ca="true" si="2"/>
        <v/>
      </c>
      <c r="D152" s="8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58"/>
      <c r="BS152" s="258" t="str">
        <f ca="true">+IF(OFFSET('Water Data'!$D$27,0,10*ROW('Water Data'!D146))="","",OFFSET('Water Data'!$D$27,0,10*ROW('Water Data'!D146)))</f>
        <v/>
      </c>
      <c r="BT152" s="258" t="str">
        <f ca="true">+IF(OFFSET('Water Data'!$D$28,0,10*ROW('Water Data'!D146))="","",OFFSET('Water Data'!$D$28,0,10*ROW('Water Data'!D146)))</f>
        <v/>
      </c>
      <c r="BU152" s="258" t="str">
        <f ca="true">+IF(OFFSET('Water Data'!$D$29,0,10*ROW('Water Data'!D146))="","",OFFSET('Water Data'!$D$29,0,10*ROW('Water Data'!D146)))</f>
        <v/>
      </c>
      <c r="BV152" s="258" t="str">
        <f ca="true">+IF(OFFSET('Water Data'!$E$27,0,10*ROW('Water Data'!E146))="","",OFFSET('Water Data'!$E$27,0,10*ROW('Water Data'!E146)))</f>
        <v/>
      </c>
      <c r="BW152" s="258" t="str">
        <f ca="true">+IF(OFFSET('Water Data'!$E$28,0,10*ROW('Water Data'!E146))="","",OFFSET('Water Data'!$E$28,0,10*ROW('Water Data'!E146)))</f>
        <v/>
      </c>
      <c r="BX152" s="258" t="str">
        <f ca="true">+IF(OFFSET('Water Data'!$E$29,0,10*ROW('Water Data'!E146))="","",OFFSET('Water Data'!$E$29,0,10*ROW('Water Data'!E146)))</f>
        <v/>
      </c>
      <c r="BY152" s="258" t="str">
        <f ca="true">+IF(OFFSET('Water Data'!$F$27,0,10*ROW('Water Data'!F146))="","",OFFSET('Water Data'!$F$27,0,10*ROW('Water Data'!F146)))</f>
        <v/>
      </c>
      <c r="BZ152" s="258" t="str">
        <f ca="true">+IF(OFFSET('Water Data'!$F$28,0,10*ROW('Water Data'!F146))="","",OFFSET('Water Data'!$F$28,0,10*ROW('Water Data'!F146)))</f>
        <v/>
      </c>
      <c r="CA152" s="258" t="str">
        <f ca="true">+IF(OFFSET('Water Data'!$F$29,0,10*ROW('Water Data'!F146))="","",OFFSET('Water Data'!$F$29,0,10*ROW('Water Data'!F146)))</f>
        <v/>
      </c>
      <c r="CB152" s="258" t="str">
        <f ca="true">+IF(OFFSET('Water Data'!$G$27,0,10*ROW('Water Data'!G146))="","",OFFSET('Water Data'!$G$27,0,10*ROW('Water Data'!G146)))</f>
        <v/>
      </c>
      <c r="CC152" s="258" t="str">
        <f ca="true">+IF(OFFSET('Water Data'!$G$28,0,10*ROW('Water Data'!G146))="","",OFFSET('Water Data'!$G$28,0,10*ROW('Water Data'!G146)))</f>
        <v/>
      </c>
      <c r="CD152" s="258" t="str">
        <f ca="true">+IF(OFFSET('Water Data'!$G$29,0,10*ROW('Water Data'!G146))="","",OFFSET('Water Data'!$G$29,0,10*ROW('Water Data'!G146)))</f>
        <v/>
      </c>
      <c r="CE152" s="258" t="str">
        <f ca="true">+IF(OFFSET('Water Data'!$H$27,0,10*ROW('Water Data'!H146))="","",OFFSET('Water Data'!$H$27,0,10*ROW('Water Data'!H146)))</f>
        <v/>
      </c>
      <c r="CF152" s="258" t="str">
        <f ca="true">+IF(OFFSET('Water Data'!$H$28,0,10*ROW('Water Data'!H146))="","",OFFSET('Water Data'!$H$28,0,10*ROW('Water Data'!H146)))</f>
        <v/>
      </c>
      <c r="CG152" s="258" t="str">
        <f ca="true">+IF(OFFSET('Water Data'!$H$29,0,10*ROW('Water Data'!H146))="","",OFFSET('Water Data'!$H$29,0,10*ROW('Water Data'!H146)))</f>
        <v/>
      </c>
      <c r="CH152" s="258" t="str">
        <f ca="true">+IF(OFFSET('Water Data'!$I$27,0,10*ROW('Water Data'!I146))="","",OFFSET('Water Data'!$I$27,0,10*ROW('Water Data'!I146)))</f>
        <v/>
      </c>
      <c r="CI152" s="258" t="str">
        <f ca="true">+IF(OFFSET('Water Data'!$I$28,0,10*ROW('Water Data'!I146))="","",OFFSET('Water Data'!$I$28,0,10*ROW('Water Data'!I146)))</f>
        <v/>
      </c>
      <c r="CJ152" s="258" t="str">
        <f ca="true">+IF(OFFSET('Water Data'!$I$29,0,10*ROW('Water Data'!I146))="","",OFFSET('Water Data'!$I$29,0,10*ROW('Water Data'!I146)))</f>
        <v/>
      </c>
      <c r="CK152" s="258" t="str">
        <f ca="true">+IF(OFFSET('Sanitation Data'!$D$28,0,10*ROW('Sanitation Data'!D146))="","",OFFSET('Sanitation Data'!$D$28,0,10*ROW('Sanitation Data'!D146)))</f>
        <v/>
      </c>
      <c r="CL152" s="258" t="str">
        <f ca="true">+IF(OFFSET('Sanitation Data'!$D$29,0,10*ROW('Sanitation Data'!D146))="","",OFFSET('Sanitation Data'!$D$29,0,10*ROW('Sanitation Data'!D146)))</f>
        <v/>
      </c>
      <c r="CM152" s="258" t="str">
        <f ca="true">+IF(OFFSET('Sanitation Data'!$D$30,0,10*ROW('Sanitation Data'!D146))="","",OFFSET('Sanitation Data'!$D$30,0,10*ROW('Sanitation Data'!D146)))</f>
        <v/>
      </c>
      <c r="CN152" s="258" t="str">
        <f ca="true">+IF(OFFSET('Sanitation Data'!$D$31,0,10*ROW('Sanitation Data'!D146))="","",OFFSET('Sanitation Data'!$D$31,0,10*ROW('Sanitation Data'!D146)))</f>
        <v/>
      </c>
      <c r="CO152" s="258" t="str">
        <f ca="true">+IF(OFFSET('Sanitation Data'!$D$32,0,10*ROW('Sanitation Data'!D146))="","",OFFSET('Sanitation Data'!$D$32,0,10*ROW('Sanitation Data'!D146)))</f>
        <v/>
      </c>
      <c r="CP152" s="258" t="str">
        <f ca="true">+IF(OFFSET('Sanitation Data'!$E$28,0,10*ROW('Sanitation Data'!E146))="","",OFFSET('Sanitation Data'!$E$28,0,10*ROW('Sanitation Data'!E146)))</f>
        <v/>
      </c>
      <c r="CQ152" s="258" t="str">
        <f ca="true">+IF(OFFSET('Sanitation Data'!$E$29,0,10*ROW('Sanitation Data'!E146))="","",OFFSET('Sanitation Data'!$E$29,0,10*ROW('Sanitation Data'!E146)))</f>
        <v/>
      </c>
      <c r="CR152" s="258" t="str">
        <f ca="true">+IF(OFFSET('Sanitation Data'!$E$30,0,10*ROW('Sanitation Data'!E146))="","",OFFSET('Sanitation Data'!$E$30,0,10*ROW('Sanitation Data'!E146)))</f>
        <v/>
      </c>
      <c r="CS152" s="258" t="str">
        <f ca="true">+IF(OFFSET('Sanitation Data'!$E$31,0,10*ROW('Sanitation Data'!E146))="","",OFFSET('Sanitation Data'!$E$31,0,10*ROW('Sanitation Data'!E146)))</f>
        <v/>
      </c>
      <c r="CT152" s="258" t="str">
        <f ca="true">+IF(OFFSET('Sanitation Data'!$E$32,0,10*ROW('Sanitation Data'!E146))="","",OFFSET('Sanitation Data'!$E$32,0,10*ROW('Sanitation Data'!E146)))</f>
        <v/>
      </c>
      <c r="CU152" s="258" t="str">
        <f ca="true">+IF(OFFSET('Sanitation Data'!$F$28,0,10*ROW('Sanitation Data'!F146))="","",OFFSET('Sanitation Data'!$F$28,0,10*ROW('Sanitation Data'!F146)))</f>
        <v/>
      </c>
      <c r="CV152" s="258" t="str">
        <f ca="true">+IF(OFFSET('Sanitation Data'!$F$29,0,10*ROW('Sanitation Data'!F146))="","",OFFSET('Sanitation Data'!$F$29,0,10*ROW('Sanitation Data'!F146)))</f>
        <v/>
      </c>
      <c r="CW152" s="258" t="str">
        <f ca="true">+IF(OFFSET('Sanitation Data'!$F$30,0,10*ROW('Sanitation Data'!F146))="","",OFFSET('Sanitation Data'!$F$30,0,10*ROW('Sanitation Data'!F146)))</f>
        <v/>
      </c>
      <c r="CX152" s="258" t="str">
        <f ca="true">+IF(OFFSET('Sanitation Data'!$F$31,0,10*ROW('Sanitation Data'!F146))="","",OFFSET('Sanitation Data'!$F$31,0,10*ROW('Sanitation Data'!F146)))</f>
        <v/>
      </c>
      <c r="CY152" s="258" t="str">
        <f ca="true">+IF(OFFSET('Sanitation Data'!$F$32,0,10*ROW('Sanitation Data'!F146))="","",OFFSET('Sanitation Data'!$F$32,0,10*ROW('Sanitation Data'!F146)))</f>
        <v/>
      </c>
      <c r="CZ152" s="258" t="str">
        <f ca="true">+IF(OFFSET('Sanitation Data'!$G$28,0,10*ROW('Sanitation Data'!G146))="","",OFFSET('Sanitation Data'!$G$28,0,10*ROW('Sanitation Data'!G146)))</f>
        <v/>
      </c>
      <c r="DA152" s="258" t="str">
        <f ca="true">+IF(OFFSET('Sanitation Data'!$G$29,0,10*ROW('Sanitation Data'!G146))="","",OFFSET('Sanitation Data'!$G$29,0,10*ROW('Sanitation Data'!G146)))</f>
        <v/>
      </c>
      <c r="DB152" s="258" t="str">
        <f ca="true">+IF(OFFSET('Sanitation Data'!$G$30,0,10*ROW('Sanitation Data'!G146))="","",OFFSET('Sanitation Data'!$G$30,0,10*ROW('Sanitation Data'!G146)))</f>
        <v/>
      </c>
      <c r="DC152" s="258" t="str">
        <f ca="true">+IF(OFFSET('Sanitation Data'!$G$31,0,10*ROW('Sanitation Data'!G146))="","",OFFSET('Sanitation Data'!$G$31,0,10*ROW('Sanitation Data'!G146)))</f>
        <v/>
      </c>
      <c r="DD152" s="258" t="str">
        <f ca="true">+IF(OFFSET('Sanitation Data'!$G$32,0,10*ROW('Sanitation Data'!G146))="","",OFFSET('Sanitation Data'!$G$32,0,10*ROW('Sanitation Data'!G146)))</f>
        <v/>
      </c>
      <c r="DE152" s="258" t="str">
        <f ca="true">+IF(OFFSET('Sanitation Data'!$H$28,0,10*ROW('Sanitation Data'!H146))="","",OFFSET('Sanitation Data'!$H$28,0,10*ROW('Sanitation Data'!H146)))</f>
        <v/>
      </c>
      <c r="DF152" s="258" t="str">
        <f ca="true">+IF(OFFSET('Sanitation Data'!$H$29,0,10*ROW('Sanitation Data'!H146))="","",OFFSET('Sanitation Data'!$H$29,0,10*ROW('Sanitation Data'!H146)))</f>
        <v/>
      </c>
      <c r="DG152" s="258" t="str">
        <f ca="true">+IF(OFFSET('Sanitation Data'!$H$30,0,10*ROW('Sanitation Data'!H146))="","",OFFSET('Sanitation Data'!$H$30,0,10*ROW('Sanitation Data'!H146)))</f>
        <v/>
      </c>
      <c r="DH152" s="258" t="str">
        <f ca="true">+IF(OFFSET('Sanitation Data'!$H$31,0,10*ROW('Sanitation Data'!H146))="","",OFFSET('Sanitation Data'!$H$31,0,10*ROW('Sanitation Data'!H146)))</f>
        <v/>
      </c>
      <c r="DI152" s="258" t="str">
        <f ca="true">+IF(OFFSET('Sanitation Data'!$H$32,0,10*ROW('Sanitation Data'!H146))="","",OFFSET('Sanitation Data'!$H$32,0,10*ROW('Sanitation Data'!H146)))</f>
        <v/>
      </c>
      <c r="DJ152" s="258" t="str">
        <f ca="true">+IF(OFFSET('Sanitation Data'!$I$28,0,10*ROW('Sanitation Data'!I146))="","",OFFSET('Sanitation Data'!$I$28,0,10*ROW('Sanitation Data'!I146)))</f>
        <v/>
      </c>
      <c r="DK152" s="258" t="str">
        <f ca="true">+IF(OFFSET('Sanitation Data'!$I$29,0,10*ROW('Sanitation Data'!I146))="","",OFFSET('Sanitation Data'!$I$29,0,10*ROW('Sanitation Data'!I146)))</f>
        <v/>
      </c>
      <c r="DL152" s="258" t="str">
        <f ca="true">+IF(OFFSET('Sanitation Data'!$I$30,0,10*ROW('Sanitation Data'!I146))="","",OFFSET('Sanitation Data'!$I$30,0,10*ROW('Sanitation Data'!I146)))</f>
        <v/>
      </c>
      <c r="DM152" s="258" t="str">
        <f ca="true">+IF(OFFSET('Sanitation Data'!$I$31,0,10*ROW('Sanitation Data'!I146))="","",OFFSET('Sanitation Data'!$I$31,0,10*ROW('Sanitation Data'!I146)))</f>
        <v/>
      </c>
      <c r="DN152" s="258" t="str">
        <f ca="true">+IF(OFFSET('Sanitation Data'!$I$32,0,10*ROW('Sanitation Data'!I146))="","",OFFSET('Sanitation Data'!$I$32,0,10*ROW('Sanitation Data'!I146)))</f>
        <v/>
      </c>
      <c r="DO152" s="258" t="str">
        <f ca="true">+IF(OFFSET('Hygiene Data'!$D$11,0,10*ROW('Hygiene Data'!D146))="","",OFFSET('Hygiene Data'!$D$11,0,10*ROW('Hygiene Data'!D146)))</f>
        <v/>
      </c>
      <c r="DP152" s="258" t="str">
        <f ca="true">+IF(OFFSET('Hygiene Data'!$D$12,0,10*ROW('Hygiene Data'!D146))="","",OFFSET('Hygiene Data'!$D$12,0,10*ROW('Hygiene Data'!D146)))</f>
        <v/>
      </c>
      <c r="DQ152" s="258" t="str">
        <f ca="true">+IF(OFFSET('Hygiene Data'!$D$13,0,10*ROW('Hygiene Data'!D146))="","",OFFSET('Hygiene Data'!$D$13,0,10*ROW('Hygiene Data'!D146)))</f>
        <v/>
      </c>
      <c r="DR152" s="258" t="str">
        <f ca="true">+IF(OFFSET('Hygiene Data'!$E$11,0,10*ROW('Hygiene Data'!E146))="","",OFFSET('Hygiene Data'!$E$11,0,10*ROW('Hygiene Data'!E146)))</f>
        <v/>
      </c>
      <c r="DS152" s="258" t="str">
        <f ca="true">+IF(OFFSET('Hygiene Data'!$E$12,0,10*ROW('Hygiene Data'!E146))="","",OFFSET('Hygiene Data'!$E$12,0,10*ROW('Hygiene Data'!E146)))</f>
        <v/>
      </c>
      <c r="DT152" s="258" t="str">
        <f ca="true">+IF(OFFSET('Hygiene Data'!$E$13,0,10*ROW('Hygiene Data'!E146))="","",OFFSET('Hygiene Data'!$E$13,0,10*ROW('Hygiene Data'!E146)))</f>
        <v/>
      </c>
      <c r="DU152" s="258" t="str">
        <f ca="true">+IF(OFFSET('Hygiene Data'!$F$11,0,10*ROW('Hygiene Data'!F146))="","",OFFSET('Hygiene Data'!$F$11,0,10*ROW('Hygiene Data'!F146)))</f>
        <v/>
      </c>
      <c r="DV152" s="258" t="str">
        <f ca="true">+IF(OFFSET('Hygiene Data'!$F$12,0,10*ROW('Hygiene Data'!F146))="","",OFFSET('Hygiene Data'!$F$12,0,10*ROW('Hygiene Data'!F146)))</f>
        <v/>
      </c>
      <c r="DW152" s="258" t="str">
        <f ca="true">+IF(OFFSET('Hygiene Data'!$F$13,0,10*ROW('Hygiene Data'!F146))="","",OFFSET('Hygiene Data'!$F$13,0,10*ROW('Hygiene Data'!F146)))</f>
        <v/>
      </c>
      <c r="DX152" s="258" t="str">
        <f ca="true">+IF(OFFSET('Hygiene Data'!$G$11,0,10*ROW('Hygiene Data'!G146))="","",OFFSET('Hygiene Data'!$G$11,0,10*ROW('Hygiene Data'!G146)))</f>
        <v/>
      </c>
      <c r="DY152" s="258" t="str">
        <f ca="true">+IF(OFFSET('Hygiene Data'!$G$12,0,10*ROW('Hygiene Data'!G146))="","",OFFSET('Hygiene Data'!$G$12,0,10*ROW('Hygiene Data'!G146)))</f>
        <v/>
      </c>
      <c r="DZ152" s="258" t="str">
        <f ca="true">+IF(OFFSET('Hygiene Data'!$G$13,0,10*ROW('Hygiene Data'!G146))="","",OFFSET('Hygiene Data'!$G$13,0,10*ROW('Hygiene Data'!G146)))</f>
        <v/>
      </c>
      <c r="EA152" s="258" t="str">
        <f ca="true">+IF(OFFSET('Hygiene Data'!$H$11,0,10*ROW('Hygiene Data'!H146))="","",OFFSET('Hygiene Data'!$H$11,0,10*ROW('Hygiene Data'!H146)))</f>
        <v/>
      </c>
      <c r="EB152" s="258" t="str">
        <f ca="true">+IF(OFFSET('Hygiene Data'!$H$12,0,10*ROW('Hygiene Data'!H146))="","",OFFSET('Hygiene Data'!$H$12,0,10*ROW('Hygiene Data'!H146)))</f>
        <v/>
      </c>
      <c r="EC152" s="258" t="str">
        <f ca="true">+IF(OFFSET('Hygiene Data'!$H$13,0,10*ROW('Hygiene Data'!H146))="","",OFFSET('Hygiene Data'!$H$13,0,10*ROW('Hygiene Data'!H146)))</f>
        <v/>
      </c>
      <c r="ED152" s="258" t="str">
        <f ca="true">+IF(OFFSET('Hygiene Data'!$I$11,0,10*ROW('Hygiene Data'!I146))="","",OFFSET('Hygiene Data'!$I$11,0,10*ROW('Hygiene Data'!I146)))</f>
        <v/>
      </c>
      <c r="EE152" s="258" t="str">
        <f ca="true">+IF(OFFSET('Hygiene Data'!$I$12,0,10*ROW('Hygiene Data'!I146))="","",OFFSET('Hygiene Data'!$I$12,0,10*ROW('Hygiene Data'!I146)))</f>
        <v/>
      </c>
      <c r="EF152" s="258" t="str">
        <f ca="true">+IF(OFFSET('Hygiene Data'!$I$13,0,10*ROW('Hygiene Data'!I146))="","",OFFSET('Hygiene Data'!$I$13,0,10*ROW('Hygiene Data'!I146)))</f>
        <v/>
      </c>
    </row>
    <row xmlns:x14ac="http://schemas.microsoft.com/office/spreadsheetml/2009/9/ac" r="153" x14ac:dyDescent="0.2">
      <c r="A153" s="30" t="str">
        <f ca="true">+IF(OFFSET('Water Data'!$B$2,0,10*ROW('Water Data'!E147))="","",OFFSET('Water Data'!$B$2,0,10*ROW('Water Data'!E147)))</f>
        <v/>
      </c>
      <c r="B153" s="30" t="str">
        <f ca="true">+IF(OFFSET('Water Data'!$C$2,0,10*ROW('Water Data'!F147))="","",OFFSET('Water Data'!$C$2,0,10*ROW('Water Data'!F147)))</f>
        <v/>
      </c>
      <c r="C153" s="314" t="str">
        <f t="shared" ca="true" si="2"/>
        <v/>
      </c>
      <c r="D153" s="8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58"/>
      <c r="BS153" s="258" t="str">
        <f ca="true">+IF(OFFSET('Water Data'!$D$27,0,10*ROW('Water Data'!D147))="","",OFFSET('Water Data'!$D$27,0,10*ROW('Water Data'!D147)))</f>
        <v/>
      </c>
      <c r="BT153" s="258" t="str">
        <f ca="true">+IF(OFFSET('Water Data'!$D$28,0,10*ROW('Water Data'!D147))="","",OFFSET('Water Data'!$D$28,0,10*ROW('Water Data'!D147)))</f>
        <v/>
      </c>
      <c r="BU153" s="258" t="str">
        <f ca="true">+IF(OFFSET('Water Data'!$D$29,0,10*ROW('Water Data'!D147))="","",OFFSET('Water Data'!$D$29,0,10*ROW('Water Data'!D147)))</f>
        <v/>
      </c>
      <c r="BV153" s="258" t="str">
        <f ca="true">+IF(OFFSET('Water Data'!$E$27,0,10*ROW('Water Data'!E147))="","",OFFSET('Water Data'!$E$27,0,10*ROW('Water Data'!E147)))</f>
        <v/>
      </c>
      <c r="BW153" s="258" t="str">
        <f ca="true">+IF(OFFSET('Water Data'!$E$28,0,10*ROW('Water Data'!E147))="","",OFFSET('Water Data'!$E$28,0,10*ROW('Water Data'!E147)))</f>
        <v/>
      </c>
      <c r="BX153" s="258" t="str">
        <f ca="true">+IF(OFFSET('Water Data'!$E$29,0,10*ROW('Water Data'!E147))="","",OFFSET('Water Data'!$E$29,0,10*ROW('Water Data'!E147)))</f>
        <v/>
      </c>
      <c r="BY153" s="258" t="str">
        <f ca="true">+IF(OFFSET('Water Data'!$F$27,0,10*ROW('Water Data'!F147))="","",OFFSET('Water Data'!$F$27,0,10*ROW('Water Data'!F147)))</f>
        <v/>
      </c>
      <c r="BZ153" s="258" t="str">
        <f ca="true">+IF(OFFSET('Water Data'!$F$28,0,10*ROW('Water Data'!F147))="","",OFFSET('Water Data'!$F$28,0,10*ROW('Water Data'!F147)))</f>
        <v/>
      </c>
      <c r="CA153" s="258" t="str">
        <f ca="true">+IF(OFFSET('Water Data'!$F$29,0,10*ROW('Water Data'!F147))="","",OFFSET('Water Data'!$F$29,0,10*ROW('Water Data'!F147)))</f>
        <v/>
      </c>
      <c r="CB153" s="258" t="str">
        <f ca="true">+IF(OFFSET('Water Data'!$G$27,0,10*ROW('Water Data'!G147))="","",OFFSET('Water Data'!$G$27,0,10*ROW('Water Data'!G147)))</f>
        <v/>
      </c>
      <c r="CC153" s="258" t="str">
        <f ca="true">+IF(OFFSET('Water Data'!$G$28,0,10*ROW('Water Data'!G147))="","",OFFSET('Water Data'!$G$28,0,10*ROW('Water Data'!G147)))</f>
        <v/>
      </c>
      <c r="CD153" s="258" t="str">
        <f ca="true">+IF(OFFSET('Water Data'!$G$29,0,10*ROW('Water Data'!G147))="","",OFFSET('Water Data'!$G$29,0,10*ROW('Water Data'!G147)))</f>
        <v/>
      </c>
      <c r="CE153" s="258" t="str">
        <f ca="true">+IF(OFFSET('Water Data'!$H$27,0,10*ROW('Water Data'!H147))="","",OFFSET('Water Data'!$H$27,0,10*ROW('Water Data'!H147)))</f>
        <v/>
      </c>
      <c r="CF153" s="258" t="str">
        <f ca="true">+IF(OFFSET('Water Data'!$H$28,0,10*ROW('Water Data'!H147))="","",OFFSET('Water Data'!$H$28,0,10*ROW('Water Data'!H147)))</f>
        <v/>
      </c>
      <c r="CG153" s="258" t="str">
        <f ca="true">+IF(OFFSET('Water Data'!$H$29,0,10*ROW('Water Data'!H147))="","",OFFSET('Water Data'!$H$29,0,10*ROW('Water Data'!H147)))</f>
        <v/>
      </c>
      <c r="CH153" s="258" t="str">
        <f ca="true">+IF(OFFSET('Water Data'!$I$27,0,10*ROW('Water Data'!I147))="","",OFFSET('Water Data'!$I$27,0,10*ROW('Water Data'!I147)))</f>
        <v/>
      </c>
      <c r="CI153" s="258" t="str">
        <f ca="true">+IF(OFFSET('Water Data'!$I$28,0,10*ROW('Water Data'!I147))="","",OFFSET('Water Data'!$I$28,0,10*ROW('Water Data'!I147)))</f>
        <v/>
      </c>
      <c r="CJ153" s="258" t="str">
        <f ca="true">+IF(OFFSET('Water Data'!$I$29,0,10*ROW('Water Data'!I147))="","",OFFSET('Water Data'!$I$29,0,10*ROW('Water Data'!I147)))</f>
        <v/>
      </c>
      <c r="CK153" s="258" t="str">
        <f ca="true">+IF(OFFSET('Sanitation Data'!$D$28,0,10*ROW('Sanitation Data'!D147))="","",OFFSET('Sanitation Data'!$D$28,0,10*ROW('Sanitation Data'!D147)))</f>
        <v/>
      </c>
      <c r="CL153" s="258" t="str">
        <f ca="true">+IF(OFFSET('Sanitation Data'!$D$29,0,10*ROW('Sanitation Data'!D147))="","",OFFSET('Sanitation Data'!$D$29,0,10*ROW('Sanitation Data'!D147)))</f>
        <v/>
      </c>
      <c r="CM153" s="258" t="str">
        <f ca="true">+IF(OFFSET('Sanitation Data'!$D$30,0,10*ROW('Sanitation Data'!D147))="","",OFFSET('Sanitation Data'!$D$30,0,10*ROW('Sanitation Data'!D147)))</f>
        <v/>
      </c>
      <c r="CN153" s="258" t="str">
        <f ca="true">+IF(OFFSET('Sanitation Data'!$D$31,0,10*ROW('Sanitation Data'!D147))="","",OFFSET('Sanitation Data'!$D$31,0,10*ROW('Sanitation Data'!D147)))</f>
        <v/>
      </c>
      <c r="CO153" s="258" t="str">
        <f ca="true">+IF(OFFSET('Sanitation Data'!$D$32,0,10*ROW('Sanitation Data'!D147))="","",OFFSET('Sanitation Data'!$D$32,0,10*ROW('Sanitation Data'!D147)))</f>
        <v/>
      </c>
      <c r="CP153" s="258" t="str">
        <f ca="true">+IF(OFFSET('Sanitation Data'!$E$28,0,10*ROW('Sanitation Data'!E147))="","",OFFSET('Sanitation Data'!$E$28,0,10*ROW('Sanitation Data'!E147)))</f>
        <v/>
      </c>
      <c r="CQ153" s="258" t="str">
        <f ca="true">+IF(OFFSET('Sanitation Data'!$E$29,0,10*ROW('Sanitation Data'!E147))="","",OFFSET('Sanitation Data'!$E$29,0,10*ROW('Sanitation Data'!E147)))</f>
        <v/>
      </c>
      <c r="CR153" s="258" t="str">
        <f ca="true">+IF(OFFSET('Sanitation Data'!$E$30,0,10*ROW('Sanitation Data'!E147))="","",OFFSET('Sanitation Data'!$E$30,0,10*ROW('Sanitation Data'!E147)))</f>
        <v/>
      </c>
      <c r="CS153" s="258" t="str">
        <f ca="true">+IF(OFFSET('Sanitation Data'!$E$31,0,10*ROW('Sanitation Data'!E147))="","",OFFSET('Sanitation Data'!$E$31,0,10*ROW('Sanitation Data'!E147)))</f>
        <v/>
      </c>
      <c r="CT153" s="258" t="str">
        <f ca="true">+IF(OFFSET('Sanitation Data'!$E$32,0,10*ROW('Sanitation Data'!E147))="","",OFFSET('Sanitation Data'!$E$32,0,10*ROW('Sanitation Data'!E147)))</f>
        <v/>
      </c>
      <c r="CU153" s="258" t="str">
        <f ca="true">+IF(OFFSET('Sanitation Data'!$F$28,0,10*ROW('Sanitation Data'!F147))="","",OFFSET('Sanitation Data'!$F$28,0,10*ROW('Sanitation Data'!F147)))</f>
        <v/>
      </c>
      <c r="CV153" s="258" t="str">
        <f ca="true">+IF(OFFSET('Sanitation Data'!$F$29,0,10*ROW('Sanitation Data'!F147))="","",OFFSET('Sanitation Data'!$F$29,0,10*ROW('Sanitation Data'!F147)))</f>
        <v/>
      </c>
      <c r="CW153" s="258" t="str">
        <f ca="true">+IF(OFFSET('Sanitation Data'!$F$30,0,10*ROW('Sanitation Data'!F147))="","",OFFSET('Sanitation Data'!$F$30,0,10*ROW('Sanitation Data'!F147)))</f>
        <v/>
      </c>
      <c r="CX153" s="258" t="str">
        <f ca="true">+IF(OFFSET('Sanitation Data'!$F$31,0,10*ROW('Sanitation Data'!F147))="","",OFFSET('Sanitation Data'!$F$31,0,10*ROW('Sanitation Data'!F147)))</f>
        <v/>
      </c>
      <c r="CY153" s="258" t="str">
        <f ca="true">+IF(OFFSET('Sanitation Data'!$F$32,0,10*ROW('Sanitation Data'!F147))="","",OFFSET('Sanitation Data'!$F$32,0,10*ROW('Sanitation Data'!F147)))</f>
        <v/>
      </c>
      <c r="CZ153" s="258" t="str">
        <f ca="true">+IF(OFFSET('Sanitation Data'!$G$28,0,10*ROW('Sanitation Data'!G147))="","",OFFSET('Sanitation Data'!$G$28,0,10*ROW('Sanitation Data'!G147)))</f>
        <v/>
      </c>
      <c r="DA153" s="258" t="str">
        <f ca="true">+IF(OFFSET('Sanitation Data'!$G$29,0,10*ROW('Sanitation Data'!G147))="","",OFFSET('Sanitation Data'!$G$29,0,10*ROW('Sanitation Data'!G147)))</f>
        <v/>
      </c>
      <c r="DB153" s="258" t="str">
        <f ca="true">+IF(OFFSET('Sanitation Data'!$G$30,0,10*ROW('Sanitation Data'!G147))="","",OFFSET('Sanitation Data'!$G$30,0,10*ROW('Sanitation Data'!G147)))</f>
        <v/>
      </c>
      <c r="DC153" s="258" t="str">
        <f ca="true">+IF(OFFSET('Sanitation Data'!$G$31,0,10*ROW('Sanitation Data'!G147))="","",OFFSET('Sanitation Data'!$G$31,0,10*ROW('Sanitation Data'!G147)))</f>
        <v/>
      </c>
      <c r="DD153" s="258" t="str">
        <f ca="true">+IF(OFFSET('Sanitation Data'!$G$32,0,10*ROW('Sanitation Data'!G147))="","",OFFSET('Sanitation Data'!$G$32,0,10*ROW('Sanitation Data'!G147)))</f>
        <v/>
      </c>
      <c r="DE153" s="258" t="str">
        <f ca="true">+IF(OFFSET('Sanitation Data'!$H$28,0,10*ROW('Sanitation Data'!H147))="","",OFFSET('Sanitation Data'!$H$28,0,10*ROW('Sanitation Data'!H147)))</f>
        <v/>
      </c>
      <c r="DF153" s="258" t="str">
        <f ca="true">+IF(OFFSET('Sanitation Data'!$H$29,0,10*ROW('Sanitation Data'!H147))="","",OFFSET('Sanitation Data'!$H$29,0,10*ROW('Sanitation Data'!H147)))</f>
        <v/>
      </c>
      <c r="DG153" s="258" t="str">
        <f ca="true">+IF(OFFSET('Sanitation Data'!$H$30,0,10*ROW('Sanitation Data'!H147))="","",OFFSET('Sanitation Data'!$H$30,0,10*ROW('Sanitation Data'!H147)))</f>
        <v/>
      </c>
      <c r="DH153" s="258" t="str">
        <f ca="true">+IF(OFFSET('Sanitation Data'!$H$31,0,10*ROW('Sanitation Data'!H147))="","",OFFSET('Sanitation Data'!$H$31,0,10*ROW('Sanitation Data'!H147)))</f>
        <v/>
      </c>
      <c r="DI153" s="258" t="str">
        <f ca="true">+IF(OFFSET('Sanitation Data'!$H$32,0,10*ROW('Sanitation Data'!H147))="","",OFFSET('Sanitation Data'!$H$32,0,10*ROW('Sanitation Data'!H147)))</f>
        <v/>
      </c>
      <c r="DJ153" s="258" t="str">
        <f ca="true">+IF(OFFSET('Sanitation Data'!$I$28,0,10*ROW('Sanitation Data'!I147))="","",OFFSET('Sanitation Data'!$I$28,0,10*ROW('Sanitation Data'!I147)))</f>
        <v/>
      </c>
      <c r="DK153" s="258" t="str">
        <f ca="true">+IF(OFFSET('Sanitation Data'!$I$29,0,10*ROW('Sanitation Data'!I147))="","",OFFSET('Sanitation Data'!$I$29,0,10*ROW('Sanitation Data'!I147)))</f>
        <v/>
      </c>
      <c r="DL153" s="258" t="str">
        <f ca="true">+IF(OFFSET('Sanitation Data'!$I$30,0,10*ROW('Sanitation Data'!I147))="","",OFFSET('Sanitation Data'!$I$30,0,10*ROW('Sanitation Data'!I147)))</f>
        <v/>
      </c>
      <c r="DM153" s="258" t="str">
        <f ca="true">+IF(OFFSET('Sanitation Data'!$I$31,0,10*ROW('Sanitation Data'!I147))="","",OFFSET('Sanitation Data'!$I$31,0,10*ROW('Sanitation Data'!I147)))</f>
        <v/>
      </c>
      <c r="DN153" s="258" t="str">
        <f ca="true">+IF(OFFSET('Sanitation Data'!$I$32,0,10*ROW('Sanitation Data'!I147))="","",OFFSET('Sanitation Data'!$I$32,0,10*ROW('Sanitation Data'!I147)))</f>
        <v/>
      </c>
      <c r="DO153" s="258" t="str">
        <f ca="true">+IF(OFFSET('Hygiene Data'!$D$11,0,10*ROW('Hygiene Data'!D147))="","",OFFSET('Hygiene Data'!$D$11,0,10*ROW('Hygiene Data'!D147)))</f>
        <v/>
      </c>
      <c r="DP153" s="258" t="str">
        <f ca="true">+IF(OFFSET('Hygiene Data'!$D$12,0,10*ROW('Hygiene Data'!D147))="","",OFFSET('Hygiene Data'!$D$12,0,10*ROW('Hygiene Data'!D147)))</f>
        <v/>
      </c>
      <c r="DQ153" s="258" t="str">
        <f ca="true">+IF(OFFSET('Hygiene Data'!$D$13,0,10*ROW('Hygiene Data'!D147))="","",OFFSET('Hygiene Data'!$D$13,0,10*ROW('Hygiene Data'!D147)))</f>
        <v/>
      </c>
      <c r="DR153" s="258" t="str">
        <f ca="true">+IF(OFFSET('Hygiene Data'!$E$11,0,10*ROW('Hygiene Data'!E147))="","",OFFSET('Hygiene Data'!$E$11,0,10*ROW('Hygiene Data'!E147)))</f>
        <v/>
      </c>
      <c r="DS153" s="258" t="str">
        <f ca="true">+IF(OFFSET('Hygiene Data'!$E$12,0,10*ROW('Hygiene Data'!E147))="","",OFFSET('Hygiene Data'!$E$12,0,10*ROW('Hygiene Data'!E147)))</f>
        <v/>
      </c>
      <c r="DT153" s="258" t="str">
        <f ca="true">+IF(OFFSET('Hygiene Data'!$E$13,0,10*ROW('Hygiene Data'!E147))="","",OFFSET('Hygiene Data'!$E$13,0,10*ROW('Hygiene Data'!E147)))</f>
        <v/>
      </c>
      <c r="DU153" s="258" t="str">
        <f ca="true">+IF(OFFSET('Hygiene Data'!$F$11,0,10*ROW('Hygiene Data'!F147))="","",OFFSET('Hygiene Data'!$F$11,0,10*ROW('Hygiene Data'!F147)))</f>
        <v/>
      </c>
      <c r="DV153" s="258" t="str">
        <f ca="true">+IF(OFFSET('Hygiene Data'!$F$12,0,10*ROW('Hygiene Data'!F147))="","",OFFSET('Hygiene Data'!$F$12,0,10*ROW('Hygiene Data'!F147)))</f>
        <v/>
      </c>
      <c r="DW153" s="258" t="str">
        <f ca="true">+IF(OFFSET('Hygiene Data'!$F$13,0,10*ROW('Hygiene Data'!F147))="","",OFFSET('Hygiene Data'!$F$13,0,10*ROW('Hygiene Data'!F147)))</f>
        <v/>
      </c>
      <c r="DX153" s="258" t="str">
        <f ca="true">+IF(OFFSET('Hygiene Data'!$G$11,0,10*ROW('Hygiene Data'!G147))="","",OFFSET('Hygiene Data'!$G$11,0,10*ROW('Hygiene Data'!G147)))</f>
        <v/>
      </c>
      <c r="DY153" s="258" t="str">
        <f ca="true">+IF(OFFSET('Hygiene Data'!$G$12,0,10*ROW('Hygiene Data'!G147))="","",OFFSET('Hygiene Data'!$G$12,0,10*ROW('Hygiene Data'!G147)))</f>
        <v/>
      </c>
      <c r="DZ153" s="258" t="str">
        <f ca="true">+IF(OFFSET('Hygiene Data'!$G$13,0,10*ROW('Hygiene Data'!G147))="","",OFFSET('Hygiene Data'!$G$13,0,10*ROW('Hygiene Data'!G147)))</f>
        <v/>
      </c>
      <c r="EA153" s="258" t="str">
        <f ca="true">+IF(OFFSET('Hygiene Data'!$H$11,0,10*ROW('Hygiene Data'!H147))="","",OFFSET('Hygiene Data'!$H$11,0,10*ROW('Hygiene Data'!H147)))</f>
        <v/>
      </c>
      <c r="EB153" s="258" t="str">
        <f ca="true">+IF(OFFSET('Hygiene Data'!$H$12,0,10*ROW('Hygiene Data'!H147))="","",OFFSET('Hygiene Data'!$H$12,0,10*ROW('Hygiene Data'!H147)))</f>
        <v/>
      </c>
      <c r="EC153" s="258" t="str">
        <f ca="true">+IF(OFFSET('Hygiene Data'!$H$13,0,10*ROW('Hygiene Data'!H147))="","",OFFSET('Hygiene Data'!$H$13,0,10*ROW('Hygiene Data'!H147)))</f>
        <v/>
      </c>
      <c r="ED153" s="258" t="str">
        <f ca="true">+IF(OFFSET('Hygiene Data'!$I$11,0,10*ROW('Hygiene Data'!I147))="","",OFFSET('Hygiene Data'!$I$11,0,10*ROW('Hygiene Data'!I147)))</f>
        <v/>
      </c>
      <c r="EE153" s="258" t="str">
        <f ca="true">+IF(OFFSET('Hygiene Data'!$I$12,0,10*ROW('Hygiene Data'!I147))="","",OFFSET('Hygiene Data'!$I$12,0,10*ROW('Hygiene Data'!I147)))</f>
        <v/>
      </c>
      <c r="EF153" s="258" t="str">
        <f ca="true">+IF(OFFSET('Hygiene Data'!$I$13,0,10*ROW('Hygiene Data'!I147))="","",OFFSET('Hygiene Data'!$I$13,0,10*ROW('Hygiene Data'!I147)))</f>
        <v/>
      </c>
    </row>
    <row xmlns:x14ac="http://schemas.microsoft.com/office/spreadsheetml/2009/9/ac" r="154" x14ac:dyDescent="0.2">
      <c r="A154" s="30" t="str">
        <f ca="true">+IF(OFFSET('Water Data'!$B$2,0,10*ROW('Water Data'!E148))="","",OFFSET('Water Data'!$B$2,0,10*ROW('Water Data'!E148)))</f>
        <v/>
      </c>
      <c r="B154" s="30" t="str">
        <f ca="true">+IF(OFFSET('Water Data'!$C$2,0,10*ROW('Water Data'!F148))="","",OFFSET('Water Data'!$C$2,0,10*ROW('Water Data'!F148)))</f>
        <v/>
      </c>
      <c r="C154" s="314" t="str">
        <f t="shared" ca="true" si="2"/>
        <v/>
      </c>
      <c r="D154" s="8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58"/>
      <c r="BS154" s="258" t="str">
        <f ca="true">+IF(OFFSET('Water Data'!$D$27,0,10*ROW('Water Data'!D148))="","",OFFSET('Water Data'!$D$27,0,10*ROW('Water Data'!D148)))</f>
        <v/>
      </c>
      <c r="BT154" s="258" t="str">
        <f ca="true">+IF(OFFSET('Water Data'!$D$28,0,10*ROW('Water Data'!D148))="","",OFFSET('Water Data'!$D$28,0,10*ROW('Water Data'!D148)))</f>
        <v/>
      </c>
      <c r="BU154" s="258" t="str">
        <f ca="true">+IF(OFFSET('Water Data'!$D$29,0,10*ROW('Water Data'!D148))="","",OFFSET('Water Data'!$D$29,0,10*ROW('Water Data'!D148)))</f>
        <v/>
      </c>
      <c r="BV154" s="258" t="str">
        <f ca="true">+IF(OFFSET('Water Data'!$E$27,0,10*ROW('Water Data'!E148))="","",OFFSET('Water Data'!$E$27,0,10*ROW('Water Data'!E148)))</f>
        <v/>
      </c>
      <c r="BW154" s="258" t="str">
        <f ca="true">+IF(OFFSET('Water Data'!$E$28,0,10*ROW('Water Data'!E148))="","",OFFSET('Water Data'!$E$28,0,10*ROW('Water Data'!E148)))</f>
        <v/>
      </c>
      <c r="BX154" s="258" t="str">
        <f ca="true">+IF(OFFSET('Water Data'!$E$29,0,10*ROW('Water Data'!E148))="","",OFFSET('Water Data'!$E$29,0,10*ROW('Water Data'!E148)))</f>
        <v/>
      </c>
      <c r="BY154" s="258" t="str">
        <f ca="true">+IF(OFFSET('Water Data'!$F$27,0,10*ROW('Water Data'!F148))="","",OFFSET('Water Data'!$F$27,0,10*ROW('Water Data'!F148)))</f>
        <v/>
      </c>
      <c r="BZ154" s="258" t="str">
        <f ca="true">+IF(OFFSET('Water Data'!$F$28,0,10*ROW('Water Data'!F148))="","",OFFSET('Water Data'!$F$28,0,10*ROW('Water Data'!F148)))</f>
        <v/>
      </c>
      <c r="CA154" s="258" t="str">
        <f ca="true">+IF(OFFSET('Water Data'!$F$29,0,10*ROW('Water Data'!F148))="","",OFFSET('Water Data'!$F$29,0,10*ROW('Water Data'!F148)))</f>
        <v/>
      </c>
      <c r="CB154" s="258" t="str">
        <f ca="true">+IF(OFFSET('Water Data'!$G$27,0,10*ROW('Water Data'!G148))="","",OFFSET('Water Data'!$G$27,0,10*ROW('Water Data'!G148)))</f>
        <v/>
      </c>
      <c r="CC154" s="258" t="str">
        <f ca="true">+IF(OFFSET('Water Data'!$G$28,0,10*ROW('Water Data'!G148))="","",OFFSET('Water Data'!$G$28,0,10*ROW('Water Data'!G148)))</f>
        <v/>
      </c>
      <c r="CD154" s="258" t="str">
        <f ca="true">+IF(OFFSET('Water Data'!$G$29,0,10*ROW('Water Data'!G148))="","",OFFSET('Water Data'!$G$29,0,10*ROW('Water Data'!G148)))</f>
        <v/>
      </c>
      <c r="CE154" s="258" t="str">
        <f ca="true">+IF(OFFSET('Water Data'!$H$27,0,10*ROW('Water Data'!H148))="","",OFFSET('Water Data'!$H$27,0,10*ROW('Water Data'!H148)))</f>
        <v/>
      </c>
      <c r="CF154" s="258" t="str">
        <f ca="true">+IF(OFFSET('Water Data'!$H$28,0,10*ROW('Water Data'!H148))="","",OFFSET('Water Data'!$H$28,0,10*ROW('Water Data'!H148)))</f>
        <v/>
      </c>
      <c r="CG154" s="258" t="str">
        <f ca="true">+IF(OFFSET('Water Data'!$H$29,0,10*ROW('Water Data'!H148))="","",OFFSET('Water Data'!$H$29,0,10*ROW('Water Data'!H148)))</f>
        <v/>
      </c>
      <c r="CH154" s="258" t="str">
        <f ca="true">+IF(OFFSET('Water Data'!$I$27,0,10*ROW('Water Data'!I148))="","",OFFSET('Water Data'!$I$27,0,10*ROW('Water Data'!I148)))</f>
        <v/>
      </c>
      <c r="CI154" s="258" t="str">
        <f ca="true">+IF(OFFSET('Water Data'!$I$28,0,10*ROW('Water Data'!I148))="","",OFFSET('Water Data'!$I$28,0,10*ROW('Water Data'!I148)))</f>
        <v/>
      </c>
      <c r="CJ154" s="258" t="str">
        <f ca="true">+IF(OFFSET('Water Data'!$I$29,0,10*ROW('Water Data'!I148))="","",OFFSET('Water Data'!$I$29,0,10*ROW('Water Data'!I148)))</f>
        <v/>
      </c>
      <c r="CK154" s="258" t="str">
        <f ca="true">+IF(OFFSET('Sanitation Data'!$D$28,0,10*ROW('Sanitation Data'!D148))="","",OFFSET('Sanitation Data'!$D$28,0,10*ROW('Sanitation Data'!D148)))</f>
        <v/>
      </c>
      <c r="CL154" s="258" t="str">
        <f ca="true">+IF(OFFSET('Sanitation Data'!$D$29,0,10*ROW('Sanitation Data'!D148))="","",OFFSET('Sanitation Data'!$D$29,0,10*ROW('Sanitation Data'!D148)))</f>
        <v/>
      </c>
      <c r="CM154" s="258" t="str">
        <f ca="true">+IF(OFFSET('Sanitation Data'!$D$30,0,10*ROW('Sanitation Data'!D148))="","",OFFSET('Sanitation Data'!$D$30,0,10*ROW('Sanitation Data'!D148)))</f>
        <v/>
      </c>
      <c r="CN154" s="258" t="str">
        <f ca="true">+IF(OFFSET('Sanitation Data'!$D$31,0,10*ROW('Sanitation Data'!D148))="","",OFFSET('Sanitation Data'!$D$31,0,10*ROW('Sanitation Data'!D148)))</f>
        <v/>
      </c>
      <c r="CO154" s="258" t="str">
        <f ca="true">+IF(OFFSET('Sanitation Data'!$D$32,0,10*ROW('Sanitation Data'!D148))="","",OFFSET('Sanitation Data'!$D$32,0,10*ROW('Sanitation Data'!D148)))</f>
        <v/>
      </c>
      <c r="CP154" s="258" t="str">
        <f ca="true">+IF(OFFSET('Sanitation Data'!$E$28,0,10*ROW('Sanitation Data'!E148))="","",OFFSET('Sanitation Data'!$E$28,0,10*ROW('Sanitation Data'!E148)))</f>
        <v/>
      </c>
      <c r="CQ154" s="258" t="str">
        <f ca="true">+IF(OFFSET('Sanitation Data'!$E$29,0,10*ROW('Sanitation Data'!E148))="","",OFFSET('Sanitation Data'!$E$29,0,10*ROW('Sanitation Data'!E148)))</f>
        <v/>
      </c>
      <c r="CR154" s="258" t="str">
        <f ca="true">+IF(OFFSET('Sanitation Data'!$E$30,0,10*ROW('Sanitation Data'!E148))="","",OFFSET('Sanitation Data'!$E$30,0,10*ROW('Sanitation Data'!E148)))</f>
        <v/>
      </c>
      <c r="CS154" s="258" t="str">
        <f ca="true">+IF(OFFSET('Sanitation Data'!$E$31,0,10*ROW('Sanitation Data'!E148))="","",OFFSET('Sanitation Data'!$E$31,0,10*ROW('Sanitation Data'!E148)))</f>
        <v/>
      </c>
      <c r="CT154" s="258" t="str">
        <f ca="true">+IF(OFFSET('Sanitation Data'!$E$32,0,10*ROW('Sanitation Data'!E148))="","",OFFSET('Sanitation Data'!$E$32,0,10*ROW('Sanitation Data'!E148)))</f>
        <v/>
      </c>
      <c r="CU154" s="258" t="str">
        <f ca="true">+IF(OFFSET('Sanitation Data'!$F$28,0,10*ROW('Sanitation Data'!F148))="","",OFFSET('Sanitation Data'!$F$28,0,10*ROW('Sanitation Data'!F148)))</f>
        <v/>
      </c>
      <c r="CV154" s="258" t="str">
        <f ca="true">+IF(OFFSET('Sanitation Data'!$F$29,0,10*ROW('Sanitation Data'!F148))="","",OFFSET('Sanitation Data'!$F$29,0,10*ROW('Sanitation Data'!F148)))</f>
        <v/>
      </c>
      <c r="CW154" s="258" t="str">
        <f ca="true">+IF(OFFSET('Sanitation Data'!$F$30,0,10*ROW('Sanitation Data'!F148))="","",OFFSET('Sanitation Data'!$F$30,0,10*ROW('Sanitation Data'!F148)))</f>
        <v/>
      </c>
      <c r="CX154" s="258" t="str">
        <f ca="true">+IF(OFFSET('Sanitation Data'!$F$31,0,10*ROW('Sanitation Data'!F148))="","",OFFSET('Sanitation Data'!$F$31,0,10*ROW('Sanitation Data'!F148)))</f>
        <v/>
      </c>
      <c r="CY154" s="258" t="str">
        <f ca="true">+IF(OFFSET('Sanitation Data'!$F$32,0,10*ROW('Sanitation Data'!F148))="","",OFFSET('Sanitation Data'!$F$32,0,10*ROW('Sanitation Data'!F148)))</f>
        <v/>
      </c>
      <c r="CZ154" s="258" t="str">
        <f ca="true">+IF(OFFSET('Sanitation Data'!$G$28,0,10*ROW('Sanitation Data'!G148))="","",OFFSET('Sanitation Data'!$G$28,0,10*ROW('Sanitation Data'!G148)))</f>
        <v/>
      </c>
      <c r="DA154" s="258" t="str">
        <f ca="true">+IF(OFFSET('Sanitation Data'!$G$29,0,10*ROW('Sanitation Data'!G148))="","",OFFSET('Sanitation Data'!$G$29,0,10*ROW('Sanitation Data'!G148)))</f>
        <v/>
      </c>
      <c r="DB154" s="258" t="str">
        <f ca="true">+IF(OFFSET('Sanitation Data'!$G$30,0,10*ROW('Sanitation Data'!G148))="","",OFFSET('Sanitation Data'!$G$30,0,10*ROW('Sanitation Data'!G148)))</f>
        <v/>
      </c>
      <c r="DC154" s="258" t="str">
        <f ca="true">+IF(OFFSET('Sanitation Data'!$G$31,0,10*ROW('Sanitation Data'!G148))="","",OFFSET('Sanitation Data'!$G$31,0,10*ROW('Sanitation Data'!G148)))</f>
        <v/>
      </c>
      <c r="DD154" s="258" t="str">
        <f ca="true">+IF(OFFSET('Sanitation Data'!$G$32,0,10*ROW('Sanitation Data'!G148))="","",OFFSET('Sanitation Data'!$G$32,0,10*ROW('Sanitation Data'!G148)))</f>
        <v/>
      </c>
      <c r="DE154" s="258" t="str">
        <f ca="true">+IF(OFFSET('Sanitation Data'!$H$28,0,10*ROW('Sanitation Data'!H148))="","",OFFSET('Sanitation Data'!$H$28,0,10*ROW('Sanitation Data'!H148)))</f>
        <v/>
      </c>
      <c r="DF154" s="258" t="str">
        <f ca="true">+IF(OFFSET('Sanitation Data'!$H$29,0,10*ROW('Sanitation Data'!H148))="","",OFFSET('Sanitation Data'!$H$29,0,10*ROW('Sanitation Data'!H148)))</f>
        <v/>
      </c>
      <c r="DG154" s="258" t="str">
        <f ca="true">+IF(OFFSET('Sanitation Data'!$H$30,0,10*ROW('Sanitation Data'!H148))="","",OFFSET('Sanitation Data'!$H$30,0,10*ROW('Sanitation Data'!H148)))</f>
        <v/>
      </c>
      <c r="DH154" s="258" t="str">
        <f ca="true">+IF(OFFSET('Sanitation Data'!$H$31,0,10*ROW('Sanitation Data'!H148))="","",OFFSET('Sanitation Data'!$H$31,0,10*ROW('Sanitation Data'!H148)))</f>
        <v/>
      </c>
      <c r="DI154" s="258" t="str">
        <f ca="true">+IF(OFFSET('Sanitation Data'!$H$32,0,10*ROW('Sanitation Data'!H148))="","",OFFSET('Sanitation Data'!$H$32,0,10*ROW('Sanitation Data'!H148)))</f>
        <v/>
      </c>
      <c r="DJ154" s="258" t="str">
        <f ca="true">+IF(OFFSET('Sanitation Data'!$I$28,0,10*ROW('Sanitation Data'!I148))="","",OFFSET('Sanitation Data'!$I$28,0,10*ROW('Sanitation Data'!I148)))</f>
        <v/>
      </c>
      <c r="DK154" s="258" t="str">
        <f ca="true">+IF(OFFSET('Sanitation Data'!$I$29,0,10*ROW('Sanitation Data'!I148))="","",OFFSET('Sanitation Data'!$I$29,0,10*ROW('Sanitation Data'!I148)))</f>
        <v/>
      </c>
      <c r="DL154" s="258" t="str">
        <f ca="true">+IF(OFFSET('Sanitation Data'!$I$30,0,10*ROW('Sanitation Data'!I148))="","",OFFSET('Sanitation Data'!$I$30,0,10*ROW('Sanitation Data'!I148)))</f>
        <v/>
      </c>
      <c r="DM154" s="258" t="str">
        <f ca="true">+IF(OFFSET('Sanitation Data'!$I$31,0,10*ROW('Sanitation Data'!I148))="","",OFFSET('Sanitation Data'!$I$31,0,10*ROW('Sanitation Data'!I148)))</f>
        <v/>
      </c>
      <c r="DN154" s="258" t="str">
        <f ca="true">+IF(OFFSET('Sanitation Data'!$I$32,0,10*ROW('Sanitation Data'!I148))="","",OFFSET('Sanitation Data'!$I$32,0,10*ROW('Sanitation Data'!I148)))</f>
        <v/>
      </c>
      <c r="DO154" s="258" t="str">
        <f ca="true">+IF(OFFSET('Hygiene Data'!$D$11,0,10*ROW('Hygiene Data'!D148))="","",OFFSET('Hygiene Data'!$D$11,0,10*ROW('Hygiene Data'!D148)))</f>
        <v/>
      </c>
      <c r="DP154" s="258" t="str">
        <f ca="true">+IF(OFFSET('Hygiene Data'!$D$12,0,10*ROW('Hygiene Data'!D148))="","",OFFSET('Hygiene Data'!$D$12,0,10*ROW('Hygiene Data'!D148)))</f>
        <v/>
      </c>
      <c r="DQ154" s="258" t="str">
        <f ca="true">+IF(OFFSET('Hygiene Data'!$D$13,0,10*ROW('Hygiene Data'!D148))="","",OFFSET('Hygiene Data'!$D$13,0,10*ROW('Hygiene Data'!D148)))</f>
        <v/>
      </c>
      <c r="DR154" s="258" t="str">
        <f ca="true">+IF(OFFSET('Hygiene Data'!$E$11,0,10*ROW('Hygiene Data'!E148))="","",OFFSET('Hygiene Data'!$E$11,0,10*ROW('Hygiene Data'!E148)))</f>
        <v/>
      </c>
      <c r="DS154" s="258" t="str">
        <f ca="true">+IF(OFFSET('Hygiene Data'!$E$12,0,10*ROW('Hygiene Data'!E148))="","",OFFSET('Hygiene Data'!$E$12,0,10*ROW('Hygiene Data'!E148)))</f>
        <v/>
      </c>
      <c r="DT154" s="258" t="str">
        <f ca="true">+IF(OFFSET('Hygiene Data'!$E$13,0,10*ROW('Hygiene Data'!E148))="","",OFFSET('Hygiene Data'!$E$13,0,10*ROW('Hygiene Data'!E148)))</f>
        <v/>
      </c>
      <c r="DU154" s="258" t="str">
        <f ca="true">+IF(OFFSET('Hygiene Data'!$F$11,0,10*ROW('Hygiene Data'!F148))="","",OFFSET('Hygiene Data'!$F$11,0,10*ROW('Hygiene Data'!F148)))</f>
        <v/>
      </c>
      <c r="DV154" s="258" t="str">
        <f ca="true">+IF(OFFSET('Hygiene Data'!$F$12,0,10*ROW('Hygiene Data'!F148))="","",OFFSET('Hygiene Data'!$F$12,0,10*ROW('Hygiene Data'!F148)))</f>
        <v/>
      </c>
      <c r="DW154" s="258" t="str">
        <f ca="true">+IF(OFFSET('Hygiene Data'!$F$13,0,10*ROW('Hygiene Data'!F148))="","",OFFSET('Hygiene Data'!$F$13,0,10*ROW('Hygiene Data'!F148)))</f>
        <v/>
      </c>
      <c r="DX154" s="258" t="str">
        <f ca="true">+IF(OFFSET('Hygiene Data'!$G$11,0,10*ROW('Hygiene Data'!G148))="","",OFFSET('Hygiene Data'!$G$11,0,10*ROW('Hygiene Data'!G148)))</f>
        <v/>
      </c>
      <c r="DY154" s="258" t="str">
        <f ca="true">+IF(OFFSET('Hygiene Data'!$G$12,0,10*ROW('Hygiene Data'!G148))="","",OFFSET('Hygiene Data'!$G$12,0,10*ROW('Hygiene Data'!G148)))</f>
        <v/>
      </c>
      <c r="DZ154" s="258" t="str">
        <f ca="true">+IF(OFFSET('Hygiene Data'!$G$13,0,10*ROW('Hygiene Data'!G148))="","",OFFSET('Hygiene Data'!$G$13,0,10*ROW('Hygiene Data'!G148)))</f>
        <v/>
      </c>
      <c r="EA154" s="258" t="str">
        <f ca="true">+IF(OFFSET('Hygiene Data'!$H$11,0,10*ROW('Hygiene Data'!H148))="","",OFFSET('Hygiene Data'!$H$11,0,10*ROW('Hygiene Data'!H148)))</f>
        <v/>
      </c>
      <c r="EB154" s="258" t="str">
        <f ca="true">+IF(OFFSET('Hygiene Data'!$H$12,0,10*ROW('Hygiene Data'!H148))="","",OFFSET('Hygiene Data'!$H$12,0,10*ROW('Hygiene Data'!H148)))</f>
        <v/>
      </c>
      <c r="EC154" s="258" t="str">
        <f ca="true">+IF(OFFSET('Hygiene Data'!$H$13,0,10*ROW('Hygiene Data'!H148))="","",OFFSET('Hygiene Data'!$H$13,0,10*ROW('Hygiene Data'!H148)))</f>
        <v/>
      </c>
      <c r="ED154" s="258" t="str">
        <f ca="true">+IF(OFFSET('Hygiene Data'!$I$11,0,10*ROW('Hygiene Data'!I148))="","",OFFSET('Hygiene Data'!$I$11,0,10*ROW('Hygiene Data'!I148)))</f>
        <v/>
      </c>
      <c r="EE154" s="258" t="str">
        <f ca="true">+IF(OFFSET('Hygiene Data'!$I$12,0,10*ROW('Hygiene Data'!I148))="","",OFFSET('Hygiene Data'!$I$12,0,10*ROW('Hygiene Data'!I148)))</f>
        <v/>
      </c>
      <c r="EF154" s="258" t="str">
        <f ca="true">+IF(OFFSET('Hygiene Data'!$I$13,0,10*ROW('Hygiene Data'!I148))="","",OFFSET('Hygiene Data'!$I$13,0,10*ROW('Hygiene Data'!I148)))</f>
        <v/>
      </c>
    </row>
    <row xmlns:x14ac="http://schemas.microsoft.com/office/spreadsheetml/2009/9/ac" r="155" x14ac:dyDescent="0.2">
      <c r="A155" s="30" t="str">
        <f ca="true">+IF(OFFSET('Water Data'!$B$2,0,10*ROW('Water Data'!E149))="","",OFFSET('Water Data'!$B$2,0,10*ROW('Water Data'!E149)))</f>
        <v/>
      </c>
      <c r="B155" s="30" t="str">
        <f ca="true">+IF(OFFSET('Water Data'!$C$2,0,10*ROW('Water Data'!F149))="","",OFFSET('Water Data'!$C$2,0,10*ROW('Water Data'!F149)))</f>
        <v/>
      </c>
      <c r="C155" s="314" t="str">
        <f t="shared" ca="true" si="2"/>
        <v/>
      </c>
      <c r="D155" s="8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58"/>
      <c r="BS155" s="258" t="str">
        <f ca="true">+IF(OFFSET('Water Data'!$D$27,0,10*ROW('Water Data'!D149))="","",OFFSET('Water Data'!$D$27,0,10*ROW('Water Data'!D149)))</f>
        <v/>
      </c>
      <c r="BT155" s="258" t="str">
        <f ca="true">+IF(OFFSET('Water Data'!$D$28,0,10*ROW('Water Data'!D149))="","",OFFSET('Water Data'!$D$28,0,10*ROW('Water Data'!D149)))</f>
        <v/>
      </c>
      <c r="BU155" s="258" t="str">
        <f ca="true">+IF(OFFSET('Water Data'!$D$29,0,10*ROW('Water Data'!D149))="","",OFFSET('Water Data'!$D$29,0,10*ROW('Water Data'!D149)))</f>
        <v/>
      </c>
      <c r="BV155" s="258" t="str">
        <f ca="true">+IF(OFFSET('Water Data'!$E$27,0,10*ROW('Water Data'!E149))="","",OFFSET('Water Data'!$E$27,0,10*ROW('Water Data'!E149)))</f>
        <v/>
      </c>
      <c r="BW155" s="258" t="str">
        <f ca="true">+IF(OFFSET('Water Data'!$E$28,0,10*ROW('Water Data'!E149))="","",OFFSET('Water Data'!$E$28,0,10*ROW('Water Data'!E149)))</f>
        <v/>
      </c>
      <c r="BX155" s="258" t="str">
        <f ca="true">+IF(OFFSET('Water Data'!$E$29,0,10*ROW('Water Data'!E149))="","",OFFSET('Water Data'!$E$29,0,10*ROW('Water Data'!E149)))</f>
        <v/>
      </c>
      <c r="BY155" s="258" t="str">
        <f ca="true">+IF(OFFSET('Water Data'!$F$27,0,10*ROW('Water Data'!F149))="","",OFFSET('Water Data'!$F$27,0,10*ROW('Water Data'!F149)))</f>
        <v/>
      </c>
      <c r="BZ155" s="258" t="str">
        <f ca="true">+IF(OFFSET('Water Data'!$F$28,0,10*ROW('Water Data'!F149))="","",OFFSET('Water Data'!$F$28,0,10*ROW('Water Data'!F149)))</f>
        <v/>
      </c>
      <c r="CA155" s="258" t="str">
        <f ca="true">+IF(OFFSET('Water Data'!$F$29,0,10*ROW('Water Data'!F149))="","",OFFSET('Water Data'!$F$29,0,10*ROW('Water Data'!F149)))</f>
        <v/>
      </c>
      <c r="CB155" s="258" t="str">
        <f ca="true">+IF(OFFSET('Water Data'!$G$27,0,10*ROW('Water Data'!G149))="","",OFFSET('Water Data'!$G$27,0,10*ROW('Water Data'!G149)))</f>
        <v/>
      </c>
      <c r="CC155" s="258" t="str">
        <f ca="true">+IF(OFFSET('Water Data'!$G$28,0,10*ROW('Water Data'!G149))="","",OFFSET('Water Data'!$G$28,0,10*ROW('Water Data'!G149)))</f>
        <v/>
      </c>
      <c r="CD155" s="258" t="str">
        <f ca="true">+IF(OFFSET('Water Data'!$G$29,0,10*ROW('Water Data'!G149))="","",OFFSET('Water Data'!$G$29,0,10*ROW('Water Data'!G149)))</f>
        <v/>
      </c>
      <c r="CE155" s="258" t="str">
        <f ca="true">+IF(OFFSET('Water Data'!$H$27,0,10*ROW('Water Data'!H149))="","",OFFSET('Water Data'!$H$27,0,10*ROW('Water Data'!H149)))</f>
        <v/>
      </c>
      <c r="CF155" s="258" t="str">
        <f ca="true">+IF(OFFSET('Water Data'!$H$28,0,10*ROW('Water Data'!H149))="","",OFFSET('Water Data'!$H$28,0,10*ROW('Water Data'!H149)))</f>
        <v/>
      </c>
      <c r="CG155" s="258" t="str">
        <f ca="true">+IF(OFFSET('Water Data'!$H$29,0,10*ROW('Water Data'!H149))="","",OFFSET('Water Data'!$H$29,0,10*ROW('Water Data'!H149)))</f>
        <v/>
      </c>
      <c r="CH155" s="258" t="str">
        <f ca="true">+IF(OFFSET('Water Data'!$I$27,0,10*ROW('Water Data'!I149))="","",OFFSET('Water Data'!$I$27,0,10*ROW('Water Data'!I149)))</f>
        <v/>
      </c>
      <c r="CI155" s="258" t="str">
        <f ca="true">+IF(OFFSET('Water Data'!$I$28,0,10*ROW('Water Data'!I149))="","",OFFSET('Water Data'!$I$28,0,10*ROW('Water Data'!I149)))</f>
        <v/>
      </c>
      <c r="CJ155" s="258" t="str">
        <f ca="true">+IF(OFFSET('Water Data'!$I$29,0,10*ROW('Water Data'!I149))="","",OFFSET('Water Data'!$I$29,0,10*ROW('Water Data'!I149)))</f>
        <v/>
      </c>
      <c r="CK155" s="258" t="str">
        <f ca="true">+IF(OFFSET('Sanitation Data'!$D$28,0,10*ROW('Sanitation Data'!D149))="","",OFFSET('Sanitation Data'!$D$28,0,10*ROW('Sanitation Data'!D149)))</f>
        <v/>
      </c>
      <c r="CL155" s="258" t="str">
        <f ca="true">+IF(OFFSET('Sanitation Data'!$D$29,0,10*ROW('Sanitation Data'!D149))="","",OFFSET('Sanitation Data'!$D$29,0,10*ROW('Sanitation Data'!D149)))</f>
        <v/>
      </c>
      <c r="CM155" s="258" t="str">
        <f ca="true">+IF(OFFSET('Sanitation Data'!$D$30,0,10*ROW('Sanitation Data'!D149))="","",OFFSET('Sanitation Data'!$D$30,0,10*ROW('Sanitation Data'!D149)))</f>
        <v/>
      </c>
      <c r="CN155" s="258" t="str">
        <f ca="true">+IF(OFFSET('Sanitation Data'!$D$31,0,10*ROW('Sanitation Data'!D149))="","",OFFSET('Sanitation Data'!$D$31,0,10*ROW('Sanitation Data'!D149)))</f>
        <v/>
      </c>
      <c r="CO155" s="258" t="str">
        <f ca="true">+IF(OFFSET('Sanitation Data'!$D$32,0,10*ROW('Sanitation Data'!D149))="","",OFFSET('Sanitation Data'!$D$32,0,10*ROW('Sanitation Data'!D149)))</f>
        <v/>
      </c>
      <c r="CP155" s="258" t="str">
        <f ca="true">+IF(OFFSET('Sanitation Data'!$E$28,0,10*ROW('Sanitation Data'!E149))="","",OFFSET('Sanitation Data'!$E$28,0,10*ROW('Sanitation Data'!E149)))</f>
        <v/>
      </c>
      <c r="CQ155" s="258" t="str">
        <f ca="true">+IF(OFFSET('Sanitation Data'!$E$29,0,10*ROW('Sanitation Data'!E149))="","",OFFSET('Sanitation Data'!$E$29,0,10*ROW('Sanitation Data'!E149)))</f>
        <v/>
      </c>
      <c r="CR155" s="258" t="str">
        <f ca="true">+IF(OFFSET('Sanitation Data'!$E$30,0,10*ROW('Sanitation Data'!E149))="","",OFFSET('Sanitation Data'!$E$30,0,10*ROW('Sanitation Data'!E149)))</f>
        <v/>
      </c>
      <c r="CS155" s="258" t="str">
        <f ca="true">+IF(OFFSET('Sanitation Data'!$E$31,0,10*ROW('Sanitation Data'!E149))="","",OFFSET('Sanitation Data'!$E$31,0,10*ROW('Sanitation Data'!E149)))</f>
        <v/>
      </c>
      <c r="CT155" s="258" t="str">
        <f ca="true">+IF(OFFSET('Sanitation Data'!$E$32,0,10*ROW('Sanitation Data'!E149))="","",OFFSET('Sanitation Data'!$E$32,0,10*ROW('Sanitation Data'!E149)))</f>
        <v/>
      </c>
      <c r="CU155" s="258" t="str">
        <f ca="true">+IF(OFFSET('Sanitation Data'!$F$28,0,10*ROW('Sanitation Data'!F149))="","",OFFSET('Sanitation Data'!$F$28,0,10*ROW('Sanitation Data'!F149)))</f>
        <v/>
      </c>
      <c r="CV155" s="258" t="str">
        <f ca="true">+IF(OFFSET('Sanitation Data'!$F$29,0,10*ROW('Sanitation Data'!F149))="","",OFFSET('Sanitation Data'!$F$29,0,10*ROW('Sanitation Data'!F149)))</f>
        <v/>
      </c>
      <c r="CW155" s="258" t="str">
        <f ca="true">+IF(OFFSET('Sanitation Data'!$F$30,0,10*ROW('Sanitation Data'!F149))="","",OFFSET('Sanitation Data'!$F$30,0,10*ROW('Sanitation Data'!F149)))</f>
        <v/>
      </c>
      <c r="CX155" s="258" t="str">
        <f ca="true">+IF(OFFSET('Sanitation Data'!$F$31,0,10*ROW('Sanitation Data'!F149))="","",OFFSET('Sanitation Data'!$F$31,0,10*ROW('Sanitation Data'!F149)))</f>
        <v/>
      </c>
      <c r="CY155" s="258" t="str">
        <f ca="true">+IF(OFFSET('Sanitation Data'!$F$32,0,10*ROW('Sanitation Data'!F149))="","",OFFSET('Sanitation Data'!$F$32,0,10*ROW('Sanitation Data'!F149)))</f>
        <v/>
      </c>
      <c r="CZ155" s="258" t="str">
        <f ca="true">+IF(OFFSET('Sanitation Data'!$G$28,0,10*ROW('Sanitation Data'!G149))="","",OFFSET('Sanitation Data'!$G$28,0,10*ROW('Sanitation Data'!G149)))</f>
        <v/>
      </c>
      <c r="DA155" s="258" t="str">
        <f ca="true">+IF(OFFSET('Sanitation Data'!$G$29,0,10*ROW('Sanitation Data'!G149))="","",OFFSET('Sanitation Data'!$G$29,0,10*ROW('Sanitation Data'!G149)))</f>
        <v/>
      </c>
      <c r="DB155" s="258" t="str">
        <f ca="true">+IF(OFFSET('Sanitation Data'!$G$30,0,10*ROW('Sanitation Data'!G149))="","",OFFSET('Sanitation Data'!$G$30,0,10*ROW('Sanitation Data'!G149)))</f>
        <v/>
      </c>
      <c r="DC155" s="258" t="str">
        <f ca="true">+IF(OFFSET('Sanitation Data'!$G$31,0,10*ROW('Sanitation Data'!G149))="","",OFFSET('Sanitation Data'!$G$31,0,10*ROW('Sanitation Data'!G149)))</f>
        <v/>
      </c>
      <c r="DD155" s="258" t="str">
        <f ca="true">+IF(OFFSET('Sanitation Data'!$G$32,0,10*ROW('Sanitation Data'!G149))="","",OFFSET('Sanitation Data'!$G$32,0,10*ROW('Sanitation Data'!G149)))</f>
        <v/>
      </c>
      <c r="DE155" s="258" t="str">
        <f ca="true">+IF(OFFSET('Sanitation Data'!$H$28,0,10*ROW('Sanitation Data'!H149))="","",OFFSET('Sanitation Data'!$H$28,0,10*ROW('Sanitation Data'!H149)))</f>
        <v/>
      </c>
      <c r="DF155" s="258" t="str">
        <f ca="true">+IF(OFFSET('Sanitation Data'!$H$29,0,10*ROW('Sanitation Data'!H149))="","",OFFSET('Sanitation Data'!$H$29,0,10*ROW('Sanitation Data'!H149)))</f>
        <v/>
      </c>
      <c r="DG155" s="258" t="str">
        <f ca="true">+IF(OFFSET('Sanitation Data'!$H$30,0,10*ROW('Sanitation Data'!H149))="","",OFFSET('Sanitation Data'!$H$30,0,10*ROW('Sanitation Data'!H149)))</f>
        <v/>
      </c>
      <c r="DH155" s="258" t="str">
        <f ca="true">+IF(OFFSET('Sanitation Data'!$H$31,0,10*ROW('Sanitation Data'!H149))="","",OFFSET('Sanitation Data'!$H$31,0,10*ROW('Sanitation Data'!H149)))</f>
        <v/>
      </c>
      <c r="DI155" s="258" t="str">
        <f ca="true">+IF(OFFSET('Sanitation Data'!$H$32,0,10*ROW('Sanitation Data'!H149))="","",OFFSET('Sanitation Data'!$H$32,0,10*ROW('Sanitation Data'!H149)))</f>
        <v/>
      </c>
      <c r="DJ155" s="258" t="str">
        <f ca="true">+IF(OFFSET('Sanitation Data'!$I$28,0,10*ROW('Sanitation Data'!I149))="","",OFFSET('Sanitation Data'!$I$28,0,10*ROW('Sanitation Data'!I149)))</f>
        <v/>
      </c>
      <c r="DK155" s="258" t="str">
        <f ca="true">+IF(OFFSET('Sanitation Data'!$I$29,0,10*ROW('Sanitation Data'!I149))="","",OFFSET('Sanitation Data'!$I$29,0,10*ROW('Sanitation Data'!I149)))</f>
        <v/>
      </c>
      <c r="DL155" s="258" t="str">
        <f ca="true">+IF(OFFSET('Sanitation Data'!$I$30,0,10*ROW('Sanitation Data'!I149))="","",OFFSET('Sanitation Data'!$I$30,0,10*ROW('Sanitation Data'!I149)))</f>
        <v/>
      </c>
      <c r="DM155" s="258" t="str">
        <f ca="true">+IF(OFFSET('Sanitation Data'!$I$31,0,10*ROW('Sanitation Data'!I149))="","",OFFSET('Sanitation Data'!$I$31,0,10*ROW('Sanitation Data'!I149)))</f>
        <v/>
      </c>
      <c r="DN155" s="258" t="str">
        <f ca="true">+IF(OFFSET('Sanitation Data'!$I$32,0,10*ROW('Sanitation Data'!I149))="","",OFFSET('Sanitation Data'!$I$32,0,10*ROW('Sanitation Data'!I149)))</f>
        <v/>
      </c>
      <c r="DO155" s="258" t="str">
        <f ca="true">+IF(OFFSET('Hygiene Data'!$D$11,0,10*ROW('Hygiene Data'!D149))="","",OFFSET('Hygiene Data'!$D$11,0,10*ROW('Hygiene Data'!D149)))</f>
        <v/>
      </c>
      <c r="DP155" s="258" t="str">
        <f ca="true">+IF(OFFSET('Hygiene Data'!$D$12,0,10*ROW('Hygiene Data'!D149))="","",OFFSET('Hygiene Data'!$D$12,0,10*ROW('Hygiene Data'!D149)))</f>
        <v/>
      </c>
      <c r="DQ155" s="258" t="str">
        <f ca="true">+IF(OFFSET('Hygiene Data'!$D$13,0,10*ROW('Hygiene Data'!D149))="","",OFFSET('Hygiene Data'!$D$13,0,10*ROW('Hygiene Data'!D149)))</f>
        <v/>
      </c>
      <c r="DR155" s="258" t="str">
        <f ca="true">+IF(OFFSET('Hygiene Data'!$E$11,0,10*ROW('Hygiene Data'!E149))="","",OFFSET('Hygiene Data'!$E$11,0,10*ROW('Hygiene Data'!E149)))</f>
        <v/>
      </c>
      <c r="DS155" s="258" t="str">
        <f ca="true">+IF(OFFSET('Hygiene Data'!$E$12,0,10*ROW('Hygiene Data'!E149))="","",OFFSET('Hygiene Data'!$E$12,0,10*ROW('Hygiene Data'!E149)))</f>
        <v/>
      </c>
      <c r="DT155" s="258" t="str">
        <f ca="true">+IF(OFFSET('Hygiene Data'!$E$13,0,10*ROW('Hygiene Data'!E149))="","",OFFSET('Hygiene Data'!$E$13,0,10*ROW('Hygiene Data'!E149)))</f>
        <v/>
      </c>
      <c r="DU155" s="258" t="str">
        <f ca="true">+IF(OFFSET('Hygiene Data'!$F$11,0,10*ROW('Hygiene Data'!F149))="","",OFFSET('Hygiene Data'!$F$11,0,10*ROW('Hygiene Data'!F149)))</f>
        <v/>
      </c>
      <c r="DV155" s="258" t="str">
        <f ca="true">+IF(OFFSET('Hygiene Data'!$F$12,0,10*ROW('Hygiene Data'!F149))="","",OFFSET('Hygiene Data'!$F$12,0,10*ROW('Hygiene Data'!F149)))</f>
        <v/>
      </c>
      <c r="DW155" s="258" t="str">
        <f ca="true">+IF(OFFSET('Hygiene Data'!$F$13,0,10*ROW('Hygiene Data'!F149))="","",OFFSET('Hygiene Data'!$F$13,0,10*ROW('Hygiene Data'!F149)))</f>
        <v/>
      </c>
      <c r="DX155" s="258" t="str">
        <f ca="true">+IF(OFFSET('Hygiene Data'!$G$11,0,10*ROW('Hygiene Data'!G149))="","",OFFSET('Hygiene Data'!$G$11,0,10*ROW('Hygiene Data'!G149)))</f>
        <v/>
      </c>
      <c r="DY155" s="258" t="str">
        <f ca="true">+IF(OFFSET('Hygiene Data'!$G$12,0,10*ROW('Hygiene Data'!G149))="","",OFFSET('Hygiene Data'!$G$12,0,10*ROW('Hygiene Data'!G149)))</f>
        <v/>
      </c>
      <c r="DZ155" s="258" t="str">
        <f ca="true">+IF(OFFSET('Hygiene Data'!$G$13,0,10*ROW('Hygiene Data'!G149))="","",OFFSET('Hygiene Data'!$G$13,0,10*ROW('Hygiene Data'!G149)))</f>
        <v/>
      </c>
      <c r="EA155" s="258" t="str">
        <f ca="true">+IF(OFFSET('Hygiene Data'!$H$11,0,10*ROW('Hygiene Data'!H149))="","",OFFSET('Hygiene Data'!$H$11,0,10*ROW('Hygiene Data'!H149)))</f>
        <v/>
      </c>
      <c r="EB155" s="258" t="str">
        <f ca="true">+IF(OFFSET('Hygiene Data'!$H$12,0,10*ROW('Hygiene Data'!H149))="","",OFFSET('Hygiene Data'!$H$12,0,10*ROW('Hygiene Data'!H149)))</f>
        <v/>
      </c>
      <c r="EC155" s="258" t="str">
        <f ca="true">+IF(OFFSET('Hygiene Data'!$H$13,0,10*ROW('Hygiene Data'!H149))="","",OFFSET('Hygiene Data'!$H$13,0,10*ROW('Hygiene Data'!H149)))</f>
        <v/>
      </c>
      <c r="ED155" s="258" t="str">
        <f ca="true">+IF(OFFSET('Hygiene Data'!$I$11,0,10*ROW('Hygiene Data'!I149))="","",OFFSET('Hygiene Data'!$I$11,0,10*ROW('Hygiene Data'!I149)))</f>
        <v/>
      </c>
      <c r="EE155" s="258" t="str">
        <f ca="true">+IF(OFFSET('Hygiene Data'!$I$12,0,10*ROW('Hygiene Data'!I149))="","",OFFSET('Hygiene Data'!$I$12,0,10*ROW('Hygiene Data'!I149)))</f>
        <v/>
      </c>
      <c r="EF155" s="258" t="str">
        <f ca="true">+IF(OFFSET('Hygiene Data'!$I$13,0,10*ROW('Hygiene Data'!I149))="","",OFFSET('Hygiene Data'!$I$13,0,10*ROW('Hygiene Data'!I149)))</f>
        <v/>
      </c>
    </row>
    <row xmlns:x14ac="http://schemas.microsoft.com/office/spreadsheetml/2009/9/ac" r="156" x14ac:dyDescent="0.2">
      <c r="A156" s="30" t="str">
        <f ca="true">+IF(OFFSET('Water Data'!$B$2,0,10*ROW('Water Data'!E150))="","",OFFSET('Water Data'!$B$2,0,10*ROW('Water Data'!E150)))</f>
        <v/>
      </c>
      <c r="B156" s="30" t="str">
        <f ca="true">+IF(OFFSET('Water Data'!$C$2,0,10*ROW('Water Data'!F150))="","",OFFSET('Water Data'!$C$2,0,10*ROW('Water Data'!F150)))</f>
        <v/>
      </c>
      <c r="C156" s="314" t="str">
        <f t="shared" ca="true" si="2"/>
        <v/>
      </c>
      <c r="D156" s="8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58"/>
      <c r="BS156" s="258" t="str">
        <f ca="true">+IF(OFFSET('Water Data'!$D$27,0,10*ROW('Water Data'!D150))="","",OFFSET('Water Data'!$D$27,0,10*ROW('Water Data'!D150)))</f>
        <v/>
      </c>
      <c r="BT156" s="258" t="str">
        <f ca="true">+IF(OFFSET('Water Data'!$D$28,0,10*ROW('Water Data'!D150))="","",OFFSET('Water Data'!$D$28,0,10*ROW('Water Data'!D150)))</f>
        <v/>
      </c>
      <c r="BU156" s="258" t="str">
        <f ca="true">+IF(OFFSET('Water Data'!$D$29,0,10*ROW('Water Data'!D150))="","",OFFSET('Water Data'!$D$29,0,10*ROW('Water Data'!D150)))</f>
        <v/>
      </c>
      <c r="BV156" s="258" t="str">
        <f ca="true">+IF(OFFSET('Water Data'!$E$27,0,10*ROW('Water Data'!E150))="","",OFFSET('Water Data'!$E$27,0,10*ROW('Water Data'!E150)))</f>
        <v/>
      </c>
      <c r="BW156" s="258" t="str">
        <f ca="true">+IF(OFFSET('Water Data'!$E$28,0,10*ROW('Water Data'!E150))="","",OFFSET('Water Data'!$E$28,0,10*ROW('Water Data'!E150)))</f>
        <v/>
      </c>
      <c r="BX156" s="258" t="str">
        <f ca="true">+IF(OFFSET('Water Data'!$E$29,0,10*ROW('Water Data'!E150))="","",OFFSET('Water Data'!$E$29,0,10*ROW('Water Data'!E150)))</f>
        <v/>
      </c>
      <c r="BY156" s="258" t="str">
        <f ca="true">+IF(OFFSET('Water Data'!$F$27,0,10*ROW('Water Data'!F150))="","",OFFSET('Water Data'!$F$27,0,10*ROW('Water Data'!F150)))</f>
        <v/>
      </c>
      <c r="BZ156" s="258" t="str">
        <f ca="true">+IF(OFFSET('Water Data'!$F$28,0,10*ROW('Water Data'!F150))="","",OFFSET('Water Data'!$F$28,0,10*ROW('Water Data'!F150)))</f>
        <v/>
      </c>
      <c r="CA156" s="258" t="str">
        <f ca="true">+IF(OFFSET('Water Data'!$F$29,0,10*ROW('Water Data'!F150))="","",OFFSET('Water Data'!$F$29,0,10*ROW('Water Data'!F150)))</f>
        <v/>
      </c>
      <c r="CB156" s="258" t="str">
        <f ca="true">+IF(OFFSET('Water Data'!$G$27,0,10*ROW('Water Data'!G150))="","",OFFSET('Water Data'!$G$27,0,10*ROW('Water Data'!G150)))</f>
        <v/>
      </c>
      <c r="CC156" s="258" t="str">
        <f ca="true">+IF(OFFSET('Water Data'!$G$28,0,10*ROW('Water Data'!G150))="","",OFFSET('Water Data'!$G$28,0,10*ROW('Water Data'!G150)))</f>
        <v/>
      </c>
      <c r="CD156" s="258" t="str">
        <f ca="true">+IF(OFFSET('Water Data'!$G$29,0,10*ROW('Water Data'!G150))="","",OFFSET('Water Data'!$G$29,0,10*ROW('Water Data'!G150)))</f>
        <v/>
      </c>
      <c r="CE156" s="258" t="str">
        <f ca="true">+IF(OFFSET('Water Data'!$H$27,0,10*ROW('Water Data'!H150))="","",OFFSET('Water Data'!$H$27,0,10*ROW('Water Data'!H150)))</f>
        <v/>
      </c>
      <c r="CF156" s="258" t="str">
        <f ca="true">+IF(OFFSET('Water Data'!$H$28,0,10*ROW('Water Data'!H150))="","",OFFSET('Water Data'!$H$28,0,10*ROW('Water Data'!H150)))</f>
        <v/>
      </c>
      <c r="CG156" s="258" t="str">
        <f ca="true">+IF(OFFSET('Water Data'!$H$29,0,10*ROW('Water Data'!H150))="","",OFFSET('Water Data'!$H$29,0,10*ROW('Water Data'!H150)))</f>
        <v/>
      </c>
      <c r="CH156" s="258" t="str">
        <f ca="true">+IF(OFFSET('Water Data'!$I$27,0,10*ROW('Water Data'!I150))="","",OFFSET('Water Data'!$I$27,0,10*ROW('Water Data'!I150)))</f>
        <v/>
      </c>
      <c r="CI156" s="258" t="str">
        <f ca="true">+IF(OFFSET('Water Data'!$I$28,0,10*ROW('Water Data'!I150))="","",OFFSET('Water Data'!$I$28,0,10*ROW('Water Data'!I150)))</f>
        <v/>
      </c>
      <c r="CJ156" s="258" t="str">
        <f ca="true">+IF(OFFSET('Water Data'!$I$29,0,10*ROW('Water Data'!I150))="","",OFFSET('Water Data'!$I$29,0,10*ROW('Water Data'!I150)))</f>
        <v/>
      </c>
      <c r="CK156" s="258" t="str">
        <f ca="true">+IF(OFFSET('Sanitation Data'!$D$28,0,10*ROW('Sanitation Data'!D150))="","",OFFSET('Sanitation Data'!$D$28,0,10*ROW('Sanitation Data'!D150)))</f>
        <v/>
      </c>
      <c r="CL156" s="258" t="str">
        <f ca="true">+IF(OFFSET('Sanitation Data'!$D$29,0,10*ROW('Sanitation Data'!D150))="","",OFFSET('Sanitation Data'!$D$29,0,10*ROW('Sanitation Data'!D150)))</f>
        <v/>
      </c>
      <c r="CM156" s="258" t="str">
        <f ca="true">+IF(OFFSET('Sanitation Data'!$D$30,0,10*ROW('Sanitation Data'!D150))="","",OFFSET('Sanitation Data'!$D$30,0,10*ROW('Sanitation Data'!D150)))</f>
        <v/>
      </c>
      <c r="CN156" s="258" t="str">
        <f ca="true">+IF(OFFSET('Sanitation Data'!$D$31,0,10*ROW('Sanitation Data'!D150))="","",OFFSET('Sanitation Data'!$D$31,0,10*ROW('Sanitation Data'!D150)))</f>
        <v/>
      </c>
      <c r="CO156" s="258" t="str">
        <f ca="true">+IF(OFFSET('Sanitation Data'!$D$32,0,10*ROW('Sanitation Data'!D150))="","",OFFSET('Sanitation Data'!$D$32,0,10*ROW('Sanitation Data'!D150)))</f>
        <v/>
      </c>
      <c r="CP156" s="258" t="str">
        <f ca="true">+IF(OFFSET('Sanitation Data'!$E$28,0,10*ROW('Sanitation Data'!E150))="","",OFFSET('Sanitation Data'!$E$28,0,10*ROW('Sanitation Data'!E150)))</f>
        <v/>
      </c>
      <c r="CQ156" s="258" t="str">
        <f ca="true">+IF(OFFSET('Sanitation Data'!$E$29,0,10*ROW('Sanitation Data'!E150))="","",OFFSET('Sanitation Data'!$E$29,0,10*ROW('Sanitation Data'!E150)))</f>
        <v/>
      </c>
      <c r="CR156" s="258" t="str">
        <f ca="true">+IF(OFFSET('Sanitation Data'!$E$30,0,10*ROW('Sanitation Data'!E150))="","",OFFSET('Sanitation Data'!$E$30,0,10*ROW('Sanitation Data'!E150)))</f>
        <v/>
      </c>
      <c r="CS156" s="258" t="str">
        <f ca="true">+IF(OFFSET('Sanitation Data'!$E$31,0,10*ROW('Sanitation Data'!E150))="","",OFFSET('Sanitation Data'!$E$31,0,10*ROW('Sanitation Data'!E150)))</f>
        <v/>
      </c>
      <c r="CT156" s="258" t="str">
        <f ca="true">+IF(OFFSET('Sanitation Data'!$E$32,0,10*ROW('Sanitation Data'!E150))="","",OFFSET('Sanitation Data'!$E$32,0,10*ROW('Sanitation Data'!E150)))</f>
        <v/>
      </c>
      <c r="CU156" s="258" t="str">
        <f ca="true">+IF(OFFSET('Sanitation Data'!$F$28,0,10*ROW('Sanitation Data'!F150))="","",OFFSET('Sanitation Data'!$F$28,0,10*ROW('Sanitation Data'!F150)))</f>
        <v/>
      </c>
      <c r="CV156" s="258" t="str">
        <f ca="true">+IF(OFFSET('Sanitation Data'!$F$29,0,10*ROW('Sanitation Data'!F150))="","",OFFSET('Sanitation Data'!$F$29,0,10*ROW('Sanitation Data'!F150)))</f>
        <v/>
      </c>
      <c r="CW156" s="258" t="str">
        <f ca="true">+IF(OFFSET('Sanitation Data'!$F$30,0,10*ROW('Sanitation Data'!F150))="","",OFFSET('Sanitation Data'!$F$30,0,10*ROW('Sanitation Data'!F150)))</f>
        <v/>
      </c>
      <c r="CX156" s="258" t="str">
        <f ca="true">+IF(OFFSET('Sanitation Data'!$F$31,0,10*ROW('Sanitation Data'!F150))="","",OFFSET('Sanitation Data'!$F$31,0,10*ROW('Sanitation Data'!F150)))</f>
        <v/>
      </c>
      <c r="CY156" s="258" t="str">
        <f ca="true">+IF(OFFSET('Sanitation Data'!$F$32,0,10*ROW('Sanitation Data'!F150))="","",OFFSET('Sanitation Data'!$F$32,0,10*ROW('Sanitation Data'!F150)))</f>
        <v/>
      </c>
      <c r="CZ156" s="258" t="str">
        <f ca="true">+IF(OFFSET('Sanitation Data'!$G$28,0,10*ROW('Sanitation Data'!G150))="","",OFFSET('Sanitation Data'!$G$28,0,10*ROW('Sanitation Data'!G150)))</f>
        <v/>
      </c>
      <c r="DA156" s="258" t="str">
        <f ca="true">+IF(OFFSET('Sanitation Data'!$G$29,0,10*ROW('Sanitation Data'!G150))="","",OFFSET('Sanitation Data'!$G$29,0,10*ROW('Sanitation Data'!G150)))</f>
        <v/>
      </c>
      <c r="DB156" s="258" t="str">
        <f ca="true">+IF(OFFSET('Sanitation Data'!$G$30,0,10*ROW('Sanitation Data'!G150))="","",OFFSET('Sanitation Data'!$G$30,0,10*ROW('Sanitation Data'!G150)))</f>
        <v/>
      </c>
      <c r="DC156" s="258" t="str">
        <f ca="true">+IF(OFFSET('Sanitation Data'!$G$31,0,10*ROW('Sanitation Data'!G150))="","",OFFSET('Sanitation Data'!$G$31,0,10*ROW('Sanitation Data'!G150)))</f>
        <v/>
      </c>
      <c r="DD156" s="258" t="str">
        <f ca="true">+IF(OFFSET('Sanitation Data'!$G$32,0,10*ROW('Sanitation Data'!G150))="","",OFFSET('Sanitation Data'!$G$32,0,10*ROW('Sanitation Data'!G150)))</f>
        <v/>
      </c>
      <c r="DE156" s="258" t="str">
        <f ca="true">+IF(OFFSET('Sanitation Data'!$H$28,0,10*ROW('Sanitation Data'!H150))="","",OFFSET('Sanitation Data'!$H$28,0,10*ROW('Sanitation Data'!H150)))</f>
        <v/>
      </c>
      <c r="DF156" s="258" t="str">
        <f ca="true">+IF(OFFSET('Sanitation Data'!$H$29,0,10*ROW('Sanitation Data'!H150))="","",OFFSET('Sanitation Data'!$H$29,0,10*ROW('Sanitation Data'!H150)))</f>
        <v/>
      </c>
      <c r="DG156" s="258" t="str">
        <f ca="true">+IF(OFFSET('Sanitation Data'!$H$30,0,10*ROW('Sanitation Data'!H150))="","",OFFSET('Sanitation Data'!$H$30,0,10*ROW('Sanitation Data'!H150)))</f>
        <v/>
      </c>
      <c r="DH156" s="258" t="str">
        <f ca="true">+IF(OFFSET('Sanitation Data'!$H$31,0,10*ROW('Sanitation Data'!H150))="","",OFFSET('Sanitation Data'!$H$31,0,10*ROW('Sanitation Data'!H150)))</f>
        <v/>
      </c>
      <c r="DI156" s="258" t="str">
        <f ca="true">+IF(OFFSET('Sanitation Data'!$H$32,0,10*ROW('Sanitation Data'!H150))="","",OFFSET('Sanitation Data'!$H$32,0,10*ROW('Sanitation Data'!H150)))</f>
        <v/>
      </c>
      <c r="DJ156" s="258" t="str">
        <f ca="true">+IF(OFFSET('Sanitation Data'!$I$28,0,10*ROW('Sanitation Data'!I150))="","",OFFSET('Sanitation Data'!$I$28,0,10*ROW('Sanitation Data'!I150)))</f>
        <v/>
      </c>
      <c r="DK156" s="258" t="str">
        <f ca="true">+IF(OFFSET('Sanitation Data'!$I$29,0,10*ROW('Sanitation Data'!I150))="","",OFFSET('Sanitation Data'!$I$29,0,10*ROW('Sanitation Data'!I150)))</f>
        <v/>
      </c>
      <c r="DL156" s="258" t="str">
        <f ca="true">+IF(OFFSET('Sanitation Data'!$I$30,0,10*ROW('Sanitation Data'!I150))="","",OFFSET('Sanitation Data'!$I$30,0,10*ROW('Sanitation Data'!I150)))</f>
        <v/>
      </c>
      <c r="DM156" s="258" t="str">
        <f ca="true">+IF(OFFSET('Sanitation Data'!$I$31,0,10*ROW('Sanitation Data'!I150))="","",OFFSET('Sanitation Data'!$I$31,0,10*ROW('Sanitation Data'!I150)))</f>
        <v/>
      </c>
      <c r="DN156" s="258" t="str">
        <f ca="true">+IF(OFFSET('Sanitation Data'!$I$32,0,10*ROW('Sanitation Data'!I150))="","",OFFSET('Sanitation Data'!$I$32,0,10*ROW('Sanitation Data'!I150)))</f>
        <v/>
      </c>
      <c r="DO156" s="258" t="str">
        <f ca="true">+IF(OFFSET('Hygiene Data'!$D$11,0,10*ROW('Hygiene Data'!D150))="","",OFFSET('Hygiene Data'!$D$11,0,10*ROW('Hygiene Data'!D150)))</f>
        <v/>
      </c>
      <c r="DP156" s="258" t="str">
        <f ca="true">+IF(OFFSET('Hygiene Data'!$D$12,0,10*ROW('Hygiene Data'!D150))="","",OFFSET('Hygiene Data'!$D$12,0,10*ROW('Hygiene Data'!D150)))</f>
        <v/>
      </c>
      <c r="DQ156" s="258" t="str">
        <f ca="true">+IF(OFFSET('Hygiene Data'!$D$13,0,10*ROW('Hygiene Data'!D150))="","",OFFSET('Hygiene Data'!$D$13,0,10*ROW('Hygiene Data'!D150)))</f>
        <v/>
      </c>
      <c r="DR156" s="258" t="str">
        <f ca="true">+IF(OFFSET('Hygiene Data'!$E$11,0,10*ROW('Hygiene Data'!E150))="","",OFFSET('Hygiene Data'!$E$11,0,10*ROW('Hygiene Data'!E150)))</f>
        <v/>
      </c>
      <c r="DS156" s="258" t="str">
        <f ca="true">+IF(OFFSET('Hygiene Data'!$E$12,0,10*ROW('Hygiene Data'!E150))="","",OFFSET('Hygiene Data'!$E$12,0,10*ROW('Hygiene Data'!E150)))</f>
        <v/>
      </c>
      <c r="DT156" s="258" t="str">
        <f ca="true">+IF(OFFSET('Hygiene Data'!$E$13,0,10*ROW('Hygiene Data'!E150))="","",OFFSET('Hygiene Data'!$E$13,0,10*ROW('Hygiene Data'!E150)))</f>
        <v/>
      </c>
      <c r="DU156" s="258" t="str">
        <f ca="true">+IF(OFFSET('Hygiene Data'!$F$11,0,10*ROW('Hygiene Data'!F150))="","",OFFSET('Hygiene Data'!$F$11,0,10*ROW('Hygiene Data'!F150)))</f>
        <v/>
      </c>
      <c r="DV156" s="258" t="str">
        <f ca="true">+IF(OFFSET('Hygiene Data'!$F$12,0,10*ROW('Hygiene Data'!F150))="","",OFFSET('Hygiene Data'!$F$12,0,10*ROW('Hygiene Data'!F150)))</f>
        <v/>
      </c>
      <c r="DW156" s="258" t="str">
        <f ca="true">+IF(OFFSET('Hygiene Data'!$F$13,0,10*ROW('Hygiene Data'!F150))="","",OFFSET('Hygiene Data'!$F$13,0,10*ROW('Hygiene Data'!F150)))</f>
        <v/>
      </c>
      <c r="DX156" s="258" t="str">
        <f ca="true">+IF(OFFSET('Hygiene Data'!$G$11,0,10*ROW('Hygiene Data'!G150))="","",OFFSET('Hygiene Data'!$G$11,0,10*ROW('Hygiene Data'!G150)))</f>
        <v/>
      </c>
      <c r="DY156" s="258" t="str">
        <f ca="true">+IF(OFFSET('Hygiene Data'!$G$12,0,10*ROW('Hygiene Data'!G150))="","",OFFSET('Hygiene Data'!$G$12,0,10*ROW('Hygiene Data'!G150)))</f>
        <v/>
      </c>
      <c r="DZ156" s="258" t="str">
        <f ca="true">+IF(OFFSET('Hygiene Data'!$G$13,0,10*ROW('Hygiene Data'!G150))="","",OFFSET('Hygiene Data'!$G$13,0,10*ROW('Hygiene Data'!G150)))</f>
        <v/>
      </c>
      <c r="EA156" s="258" t="str">
        <f ca="true">+IF(OFFSET('Hygiene Data'!$H$11,0,10*ROW('Hygiene Data'!H150))="","",OFFSET('Hygiene Data'!$H$11,0,10*ROW('Hygiene Data'!H150)))</f>
        <v/>
      </c>
      <c r="EB156" s="258" t="str">
        <f ca="true">+IF(OFFSET('Hygiene Data'!$H$12,0,10*ROW('Hygiene Data'!H150))="","",OFFSET('Hygiene Data'!$H$12,0,10*ROW('Hygiene Data'!H150)))</f>
        <v/>
      </c>
      <c r="EC156" s="258" t="str">
        <f ca="true">+IF(OFFSET('Hygiene Data'!$H$13,0,10*ROW('Hygiene Data'!H150))="","",OFFSET('Hygiene Data'!$H$13,0,10*ROW('Hygiene Data'!H150)))</f>
        <v/>
      </c>
      <c r="ED156" s="258" t="str">
        <f ca="true">+IF(OFFSET('Hygiene Data'!$I$11,0,10*ROW('Hygiene Data'!I150))="","",OFFSET('Hygiene Data'!$I$11,0,10*ROW('Hygiene Data'!I150)))</f>
        <v/>
      </c>
      <c r="EE156" s="258" t="str">
        <f ca="true">+IF(OFFSET('Hygiene Data'!$I$12,0,10*ROW('Hygiene Data'!I150))="","",OFFSET('Hygiene Data'!$I$12,0,10*ROW('Hygiene Data'!I150)))</f>
        <v/>
      </c>
      <c r="EF156" s="258" t="str">
        <f ca="true">+IF(OFFSET('Hygiene Data'!$I$13,0,10*ROW('Hygiene Data'!I150))="","",OFFSET('Hygiene Data'!$I$13,0,10*ROW('Hygiene Data'!I150)))</f>
        <v/>
      </c>
    </row>
    <row xmlns:x14ac="http://schemas.microsoft.com/office/spreadsheetml/2009/9/ac" r="157" x14ac:dyDescent="0.2">
      <c r="A157" s="30" t="str">
        <f ca="true">+IF(OFFSET('Water Data'!$B$2,0,10*ROW('Water Data'!E151))="","",OFFSET('Water Data'!$B$2,0,10*ROW('Water Data'!E151)))</f>
        <v/>
      </c>
      <c r="B157" s="30" t="str">
        <f ca="true">+IF(OFFSET('Water Data'!$C$2,0,10*ROW('Water Data'!F151))="","",OFFSET('Water Data'!$C$2,0,10*ROW('Water Data'!F151)))</f>
        <v/>
      </c>
      <c r="C157" s="314" t="str">
        <f t="shared" ca="true" si="2"/>
        <v/>
      </c>
      <c r="D157" s="8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58"/>
      <c r="BS157" s="258" t="str">
        <f ca="true">+IF(OFFSET('Water Data'!$D$27,0,10*ROW('Water Data'!D151))="","",OFFSET('Water Data'!$D$27,0,10*ROW('Water Data'!D151)))</f>
        <v/>
      </c>
      <c r="BT157" s="258" t="str">
        <f ca="true">+IF(OFFSET('Water Data'!$D$28,0,10*ROW('Water Data'!D151))="","",OFFSET('Water Data'!$D$28,0,10*ROW('Water Data'!D151)))</f>
        <v/>
      </c>
      <c r="BU157" s="258" t="str">
        <f ca="true">+IF(OFFSET('Water Data'!$D$29,0,10*ROW('Water Data'!D151))="","",OFFSET('Water Data'!$D$29,0,10*ROW('Water Data'!D151)))</f>
        <v/>
      </c>
      <c r="BV157" s="258" t="str">
        <f ca="true">+IF(OFFSET('Water Data'!$E$27,0,10*ROW('Water Data'!E151))="","",OFFSET('Water Data'!$E$27,0,10*ROW('Water Data'!E151)))</f>
        <v/>
      </c>
      <c r="BW157" s="258" t="str">
        <f ca="true">+IF(OFFSET('Water Data'!$E$28,0,10*ROW('Water Data'!E151))="","",OFFSET('Water Data'!$E$28,0,10*ROW('Water Data'!E151)))</f>
        <v/>
      </c>
      <c r="BX157" s="258" t="str">
        <f ca="true">+IF(OFFSET('Water Data'!$E$29,0,10*ROW('Water Data'!E151))="","",OFFSET('Water Data'!$E$29,0,10*ROW('Water Data'!E151)))</f>
        <v/>
      </c>
      <c r="BY157" s="258" t="str">
        <f ca="true">+IF(OFFSET('Water Data'!$F$27,0,10*ROW('Water Data'!F151))="","",OFFSET('Water Data'!$F$27,0,10*ROW('Water Data'!F151)))</f>
        <v/>
      </c>
      <c r="BZ157" s="258" t="str">
        <f ca="true">+IF(OFFSET('Water Data'!$F$28,0,10*ROW('Water Data'!F151))="","",OFFSET('Water Data'!$F$28,0,10*ROW('Water Data'!F151)))</f>
        <v/>
      </c>
      <c r="CA157" s="258" t="str">
        <f ca="true">+IF(OFFSET('Water Data'!$F$29,0,10*ROW('Water Data'!F151))="","",OFFSET('Water Data'!$F$29,0,10*ROW('Water Data'!F151)))</f>
        <v/>
      </c>
      <c r="CB157" s="258" t="str">
        <f ca="true">+IF(OFFSET('Water Data'!$G$27,0,10*ROW('Water Data'!G151))="","",OFFSET('Water Data'!$G$27,0,10*ROW('Water Data'!G151)))</f>
        <v/>
      </c>
      <c r="CC157" s="258" t="str">
        <f ca="true">+IF(OFFSET('Water Data'!$G$28,0,10*ROW('Water Data'!G151))="","",OFFSET('Water Data'!$G$28,0,10*ROW('Water Data'!G151)))</f>
        <v/>
      </c>
      <c r="CD157" s="258" t="str">
        <f ca="true">+IF(OFFSET('Water Data'!$G$29,0,10*ROW('Water Data'!G151))="","",OFFSET('Water Data'!$G$29,0,10*ROW('Water Data'!G151)))</f>
        <v/>
      </c>
      <c r="CE157" s="258" t="str">
        <f ca="true">+IF(OFFSET('Water Data'!$H$27,0,10*ROW('Water Data'!H151))="","",OFFSET('Water Data'!$H$27,0,10*ROW('Water Data'!H151)))</f>
        <v/>
      </c>
      <c r="CF157" s="258" t="str">
        <f ca="true">+IF(OFFSET('Water Data'!$H$28,0,10*ROW('Water Data'!H151))="","",OFFSET('Water Data'!$H$28,0,10*ROW('Water Data'!H151)))</f>
        <v/>
      </c>
      <c r="CG157" s="258" t="str">
        <f ca="true">+IF(OFFSET('Water Data'!$H$29,0,10*ROW('Water Data'!H151))="","",OFFSET('Water Data'!$H$29,0,10*ROW('Water Data'!H151)))</f>
        <v/>
      </c>
      <c r="CH157" s="258" t="str">
        <f ca="true">+IF(OFFSET('Water Data'!$I$27,0,10*ROW('Water Data'!I151))="","",OFFSET('Water Data'!$I$27,0,10*ROW('Water Data'!I151)))</f>
        <v/>
      </c>
      <c r="CI157" s="258" t="str">
        <f ca="true">+IF(OFFSET('Water Data'!$I$28,0,10*ROW('Water Data'!I151))="","",OFFSET('Water Data'!$I$28,0,10*ROW('Water Data'!I151)))</f>
        <v/>
      </c>
      <c r="CJ157" s="258" t="str">
        <f ca="true">+IF(OFFSET('Water Data'!$I$29,0,10*ROW('Water Data'!I151))="","",OFFSET('Water Data'!$I$29,0,10*ROW('Water Data'!I151)))</f>
        <v/>
      </c>
      <c r="CK157" s="258" t="str">
        <f ca="true">+IF(OFFSET('Sanitation Data'!$D$28,0,10*ROW('Sanitation Data'!D151))="","",OFFSET('Sanitation Data'!$D$28,0,10*ROW('Sanitation Data'!D151)))</f>
        <v/>
      </c>
      <c r="CL157" s="258" t="str">
        <f ca="true">+IF(OFFSET('Sanitation Data'!$D$29,0,10*ROW('Sanitation Data'!D151))="","",OFFSET('Sanitation Data'!$D$29,0,10*ROW('Sanitation Data'!D151)))</f>
        <v/>
      </c>
      <c r="CM157" s="258" t="str">
        <f ca="true">+IF(OFFSET('Sanitation Data'!$D$30,0,10*ROW('Sanitation Data'!D151))="","",OFFSET('Sanitation Data'!$D$30,0,10*ROW('Sanitation Data'!D151)))</f>
        <v/>
      </c>
      <c r="CN157" s="258" t="str">
        <f ca="true">+IF(OFFSET('Sanitation Data'!$D$31,0,10*ROW('Sanitation Data'!D151))="","",OFFSET('Sanitation Data'!$D$31,0,10*ROW('Sanitation Data'!D151)))</f>
        <v/>
      </c>
      <c r="CO157" s="258" t="str">
        <f ca="true">+IF(OFFSET('Sanitation Data'!$D$32,0,10*ROW('Sanitation Data'!D151))="","",OFFSET('Sanitation Data'!$D$32,0,10*ROW('Sanitation Data'!D151)))</f>
        <v/>
      </c>
      <c r="CP157" s="258" t="str">
        <f ca="true">+IF(OFFSET('Sanitation Data'!$E$28,0,10*ROW('Sanitation Data'!E151))="","",OFFSET('Sanitation Data'!$E$28,0,10*ROW('Sanitation Data'!E151)))</f>
        <v/>
      </c>
      <c r="CQ157" s="258" t="str">
        <f ca="true">+IF(OFFSET('Sanitation Data'!$E$29,0,10*ROW('Sanitation Data'!E151))="","",OFFSET('Sanitation Data'!$E$29,0,10*ROW('Sanitation Data'!E151)))</f>
        <v/>
      </c>
      <c r="CR157" s="258" t="str">
        <f ca="true">+IF(OFFSET('Sanitation Data'!$E$30,0,10*ROW('Sanitation Data'!E151))="","",OFFSET('Sanitation Data'!$E$30,0,10*ROW('Sanitation Data'!E151)))</f>
        <v/>
      </c>
      <c r="CS157" s="258" t="str">
        <f ca="true">+IF(OFFSET('Sanitation Data'!$E$31,0,10*ROW('Sanitation Data'!E151))="","",OFFSET('Sanitation Data'!$E$31,0,10*ROW('Sanitation Data'!E151)))</f>
        <v/>
      </c>
      <c r="CT157" s="258" t="str">
        <f ca="true">+IF(OFFSET('Sanitation Data'!$E$32,0,10*ROW('Sanitation Data'!E151))="","",OFFSET('Sanitation Data'!$E$32,0,10*ROW('Sanitation Data'!E151)))</f>
        <v/>
      </c>
      <c r="CU157" s="258" t="str">
        <f ca="true">+IF(OFFSET('Sanitation Data'!$F$28,0,10*ROW('Sanitation Data'!F151))="","",OFFSET('Sanitation Data'!$F$28,0,10*ROW('Sanitation Data'!F151)))</f>
        <v/>
      </c>
      <c r="CV157" s="258" t="str">
        <f ca="true">+IF(OFFSET('Sanitation Data'!$F$29,0,10*ROW('Sanitation Data'!F151))="","",OFFSET('Sanitation Data'!$F$29,0,10*ROW('Sanitation Data'!F151)))</f>
        <v/>
      </c>
      <c r="CW157" s="258" t="str">
        <f ca="true">+IF(OFFSET('Sanitation Data'!$F$30,0,10*ROW('Sanitation Data'!F151))="","",OFFSET('Sanitation Data'!$F$30,0,10*ROW('Sanitation Data'!F151)))</f>
        <v/>
      </c>
      <c r="CX157" s="258" t="str">
        <f ca="true">+IF(OFFSET('Sanitation Data'!$F$31,0,10*ROW('Sanitation Data'!F151))="","",OFFSET('Sanitation Data'!$F$31,0,10*ROW('Sanitation Data'!F151)))</f>
        <v/>
      </c>
      <c r="CY157" s="258" t="str">
        <f ca="true">+IF(OFFSET('Sanitation Data'!$F$32,0,10*ROW('Sanitation Data'!F151))="","",OFFSET('Sanitation Data'!$F$32,0,10*ROW('Sanitation Data'!F151)))</f>
        <v/>
      </c>
      <c r="CZ157" s="258" t="str">
        <f ca="true">+IF(OFFSET('Sanitation Data'!$G$28,0,10*ROW('Sanitation Data'!G151))="","",OFFSET('Sanitation Data'!$G$28,0,10*ROW('Sanitation Data'!G151)))</f>
        <v/>
      </c>
      <c r="DA157" s="258" t="str">
        <f ca="true">+IF(OFFSET('Sanitation Data'!$G$29,0,10*ROW('Sanitation Data'!G151))="","",OFFSET('Sanitation Data'!$G$29,0,10*ROW('Sanitation Data'!G151)))</f>
        <v/>
      </c>
      <c r="DB157" s="258" t="str">
        <f ca="true">+IF(OFFSET('Sanitation Data'!$G$30,0,10*ROW('Sanitation Data'!G151))="","",OFFSET('Sanitation Data'!$G$30,0,10*ROW('Sanitation Data'!G151)))</f>
        <v/>
      </c>
      <c r="DC157" s="258" t="str">
        <f ca="true">+IF(OFFSET('Sanitation Data'!$G$31,0,10*ROW('Sanitation Data'!G151))="","",OFFSET('Sanitation Data'!$G$31,0,10*ROW('Sanitation Data'!G151)))</f>
        <v/>
      </c>
      <c r="DD157" s="258" t="str">
        <f ca="true">+IF(OFFSET('Sanitation Data'!$G$32,0,10*ROW('Sanitation Data'!G151))="","",OFFSET('Sanitation Data'!$G$32,0,10*ROW('Sanitation Data'!G151)))</f>
        <v/>
      </c>
      <c r="DE157" s="258" t="str">
        <f ca="true">+IF(OFFSET('Sanitation Data'!$H$28,0,10*ROW('Sanitation Data'!H151))="","",OFFSET('Sanitation Data'!$H$28,0,10*ROW('Sanitation Data'!H151)))</f>
        <v/>
      </c>
      <c r="DF157" s="258" t="str">
        <f ca="true">+IF(OFFSET('Sanitation Data'!$H$29,0,10*ROW('Sanitation Data'!H151))="","",OFFSET('Sanitation Data'!$H$29,0,10*ROW('Sanitation Data'!H151)))</f>
        <v/>
      </c>
      <c r="DG157" s="258" t="str">
        <f ca="true">+IF(OFFSET('Sanitation Data'!$H$30,0,10*ROW('Sanitation Data'!H151))="","",OFFSET('Sanitation Data'!$H$30,0,10*ROW('Sanitation Data'!H151)))</f>
        <v/>
      </c>
      <c r="DH157" s="258" t="str">
        <f ca="true">+IF(OFFSET('Sanitation Data'!$H$31,0,10*ROW('Sanitation Data'!H151))="","",OFFSET('Sanitation Data'!$H$31,0,10*ROW('Sanitation Data'!H151)))</f>
        <v/>
      </c>
      <c r="DI157" s="258" t="str">
        <f ca="true">+IF(OFFSET('Sanitation Data'!$H$32,0,10*ROW('Sanitation Data'!H151))="","",OFFSET('Sanitation Data'!$H$32,0,10*ROW('Sanitation Data'!H151)))</f>
        <v/>
      </c>
      <c r="DJ157" s="258" t="str">
        <f ca="true">+IF(OFFSET('Sanitation Data'!$I$28,0,10*ROW('Sanitation Data'!I151))="","",OFFSET('Sanitation Data'!$I$28,0,10*ROW('Sanitation Data'!I151)))</f>
        <v/>
      </c>
      <c r="DK157" s="258" t="str">
        <f ca="true">+IF(OFFSET('Sanitation Data'!$I$29,0,10*ROW('Sanitation Data'!I151))="","",OFFSET('Sanitation Data'!$I$29,0,10*ROW('Sanitation Data'!I151)))</f>
        <v/>
      </c>
      <c r="DL157" s="258" t="str">
        <f ca="true">+IF(OFFSET('Sanitation Data'!$I$30,0,10*ROW('Sanitation Data'!I151))="","",OFFSET('Sanitation Data'!$I$30,0,10*ROW('Sanitation Data'!I151)))</f>
        <v/>
      </c>
      <c r="DM157" s="258" t="str">
        <f ca="true">+IF(OFFSET('Sanitation Data'!$I$31,0,10*ROW('Sanitation Data'!I151))="","",OFFSET('Sanitation Data'!$I$31,0,10*ROW('Sanitation Data'!I151)))</f>
        <v/>
      </c>
      <c r="DN157" s="258" t="str">
        <f ca="true">+IF(OFFSET('Sanitation Data'!$I$32,0,10*ROW('Sanitation Data'!I151))="","",OFFSET('Sanitation Data'!$I$32,0,10*ROW('Sanitation Data'!I151)))</f>
        <v/>
      </c>
      <c r="DO157" s="258" t="str">
        <f ca="true">+IF(OFFSET('Hygiene Data'!$D$11,0,10*ROW('Hygiene Data'!D151))="","",OFFSET('Hygiene Data'!$D$11,0,10*ROW('Hygiene Data'!D151)))</f>
        <v/>
      </c>
      <c r="DP157" s="258" t="str">
        <f ca="true">+IF(OFFSET('Hygiene Data'!$D$12,0,10*ROW('Hygiene Data'!D151))="","",OFFSET('Hygiene Data'!$D$12,0,10*ROW('Hygiene Data'!D151)))</f>
        <v/>
      </c>
      <c r="DQ157" s="258" t="str">
        <f ca="true">+IF(OFFSET('Hygiene Data'!$D$13,0,10*ROW('Hygiene Data'!D151))="","",OFFSET('Hygiene Data'!$D$13,0,10*ROW('Hygiene Data'!D151)))</f>
        <v/>
      </c>
      <c r="DR157" s="258" t="str">
        <f ca="true">+IF(OFFSET('Hygiene Data'!$E$11,0,10*ROW('Hygiene Data'!E151))="","",OFFSET('Hygiene Data'!$E$11,0,10*ROW('Hygiene Data'!E151)))</f>
        <v/>
      </c>
      <c r="DS157" s="258" t="str">
        <f ca="true">+IF(OFFSET('Hygiene Data'!$E$12,0,10*ROW('Hygiene Data'!E151))="","",OFFSET('Hygiene Data'!$E$12,0,10*ROW('Hygiene Data'!E151)))</f>
        <v/>
      </c>
      <c r="DT157" s="258" t="str">
        <f ca="true">+IF(OFFSET('Hygiene Data'!$E$13,0,10*ROW('Hygiene Data'!E151))="","",OFFSET('Hygiene Data'!$E$13,0,10*ROW('Hygiene Data'!E151)))</f>
        <v/>
      </c>
      <c r="DU157" s="258" t="str">
        <f ca="true">+IF(OFFSET('Hygiene Data'!$F$11,0,10*ROW('Hygiene Data'!F151))="","",OFFSET('Hygiene Data'!$F$11,0,10*ROW('Hygiene Data'!F151)))</f>
        <v/>
      </c>
      <c r="DV157" s="258" t="str">
        <f ca="true">+IF(OFFSET('Hygiene Data'!$F$12,0,10*ROW('Hygiene Data'!F151))="","",OFFSET('Hygiene Data'!$F$12,0,10*ROW('Hygiene Data'!F151)))</f>
        <v/>
      </c>
      <c r="DW157" s="258" t="str">
        <f ca="true">+IF(OFFSET('Hygiene Data'!$F$13,0,10*ROW('Hygiene Data'!F151))="","",OFFSET('Hygiene Data'!$F$13,0,10*ROW('Hygiene Data'!F151)))</f>
        <v/>
      </c>
      <c r="DX157" s="258" t="str">
        <f ca="true">+IF(OFFSET('Hygiene Data'!$G$11,0,10*ROW('Hygiene Data'!G151))="","",OFFSET('Hygiene Data'!$G$11,0,10*ROW('Hygiene Data'!G151)))</f>
        <v/>
      </c>
      <c r="DY157" s="258" t="str">
        <f ca="true">+IF(OFFSET('Hygiene Data'!$G$12,0,10*ROW('Hygiene Data'!G151))="","",OFFSET('Hygiene Data'!$G$12,0,10*ROW('Hygiene Data'!G151)))</f>
        <v/>
      </c>
      <c r="DZ157" s="258" t="str">
        <f ca="true">+IF(OFFSET('Hygiene Data'!$G$13,0,10*ROW('Hygiene Data'!G151))="","",OFFSET('Hygiene Data'!$G$13,0,10*ROW('Hygiene Data'!G151)))</f>
        <v/>
      </c>
      <c r="EA157" s="258" t="str">
        <f ca="true">+IF(OFFSET('Hygiene Data'!$H$11,0,10*ROW('Hygiene Data'!H151))="","",OFFSET('Hygiene Data'!$H$11,0,10*ROW('Hygiene Data'!H151)))</f>
        <v/>
      </c>
      <c r="EB157" s="258" t="str">
        <f ca="true">+IF(OFFSET('Hygiene Data'!$H$12,0,10*ROW('Hygiene Data'!H151))="","",OFFSET('Hygiene Data'!$H$12,0,10*ROW('Hygiene Data'!H151)))</f>
        <v/>
      </c>
      <c r="EC157" s="258" t="str">
        <f ca="true">+IF(OFFSET('Hygiene Data'!$H$13,0,10*ROW('Hygiene Data'!H151))="","",OFFSET('Hygiene Data'!$H$13,0,10*ROW('Hygiene Data'!H151)))</f>
        <v/>
      </c>
      <c r="ED157" s="258" t="str">
        <f ca="true">+IF(OFFSET('Hygiene Data'!$I$11,0,10*ROW('Hygiene Data'!I151))="","",OFFSET('Hygiene Data'!$I$11,0,10*ROW('Hygiene Data'!I151)))</f>
        <v/>
      </c>
      <c r="EE157" s="258" t="str">
        <f ca="true">+IF(OFFSET('Hygiene Data'!$I$12,0,10*ROW('Hygiene Data'!I151))="","",OFFSET('Hygiene Data'!$I$12,0,10*ROW('Hygiene Data'!I151)))</f>
        <v/>
      </c>
      <c r="EF157" s="258" t="str">
        <f ca="true">+IF(OFFSET('Hygiene Data'!$I$13,0,10*ROW('Hygiene Data'!I151))="","",OFFSET('Hygiene Data'!$I$13,0,10*ROW('Hygiene Data'!I151)))</f>
        <v/>
      </c>
    </row>
    <row xmlns:x14ac="http://schemas.microsoft.com/office/spreadsheetml/2009/9/ac" r="158" x14ac:dyDescent="0.2">
      <c r="A158" s="30" t="str">
        <f ca="true">+IF(OFFSET('Water Data'!$B$2,0,10*ROW('Water Data'!E152))="","",OFFSET('Water Data'!$B$2,0,10*ROW('Water Data'!E152)))</f>
        <v/>
      </c>
      <c r="B158" s="30" t="str">
        <f ca="true">+IF(OFFSET('Water Data'!$C$2,0,10*ROW('Water Data'!F152))="","",OFFSET('Water Data'!$C$2,0,10*ROW('Water Data'!F152)))</f>
        <v/>
      </c>
      <c r="C158" s="314" t="str">
        <f t="shared" ca="true" si="2"/>
        <v/>
      </c>
      <c r="D158" s="8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58"/>
      <c r="BS158" s="258" t="str">
        <f ca="true">+IF(OFFSET('Water Data'!$D$27,0,10*ROW('Water Data'!D152))="","",OFFSET('Water Data'!$D$27,0,10*ROW('Water Data'!D152)))</f>
        <v/>
      </c>
      <c r="BT158" s="258" t="str">
        <f ca="true">+IF(OFFSET('Water Data'!$D$28,0,10*ROW('Water Data'!D152))="","",OFFSET('Water Data'!$D$28,0,10*ROW('Water Data'!D152)))</f>
        <v/>
      </c>
      <c r="BU158" s="258" t="str">
        <f ca="true">+IF(OFFSET('Water Data'!$D$29,0,10*ROW('Water Data'!D152))="","",OFFSET('Water Data'!$D$29,0,10*ROW('Water Data'!D152)))</f>
        <v/>
      </c>
      <c r="BV158" s="258" t="str">
        <f ca="true">+IF(OFFSET('Water Data'!$E$27,0,10*ROW('Water Data'!E152))="","",OFFSET('Water Data'!$E$27,0,10*ROW('Water Data'!E152)))</f>
        <v/>
      </c>
      <c r="BW158" s="258" t="str">
        <f ca="true">+IF(OFFSET('Water Data'!$E$28,0,10*ROW('Water Data'!E152))="","",OFFSET('Water Data'!$E$28,0,10*ROW('Water Data'!E152)))</f>
        <v/>
      </c>
      <c r="BX158" s="258" t="str">
        <f ca="true">+IF(OFFSET('Water Data'!$E$29,0,10*ROW('Water Data'!E152))="","",OFFSET('Water Data'!$E$29,0,10*ROW('Water Data'!E152)))</f>
        <v/>
      </c>
      <c r="BY158" s="258" t="str">
        <f ca="true">+IF(OFFSET('Water Data'!$F$27,0,10*ROW('Water Data'!F152))="","",OFFSET('Water Data'!$F$27,0,10*ROW('Water Data'!F152)))</f>
        <v/>
      </c>
      <c r="BZ158" s="258" t="str">
        <f ca="true">+IF(OFFSET('Water Data'!$F$28,0,10*ROW('Water Data'!F152))="","",OFFSET('Water Data'!$F$28,0,10*ROW('Water Data'!F152)))</f>
        <v/>
      </c>
      <c r="CA158" s="258" t="str">
        <f ca="true">+IF(OFFSET('Water Data'!$F$29,0,10*ROW('Water Data'!F152))="","",OFFSET('Water Data'!$F$29,0,10*ROW('Water Data'!F152)))</f>
        <v/>
      </c>
      <c r="CB158" s="258" t="str">
        <f ca="true">+IF(OFFSET('Water Data'!$G$27,0,10*ROW('Water Data'!G152))="","",OFFSET('Water Data'!$G$27,0,10*ROW('Water Data'!G152)))</f>
        <v/>
      </c>
      <c r="CC158" s="258" t="str">
        <f ca="true">+IF(OFFSET('Water Data'!$G$28,0,10*ROW('Water Data'!G152))="","",OFFSET('Water Data'!$G$28,0,10*ROW('Water Data'!G152)))</f>
        <v/>
      </c>
      <c r="CD158" s="258" t="str">
        <f ca="true">+IF(OFFSET('Water Data'!$G$29,0,10*ROW('Water Data'!G152))="","",OFFSET('Water Data'!$G$29,0,10*ROW('Water Data'!G152)))</f>
        <v/>
      </c>
      <c r="CE158" s="258" t="str">
        <f ca="true">+IF(OFFSET('Water Data'!$H$27,0,10*ROW('Water Data'!H152))="","",OFFSET('Water Data'!$H$27,0,10*ROW('Water Data'!H152)))</f>
        <v/>
      </c>
      <c r="CF158" s="258" t="str">
        <f ca="true">+IF(OFFSET('Water Data'!$H$28,0,10*ROW('Water Data'!H152))="","",OFFSET('Water Data'!$H$28,0,10*ROW('Water Data'!H152)))</f>
        <v/>
      </c>
      <c r="CG158" s="258" t="str">
        <f ca="true">+IF(OFFSET('Water Data'!$H$29,0,10*ROW('Water Data'!H152))="","",OFFSET('Water Data'!$H$29,0,10*ROW('Water Data'!H152)))</f>
        <v/>
      </c>
      <c r="CH158" s="258" t="str">
        <f ca="true">+IF(OFFSET('Water Data'!$I$27,0,10*ROW('Water Data'!I152))="","",OFFSET('Water Data'!$I$27,0,10*ROW('Water Data'!I152)))</f>
        <v/>
      </c>
      <c r="CI158" s="258" t="str">
        <f ca="true">+IF(OFFSET('Water Data'!$I$28,0,10*ROW('Water Data'!I152))="","",OFFSET('Water Data'!$I$28,0,10*ROW('Water Data'!I152)))</f>
        <v/>
      </c>
      <c r="CJ158" s="258" t="str">
        <f ca="true">+IF(OFFSET('Water Data'!$I$29,0,10*ROW('Water Data'!I152))="","",OFFSET('Water Data'!$I$29,0,10*ROW('Water Data'!I152)))</f>
        <v/>
      </c>
      <c r="CK158" s="258" t="str">
        <f ca="true">+IF(OFFSET('Sanitation Data'!$D$28,0,10*ROW('Sanitation Data'!D152))="","",OFFSET('Sanitation Data'!$D$28,0,10*ROW('Sanitation Data'!D152)))</f>
        <v/>
      </c>
      <c r="CL158" s="258" t="str">
        <f ca="true">+IF(OFFSET('Sanitation Data'!$D$29,0,10*ROW('Sanitation Data'!D152))="","",OFFSET('Sanitation Data'!$D$29,0,10*ROW('Sanitation Data'!D152)))</f>
        <v/>
      </c>
      <c r="CM158" s="258" t="str">
        <f ca="true">+IF(OFFSET('Sanitation Data'!$D$30,0,10*ROW('Sanitation Data'!D152))="","",OFFSET('Sanitation Data'!$D$30,0,10*ROW('Sanitation Data'!D152)))</f>
        <v/>
      </c>
      <c r="CN158" s="258" t="str">
        <f ca="true">+IF(OFFSET('Sanitation Data'!$D$31,0,10*ROW('Sanitation Data'!D152))="","",OFFSET('Sanitation Data'!$D$31,0,10*ROW('Sanitation Data'!D152)))</f>
        <v/>
      </c>
      <c r="CO158" s="258" t="str">
        <f ca="true">+IF(OFFSET('Sanitation Data'!$D$32,0,10*ROW('Sanitation Data'!D152))="","",OFFSET('Sanitation Data'!$D$32,0,10*ROW('Sanitation Data'!D152)))</f>
        <v/>
      </c>
      <c r="CP158" s="258" t="str">
        <f ca="true">+IF(OFFSET('Sanitation Data'!$E$28,0,10*ROW('Sanitation Data'!E152))="","",OFFSET('Sanitation Data'!$E$28,0,10*ROW('Sanitation Data'!E152)))</f>
        <v/>
      </c>
      <c r="CQ158" s="258" t="str">
        <f ca="true">+IF(OFFSET('Sanitation Data'!$E$29,0,10*ROW('Sanitation Data'!E152))="","",OFFSET('Sanitation Data'!$E$29,0,10*ROW('Sanitation Data'!E152)))</f>
        <v/>
      </c>
      <c r="CR158" s="258" t="str">
        <f ca="true">+IF(OFFSET('Sanitation Data'!$E$30,0,10*ROW('Sanitation Data'!E152))="","",OFFSET('Sanitation Data'!$E$30,0,10*ROW('Sanitation Data'!E152)))</f>
        <v/>
      </c>
      <c r="CS158" s="258" t="str">
        <f ca="true">+IF(OFFSET('Sanitation Data'!$E$31,0,10*ROW('Sanitation Data'!E152))="","",OFFSET('Sanitation Data'!$E$31,0,10*ROW('Sanitation Data'!E152)))</f>
        <v/>
      </c>
      <c r="CT158" s="258" t="str">
        <f ca="true">+IF(OFFSET('Sanitation Data'!$E$32,0,10*ROW('Sanitation Data'!E152))="","",OFFSET('Sanitation Data'!$E$32,0,10*ROW('Sanitation Data'!E152)))</f>
        <v/>
      </c>
      <c r="CU158" s="258" t="str">
        <f ca="true">+IF(OFFSET('Sanitation Data'!$F$28,0,10*ROW('Sanitation Data'!F152))="","",OFFSET('Sanitation Data'!$F$28,0,10*ROW('Sanitation Data'!F152)))</f>
        <v/>
      </c>
      <c r="CV158" s="258" t="str">
        <f ca="true">+IF(OFFSET('Sanitation Data'!$F$29,0,10*ROW('Sanitation Data'!F152))="","",OFFSET('Sanitation Data'!$F$29,0,10*ROW('Sanitation Data'!F152)))</f>
        <v/>
      </c>
      <c r="CW158" s="258" t="str">
        <f ca="true">+IF(OFFSET('Sanitation Data'!$F$30,0,10*ROW('Sanitation Data'!F152))="","",OFFSET('Sanitation Data'!$F$30,0,10*ROW('Sanitation Data'!F152)))</f>
        <v/>
      </c>
      <c r="CX158" s="258" t="str">
        <f ca="true">+IF(OFFSET('Sanitation Data'!$F$31,0,10*ROW('Sanitation Data'!F152))="","",OFFSET('Sanitation Data'!$F$31,0,10*ROW('Sanitation Data'!F152)))</f>
        <v/>
      </c>
      <c r="CY158" s="258" t="str">
        <f ca="true">+IF(OFFSET('Sanitation Data'!$F$32,0,10*ROW('Sanitation Data'!F152))="","",OFFSET('Sanitation Data'!$F$32,0,10*ROW('Sanitation Data'!F152)))</f>
        <v/>
      </c>
      <c r="CZ158" s="258" t="str">
        <f ca="true">+IF(OFFSET('Sanitation Data'!$G$28,0,10*ROW('Sanitation Data'!G152))="","",OFFSET('Sanitation Data'!$G$28,0,10*ROW('Sanitation Data'!G152)))</f>
        <v/>
      </c>
      <c r="DA158" s="258" t="str">
        <f ca="true">+IF(OFFSET('Sanitation Data'!$G$29,0,10*ROW('Sanitation Data'!G152))="","",OFFSET('Sanitation Data'!$G$29,0,10*ROW('Sanitation Data'!G152)))</f>
        <v/>
      </c>
      <c r="DB158" s="258" t="str">
        <f ca="true">+IF(OFFSET('Sanitation Data'!$G$30,0,10*ROW('Sanitation Data'!G152))="","",OFFSET('Sanitation Data'!$G$30,0,10*ROW('Sanitation Data'!G152)))</f>
        <v/>
      </c>
      <c r="DC158" s="258" t="str">
        <f ca="true">+IF(OFFSET('Sanitation Data'!$G$31,0,10*ROW('Sanitation Data'!G152))="","",OFFSET('Sanitation Data'!$G$31,0,10*ROW('Sanitation Data'!G152)))</f>
        <v/>
      </c>
      <c r="DD158" s="258" t="str">
        <f ca="true">+IF(OFFSET('Sanitation Data'!$G$32,0,10*ROW('Sanitation Data'!G152))="","",OFFSET('Sanitation Data'!$G$32,0,10*ROW('Sanitation Data'!G152)))</f>
        <v/>
      </c>
      <c r="DE158" s="258" t="str">
        <f ca="true">+IF(OFFSET('Sanitation Data'!$H$28,0,10*ROW('Sanitation Data'!H152))="","",OFFSET('Sanitation Data'!$H$28,0,10*ROW('Sanitation Data'!H152)))</f>
        <v/>
      </c>
      <c r="DF158" s="258" t="str">
        <f ca="true">+IF(OFFSET('Sanitation Data'!$H$29,0,10*ROW('Sanitation Data'!H152))="","",OFFSET('Sanitation Data'!$H$29,0,10*ROW('Sanitation Data'!H152)))</f>
        <v/>
      </c>
      <c r="DG158" s="258" t="str">
        <f ca="true">+IF(OFFSET('Sanitation Data'!$H$30,0,10*ROW('Sanitation Data'!H152))="","",OFFSET('Sanitation Data'!$H$30,0,10*ROW('Sanitation Data'!H152)))</f>
        <v/>
      </c>
      <c r="DH158" s="258" t="str">
        <f ca="true">+IF(OFFSET('Sanitation Data'!$H$31,0,10*ROW('Sanitation Data'!H152))="","",OFFSET('Sanitation Data'!$H$31,0,10*ROW('Sanitation Data'!H152)))</f>
        <v/>
      </c>
      <c r="DI158" s="258" t="str">
        <f ca="true">+IF(OFFSET('Sanitation Data'!$H$32,0,10*ROW('Sanitation Data'!H152))="","",OFFSET('Sanitation Data'!$H$32,0,10*ROW('Sanitation Data'!H152)))</f>
        <v/>
      </c>
      <c r="DJ158" s="258" t="str">
        <f ca="true">+IF(OFFSET('Sanitation Data'!$I$28,0,10*ROW('Sanitation Data'!I152))="","",OFFSET('Sanitation Data'!$I$28,0,10*ROW('Sanitation Data'!I152)))</f>
        <v/>
      </c>
      <c r="DK158" s="258" t="str">
        <f ca="true">+IF(OFFSET('Sanitation Data'!$I$29,0,10*ROW('Sanitation Data'!I152))="","",OFFSET('Sanitation Data'!$I$29,0,10*ROW('Sanitation Data'!I152)))</f>
        <v/>
      </c>
      <c r="DL158" s="258" t="str">
        <f ca="true">+IF(OFFSET('Sanitation Data'!$I$30,0,10*ROW('Sanitation Data'!I152))="","",OFFSET('Sanitation Data'!$I$30,0,10*ROW('Sanitation Data'!I152)))</f>
        <v/>
      </c>
      <c r="DM158" s="258" t="str">
        <f ca="true">+IF(OFFSET('Sanitation Data'!$I$31,0,10*ROW('Sanitation Data'!I152))="","",OFFSET('Sanitation Data'!$I$31,0,10*ROW('Sanitation Data'!I152)))</f>
        <v/>
      </c>
      <c r="DN158" s="258" t="str">
        <f ca="true">+IF(OFFSET('Sanitation Data'!$I$32,0,10*ROW('Sanitation Data'!I152))="","",OFFSET('Sanitation Data'!$I$32,0,10*ROW('Sanitation Data'!I152)))</f>
        <v/>
      </c>
      <c r="DO158" s="258" t="str">
        <f ca="true">+IF(OFFSET('Hygiene Data'!$D$11,0,10*ROW('Hygiene Data'!D152))="","",OFFSET('Hygiene Data'!$D$11,0,10*ROW('Hygiene Data'!D152)))</f>
        <v/>
      </c>
      <c r="DP158" s="258" t="str">
        <f ca="true">+IF(OFFSET('Hygiene Data'!$D$12,0,10*ROW('Hygiene Data'!D152))="","",OFFSET('Hygiene Data'!$D$12,0,10*ROW('Hygiene Data'!D152)))</f>
        <v/>
      </c>
      <c r="DQ158" s="258" t="str">
        <f ca="true">+IF(OFFSET('Hygiene Data'!$D$13,0,10*ROW('Hygiene Data'!D152))="","",OFFSET('Hygiene Data'!$D$13,0,10*ROW('Hygiene Data'!D152)))</f>
        <v/>
      </c>
      <c r="DR158" s="258" t="str">
        <f ca="true">+IF(OFFSET('Hygiene Data'!$E$11,0,10*ROW('Hygiene Data'!E152))="","",OFFSET('Hygiene Data'!$E$11,0,10*ROW('Hygiene Data'!E152)))</f>
        <v/>
      </c>
      <c r="DS158" s="258" t="str">
        <f ca="true">+IF(OFFSET('Hygiene Data'!$E$12,0,10*ROW('Hygiene Data'!E152))="","",OFFSET('Hygiene Data'!$E$12,0,10*ROW('Hygiene Data'!E152)))</f>
        <v/>
      </c>
      <c r="DT158" s="258" t="str">
        <f ca="true">+IF(OFFSET('Hygiene Data'!$E$13,0,10*ROW('Hygiene Data'!E152))="","",OFFSET('Hygiene Data'!$E$13,0,10*ROW('Hygiene Data'!E152)))</f>
        <v/>
      </c>
      <c r="DU158" s="258" t="str">
        <f ca="true">+IF(OFFSET('Hygiene Data'!$F$11,0,10*ROW('Hygiene Data'!F152))="","",OFFSET('Hygiene Data'!$F$11,0,10*ROW('Hygiene Data'!F152)))</f>
        <v/>
      </c>
      <c r="DV158" s="258" t="str">
        <f ca="true">+IF(OFFSET('Hygiene Data'!$F$12,0,10*ROW('Hygiene Data'!F152))="","",OFFSET('Hygiene Data'!$F$12,0,10*ROW('Hygiene Data'!F152)))</f>
        <v/>
      </c>
      <c r="DW158" s="258" t="str">
        <f ca="true">+IF(OFFSET('Hygiene Data'!$F$13,0,10*ROW('Hygiene Data'!F152))="","",OFFSET('Hygiene Data'!$F$13,0,10*ROW('Hygiene Data'!F152)))</f>
        <v/>
      </c>
      <c r="DX158" s="258" t="str">
        <f ca="true">+IF(OFFSET('Hygiene Data'!$G$11,0,10*ROW('Hygiene Data'!G152))="","",OFFSET('Hygiene Data'!$G$11,0,10*ROW('Hygiene Data'!G152)))</f>
        <v/>
      </c>
      <c r="DY158" s="258" t="str">
        <f ca="true">+IF(OFFSET('Hygiene Data'!$G$12,0,10*ROW('Hygiene Data'!G152))="","",OFFSET('Hygiene Data'!$G$12,0,10*ROW('Hygiene Data'!G152)))</f>
        <v/>
      </c>
      <c r="DZ158" s="258" t="str">
        <f ca="true">+IF(OFFSET('Hygiene Data'!$G$13,0,10*ROW('Hygiene Data'!G152))="","",OFFSET('Hygiene Data'!$G$13,0,10*ROW('Hygiene Data'!G152)))</f>
        <v/>
      </c>
      <c r="EA158" s="258" t="str">
        <f ca="true">+IF(OFFSET('Hygiene Data'!$H$11,0,10*ROW('Hygiene Data'!H152))="","",OFFSET('Hygiene Data'!$H$11,0,10*ROW('Hygiene Data'!H152)))</f>
        <v/>
      </c>
      <c r="EB158" s="258" t="str">
        <f ca="true">+IF(OFFSET('Hygiene Data'!$H$12,0,10*ROW('Hygiene Data'!H152))="","",OFFSET('Hygiene Data'!$H$12,0,10*ROW('Hygiene Data'!H152)))</f>
        <v/>
      </c>
      <c r="EC158" s="258" t="str">
        <f ca="true">+IF(OFFSET('Hygiene Data'!$H$13,0,10*ROW('Hygiene Data'!H152))="","",OFFSET('Hygiene Data'!$H$13,0,10*ROW('Hygiene Data'!H152)))</f>
        <v/>
      </c>
      <c r="ED158" s="258" t="str">
        <f ca="true">+IF(OFFSET('Hygiene Data'!$I$11,0,10*ROW('Hygiene Data'!I152))="","",OFFSET('Hygiene Data'!$I$11,0,10*ROW('Hygiene Data'!I152)))</f>
        <v/>
      </c>
      <c r="EE158" s="258" t="str">
        <f ca="true">+IF(OFFSET('Hygiene Data'!$I$12,0,10*ROW('Hygiene Data'!I152))="","",OFFSET('Hygiene Data'!$I$12,0,10*ROW('Hygiene Data'!I152)))</f>
        <v/>
      </c>
      <c r="EF158" s="258" t="str">
        <f ca="true">+IF(OFFSET('Hygiene Data'!$I$13,0,10*ROW('Hygiene Data'!I152))="","",OFFSET('Hygiene Data'!$I$13,0,10*ROW('Hygiene Data'!I152)))</f>
        <v/>
      </c>
    </row>
    <row xmlns:x14ac="http://schemas.microsoft.com/office/spreadsheetml/2009/9/ac" r="159" x14ac:dyDescent="0.2">
      <c r="A159" s="30" t="str">
        <f ca="true">+IF(OFFSET('Water Data'!$B$2,0,10*ROW('Water Data'!E153))="","",OFFSET('Water Data'!$B$2,0,10*ROW('Water Data'!E153)))</f>
        <v/>
      </c>
      <c r="B159" s="30" t="str">
        <f ca="true">+IF(OFFSET('Water Data'!$C$2,0,10*ROW('Water Data'!F153))="","",OFFSET('Water Data'!$C$2,0,10*ROW('Water Data'!F153)))</f>
        <v/>
      </c>
      <c r="C159" s="314" t="str">
        <f t="shared" ca="true" si="2"/>
        <v/>
      </c>
      <c r="D159" s="8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58"/>
      <c r="BS159" s="258" t="str">
        <f ca="true">+IF(OFFSET('Water Data'!$D$27,0,10*ROW('Water Data'!D153))="","",OFFSET('Water Data'!$D$27,0,10*ROW('Water Data'!D153)))</f>
        <v/>
      </c>
      <c r="BT159" s="258" t="str">
        <f ca="true">+IF(OFFSET('Water Data'!$D$28,0,10*ROW('Water Data'!D153))="","",OFFSET('Water Data'!$D$28,0,10*ROW('Water Data'!D153)))</f>
        <v/>
      </c>
      <c r="BU159" s="258" t="str">
        <f ca="true">+IF(OFFSET('Water Data'!$D$29,0,10*ROW('Water Data'!D153))="","",OFFSET('Water Data'!$D$29,0,10*ROW('Water Data'!D153)))</f>
        <v/>
      </c>
      <c r="BV159" s="258" t="str">
        <f ca="true">+IF(OFFSET('Water Data'!$E$27,0,10*ROW('Water Data'!E153))="","",OFFSET('Water Data'!$E$27,0,10*ROW('Water Data'!E153)))</f>
        <v/>
      </c>
      <c r="BW159" s="258" t="str">
        <f ca="true">+IF(OFFSET('Water Data'!$E$28,0,10*ROW('Water Data'!E153))="","",OFFSET('Water Data'!$E$28,0,10*ROW('Water Data'!E153)))</f>
        <v/>
      </c>
      <c r="BX159" s="258" t="str">
        <f ca="true">+IF(OFFSET('Water Data'!$E$29,0,10*ROW('Water Data'!E153))="","",OFFSET('Water Data'!$E$29,0,10*ROW('Water Data'!E153)))</f>
        <v/>
      </c>
      <c r="BY159" s="258" t="str">
        <f ca="true">+IF(OFFSET('Water Data'!$F$27,0,10*ROW('Water Data'!F153))="","",OFFSET('Water Data'!$F$27,0,10*ROW('Water Data'!F153)))</f>
        <v/>
      </c>
      <c r="BZ159" s="258" t="str">
        <f ca="true">+IF(OFFSET('Water Data'!$F$28,0,10*ROW('Water Data'!F153))="","",OFFSET('Water Data'!$F$28,0,10*ROW('Water Data'!F153)))</f>
        <v/>
      </c>
      <c r="CA159" s="258" t="str">
        <f ca="true">+IF(OFFSET('Water Data'!$F$29,0,10*ROW('Water Data'!F153))="","",OFFSET('Water Data'!$F$29,0,10*ROW('Water Data'!F153)))</f>
        <v/>
      </c>
      <c r="CB159" s="258" t="str">
        <f ca="true">+IF(OFFSET('Water Data'!$G$27,0,10*ROW('Water Data'!G153))="","",OFFSET('Water Data'!$G$27,0,10*ROW('Water Data'!G153)))</f>
        <v/>
      </c>
      <c r="CC159" s="258" t="str">
        <f ca="true">+IF(OFFSET('Water Data'!$G$28,0,10*ROW('Water Data'!G153))="","",OFFSET('Water Data'!$G$28,0,10*ROW('Water Data'!G153)))</f>
        <v/>
      </c>
      <c r="CD159" s="258" t="str">
        <f ca="true">+IF(OFFSET('Water Data'!$G$29,0,10*ROW('Water Data'!G153))="","",OFFSET('Water Data'!$G$29,0,10*ROW('Water Data'!G153)))</f>
        <v/>
      </c>
      <c r="CE159" s="258" t="str">
        <f ca="true">+IF(OFFSET('Water Data'!$H$27,0,10*ROW('Water Data'!H153))="","",OFFSET('Water Data'!$H$27,0,10*ROW('Water Data'!H153)))</f>
        <v/>
      </c>
      <c r="CF159" s="258" t="str">
        <f ca="true">+IF(OFFSET('Water Data'!$H$28,0,10*ROW('Water Data'!H153))="","",OFFSET('Water Data'!$H$28,0,10*ROW('Water Data'!H153)))</f>
        <v/>
      </c>
      <c r="CG159" s="258" t="str">
        <f ca="true">+IF(OFFSET('Water Data'!$H$29,0,10*ROW('Water Data'!H153))="","",OFFSET('Water Data'!$H$29,0,10*ROW('Water Data'!H153)))</f>
        <v/>
      </c>
      <c r="CH159" s="258" t="str">
        <f ca="true">+IF(OFFSET('Water Data'!$I$27,0,10*ROW('Water Data'!I153))="","",OFFSET('Water Data'!$I$27,0,10*ROW('Water Data'!I153)))</f>
        <v/>
      </c>
      <c r="CI159" s="258" t="str">
        <f ca="true">+IF(OFFSET('Water Data'!$I$28,0,10*ROW('Water Data'!I153))="","",OFFSET('Water Data'!$I$28,0,10*ROW('Water Data'!I153)))</f>
        <v/>
      </c>
      <c r="CJ159" s="258" t="str">
        <f ca="true">+IF(OFFSET('Water Data'!$I$29,0,10*ROW('Water Data'!I153))="","",OFFSET('Water Data'!$I$29,0,10*ROW('Water Data'!I153)))</f>
        <v/>
      </c>
      <c r="CK159" s="258" t="str">
        <f ca="true">+IF(OFFSET('Sanitation Data'!$D$28,0,10*ROW('Sanitation Data'!D153))="","",OFFSET('Sanitation Data'!$D$28,0,10*ROW('Sanitation Data'!D153)))</f>
        <v/>
      </c>
      <c r="CL159" s="258" t="str">
        <f ca="true">+IF(OFFSET('Sanitation Data'!$D$29,0,10*ROW('Sanitation Data'!D153))="","",OFFSET('Sanitation Data'!$D$29,0,10*ROW('Sanitation Data'!D153)))</f>
        <v/>
      </c>
      <c r="CM159" s="258" t="str">
        <f ca="true">+IF(OFFSET('Sanitation Data'!$D$30,0,10*ROW('Sanitation Data'!D153))="","",OFFSET('Sanitation Data'!$D$30,0,10*ROW('Sanitation Data'!D153)))</f>
        <v/>
      </c>
      <c r="CN159" s="258" t="str">
        <f ca="true">+IF(OFFSET('Sanitation Data'!$D$31,0,10*ROW('Sanitation Data'!D153))="","",OFFSET('Sanitation Data'!$D$31,0,10*ROW('Sanitation Data'!D153)))</f>
        <v/>
      </c>
      <c r="CO159" s="258" t="str">
        <f ca="true">+IF(OFFSET('Sanitation Data'!$D$32,0,10*ROW('Sanitation Data'!D153))="","",OFFSET('Sanitation Data'!$D$32,0,10*ROW('Sanitation Data'!D153)))</f>
        <v/>
      </c>
      <c r="CP159" s="258" t="str">
        <f ca="true">+IF(OFFSET('Sanitation Data'!$E$28,0,10*ROW('Sanitation Data'!E153))="","",OFFSET('Sanitation Data'!$E$28,0,10*ROW('Sanitation Data'!E153)))</f>
        <v/>
      </c>
      <c r="CQ159" s="258" t="str">
        <f ca="true">+IF(OFFSET('Sanitation Data'!$E$29,0,10*ROW('Sanitation Data'!E153))="","",OFFSET('Sanitation Data'!$E$29,0,10*ROW('Sanitation Data'!E153)))</f>
        <v/>
      </c>
      <c r="CR159" s="258" t="str">
        <f ca="true">+IF(OFFSET('Sanitation Data'!$E$30,0,10*ROW('Sanitation Data'!E153))="","",OFFSET('Sanitation Data'!$E$30,0,10*ROW('Sanitation Data'!E153)))</f>
        <v/>
      </c>
      <c r="CS159" s="258" t="str">
        <f ca="true">+IF(OFFSET('Sanitation Data'!$E$31,0,10*ROW('Sanitation Data'!E153))="","",OFFSET('Sanitation Data'!$E$31,0,10*ROW('Sanitation Data'!E153)))</f>
        <v/>
      </c>
      <c r="CT159" s="258" t="str">
        <f ca="true">+IF(OFFSET('Sanitation Data'!$E$32,0,10*ROW('Sanitation Data'!E153))="","",OFFSET('Sanitation Data'!$E$32,0,10*ROW('Sanitation Data'!E153)))</f>
        <v/>
      </c>
      <c r="CU159" s="258" t="str">
        <f ca="true">+IF(OFFSET('Sanitation Data'!$F$28,0,10*ROW('Sanitation Data'!F153))="","",OFFSET('Sanitation Data'!$F$28,0,10*ROW('Sanitation Data'!F153)))</f>
        <v/>
      </c>
      <c r="CV159" s="258" t="str">
        <f ca="true">+IF(OFFSET('Sanitation Data'!$F$29,0,10*ROW('Sanitation Data'!F153))="","",OFFSET('Sanitation Data'!$F$29,0,10*ROW('Sanitation Data'!F153)))</f>
        <v/>
      </c>
      <c r="CW159" s="258" t="str">
        <f ca="true">+IF(OFFSET('Sanitation Data'!$F$30,0,10*ROW('Sanitation Data'!F153))="","",OFFSET('Sanitation Data'!$F$30,0,10*ROW('Sanitation Data'!F153)))</f>
        <v/>
      </c>
      <c r="CX159" s="258" t="str">
        <f ca="true">+IF(OFFSET('Sanitation Data'!$F$31,0,10*ROW('Sanitation Data'!F153))="","",OFFSET('Sanitation Data'!$F$31,0,10*ROW('Sanitation Data'!F153)))</f>
        <v/>
      </c>
      <c r="CY159" s="258" t="str">
        <f ca="true">+IF(OFFSET('Sanitation Data'!$F$32,0,10*ROW('Sanitation Data'!F153))="","",OFFSET('Sanitation Data'!$F$32,0,10*ROW('Sanitation Data'!F153)))</f>
        <v/>
      </c>
      <c r="CZ159" s="258" t="str">
        <f ca="true">+IF(OFFSET('Sanitation Data'!$G$28,0,10*ROW('Sanitation Data'!G153))="","",OFFSET('Sanitation Data'!$G$28,0,10*ROW('Sanitation Data'!G153)))</f>
        <v/>
      </c>
      <c r="DA159" s="258" t="str">
        <f ca="true">+IF(OFFSET('Sanitation Data'!$G$29,0,10*ROW('Sanitation Data'!G153))="","",OFFSET('Sanitation Data'!$G$29,0,10*ROW('Sanitation Data'!G153)))</f>
        <v/>
      </c>
      <c r="DB159" s="258" t="str">
        <f ca="true">+IF(OFFSET('Sanitation Data'!$G$30,0,10*ROW('Sanitation Data'!G153))="","",OFFSET('Sanitation Data'!$G$30,0,10*ROW('Sanitation Data'!G153)))</f>
        <v/>
      </c>
      <c r="DC159" s="258" t="str">
        <f ca="true">+IF(OFFSET('Sanitation Data'!$G$31,0,10*ROW('Sanitation Data'!G153))="","",OFFSET('Sanitation Data'!$G$31,0,10*ROW('Sanitation Data'!G153)))</f>
        <v/>
      </c>
      <c r="DD159" s="258" t="str">
        <f ca="true">+IF(OFFSET('Sanitation Data'!$G$32,0,10*ROW('Sanitation Data'!G153))="","",OFFSET('Sanitation Data'!$G$32,0,10*ROW('Sanitation Data'!G153)))</f>
        <v/>
      </c>
      <c r="DE159" s="258" t="str">
        <f ca="true">+IF(OFFSET('Sanitation Data'!$H$28,0,10*ROW('Sanitation Data'!H153))="","",OFFSET('Sanitation Data'!$H$28,0,10*ROW('Sanitation Data'!H153)))</f>
        <v/>
      </c>
      <c r="DF159" s="258" t="str">
        <f ca="true">+IF(OFFSET('Sanitation Data'!$H$29,0,10*ROW('Sanitation Data'!H153))="","",OFFSET('Sanitation Data'!$H$29,0,10*ROW('Sanitation Data'!H153)))</f>
        <v/>
      </c>
      <c r="DG159" s="258" t="str">
        <f ca="true">+IF(OFFSET('Sanitation Data'!$H$30,0,10*ROW('Sanitation Data'!H153))="","",OFFSET('Sanitation Data'!$H$30,0,10*ROW('Sanitation Data'!H153)))</f>
        <v/>
      </c>
      <c r="DH159" s="258" t="str">
        <f ca="true">+IF(OFFSET('Sanitation Data'!$H$31,0,10*ROW('Sanitation Data'!H153))="","",OFFSET('Sanitation Data'!$H$31,0,10*ROW('Sanitation Data'!H153)))</f>
        <v/>
      </c>
      <c r="DI159" s="258" t="str">
        <f ca="true">+IF(OFFSET('Sanitation Data'!$H$32,0,10*ROW('Sanitation Data'!H153))="","",OFFSET('Sanitation Data'!$H$32,0,10*ROW('Sanitation Data'!H153)))</f>
        <v/>
      </c>
      <c r="DJ159" s="258" t="str">
        <f ca="true">+IF(OFFSET('Sanitation Data'!$I$28,0,10*ROW('Sanitation Data'!I153))="","",OFFSET('Sanitation Data'!$I$28,0,10*ROW('Sanitation Data'!I153)))</f>
        <v/>
      </c>
      <c r="DK159" s="258" t="str">
        <f ca="true">+IF(OFFSET('Sanitation Data'!$I$29,0,10*ROW('Sanitation Data'!I153))="","",OFFSET('Sanitation Data'!$I$29,0,10*ROW('Sanitation Data'!I153)))</f>
        <v/>
      </c>
      <c r="DL159" s="258" t="str">
        <f ca="true">+IF(OFFSET('Sanitation Data'!$I$30,0,10*ROW('Sanitation Data'!I153))="","",OFFSET('Sanitation Data'!$I$30,0,10*ROW('Sanitation Data'!I153)))</f>
        <v/>
      </c>
      <c r="DM159" s="258" t="str">
        <f ca="true">+IF(OFFSET('Sanitation Data'!$I$31,0,10*ROW('Sanitation Data'!I153))="","",OFFSET('Sanitation Data'!$I$31,0,10*ROW('Sanitation Data'!I153)))</f>
        <v/>
      </c>
      <c r="DN159" s="258" t="str">
        <f ca="true">+IF(OFFSET('Sanitation Data'!$I$32,0,10*ROW('Sanitation Data'!I153))="","",OFFSET('Sanitation Data'!$I$32,0,10*ROW('Sanitation Data'!I153)))</f>
        <v/>
      </c>
      <c r="DO159" s="258" t="str">
        <f ca="true">+IF(OFFSET('Hygiene Data'!$D$11,0,10*ROW('Hygiene Data'!D153))="","",OFFSET('Hygiene Data'!$D$11,0,10*ROW('Hygiene Data'!D153)))</f>
        <v/>
      </c>
      <c r="DP159" s="258" t="str">
        <f ca="true">+IF(OFFSET('Hygiene Data'!$D$12,0,10*ROW('Hygiene Data'!D153))="","",OFFSET('Hygiene Data'!$D$12,0,10*ROW('Hygiene Data'!D153)))</f>
        <v/>
      </c>
      <c r="DQ159" s="258" t="str">
        <f ca="true">+IF(OFFSET('Hygiene Data'!$D$13,0,10*ROW('Hygiene Data'!D153))="","",OFFSET('Hygiene Data'!$D$13,0,10*ROW('Hygiene Data'!D153)))</f>
        <v/>
      </c>
      <c r="DR159" s="258" t="str">
        <f ca="true">+IF(OFFSET('Hygiene Data'!$E$11,0,10*ROW('Hygiene Data'!E153))="","",OFFSET('Hygiene Data'!$E$11,0,10*ROW('Hygiene Data'!E153)))</f>
        <v/>
      </c>
      <c r="DS159" s="258" t="str">
        <f ca="true">+IF(OFFSET('Hygiene Data'!$E$12,0,10*ROW('Hygiene Data'!E153))="","",OFFSET('Hygiene Data'!$E$12,0,10*ROW('Hygiene Data'!E153)))</f>
        <v/>
      </c>
      <c r="DT159" s="258" t="str">
        <f ca="true">+IF(OFFSET('Hygiene Data'!$E$13,0,10*ROW('Hygiene Data'!E153))="","",OFFSET('Hygiene Data'!$E$13,0,10*ROW('Hygiene Data'!E153)))</f>
        <v/>
      </c>
      <c r="DU159" s="258" t="str">
        <f ca="true">+IF(OFFSET('Hygiene Data'!$F$11,0,10*ROW('Hygiene Data'!F153))="","",OFFSET('Hygiene Data'!$F$11,0,10*ROW('Hygiene Data'!F153)))</f>
        <v/>
      </c>
      <c r="DV159" s="258" t="str">
        <f ca="true">+IF(OFFSET('Hygiene Data'!$F$12,0,10*ROW('Hygiene Data'!F153))="","",OFFSET('Hygiene Data'!$F$12,0,10*ROW('Hygiene Data'!F153)))</f>
        <v/>
      </c>
      <c r="DW159" s="258" t="str">
        <f ca="true">+IF(OFFSET('Hygiene Data'!$F$13,0,10*ROW('Hygiene Data'!F153))="","",OFFSET('Hygiene Data'!$F$13,0,10*ROW('Hygiene Data'!F153)))</f>
        <v/>
      </c>
      <c r="DX159" s="258" t="str">
        <f ca="true">+IF(OFFSET('Hygiene Data'!$G$11,0,10*ROW('Hygiene Data'!G153))="","",OFFSET('Hygiene Data'!$G$11,0,10*ROW('Hygiene Data'!G153)))</f>
        <v/>
      </c>
      <c r="DY159" s="258" t="str">
        <f ca="true">+IF(OFFSET('Hygiene Data'!$G$12,0,10*ROW('Hygiene Data'!G153))="","",OFFSET('Hygiene Data'!$G$12,0,10*ROW('Hygiene Data'!G153)))</f>
        <v/>
      </c>
      <c r="DZ159" s="258" t="str">
        <f ca="true">+IF(OFFSET('Hygiene Data'!$G$13,0,10*ROW('Hygiene Data'!G153))="","",OFFSET('Hygiene Data'!$G$13,0,10*ROW('Hygiene Data'!G153)))</f>
        <v/>
      </c>
      <c r="EA159" s="258" t="str">
        <f ca="true">+IF(OFFSET('Hygiene Data'!$H$11,0,10*ROW('Hygiene Data'!H153))="","",OFFSET('Hygiene Data'!$H$11,0,10*ROW('Hygiene Data'!H153)))</f>
        <v/>
      </c>
      <c r="EB159" s="258" t="str">
        <f ca="true">+IF(OFFSET('Hygiene Data'!$H$12,0,10*ROW('Hygiene Data'!H153))="","",OFFSET('Hygiene Data'!$H$12,0,10*ROW('Hygiene Data'!H153)))</f>
        <v/>
      </c>
      <c r="EC159" s="258" t="str">
        <f ca="true">+IF(OFFSET('Hygiene Data'!$H$13,0,10*ROW('Hygiene Data'!H153))="","",OFFSET('Hygiene Data'!$H$13,0,10*ROW('Hygiene Data'!H153)))</f>
        <v/>
      </c>
      <c r="ED159" s="258" t="str">
        <f ca="true">+IF(OFFSET('Hygiene Data'!$I$11,0,10*ROW('Hygiene Data'!I153))="","",OFFSET('Hygiene Data'!$I$11,0,10*ROW('Hygiene Data'!I153)))</f>
        <v/>
      </c>
      <c r="EE159" s="258" t="str">
        <f ca="true">+IF(OFFSET('Hygiene Data'!$I$12,0,10*ROW('Hygiene Data'!I153))="","",OFFSET('Hygiene Data'!$I$12,0,10*ROW('Hygiene Data'!I153)))</f>
        <v/>
      </c>
      <c r="EF159" s="258" t="str">
        <f ca="true">+IF(OFFSET('Hygiene Data'!$I$13,0,10*ROW('Hygiene Data'!I153))="","",OFFSET('Hygiene Data'!$I$13,0,10*ROW('Hygiene Data'!I153)))</f>
        <v/>
      </c>
    </row>
    <row xmlns:x14ac="http://schemas.microsoft.com/office/spreadsheetml/2009/9/ac" r="160" x14ac:dyDescent="0.2">
      <c r="A160" s="30" t="str">
        <f ca="true">+IF(OFFSET('Water Data'!$B$2,0,10*ROW('Water Data'!E154))="","",OFFSET('Water Data'!$B$2,0,10*ROW('Water Data'!E154)))</f>
        <v/>
      </c>
      <c r="B160" s="30" t="str">
        <f ca="true">+IF(OFFSET('Water Data'!$C$2,0,10*ROW('Water Data'!F154))="","",OFFSET('Water Data'!$C$2,0,10*ROW('Water Data'!F154)))</f>
        <v/>
      </c>
      <c r="C160" s="314" t="str">
        <f t="shared" ca="true" si="2"/>
        <v/>
      </c>
      <c r="D160" s="8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58"/>
      <c r="BS160" s="258" t="str">
        <f ca="true">+IF(OFFSET('Water Data'!$D$27,0,10*ROW('Water Data'!D154))="","",OFFSET('Water Data'!$D$27,0,10*ROW('Water Data'!D154)))</f>
        <v/>
      </c>
      <c r="BT160" s="258" t="str">
        <f ca="true">+IF(OFFSET('Water Data'!$D$28,0,10*ROW('Water Data'!D154))="","",OFFSET('Water Data'!$D$28,0,10*ROW('Water Data'!D154)))</f>
        <v/>
      </c>
      <c r="BU160" s="258" t="str">
        <f ca="true">+IF(OFFSET('Water Data'!$D$29,0,10*ROW('Water Data'!D154))="","",OFFSET('Water Data'!$D$29,0,10*ROW('Water Data'!D154)))</f>
        <v/>
      </c>
      <c r="BV160" s="258" t="str">
        <f ca="true">+IF(OFFSET('Water Data'!$E$27,0,10*ROW('Water Data'!E154))="","",OFFSET('Water Data'!$E$27,0,10*ROW('Water Data'!E154)))</f>
        <v/>
      </c>
      <c r="BW160" s="258" t="str">
        <f ca="true">+IF(OFFSET('Water Data'!$E$28,0,10*ROW('Water Data'!E154))="","",OFFSET('Water Data'!$E$28,0,10*ROW('Water Data'!E154)))</f>
        <v/>
      </c>
      <c r="BX160" s="258" t="str">
        <f ca="true">+IF(OFFSET('Water Data'!$E$29,0,10*ROW('Water Data'!E154))="","",OFFSET('Water Data'!$E$29,0,10*ROW('Water Data'!E154)))</f>
        <v/>
      </c>
      <c r="BY160" s="258" t="str">
        <f ca="true">+IF(OFFSET('Water Data'!$F$27,0,10*ROW('Water Data'!F154))="","",OFFSET('Water Data'!$F$27,0,10*ROW('Water Data'!F154)))</f>
        <v/>
      </c>
      <c r="BZ160" s="258" t="str">
        <f ca="true">+IF(OFFSET('Water Data'!$F$28,0,10*ROW('Water Data'!F154))="","",OFFSET('Water Data'!$F$28,0,10*ROW('Water Data'!F154)))</f>
        <v/>
      </c>
      <c r="CA160" s="258" t="str">
        <f ca="true">+IF(OFFSET('Water Data'!$F$29,0,10*ROW('Water Data'!F154))="","",OFFSET('Water Data'!$F$29,0,10*ROW('Water Data'!F154)))</f>
        <v/>
      </c>
      <c r="CB160" s="258" t="str">
        <f ca="true">+IF(OFFSET('Water Data'!$G$27,0,10*ROW('Water Data'!G154))="","",OFFSET('Water Data'!$G$27,0,10*ROW('Water Data'!G154)))</f>
        <v/>
      </c>
      <c r="CC160" s="258" t="str">
        <f ca="true">+IF(OFFSET('Water Data'!$G$28,0,10*ROW('Water Data'!G154))="","",OFFSET('Water Data'!$G$28,0,10*ROW('Water Data'!G154)))</f>
        <v/>
      </c>
      <c r="CD160" s="258" t="str">
        <f ca="true">+IF(OFFSET('Water Data'!$G$29,0,10*ROW('Water Data'!G154))="","",OFFSET('Water Data'!$G$29,0,10*ROW('Water Data'!G154)))</f>
        <v/>
      </c>
      <c r="CE160" s="258" t="str">
        <f ca="true">+IF(OFFSET('Water Data'!$H$27,0,10*ROW('Water Data'!H154))="","",OFFSET('Water Data'!$H$27,0,10*ROW('Water Data'!H154)))</f>
        <v/>
      </c>
      <c r="CF160" s="258" t="str">
        <f ca="true">+IF(OFFSET('Water Data'!$H$28,0,10*ROW('Water Data'!H154))="","",OFFSET('Water Data'!$H$28,0,10*ROW('Water Data'!H154)))</f>
        <v/>
      </c>
      <c r="CG160" s="258" t="str">
        <f ca="true">+IF(OFFSET('Water Data'!$H$29,0,10*ROW('Water Data'!H154))="","",OFFSET('Water Data'!$H$29,0,10*ROW('Water Data'!H154)))</f>
        <v/>
      </c>
      <c r="CH160" s="258" t="str">
        <f ca="true">+IF(OFFSET('Water Data'!$I$27,0,10*ROW('Water Data'!I154))="","",OFFSET('Water Data'!$I$27,0,10*ROW('Water Data'!I154)))</f>
        <v/>
      </c>
      <c r="CI160" s="258" t="str">
        <f ca="true">+IF(OFFSET('Water Data'!$I$28,0,10*ROW('Water Data'!I154))="","",OFFSET('Water Data'!$I$28,0,10*ROW('Water Data'!I154)))</f>
        <v/>
      </c>
      <c r="CJ160" s="258" t="str">
        <f ca="true">+IF(OFFSET('Water Data'!$I$29,0,10*ROW('Water Data'!I154))="","",OFFSET('Water Data'!$I$29,0,10*ROW('Water Data'!I154)))</f>
        <v/>
      </c>
      <c r="CK160" s="258" t="str">
        <f ca="true">+IF(OFFSET('Sanitation Data'!$D$28,0,10*ROW('Sanitation Data'!D154))="","",OFFSET('Sanitation Data'!$D$28,0,10*ROW('Sanitation Data'!D154)))</f>
        <v/>
      </c>
      <c r="CL160" s="258" t="str">
        <f ca="true">+IF(OFFSET('Sanitation Data'!$D$29,0,10*ROW('Sanitation Data'!D154))="","",OFFSET('Sanitation Data'!$D$29,0,10*ROW('Sanitation Data'!D154)))</f>
        <v/>
      </c>
      <c r="CM160" s="258" t="str">
        <f ca="true">+IF(OFFSET('Sanitation Data'!$D$30,0,10*ROW('Sanitation Data'!D154))="","",OFFSET('Sanitation Data'!$D$30,0,10*ROW('Sanitation Data'!D154)))</f>
        <v/>
      </c>
      <c r="CN160" s="258" t="str">
        <f ca="true">+IF(OFFSET('Sanitation Data'!$D$31,0,10*ROW('Sanitation Data'!D154))="","",OFFSET('Sanitation Data'!$D$31,0,10*ROW('Sanitation Data'!D154)))</f>
        <v/>
      </c>
      <c r="CO160" s="258" t="str">
        <f ca="true">+IF(OFFSET('Sanitation Data'!$D$32,0,10*ROW('Sanitation Data'!D154))="","",OFFSET('Sanitation Data'!$D$32,0,10*ROW('Sanitation Data'!D154)))</f>
        <v/>
      </c>
      <c r="CP160" s="258" t="str">
        <f ca="true">+IF(OFFSET('Sanitation Data'!$E$28,0,10*ROW('Sanitation Data'!E154))="","",OFFSET('Sanitation Data'!$E$28,0,10*ROW('Sanitation Data'!E154)))</f>
        <v/>
      </c>
      <c r="CQ160" s="258" t="str">
        <f ca="true">+IF(OFFSET('Sanitation Data'!$E$29,0,10*ROW('Sanitation Data'!E154))="","",OFFSET('Sanitation Data'!$E$29,0,10*ROW('Sanitation Data'!E154)))</f>
        <v/>
      </c>
      <c r="CR160" s="258" t="str">
        <f ca="true">+IF(OFFSET('Sanitation Data'!$E$30,0,10*ROW('Sanitation Data'!E154))="","",OFFSET('Sanitation Data'!$E$30,0,10*ROW('Sanitation Data'!E154)))</f>
        <v/>
      </c>
      <c r="CS160" s="258" t="str">
        <f ca="true">+IF(OFFSET('Sanitation Data'!$E$31,0,10*ROW('Sanitation Data'!E154))="","",OFFSET('Sanitation Data'!$E$31,0,10*ROW('Sanitation Data'!E154)))</f>
        <v/>
      </c>
      <c r="CT160" s="258" t="str">
        <f ca="true">+IF(OFFSET('Sanitation Data'!$E$32,0,10*ROW('Sanitation Data'!E154))="","",OFFSET('Sanitation Data'!$E$32,0,10*ROW('Sanitation Data'!E154)))</f>
        <v/>
      </c>
      <c r="CU160" s="258" t="str">
        <f ca="true">+IF(OFFSET('Sanitation Data'!$F$28,0,10*ROW('Sanitation Data'!F154))="","",OFFSET('Sanitation Data'!$F$28,0,10*ROW('Sanitation Data'!F154)))</f>
        <v/>
      </c>
      <c r="CV160" s="258" t="str">
        <f ca="true">+IF(OFFSET('Sanitation Data'!$F$29,0,10*ROW('Sanitation Data'!F154))="","",OFFSET('Sanitation Data'!$F$29,0,10*ROW('Sanitation Data'!F154)))</f>
        <v/>
      </c>
      <c r="CW160" s="258" t="str">
        <f ca="true">+IF(OFFSET('Sanitation Data'!$F$30,0,10*ROW('Sanitation Data'!F154))="","",OFFSET('Sanitation Data'!$F$30,0,10*ROW('Sanitation Data'!F154)))</f>
        <v/>
      </c>
      <c r="CX160" s="258" t="str">
        <f ca="true">+IF(OFFSET('Sanitation Data'!$F$31,0,10*ROW('Sanitation Data'!F154))="","",OFFSET('Sanitation Data'!$F$31,0,10*ROW('Sanitation Data'!F154)))</f>
        <v/>
      </c>
      <c r="CY160" s="258" t="str">
        <f ca="true">+IF(OFFSET('Sanitation Data'!$F$32,0,10*ROW('Sanitation Data'!F154))="","",OFFSET('Sanitation Data'!$F$32,0,10*ROW('Sanitation Data'!F154)))</f>
        <v/>
      </c>
      <c r="CZ160" s="258" t="str">
        <f ca="true">+IF(OFFSET('Sanitation Data'!$G$28,0,10*ROW('Sanitation Data'!G154))="","",OFFSET('Sanitation Data'!$G$28,0,10*ROW('Sanitation Data'!G154)))</f>
        <v/>
      </c>
      <c r="DA160" s="258" t="str">
        <f ca="true">+IF(OFFSET('Sanitation Data'!$G$29,0,10*ROW('Sanitation Data'!G154))="","",OFFSET('Sanitation Data'!$G$29,0,10*ROW('Sanitation Data'!G154)))</f>
        <v/>
      </c>
      <c r="DB160" s="258" t="str">
        <f ca="true">+IF(OFFSET('Sanitation Data'!$G$30,0,10*ROW('Sanitation Data'!G154))="","",OFFSET('Sanitation Data'!$G$30,0,10*ROW('Sanitation Data'!G154)))</f>
        <v/>
      </c>
      <c r="DC160" s="258" t="str">
        <f ca="true">+IF(OFFSET('Sanitation Data'!$G$31,0,10*ROW('Sanitation Data'!G154))="","",OFFSET('Sanitation Data'!$G$31,0,10*ROW('Sanitation Data'!G154)))</f>
        <v/>
      </c>
      <c r="DD160" s="258" t="str">
        <f ca="true">+IF(OFFSET('Sanitation Data'!$G$32,0,10*ROW('Sanitation Data'!G154))="","",OFFSET('Sanitation Data'!$G$32,0,10*ROW('Sanitation Data'!G154)))</f>
        <v/>
      </c>
      <c r="DE160" s="258" t="str">
        <f ca="true">+IF(OFFSET('Sanitation Data'!$H$28,0,10*ROW('Sanitation Data'!H154))="","",OFFSET('Sanitation Data'!$H$28,0,10*ROW('Sanitation Data'!H154)))</f>
        <v/>
      </c>
      <c r="DF160" s="258" t="str">
        <f ca="true">+IF(OFFSET('Sanitation Data'!$H$29,0,10*ROW('Sanitation Data'!H154))="","",OFFSET('Sanitation Data'!$H$29,0,10*ROW('Sanitation Data'!H154)))</f>
        <v/>
      </c>
      <c r="DG160" s="258" t="str">
        <f ca="true">+IF(OFFSET('Sanitation Data'!$H$30,0,10*ROW('Sanitation Data'!H154))="","",OFFSET('Sanitation Data'!$H$30,0,10*ROW('Sanitation Data'!H154)))</f>
        <v/>
      </c>
      <c r="DH160" s="258" t="str">
        <f ca="true">+IF(OFFSET('Sanitation Data'!$H$31,0,10*ROW('Sanitation Data'!H154))="","",OFFSET('Sanitation Data'!$H$31,0,10*ROW('Sanitation Data'!H154)))</f>
        <v/>
      </c>
      <c r="DI160" s="258" t="str">
        <f ca="true">+IF(OFFSET('Sanitation Data'!$H$32,0,10*ROW('Sanitation Data'!H154))="","",OFFSET('Sanitation Data'!$H$32,0,10*ROW('Sanitation Data'!H154)))</f>
        <v/>
      </c>
      <c r="DJ160" s="258" t="str">
        <f ca="true">+IF(OFFSET('Sanitation Data'!$I$28,0,10*ROW('Sanitation Data'!I154))="","",OFFSET('Sanitation Data'!$I$28,0,10*ROW('Sanitation Data'!I154)))</f>
        <v/>
      </c>
      <c r="DK160" s="258" t="str">
        <f ca="true">+IF(OFFSET('Sanitation Data'!$I$29,0,10*ROW('Sanitation Data'!I154))="","",OFFSET('Sanitation Data'!$I$29,0,10*ROW('Sanitation Data'!I154)))</f>
        <v/>
      </c>
      <c r="DL160" s="258" t="str">
        <f ca="true">+IF(OFFSET('Sanitation Data'!$I$30,0,10*ROW('Sanitation Data'!I154))="","",OFFSET('Sanitation Data'!$I$30,0,10*ROW('Sanitation Data'!I154)))</f>
        <v/>
      </c>
      <c r="DM160" s="258" t="str">
        <f ca="true">+IF(OFFSET('Sanitation Data'!$I$31,0,10*ROW('Sanitation Data'!I154))="","",OFFSET('Sanitation Data'!$I$31,0,10*ROW('Sanitation Data'!I154)))</f>
        <v/>
      </c>
      <c r="DN160" s="258" t="str">
        <f ca="true">+IF(OFFSET('Sanitation Data'!$I$32,0,10*ROW('Sanitation Data'!I154))="","",OFFSET('Sanitation Data'!$I$32,0,10*ROW('Sanitation Data'!I154)))</f>
        <v/>
      </c>
      <c r="DO160" s="258" t="str">
        <f ca="true">+IF(OFFSET('Hygiene Data'!$D$11,0,10*ROW('Hygiene Data'!D154))="","",OFFSET('Hygiene Data'!$D$11,0,10*ROW('Hygiene Data'!D154)))</f>
        <v/>
      </c>
      <c r="DP160" s="258" t="str">
        <f ca="true">+IF(OFFSET('Hygiene Data'!$D$12,0,10*ROW('Hygiene Data'!D154))="","",OFFSET('Hygiene Data'!$D$12,0,10*ROW('Hygiene Data'!D154)))</f>
        <v/>
      </c>
      <c r="DQ160" s="258" t="str">
        <f ca="true">+IF(OFFSET('Hygiene Data'!$D$13,0,10*ROW('Hygiene Data'!D154))="","",OFFSET('Hygiene Data'!$D$13,0,10*ROW('Hygiene Data'!D154)))</f>
        <v/>
      </c>
      <c r="DR160" s="258" t="str">
        <f ca="true">+IF(OFFSET('Hygiene Data'!$E$11,0,10*ROW('Hygiene Data'!E154))="","",OFFSET('Hygiene Data'!$E$11,0,10*ROW('Hygiene Data'!E154)))</f>
        <v/>
      </c>
      <c r="DS160" s="258" t="str">
        <f ca="true">+IF(OFFSET('Hygiene Data'!$E$12,0,10*ROW('Hygiene Data'!E154))="","",OFFSET('Hygiene Data'!$E$12,0,10*ROW('Hygiene Data'!E154)))</f>
        <v/>
      </c>
      <c r="DT160" s="258" t="str">
        <f ca="true">+IF(OFFSET('Hygiene Data'!$E$13,0,10*ROW('Hygiene Data'!E154))="","",OFFSET('Hygiene Data'!$E$13,0,10*ROW('Hygiene Data'!E154)))</f>
        <v/>
      </c>
      <c r="DU160" s="258" t="str">
        <f ca="true">+IF(OFFSET('Hygiene Data'!$F$11,0,10*ROW('Hygiene Data'!F154))="","",OFFSET('Hygiene Data'!$F$11,0,10*ROW('Hygiene Data'!F154)))</f>
        <v/>
      </c>
      <c r="DV160" s="258" t="str">
        <f ca="true">+IF(OFFSET('Hygiene Data'!$F$12,0,10*ROW('Hygiene Data'!F154))="","",OFFSET('Hygiene Data'!$F$12,0,10*ROW('Hygiene Data'!F154)))</f>
        <v/>
      </c>
      <c r="DW160" s="258" t="str">
        <f ca="true">+IF(OFFSET('Hygiene Data'!$F$13,0,10*ROW('Hygiene Data'!F154))="","",OFFSET('Hygiene Data'!$F$13,0,10*ROW('Hygiene Data'!F154)))</f>
        <v/>
      </c>
      <c r="DX160" s="258" t="str">
        <f ca="true">+IF(OFFSET('Hygiene Data'!$G$11,0,10*ROW('Hygiene Data'!G154))="","",OFFSET('Hygiene Data'!$G$11,0,10*ROW('Hygiene Data'!G154)))</f>
        <v/>
      </c>
      <c r="DY160" s="258" t="str">
        <f ca="true">+IF(OFFSET('Hygiene Data'!$G$12,0,10*ROW('Hygiene Data'!G154))="","",OFFSET('Hygiene Data'!$G$12,0,10*ROW('Hygiene Data'!G154)))</f>
        <v/>
      </c>
      <c r="DZ160" s="258" t="str">
        <f ca="true">+IF(OFFSET('Hygiene Data'!$G$13,0,10*ROW('Hygiene Data'!G154))="","",OFFSET('Hygiene Data'!$G$13,0,10*ROW('Hygiene Data'!G154)))</f>
        <v/>
      </c>
      <c r="EA160" s="258" t="str">
        <f ca="true">+IF(OFFSET('Hygiene Data'!$H$11,0,10*ROW('Hygiene Data'!H154))="","",OFFSET('Hygiene Data'!$H$11,0,10*ROW('Hygiene Data'!H154)))</f>
        <v/>
      </c>
      <c r="EB160" s="258" t="str">
        <f ca="true">+IF(OFFSET('Hygiene Data'!$H$12,0,10*ROW('Hygiene Data'!H154))="","",OFFSET('Hygiene Data'!$H$12,0,10*ROW('Hygiene Data'!H154)))</f>
        <v/>
      </c>
      <c r="EC160" s="258" t="str">
        <f ca="true">+IF(OFFSET('Hygiene Data'!$H$13,0,10*ROW('Hygiene Data'!H154))="","",OFFSET('Hygiene Data'!$H$13,0,10*ROW('Hygiene Data'!H154)))</f>
        <v/>
      </c>
      <c r="ED160" s="258" t="str">
        <f ca="true">+IF(OFFSET('Hygiene Data'!$I$11,0,10*ROW('Hygiene Data'!I154))="","",OFFSET('Hygiene Data'!$I$11,0,10*ROW('Hygiene Data'!I154)))</f>
        <v/>
      </c>
      <c r="EE160" s="258" t="str">
        <f ca="true">+IF(OFFSET('Hygiene Data'!$I$12,0,10*ROW('Hygiene Data'!I154))="","",OFFSET('Hygiene Data'!$I$12,0,10*ROW('Hygiene Data'!I154)))</f>
        <v/>
      </c>
      <c r="EF160" s="258" t="str">
        <f ca="true">+IF(OFFSET('Hygiene Data'!$I$13,0,10*ROW('Hygiene Data'!I154))="","",OFFSET('Hygiene Data'!$I$13,0,10*ROW('Hygiene Data'!I154)))</f>
        <v/>
      </c>
    </row>
    <row xmlns:x14ac="http://schemas.microsoft.com/office/spreadsheetml/2009/9/ac" r="161" x14ac:dyDescent="0.2">
      <c r="A161" s="30" t="str">
        <f ca="true">+IF(OFFSET('Water Data'!$B$2,0,10*ROW('Water Data'!E155))="","",OFFSET('Water Data'!$B$2,0,10*ROW('Water Data'!E155)))</f>
        <v/>
      </c>
      <c r="B161" s="30" t="str">
        <f ca="true">+IF(OFFSET('Water Data'!$C$2,0,10*ROW('Water Data'!F155))="","",OFFSET('Water Data'!$C$2,0,10*ROW('Water Data'!F155)))</f>
        <v/>
      </c>
      <c r="C161" s="314" t="str">
        <f t="shared" ca="true" si="2"/>
        <v/>
      </c>
      <c r="D161" s="8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58"/>
      <c r="BS161" s="258" t="str">
        <f ca="true">+IF(OFFSET('Water Data'!$D$27,0,10*ROW('Water Data'!D155))="","",OFFSET('Water Data'!$D$27,0,10*ROW('Water Data'!D155)))</f>
        <v/>
      </c>
      <c r="BT161" s="258" t="str">
        <f ca="true">+IF(OFFSET('Water Data'!$D$28,0,10*ROW('Water Data'!D155))="","",OFFSET('Water Data'!$D$28,0,10*ROW('Water Data'!D155)))</f>
        <v/>
      </c>
      <c r="BU161" s="258" t="str">
        <f ca="true">+IF(OFFSET('Water Data'!$D$29,0,10*ROW('Water Data'!D155))="","",OFFSET('Water Data'!$D$29,0,10*ROW('Water Data'!D155)))</f>
        <v/>
      </c>
      <c r="BV161" s="258" t="str">
        <f ca="true">+IF(OFFSET('Water Data'!$E$27,0,10*ROW('Water Data'!E155))="","",OFFSET('Water Data'!$E$27,0,10*ROW('Water Data'!E155)))</f>
        <v/>
      </c>
      <c r="BW161" s="258" t="str">
        <f ca="true">+IF(OFFSET('Water Data'!$E$28,0,10*ROW('Water Data'!E155))="","",OFFSET('Water Data'!$E$28,0,10*ROW('Water Data'!E155)))</f>
        <v/>
      </c>
      <c r="BX161" s="258" t="str">
        <f ca="true">+IF(OFFSET('Water Data'!$E$29,0,10*ROW('Water Data'!E155))="","",OFFSET('Water Data'!$E$29,0,10*ROW('Water Data'!E155)))</f>
        <v/>
      </c>
      <c r="BY161" s="258" t="str">
        <f ca="true">+IF(OFFSET('Water Data'!$F$27,0,10*ROW('Water Data'!F155))="","",OFFSET('Water Data'!$F$27,0,10*ROW('Water Data'!F155)))</f>
        <v/>
      </c>
      <c r="BZ161" s="258" t="str">
        <f ca="true">+IF(OFFSET('Water Data'!$F$28,0,10*ROW('Water Data'!F155))="","",OFFSET('Water Data'!$F$28,0,10*ROW('Water Data'!F155)))</f>
        <v/>
      </c>
      <c r="CA161" s="258" t="str">
        <f ca="true">+IF(OFFSET('Water Data'!$F$29,0,10*ROW('Water Data'!F155))="","",OFFSET('Water Data'!$F$29,0,10*ROW('Water Data'!F155)))</f>
        <v/>
      </c>
      <c r="CB161" s="258" t="str">
        <f ca="true">+IF(OFFSET('Water Data'!$G$27,0,10*ROW('Water Data'!G155))="","",OFFSET('Water Data'!$G$27,0,10*ROW('Water Data'!G155)))</f>
        <v/>
      </c>
      <c r="CC161" s="258" t="str">
        <f ca="true">+IF(OFFSET('Water Data'!$G$28,0,10*ROW('Water Data'!G155))="","",OFFSET('Water Data'!$G$28,0,10*ROW('Water Data'!G155)))</f>
        <v/>
      </c>
      <c r="CD161" s="258" t="str">
        <f ca="true">+IF(OFFSET('Water Data'!$G$29,0,10*ROW('Water Data'!G155))="","",OFFSET('Water Data'!$G$29,0,10*ROW('Water Data'!G155)))</f>
        <v/>
      </c>
      <c r="CE161" s="258" t="str">
        <f ca="true">+IF(OFFSET('Water Data'!$H$27,0,10*ROW('Water Data'!H155))="","",OFFSET('Water Data'!$H$27,0,10*ROW('Water Data'!H155)))</f>
        <v/>
      </c>
      <c r="CF161" s="258" t="str">
        <f ca="true">+IF(OFFSET('Water Data'!$H$28,0,10*ROW('Water Data'!H155))="","",OFFSET('Water Data'!$H$28,0,10*ROW('Water Data'!H155)))</f>
        <v/>
      </c>
      <c r="CG161" s="258" t="str">
        <f ca="true">+IF(OFFSET('Water Data'!$H$29,0,10*ROW('Water Data'!H155))="","",OFFSET('Water Data'!$H$29,0,10*ROW('Water Data'!H155)))</f>
        <v/>
      </c>
      <c r="CH161" s="258" t="str">
        <f ca="true">+IF(OFFSET('Water Data'!$I$27,0,10*ROW('Water Data'!I155))="","",OFFSET('Water Data'!$I$27,0,10*ROW('Water Data'!I155)))</f>
        <v/>
      </c>
      <c r="CI161" s="258" t="str">
        <f ca="true">+IF(OFFSET('Water Data'!$I$28,0,10*ROW('Water Data'!I155))="","",OFFSET('Water Data'!$I$28,0,10*ROW('Water Data'!I155)))</f>
        <v/>
      </c>
      <c r="CJ161" s="258" t="str">
        <f ca="true">+IF(OFFSET('Water Data'!$I$29,0,10*ROW('Water Data'!I155))="","",OFFSET('Water Data'!$I$29,0,10*ROW('Water Data'!I155)))</f>
        <v/>
      </c>
      <c r="CK161" s="258" t="str">
        <f ca="true">+IF(OFFSET('Sanitation Data'!$D$28,0,10*ROW('Sanitation Data'!D155))="","",OFFSET('Sanitation Data'!$D$28,0,10*ROW('Sanitation Data'!D155)))</f>
        <v/>
      </c>
      <c r="CL161" s="258" t="str">
        <f ca="true">+IF(OFFSET('Sanitation Data'!$D$29,0,10*ROW('Sanitation Data'!D155))="","",OFFSET('Sanitation Data'!$D$29,0,10*ROW('Sanitation Data'!D155)))</f>
        <v/>
      </c>
      <c r="CM161" s="258" t="str">
        <f ca="true">+IF(OFFSET('Sanitation Data'!$D$30,0,10*ROW('Sanitation Data'!D155))="","",OFFSET('Sanitation Data'!$D$30,0,10*ROW('Sanitation Data'!D155)))</f>
        <v/>
      </c>
      <c r="CN161" s="258" t="str">
        <f ca="true">+IF(OFFSET('Sanitation Data'!$D$31,0,10*ROW('Sanitation Data'!D155))="","",OFFSET('Sanitation Data'!$D$31,0,10*ROW('Sanitation Data'!D155)))</f>
        <v/>
      </c>
      <c r="CO161" s="258" t="str">
        <f ca="true">+IF(OFFSET('Sanitation Data'!$D$32,0,10*ROW('Sanitation Data'!D155))="","",OFFSET('Sanitation Data'!$D$32,0,10*ROW('Sanitation Data'!D155)))</f>
        <v/>
      </c>
      <c r="CP161" s="258" t="str">
        <f ca="true">+IF(OFFSET('Sanitation Data'!$E$28,0,10*ROW('Sanitation Data'!E155))="","",OFFSET('Sanitation Data'!$E$28,0,10*ROW('Sanitation Data'!E155)))</f>
        <v/>
      </c>
      <c r="CQ161" s="258" t="str">
        <f ca="true">+IF(OFFSET('Sanitation Data'!$E$29,0,10*ROW('Sanitation Data'!E155))="","",OFFSET('Sanitation Data'!$E$29,0,10*ROW('Sanitation Data'!E155)))</f>
        <v/>
      </c>
      <c r="CR161" s="258" t="str">
        <f ca="true">+IF(OFFSET('Sanitation Data'!$E$30,0,10*ROW('Sanitation Data'!E155))="","",OFFSET('Sanitation Data'!$E$30,0,10*ROW('Sanitation Data'!E155)))</f>
        <v/>
      </c>
      <c r="CS161" s="258" t="str">
        <f ca="true">+IF(OFFSET('Sanitation Data'!$E$31,0,10*ROW('Sanitation Data'!E155))="","",OFFSET('Sanitation Data'!$E$31,0,10*ROW('Sanitation Data'!E155)))</f>
        <v/>
      </c>
      <c r="CT161" s="258" t="str">
        <f ca="true">+IF(OFFSET('Sanitation Data'!$E$32,0,10*ROW('Sanitation Data'!E155))="","",OFFSET('Sanitation Data'!$E$32,0,10*ROW('Sanitation Data'!E155)))</f>
        <v/>
      </c>
      <c r="CU161" s="258" t="str">
        <f ca="true">+IF(OFFSET('Sanitation Data'!$F$28,0,10*ROW('Sanitation Data'!F155))="","",OFFSET('Sanitation Data'!$F$28,0,10*ROW('Sanitation Data'!F155)))</f>
        <v/>
      </c>
      <c r="CV161" s="258" t="str">
        <f ca="true">+IF(OFFSET('Sanitation Data'!$F$29,0,10*ROW('Sanitation Data'!F155))="","",OFFSET('Sanitation Data'!$F$29,0,10*ROW('Sanitation Data'!F155)))</f>
        <v/>
      </c>
      <c r="CW161" s="258" t="str">
        <f ca="true">+IF(OFFSET('Sanitation Data'!$F$30,0,10*ROW('Sanitation Data'!F155))="","",OFFSET('Sanitation Data'!$F$30,0,10*ROW('Sanitation Data'!F155)))</f>
        <v/>
      </c>
      <c r="CX161" s="258" t="str">
        <f ca="true">+IF(OFFSET('Sanitation Data'!$F$31,0,10*ROW('Sanitation Data'!F155))="","",OFFSET('Sanitation Data'!$F$31,0,10*ROW('Sanitation Data'!F155)))</f>
        <v/>
      </c>
      <c r="CY161" s="258" t="str">
        <f ca="true">+IF(OFFSET('Sanitation Data'!$F$32,0,10*ROW('Sanitation Data'!F155))="","",OFFSET('Sanitation Data'!$F$32,0,10*ROW('Sanitation Data'!F155)))</f>
        <v/>
      </c>
      <c r="CZ161" s="258" t="str">
        <f ca="true">+IF(OFFSET('Sanitation Data'!$G$28,0,10*ROW('Sanitation Data'!G155))="","",OFFSET('Sanitation Data'!$G$28,0,10*ROW('Sanitation Data'!G155)))</f>
        <v/>
      </c>
      <c r="DA161" s="258" t="str">
        <f ca="true">+IF(OFFSET('Sanitation Data'!$G$29,0,10*ROW('Sanitation Data'!G155))="","",OFFSET('Sanitation Data'!$G$29,0,10*ROW('Sanitation Data'!G155)))</f>
        <v/>
      </c>
      <c r="DB161" s="258" t="str">
        <f ca="true">+IF(OFFSET('Sanitation Data'!$G$30,0,10*ROW('Sanitation Data'!G155))="","",OFFSET('Sanitation Data'!$G$30,0,10*ROW('Sanitation Data'!G155)))</f>
        <v/>
      </c>
      <c r="DC161" s="258" t="str">
        <f ca="true">+IF(OFFSET('Sanitation Data'!$G$31,0,10*ROW('Sanitation Data'!G155))="","",OFFSET('Sanitation Data'!$G$31,0,10*ROW('Sanitation Data'!G155)))</f>
        <v/>
      </c>
      <c r="DD161" s="258" t="str">
        <f ca="true">+IF(OFFSET('Sanitation Data'!$G$32,0,10*ROW('Sanitation Data'!G155))="","",OFFSET('Sanitation Data'!$G$32,0,10*ROW('Sanitation Data'!G155)))</f>
        <v/>
      </c>
      <c r="DE161" s="258" t="str">
        <f ca="true">+IF(OFFSET('Sanitation Data'!$H$28,0,10*ROW('Sanitation Data'!H155))="","",OFFSET('Sanitation Data'!$H$28,0,10*ROW('Sanitation Data'!H155)))</f>
        <v/>
      </c>
      <c r="DF161" s="258" t="str">
        <f ca="true">+IF(OFFSET('Sanitation Data'!$H$29,0,10*ROW('Sanitation Data'!H155))="","",OFFSET('Sanitation Data'!$H$29,0,10*ROW('Sanitation Data'!H155)))</f>
        <v/>
      </c>
      <c r="DG161" s="258" t="str">
        <f ca="true">+IF(OFFSET('Sanitation Data'!$H$30,0,10*ROW('Sanitation Data'!H155))="","",OFFSET('Sanitation Data'!$H$30,0,10*ROW('Sanitation Data'!H155)))</f>
        <v/>
      </c>
      <c r="DH161" s="258" t="str">
        <f ca="true">+IF(OFFSET('Sanitation Data'!$H$31,0,10*ROW('Sanitation Data'!H155))="","",OFFSET('Sanitation Data'!$H$31,0,10*ROW('Sanitation Data'!H155)))</f>
        <v/>
      </c>
      <c r="DI161" s="258" t="str">
        <f ca="true">+IF(OFFSET('Sanitation Data'!$H$32,0,10*ROW('Sanitation Data'!H155))="","",OFFSET('Sanitation Data'!$H$32,0,10*ROW('Sanitation Data'!H155)))</f>
        <v/>
      </c>
      <c r="DJ161" s="258" t="str">
        <f ca="true">+IF(OFFSET('Sanitation Data'!$I$28,0,10*ROW('Sanitation Data'!I155))="","",OFFSET('Sanitation Data'!$I$28,0,10*ROW('Sanitation Data'!I155)))</f>
        <v/>
      </c>
      <c r="DK161" s="258" t="str">
        <f ca="true">+IF(OFFSET('Sanitation Data'!$I$29,0,10*ROW('Sanitation Data'!I155))="","",OFFSET('Sanitation Data'!$I$29,0,10*ROW('Sanitation Data'!I155)))</f>
        <v/>
      </c>
      <c r="DL161" s="258" t="str">
        <f ca="true">+IF(OFFSET('Sanitation Data'!$I$30,0,10*ROW('Sanitation Data'!I155))="","",OFFSET('Sanitation Data'!$I$30,0,10*ROW('Sanitation Data'!I155)))</f>
        <v/>
      </c>
      <c r="DM161" s="258" t="str">
        <f ca="true">+IF(OFFSET('Sanitation Data'!$I$31,0,10*ROW('Sanitation Data'!I155))="","",OFFSET('Sanitation Data'!$I$31,0,10*ROW('Sanitation Data'!I155)))</f>
        <v/>
      </c>
      <c r="DN161" s="258" t="str">
        <f ca="true">+IF(OFFSET('Sanitation Data'!$I$32,0,10*ROW('Sanitation Data'!I155))="","",OFFSET('Sanitation Data'!$I$32,0,10*ROW('Sanitation Data'!I155)))</f>
        <v/>
      </c>
      <c r="DO161" s="258" t="str">
        <f ca="true">+IF(OFFSET('Hygiene Data'!$D$11,0,10*ROW('Hygiene Data'!D155))="","",OFFSET('Hygiene Data'!$D$11,0,10*ROW('Hygiene Data'!D155)))</f>
        <v/>
      </c>
      <c r="DP161" s="258" t="str">
        <f ca="true">+IF(OFFSET('Hygiene Data'!$D$12,0,10*ROW('Hygiene Data'!D155))="","",OFFSET('Hygiene Data'!$D$12,0,10*ROW('Hygiene Data'!D155)))</f>
        <v/>
      </c>
      <c r="DQ161" s="258" t="str">
        <f ca="true">+IF(OFFSET('Hygiene Data'!$D$13,0,10*ROW('Hygiene Data'!D155))="","",OFFSET('Hygiene Data'!$D$13,0,10*ROW('Hygiene Data'!D155)))</f>
        <v/>
      </c>
      <c r="DR161" s="258" t="str">
        <f ca="true">+IF(OFFSET('Hygiene Data'!$E$11,0,10*ROW('Hygiene Data'!E155))="","",OFFSET('Hygiene Data'!$E$11,0,10*ROW('Hygiene Data'!E155)))</f>
        <v/>
      </c>
      <c r="DS161" s="258" t="str">
        <f ca="true">+IF(OFFSET('Hygiene Data'!$E$12,0,10*ROW('Hygiene Data'!E155))="","",OFFSET('Hygiene Data'!$E$12,0,10*ROW('Hygiene Data'!E155)))</f>
        <v/>
      </c>
      <c r="DT161" s="258" t="str">
        <f ca="true">+IF(OFFSET('Hygiene Data'!$E$13,0,10*ROW('Hygiene Data'!E155))="","",OFFSET('Hygiene Data'!$E$13,0,10*ROW('Hygiene Data'!E155)))</f>
        <v/>
      </c>
      <c r="DU161" s="258" t="str">
        <f ca="true">+IF(OFFSET('Hygiene Data'!$F$11,0,10*ROW('Hygiene Data'!F155))="","",OFFSET('Hygiene Data'!$F$11,0,10*ROW('Hygiene Data'!F155)))</f>
        <v/>
      </c>
      <c r="DV161" s="258" t="str">
        <f ca="true">+IF(OFFSET('Hygiene Data'!$F$12,0,10*ROW('Hygiene Data'!F155))="","",OFFSET('Hygiene Data'!$F$12,0,10*ROW('Hygiene Data'!F155)))</f>
        <v/>
      </c>
      <c r="DW161" s="258" t="str">
        <f ca="true">+IF(OFFSET('Hygiene Data'!$F$13,0,10*ROW('Hygiene Data'!F155))="","",OFFSET('Hygiene Data'!$F$13,0,10*ROW('Hygiene Data'!F155)))</f>
        <v/>
      </c>
      <c r="DX161" s="258" t="str">
        <f ca="true">+IF(OFFSET('Hygiene Data'!$G$11,0,10*ROW('Hygiene Data'!G155))="","",OFFSET('Hygiene Data'!$G$11,0,10*ROW('Hygiene Data'!G155)))</f>
        <v/>
      </c>
      <c r="DY161" s="258" t="str">
        <f ca="true">+IF(OFFSET('Hygiene Data'!$G$12,0,10*ROW('Hygiene Data'!G155))="","",OFFSET('Hygiene Data'!$G$12,0,10*ROW('Hygiene Data'!G155)))</f>
        <v/>
      </c>
      <c r="DZ161" s="258" t="str">
        <f ca="true">+IF(OFFSET('Hygiene Data'!$G$13,0,10*ROW('Hygiene Data'!G155))="","",OFFSET('Hygiene Data'!$G$13,0,10*ROW('Hygiene Data'!G155)))</f>
        <v/>
      </c>
      <c r="EA161" s="258" t="str">
        <f ca="true">+IF(OFFSET('Hygiene Data'!$H$11,0,10*ROW('Hygiene Data'!H155))="","",OFFSET('Hygiene Data'!$H$11,0,10*ROW('Hygiene Data'!H155)))</f>
        <v/>
      </c>
      <c r="EB161" s="258" t="str">
        <f ca="true">+IF(OFFSET('Hygiene Data'!$H$12,0,10*ROW('Hygiene Data'!H155))="","",OFFSET('Hygiene Data'!$H$12,0,10*ROW('Hygiene Data'!H155)))</f>
        <v/>
      </c>
      <c r="EC161" s="258" t="str">
        <f ca="true">+IF(OFFSET('Hygiene Data'!$H$13,0,10*ROW('Hygiene Data'!H155))="","",OFFSET('Hygiene Data'!$H$13,0,10*ROW('Hygiene Data'!H155)))</f>
        <v/>
      </c>
      <c r="ED161" s="258" t="str">
        <f ca="true">+IF(OFFSET('Hygiene Data'!$I$11,0,10*ROW('Hygiene Data'!I155))="","",OFFSET('Hygiene Data'!$I$11,0,10*ROW('Hygiene Data'!I155)))</f>
        <v/>
      </c>
      <c r="EE161" s="258" t="str">
        <f ca="true">+IF(OFFSET('Hygiene Data'!$I$12,0,10*ROW('Hygiene Data'!I155))="","",OFFSET('Hygiene Data'!$I$12,0,10*ROW('Hygiene Data'!I155)))</f>
        <v/>
      </c>
      <c r="EF161" s="258" t="str">
        <f ca="true">+IF(OFFSET('Hygiene Data'!$I$13,0,10*ROW('Hygiene Data'!I155))="","",OFFSET('Hygiene Data'!$I$13,0,10*ROW('Hygiene Data'!I155)))</f>
        <v/>
      </c>
    </row>
    <row xmlns:x14ac="http://schemas.microsoft.com/office/spreadsheetml/2009/9/ac" r="162" x14ac:dyDescent="0.2">
      <c r="A162" s="30" t="str">
        <f ca="true">+IF(OFFSET('Water Data'!$B$2,0,10*ROW('Water Data'!E156))="","",OFFSET('Water Data'!$B$2,0,10*ROW('Water Data'!E156)))</f>
        <v/>
      </c>
      <c r="B162" s="30" t="str">
        <f ca="true">+IF(OFFSET('Water Data'!$C$2,0,10*ROW('Water Data'!F156))="","",OFFSET('Water Data'!$C$2,0,10*ROW('Water Data'!F156)))</f>
        <v/>
      </c>
      <c r="C162" s="314" t="str">
        <f t="shared" ca="true" si="2"/>
        <v/>
      </c>
      <c r="D162" s="8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58"/>
      <c r="BS162" s="258" t="str">
        <f ca="true">+IF(OFFSET('Water Data'!$D$27,0,10*ROW('Water Data'!D156))="","",OFFSET('Water Data'!$D$27,0,10*ROW('Water Data'!D156)))</f>
        <v/>
      </c>
      <c r="BT162" s="258" t="str">
        <f ca="true">+IF(OFFSET('Water Data'!$D$28,0,10*ROW('Water Data'!D156))="","",OFFSET('Water Data'!$D$28,0,10*ROW('Water Data'!D156)))</f>
        <v/>
      </c>
      <c r="BU162" s="258" t="str">
        <f ca="true">+IF(OFFSET('Water Data'!$D$29,0,10*ROW('Water Data'!D156))="","",OFFSET('Water Data'!$D$29,0,10*ROW('Water Data'!D156)))</f>
        <v/>
      </c>
      <c r="BV162" s="258" t="str">
        <f ca="true">+IF(OFFSET('Water Data'!$E$27,0,10*ROW('Water Data'!E156))="","",OFFSET('Water Data'!$E$27,0,10*ROW('Water Data'!E156)))</f>
        <v/>
      </c>
      <c r="BW162" s="258" t="str">
        <f ca="true">+IF(OFFSET('Water Data'!$E$28,0,10*ROW('Water Data'!E156))="","",OFFSET('Water Data'!$E$28,0,10*ROW('Water Data'!E156)))</f>
        <v/>
      </c>
      <c r="BX162" s="258" t="str">
        <f ca="true">+IF(OFFSET('Water Data'!$E$29,0,10*ROW('Water Data'!E156))="","",OFFSET('Water Data'!$E$29,0,10*ROW('Water Data'!E156)))</f>
        <v/>
      </c>
      <c r="BY162" s="258" t="str">
        <f ca="true">+IF(OFFSET('Water Data'!$F$27,0,10*ROW('Water Data'!F156))="","",OFFSET('Water Data'!$F$27,0,10*ROW('Water Data'!F156)))</f>
        <v/>
      </c>
      <c r="BZ162" s="258" t="str">
        <f ca="true">+IF(OFFSET('Water Data'!$F$28,0,10*ROW('Water Data'!F156))="","",OFFSET('Water Data'!$F$28,0,10*ROW('Water Data'!F156)))</f>
        <v/>
      </c>
      <c r="CA162" s="258" t="str">
        <f ca="true">+IF(OFFSET('Water Data'!$F$29,0,10*ROW('Water Data'!F156))="","",OFFSET('Water Data'!$F$29,0,10*ROW('Water Data'!F156)))</f>
        <v/>
      </c>
      <c r="CB162" s="258" t="str">
        <f ca="true">+IF(OFFSET('Water Data'!$G$27,0,10*ROW('Water Data'!G156))="","",OFFSET('Water Data'!$G$27,0,10*ROW('Water Data'!G156)))</f>
        <v/>
      </c>
      <c r="CC162" s="258" t="str">
        <f ca="true">+IF(OFFSET('Water Data'!$G$28,0,10*ROW('Water Data'!G156))="","",OFFSET('Water Data'!$G$28,0,10*ROW('Water Data'!G156)))</f>
        <v/>
      </c>
      <c r="CD162" s="258" t="str">
        <f ca="true">+IF(OFFSET('Water Data'!$G$29,0,10*ROW('Water Data'!G156))="","",OFFSET('Water Data'!$G$29,0,10*ROW('Water Data'!G156)))</f>
        <v/>
      </c>
      <c r="CE162" s="258" t="str">
        <f ca="true">+IF(OFFSET('Water Data'!$H$27,0,10*ROW('Water Data'!H156))="","",OFFSET('Water Data'!$H$27,0,10*ROW('Water Data'!H156)))</f>
        <v/>
      </c>
      <c r="CF162" s="258" t="str">
        <f ca="true">+IF(OFFSET('Water Data'!$H$28,0,10*ROW('Water Data'!H156))="","",OFFSET('Water Data'!$H$28,0,10*ROW('Water Data'!H156)))</f>
        <v/>
      </c>
      <c r="CG162" s="258" t="str">
        <f ca="true">+IF(OFFSET('Water Data'!$H$29,0,10*ROW('Water Data'!H156))="","",OFFSET('Water Data'!$H$29,0,10*ROW('Water Data'!H156)))</f>
        <v/>
      </c>
      <c r="CH162" s="258" t="str">
        <f ca="true">+IF(OFFSET('Water Data'!$I$27,0,10*ROW('Water Data'!I156))="","",OFFSET('Water Data'!$I$27,0,10*ROW('Water Data'!I156)))</f>
        <v/>
      </c>
      <c r="CI162" s="258" t="str">
        <f ca="true">+IF(OFFSET('Water Data'!$I$28,0,10*ROW('Water Data'!I156))="","",OFFSET('Water Data'!$I$28,0,10*ROW('Water Data'!I156)))</f>
        <v/>
      </c>
      <c r="CJ162" s="258" t="str">
        <f ca="true">+IF(OFFSET('Water Data'!$I$29,0,10*ROW('Water Data'!I156))="","",OFFSET('Water Data'!$I$29,0,10*ROW('Water Data'!I156)))</f>
        <v/>
      </c>
      <c r="CK162" s="258" t="str">
        <f ca="true">+IF(OFFSET('Sanitation Data'!$D$28,0,10*ROW('Sanitation Data'!D156))="","",OFFSET('Sanitation Data'!$D$28,0,10*ROW('Sanitation Data'!D156)))</f>
        <v/>
      </c>
      <c r="CL162" s="258" t="str">
        <f ca="true">+IF(OFFSET('Sanitation Data'!$D$29,0,10*ROW('Sanitation Data'!D156))="","",OFFSET('Sanitation Data'!$D$29,0,10*ROW('Sanitation Data'!D156)))</f>
        <v/>
      </c>
      <c r="CM162" s="258" t="str">
        <f ca="true">+IF(OFFSET('Sanitation Data'!$D$30,0,10*ROW('Sanitation Data'!D156))="","",OFFSET('Sanitation Data'!$D$30,0,10*ROW('Sanitation Data'!D156)))</f>
        <v/>
      </c>
      <c r="CN162" s="258" t="str">
        <f ca="true">+IF(OFFSET('Sanitation Data'!$D$31,0,10*ROW('Sanitation Data'!D156))="","",OFFSET('Sanitation Data'!$D$31,0,10*ROW('Sanitation Data'!D156)))</f>
        <v/>
      </c>
      <c r="CO162" s="258" t="str">
        <f ca="true">+IF(OFFSET('Sanitation Data'!$D$32,0,10*ROW('Sanitation Data'!D156))="","",OFFSET('Sanitation Data'!$D$32,0,10*ROW('Sanitation Data'!D156)))</f>
        <v/>
      </c>
      <c r="CP162" s="258" t="str">
        <f ca="true">+IF(OFFSET('Sanitation Data'!$E$28,0,10*ROW('Sanitation Data'!E156))="","",OFFSET('Sanitation Data'!$E$28,0,10*ROW('Sanitation Data'!E156)))</f>
        <v/>
      </c>
      <c r="CQ162" s="258" t="str">
        <f ca="true">+IF(OFFSET('Sanitation Data'!$E$29,0,10*ROW('Sanitation Data'!E156))="","",OFFSET('Sanitation Data'!$E$29,0,10*ROW('Sanitation Data'!E156)))</f>
        <v/>
      </c>
      <c r="CR162" s="258" t="str">
        <f ca="true">+IF(OFFSET('Sanitation Data'!$E$30,0,10*ROW('Sanitation Data'!E156))="","",OFFSET('Sanitation Data'!$E$30,0,10*ROW('Sanitation Data'!E156)))</f>
        <v/>
      </c>
      <c r="CS162" s="258" t="str">
        <f ca="true">+IF(OFFSET('Sanitation Data'!$E$31,0,10*ROW('Sanitation Data'!E156))="","",OFFSET('Sanitation Data'!$E$31,0,10*ROW('Sanitation Data'!E156)))</f>
        <v/>
      </c>
      <c r="CT162" s="258" t="str">
        <f ca="true">+IF(OFFSET('Sanitation Data'!$E$32,0,10*ROW('Sanitation Data'!E156))="","",OFFSET('Sanitation Data'!$E$32,0,10*ROW('Sanitation Data'!E156)))</f>
        <v/>
      </c>
      <c r="CU162" s="258" t="str">
        <f ca="true">+IF(OFFSET('Sanitation Data'!$F$28,0,10*ROW('Sanitation Data'!F156))="","",OFFSET('Sanitation Data'!$F$28,0,10*ROW('Sanitation Data'!F156)))</f>
        <v/>
      </c>
      <c r="CV162" s="258" t="str">
        <f ca="true">+IF(OFFSET('Sanitation Data'!$F$29,0,10*ROW('Sanitation Data'!F156))="","",OFFSET('Sanitation Data'!$F$29,0,10*ROW('Sanitation Data'!F156)))</f>
        <v/>
      </c>
      <c r="CW162" s="258" t="str">
        <f ca="true">+IF(OFFSET('Sanitation Data'!$F$30,0,10*ROW('Sanitation Data'!F156))="","",OFFSET('Sanitation Data'!$F$30,0,10*ROW('Sanitation Data'!F156)))</f>
        <v/>
      </c>
      <c r="CX162" s="258" t="str">
        <f ca="true">+IF(OFFSET('Sanitation Data'!$F$31,0,10*ROW('Sanitation Data'!F156))="","",OFFSET('Sanitation Data'!$F$31,0,10*ROW('Sanitation Data'!F156)))</f>
        <v/>
      </c>
      <c r="CY162" s="258" t="str">
        <f ca="true">+IF(OFFSET('Sanitation Data'!$F$32,0,10*ROW('Sanitation Data'!F156))="","",OFFSET('Sanitation Data'!$F$32,0,10*ROW('Sanitation Data'!F156)))</f>
        <v/>
      </c>
      <c r="CZ162" s="258" t="str">
        <f ca="true">+IF(OFFSET('Sanitation Data'!$G$28,0,10*ROW('Sanitation Data'!G156))="","",OFFSET('Sanitation Data'!$G$28,0,10*ROW('Sanitation Data'!G156)))</f>
        <v/>
      </c>
      <c r="DA162" s="258" t="str">
        <f ca="true">+IF(OFFSET('Sanitation Data'!$G$29,0,10*ROW('Sanitation Data'!G156))="","",OFFSET('Sanitation Data'!$G$29,0,10*ROW('Sanitation Data'!G156)))</f>
        <v/>
      </c>
      <c r="DB162" s="258" t="str">
        <f ca="true">+IF(OFFSET('Sanitation Data'!$G$30,0,10*ROW('Sanitation Data'!G156))="","",OFFSET('Sanitation Data'!$G$30,0,10*ROW('Sanitation Data'!G156)))</f>
        <v/>
      </c>
      <c r="DC162" s="258" t="str">
        <f ca="true">+IF(OFFSET('Sanitation Data'!$G$31,0,10*ROW('Sanitation Data'!G156))="","",OFFSET('Sanitation Data'!$G$31,0,10*ROW('Sanitation Data'!G156)))</f>
        <v/>
      </c>
      <c r="DD162" s="258" t="str">
        <f ca="true">+IF(OFFSET('Sanitation Data'!$G$32,0,10*ROW('Sanitation Data'!G156))="","",OFFSET('Sanitation Data'!$G$32,0,10*ROW('Sanitation Data'!G156)))</f>
        <v/>
      </c>
      <c r="DE162" s="258" t="str">
        <f ca="true">+IF(OFFSET('Sanitation Data'!$H$28,0,10*ROW('Sanitation Data'!H156))="","",OFFSET('Sanitation Data'!$H$28,0,10*ROW('Sanitation Data'!H156)))</f>
        <v/>
      </c>
      <c r="DF162" s="258" t="str">
        <f ca="true">+IF(OFFSET('Sanitation Data'!$H$29,0,10*ROW('Sanitation Data'!H156))="","",OFFSET('Sanitation Data'!$H$29,0,10*ROW('Sanitation Data'!H156)))</f>
        <v/>
      </c>
      <c r="DG162" s="258" t="str">
        <f ca="true">+IF(OFFSET('Sanitation Data'!$H$30,0,10*ROW('Sanitation Data'!H156))="","",OFFSET('Sanitation Data'!$H$30,0,10*ROW('Sanitation Data'!H156)))</f>
        <v/>
      </c>
      <c r="DH162" s="258" t="str">
        <f ca="true">+IF(OFFSET('Sanitation Data'!$H$31,0,10*ROW('Sanitation Data'!H156))="","",OFFSET('Sanitation Data'!$H$31,0,10*ROW('Sanitation Data'!H156)))</f>
        <v/>
      </c>
      <c r="DI162" s="258" t="str">
        <f ca="true">+IF(OFFSET('Sanitation Data'!$H$32,0,10*ROW('Sanitation Data'!H156))="","",OFFSET('Sanitation Data'!$H$32,0,10*ROW('Sanitation Data'!H156)))</f>
        <v/>
      </c>
      <c r="DJ162" s="258" t="str">
        <f ca="true">+IF(OFFSET('Sanitation Data'!$I$28,0,10*ROW('Sanitation Data'!I156))="","",OFFSET('Sanitation Data'!$I$28,0,10*ROW('Sanitation Data'!I156)))</f>
        <v/>
      </c>
      <c r="DK162" s="258" t="str">
        <f ca="true">+IF(OFFSET('Sanitation Data'!$I$29,0,10*ROW('Sanitation Data'!I156))="","",OFFSET('Sanitation Data'!$I$29,0,10*ROW('Sanitation Data'!I156)))</f>
        <v/>
      </c>
      <c r="DL162" s="258" t="str">
        <f ca="true">+IF(OFFSET('Sanitation Data'!$I$30,0,10*ROW('Sanitation Data'!I156))="","",OFFSET('Sanitation Data'!$I$30,0,10*ROW('Sanitation Data'!I156)))</f>
        <v/>
      </c>
      <c r="DM162" s="258" t="str">
        <f ca="true">+IF(OFFSET('Sanitation Data'!$I$31,0,10*ROW('Sanitation Data'!I156))="","",OFFSET('Sanitation Data'!$I$31,0,10*ROW('Sanitation Data'!I156)))</f>
        <v/>
      </c>
      <c r="DN162" s="258" t="str">
        <f ca="true">+IF(OFFSET('Sanitation Data'!$I$32,0,10*ROW('Sanitation Data'!I156))="","",OFFSET('Sanitation Data'!$I$32,0,10*ROW('Sanitation Data'!I156)))</f>
        <v/>
      </c>
      <c r="DO162" s="258" t="str">
        <f ca="true">+IF(OFFSET('Hygiene Data'!$D$11,0,10*ROW('Hygiene Data'!D156))="","",OFFSET('Hygiene Data'!$D$11,0,10*ROW('Hygiene Data'!D156)))</f>
        <v/>
      </c>
      <c r="DP162" s="258" t="str">
        <f ca="true">+IF(OFFSET('Hygiene Data'!$D$12,0,10*ROW('Hygiene Data'!D156))="","",OFFSET('Hygiene Data'!$D$12,0,10*ROW('Hygiene Data'!D156)))</f>
        <v/>
      </c>
      <c r="DQ162" s="258" t="str">
        <f ca="true">+IF(OFFSET('Hygiene Data'!$D$13,0,10*ROW('Hygiene Data'!D156))="","",OFFSET('Hygiene Data'!$D$13,0,10*ROW('Hygiene Data'!D156)))</f>
        <v/>
      </c>
      <c r="DR162" s="258" t="str">
        <f ca="true">+IF(OFFSET('Hygiene Data'!$E$11,0,10*ROW('Hygiene Data'!E156))="","",OFFSET('Hygiene Data'!$E$11,0,10*ROW('Hygiene Data'!E156)))</f>
        <v/>
      </c>
      <c r="DS162" s="258" t="str">
        <f ca="true">+IF(OFFSET('Hygiene Data'!$E$12,0,10*ROW('Hygiene Data'!E156))="","",OFFSET('Hygiene Data'!$E$12,0,10*ROW('Hygiene Data'!E156)))</f>
        <v/>
      </c>
      <c r="DT162" s="258" t="str">
        <f ca="true">+IF(OFFSET('Hygiene Data'!$E$13,0,10*ROW('Hygiene Data'!E156))="","",OFFSET('Hygiene Data'!$E$13,0,10*ROW('Hygiene Data'!E156)))</f>
        <v/>
      </c>
      <c r="DU162" s="258" t="str">
        <f ca="true">+IF(OFFSET('Hygiene Data'!$F$11,0,10*ROW('Hygiene Data'!F156))="","",OFFSET('Hygiene Data'!$F$11,0,10*ROW('Hygiene Data'!F156)))</f>
        <v/>
      </c>
      <c r="DV162" s="258" t="str">
        <f ca="true">+IF(OFFSET('Hygiene Data'!$F$12,0,10*ROW('Hygiene Data'!F156))="","",OFFSET('Hygiene Data'!$F$12,0,10*ROW('Hygiene Data'!F156)))</f>
        <v/>
      </c>
      <c r="DW162" s="258" t="str">
        <f ca="true">+IF(OFFSET('Hygiene Data'!$F$13,0,10*ROW('Hygiene Data'!F156))="","",OFFSET('Hygiene Data'!$F$13,0,10*ROW('Hygiene Data'!F156)))</f>
        <v/>
      </c>
      <c r="DX162" s="258" t="str">
        <f ca="true">+IF(OFFSET('Hygiene Data'!$G$11,0,10*ROW('Hygiene Data'!G156))="","",OFFSET('Hygiene Data'!$G$11,0,10*ROW('Hygiene Data'!G156)))</f>
        <v/>
      </c>
      <c r="DY162" s="258" t="str">
        <f ca="true">+IF(OFFSET('Hygiene Data'!$G$12,0,10*ROW('Hygiene Data'!G156))="","",OFFSET('Hygiene Data'!$G$12,0,10*ROW('Hygiene Data'!G156)))</f>
        <v/>
      </c>
      <c r="DZ162" s="258" t="str">
        <f ca="true">+IF(OFFSET('Hygiene Data'!$G$13,0,10*ROW('Hygiene Data'!G156))="","",OFFSET('Hygiene Data'!$G$13,0,10*ROW('Hygiene Data'!G156)))</f>
        <v/>
      </c>
      <c r="EA162" s="258" t="str">
        <f ca="true">+IF(OFFSET('Hygiene Data'!$H$11,0,10*ROW('Hygiene Data'!H156))="","",OFFSET('Hygiene Data'!$H$11,0,10*ROW('Hygiene Data'!H156)))</f>
        <v/>
      </c>
      <c r="EB162" s="258" t="str">
        <f ca="true">+IF(OFFSET('Hygiene Data'!$H$12,0,10*ROW('Hygiene Data'!H156))="","",OFFSET('Hygiene Data'!$H$12,0,10*ROW('Hygiene Data'!H156)))</f>
        <v/>
      </c>
      <c r="EC162" s="258" t="str">
        <f ca="true">+IF(OFFSET('Hygiene Data'!$H$13,0,10*ROW('Hygiene Data'!H156))="","",OFFSET('Hygiene Data'!$H$13,0,10*ROW('Hygiene Data'!H156)))</f>
        <v/>
      </c>
      <c r="ED162" s="258" t="str">
        <f ca="true">+IF(OFFSET('Hygiene Data'!$I$11,0,10*ROW('Hygiene Data'!I156))="","",OFFSET('Hygiene Data'!$I$11,0,10*ROW('Hygiene Data'!I156)))</f>
        <v/>
      </c>
      <c r="EE162" s="258" t="str">
        <f ca="true">+IF(OFFSET('Hygiene Data'!$I$12,0,10*ROW('Hygiene Data'!I156))="","",OFFSET('Hygiene Data'!$I$12,0,10*ROW('Hygiene Data'!I156)))</f>
        <v/>
      </c>
      <c r="EF162" s="258" t="str">
        <f ca="true">+IF(OFFSET('Hygiene Data'!$I$13,0,10*ROW('Hygiene Data'!I156))="","",OFFSET('Hygiene Data'!$I$13,0,10*ROW('Hygiene Data'!I156)))</f>
        <v/>
      </c>
    </row>
    <row xmlns:x14ac="http://schemas.microsoft.com/office/spreadsheetml/2009/9/ac" r="163" x14ac:dyDescent="0.2">
      <c r="A163" s="30" t="str">
        <f ca="true">+IF(OFFSET('Water Data'!$B$2,0,10*ROW('Water Data'!E157))="","",OFFSET('Water Data'!$B$2,0,10*ROW('Water Data'!E157)))</f>
        <v/>
      </c>
      <c r="B163" s="30" t="str">
        <f ca="true">+IF(OFFSET('Water Data'!$C$2,0,10*ROW('Water Data'!F157))="","",OFFSET('Water Data'!$C$2,0,10*ROW('Water Data'!F157)))</f>
        <v/>
      </c>
      <c r="C163" s="314" t="str">
        <f t="shared" ca="true" si="2"/>
        <v/>
      </c>
      <c r="D163" s="8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58"/>
      <c r="BS163" s="258" t="str">
        <f ca="true">+IF(OFFSET('Water Data'!$D$27,0,10*ROW('Water Data'!D157))="","",OFFSET('Water Data'!$D$27,0,10*ROW('Water Data'!D157)))</f>
        <v/>
      </c>
      <c r="BT163" s="258" t="str">
        <f ca="true">+IF(OFFSET('Water Data'!$D$28,0,10*ROW('Water Data'!D157))="","",OFFSET('Water Data'!$D$28,0,10*ROW('Water Data'!D157)))</f>
        <v/>
      </c>
      <c r="BU163" s="258" t="str">
        <f ca="true">+IF(OFFSET('Water Data'!$D$29,0,10*ROW('Water Data'!D157))="","",OFFSET('Water Data'!$D$29,0,10*ROW('Water Data'!D157)))</f>
        <v/>
      </c>
      <c r="BV163" s="258" t="str">
        <f ca="true">+IF(OFFSET('Water Data'!$E$27,0,10*ROW('Water Data'!E157))="","",OFFSET('Water Data'!$E$27,0,10*ROW('Water Data'!E157)))</f>
        <v/>
      </c>
      <c r="BW163" s="258" t="str">
        <f ca="true">+IF(OFFSET('Water Data'!$E$28,0,10*ROW('Water Data'!E157))="","",OFFSET('Water Data'!$E$28,0,10*ROW('Water Data'!E157)))</f>
        <v/>
      </c>
      <c r="BX163" s="258" t="str">
        <f ca="true">+IF(OFFSET('Water Data'!$E$29,0,10*ROW('Water Data'!E157))="","",OFFSET('Water Data'!$E$29,0,10*ROW('Water Data'!E157)))</f>
        <v/>
      </c>
      <c r="BY163" s="258" t="str">
        <f ca="true">+IF(OFFSET('Water Data'!$F$27,0,10*ROW('Water Data'!F157))="","",OFFSET('Water Data'!$F$27,0,10*ROW('Water Data'!F157)))</f>
        <v/>
      </c>
      <c r="BZ163" s="258" t="str">
        <f ca="true">+IF(OFFSET('Water Data'!$F$28,0,10*ROW('Water Data'!F157))="","",OFFSET('Water Data'!$F$28,0,10*ROW('Water Data'!F157)))</f>
        <v/>
      </c>
      <c r="CA163" s="258" t="str">
        <f ca="true">+IF(OFFSET('Water Data'!$F$29,0,10*ROW('Water Data'!F157))="","",OFFSET('Water Data'!$F$29,0,10*ROW('Water Data'!F157)))</f>
        <v/>
      </c>
      <c r="CB163" s="258" t="str">
        <f ca="true">+IF(OFFSET('Water Data'!$G$27,0,10*ROW('Water Data'!G157))="","",OFFSET('Water Data'!$G$27,0,10*ROW('Water Data'!G157)))</f>
        <v/>
      </c>
      <c r="CC163" s="258" t="str">
        <f ca="true">+IF(OFFSET('Water Data'!$G$28,0,10*ROW('Water Data'!G157))="","",OFFSET('Water Data'!$G$28,0,10*ROW('Water Data'!G157)))</f>
        <v/>
      </c>
      <c r="CD163" s="258" t="str">
        <f ca="true">+IF(OFFSET('Water Data'!$G$29,0,10*ROW('Water Data'!G157))="","",OFFSET('Water Data'!$G$29,0,10*ROW('Water Data'!G157)))</f>
        <v/>
      </c>
      <c r="CE163" s="258" t="str">
        <f ca="true">+IF(OFFSET('Water Data'!$H$27,0,10*ROW('Water Data'!H157))="","",OFFSET('Water Data'!$H$27,0,10*ROW('Water Data'!H157)))</f>
        <v/>
      </c>
      <c r="CF163" s="258" t="str">
        <f ca="true">+IF(OFFSET('Water Data'!$H$28,0,10*ROW('Water Data'!H157))="","",OFFSET('Water Data'!$H$28,0,10*ROW('Water Data'!H157)))</f>
        <v/>
      </c>
      <c r="CG163" s="258" t="str">
        <f ca="true">+IF(OFFSET('Water Data'!$H$29,0,10*ROW('Water Data'!H157))="","",OFFSET('Water Data'!$H$29,0,10*ROW('Water Data'!H157)))</f>
        <v/>
      </c>
      <c r="CH163" s="258" t="str">
        <f ca="true">+IF(OFFSET('Water Data'!$I$27,0,10*ROW('Water Data'!I157))="","",OFFSET('Water Data'!$I$27,0,10*ROW('Water Data'!I157)))</f>
        <v/>
      </c>
      <c r="CI163" s="258" t="str">
        <f ca="true">+IF(OFFSET('Water Data'!$I$28,0,10*ROW('Water Data'!I157))="","",OFFSET('Water Data'!$I$28,0,10*ROW('Water Data'!I157)))</f>
        <v/>
      </c>
      <c r="CJ163" s="258" t="str">
        <f ca="true">+IF(OFFSET('Water Data'!$I$29,0,10*ROW('Water Data'!I157))="","",OFFSET('Water Data'!$I$29,0,10*ROW('Water Data'!I157)))</f>
        <v/>
      </c>
      <c r="CK163" s="258" t="str">
        <f ca="true">+IF(OFFSET('Sanitation Data'!$D$28,0,10*ROW('Sanitation Data'!D157))="","",OFFSET('Sanitation Data'!$D$28,0,10*ROW('Sanitation Data'!D157)))</f>
        <v/>
      </c>
      <c r="CL163" s="258" t="str">
        <f ca="true">+IF(OFFSET('Sanitation Data'!$D$29,0,10*ROW('Sanitation Data'!D157))="","",OFFSET('Sanitation Data'!$D$29,0,10*ROW('Sanitation Data'!D157)))</f>
        <v/>
      </c>
      <c r="CM163" s="258" t="str">
        <f ca="true">+IF(OFFSET('Sanitation Data'!$D$30,0,10*ROW('Sanitation Data'!D157))="","",OFFSET('Sanitation Data'!$D$30,0,10*ROW('Sanitation Data'!D157)))</f>
        <v/>
      </c>
      <c r="CN163" s="258" t="str">
        <f ca="true">+IF(OFFSET('Sanitation Data'!$D$31,0,10*ROW('Sanitation Data'!D157))="","",OFFSET('Sanitation Data'!$D$31,0,10*ROW('Sanitation Data'!D157)))</f>
        <v/>
      </c>
      <c r="CO163" s="258" t="str">
        <f ca="true">+IF(OFFSET('Sanitation Data'!$D$32,0,10*ROW('Sanitation Data'!D157))="","",OFFSET('Sanitation Data'!$D$32,0,10*ROW('Sanitation Data'!D157)))</f>
        <v/>
      </c>
      <c r="CP163" s="258" t="str">
        <f ca="true">+IF(OFFSET('Sanitation Data'!$E$28,0,10*ROW('Sanitation Data'!E157))="","",OFFSET('Sanitation Data'!$E$28,0,10*ROW('Sanitation Data'!E157)))</f>
        <v/>
      </c>
      <c r="CQ163" s="258" t="str">
        <f ca="true">+IF(OFFSET('Sanitation Data'!$E$29,0,10*ROW('Sanitation Data'!E157))="","",OFFSET('Sanitation Data'!$E$29,0,10*ROW('Sanitation Data'!E157)))</f>
        <v/>
      </c>
      <c r="CR163" s="258" t="str">
        <f ca="true">+IF(OFFSET('Sanitation Data'!$E$30,0,10*ROW('Sanitation Data'!E157))="","",OFFSET('Sanitation Data'!$E$30,0,10*ROW('Sanitation Data'!E157)))</f>
        <v/>
      </c>
      <c r="CS163" s="258" t="str">
        <f ca="true">+IF(OFFSET('Sanitation Data'!$E$31,0,10*ROW('Sanitation Data'!E157))="","",OFFSET('Sanitation Data'!$E$31,0,10*ROW('Sanitation Data'!E157)))</f>
        <v/>
      </c>
      <c r="CT163" s="258" t="str">
        <f ca="true">+IF(OFFSET('Sanitation Data'!$E$32,0,10*ROW('Sanitation Data'!E157))="","",OFFSET('Sanitation Data'!$E$32,0,10*ROW('Sanitation Data'!E157)))</f>
        <v/>
      </c>
      <c r="CU163" s="258" t="str">
        <f ca="true">+IF(OFFSET('Sanitation Data'!$F$28,0,10*ROW('Sanitation Data'!F157))="","",OFFSET('Sanitation Data'!$F$28,0,10*ROW('Sanitation Data'!F157)))</f>
        <v/>
      </c>
      <c r="CV163" s="258" t="str">
        <f ca="true">+IF(OFFSET('Sanitation Data'!$F$29,0,10*ROW('Sanitation Data'!F157))="","",OFFSET('Sanitation Data'!$F$29,0,10*ROW('Sanitation Data'!F157)))</f>
        <v/>
      </c>
      <c r="CW163" s="258" t="str">
        <f ca="true">+IF(OFFSET('Sanitation Data'!$F$30,0,10*ROW('Sanitation Data'!F157))="","",OFFSET('Sanitation Data'!$F$30,0,10*ROW('Sanitation Data'!F157)))</f>
        <v/>
      </c>
      <c r="CX163" s="258" t="str">
        <f ca="true">+IF(OFFSET('Sanitation Data'!$F$31,0,10*ROW('Sanitation Data'!F157))="","",OFFSET('Sanitation Data'!$F$31,0,10*ROW('Sanitation Data'!F157)))</f>
        <v/>
      </c>
      <c r="CY163" s="258" t="str">
        <f ca="true">+IF(OFFSET('Sanitation Data'!$F$32,0,10*ROW('Sanitation Data'!F157))="","",OFFSET('Sanitation Data'!$F$32,0,10*ROW('Sanitation Data'!F157)))</f>
        <v/>
      </c>
      <c r="CZ163" s="258" t="str">
        <f ca="true">+IF(OFFSET('Sanitation Data'!$G$28,0,10*ROW('Sanitation Data'!G157))="","",OFFSET('Sanitation Data'!$G$28,0,10*ROW('Sanitation Data'!G157)))</f>
        <v/>
      </c>
      <c r="DA163" s="258" t="str">
        <f ca="true">+IF(OFFSET('Sanitation Data'!$G$29,0,10*ROW('Sanitation Data'!G157))="","",OFFSET('Sanitation Data'!$G$29,0,10*ROW('Sanitation Data'!G157)))</f>
        <v/>
      </c>
      <c r="DB163" s="258" t="str">
        <f ca="true">+IF(OFFSET('Sanitation Data'!$G$30,0,10*ROW('Sanitation Data'!G157))="","",OFFSET('Sanitation Data'!$G$30,0,10*ROW('Sanitation Data'!G157)))</f>
        <v/>
      </c>
      <c r="DC163" s="258" t="str">
        <f ca="true">+IF(OFFSET('Sanitation Data'!$G$31,0,10*ROW('Sanitation Data'!G157))="","",OFFSET('Sanitation Data'!$G$31,0,10*ROW('Sanitation Data'!G157)))</f>
        <v/>
      </c>
      <c r="DD163" s="258" t="str">
        <f ca="true">+IF(OFFSET('Sanitation Data'!$G$32,0,10*ROW('Sanitation Data'!G157))="","",OFFSET('Sanitation Data'!$G$32,0,10*ROW('Sanitation Data'!G157)))</f>
        <v/>
      </c>
      <c r="DE163" s="258" t="str">
        <f ca="true">+IF(OFFSET('Sanitation Data'!$H$28,0,10*ROW('Sanitation Data'!H157))="","",OFFSET('Sanitation Data'!$H$28,0,10*ROW('Sanitation Data'!H157)))</f>
        <v/>
      </c>
      <c r="DF163" s="258" t="str">
        <f ca="true">+IF(OFFSET('Sanitation Data'!$H$29,0,10*ROW('Sanitation Data'!H157))="","",OFFSET('Sanitation Data'!$H$29,0,10*ROW('Sanitation Data'!H157)))</f>
        <v/>
      </c>
      <c r="DG163" s="258" t="str">
        <f ca="true">+IF(OFFSET('Sanitation Data'!$H$30,0,10*ROW('Sanitation Data'!H157))="","",OFFSET('Sanitation Data'!$H$30,0,10*ROW('Sanitation Data'!H157)))</f>
        <v/>
      </c>
      <c r="DH163" s="258" t="str">
        <f ca="true">+IF(OFFSET('Sanitation Data'!$H$31,0,10*ROW('Sanitation Data'!H157))="","",OFFSET('Sanitation Data'!$H$31,0,10*ROW('Sanitation Data'!H157)))</f>
        <v/>
      </c>
      <c r="DI163" s="258" t="str">
        <f ca="true">+IF(OFFSET('Sanitation Data'!$H$32,0,10*ROW('Sanitation Data'!H157))="","",OFFSET('Sanitation Data'!$H$32,0,10*ROW('Sanitation Data'!H157)))</f>
        <v/>
      </c>
      <c r="DJ163" s="258" t="str">
        <f ca="true">+IF(OFFSET('Sanitation Data'!$I$28,0,10*ROW('Sanitation Data'!I157))="","",OFFSET('Sanitation Data'!$I$28,0,10*ROW('Sanitation Data'!I157)))</f>
        <v/>
      </c>
      <c r="DK163" s="258" t="str">
        <f ca="true">+IF(OFFSET('Sanitation Data'!$I$29,0,10*ROW('Sanitation Data'!I157))="","",OFFSET('Sanitation Data'!$I$29,0,10*ROW('Sanitation Data'!I157)))</f>
        <v/>
      </c>
      <c r="DL163" s="258" t="str">
        <f ca="true">+IF(OFFSET('Sanitation Data'!$I$30,0,10*ROW('Sanitation Data'!I157))="","",OFFSET('Sanitation Data'!$I$30,0,10*ROW('Sanitation Data'!I157)))</f>
        <v/>
      </c>
      <c r="DM163" s="258" t="str">
        <f ca="true">+IF(OFFSET('Sanitation Data'!$I$31,0,10*ROW('Sanitation Data'!I157))="","",OFFSET('Sanitation Data'!$I$31,0,10*ROW('Sanitation Data'!I157)))</f>
        <v/>
      </c>
      <c r="DN163" s="258" t="str">
        <f ca="true">+IF(OFFSET('Sanitation Data'!$I$32,0,10*ROW('Sanitation Data'!I157))="","",OFFSET('Sanitation Data'!$I$32,0,10*ROW('Sanitation Data'!I157)))</f>
        <v/>
      </c>
      <c r="DO163" s="258" t="str">
        <f ca="true">+IF(OFFSET('Hygiene Data'!$D$11,0,10*ROW('Hygiene Data'!D157))="","",OFFSET('Hygiene Data'!$D$11,0,10*ROW('Hygiene Data'!D157)))</f>
        <v/>
      </c>
      <c r="DP163" s="258" t="str">
        <f ca="true">+IF(OFFSET('Hygiene Data'!$D$12,0,10*ROW('Hygiene Data'!D157))="","",OFFSET('Hygiene Data'!$D$12,0,10*ROW('Hygiene Data'!D157)))</f>
        <v/>
      </c>
      <c r="DQ163" s="258" t="str">
        <f ca="true">+IF(OFFSET('Hygiene Data'!$D$13,0,10*ROW('Hygiene Data'!D157))="","",OFFSET('Hygiene Data'!$D$13,0,10*ROW('Hygiene Data'!D157)))</f>
        <v/>
      </c>
      <c r="DR163" s="258" t="str">
        <f ca="true">+IF(OFFSET('Hygiene Data'!$E$11,0,10*ROW('Hygiene Data'!E157))="","",OFFSET('Hygiene Data'!$E$11,0,10*ROW('Hygiene Data'!E157)))</f>
        <v/>
      </c>
      <c r="DS163" s="258" t="str">
        <f ca="true">+IF(OFFSET('Hygiene Data'!$E$12,0,10*ROW('Hygiene Data'!E157))="","",OFFSET('Hygiene Data'!$E$12,0,10*ROW('Hygiene Data'!E157)))</f>
        <v/>
      </c>
      <c r="DT163" s="258" t="str">
        <f ca="true">+IF(OFFSET('Hygiene Data'!$E$13,0,10*ROW('Hygiene Data'!E157))="","",OFFSET('Hygiene Data'!$E$13,0,10*ROW('Hygiene Data'!E157)))</f>
        <v/>
      </c>
      <c r="DU163" s="258" t="str">
        <f ca="true">+IF(OFFSET('Hygiene Data'!$F$11,0,10*ROW('Hygiene Data'!F157))="","",OFFSET('Hygiene Data'!$F$11,0,10*ROW('Hygiene Data'!F157)))</f>
        <v/>
      </c>
      <c r="DV163" s="258" t="str">
        <f ca="true">+IF(OFFSET('Hygiene Data'!$F$12,0,10*ROW('Hygiene Data'!F157))="","",OFFSET('Hygiene Data'!$F$12,0,10*ROW('Hygiene Data'!F157)))</f>
        <v/>
      </c>
      <c r="DW163" s="258" t="str">
        <f ca="true">+IF(OFFSET('Hygiene Data'!$F$13,0,10*ROW('Hygiene Data'!F157))="","",OFFSET('Hygiene Data'!$F$13,0,10*ROW('Hygiene Data'!F157)))</f>
        <v/>
      </c>
      <c r="DX163" s="258" t="str">
        <f ca="true">+IF(OFFSET('Hygiene Data'!$G$11,0,10*ROW('Hygiene Data'!G157))="","",OFFSET('Hygiene Data'!$G$11,0,10*ROW('Hygiene Data'!G157)))</f>
        <v/>
      </c>
      <c r="DY163" s="258" t="str">
        <f ca="true">+IF(OFFSET('Hygiene Data'!$G$12,0,10*ROW('Hygiene Data'!G157))="","",OFFSET('Hygiene Data'!$G$12,0,10*ROW('Hygiene Data'!G157)))</f>
        <v/>
      </c>
      <c r="DZ163" s="258" t="str">
        <f ca="true">+IF(OFFSET('Hygiene Data'!$G$13,0,10*ROW('Hygiene Data'!G157))="","",OFFSET('Hygiene Data'!$G$13,0,10*ROW('Hygiene Data'!G157)))</f>
        <v/>
      </c>
      <c r="EA163" s="258" t="str">
        <f ca="true">+IF(OFFSET('Hygiene Data'!$H$11,0,10*ROW('Hygiene Data'!H157))="","",OFFSET('Hygiene Data'!$H$11,0,10*ROW('Hygiene Data'!H157)))</f>
        <v/>
      </c>
      <c r="EB163" s="258" t="str">
        <f ca="true">+IF(OFFSET('Hygiene Data'!$H$12,0,10*ROW('Hygiene Data'!H157))="","",OFFSET('Hygiene Data'!$H$12,0,10*ROW('Hygiene Data'!H157)))</f>
        <v/>
      </c>
      <c r="EC163" s="258" t="str">
        <f ca="true">+IF(OFFSET('Hygiene Data'!$H$13,0,10*ROW('Hygiene Data'!H157))="","",OFFSET('Hygiene Data'!$H$13,0,10*ROW('Hygiene Data'!H157)))</f>
        <v/>
      </c>
      <c r="ED163" s="258" t="str">
        <f ca="true">+IF(OFFSET('Hygiene Data'!$I$11,0,10*ROW('Hygiene Data'!I157))="","",OFFSET('Hygiene Data'!$I$11,0,10*ROW('Hygiene Data'!I157)))</f>
        <v/>
      </c>
      <c r="EE163" s="258" t="str">
        <f ca="true">+IF(OFFSET('Hygiene Data'!$I$12,0,10*ROW('Hygiene Data'!I157))="","",OFFSET('Hygiene Data'!$I$12,0,10*ROW('Hygiene Data'!I157)))</f>
        <v/>
      </c>
      <c r="EF163" s="258" t="str">
        <f ca="true">+IF(OFFSET('Hygiene Data'!$I$13,0,10*ROW('Hygiene Data'!I157))="","",OFFSET('Hygiene Data'!$I$13,0,10*ROW('Hygiene Data'!I157)))</f>
        <v/>
      </c>
    </row>
    <row xmlns:x14ac="http://schemas.microsoft.com/office/spreadsheetml/2009/9/ac" r="164" x14ac:dyDescent="0.2">
      <c r="A164" s="30" t="str">
        <f ca="true">+IF(OFFSET('Water Data'!$B$2,0,10*ROW('Water Data'!E158))="","",OFFSET('Water Data'!$B$2,0,10*ROW('Water Data'!E158)))</f>
        <v/>
      </c>
      <c r="B164" s="30" t="str">
        <f ca="true">+IF(OFFSET('Water Data'!$C$2,0,10*ROW('Water Data'!F158))="","",OFFSET('Water Data'!$C$2,0,10*ROW('Water Data'!F158)))</f>
        <v/>
      </c>
      <c r="C164" s="314" t="str">
        <f t="shared" ca="true" si="2"/>
        <v/>
      </c>
      <c r="D164" s="8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58"/>
      <c r="BS164" s="258" t="str">
        <f ca="true">+IF(OFFSET('Water Data'!$D$27,0,10*ROW('Water Data'!D158))="","",OFFSET('Water Data'!$D$27,0,10*ROW('Water Data'!D158)))</f>
        <v/>
      </c>
      <c r="BT164" s="258" t="str">
        <f ca="true">+IF(OFFSET('Water Data'!$D$28,0,10*ROW('Water Data'!D158))="","",OFFSET('Water Data'!$D$28,0,10*ROW('Water Data'!D158)))</f>
        <v/>
      </c>
      <c r="BU164" s="258" t="str">
        <f ca="true">+IF(OFFSET('Water Data'!$D$29,0,10*ROW('Water Data'!D158))="","",OFFSET('Water Data'!$D$29,0,10*ROW('Water Data'!D158)))</f>
        <v/>
      </c>
      <c r="BV164" s="258" t="str">
        <f ca="true">+IF(OFFSET('Water Data'!$E$27,0,10*ROW('Water Data'!E158))="","",OFFSET('Water Data'!$E$27,0,10*ROW('Water Data'!E158)))</f>
        <v/>
      </c>
      <c r="BW164" s="258" t="str">
        <f ca="true">+IF(OFFSET('Water Data'!$E$28,0,10*ROW('Water Data'!E158))="","",OFFSET('Water Data'!$E$28,0,10*ROW('Water Data'!E158)))</f>
        <v/>
      </c>
      <c r="BX164" s="258" t="str">
        <f ca="true">+IF(OFFSET('Water Data'!$E$29,0,10*ROW('Water Data'!E158))="","",OFFSET('Water Data'!$E$29,0,10*ROW('Water Data'!E158)))</f>
        <v/>
      </c>
      <c r="BY164" s="258" t="str">
        <f ca="true">+IF(OFFSET('Water Data'!$F$27,0,10*ROW('Water Data'!F158))="","",OFFSET('Water Data'!$F$27,0,10*ROW('Water Data'!F158)))</f>
        <v/>
      </c>
      <c r="BZ164" s="258" t="str">
        <f ca="true">+IF(OFFSET('Water Data'!$F$28,0,10*ROW('Water Data'!F158))="","",OFFSET('Water Data'!$F$28,0,10*ROW('Water Data'!F158)))</f>
        <v/>
      </c>
      <c r="CA164" s="258" t="str">
        <f ca="true">+IF(OFFSET('Water Data'!$F$29,0,10*ROW('Water Data'!F158))="","",OFFSET('Water Data'!$F$29,0,10*ROW('Water Data'!F158)))</f>
        <v/>
      </c>
      <c r="CB164" s="258" t="str">
        <f ca="true">+IF(OFFSET('Water Data'!$G$27,0,10*ROW('Water Data'!G158))="","",OFFSET('Water Data'!$G$27,0,10*ROW('Water Data'!G158)))</f>
        <v/>
      </c>
      <c r="CC164" s="258" t="str">
        <f ca="true">+IF(OFFSET('Water Data'!$G$28,0,10*ROW('Water Data'!G158))="","",OFFSET('Water Data'!$G$28,0,10*ROW('Water Data'!G158)))</f>
        <v/>
      </c>
      <c r="CD164" s="258" t="str">
        <f ca="true">+IF(OFFSET('Water Data'!$G$29,0,10*ROW('Water Data'!G158))="","",OFFSET('Water Data'!$G$29,0,10*ROW('Water Data'!G158)))</f>
        <v/>
      </c>
      <c r="CE164" s="258" t="str">
        <f ca="true">+IF(OFFSET('Water Data'!$H$27,0,10*ROW('Water Data'!H158))="","",OFFSET('Water Data'!$H$27,0,10*ROW('Water Data'!H158)))</f>
        <v/>
      </c>
      <c r="CF164" s="258" t="str">
        <f ca="true">+IF(OFFSET('Water Data'!$H$28,0,10*ROW('Water Data'!H158))="","",OFFSET('Water Data'!$H$28,0,10*ROW('Water Data'!H158)))</f>
        <v/>
      </c>
      <c r="CG164" s="258" t="str">
        <f ca="true">+IF(OFFSET('Water Data'!$H$29,0,10*ROW('Water Data'!H158))="","",OFFSET('Water Data'!$H$29,0,10*ROW('Water Data'!H158)))</f>
        <v/>
      </c>
      <c r="CH164" s="258" t="str">
        <f ca="true">+IF(OFFSET('Water Data'!$I$27,0,10*ROW('Water Data'!I158))="","",OFFSET('Water Data'!$I$27,0,10*ROW('Water Data'!I158)))</f>
        <v/>
      </c>
      <c r="CI164" s="258" t="str">
        <f ca="true">+IF(OFFSET('Water Data'!$I$28,0,10*ROW('Water Data'!I158))="","",OFFSET('Water Data'!$I$28,0,10*ROW('Water Data'!I158)))</f>
        <v/>
      </c>
      <c r="CJ164" s="258" t="str">
        <f ca="true">+IF(OFFSET('Water Data'!$I$29,0,10*ROW('Water Data'!I158))="","",OFFSET('Water Data'!$I$29,0,10*ROW('Water Data'!I158)))</f>
        <v/>
      </c>
      <c r="CK164" s="258" t="str">
        <f ca="true">+IF(OFFSET('Sanitation Data'!$D$28,0,10*ROW('Sanitation Data'!D158))="","",OFFSET('Sanitation Data'!$D$28,0,10*ROW('Sanitation Data'!D158)))</f>
        <v/>
      </c>
      <c r="CL164" s="258" t="str">
        <f ca="true">+IF(OFFSET('Sanitation Data'!$D$29,0,10*ROW('Sanitation Data'!D158))="","",OFFSET('Sanitation Data'!$D$29,0,10*ROW('Sanitation Data'!D158)))</f>
        <v/>
      </c>
      <c r="CM164" s="258" t="str">
        <f ca="true">+IF(OFFSET('Sanitation Data'!$D$30,0,10*ROW('Sanitation Data'!D158))="","",OFFSET('Sanitation Data'!$D$30,0,10*ROW('Sanitation Data'!D158)))</f>
        <v/>
      </c>
      <c r="CN164" s="258" t="str">
        <f ca="true">+IF(OFFSET('Sanitation Data'!$D$31,0,10*ROW('Sanitation Data'!D158))="","",OFFSET('Sanitation Data'!$D$31,0,10*ROW('Sanitation Data'!D158)))</f>
        <v/>
      </c>
      <c r="CO164" s="258" t="str">
        <f ca="true">+IF(OFFSET('Sanitation Data'!$D$32,0,10*ROW('Sanitation Data'!D158))="","",OFFSET('Sanitation Data'!$D$32,0,10*ROW('Sanitation Data'!D158)))</f>
        <v/>
      </c>
      <c r="CP164" s="258" t="str">
        <f ca="true">+IF(OFFSET('Sanitation Data'!$E$28,0,10*ROW('Sanitation Data'!E158))="","",OFFSET('Sanitation Data'!$E$28,0,10*ROW('Sanitation Data'!E158)))</f>
        <v/>
      </c>
      <c r="CQ164" s="258" t="str">
        <f ca="true">+IF(OFFSET('Sanitation Data'!$E$29,0,10*ROW('Sanitation Data'!E158))="","",OFFSET('Sanitation Data'!$E$29,0,10*ROW('Sanitation Data'!E158)))</f>
        <v/>
      </c>
      <c r="CR164" s="258" t="str">
        <f ca="true">+IF(OFFSET('Sanitation Data'!$E$30,0,10*ROW('Sanitation Data'!E158))="","",OFFSET('Sanitation Data'!$E$30,0,10*ROW('Sanitation Data'!E158)))</f>
        <v/>
      </c>
      <c r="CS164" s="258" t="str">
        <f ca="true">+IF(OFFSET('Sanitation Data'!$E$31,0,10*ROW('Sanitation Data'!E158))="","",OFFSET('Sanitation Data'!$E$31,0,10*ROW('Sanitation Data'!E158)))</f>
        <v/>
      </c>
      <c r="CT164" s="258" t="str">
        <f ca="true">+IF(OFFSET('Sanitation Data'!$E$32,0,10*ROW('Sanitation Data'!E158))="","",OFFSET('Sanitation Data'!$E$32,0,10*ROW('Sanitation Data'!E158)))</f>
        <v/>
      </c>
      <c r="CU164" s="258" t="str">
        <f ca="true">+IF(OFFSET('Sanitation Data'!$F$28,0,10*ROW('Sanitation Data'!F158))="","",OFFSET('Sanitation Data'!$F$28,0,10*ROW('Sanitation Data'!F158)))</f>
        <v/>
      </c>
      <c r="CV164" s="258" t="str">
        <f ca="true">+IF(OFFSET('Sanitation Data'!$F$29,0,10*ROW('Sanitation Data'!F158))="","",OFFSET('Sanitation Data'!$F$29,0,10*ROW('Sanitation Data'!F158)))</f>
        <v/>
      </c>
      <c r="CW164" s="258" t="str">
        <f ca="true">+IF(OFFSET('Sanitation Data'!$F$30,0,10*ROW('Sanitation Data'!F158))="","",OFFSET('Sanitation Data'!$F$30,0,10*ROW('Sanitation Data'!F158)))</f>
        <v/>
      </c>
      <c r="CX164" s="258" t="str">
        <f ca="true">+IF(OFFSET('Sanitation Data'!$F$31,0,10*ROW('Sanitation Data'!F158))="","",OFFSET('Sanitation Data'!$F$31,0,10*ROW('Sanitation Data'!F158)))</f>
        <v/>
      </c>
      <c r="CY164" s="258" t="str">
        <f ca="true">+IF(OFFSET('Sanitation Data'!$F$32,0,10*ROW('Sanitation Data'!F158))="","",OFFSET('Sanitation Data'!$F$32,0,10*ROW('Sanitation Data'!F158)))</f>
        <v/>
      </c>
      <c r="CZ164" s="258" t="str">
        <f ca="true">+IF(OFFSET('Sanitation Data'!$G$28,0,10*ROW('Sanitation Data'!G158))="","",OFFSET('Sanitation Data'!$G$28,0,10*ROW('Sanitation Data'!G158)))</f>
        <v/>
      </c>
      <c r="DA164" s="258" t="str">
        <f ca="true">+IF(OFFSET('Sanitation Data'!$G$29,0,10*ROW('Sanitation Data'!G158))="","",OFFSET('Sanitation Data'!$G$29,0,10*ROW('Sanitation Data'!G158)))</f>
        <v/>
      </c>
      <c r="DB164" s="258" t="str">
        <f ca="true">+IF(OFFSET('Sanitation Data'!$G$30,0,10*ROW('Sanitation Data'!G158))="","",OFFSET('Sanitation Data'!$G$30,0,10*ROW('Sanitation Data'!G158)))</f>
        <v/>
      </c>
      <c r="DC164" s="258" t="str">
        <f ca="true">+IF(OFFSET('Sanitation Data'!$G$31,0,10*ROW('Sanitation Data'!G158))="","",OFFSET('Sanitation Data'!$G$31,0,10*ROW('Sanitation Data'!G158)))</f>
        <v/>
      </c>
      <c r="DD164" s="258" t="str">
        <f ca="true">+IF(OFFSET('Sanitation Data'!$G$32,0,10*ROW('Sanitation Data'!G158))="","",OFFSET('Sanitation Data'!$G$32,0,10*ROW('Sanitation Data'!G158)))</f>
        <v/>
      </c>
      <c r="DE164" s="258" t="str">
        <f ca="true">+IF(OFFSET('Sanitation Data'!$H$28,0,10*ROW('Sanitation Data'!H158))="","",OFFSET('Sanitation Data'!$H$28,0,10*ROW('Sanitation Data'!H158)))</f>
        <v/>
      </c>
      <c r="DF164" s="258" t="str">
        <f ca="true">+IF(OFFSET('Sanitation Data'!$H$29,0,10*ROW('Sanitation Data'!H158))="","",OFFSET('Sanitation Data'!$H$29,0,10*ROW('Sanitation Data'!H158)))</f>
        <v/>
      </c>
      <c r="DG164" s="258" t="str">
        <f ca="true">+IF(OFFSET('Sanitation Data'!$H$30,0,10*ROW('Sanitation Data'!H158))="","",OFFSET('Sanitation Data'!$H$30,0,10*ROW('Sanitation Data'!H158)))</f>
        <v/>
      </c>
      <c r="DH164" s="258" t="str">
        <f ca="true">+IF(OFFSET('Sanitation Data'!$H$31,0,10*ROW('Sanitation Data'!H158))="","",OFFSET('Sanitation Data'!$H$31,0,10*ROW('Sanitation Data'!H158)))</f>
        <v/>
      </c>
      <c r="DI164" s="258" t="str">
        <f ca="true">+IF(OFFSET('Sanitation Data'!$H$32,0,10*ROW('Sanitation Data'!H158))="","",OFFSET('Sanitation Data'!$H$32,0,10*ROW('Sanitation Data'!H158)))</f>
        <v/>
      </c>
      <c r="DJ164" s="258" t="str">
        <f ca="true">+IF(OFFSET('Sanitation Data'!$I$28,0,10*ROW('Sanitation Data'!I158))="","",OFFSET('Sanitation Data'!$I$28,0,10*ROW('Sanitation Data'!I158)))</f>
        <v/>
      </c>
      <c r="DK164" s="258" t="str">
        <f ca="true">+IF(OFFSET('Sanitation Data'!$I$29,0,10*ROW('Sanitation Data'!I158))="","",OFFSET('Sanitation Data'!$I$29,0,10*ROW('Sanitation Data'!I158)))</f>
        <v/>
      </c>
      <c r="DL164" s="258" t="str">
        <f ca="true">+IF(OFFSET('Sanitation Data'!$I$30,0,10*ROW('Sanitation Data'!I158))="","",OFFSET('Sanitation Data'!$I$30,0,10*ROW('Sanitation Data'!I158)))</f>
        <v/>
      </c>
      <c r="DM164" s="258" t="str">
        <f ca="true">+IF(OFFSET('Sanitation Data'!$I$31,0,10*ROW('Sanitation Data'!I158))="","",OFFSET('Sanitation Data'!$I$31,0,10*ROW('Sanitation Data'!I158)))</f>
        <v/>
      </c>
      <c r="DN164" s="258" t="str">
        <f ca="true">+IF(OFFSET('Sanitation Data'!$I$32,0,10*ROW('Sanitation Data'!I158))="","",OFFSET('Sanitation Data'!$I$32,0,10*ROW('Sanitation Data'!I158)))</f>
        <v/>
      </c>
      <c r="DO164" s="258" t="str">
        <f ca="true">+IF(OFFSET('Hygiene Data'!$D$11,0,10*ROW('Hygiene Data'!D158))="","",OFFSET('Hygiene Data'!$D$11,0,10*ROW('Hygiene Data'!D158)))</f>
        <v/>
      </c>
      <c r="DP164" s="258" t="str">
        <f ca="true">+IF(OFFSET('Hygiene Data'!$D$12,0,10*ROW('Hygiene Data'!D158))="","",OFFSET('Hygiene Data'!$D$12,0,10*ROW('Hygiene Data'!D158)))</f>
        <v/>
      </c>
      <c r="DQ164" s="258" t="str">
        <f ca="true">+IF(OFFSET('Hygiene Data'!$D$13,0,10*ROW('Hygiene Data'!D158))="","",OFFSET('Hygiene Data'!$D$13,0,10*ROW('Hygiene Data'!D158)))</f>
        <v/>
      </c>
      <c r="DR164" s="258" t="str">
        <f ca="true">+IF(OFFSET('Hygiene Data'!$E$11,0,10*ROW('Hygiene Data'!E158))="","",OFFSET('Hygiene Data'!$E$11,0,10*ROW('Hygiene Data'!E158)))</f>
        <v/>
      </c>
      <c r="DS164" s="258" t="str">
        <f ca="true">+IF(OFFSET('Hygiene Data'!$E$12,0,10*ROW('Hygiene Data'!E158))="","",OFFSET('Hygiene Data'!$E$12,0,10*ROW('Hygiene Data'!E158)))</f>
        <v/>
      </c>
      <c r="DT164" s="258" t="str">
        <f ca="true">+IF(OFFSET('Hygiene Data'!$E$13,0,10*ROW('Hygiene Data'!E158))="","",OFFSET('Hygiene Data'!$E$13,0,10*ROW('Hygiene Data'!E158)))</f>
        <v/>
      </c>
      <c r="DU164" s="258" t="str">
        <f ca="true">+IF(OFFSET('Hygiene Data'!$F$11,0,10*ROW('Hygiene Data'!F158))="","",OFFSET('Hygiene Data'!$F$11,0,10*ROW('Hygiene Data'!F158)))</f>
        <v/>
      </c>
      <c r="DV164" s="258" t="str">
        <f ca="true">+IF(OFFSET('Hygiene Data'!$F$12,0,10*ROW('Hygiene Data'!F158))="","",OFFSET('Hygiene Data'!$F$12,0,10*ROW('Hygiene Data'!F158)))</f>
        <v/>
      </c>
      <c r="DW164" s="258" t="str">
        <f ca="true">+IF(OFFSET('Hygiene Data'!$F$13,0,10*ROW('Hygiene Data'!F158))="","",OFFSET('Hygiene Data'!$F$13,0,10*ROW('Hygiene Data'!F158)))</f>
        <v/>
      </c>
      <c r="DX164" s="258" t="str">
        <f ca="true">+IF(OFFSET('Hygiene Data'!$G$11,0,10*ROW('Hygiene Data'!G158))="","",OFFSET('Hygiene Data'!$G$11,0,10*ROW('Hygiene Data'!G158)))</f>
        <v/>
      </c>
      <c r="DY164" s="258" t="str">
        <f ca="true">+IF(OFFSET('Hygiene Data'!$G$12,0,10*ROW('Hygiene Data'!G158))="","",OFFSET('Hygiene Data'!$G$12,0,10*ROW('Hygiene Data'!G158)))</f>
        <v/>
      </c>
      <c r="DZ164" s="258" t="str">
        <f ca="true">+IF(OFFSET('Hygiene Data'!$G$13,0,10*ROW('Hygiene Data'!G158))="","",OFFSET('Hygiene Data'!$G$13,0,10*ROW('Hygiene Data'!G158)))</f>
        <v/>
      </c>
      <c r="EA164" s="258" t="str">
        <f ca="true">+IF(OFFSET('Hygiene Data'!$H$11,0,10*ROW('Hygiene Data'!H158))="","",OFFSET('Hygiene Data'!$H$11,0,10*ROW('Hygiene Data'!H158)))</f>
        <v/>
      </c>
      <c r="EB164" s="258" t="str">
        <f ca="true">+IF(OFFSET('Hygiene Data'!$H$12,0,10*ROW('Hygiene Data'!H158))="","",OFFSET('Hygiene Data'!$H$12,0,10*ROW('Hygiene Data'!H158)))</f>
        <v/>
      </c>
      <c r="EC164" s="258" t="str">
        <f ca="true">+IF(OFFSET('Hygiene Data'!$H$13,0,10*ROW('Hygiene Data'!H158))="","",OFFSET('Hygiene Data'!$H$13,0,10*ROW('Hygiene Data'!H158)))</f>
        <v/>
      </c>
      <c r="ED164" s="258" t="str">
        <f ca="true">+IF(OFFSET('Hygiene Data'!$I$11,0,10*ROW('Hygiene Data'!I158))="","",OFFSET('Hygiene Data'!$I$11,0,10*ROW('Hygiene Data'!I158)))</f>
        <v/>
      </c>
      <c r="EE164" s="258" t="str">
        <f ca="true">+IF(OFFSET('Hygiene Data'!$I$12,0,10*ROW('Hygiene Data'!I158))="","",OFFSET('Hygiene Data'!$I$12,0,10*ROW('Hygiene Data'!I158)))</f>
        <v/>
      </c>
      <c r="EF164" s="258" t="str">
        <f ca="true">+IF(OFFSET('Hygiene Data'!$I$13,0,10*ROW('Hygiene Data'!I158))="","",OFFSET('Hygiene Data'!$I$13,0,10*ROW('Hygiene Data'!I158)))</f>
        <v/>
      </c>
    </row>
    <row xmlns:x14ac="http://schemas.microsoft.com/office/spreadsheetml/2009/9/ac" r="165" x14ac:dyDescent="0.2">
      <c r="A165" s="30" t="str">
        <f ca="true">+IF(OFFSET('Water Data'!$B$2,0,10*ROW('Water Data'!E159))="","",OFFSET('Water Data'!$B$2,0,10*ROW('Water Data'!E159)))</f>
        <v/>
      </c>
      <c r="B165" s="30" t="str">
        <f ca="true">+IF(OFFSET('Water Data'!$C$2,0,10*ROW('Water Data'!F159))="","",OFFSET('Water Data'!$C$2,0,10*ROW('Water Data'!F159)))</f>
        <v/>
      </c>
      <c r="C165" s="314" t="str">
        <f t="shared" ca="true" si="2"/>
        <v/>
      </c>
      <c r="D165" s="8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58"/>
      <c r="BS165" s="258" t="str">
        <f ca="true">+IF(OFFSET('Water Data'!$D$27,0,10*ROW('Water Data'!D159))="","",OFFSET('Water Data'!$D$27,0,10*ROW('Water Data'!D159)))</f>
        <v/>
      </c>
      <c r="BT165" s="258" t="str">
        <f ca="true">+IF(OFFSET('Water Data'!$D$28,0,10*ROW('Water Data'!D159))="","",OFFSET('Water Data'!$D$28,0,10*ROW('Water Data'!D159)))</f>
        <v/>
      </c>
      <c r="BU165" s="258" t="str">
        <f ca="true">+IF(OFFSET('Water Data'!$D$29,0,10*ROW('Water Data'!D159))="","",OFFSET('Water Data'!$D$29,0,10*ROW('Water Data'!D159)))</f>
        <v/>
      </c>
      <c r="BV165" s="258" t="str">
        <f ca="true">+IF(OFFSET('Water Data'!$E$27,0,10*ROW('Water Data'!E159))="","",OFFSET('Water Data'!$E$27,0,10*ROW('Water Data'!E159)))</f>
        <v/>
      </c>
      <c r="BW165" s="258" t="str">
        <f ca="true">+IF(OFFSET('Water Data'!$E$28,0,10*ROW('Water Data'!E159))="","",OFFSET('Water Data'!$E$28,0,10*ROW('Water Data'!E159)))</f>
        <v/>
      </c>
      <c r="BX165" s="258" t="str">
        <f ca="true">+IF(OFFSET('Water Data'!$E$29,0,10*ROW('Water Data'!E159))="","",OFFSET('Water Data'!$E$29,0,10*ROW('Water Data'!E159)))</f>
        <v/>
      </c>
      <c r="BY165" s="258" t="str">
        <f ca="true">+IF(OFFSET('Water Data'!$F$27,0,10*ROW('Water Data'!F159))="","",OFFSET('Water Data'!$F$27,0,10*ROW('Water Data'!F159)))</f>
        <v/>
      </c>
      <c r="BZ165" s="258" t="str">
        <f ca="true">+IF(OFFSET('Water Data'!$F$28,0,10*ROW('Water Data'!F159))="","",OFFSET('Water Data'!$F$28,0,10*ROW('Water Data'!F159)))</f>
        <v/>
      </c>
      <c r="CA165" s="258" t="str">
        <f ca="true">+IF(OFFSET('Water Data'!$F$29,0,10*ROW('Water Data'!F159))="","",OFFSET('Water Data'!$F$29,0,10*ROW('Water Data'!F159)))</f>
        <v/>
      </c>
      <c r="CB165" s="258" t="str">
        <f ca="true">+IF(OFFSET('Water Data'!$G$27,0,10*ROW('Water Data'!G159))="","",OFFSET('Water Data'!$G$27,0,10*ROW('Water Data'!G159)))</f>
        <v/>
      </c>
      <c r="CC165" s="258" t="str">
        <f ca="true">+IF(OFFSET('Water Data'!$G$28,0,10*ROW('Water Data'!G159))="","",OFFSET('Water Data'!$G$28,0,10*ROW('Water Data'!G159)))</f>
        <v/>
      </c>
      <c r="CD165" s="258" t="str">
        <f ca="true">+IF(OFFSET('Water Data'!$G$29,0,10*ROW('Water Data'!G159))="","",OFFSET('Water Data'!$G$29,0,10*ROW('Water Data'!G159)))</f>
        <v/>
      </c>
      <c r="CE165" s="258" t="str">
        <f ca="true">+IF(OFFSET('Water Data'!$H$27,0,10*ROW('Water Data'!H159))="","",OFFSET('Water Data'!$H$27,0,10*ROW('Water Data'!H159)))</f>
        <v/>
      </c>
      <c r="CF165" s="258" t="str">
        <f ca="true">+IF(OFFSET('Water Data'!$H$28,0,10*ROW('Water Data'!H159))="","",OFFSET('Water Data'!$H$28,0,10*ROW('Water Data'!H159)))</f>
        <v/>
      </c>
      <c r="CG165" s="258" t="str">
        <f ca="true">+IF(OFFSET('Water Data'!$H$29,0,10*ROW('Water Data'!H159))="","",OFFSET('Water Data'!$H$29,0,10*ROW('Water Data'!H159)))</f>
        <v/>
      </c>
      <c r="CH165" s="258" t="str">
        <f ca="true">+IF(OFFSET('Water Data'!$I$27,0,10*ROW('Water Data'!I159))="","",OFFSET('Water Data'!$I$27,0,10*ROW('Water Data'!I159)))</f>
        <v/>
      </c>
      <c r="CI165" s="258" t="str">
        <f ca="true">+IF(OFFSET('Water Data'!$I$28,0,10*ROW('Water Data'!I159))="","",OFFSET('Water Data'!$I$28,0,10*ROW('Water Data'!I159)))</f>
        <v/>
      </c>
      <c r="CJ165" s="258" t="str">
        <f ca="true">+IF(OFFSET('Water Data'!$I$29,0,10*ROW('Water Data'!I159))="","",OFFSET('Water Data'!$I$29,0,10*ROW('Water Data'!I159)))</f>
        <v/>
      </c>
      <c r="CK165" s="258" t="str">
        <f ca="true">+IF(OFFSET('Sanitation Data'!$D$28,0,10*ROW('Sanitation Data'!D159))="","",OFFSET('Sanitation Data'!$D$28,0,10*ROW('Sanitation Data'!D159)))</f>
        <v/>
      </c>
      <c r="CL165" s="258" t="str">
        <f ca="true">+IF(OFFSET('Sanitation Data'!$D$29,0,10*ROW('Sanitation Data'!D159))="","",OFFSET('Sanitation Data'!$D$29,0,10*ROW('Sanitation Data'!D159)))</f>
        <v/>
      </c>
      <c r="CM165" s="258" t="str">
        <f ca="true">+IF(OFFSET('Sanitation Data'!$D$30,0,10*ROW('Sanitation Data'!D159))="","",OFFSET('Sanitation Data'!$D$30,0,10*ROW('Sanitation Data'!D159)))</f>
        <v/>
      </c>
      <c r="CN165" s="258" t="str">
        <f ca="true">+IF(OFFSET('Sanitation Data'!$D$31,0,10*ROW('Sanitation Data'!D159))="","",OFFSET('Sanitation Data'!$D$31,0,10*ROW('Sanitation Data'!D159)))</f>
        <v/>
      </c>
      <c r="CO165" s="258" t="str">
        <f ca="true">+IF(OFFSET('Sanitation Data'!$D$32,0,10*ROW('Sanitation Data'!D159))="","",OFFSET('Sanitation Data'!$D$32,0,10*ROW('Sanitation Data'!D159)))</f>
        <v/>
      </c>
      <c r="CP165" s="258" t="str">
        <f ca="true">+IF(OFFSET('Sanitation Data'!$E$28,0,10*ROW('Sanitation Data'!E159))="","",OFFSET('Sanitation Data'!$E$28,0,10*ROW('Sanitation Data'!E159)))</f>
        <v/>
      </c>
      <c r="CQ165" s="258" t="str">
        <f ca="true">+IF(OFFSET('Sanitation Data'!$E$29,0,10*ROW('Sanitation Data'!E159))="","",OFFSET('Sanitation Data'!$E$29,0,10*ROW('Sanitation Data'!E159)))</f>
        <v/>
      </c>
      <c r="CR165" s="258" t="str">
        <f ca="true">+IF(OFFSET('Sanitation Data'!$E$30,0,10*ROW('Sanitation Data'!E159))="","",OFFSET('Sanitation Data'!$E$30,0,10*ROW('Sanitation Data'!E159)))</f>
        <v/>
      </c>
      <c r="CS165" s="258" t="str">
        <f ca="true">+IF(OFFSET('Sanitation Data'!$E$31,0,10*ROW('Sanitation Data'!E159))="","",OFFSET('Sanitation Data'!$E$31,0,10*ROW('Sanitation Data'!E159)))</f>
        <v/>
      </c>
      <c r="CT165" s="258" t="str">
        <f ca="true">+IF(OFFSET('Sanitation Data'!$E$32,0,10*ROW('Sanitation Data'!E159))="","",OFFSET('Sanitation Data'!$E$32,0,10*ROW('Sanitation Data'!E159)))</f>
        <v/>
      </c>
      <c r="CU165" s="258" t="str">
        <f ca="true">+IF(OFFSET('Sanitation Data'!$F$28,0,10*ROW('Sanitation Data'!F159))="","",OFFSET('Sanitation Data'!$F$28,0,10*ROW('Sanitation Data'!F159)))</f>
        <v/>
      </c>
      <c r="CV165" s="258" t="str">
        <f ca="true">+IF(OFFSET('Sanitation Data'!$F$29,0,10*ROW('Sanitation Data'!F159))="","",OFFSET('Sanitation Data'!$F$29,0,10*ROW('Sanitation Data'!F159)))</f>
        <v/>
      </c>
      <c r="CW165" s="258" t="str">
        <f ca="true">+IF(OFFSET('Sanitation Data'!$F$30,0,10*ROW('Sanitation Data'!F159))="","",OFFSET('Sanitation Data'!$F$30,0,10*ROW('Sanitation Data'!F159)))</f>
        <v/>
      </c>
      <c r="CX165" s="258" t="str">
        <f ca="true">+IF(OFFSET('Sanitation Data'!$F$31,0,10*ROW('Sanitation Data'!F159))="","",OFFSET('Sanitation Data'!$F$31,0,10*ROW('Sanitation Data'!F159)))</f>
        <v/>
      </c>
      <c r="CY165" s="258" t="str">
        <f ca="true">+IF(OFFSET('Sanitation Data'!$F$32,0,10*ROW('Sanitation Data'!F159))="","",OFFSET('Sanitation Data'!$F$32,0,10*ROW('Sanitation Data'!F159)))</f>
        <v/>
      </c>
      <c r="CZ165" s="258" t="str">
        <f ca="true">+IF(OFFSET('Sanitation Data'!$G$28,0,10*ROW('Sanitation Data'!G159))="","",OFFSET('Sanitation Data'!$G$28,0,10*ROW('Sanitation Data'!G159)))</f>
        <v/>
      </c>
      <c r="DA165" s="258" t="str">
        <f ca="true">+IF(OFFSET('Sanitation Data'!$G$29,0,10*ROW('Sanitation Data'!G159))="","",OFFSET('Sanitation Data'!$G$29,0,10*ROW('Sanitation Data'!G159)))</f>
        <v/>
      </c>
      <c r="DB165" s="258" t="str">
        <f ca="true">+IF(OFFSET('Sanitation Data'!$G$30,0,10*ROW('Sanitation Data'!G159))="","",OFFSET('Sanitation Data'!$G$30,0,10*ROW('Sanitation Data'!G159)))</f>
        <v/>
      </c>
      <c r="DC165" s="258" t="str">
        <f ca="true">+IF(OFFSET('Sanitation Data'!$G$31,0,10*ROW('Sanitation Data'!G159))="","",OFFSET('Sanitation Data'!$G$31,0,10*ROW('Sanitation Data'!G159)))</f>
        <v/>
      </c>
      <c r="DD165" s="258" t="str">
        <f ca="true">+IF(OFFSET('Sanitation Data'!$G$32,0,10*ROW('Sanitation Data'!G159))="","",OFFSET('Sanitation Data'!$G$32,0,10*ROW('Sanitation Data'!G159)))</f>
        <v/>
      </c>
      <c r="DE165" s="258" t="str">
        <f ca="true">+IF(OFFSET('Sanitation Data'!$H$28,0,10*ROW('Sanitation Data'!H159))="","",OFFSET('Sanitation Data'!$H$28,0,10*ROW('Sanitation Data'!H159)))</f>
        <v/>
      </c>
      <c r="DF165" s="258" t="str">
        <f ca="true">+IF(OFFSET('Sanitation Data'!$H$29,0,10*ROW('Sanitation Data'!H159))="","",OFFSET('Sanitation Data'!$H$29,0,10*ROW('Sanitation Data'!H159)))</f>
        <v/>
      </c>
      <c r="DG165" s="258" t="str">
        <f ca="true">+IF(OFFSET('Sanitation Data'!$H$30,0,10*ROW('Sanitation Data'!H159))="","",OFFSET('Sanitation Data'!$H$30,0,10*ROW('Sanitation Data'!H159)))</f>
        <v/>
      </c>
      <c r="DH165" s="258" t="str">
        <f ca="true">+IF(OFFSET('Sanitation Data'!$H$31,0,10*ROW('Sanitation Data'!H159))="","",OFFSET('Sanitation Data'!$H$31,0,10*ROW('Sanitation Data'!H159)))</f>
        <v/>
      </c>
      <c r="DI165" s="258" t="str">
        <f ca="true">+IF(OFFSET('Sanitation Data'!$H$32,0,10*ROW('Sanitation Data'!H159))="","",OFFSET('Sanitation Data'!$H$32,0,10*ROW('Sanitation Data'!H159)))</f>
        <v/>
      </c>
      <c r="DJ165" s="258" t="str">
        <f ca="true">+IF(OFFSET('Sanitation Data'!$I$28,0,10*ROW('Sanitation Data'!I159))="","",OFFSET('Sanitation Data'!$I$28,0,10*ROW('Sanitation Data'!I159)))</f>
        <v/>
      </c>
      <c r="DK165" s="258" t="str">
        <f ca="true">+IF(OFFSET('Sanitation Data'!$I$29,0,10*ROW('Sanitation Data'!I159))="","",OFFSET('Sanitation Data'!$I$29,0,10*ROW('Sanitation Data'!I159)))</f>
        <v/>
      </c>
      <c r="DL165" s="258" t="str">
        <f ca="true">+IF(OFFSET('Sanitation Data'!$I$30,0,10*ROW('Sanitation Data'!I159))="","",OFFSET('Sanitation Data'!$I$30,0,10*ROW('Sanitation Data'!I159)))</f>
        <v/>
      </c>
      <c r="DM165" s="258" t="str">
        <f ca="true">+IF(OFFSET('Sanitation Data'!$I$31,0,10*ROW('Sanitation Data'!I159))="","",OFFSET('Sanitation Data'!$I$31,0,10*ROW('Sanitation Data'!I159)))</f>
        <v/>
      </c>
      <c r="DN165" s="258" t="str">
        <f ca="true">+IF(OFFSET('Sanitation Data'!$I$32,0,10*ROW('Sanitation Data'!I159))="","",OFFSET('Sanitation Data'!$I$32,0,10*ROW('Sanitation Data'!I159)))</f>
        <v/>
      </c>
      <c r="DO165" s="258" t="str">
        <f ca="true">+IF(OFFSET('Hygiene Data'!$D$11,0,10*ROW('Hygiene Data'!D159))="","",OFFSET('Hygiene Data'!$D$11,0,10*ROW('Hygiene Data'!D159)))</f>
        <v/>
      </c>
      <c r="DP165" s="258" t="str">
        <f ca="true">+IF(OFFSET('Hygiene Data'!$D$12,0,10*ROW('Hygiene Data'!D159))="","",OFFSET('Hygiene Data'!$D$12,0,10*ROW('Hygiene Data'!D159)))</f>
        <v/>
      </c>
      <c r="DQ165" s="258" t="str">
        <f ca="true">+IF(OFFSET('Hygiene Data'!$D$13,0,10*ROW('Hygiene Data'!D159))="","",OFFSET('Hygiene Data'!$D$13,0,10*ROW('Hygiene Data'!D159)))</f>
        <v/>
      </c>
      <c r="DR165" s="258" t="str">
        <f ca="true">+IF(OFFSET('Hygiene Data'!$E$11,0,10*ROW('Hygiene Data'!E159))="","",OFFSET('Hygiene Data'!$E$11,0,10*ROW('Hygiene Data'!E159)))</f>
        <v/>
      </c>
      <c r="DS165" s="258" t="str">
        <f ca="true">+IF(OFFSET('Hygiene Data'!$E$12,0,10*ROW('Hygiene Data'!E159))="","",OFFSET('Hygiene Data'!$E$12,0,10*ROW('Hygiene Data'!E159)))</f>
        <v/>
      </c>
      <c r="DT165" s="258" t="str">
        <f ca="true">+IF(OFFSET('Hygiene Data'!$E$13,0,10*ROW('Hygiene Data'!E159))="","",OFFSET('Hygiene Data'!$E$13,0,10*ROW('Hygiene Data'!E159)))</f>
        <v/>
      </c>
      <c r="DU165" s="258" t="str">
        <f ca="true">+IF(OFFSET('Hygiene Data'!$F$11,0,10*ROW('Hygiene Data'!F159))="","",OFFSET('Hygiene Data'!$F$11,0,10*ROW('Hygiene Data'!F159)))</f>
        <v/>
      </c>
      <c r="DV165" s="258" t="str">
        <f ca="true">+IF(OFFSET('Hygiene Data'!$F$12,0,10*ROW('Hygiene Data'!F159))="","",OFFSET('Hygiene Data'!$F$12,0,10*ROW('Hygiene Data'!F159)))</f>
        <v/>
      </c>
      <c r="DW165" s="258" t="str">
        <f ca="true">+IF(OFFSET('Hygiene Data'!$F$13,0,10*ROW('Hygiene Data'!F159))="","",OFFSET('Hygiene Data'!$F$13,0,10*ROW('Hygiene Data'!F159)))</f>
        <v/>
      </c>
      <c r="DX165" s="258" t="str">
        <f ca="true">+IF(OFFSET('Hygiene Data'!$G$11,0,10*ROW('Hygiene Data'!G159))="","",OFFSET('Hygiene Data'!$G$11,0,10*ROW('Hygiene Data'!G159)))</f>
        <v/>
      </c>
      <c r="DY165" s="258" t="str">
        <f ca="true">+IF(OFFSET('Hygiene Data'!$G$12,0,10*ROW('Hygiene Data'!G159))="","",OFFSET('Hygiene Data'!$G$12,0,10*ROW('Hygiene Data'!G159)))</f>
        <v/>
      </c>
      <c r="DZ165" s="258" t="str">
        <f ca="true">+IF(OFFSET('Hygiene Data'!$G$13,0,10*ROW('Hygiene Data'!G159))="","",OFFSET('Hygiene Data'!$G$13,0,10*ROW('Hygiene Data'!G159)))</f>
        <v/>
      </c>
      <c r="EA165" s="258" t="str">
        <f ca="true">+IF(OFFSET('Hygiene Data'!$H$11,0,10*ROW('Hygiene Data'!H159))="","",OFFSET('Hygiene Data'!$H$11,0,10*ROW('Hygiene Data'!H159)))</f>
        <v/>
      </c>
      <c r="EB165" s="258" t="str">
        <f ca="true">+IF(OFFSET('Hygiene Data'!$H$12,0,10*ROW('Hygiene Data'!H159))="","",OFFSET('Hygiene Data'!$H$12,0,10*ROW('Hygiene Data'!H159)))</f>
        <v/>
      </c>
      <c r="EC165" s="258" t="str">
        <f ca="true">+IF(OFFSET('Hygiene Data'!$H$13,0,10*ROW('Hygiene Data'!H159))="","",OFFSET('Hygiene Data'!$H$13,0,10*ROW('Hygiene Data'!H159)))</f>
        <v/>
      </c>
      <c r="ED165" s="258" t="str">
        <f ca="true">+IF(OFFSET('Hygiene Data'!$I$11,0,10*ROW('Hygiene Data'!I159))="","",OFFSET('Hygiene Data'!$I$11,0,10*ROW('Hygiene Data'!I159)))</f>
        <v/>
      </c>
      <c r="EE165" s="258" t="str">
        <f ca="true">+IF(OFFSET('Hygiene Data'!$I$12,0,10*ROW('Hygiene Data'!I159))="","",OFFSET('Hygiene Data'!$I$12,0,10*ROW('Hygiene Data'!I159)))</f>
        <v/>
      </c>
      <c r="EF165" s="258" t="str">
        <f ca="true">+IF(OFFSET('Hygiene Data'!$I$13,0,10*ROW('Hygiene Data'!I159))="","",OFFSET('Hygiene Data'!$I$13,0,10*ROW('Hygiene Data'!I159)))</f>
        <v/>
      </c>
    </row>
    <row xmlns:x14ac="http://schemas.microsoft.com/office/spreadsheetml/2009/9/ac" r="166" x14ac:dyDescent="0.2">
      <c r="A166" s="30" t="str">
        <f ca="true">+IF(OFFSET('Water Data'!$B$2,0,10*ROW('Water Data'!E160))="","",OFFSET('Water Data'!$B$2,0,10*ROW('Water Data'!E160)))</f>
        <v/>
      </c>
      <c r="B166" s="30" t="str">
        <f ca="true">+IF(OFFSET('Water Data'!$C$2,0,10*ROW('Water Data'!F160))="","",OFFSET('Water Data'!$C$2,0,10*ROW('Water Data'!F160)))</f>
        <v/>
      </c>
      <c r="C166" s="314" t="str">
        <f t="shared" ca="true" si="2"/>
        <v/>
      </c>
      <c r="D166" s="8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58"/>
      <c r="BS166" s="258" t="str">
        <f ca="true">+IF(OFFSET('Water Data'!$D$27,0,10*ROW('Water Data'!D160))="","",OFFSET('Water Data'!$D$27,0,10*ROW('Water Data'!D160)))</f>
        <v/>
      </c>
      <c r="BT166" s="258" t="str">
        <f ca="true">+IF(OFFSET('Water Data'!$D$28,0,10*ROW('Water Data'!D160))="","",OFFSET('Water Data'!$D$28,0,10*ROW('Water Data'!D160)))</f>
        <v/>
      </c>
      <c r="BU166" s="258" t="str">
        <f ca="true">+IF(OFFSET('Water Data'!$D$29,0,10*ROW('Water Data'!D160))="","",OFFSET('Water Data'!$D$29,0,10*ROW('Water Data'!D160)))</f>
        <v/>
      </c>
      <c r="BV166" s="258" t="str">
        <f ca="true">+IF(OFFSET('Water Data'!$E$27,0,10*ROW('Water Data'!E160))="","",OFFSET('Water Data'!$E$27,0,10*ROW('Water Data'!E160)))</f>
        <v/>
      </c>
      <c r="BW166" s="258" t="str">
        <f ca="true">+IF(OFFSET('Water Data'!$E$28,0,10*ROW('Water Data'!E160))="","",OFFSET('Water Data'!$E$28,0,10*ROW('Water Data'!E160)))</f>
        <v/>
      </c>
      <c r="BX166" s="258" t="str">
        <f ca="true">+IF(OFFSET('Water Data'!$E$29,0,10*ROW('Water Data'!E160))="","",OFFSET('Water Data'!$E$29,0,10*ROW('Water Data'!E160)))</f>
        <v/>
      </c>
      <c r="BY166" s="258" t="str">
        <f ca="true">+IF(OFFSET('Water Data'!$F$27,0,10*ROW('Water Data'!F160))="","",OFFSET('Water Data'!$F$27,0,10*ROW('Water Data'!F160)))</f>
        <v/>
      </c>
      <c r="BZ166" s="258" t="str">
        <f ca="true">+IF(OFFSET('Water Data'!$F$28,0,10*ROW('Water Data'!F160))="","",OFFSET('Water Data'!$F$28,0,10*ROW('Water Data'!F160)))</f>
        <v/>
      </c>
      <c r="CA166" s="258" t="str">
        <f ca="true">+IF(OFFSET('Water Data'!$F$29,0,10*ROW('Water Data'!F160))="","",OFFSET('Water Data'!$F$29,0,10*ROW('Water Data'!F160)))</f>
        <v/>
      </c>
      <c r="CB166" s="258" t="str">
        <f ca="true">+IF(OFFSET('Water Data'!$G$27,0,10*ROW('Water Data'!G160))="","",OFFSET('Water Data'!$G$27,0,10*ROW('Water Data'!G160)))</f>
        <v/>
      </c>
      <c r="CC166" s="258" t="str">
        <f ca="true">+IF(OFFSET('Water Data'!$G$28,0,10*ROW('Water Data'!G160))="","",OFFSET('Water Data'!$G$28,0,10*ROW('Water Data'!G160)))</f>
        <v/>
      </c>
      <c r="CD166" s="258" t="str">
        <f ca="true">+IF(OFFSET('Water Data'!$G$29,0,10*ROW('Water Data'!G160))="","",OFFSET('Water Data'!$G$29,0,10*ROW('Water Data'!G160)))</f>
        <v/>
      </c>
      <c r="CE166" s="258" t="str">
        <f ca="true">+IF(OFFSET('Water Data'!$H$27,0,10*ROW('Water Data'!H160))="","",OFFSET('Water Data'!$H$27,0,10*ROW('Water Data'!H160)))</f>
        <v/>
      </c>
      <c r="CF166" s="258" t="str">
        <f ca="true">+IF(OFFSET('Water Data'!$H$28,0,10*ROW('Water Data'!H160))="","",OFFSET('Water Data'!$H$28,0,10*ROW('Water Data'!H160)))</f>
        <v/>
      </c>
      <c r="CG166" s="258" t="str">
        <f ca="true">+IF(OFFSET('Water Data'!$H$29,0,10*ROW('Water Data'!H160))="","",OFFSET('Water Data'!$H$29,0,10*ROW('Water Data'!H160)))</f>
        <v/>
      </c>
      <c r="CH166" s="258" t="str">
        <f ca="true">+IF(OFFSET('Water Data'!$I$27,0,10*ROW('Water Data'!I160))="","",OFFSET('Water Data'!$I$27,0,10*ROW('Water Data'!I160)))</f>
        <v/>
      </c>
      <c r="CI166" s="258" t="str">
        <f ca="true">+IF(OFFSET('Water Data'!$I$28,0,10*ROW('Water Data'!I160))="","",OFFSET('Water Data'!$I$28,0,10*ROW('Water Data'!I160)))</f>
        <v/>
      </c>
      <c r="CJ166" s="258" t="str">
        <f ca="true">+IF(OFFSET('Water Data'!$I$29,0,10*ROW('Water Data'!I160))="","",OFFSET('Water Data'!$I$29,0,10*ROW('Water Data'!I160)))</f>
        <v/>
      </c>
      <c r="CK166" s="258" t="str">
        <f ca="true">+IF(OFFSET('Sanitation Data'!$D$28,0,10*ROW('Sanitation Data'!D160))="","",OFFSET('Sanitation Data'!$D$28,0,10*ROW('Sanitation Data'!D160)))</f>
        <v/>
      </c>
      <c r="CL166" s="258" t="str">
        <f ca="true">+IF(OFFSET('Sanitation Data'!$D$29,0,10*ROW('Sanitation Data'!D160))="","",OFFSET('Sanitation Data'!$D$29,0,10*ROW('Sanitation Data'!D160)))</f>
        <v/>
      </c>
      <c r="CM166" s="258" t="str">
        <f ca="true">+IF(OFFSET('Sanitation Data'!$D$30,0,10*ROW('Sanitation Data'!D160))="","",OFFSET('Sanitation Data'!$D$30,0,10*ROW('Sanitation Data'!D160)))</f>
        <v/>
      </c>
      <c r="CN166" s="258" t="str">
        <f ca="true">+IF(OFFSET('Sanitation Data'!$D$31,0,10*ROW('Sanitation Data'!D160))="","",OFFSET('Sanitation Data'!$D$31,0,10*ROW('Sanitation Data'!D160)))</f>
        <v/>
      </c>
      <c r="CO166" s="258" t="str">
        <f ca="true">+IF(OFFSET('Sanitation Data'!$D$32,0,10*ROW('Sanitation Data'!D160))="","",OFFSET('Sanitation Data'!$D$32,0,10*ROW('Sanitation Data'!D160)))</f>
        <v/>
      </c>
      <c r="CP166" s="258" t="str">
        <f ca="true">+IF(OFFSET('Sanitation Data'!$E$28,0,10*ROW('Sanitation Data'!E160))="","",OFFSET('Sanitation Data'!$E$28,0,10*ROW('Sanitation Data'!E160)))</f>
        <v/>
      </c>
      <c r="CQ166" s="258" t="str">
        <f ca="true">+IF(OFFSET('Sanitation Data'!$E$29,0,10*ROW('Sanitation Data'!E160))="","",OFFSET('Sanitation Data'!$E$29,0,10*ROW('Sanitation Data'!E160)))</f>
        <v/>
      </c>
      <c r="CR166" s="258" t="str">
        <f ca="true">+IF(OFFSET('Sanitation Data'!$E$30,0,10*ROW('Sanitation Data'!E160))="","",OFFSET('Sanitation Data'!$E$30,0,10*ROW('Sanitation Data'!E160)))</f>
        <v/>
      </c>
      <c r="CS166" s="258" t="str">
        <f ca="true">+IF(OFFSET('Sanitation Data'!$E$31,0,10*ROW('Sanitation Data'!E160))="","",OFFSET('Sanitation Data'!$E$31,0,10*ROW('Sanitation Data'!E160)))</f>
        <v/>
      </c>
      <c r="CT166" s="258" t="str">
        <f ca="true">+IF(OFFSET('Sanitation Data'!$E$32,0,10*ROW('Sanitation Data'!E160))="","",OFFSET('Sanitation Data'!$E$32,0,10*ROW('Sanitation Data'!E160)))</f>
        <v/>
      </c>
      <c r="CU166" s="258" t="str">
        <f ca="true">+IF(OFFSET('Sanitation Data'!$F$28,0,10*ROW('Sanitation Data'!F160))="","",OFFSET('Sanitation Data'!$F$28,0,10*ROW('Sanitation Data'!F160)))</f>
        <v/>
      </c>
      <c r="CV166" s="258" t="str">
        <f ca="true">+IF(OFFSET('Sanitation Data'!$F$29,0,10*ROW('Sanitation Data'!F160))="","",OFFSET('Sanitation Data'!$F$29,0,10*ROW('Sanitation Data'!F160)))</f>
        <v/>
      </c>
      <c r="CW166" s="258" t="str">
        <f ca="true">+IF(OFFSET('Sanitation Data'!$F$30,0,10*ROW('Sanitation Data'!F160))="","",OFFSET('Sanitation Data'!$F$30,0,10*ROW('Sanitation Data'!F160)))</f>
        <v/>
      </c>
      <c r="CX166" s="258" t="str">
        <f ca="true">+IF(OFFSET('Sanitation Data'!$F$31,0,10*ROW('Sanitation Data'!F160))="","",OFFSET('Sanitation Data'!$F$31,0,10*ROW('Sanitation Data'!F160)))</f>
        <v/>
      </c>
      <c r="CY166" s="258" t="str">
        <f ca="true">+IF(OFFSET('Sanitation Data'!$F$32,0,10*ROW('Sanitation Data'!F160))="","",OFFSET('Sanitation Data'!$F$32,0,10*ROW('Sanitation Data'!F160)))</f>
        <v/>
      </c>
      <c r="CZ166" s="258" t="str">
        <f ca="true">+IF(OFFSET('Sanitation Data'!$G$28,0,10*ROW('Sanitation Data'!G160))="","",OFFSET('Sanitation Data'!$G$28,0,10*ROW('Sanitation Data'!G160)))</f>
        <v/>
      </c>
      <c r="DA166" s="258" t="str">
        <f ca="true">+IF(OFFSET('Sanitation Data'!$G$29,0,10*ROW('Sanitation Data'!G160))="","",OFFSET('Sanitation Data'!$G$29,0,10*ROW('Sanitation Data'!G160)))</f>
        <v/>
      </c>
      <c r="DB166" s="258" t="str">
        <f ca="true">+IF(OFFSET('Sanitation Data'!$G$30,0,10*ROW('Sanitation Data'!G160))="","",OFFSET('Sanitation Data'!$G$30,0,10*ROW('Sanitation Data'!G160)))</f>
        <v/>
      </c>
      <c r="DC166" s="258" t="str">
        <f ca="true">+IF(OFFSET('Sanitation Data'!$G$31,0,10*ROW('Sanitation Data'!G160))="","",OFFSET('Sanitation Data'!$G$31,0,10*ROW('Sanitation Data'!G160)))</f>
        <v/>
      </c>
      <c r="DD166" s="258" t="str">
        <f ca="true">+IF(OFFSET('Sanitation Data'!$G$32,0,10*ROW('Sanitation Data'!G160))="","",OFFSET('Sanitation Data'!$G$32,0,10*ROW('Sanitation Data'!G160)))</f>
        <v/>
      </c>
      <c r="DE166" s="258" t="str">
        <f ca="true">+IF(OFFSET('Sanitation Data'!$H$28,0,10*ROW('Sanitation Data'!H160))="","",OFFSET('Sanitation Data'!$H$28,0,10*ROW('Sanitation Data'!H160)))</f>
        <v/>
      </c>
      <c r="DF166" s="258" t="str">
        <f ca="true">+IF(OFFSET('Sanitation Data'!$H$29,0,10*ROW('Sanitation Data'!H160))="","",OFFSET('Sanitation Data'!$H$29,0,10*ROW('Sanitation Data'!H160)))</f>
        <v/>
      </c>
      <c r="DG166" s="258" t="str">
        <f ca="true">+IF(OFFSET('Sanitation Data'!$H$30,0,10*ROW('Sanitation Data'!H160))="","",OFFSET('Sanitation Data'!$H$30,0,10*ROW('Sanitation Data'!H160)))</f>
        <v/>
      </c>
      <c r="DH166" s="258" t="str">
        <f ca="true">+IF(OFFSET('Sanitation Data'!$H$31,0,10*ROW('Sanitation Data'!H160))="","",OFFSET('Sanitation Data'!$H$31,0,10*ROW('Sanitation Data'!H160)))</f>
        <v/>
      </c>
      <c r="DI166" s="258" t="str">
        <f ca="true">+IF(OFFSET('Sanitation Data'!$H$32,0,10*ROW('Sanitation Data'!H160))="","",OFFSET('Sanitation Data'!$H$32,0,10*ROW('Sanitation Data'!H160)))</f>
        <v/>
      </c>
      <c r="DJ166" s="258" t="str">
        <f ca="true">+IF(OFFSET('Sanitation Data'!$I$28,0,10*ROW('Sanitation Data'!I160))="","",OFFSET('Sanitation Data'!$I$28,0,10*ROW('Sanitation Data'!I160)))</f>
        <v/>
      </c>
      <c r="DK166" s="258" t="str">
        <f ca="true">+IF(OFFSET('Sanitation Data'!$I$29,0,10*ROW('Sanitation Data'!I160))="","",OFFSET('Sanitation Data'!$I$29,0,10*ROW('Sanitation Data'!I160)))</f>
        <v/>
      </c>
      <c r="DL166" s="258" t="str">
        <f ca="true">+IF(OFFSET('Sanitation Data'!$I$30,0,10*ROW('Sanitation Data'!I160))="","",OFFSET('Sanitation Data'!$I$30,0,10*ROW('Sanitation Data'!I160)))</f>
        <v/>
      </c>
      <c r="DM166" s="258" t="str">
        <f ca="true">+IF(OFFSET('Sanitation Data'!$I$31,0,10*ROW('Sanitation Data'!I160))="","",OFFSET('Sanitation Data'!$I$31,0,10*ROW('Sanitation Data'!I160)))</f>
        <v/>
      </c>
      <c r="DN166" s="258" t="str">
        <f ca="true">+IF(OFFSET('Sanitation Data'!$I$32,0,10*ROW('Sanitation Data'!I160))="","",OFFSET('Sanitation Data'!$I$32,0,10*ROW('Sanitation Data'!I160)))</f>
        <v/>
      </c>
      <c r="DO166" s="258" t="str">
        <f ca="true">+IF(OFFSET('Hygiene Data'!$D$11,0,10*ROW('Hygiene Data'!D160))="","",OFFSET('Hygiene Data'!$D$11,0,10*ROW('Hygiene Data'!D160)))</f>
        <v/>
      </c>
      <c r="DP166" s="258" t="str">
        <f ca="true">+IF(OFFSET('Hygiene Data'!$D$12,0,10*ROW('Hygiene Data'!D160))="","",OFFSET('Hygiene Data'!$D$12,0,10*ROW('Hygiene Data'!D160)))</f>
        <v/>
      </c>
      <c r="DQ166" s="258" t="str">
        <f ca="true">+IF(OFFSET('Hygiene Data'!$D$13,0,10*ROW('Hygiene Data'!D160))="","",OFFSET('Hygiene Data'!$D$13,0,10*ROW('Hygiene Data'!D160)))</f>
        <v/>
      </c>
      <c r="DR166" s="258" t="str">
        <f ca="true">+IF(OFFSET('Hygiene Data'!$E$11,0,10*ROW('Hygiene Data'!E160))="","",OFFSET('Hygiene Data'!$E$11,0,10*ROW('Hygiene Data'!E160)))</f>
        <v/>
      </c>
      <c r="DS166" s="258" t="str">
        <f ca="true">+IF(OFFSET('Hygiene Data'!$E$12,0,10*ROW('Hygiene Data'!E160))="","",OFFSET('Hygiene Data'!$E$12,0,10*ROW('Hygiene Data'!E160)))</f>
        <v/>
      </c>
      <c r="DT166" s="258" t="str">
        <f ca="true">+IF(OFFSET('Hygiene Data'!$E$13,0,10*ROW('Hygiene Data'!E160))="","",OFFSET('Hygiene Data'!$E$13,0,10*ROW('Hygiene Data'!E160)))</f>
        <v/>
      </c>
      <c r="DU166" s="258" t="str">
        <f ca="true">+IF(OFFSET('Hygiene Data'!$F$11,0,10*ROW('Hygiene Data'!F160))="","",OFFSET('Hygiene Data'!$F$11,0,10*ROW('Hygiene Data'!F160)))</f>
        <v/>
      </c>
      <c r="DV166" s="258" t="str">
        <f ca="true">+IF(OFFSET('Hygiene Data'!$F$12,0,10*ROW('Hygiene Data'!F160))="","",OFFSET('Hygiene Data'!$F$12,0,10*ROW('Hygiene Data'!F160)))</f>
        <v/>
      </c>
      <c r="DW166" s="258" t="str">
        <f ca="true">+IF(OFFSET('Hygiene Data'!$F$13,0,10*ROW('Hygiene Data'!F160))="","",OFFSET('Hygiene Data'!$F$13,0,10*ROW('Hygiene Data'!F160)))</f>
        <v/>
      </c>
      <c r="DX166" s="258" t="str">
        <f ca="true">+IF(OFFSET('Hygiene Data'!$G$11,0,10*ROW('Hygiene Data'!G160))="","",OFFSET('Hygiene Data'!$G$11,0,10*ROW('Hygiene Data'!G160)))</f>
        <v/>
      </c>
      <c r="DY166" s="258" t="str">
        <f ca="true">+IF(OFFSET('Hygiene Data'!$G$12,0,10*ROW('Hygiene Data'!G160))="","",OFFSET('Hygiene Data'!$G$12,0,10*ROW('Hygiene Data'!G160)))</f>
        <v/>
      </c>
      <c r="DZ166" s="258" t="str">
        <f ca="true">+IF(OFFSET('Hygiene Data'!$G$13,0,10*ROW('Hygiene Data'!G160))="","",OFFSET('Hygiene Data'!$G$13,0,10*ROW('Hygiene Data'!G160)))</f>
        <v/>
      </c>
      <c r="EA166" s="258" t="str">
        <f ca="true">+IF(OFFSET('Hygiene Data'!$H$11,0,10*ROW('Hygiene Data'!H160))="","",OFFSET('Hygiene Data'!$H$11,0,10*ROW('Hygiene Data'!H160)))</f>
        <v/>
      </c>
      <c r="EB166" s="258" t="str">
        <f ca="true">+IF(OFFSET('Hygiene Data'!$H$12,0,10*ROW('Hygiene Data'!H160))="","",OFFSET('Hygiene Data'!$H$12,0,10*ROW('Hygiene Data'!H160)))</f>
        <v/>
      </c>
      <c r="EC166" s="258" t="str">
        <f ca="true">+IF(OFFSET('Hygiene Data'!$H$13,0,10*ROW('Hygiene Data'!H160))="","",OFFSET('Hygiene Data'!$H$13,0,10*ROW('Hygiene Data'!H160)))</f>
        <v/>
      </c>
      <c r="ED166" s="258" t="str">
        <f ca="true">+IF(OFFSET('Hygiene Data'!$I$11,0,10*ROW('Hygiene Data'!I160))="","",OFFSET('Hygiene Data'!$I$11,0,10*ROW('Hygiene Data'!I160)))</f>
        <v/>
      </c>
      <c r="EE166" s="258" t="str">
        <f ca="true">+IF(OFFSET('Hygiene Data'!$I$12,0,10*ROW('Hygiene Data'!I160))="","",OFFSET('Hygiene Data'!$I$12,0,10*ROW('Hygiene Data'!I160)))</f>
        <v/>
      </c>
      <c r="EF166" s="258" t="str">
        <f ca="true">+IF(OFFSET('Hygiene Data'!$I$13,0,10*ROW('Hygiene Data'!I160))="","",OFFSET('Hygiene Data'!$I$13,0,10*ROW('Hygiene Data'!I160)))</f>
        <v/>
      </c>
    </row>
    <row xmlns:x14ac="http://schemas.microsoft.com/office/spreadsheetml/2009/9/ac" r="167" x14ac:dyDescent="0.2">
      <c r="A167" s="30" t="str">
        <f ca="true">+IF(OFFSET('Water Data'!$B$2,0,10*ROW('Water Data'!E161))="","",OFFSET('Water Data'!$B$2,0,10*ROW('Water Data'!E161)))</f>
        <v/>
      </c>
      <c r="B167" s="30" t="str">
        <f ca="true">+IF(OFFSET('Water Data'!$C$2,0,10*ROW('Water Data'!F161))="","",OFFSET('Water Data'!$C$2,0,10*ROW('Water Data'!F161)))</f>
        <v/>
      </c>
      <c r="C167" s="314" t="str">
        <f t="shared" ca="true" si="2"/>
        <v/>
      </c>
      <c r="D167" s="8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58"/>
      <c r="BS167" s="258" t="str">
        <f ca="true">+IF(OFFSET('Water Data'!$D$27,0,10*ROW('Water Data'!D161))="","",OFFSET('Water Data'!$D$27,0,10*ROW('Water Data'!D161)))</f>
        <v/>
      </c>
      <c r="BT167" s="258" t="str">
        <f ca="true">+IF(OFFSET('Water Data'!$D$28,0,10*ROW('Water Data'!D161))="","",OFFSET('Water Data'!$D$28,0,10*ROW('Water Data'!D161)))</f>
        <v/>
      </c>
      <c r="BU167" s="258" t="str">
        <f ca="true">+IF(OFFSET('Water Data'!$D$29,0,10*ROW('Water Data'!D161))="","",OFFSET('Water Data'!$D$29,0,10*ROW('Water Data'!D161)))</f>
        <v/>
      </c>
      <c r="BV167" s="258" t="str">
        <f ca="true">+IF(OFFSET('Water Data'!$E$27,0,10*ROW('Water Data'!E161))="","",OFFSET('Water Data'!$E$27,0,10*ROW('Water Data'!E161)))</f>
        <v/>
      </c>
      <c r="BW167" s="258" t="str">
        <f ca="true">+IF(OFFSET('Water Data'!$E$28,0,10*ROW('Water Data'!E161))="","",OFFSET('Water Data'!$E$28,0,10*ROW('Water Data'!E161)))</f>
        <v/>
      </c>
      <c r="BX167" s="258" t="str">
        <f ca="true">+IF(OFFSET('Water Data'!$E$29,0,10*ROW('Water Data'!E161))="","",OFFSET('Water Data'!$E$29,0,10*ROW('Water Data'!E161)))</f>
        <v/>
      </c>
      <c r="BY167" s="258" t="str">
        <f ca="true">+IF(OFFSET('Water Data'!$F$27,0,10*ROW('Water Data'!F161))="","",OFFSET('Water Data'!$F$27,0,10*ROW('Water Data'!F161)))</f>
        <v/>
      </c>
      <c r="BZ167" s="258" t="str">
        <f ca="true">+IF(OFFSET('Water Data'!$F$28,0,10*ROW('Water Data'!F161))="","",OFFSET('Water Data'!$F$28,0,10*ROW('Water Data'!F161)))</f>
        <v/>
      </c>
      <c r="CA167" s="258" t="str">
        <f ca="true">+IF(OFFSET('Water Data'!$F$29,0,10*ROW('Water Data'!F161))="","",OFFSET('Water Data'!$F$29,0,10*ROW('Water Data'!F161)))</f>
        <v/>
      </c>
      <c r="CB167" s="258" t="str">
        <f ca="true">+IF(OFFSET('Water Data'!$G$27,0,10*ROW('Water Data'!G161))="","",OFFSET('Water Data'!$G$27,0,10*ROW('Water Data'!G161)))</f>
        <v/>
      </c>
      <c r="CC167" s="258" t="str">
        <f ca="true">+IF(OFFSET('Water Data'!$G$28,0,10*ROW('Water Data'!G161))="","",OFFSET('Water Data'!$G$28,0,10*ROW('Water Data'!G161)))</f>
        <v/>
      </c>
      <c r="CD167" s="258" t="str">
        <f ca="true">+IF(OFFSET('Water Data'!$G$29,0,10*ROW('Water Data'!G161))="","",OFFSET('Water Data'!$G$29,0,10*ROW('Water Data'!G161)))</f>
        <v/>
      </c>
      <c r="CE167" s="258" t="str">
        <f ca="true">+IF(OFFSET('Water Data'!$H$27,0,10*ROW('Water Data'!H161))="","",OFFSET('Water Data'!$H$27,0,10*ROW('Water Data'!H161)))</f>
        <v/>
      </c>
      <c r="CF167" s="258" t="str">
        <f ca="true">+IF(OFFSET('Water Data'!$H$28,0,10*ROW('Water Data'!H161))="","",OFFSET('Water Data'!$H$28,0,10*ROW('Water Data'!H161)))</f>
        <v/>
      </c>
      <c r="CG167" s="258" t="str">
        <f ca="true">+IF(OFFSET('Water Data'!$H$29,0,10*ROW('Water Data'!H161))="","",OFFSET('Water Data'!$H$29,0,10*ROW('Water Data'!H161)))</f>
        <v/>
      </c>
      <c r="CH167" s="258" t="str">
        <f ca="true">+IF(OFFSET('Water Data'!$I$27,0,10*ROW('Water Data'!I161))="","",OFFSET('Water Data'!$I$27,0,10*ROW('Water Data'!I161)))</f>
        <v/>
      </c>
      <c r="CI167" s="258" t="str">
        <f ca="true">+IF(OFFSET('Water Data'!$I$28,0,10*ROW('Water Data'!I161))="","",OFFSET('Water Data'!$I$28,0,10*ROW('Water Data'!I161)))</f>
        <v/>
      </c>
      <c r="CJ167" s="258" t="str">
        <f ca="true">+IF(OFFSET('Water Data'!$I$29,0,10*ROW('Water Data'!I161))="","",OFFSET('Water Data'!$I$29,0,10*ROW('Water Data'!I161)))</f>
        <v/>
      </c>
      <c r="CK167" s="258" t="str">
        <f ca="true">+IF(OFFSET('Sanitation Data'!$D$28,0,10*ROW('Sanitation Data'!D161))="","",OFFSET('Sanitation Data'!$D$28,0,10*ROW('Sanitation Data'!D161)))</f>
        <v/>
      </c>
      <c r="CL167" s="258" t="str">
        <f ca="true">+IF(OFFSET('Sanitation Data'!$D$29,0,10*ROW('Sanitation Data'!D161))="","",OFFSET('Sanitation Data'!$D$29,0,10*ROW('Sanitation Data'!D161)))</f>
        <v/>
      </c>
      <c r="CM167" s="258" t="str">
        <f ca="true">+IF(OFFSET('Sanitation Data'!$D$30,0,10*ROW('Sanitation Data'!D161))="","",OFFSET('Sanitation Data'!$D$30,0,10*ROW('Sanitation Data'!D161)))</f>
        <v/>
      </c>
      <c r="CN167" s="258" t="str">
        <f ca="true">+IF(OFFSET('Sanitation Data'!$D$31,0,10*ROW('Sanitation Data'!D161))="","",OFFSET('Sanitation Data'!$D$31,0,10*ROW('Sanitation Data'!D161)))</f>
        <v/>
      </c>
      <c r="CO167" s="258" t="str">
        <f ca="true">+IF(OFFSET('Sanitation Data'!$D$32,0,10*ROW('Sanitation Data'!D161))="","",OFFSET('Sanitation Data'!$D$32,0,10*ROW('Sanitation Data'!D161)))</f>
        <v/>
      </c>
      <c r="CP167" s="258" t="str">
        <f ca="true">+IF(OFFSET('Sanitation Data'!$E$28,0,10*ROW('Sanitation Data'!E161))="","",OFFSET('Sanitation Data'!$E$28,0,10*ROW('Sanitation Data'!E161)))</f>
        <v/>
      </c>
      <c r="CQ167" s="258" t="str">
        <f ca="true">+IF(OFFSET('Sanitation Data'!$E$29,0,10*ROW('Sanitation Data'!E161))="","",OFFSET('Sanitation Data'!$E$29,0,10*ROW('Sanitation Data'!E161)))</f>
        <v/>
      </c>
      <c r="CR167" s="258" t="str">
        <f ca="true">+IF(OFFSET('Sanitation Data'!$E$30,0,10*ROW('Sanitation Data'!E161))="","",OFFSET('Sanitation Data'!$E$30,0,10*ROW('Sanitation Data'!E161)))</f>
        <v/>
      </c>
      <c r="CS167" s="258" t="str">
        <f ca="true">+IF(OFFSET('Sanitation Data'!$E$31,0,10*ROW('Sanitation Data'!E161))="","",OFFSET('Sanitation Data'!$E$31,0,10*ROW('Sanitation Data'!E161)))</f>
        <v/>
      </c>
      <c r="CT167" s="258" t="str">
        <f ca="true">+IF(OFFSET('Sanitation Data'!$E$32,0,10*ROW('Sanitation Data'!E161))="","",OFFSET('Sanitation Data'!$E$32,0,10*ROW('Sanitation Data'!E161)))</f>
        <v/>
      </c>
      <c r="CU167" s="258" t="str">
        <f ca="true">+IF(OFFSET('Sanitation Data'!$F$28,0,10*ROW('Sanitation Data'!F161))="","",OFFSET('Sanitation Data'!$F$28,0,10*ROW('Sanitation Data'!F161)))</f>
        <v/>
      </c>
      <c r="CV167" s="258" t="str">
        <f ca="true">+IF(OFFSET('Sanitation Data'!$F$29,0,10*ROW('Sanitation Data'!F161))="","",OFFSET('Sanitation Data'!$F$29,0,10*ROW('Sanitation Data'!F161)))</f>
        <v/>
      </c>
      <c r="CW167" s="258" t="str">
        <f ca="true">+IF(OFFSET('Sanitation Data'!$F$30,0,10*ROW('Sanitation Data'!F161))="","",OFFSET('Sanitation Data'!$F$30,0,10*ROW('Sanitation Data'!F161)))</f>
        <v/>
      </c>
      <c r="CX167" s="258" t="str">
        <f ca="true">+IF(OFFSET('Sanitation Data'!$F$31,0,10*ROW('Sanitation Data'!F161))="","",OFFSET('Sanitation Data'!$F$31,0,10*ROW('Sanitation Data'!F161)))</f>
        <v/>
      </c>
      <c r="CY167" s="258" t="str">
        <f ca="true">+IF(OFFSET('Sanitation Data'!$F$32,0,10*ROW('Sanitation Data'!F161))="","",OFFSET('Sanitation Data'!$F$32,0,10*ROW('Sanitation Data'!F161)))</f>
        <v/>
      </c>
      <c r="CZ167" s="258" t="str">
        <f ca="true">+IF(OFFSET('Sanitation Data'!$G$28,0,10*ROW('Sanitation Data'!G161))="","",OFFSET('Sanitation Data'!$G$28,0,10*ROW('Sanitation Data'!G161)))</f>
        <v/>
      </c>
      <c r="DA167" s="258" t="str">
        <f ca="true">+IF(OFFSET('Sanitation Data'!$G$29,0,10*ROW('Sanitation Data'!G161))="","",OFFSET('Sanitation Data'!$G$29,0,10*ROW('Sanitation Data'!G161)))</f>
        <v/>
      </c>
      <c r="DB167" s="258" t="str">
        <f ca="true">+IF(OFFSET('Sanitation Data'!$G$30,0,10*ROW('Sanitation Data'!G161))="","",OFFSET('Sanitation Data'!$G$30,0,10*ROW('Sanitation Data'!G161)))</f>
        <v/>
      </c>
      <c r="DC167" s="258" t="str">
        <f ca="true">+IF(OFFSET('Sanitation Data'!$G$31,0,10*ROW('Sanitation Data'!G161))="","",OFFSET('Sanitation Data'!$G$31,0,10*ROW('Sanitation Data'!G161)))</f>
        <v/>
      </c>
      <c r="DD167" s="258" t="str">
        <f ca="true">+IF(OFFSET('Sanitation Data'!$G$32,0,10*ROW('Sanitation Data'!G161))="","",OFFSET('Sanitation Data'!$G$32,0,10*ROW('Sanitation Data'!G161)))</f>
        <v/>
      </c>
      <c r="DE167" s="258" t="str">
        <f ca="true">+IF(OFFSET('Sanitation Data'!$H$28,0,10*ROW('Sanitation Data'!H161))="","",OFFSET('Sanitation Data'!$H$28,0,10*ROW('Sanitation Data'!H161)))</f>
        <v/>
      </c>
      <c r="DF167" s="258" t="str">
        <f ca="true">+IF(OFFSET('Sanitation Data'!$H$29,0,10*ROW('Sanitation Data'!H161))="","",OFFSET('Sanitation Data'!$H$29,0,10*ROW('Sanitation Data'!H161)))</f>
        <v/>
      </c>
      <c r="DG167" s="258" t="str">
        <f ca="true">+IF(OFFSET('Sanitation Data'!$H$30,0,10*ROW('Sanitation Data'!H161))="","",OFFSET('Sanitation Data'!$H$30,0,10*ROW('Sanitation Data'!H161)))</f>
        <v/>
      </c>
      <c r="DH167" s="258" t="str">
        <f ca="true">+IF(OFFSET('Sanitation Data'!$H$31,0,10*ROW('Sanitation Data'!H161))="","",OFFSET('Sanitation Data'!$H$31,0,10*ROW('Sanitation Data'!H161)))</f>
        <v/>
      </c>
      <c r="DI167" s="258" t="str">
        <f ca="true">+IF(OFFSET('Sanitation Data'!$H$32,0,10*ROW('Sanitation Data'!H161))="","",OFFSET('Sanitation Data'!$H$32,0,10*ROW('Sanitation Data'!H161)))</f>
        <v/>
      </c>
      <c r="DJ167" s="258" t="str">
        <f ca="true">+IF(OFFSET('Sanitation Data'!$I$28,0,10*ROW('Sanitation Data'!I161))="","",OFFSET('Sanitation Data'!$I$28,0,10*ROW('Sanitation Data'!I161)))</f>
        <v/>
      </c>
      <c r="DK167" s="258" t="str">
        <f ca="true">+IF(OFFSET('Sanitation Data'!$I$29,0,10*ROW('Sanitation Data'!I161))="","",OFFSET('Sanitation Data'!$I$29,0,10*ROW('Sanitation Data'!I161)))</f>
        <v/>
      </c>
      <c r="DL167" s="258" t="str">
        <f ca="true">+IF(OFFSET('Sanitation Data'!$I$30,0,10*ROW('Sanitation Data'!I161))="","",OFFSET('Sanitation Data'!$I$30,0,10*ROW('Sanitation Data'!I161)))</f>
        <v/>
      </c>
      <c r="DM167" s="258" t="str">
        <f ca="true">+IF(OFFSET('Sanitation Data'!$I$31,0,10*ROW('Sanitation Data'!I161))="","",OFFSET('Sanitation Data'!$I$31,0,10*ROW('Sanitation Data'!I161)))</f>
        <v/>
      </c>
      <c r="DN167" s="258" t="str">
        <f ca="true">+IF(OFFSET('Sanitation Data'!$I$32,0,10*ROW('Sanitation Data'!I161))="","",OFFSET('Sanitation Data'!$I$32,0,10*ROW('Sanitation Data'!I161)))</f>
        <v/>
      </c>
      <c r="DO167" s="258" t="str">
        <f ca="true">+IF(OFFSET('Hygiene Data'!$D$11,0,10*ROW('Hygiene Data'!D161))="","",OFFSET('Hygiene Data'!$D$11,0,10*ROW('Hygiene Data'!D161)))</f>
        <v/>
      </c>
      <c r="DP167" s="258" t="str">
        <f ca="true">+IF(OFFSET('Hygiene Data'!$D$12,0,10*ROW('Hygiene Data'!D161))="","",OFFSET('Hygiene Data'!$D$12,0,10*ROW('Hygiene Data'!D161)))</f>
        <v/>
      </c>
      <c r="DQ167" s="258" t="str">
        <f ca="true">+IF(OFFSET('Hygiene Data'!$D$13,0,10*ROW('Hygiene Data'!D161))="","",OFFSET('Hygiene Data'!$D$13,0,10*ROW('Hygiene Data'!D161)))</f>
        <v/>
      </c>
      <c r="DR167" s="258" t="str">
        <f ca="true">+IF(OFFSET('Hygiene Data'!$E$11,0,10*ROW('Hygiene Data'!E161))="","",OFFSET('Hygiene Data'!$E$11,0,10*ROW('Hygiene Data'!E161)))</f>
        <v/>
      </c>
      <c r="DS167" s="258" t="str">
        <f ca="true">+IF(OFFSET('Hygiene Data'!$E$12,0,10*ROW('Hygiene Data'!E161))="","",OFFSET('Hygiene Data'!$E$12,0,10*ROW('Hygiene Data'!E161)))</f>
        <v/>
      </c>
      <c r="DT167" s="258" t="str">
        <f ca="true">+IF(OFFSET('Hygiene Data'!$E$13,0,10*ROW('Hygiene Data'!E161))="","",OFFSET('Hygiene Data'!$E$13,0,10*ROW('Hygiene Data'!E161)))</f>
        <v/>
      </c>
      <c r="DU167" s="258" t="str">
        <f ca="true">+IF(OFFSET('Hygiene Data'!$F$11,0,10*ROW('Hygiene Data'!F161))="","",OFFSET('Hygiene Data'!$F$11,0,10*ROW('Hygiene Data'!F161)))</f>
        <v/>
      </c>
      <c r="DV167" s="258" t="str">
        <f ca="true">+IF(OFFSET('Hygiene Data'!$F$12,0,10*ROW('Hygiene Data'!F161))="","",OFFSET('Hygiene Data'!$F$12,0,10*ROW('Hygiene Data'!F161)))</f>
        <v/>
      </c>
      <c r="DW167" s="258" t="str">
        <f ca="true">+IF(OFFSET('Hygiene Data'!$F$13,0,10*ROW('Hygiene Data'!F161))="","",OFFSET('Hygiene Data'!$F$13,0,10*ROW('Hygiene Data'!F161)))</f>
        <v/>
      </c>
      <c r="DX167" s="258" t="str">
        <f ca="true">+IF(OFFSET('Hygiene Data'!$G$11,0,10*ROW('Hygiene Data'!G161))="","",OFFSET('Hygiene Data'!$G$11,0,10*ROW('Hygiene Data'!G161)))</f>
        <v/>
      </c>
      <c r="DY167" s="258" t="str">
        <f ca="true">+IF(OFFSET('Hygiene Data'!$G$12,0,10*ROW('Hygiene Data'!G161))="","",OFFSET('Hygiene Data'!$G$12,0,10*ROW('Hygiene Data'!G161)))</f>
        <v/>
      </c>
      <c r="DZ167" s="258" t="str">
        <f ca="true">+IF(OFFSET('Hygiene Data'!$G$13,0,10*ROW('Hygiene Data'!G161))="","",OFFSET('Hygiene Data'!$G$13,0,10*ROW('Hygiene Data'!G161)))</f>
        <v/>
      </c>
      <c r="EA167" s="258" t="str">
        <f ca="true">+IF(OFFSET('Hygiene Data'!$H$11,0,10*ROW('Hygiene Data'!H161))="","",OFFSET('Hygiene Data'!$H$11,0,10*ROW('Hygiene Data'!H161)))</f>
        <v/>
      </c>
      <c r="EB167" s="258" t="str">
        <f ca="true">+IF(OFFSET('Hygiene Data'!$H$12,0,10*ROW('Hygiene Data'!H161))="","",OFFSET('Hygiene Data'!$H$12,0,10*ROW('Hygiene Data'!H161)))</f>
        <v/>
      </c>
      <c r="EC167" s="258" t="str">
        <f ca="true">+IF(OFFSET('Hygiene Data'!$H$13,0,10*ROW('Hygiene Data'!H161))="","",OFFSET('Hygiene Data'!$H$13,0,10*ROW('Hygiene Data'!H161)))</f>
        <v/>
      </c>
      <c r="ED167" s="258" t="str">
        <f ca="true">+IF(OFFSET('Hygiene Data'!$I$11,0,10*ROW('Hygiene Data'!I161))="","",OFFSET('Hygiene Data'!$I$11,0,10*ROW('Hygiene Data'!I161)))</f>
        <v/>
      </c>
      <c r="EE167" s="258" t="str">
        <f ca="true">+IF(OFFSET('Hygiene Data'!$I$12,0,10*ROW('Hygiene Data'!I161))="","",OFFSET('Hygiene Data'!$I$12,0,10*ROW('Hygiene Data'!I161)))</f>
        <v/>
      </c>
      <c r="EF167" s="258" t="str">
        <f ca="true">+IF(OFFSET('Hygiene Data'!$I$13,0,10*ROW('Hygiene Data'!I161))="","",OFFSET('Hygiene Data'!$I$13,0,10*ROW('Hygiene Data'!I161)))</f>
        <v/>
      </c>
    </row>
    <row xmlns:x14ac="http://schemas.microsoft.com/office/spreadsheetml/2009/9/ac" r="168" x14ac:dyDescent="0.2">
      <c r="A168" s="30" t="str">
        <f ca="true">+IF(OFFSET('Water Data'!$B$2,0,10*ROW('Water Data'!E162))="","",OFFSET('Water Data'!$B$2,0,10*ROW('Water Data'!E162)))</f>
        <v/>
      </c>
      <c r="B168" s="30" t="str">
        <f ca="true">+IF(OFFSET('Water Data'!$C$2,0,10*ROW('Water Data'!F162))="","",OFFSET('Water Data'!$C$2,0,10*ROW('Water Data'!F162)))</f>
        <v/>
      </c>
      <c r="C168" s="314" t="str">
        <f t="shared" ca="true" si="2"/>
        <v/>
      </c>
      <c r="D168" s="8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58"/>
      <c r="BS168" s="258" t="str">
        <f ca="true">+IF(OFFSET('Water Data'!$D$27,0,10*ROW('Water Data'!D162))="","",OFFSET('Water Data'!$D$27,0,10*ROW('Water Data'!D162)))</f>
        <v/>
      </c>
      <c r="BT168" s="258" t="str">
        <f ca="true">+IF(OFFSET('Water Data'!$D$28,0,10*ROW('Water Data'!D162))="","",OFFSET('Water Data'!$D$28,0,10*ROW('Water Data'!D162)))</f>
        <v/>
      </c>
      <c r="BU168" s="258" t="str">
        <f ca="true">+IF(OFFSET('Water Data'!$D$29,0,10*ROW('Water Data'!D162))="","",OFFSET('Water Data'!$D$29,0,10*ROW('Water Data'!D162)))</f>
        <v/>
      </c>
      <c r="BV168" s="258" t="str">
        <f ca="true">+IF(OFFSET('Water Data'!$E$27,0,10*ROW('Water Data'!E162))="","",OFFSET('Water Data'!$E$27,0,10*ROW('Water Data'!E162)))</f>
        <v/>
      </c>
      <c r="BW168" s="258" t="str">
        <f ca="true">+IF(OFFSET('Water Data'!$E$28,0,10*ROW('Water Data'!E162))="","",OFFSET('Water Data'!$E$28,0,10*ROW('Water Data'!E162)))</f>
        <v/>
      </c>
      <c r="BX168" s="258" t="str">
        <f ca="true">+IF(OFFSET('Water Data'!$E$29,0,10*ROW('Water Data'!E162))="","",OFFSET('Water Data'!$E$29,0,10*ROW('Water Data'!E162)))</f>
        <v/>
      </c>
      <c r="BY168" s="258" t="str">
        <f ca="true">+IF(OFFSET('Water Data'!$F$27,0,10*ROW('Water Data'!F162))="","",OFFSET('Water Data'!$F$27,0,10*ROW('Water Data'!F162)))</f>
        <v/>
      </c>
      <c r="BZ168" s="258" t="str">
        <f ca="true">+IF(OFFSET('Water Data'!$F$28,0,10*ROW('Water Data'!F162))="","",OFFSET('Water Data'!$F$28,0,10*ROW('Water Data'!F162)))</f>
        <v/>
      </c>
      <c r="CA168" s="258" t="str">
        <f ca="true">+IF(OFFSET('Water Data'!$F$29,0,10*ROW('Water Data'!F162))="","",OFFSET('Water Data'!$F$29,0,10*ROW('Water Data'!F162)))</f>
        <v/>
      </c>
      <c r="CB168" s="258" t="str">
        <f ca="true">+IF(OFFSET('Water Data'!$G$27,0,10*ROW('Water Data'!G162))="","",OFFSET('Water Data'!$G$27,0,10*ROW('Water Data'!G162)))</f>
        <v/>
      </c>
      <c r="CC168" s="258" t="str">
        <f ca="true">+IF(OFFSET('Water Data'!$G$28,0,10*ROW('Water Data'!G162))="","",OFFSET('Water Data'!$G$28,0,10*ROW('Water Data'!G162)))</f>
        <v/>
      </c>
      <c r="CD168" s="258" t="str">
        <f ca="true">+IF(OFFSET('Water Data'!$G$29,0,10*ROW('Water Data'!G162))="","",OFFSET('Water Data'!$G$29,0,10*ROW('Water Data'!G162)))</f>
        <v/>
      </c>
      <c r="CE168" s="258" t="str">
        <f ca="true">+IF(OFFSET('Water Data'!$H$27,0,10*ROW('Water Data'!H162))="","",OFFSET('Water Data'!$H$27,0,10*ROW('Water Data'!H162)))</f>
        <v/>
      </c>
      <c r="CF168" s="258" t="str">
        <f ca="true">+IF(OFFSET('Water Data'!$H$28,0,10*ROW('Water Data'!H162))="","",OFFSET('Water Data'!$H$28,0,10*ROW('Water Data'!H162)))</f>
        <v/>
      </c>
      <c r="CG168" s="258" t="str">
        <f ca="true">+IF(OFFSET('Water Data'!$H$29,0,10*ROW('Water Data'!H162))="","",OFFSET('Water Data'!$H$29,0,10*ROW('Water Data'!H162)))</f>
        <v/>
      </c>
      <c r="CH168" s="258" t="str">
        <f ca="true">+IF(OFFSET('Water Data'!$I$27,0,10*ROW('Water Data'!I162))="","",OFFSET('Water Data'!$I$27,0,10*ROW('Water Data'!I162)))</f>
        <v/>
      </c>
      <c r="CI168" s="258" t="str">
        <f ca="true">+IF(OFFSET('Water Data'!$I$28,0,10*ROW('Water Data'!I162))="","",OFFSET('Water Data'!$I$28,0,10*ROW('Water Data'!I162)))</f>
        <v/>
      </c>
      <c r="CJ168" s="258" t="str">
        <f ca="true">+IF(OFFSET('Water Data'!$I$29,0,10*ROW('Water Data'!I162))="","",OFFSET('Water Data'!$I$29,0,10*ROW('Water Data'!I162)))</f>
        <v/>
      </c>
      <c r="CK168" s="258" t="str">
        <f ca="true">+IF(OFFSET('Sanitation Data'!$D$28,0,10*ROW('Sanitation Data'!D162))="","",OFFSET('Sanitation Data'!$D$28,0,10*ROW('Sanitation Data'!D162)))</f>
        <v/>
      </c>
      <c r="CL168" s="258" t="str">
        <f ca="true">+IF(OFFSET('Sanitation Data'!$D$29,0,10*ROW('Sanitation Data'!D162))="","",OFFSET('Sanitation Data'!$D$29,0,10*ROW('Sanitation Data'!D162)))</f>
        <v/>
      </c>
      <c r="CM168" s="258" t="str">
        <f ca="true">+IF(OFFSET('Sanitation Data'!$D$30,0,10*ROW('Sanitation Data'!D162))="","",OFFSET('Sanitation Data'!$D$30,0,10*ROW('Sanitation Data'!D162)))</f>
        <v/>
      </c>
      <c r="CN168" s="258" t="str">
        <f ca="true">+IF(OFFSET('Sanitation Data'!$D$31,0,10*ROW('Sanitation Data'!D162))="","",OFFSET('Sanitation Data'!$D$31,0,10*ROW('Sanitation Data'!D162)))</f>
        <v/>
      </c>
      <c r="CO168" s="258" t="str">
        <f ca="true">+IF(OFFSET('Sanitation Data'!$D$32,0,10*ROW('Sanitation Data'!D162))="","",OFFSET('Sanitation Data'!$D$32,0,10*ROW('Sanitation Data'!D162)))</f>
        <v/>
      </c>
      <c r="CP168" s="258" t="str">
        <f ca="true">+IF(OFFSET('Sanitation Data'!$E$28,0,10*ROW('Sanitation Data'!E162))="","",OFFSET('Sanitation Data'!$E$28,0,10*ROW('Sanitation Data'!E162)))</f>
        <v/>
      </c>
      <c r="CQ168" s="258" t="str">
        <f ca="true">+IF(OFFSET('Sanitation Data'!$E$29,0,10*ROW('Sanitation Data'!E162))="","",OFFSET('Sanitation Data'!$E$29,0,10*ROW('Sanitation Data'!E162)))</f>
        <v/>
      </c>
      <c r="CR168" s="258" t="str">
        <f ca="true">+IF(OFFSET('Sanitation Data'!$E$30,0,10*ROW('Sanitation Data'!E162))="","",OFFSET('Sanitation Data'!$E$30,0,10*ROW('Sanitation Data'!E162)))</f>
        <v/>
      </c>
      <c r="CS168" s="258" t="str">
        <f ca="true">+IF(OFFSET('Sanitation Data'!$E$31,0,10*ROW('Sanitation Data'!E162))="","",OFFSET('Sanitation Data'!$E$31,0,10*ROW('Sanitation Data'!E162)))</f>
        <v/>
      </c>
      <c r="CT168" s="258" t="str">
        <f ca="true">+IF(OFFSET('Sanitation Data'!$E$32,0,10*ROW('Sanitation Data'!E162))="","",OFFSET('Sanitation Data'!$E$32,0,10*ROW('Sanitation Data'!E162)))</f>
        <v/>
      </c>
      <c r="CU168" s="258" t="str">
        <f ca="true">+IF(OFFSET('Sanitation Data'!$F$28,0,10*ROW('Sanitation Data'!F162))="","",OFFSET('Sanitation Data'!$F$28,0,10*ROW('Sanitation Data'!F162)))</f>
        <v/>
      </c>
      <c r="CV168" s="258" t="str">
        <f ca="true">+IF(OFFSET('Sanitation Data'!$F$29,0,10*ROW('Sanitation Data'!F162))="","",OFFSET('Sanitation Data'!$F$29,0,10*ROW('Sanitation Data'!F162)))</f>
        <v/>
      </c>
      <c r="CW168" s="258" t="str">
        <f ca="true">+IF(OFFSET('Sanitation Data'!$F$30,0,10*ROW('Sanitation Data'!F162))="","",OFFSET('Sanitation Data'!$F$30,0,10*ROW('Sanitation Data'!F162)))</f>
        <v/>
      </c>
      <c r="CX168" s="258" t="str">
        <f ca="true">+IF(OFFSET('Sanitation Data'!$F$31,0,10*ROW('Sanitation Data'!F162))="","",OFFSET('Sanitation Data'!$F$31,0,10*ROW('Sanitation Data'!F162)))</f>
        <v/>
      </c>
      <c r="CY168" s="258" t="str">
        <f ca="true">+IF(OFFSET('Sanitation Data'!$F$32,0,10*ROW('Sanitation Data'!F162))="","",OFFSET('Sanitation Data'!$F$32,0,10*ROW('Sanitation Data'!F162)))</f>
        <v/>
      </c>
      <c r="CZ168" s="258" t="str">
        <f ca="true">+IF(OFFSET('Sanitation Data'!$G$28,0,10*ROW('Sanitation Data'!G162))="","",OFFSET('Sanitation Data'!$G$28,0,10*ROW('Sanitation Data'!G162)))</f>
        <v/>
      </c>
      <c r="DA168" s="258" t="str">
        <f ca="true">+IF(OFFSET('Sanitation Data'!$G$29,0,10*ROW('Sanitation Data'!G162))="","",OFFSET('Sanitation Data'!$G$29,0,10*ROW('Sanitation Data'!G162)))</f>
        <v/>
      </c>
      <c r="DB168" s="258" t="str">
        <f ca="true">+IF(OFFSET('Sanitation Data'!$G$30,0,10*ROW('Sanitation Data'!G162))="","",OFFSET('Sanitation Data'!$G$30,0,10*ROW('Sanitation Data'!G162)))</f>
        <v/>
      </c>
      <c r="DC168" s="258" t="str">
        <f ca="true">+IF(OFFSET('Sanitation Data'!$G$31,0,10*ROW('Sanitation Data'!G162))="","",OFFSET('Sanitation Data'!$G$31,0,10*ROW('Sanitation Data'!G162)))</f>
        <v/>
      </c>
      <c r="DD168" s="258" t="str">
        <f ca="true">+IF(OFFSET('Sanitation Data'!$G$32,0,10*ROW('Sanitation Data'!G162))="","",OFFSET('Sanitation Data'!$G$32,0,10*ROW('Sanitation Data'!G162)))</f>
        <v/>
      </c>
      <c r="DE168" s="258" t="str">
        <f ca="true">+IF(OFFSET('Sanitation Data'!$H$28,0,10*ROW('Sanitation Data'!H162))="","",OFFSET('Sanitation Data'!$H$28,0,10*ROW('Sanitation Data'!H162)))</f>
        <v/>
      </c>
      <c r="DF168" s="258" t="str">
        <f ca="true">+IF(OFFSET('Sanitation Data'!$H$29,0,10*ROW('Sanitation Data'!H162))="","",OFFSET('Sanitation Data'!$H$29,0,10*ROW('Sanitation Data'!H162)))</f>
        <v/>
      </c>
      <c r="DG168" s="258" t="str">
        <f ca="true">+IF(OFFSET('Sanitation Data'!$H$30,0,10*ROW('Sanitation Data'!H162))="","",OFFSET('Sanitation Data'!$H$30,0,10*ROW('Sanitation Data'!H162)))</f>
        <v/>
      </c>
      <c r="DH168" s="258" t="str">
        <f ca="true">+IF(OFFSET('Sanitation Data'!$H$31,0,10*ROW('Sanitation Data'!H162))="","",OFFSET('Sanitation Data'!$H$31,0,10*ROW('Sanitation Data'!H162)))</f>
        <v/>
      </c>
      <c r="DI168" s="258" t="str">
        <f ca="true">+IF(OFFSET('Sanitation Data'!$H$32,0,10*ROW('Sanitation Data'!H162))="","",OFFSET('Sanitation Data'!$H$32,0,10*ROW('Sanitation Data'!H162)))</f>
        <v/>
      </c>
      <c r="DJ168" s="258" t="str">
        <f ca="true">+IF(OFFSET('Sanitation Data'!$I$28,0,10*ROW('Sanitation Data'!I162))="","",OFFSET('Sanitation Data'!$I$28,0,10*ROW('Sanitation Data'!I162)))</f>
        <v/>
      </c>
      <c r="DK168" s="258" t="str">
        <f ca="true">+IF(OFFSET('Sanitation Data'!$I$29,0,10*ROW('Sanitation Data'!I162))="","",OFFSET('Sanitation Data'!$I$29,0,10*ROW('Sanitation Data'!I162)))</f>
        <v/>
      </c>
      <c r="DL168" s="258" t="str">
        <f ca="true">+IF(OFFSET('Sanitation Data'!$I$30,0,10*ROW('Sanitation Data'!I162))="","",OFFSET('Sanitation Data'!$I$30,0,10*ROW('Sanitation Data'!I162)))</f>
        <v/>
      </c>
      <c r="DM168" s="258" t="str">
        <f ca="true">+IF(OFFSET('Sanitation Data'!$I$31,0,10*ROW('Sanitation Data'!I162))="","",OFFSET('Sanitation Data'!$I$31,0,10*ROW('Sanitation Data'!I162)))</f>
        <v/>
      </c>
      <c r="DN168" s="258" t="str">
        <f ca="true">+IF(OFFSET('Sanitation Data'!$I$32,0,10*ROW('Sanitation Data'!I162))="","",OFFSET('Sanitation Data'!$I$32,0,10*ROW('Sanitation Data'!I162)))</f>
        <v/>
      </c>
      <c r="DO168" s="258" t="str">
        <f ca="true">+IF(OFFSET('Hygiene Data'!$D$11,0,10*ROW('Hygiene Data'!D162))="","",OFFSET('Hygiene Data'!$D$11,0,10*ROW('Hygiene Data'!D162)))</f>
        <v/>
      </c>
      <c r="DP168" s="258" t="str">
        <f ca="true">+IF(OFFSET('Hygiene Data'!$D$12,0,10*ROW('Hygiene Data'!D162))="","",OFFSET('Hygiene Data'!$D$12,0,10*ROW('Hygiene Data'!D162)))</f>
        <v/>
      </c>
      <c r="DQ168" s="258" t="str">
        <f ca="true">+IF(OFFSET('Hygiene Data'!$D$13,0,10*ROW('Hygiene Data'!D162))="","",OFFSET('Hygiene Data'!$D$13,0,10*ROW('Hygiene Data'!D162)))</f>
        <v/>
      </c>
      <c r="DR168" s="258" t="str">
        <f ca="true">+IF(OFFSET('Hygiene Data'!$E$11,0,10*ROW('Hygiene Data'!E162))="","",OFFSET('Hygiene Data'!$E$11,0,10*ROW('Hygiene Data'!E162)))</f>
        <v/>
      </c>
      <c r="DS168" s="258" t="str">
        <f ca="true">+IF(OFFSET('Hygiene Data'!$E$12,0,10*ROW('Hygiene Data'!E162))="","",OFFSET('Hygiene Data'!$E$12,0,10*ROW('Hygiene Data'!E162)))</f>
        <v/>
      </c>
      <c r="DT168" s="258" t="str">
        <f ca="true">+IF(OFFSET('Hygiene Data'!$E$13,0,10*ROW('Hygiene Data'!E162))="","",OFFSET('Hygiene Data'!$E$13,0,10*ROW('Hygiene Data'!E162)))</f>
        <v/>
      </c>
      <c r="DU168" s="258" t="str">
        <f ca="true">+IF(OFFSET('Hygiene Data'!$F$11,0,10*ROW('Hygiene Data'!F162))="","",OFFSET('Hygiene Data'!$F$11,0,10*ROW('Hygiene Data'!F162)))</f>
        <v/>
      </c>
      <c r="DV168" s="258" t="str">
        <f ca="true">+IF(OFFSET('Hygiene Data'!$F$12,0,10*ROW('Hygiene Data'!F162))="","",OFFSET('Hygiene Data'!$F$12,0,10*ROW('Hygiene Data'!F162)))</f>
        <v/>
      </c>
      <c r="DW168" s="258" t="str">
        <f ca="true">+IF(OFFSET('Hygiene Data'!$F$13,0,10*ROW('Hygiene Data'!F162))="","",OFFSET('Hygiene Data'!$F$13,0,10*ROW('Hygiene Data'!F162)))</f>
        <v/>
      </c>
      <c r="DX168" s="258" t="str">
        <f ca="true">+IF(OFFSET('Hygiene Data'!$G$11,0,10*ROW('Hygiene Data'!G162))="","",OFFSET('Hygiene Data'!$G$11,0,10*ROW('Hygiene Data'!G162)))</f>
        <v/>
      </c>
      <c r="DY168" s="258" t="str">
        <f ca="true">+IF(OFFSET('Hygiene Data'!$G$12,0,10*ROW('Hygiene Data'!G162))="","",OFFSET('Hygiene Data'!$G$12,0,10*ROW('Hygiene Data'!G162)))</f>
        <v/>
      </c>
      <c r="DZ168" s="258" t="str">
        <f ca="true">+IF(OFFSET('Hygiene Data'!$G$13,0,10*ROW('Hygiene Data'!G162))="","",OFFSET('Hygiene Data'!$G$13,0,10*ROW('Hygiene Data'!G162)))</f>
        <v/>
      </c>
      <c r="EA168" s="258" t="str">
        <f ca="true">+IF(OFFSET('Hygiene Data'!$H$11,0,10*ROW('Hygiene Data'!H162))="","",OFFSET('Hygiene Data'!$H$11,0,10*ROW('Hygiene Data'!H162)))</f>
        <v/>
      </c>
      <c r="EB168" s="258" t="str">
        <f ca="true">+IF(OFFSET('Hygiene Data'!$H$12,0,10*ROW('Hygiene Data'!H162))="","",OFFSET('Hygiene Data'!$H$12,0,10*ROW('Hygiene Data'!H162)))</f>
        <v/>
      </c>
      <c r="EC168" s="258" t="str">
        <f ca="true">+IF(OFFSET('Hygiene Data'!$H$13,0,10*ROW('Hygiene Data'!H162))="","",OFFSET('Hygiene Data'!$H$13,0,10*ROW('Hygiene Data'!H162)))</f>
        <v/>
      </c>
      <c r="ED168" s="258" t="str">
        <f ca="true">+IF(OFFSET('Hygiene Data'!$I$11,0,10*ROW('Hygiene Data'!I162))="","",OFFSET('Hygiene Data'!$I$11,0,10*ROW('Hygiene Data'!I162)))</f>
        <v/>
      </c>
      <c r="EE168" s="258" t="str">
        <f ca="true">+IF(OFFSET('Hygiene Data'!$I$12,0,10*ROW('Hygiene Data'!I162))="","",OFFSET('Hygiene Data'!$I$12,0,10*ROW('Hygiene Data'!I162)))</f>
        <v/>
      </c>
      <c r="EF168" s="258" t="str">
        <f ca="true">+IF(OFFSET('Hygiene Data'!$I$13,0,10*ROW('Hygiene Data'!I162))="","",OFFSET('Hygiene Data'!$I$13,0,10*ROW('Hygiene Data'!I162)))</f>
        <v/>
      </c>
    </row>
    <row xmlns:x14ac="http://schemas.microsoft.com/office/spreadsheetml/2009/9/ac" r="169" x14ac:dyDescent="0.2">
      <c r="A169" s="30" t="str">
        <f ca="true">+IF(OFFSET('Water Data'!$B$2,0,10*ROW('Water Data'!E163))="","",OFFSET('Water Data'!$B$2,0,10*ROW('Water Data'!E163)))</f>
        <v/>
      </c>
      <c r="B169" s="30" t="str">
        <f ca="true">+IF(OFFSET('Water Data'!$C$2,0,10*ROW('Water Data'!F163))="","",OFFSET('Water Data'!$C$2,0,10*ROW('Water Data'!F163)))</f>
        <v/>
      </c>
      <c r="C169" s="314" t="str">
        <f t="shared" ca="true" si="2"/>
        <v/>
      </c>
      <c r="D169" s="8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58"/>
      <c r="BS169" s="258" t="str">
        <f ca="true">+IF(OFFSET('Water Data'!$D$27,0,10*ROW('Water Data'!D163))="","",OFFSET('Water Data'!$D$27,0,10*ROW('Water Data'!D163)))</f>
        <v/>
      </c>
      <c r="BT169" s="258" t="str">
        <f ca="true">+IF(OFFSET('Water Data'!$D$28,0,10*ROW('Water Data'!D163))="","",OFFSET('Water Data'!$D$28,0,10*ROW('Water Data'!D163)))</f>
        <v/>
      </c>
      <c r="BU169" s="258" t="str">
        <f ca="true">+IF(OFFSET('Water Data'!$D$29,0,10*ROW('Water Data'!D163))="","",OFFSET('Water Data'!$D$29,0,10*ROW('Water Data'!D163)))</f>
        <v/>
      </c>
      <c r="BV169" s="258" t="str">
        <f ca="true">+IF(OFFSET('Water Data'!$E$27,0,10*ROW('Water Data'!E163))="","",OFFSET('Water Data'!$E$27,0,10*ROW('Water Data'!E163)))</f>
        <v/>
      </c>
      <c r="BW169" s="258" t="str">
        <f ca="true">+IF(OFFSET('Water Data'!$E$28,0,10*ROW('Water Data'!E163))="","",OFFSET('Water Data'!$E$28,0,10*ROW('Water Data'!E163)))</f>
        <v/>
      </c>
      <c r="BX169" s="258" t="str">
        <f ca="true">+IF(OFFSET('Water Data'!$E$29,0,10*ROW('Water Data'!E163))="","",OFFSET('Water Data'!$E$29,0,10*ROW('Water Data'!E163)))</f>
        <v/>
      </c>
      <c r="BY169" s="258" t="str">
        <f ca="true">+IF(OFFSET('Water Data'!$F$27,0,10*ROW('Water Data'!F163))="","",OFFSET('Water Data'!$F$27,0,10*ROW('Water Data'!F163)))</f>
        <v/>
      </c>
      <c r="BZ169" s="258" t="str">
        <f ca="true">+IF(OFFSET('Water Data'!$F$28,0,10*ROW('Water Data'!F163))="","",OFFSET('Water Data'!$F$28,0,10*ROW('Water Data'!F163)))</f>
        <v/>
      </c>
      <c r="CA169" s="258" t="str">
        <f ca="true">+IF(OFFSET('Water Data'!$F$29,0,10*ROW('Water Data'!F163))="","",OFFSET('Water Data'!$F$29,0,10*ROW('Water Data'!F163)))</f>
        <v/>
      </c>
      <c r="CB169" s="258" t="str">
        <f ca="true">+IF(OFFSET('Water Data'!$G$27,0,10*ROW('Water Data'!G163))="","",OFFSET('Water Data'!$G$27,0,10*ROW('Water Data'!G163)))</f>
        <v/>
      </c>
      <c r="CC169" s="258" t="str">
        <f ca="true">+IF(OFFSET('Water Data'!$G$28,0,10*ROW('Water Data'!G163))="","",OFFSET('Water Data'!$G$28,0,10*ROW('Water Data'!G163)))</f>
        <v/>
      </c>
      <c r="CD169" s="258" t="str">
        <f ca="true">+IF(OFFSET('Water Data'!$G$29,0,10*ROW('Water Data'!G163))="","",OFFSET('Water Data'!$G$29,0,10*ROW('Water Data'!G163)))</f>
        <v/>
      </c>
      <c r="CE169" s="258" t="str">
        <f ca="true">+IF(OFFSET('Water Data'!$H$27,0,10*ROW('Water Data'!H163))="","",OFFSET('Water Data'!$H$27,0,10*ROW('Water Data'!H163)))</f>
        <v/>
      </c>
      <c r="CF169" s="258" t="str">
        <f ca="true">+IF(OFFSET('Water Data'!$H$28,0,10*ROW('Water Data'!H163))="","",OFFSET('Water Data'!$H$28,0,10*ROW('Water Data'!H163)))</f>
        <v/>
      </c>
      <c r="CG169" s="258" t="str">
        <f ca="true">+IF(OFFSET('Water Data'!$H$29,0,10*ROW('Water Data'!H163))="","",OFFSET('Water Data'!$H$29,0,10*ROW('Water Data'!H163)))</f>
        <v/>
      </c>
      <c r="CH169" s="258" t="str">
        <f ca="true">+IF(OFFSET('Water Data'!$I$27,0,10*ROW('Water Data'!I163))="","",OFFSET('Water Data'!$I$27,0,10*ROW('Water Data'!I163)))</f>
        <v/>
      </c>
      <c r="CI169" s="258" t="str">
        <f ca="true">+IF(OFFSET('Water Data'!$I$28,0,10*ROW('Water Data'!I163))="","",OFFSET('Water Data'!$I$28,0,10*ROW('Water Data'!I163)))</f>
        <v/>
      </c>
      <c r="CJ169" s="258" t="str">
        <f ca="true">+IF(OFFSET('Water Data'!$I$29,0,10*ROW('Water Data'!I163))="","",OFFSET('Water Data'!$I$29,0,10*ROW('Water Data'!I163)))</f>
        <v/>
      </c>
      <c r="CK169" s="258" t="str">
        <f ca="true">+IF(OFFSET('Sanitation Data'!$D$28,0,10*ROW('Sanitation Data'!D163))="","",OFFSET('Sanitation Data'!$D$28,0,10*ROW('Sanitation Data'!D163)))</f>
        <v/>
      </c>
      <c r="CL169" s="258" t="str">
        <f ca="true">+IF(OFFSET('Sanitation Data'!$D$29,0,10*ROW('Sanitation Data'!D163))="","",OFFSET('Sanitation Data'!$D$29,0,10*ROW('Sanitation Data'!D163)))</f>
        <v/>
      </c>
      <c r="CM169" s="258" t="str">
        <f ca="true">+IF(OFFSET('Sanitation Data'!$D$30,0,10*ROW('Sanitation Data'!D163))="","",OFFSET('Sanitation Data'!$D$30,0,10*ROW('Sanitation Data'!D163)))</f>
        <v/>
      </c>
      <c r="CN169" s="258" t="str">
        <f ca="true">+IF(OFFSET('Sanitation Data'!$D$31,0,10*ROW('Sanitation Data'!D163))="","",OFFSET('Sanitation Data'!$D$31,0,10*ROW('Sanitation Data'!D163)))</f>
        <v/>
      </c>
      <c r="CO169" s="258" t="str">
        <f ca="true">+IF(OFFSET('Sanitation Data'!$D$32,0,10*ROW('Sanitation Data'!D163))="","",OFFSET('Sanitation Data'!$D$32,0,10*ROW('Sanitation Data'!D163)))</f>
        <v/>
      </c>
      <c r="CP169" s="258" t="str">
        <f ca="true">+IF(OFFSET('Sanitation Data'!$E$28,0,10*ROW('Sanitation Data'!E163))="","",OFFSET('Sanitation Data'!$E$28,0,10*ROW('Sanitation Data'!E163)))</f>
        <v/>
      </c>
      <c r="CQ169" s="258" t="str">
        <f ca="true">+IF(OFFSET('Sanitation Data'!$E$29,0,10*ROW('Sanitation Data'!E163))="","",OFFSET('Sanitation Data'!$E$29,0,10*ROW('Sanitation Data'!E163)))</f>
        <v/>
      </c>
      <c r="CR169" s="258" t="str">
        <f ca="true">+IF(OFFSET('Sanitation Data'!$E$30,0,10*ROW('Sanitation Data'!E163))="","",OFFSET('Sanitation Data'!$E$30,0,10*ROW('Sanitation Data'!E163)))</f>
        <v/>
      </c>
      <c r="CS169" s="258" t="str">
        <f ca="true">+IF(OFFSET('Sanitation Data'!$E$31,0,10*ROW('Sanitation Data'!E163))="","",OFFSET('Sanitation Data'!$E$31,0,10*ROW('Sanitation Data'!E163)))</f>
        <v/>
      </c>
      <c r="CT169" s="258" t="str">
        <f ca="true">+IF(OFFSET('Sanitation Data'!$E$32,0,10*ROW('Sanitation Data'!E163))="","",OFFSET('Sanitation Data'!$E$32,0,10*ROW('Sanitation Data'!E163)))</f>
        <v/>
      </c>
      <c r="CU169" s="258" t="str">
        <f ca="true">+IF(OFFSET('Sanitation Data'!$F$28,0,10*ROW('Sanitation Data'!F163))="","",OFFSET('Sanitation Data'!$F$28,0,10*ROW('Sanitation Data'!F163)))</f>
        <v/>
      </c>
      <c r="CV169" s="258" t="str">
        <f ca="true">+IF(OFFSET('Sanitation Data'!$F$29,0,10*ROW('Sanitation Data'!F163))="","",OFFSET('Sanitation Data'!$F$29,0,10*ROW('Sanitation Data'!F163)))</f>
        <v/>
      </c>
      <c r="CW169" s="258" t="str">
        <f ca="true">+IF(OFFSET('Sanitation Data'!$F$30,0,10*ROW('Sanitation Data'!F163))="","",OFFSET('Sanitation Data'!$F$30,0,10*ROW('Sanitation Data'!F163)))</f>
        <v/>
      </c>
      <c r="CX169" s="258" t="str">
        <f ca="true">+IF(OFFSET('Sanitation Data'!$F$31,0,10*ROW('Sanitation Data'!F163))="","",OFFSET('Sanitation Data'!$F$31,0,10*ROW('Sanitation Data'!F163)))</f>
        <v/>
      </c>
      <c r="CY169" s="258" t="str">
        <f ca="true">+IF(OFFSET('Sanitation Data'!$F$32,0,10*ROW('Sanitation Data'!F163))="","",OFFSET('Sanitation Data'!$F$32,0,10*ROW('Sanitation Data'!F163)))</f>
        <v/>
      </c>
      <c r="CZ169" s="258" t="str">
        <f ca="true">+IF(OFFSET('Sanitation Data'!$G$28,0,10*ROW('Sanitation Data'!G163))="","",OFFSET('Sanitation Data'!$G$28,0,10*ROW('Sanitation Data'!G163)))</f>
        <v/>
      </c>
      <c r="DA169" s="258" t="str">
        <f ca="true">+IF(OFFSET('Sanitation Data'!$G$29,0,10*ROW('Sanitation Data'!G163))="","",OFFSET('Sanitation Data'!$G$29,0,10*ROW('Sanitation Data'!G163)))</f>
        <v/>
      </c>
      <c r="DB169" s="258" t="str">
        <f ca="true">+IF(OFFSET('Sanitation Data'!$G$30,0,10*ROW('Sanitation Data'!G163))="","",OFFSET('Sanitation Data'!$G$30,0,10*ROW('Sanitation Data'!G163)))</f>
        <v/>
      </c>
      <c r="DC169" s="258" t="str">
        <f ca="true">+IF(OFFSET('Sanitation Data'!$G$31,0,10*ROW('Sanitation Data'!G163))="","",OFFSET('Sanitation Data'!$G$31,0,10*ROW('Sanitation Data'!G163)))</f>
        <v/>
      </c>
      <c r="DD169" s="258" t="str">
        <f ca="true">+IF(OFFSET('Sanitation Data'!$G$32,0,10*ROW('Sanitation Data'!G163))="","",OFFSET('Sanitation Data'!$G$32,0,10*ROW('Sanitation Data'!G163)))</f>
        <v/>
      </c>
      <c r="DE169" s="258" t="str">
        <f ca="true">+IF(OFFSET('Sanitation Data'!$H$28,0,10*ROW('Sanitation Data'!H163))="","",OFFSET('Sanitation Data'!$H$28,0,10*ROW('Sanitation Data'!H163)))</f>
        <v/>
      </c>
      <c r="DF169" s="258" t="str">
        <f ca="true">+IF(OFFSET('Sanitation Data'!$H$29,0,10*ROW('Sanitation Data'!H163))="","",OFFSET('Sanitation Data'!$H$29,0,10*ROW('Sanitation Data'!H163)))</f>
        <v/>
      </c>
      <c r="DG169" s="258" t="str">
        <f ca="true">+IF(OFFSET('Sanitation Data'!$H$30,0,10*ROW('Sanitation Data'!H163))="","",OFFSET('Sanitation Data'!$H$30,0,10*ROW('Sanitation Data'!H163)))</f>
        <v/>
      </c>
      <c r="DH169" s="258" t="str">
        <f ca="true">+IF(OFFSET('Sanitation Data'!$H$31,0,10*ROW('Sanitation Data'!H163))="","",OFFSET('Sanitation Data'!$H$31,0,10*ROW('Sanitation Data'!H163)))</f>
        <v/>
      </c>
      <c r="DI169" s="258" t="str">
        <f ca="true">+IF(OFFSET('Sanitation Data'!$H$32,0,10*ROW('Sanitation Data'!H163))="","",OFFSET('Sanitation Data'!$H$32,0,10*ROW('Sanitation Data'!H163)))</f>
        <v/>
      </c>
      <c r="DJ169" s="258" t="str">
        <f ca="true">+IF(OFFSET('Sanitation Data'!$I$28,0,10*ROW('Sanitation Data'!I163))="","",OFFSET('Sanitation Data'!$I$28,0,10*ROW('Sanitation Data'!I163)))</f>
        <v/>
      </c>
      <c r="DK169" s="258" t="str">
        <f ca="true">+IF(OFFSET('Sanitation Data'!$I$29,0,10*ROW('Sanitation Data'!I163))="","",OFFSET('Sanitation Data'!$I$29,0,10*ROW('Sanitation Data'!I163)))</f>
        <v/>
      </c>
      <c r="DL169" s="258" t="str">
        <f ca="true">+IF(OFFSET('Sanitation Data'!$I$30,0,10*ROW('Sanitation Data'!I163))="","",OFFSET('Sanitation Data'!$I$30,0,10*ROW('Sanitation Data'!I163)))</f>
        <v/>
      </c>
      <c r="DM169" s="258" t="str">
        <f ca="true">+IF(OFFSET('Sanitation Data'!$I$31,0,10*ROW('Sanitation Data'!I163))="","",OFFSET('Sanitation Data'!$I$31,0,10*ROW('Sanitation Data'!I163)))</f>
        <v/>
      </c>
      <c r="DN169" s="258" t="str">
        <f ca="true">+IF(OFFSET('Sanitation Data'!$I$32,0,10*ROW('Sanitation Data'!I163))="","",OFFSET('Sanitation Data'!$I$32,0,10*ROW('Sanitation Data'!I163)))</f>
        <v/>
      </c>
      <c r="DO169" s="258" t="str">
        <f ca="true">+IF(OFFSET('Hygiene Data'!$D$11,0,10*ROW('Hygiene Data'!D163))="","",OFFSET('Hygiene Data'!$D$11,0,10*ROW('Hygiene Data'!D163)))</f>
        <v/>
      </c>
      <c r="DP169" s="258" t="str">
        <f ca="true">+IF(OFFSET('Hygiene Data'!$D$12,0,10*ROW('Hygiene Data'!D163))="","",OFFSET('Hygiene Data'!$D$12,0,10*ROW('Hygiene Data'!D163)))</f>
        <v/>
      </c>
      <c r="DQ169" s="258" t="str">
        <f ca="true">+IF(OFFSET('Hygiene Data'!$D$13,0,10*ROW('Hygiene Data'!D163))="","",OFFSET('Hygiene Data'!$D$13,0,10*ROW('Hygiene Data'!D163)))</f>
        <v/>
      </c>
      <c r="DR169" s="258" t="str">
        <f ca="true">+IF(OFFSET('Hygiene Data'!$E$11,0,10*ROW('Hygiene Data'!E163))="","",OFFSET('Hygiene Data'!$E$11,0,10*ROW('Hygiene Data'!E163)))</f>
        <v/>
      </c>
      <c r="DS169" s="258" t="str">
        <f ca="true">+IF(OFFSET('Hygiene Data'!$E$12,0,10*ROW('Hygiene Data'!E163))="","",OFFSET('Hygiene Data'!$E$12,0,10*ROW('Hygiene Data'!E163)))</f>
        <v/>
      </c>
      <c r="DT169" s="258" t="str">
        <f ca="true">+IF(OFFSET('Hygiene Data'!$E$13,0,10*ROW('Hygiene Data'!E163))="","",OFFSET('Hygiene Data'!$E$13,0,10*ROW('Hygiene Data'!E163)))</f>
        <v/>
      </c>
      <c r="DU169" s="258" t="str">
        <f ca="true">+IF(OFFSET('Hygiene Data'!$F$11,0,10*ROW('Hygiene Data'!F163))="","",OFFSET('Hygiene Data'!$F$11,0,10*ROW('Hygiene Data'!F163)))</f>
        <v/>
      </c>
      <c r="DV169" s="258" t="str">
        <f ca="true">+IF(OFFSET('Hygiene Data'!$F$12,0,10*ROW('Hygiene Data'!F163))="","",OFFSET('Hygiene Data'!$F$12,0,10*ROW('Hygiene Data'!F163)))</f>
        <v/>
      </c>
      <c r="DW169" s="258" t="str">
        <f ca="true">+IF(OFFSET('Hygiene Data'!$F$13,0,10*ROW('Hygiene Data'!F163))="","",OFFSET('Hygiene Data'!$F$13,0,10*ROW('Hygiene Data'!F163)))</f>
        <v/>
      </c>
      <c r="DX169" s="258" t="str">
        <f ca="true">+IF(OFFSET('Hygiene Data'!$G$11,0,10*ROW('Hygiene Data'!G163))="","",OFFSET('Hygiene Data'!$G$11,0,10*ROW('Hygiene Data'!G163)))</f>
        <v/>
      </c>
      <c r="DY169" s="258" t="str">
        <f ca="true">+IF(OFFSET('Hygiene Data'!$G$12,0,10*ROW('Hygiene Data'!G163))="","",OFFSET('Hygiene Data'!$G$12,0,10*ROW('Hygiene Data'!G163)))</f>
        <v/>
      </c>
      <c r="DZ169" s="258" t="str">
        <f ca="true">+IF(OFFSET('Hygiene Data'!$G$13,0,10*ROW('Hygiene Data'!G163))="","",OFFSET('Hygiene Data'!$G$13,0,10*ROW('Hygiene Data'!G163)))</f>
        <v/>
      </c>
      <c r="EA169" s="258" t="str">
        <f ca="true">+IF(OFFSET('Hygiene Data'!$H$11,0,10*ROW('Hygiene Data'!H163))="","",OFFSET('Hygiene Data'!$H$11,0,10*ROW('Hygiene Data'!H163)))</f>
        <v/>
      </c>
      <c r="EB169" s="258" t="str">
        <f ca="true">+IF(OFFSET('Hygiene Data'!$H$12,0,10*ROW('Hygiene Data'!H163))="","",OFFSET('Hygiene Data'!$H$12,0,10*ROW('Hygiene Data'!H163)))</f>
        <v/>
      </c>
      <c r="EC169" s="258" t="str">
        <f ca="true">+IF(OFFSET('Hygiene Data'!$H$13,0,10*ROW('Hygiene Data'!H163))="","",OFFSET('Hygiene Data'!$H$13,0,10*ROW('Hygiene Data'!H163)))</f>
        <v/>
      </c>
      <c r="ED169" s="258" t="str">
        <f ca="true">+IF(OFFSET('Hygiene Data'!$I$11,0,10*ROW('Hygiene Data'!I163))="","",OFFSET('Hygiene Data'!$I$11,0,10*ROW('Hygiene Data'!I163)))</f>
        <v/>
      </c>
      <c r="EE169" s="258" t="str">
        <f ca="true">+IF(OFFSET('Hygiene Data'!$I$12,0,10*ROW('Hygiene Data'!I163))="","",OFFSET('Hygiene Data'!$I$12,0,10*ROW('Hygiene Data'!I163)))</f>
        <v/>
      </c>
      <c r="EF169" s="258" t="str">
        <f ca="true">+IF(OFFSET('Hygiene Data'!$I$13,0,10*ROW('Hygiene Data'!I163))="","",OFFSET('Hygiene Data'!$I$13,0,10*ROW('Hygiene Data'!I163)))</f>
        <v/>
      </c>
    </row>
    <row xmlns:x14ac="http://schemas.microsoft.com/office/spreadsheetml/2009/9/ac" r="170" x14ac:dyDescent="0.2">
      <c r="A170" s="30" t="str">
        <f ca="true">+IF(OFFSET('Water Data'!$B$2,0,10*ROW('Water Data'!E164))="","",OFFSET('Water Data'!$B$2,0,10*ROW('Water Data'!E164)))</f>
        <v/>
      </c>
      <c r="B170" s="30" t="str">
        <f ca="true">+IF(OFFSET('Water Data'!$C$2,0,10*ROW('Water Data'!F164))="","",OFFSET('Water Data'!$C$2,0,10*ROW('Water Data'!F164)))</f>
        <v/>
      </c>
      <c r="C170" s="314" t="str">
        <f t="shared" ca="true" si="2"/>
        <v/>
      </c>
      <c r="D170" s="8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58"/>
      <c r="BS170" s="258" t="str">
        <f ca="true">+IF(OFFSET('Water Data'!$D$27,0,10*ROW('Water Data'!D164))="","",OFFSET('Water Data'!$D$27,0,10*ROW('Water Data'!D164)))</f>
        <v/>
      </c>
      <c r="BT170" s="258" t="str">
        <f ca="true">+IF(OFFSET('Water Data'!$D$28,0,10*ROW('Water Data'!D164))="","",OFFSET('Water Data'!$D$28,0,10*ROW('Water Data'!D164)))</f>
        <v/>
      </c>
      <c r="BU170" s="258" t="str">
        <f ca="true">+IF(OFFSET('Water Data'!$D$29,0,10*ROW('Water Data'!D164))="","",OFFSET('Water Data'!$D$29,0,10*ROW('Water Data'!D164)))</f>
        <v/>
      </c>
      <c r="BV170" s="258" t="str">
        <f ca="true">+IF(OFFSET('Water Data'!$E$27,0,10*ROW('Water Data'!E164))="","",OFFSET('Water Data'!$E$27,0,10*ROW('Water Data'!E164)))</f>
        <v/>
      </c>
      <c r="BW170" s="258" t="str">
        <f ca="true">+IF(OFFSET('Water Data'!$E$28,0,10*ROW('Water Data'!E164))="","",OFFSET('Water Data'!$E$28,0,10*ROW('Water Data'!E164)))</f>
        <v/>
      </c>
      <c r="BX170" s="258" t="str">
        <f ca="true">+IF(OFFSET('Water Data'!$E$29,0,10*ROW('Water Data'!E164))="","",OFFSET('Water Data'!$E$29,0,10*ROW('Water Data'!E164)))</f>
        <v/>
      </c>
      <c r="BY170" s="258" t="str">
        <f ca="true">+IF(OFFSET('Water Data'!$F$27,0,10*ROW('Water Data'!F164))="","",OFFSET('Water Data'!$F$27,0,10*ROW('Water Data'!F164)))</f>
        <v/>
      </c>
      <c r="BZ170" s="258" t="str">
        <f ca="true">+IF(OFFSET('Water Data'!$F$28,0,10*ROW('Water Data'!F164))="","",OFFSET('Water Data'!$F$28,0,10*ROW('Water Data'!F164)))</f>
        <v/>
      </c>
      <c r="CA170" s="258" t="str">
        <f ca="true">+IF(OFFSET('Water Data'!$F$29,0,10*ROW('Water Data'!F164))="","",OFFSET('Water Data'!$F$29,0,10*ROW('Water Data'!F164)))</f>
        <v/>
      </c>
      <c r="CB170" s="258" t="str">
        <f ca="true">+IF(OFFSET('Water Data'!$G$27,0,10*ROW('Water Data'!G164))="","",OFFSET('Water Data'!$G$27,0,10*ROW('Water Data'!G164)))</f>
        <v/>
      </c>
      <c r="CC170" s="258" t="str">
        <f ca="true">+IF(OFFSET('Water Data'!$G$28,0,10*ROW('Water Data'!G164))="","",OFFSET('Water Data'!$G$28,0,10*ROW('Water Data'!G164)))</f>
        <v/>
      </c>
      <c r="CD170" s="258" t="str">
        <f ca="true">+IF(OFFSET('Water Data'!$G$29,0,10*ROW('Water Data'!G164))="","",OFFSET('Water Data'!$G$29,0,10*ROW('Water Data'!G164)))</f>
        <v/>
      </c>
      <c r="CE170" s="258" t="str">
        <f ca="true">+IF(OFFSET('Water Data'!$H$27,0,10*ROW('Water Data'!H164))="","",OFFSET('Water Data'!$H$27,0,10*ROW('Water Data'!H164)))</f>
        <v/>
      </c>
      <c r="CF170" s="258" t="str">
        <f ca="true">+IF(OFFSET('Water Data'!$H$28,0,10*ROW('Water Data'!H164))="","",OFFSET('Water Data'!$H$28,0,10*ROW('Water Data'!H164)))</f>
        <v/>
      </c>
      <c r="CG170" s="258" t="str">
        <f ca="true">+IF(OFFSET('Water Data'!$H$29,0,10*ROW('Water Data'!H164))="","",OFFSET('Water Data'!$H$29,0,10*ROW('Water Data'!H164)))</f>
        <v/>
      </c>
      <c r="CH170" s="258" t="str">
        <f ca="true">+IF(OFFSET('Water Data'!$I$27,0,10*ROW('Water Data'!I164))="","",OFFSET('Water Data'!$I$27,0,10*ROW('Water Data'!I164)))</f>
        <v/>
      </c>
      <c r="CI170" s="258" t="str">
        <f ca="true">+IF(OFFSET('Water Data'!$I$28,0,10*ROW('Water Data'!I164))="","",OFFSET('Water Data'!$I$28,0,10*ROW('Water Data'!I164)))</f>
        <v/>
      </c>
      <c r="CJ170" s="258" t="str">
        <f ca="true">+IF(OFFSET('Water Data'!$I$29,0,10*ROW('Water Data'!I164))="","",OFFSET('Water Data'!$I$29,0,10*ROW('Water Data'!I164)))</f>
        <v/>
      </c>
      <c r="CK170" s="258" t="str">
        <f ca="true">+IF(OFFSET('Sanitation Data'!$D$28,0,10*ROW('Sanitation Data'!D164))="","",OFFSET('Sanitation Data'!$D$28,0,10*ROW('Sanitation Data'!D164)))</f>
        <v/>
      </c>
      <c r="CL170" s="258" t="str">
        <f ca="true">+IF(OFFSET('Sanitation Data'!$D$29,0,10*ROW('Sanitation Data'!D164))="","",OFFSET('Sanitation Data'!$D$29,0,10*ROW('Sanitation Data'!D164)))</f>
        <v/>
      </c>
      <c r="CM170" s="258" t="str">
        <f ca="true">+IF(OFFSET('Sanitation Data'!$D$30,0,10*ROW('Sanitation Data'!D164))="","",OFFSET('Sanitation Data'!$D$30,0,10*ROW('Sanitation Data'!D164)))</f>
        <v/>
      </c>
      <c r="CN170" s="258" t="str">
        <f ca="true">+IF(OFFSET('Sanitation Data'!$D$31,0,10*ROW('Sanitation Data'!D164))="","",OFFSET('Sanitation Data'!$D$31,0,10*ROW('Sanitation Data'!D164)))</f>
        <v/>
      </c>
      <c r="CO170" s="258" t="str">
        <f ca="true">+IF(OFFSET('Sanitation Data'!$D$32,0,10*ROW('Sanitation Data'!D164))="","",OFFSET('Sanitation Data'!$D$32,0,10*ROW('Sanitation Data'!D164)))</f>
        <v/>
      </c>
      <c r="CP170" s="258" t="str">
        <f ca="true">+IF(OFFSET('Sanitation Data'!$E$28,0,10*ROW('Sanitation Data'!E164))="","",OFFSET('Sanitation Data'!$E$28,0,10*ROW('Sanitation Data'!E164)))</f>
        <v/>
      </c>
      <c r="CQ170" s="258" t="str">
        <f ca="true">+IF(OFFSET('Sanitation Data'!$E$29,0,10*ROW('Sanitation Data'!E164))="","",OFFSET('Sanitation Data'!$E$29,0,10*ROW('Sanitation Data'!E164)))</f>
        <v/>
      </c>
      <c r="CR170" s="258" t="str">
        <f ca="true">+IF(OFFSET('Sanitation Data'!$E$30,0,10*ROW('Sanitation Data'!E164))="","",OFFSET('Sanitation Data'!$E$30,0,10*ROW('Sanitation Data'!E164)))</f>
        <v/>
      </c>
      <c r="CS170" s="258" t="str">
        <f ca="true">+IF(OFFSET('Sanitation Data'!$E$31,0,10*ROW('Sanitation Data'!E164))="","",OFFSET('Sanitation Data'!$E$31,0,10*ROW('Sanitation Data'!E164)))</f>
        <v/>
      </c>
      <c r="CT170" s="258" t="str">
        <f ca="true">+IF(OFFSET('Sanitation Data'!$E$32,0,10*ROW('Sanitation Data'!E164))="","",OFFSET('Sanitation Data'!$E$32,0,10*ROW('Sanitation Data'!E164)))</f>
        <v/>
      </c>
      <c r="CU170" s="258" t="str">
        <f ca="true">+IF(OFFSET('Sanitation Data'!$F$28,0,10*ROW('Sanitation Data'!F164))="","",OFFSET('Sanitation Data'!$F$28,0,10*ROW('Sanitation Data'!F164)))</f>
        <v/>
      </c>
      <c r="CV170" s="258" t="str">
        <f ca="true">+IF(OFFSET('Sanitation Data'!$F$29,0,10*ROW('Sanitation Data'!F164))="","",OFFSET('Sanitation Data'!$F$29,0,10*ROW('Sanitation Data'!F164)))</f>
        <v/>
      </c>
      <c r="CW170" s="258" t="str">
        <f ca="true">+IF(OFFSET('Sanitation Data'!$F$30,0,10*ROW('Sanitation Data'!F164))="","",OFFSET('Sanitation Data'!$F$30,0,10*ROW('Sanitation Data'!F164)))</f>
        <v/>
      </c>
      <c r="CX170" s="258" t="str">
        <f ca="true">+IF(OFFSET('Sanitation Data'!$F$31,0,10*ROW('Sanitation Data'!F164))="","",OFFSET('Sanitation Data'!$F$31,0,10*ROW('Sanitation Data'!F164)))</f>
        <v/>
      </c>
      <c r="CY170" s="258" t="str">
        <f ca="true">+IF(OFFSET('Sanitation Data'!$F$32,0,10*ROW('Sanitation Data'!F164))="","",OFFSET('Sanitation Data'!$F$32,0,10*ROW('Sanitation Data'!F164)))</f>
        <v/>
      </c>
      <c r="CZ170" s="258" t="str">
        <f ca="true">+IF(OFFSET('Sanitation Data'!$G$28,0,10*ROW('Sanitation Data'!G164))="","",OFFSET('Sanitation Data'!$G$28,0,10*ROW('Sanitation Data'!G164)))</f>
        <v/>
      </c>
      <c r="DA170" s="258" t="str">
        <f ca="true">+IF(OFFSET('Sanitation Data'!$G$29,0,10*ROW('Sanitation Data'!G164))="","",OFFSET('Sanitation Data'!$G$29,0,10*ROW('Sanitation Data'!G164)))</f>
        <v/>
      </c>
      <c r="DB170" s="258" t="str">
        <f ca="true">+IF(OFFSET('Sanitation Data'!$G$30,0,10*ROW('Sanitation Data'!G164))="","",OFFSET('Sanitation Data'!$G$30,0,10*ROW('Sanitation Data'!G164)))</f>
        <v/>
      </c>
      <c r="DC170" s="258" t="str">
        <f ca="true">+IF(OFFSET('Sanitation Data'!$G$31,0,10*ROW('Sanitation Data'!G164))="","",OFFSET('Sanitation Data'!$G$31,0,10*ROW('Sanitation Data'!G164)))</f>
        <v/>
      </c>
      <c r="DD170" s="258" t="str">
        <f ca="true">+IF(OFFSET('Sanitation Data'!$G$32,0,10*ROW('Sanitation Data'!G164))="","",OFFSET('Sanitation Data'!$G$32,0,10*ROW('Sanitation Data'!G164)))</f>
        <v/>
      </c>
      <c r="DE170" s="258" t="str">
        <f ca="true">+IF(OFFSET('Sanitation Data'!$H$28,0,10*ROW('Sanitation Data'!H164))="","",OFFSET('Sanitation Data'!$H$28,0,10*ROW('Sanitation Data'!H164)))</f>
        <v/>
      </c>
      <c r="DF170" s="258" t="str">
        <f ca="true">+IF(OFFSET('Sanitation Data'!$H$29,0,10*ROW('Sanitation Data'!H164))="","",OFFSET('Sanitation Data'!$H$29,0,10*ROW('Sanitation Data'!H164)))</f>
        <v/>
      </c>
      <c r="DG170" s="258" t="str">
        <f ca="true">+IF(OFFSET('Sanitation Data'!$H$30,0,10*ROW('Sanitation Data'!H164))="","",OFFSET('Sanitation Data'!$H$30,0,10*ROW('Sanitation Data'!H164)))</f>
        <v/>
      </c>
      <c r="DH170" s="258" t="str">
        <f ca="true">+IF(OFFSET('Sanitation Data'!$H$31,0,10*ROW('Sanitation Data'!H164))="","",OFFSET('Sanitation Data'!$H$31,0,10*ROW('Sanitation Data'!H164)))</f>
        <v/>
      </c>
      <c r="DI170" s="258" t="str">
        <f ca="true">+IF(OFFSET('Sanitation Data'!$H$32,0,10*ROW('Sanitation Data'!H164))="","",OFFSET('Sanitation Data'!$H$32,0,10*ROW('Sanitation Data'!H164)))</f>
        <v/>
      </c>
      <c r="DJ170" s="258" t="str">
        <f ca="true">+IF(OFFSET('Sanitation Data'!$I$28,0,10*ROW('Sanitation Data'!I164))="","",OFFSET('Sanitation Data'!$I$28,0,10*ROW('Sanitation Data'!I164)))</f>
        <v/>
      </c>
      <c r="DK170" s="258" t="str">
        <f ca="true">+IF(OFFSET('Sanitation Data'!$I$29,0,10*ROW('Sanitation Data'!I164))="","",OFFSET('Sanitation Data'!$I$29,0,10*ROW('Sanitation Data'!I164)))</f>
        <v/>
      </c>
      <c r="DL170" s="258" t="str">
        <f ca="true">+IF(OFFSET('Sanitation Data'!$I$30,0,10*ROW('Sanitation Data'!I164))="","",OFFSET('Sanitation Data'!$I$30,0,10*ROW('Sanitation Data'!I164)))</f>
        <v/>
      </c>
      <c r="DM170" s="258" t="str">
        <f ca="true">+IF(OFFSET('Sanitation Data'!$I$31,0,10*ROW('Sanitation Data'!I164))="","",OFFSET('Sanitation Data'!$I$31,0,10*ROW('Sanitation Data'!I164)))</f>
        <v/>
      </c>
      <c r="DN170" s="258" t="str">
        <f ca="true">+IF(OFFSET('Sanitation Data'!$I$32,0,10*ROW('Sanitation Data'!I164))="","",OFFSET('Sanitation Data'!$I$32,0,10*ROW('Sanitation Data'!I164)))</f>
        <v/>
      </c>
      <c r="DO170" s="258" t="str">
        <f ca="true">+IF(OFFSET('Hygiene Data'!$D$11,0,10*ROW('Hygiene Data'!D164))="","",OFFSET('Hygiene Data'!$D$11,0,10*ROW('Hygiene Data'!D164)))</f>
        <v/>
      </c>
      <c r="DP170" s="258" t="str">
        <f ca="true">+IF(OFFSET('Hygiene Data'!$D$12,0,10*ROW('Hygiene Data'!D164))="","",OFFSET('Hygiene Data'!$D$12,0,10*ROW('Hygiene Data'!D164)))</f>
        <v/>
      </c>
      <c r="DQ170" s="258" t="str">
        <f ca="true">+IF(OFFSET('Hygiene Data'!$D$13,0,10*ROW('Hygiene Data'!D164))="","",OFFSET('Hygiene Data'!$D$13,0,10*ROW('Hygiene Data'!D164)))</f>
        <v/>
      </c>
      <c r="DR170" s="258" t="str">
        <f ca="true">+IF(OFFSET('Hygiene Data'!$E$11,0,10*ROW('Hygiene Data'!E164))="","",OFFSET('Hygiene Data'!$E$11,0,10*ROW('Hygiene Data'!E164)))</f>
        <v/>
      </c>
      <c r="DS170" s="258" t="str">
        <f ca="true">+IF(OFFSET('Hygiene Data'!$E$12,0,10*ROW('Hygiene Data'!E164))="","",OFFSET('Hygiene Data'!$E$12,0,10*ROW('Hygiene Data'!E164)))</f>
        <v/>
      </c>
      <c r="DT170" s="258" t="str">
        <f ca="true">+IF(OFFSET('Hygiene Data'!$E$13,0,10*ROW('Hygiene Data'!E164))="","",OFFSET('Hygiene Data'!$E$13,0,10*ROW('Hygiene Data'!E164)))</f>
        <v/>
      </c>
      <c r="DU170" s="258" t="str">
        <f ca="true">+IF(OFFSET('Hygiene Data'!$F$11,0,10*ROW('Hygiene Data'!F164))="","",OFFSET('Hygiene Data'!$F$11,0,10*ROW('Hygiene Data'!F164)))</f>
        <v/>
      </c>
      <c r="DV170" s="258" t="str">
        <f ca="true">+IF(OFFSET('Hygiene Data'!$F$12,0,10*ROW('Hygiene Data'!F164))="","",OFFSET('Hygiene Data'!$F$12,0,10*ROW('Hygiene Data'!F164)))</f>
        <v/>
      </c>
      <c r="DW170" s="258" t="str">
        <f ca="true">+IF(OFFSET('Hygiene Data'!$F$13,0,10*ROW('Hygiene Data'!F164))="","",OFFSET('Hygiene Data'!$F$13,0,10*ROW('Hygiene Data'!F164)))</f>
        <v/>
      </c>
      <c r="DX170" s="258" t="str">
        <f ca="true">+IF(OFFSET('Hygiene Data'!$G$11,0,10*ROW('Hygiene Data'!G164))="","",OFFSET('Hygiene Data'!$G$11,0,10*ROW('Hygiene Data'!G164)))</f>
        <v/>
      </c>
      <c r="DY170" s="258" t="str">
        <f ca="true">+IF(OFFSET('Hygiene Data'!$G$12,0,10*ROW('Hygiene Data'!G164))="","",OFFSET('Hygiene Data'!$G$12,0,10*ROW('Hygiene Data'!G164)))</f>
        <v/>
      </c>
      <c r="DZ170" s="258" t="str">
        <f ca="true">+IF(OFFSET('Hygiene Data'!$G$13,0,10*ROW('Hygiene Data'!G164))="","",OFFSET('Hygiene Data'!$G$13,0,10*ROW('Hygiene Data'!G164)))</f>
        <v/>
      </c>
      <c r="EA170" s="258" t="str">
        <f ca="true">+IF(OFFSET('Hygiene Data'!$H$11,0,10*ROW('Hygiene Data'!H164))="","",OFFSET('Hygiene Data'!$H$11,0,10*ROW('Hygiene Data'!H164)))</f>
        <v/>
      </c>
      <c r="EB170" s="258" t="str">
        <f ca="true">+IF(OFFSET('Hygiene Data'!$H$12,0,10*ROW('Hygiene Data'!H164))="","",OFFSET('Hygiene Data'!$H$12,0,10*ROW('Hygiene Data'!H164)))</f>
        <v/>
      </c>
      <c r="EC170" s="258" t="str">
        <f ca="true">+IF(OFFSET('Hygiene Data'!$H$13,0,10*ROW('Hygiene Data'!H164))="","",OFFSET('Hygiene Data'!$H$13,0,10*ROW('Hygiene Data'!H164)))</f>
        <v/>
      </c>
      <c r="ED170" s="258" t="str">
        <f ca="true">+IF(OFFSET('Hygiene Data'!$I$11,0,10*ROW('Hygiene Data'!I164))="","",OFFSET('Hygiene Data'!$I$11,0,10*ROW('Hygiene Data'!I164)))</f>
        <v/>
      </c>
      <c r="EE170" s="258" t="str">
        <f ca="true">+IF(OFFSET('Hygiene Data'!$I$12,0,10*ROW('Hygiene Data'!I164))="","",OFFSET('Hygiene Data'!$I$12,0,10*ROW('Hygiene Data'!I164)))</f>
        <v/>
      </c>
      <c r="EF170" s="258" t="str">
        <f ca="true">+IF(OFFSET('Hygiene Data'!$I$13,0,10*ROW('Hygiene Data'!I164))="","",OFFSET('Hygiene Data'!$I$13,0,10*ROW('Hygiene Data'!I164)))</f>
        <v/>
      </c>
    </row>
    <row xmlns:x14ac="http://schemas.microsoft.com/office/spreadsheetml/2009/9/ac" r="171" x14ac:dyDescent="0.2">
      <c r="A171" s="30" t="str">
        <f ca="true">+IF(OFFSET('Water Data'!$B$2,0,10*ROW('Water Data'!E165))="","",OFFSET('Water Data'!$B$2,0,10*ROW('Water Data'!E165)))</f>
        <v/>
      </c>
      <c r="B171" s="30" t="str">
        <f ca="true">+IF(OFFSET('Water Data'!$C$2,0,10*ROW('Water Data'!F165))="","",OFFSET('Water Data'!$C$2,0,10*ROW('Water Data'!F165)))</f>
        <v/>
      </c>
      <c r="C171" s="314" t="str">
        <f t="shared" ca="true" si="2"/>
        <v/>
      </c>
      <c r="D171" s="8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58"/>
      <c r="BS171" s="258" t="str">
        <f ca="true">+IF(OFFSET('Water Data'!$D$27,0,10*ROW('Water Data'!D165))="","",OFFSET('Water Data'!$D$27,0,10*ROW('Water Data'!D165)))</f>
        <v/>
      </c>
      <c r="BT171" s="258" t="str">
        <f ca="true">+IF(OFFSET('Water Data'!$D$28,0,10*ROW('Water Data'!D165))="","",OFFSET('Water Data'!$D$28,0,10*ROW('Water Data'!D165)))</f>
        <v/>
      </c>
      <c r="BU171" s="258" t="str">
        <f ca="true">+IF(OFFSET('Water Data'!$D$29,0,10*ROW('Water Data'!D165))="","",OFFSET('Water Data'!$D$29,0,10*ROW('Water Data'!D165)))</f>
        <v/>
      </c>
      <c r="BV171" s="258" t="str">
        <f ca="true">+IF(OFFSET('Water Data'!$E$27,0,10*ROW('Water Data'!E165))="","",OFFSET('Water Data'!$E$27,0,10*ROW('Water Data'!E165)))</f>
        <v/>
      </c>
      <c r="BW171" s="258" t="str">
        <f ca="true">+IF(OFFSET('Water Data'!$E$28,0,10*ROW('Water Data'!E165))="","",OFFSET('Water Data'!$E$28,0,10*ROW('Water Data'!E165)))</f>
        <v/>
      </c>
      <c r="BX171" s="258" t="str">
        <f ca="true">+IF(OFFSET('Water Data'!$E$29,0,10*ROW('Water Data'!E165))="","",OFFSET('Water Data'!$E$29,0,10*ROW('Water Data'!E165)))</f>
        <v/>
      </c>
      <c r="BY171" s="258" t="str">
        <f ca="true">+IF(OFFSET('Water Data'!$F$27,0,10*ROW('Water Data'!F165))="","",OFFSET('Water Data'!$F$27,0,10*ROW('Water Data'!F165)))</f>
        <v/>
      </c>
      <c r="BZ171" s="258" t="str">
        <f ca="true">+IF(OFFSET('Water Data'!$F$28,0,10*ROW('Water Data'!F165))="","",OFFSET('Water Data'!$F$28,0,10*ROW('Water Data'!F165)))</f>
        <v/>
      </c>
      <c r="CA171" s="258" t="str">
        <f ca="true">+IF(OFFSET('Water Data'!$F$29,0,10*ROW('Water Data'!F165))="","",OFFSET('Water Data'!$F$29,0,10*ROW('Water Data'!F165)))</f>
        <v/>
      </c>
      <c r="CB171" s="258" t="str">
        <f ca="true">+IF(OFFSET('Water Data'!$G$27,0,10*ROW('Water Data'!G165))="","",OFFSET('Water Data'!$G$27,0,10*ROW('Water Data'!G165)))</f>
        <v/>
      </c>
      <c r="CC171" s="258" t="str">
        <f ca="true">+IF(OFFSET('Water Data'!$G$28,0,10*ROW('Water Data'!G165))="","",OFFSET('Water Data'!$G$28,0,10*ROW('Water Data'!G165)))</f>
        <v/>
      </c>
      <c r="CD171" s="258" t="str">
        <f ca="true">+IF(OFFSET('Water Data'!$G$29,0,10*ROW('Water Data'!G165))="","",OFFSET('Water Data'!$G$29,0,10*ROW('Water Data'!G165)))</f>
        <v/>
      </c>
      <c r="CE171" s="258" t="str">
        <f ca="true">+IF(OFFSET('Water Data'!$H$27,0,10*ROW('Water Data'!H165))="","",OFFSET('Water Data'!$H$27,0,10*ROW('Water Data'!H165)))</f>
        <v/>
      </c>
      <c r="CF171" s="258" t="str">
        <f ca="true">+IF(OFFSET('Water Data'!$H$28,0,10*ROW('Water Data'!H165))="","",OFFSET('Water Data'!$H$28,0,10*ROW('Water Data'!H165)))</f>
        <v/>
      </c>
      <c r="CG171" s="258" t="str">
        <f ca="true">+IF(OFFSET('Water Data'!$H$29,0,10*ROW('Water Data'!H165))="","",OFFSET('Water Data'!$H$29,0,10*ROW('Water Data'!H165)))</f>
        <v/>
      </c>
      <c r="CH171" s="258" t="str">
        <f ca="true">+IF(OFFSET('Water Data'!$I$27,0,10*ROW('Water Data'!I165))="","",OFFSET('Water Data'!$I$27,0,10*ROW('Water Data'!I165)))</f>
        <v/>
      </c>
      <c r="CI171" s="258" t="str">
        <f ca="true">+IF(OFFSET('Water Data'!$I$28,0,10*ROW('Water Data'!I165))="","",OFFSET('Water Data'!$I$28,0,10*ROW('Water Data'!I165)))</f>
        <v/>
      </c>
      <c r="CJ171" s="258" t="str">
        <f ca="true">+IF(OFFSET('Water Data'!$I$29,0,10*ROW('Water Data'!I165))="","",OFFSET('Water Data'!$I$29,0,10*ROW('Water Data'!I165)))</f>
        <v/>
      </c>
      <c r="CK171" s="258" t="str">
        <f ca="true">+IF(OFFSET('Sanitation Data'!$D$28,0,10*ROW('Sanitation Data'!D165))="","",OFFSET('Sanitation Data'!$D$28,0,10*ROW('Sanitation Data'!D165)))</f>
        <v/>
      </c>
      <c r="CL171" s="258" t="str">
        <f ca="true">+IF(OFFSET('Sanitation Data'!$D$29,0,10*ROW('Sanitation Data'!D165))="","",OFFSET('Sanitation Data'!$D$29,0,10*ROW('Sanitation Data'!D165)))</f>
        <v/>
      </c>
      <c r="CM171" s="258" t="str">
        <f ca="true">+IF(OFFSET('Sanitation Data'!$D$30,0,10*ROW('Sanitation Data'!D165))="","",OFFSET('Sanitation Data'!$D$30,0,10*ROW('Sanitation Data'!D165)))</f>
        <v/>
      </c>
      <c r="CN171" s="258" t="str">
        <f ca="true">+IF(OFFSET('Sanitation Data'!$D$31,0,10*ROW('Sanitation Data'!D165))="","",OFFSET('Sanitation Data'!$D$31,0,10*ROW('Sanitation Data'!D165)))</f>
        <v/>
      </c>
      <c r="CO171" s="258" t="str">
        <f ca="true">+IF(OFFSET('Sanitation Data'!$D$32,0,10*ROW('Sanitation Data'!D165))="","",OFFSET('Sanitation Data'!$D$32,0,10*ROW('Sanitation Data'!D165)))</f>
        <v/>
      </c>
      <c r="CP171" s="258" t="str">
        <f ca="true">+IF(OFFSET('Sanitation Data'!$E$28,0,10*ROW('Sanitation Data'!E165))="","",OFFSET('Sanitation Data'!$E$28,0,10*ROW('Sanitation Data'!E165)))</f>
        <v/>
      </c>
      <c r="CQ171" s="258" t="str">
        <f ca="true">+IF(OFFSET('Sanitation Data'!$E$29,0,10*ROW('Sanitation Data'!E165))="","",OFFSET('Sanitation Data'!$E$29,0,10*ROW('Sanitation Data'!E165)))</f>
        <v/>
      </c>
      <c r="CR171" s="258" t="str">
        <f ca="true">+IF(OFFSET('Sanitation Data'!$E$30,0,10*ROW('Sanitation Data'!E165))="","",OFFSET('Sanitation Data'!$E$30,0,10*ROW('Sanitation Data'!E165)))</f>
        <v/>
      </c>
      <c r="CS171" s="258" t="str">
        <f ca="true">+IF(OFFSET('Sanitation Data'!$E$31,0,10*ROW('Sanitation Data'!E165))="","",OFFSET('Sanitation Data'!$E$31,0,10*ROW('Sanitation Data'!E165)))</f>
        <v/>
      </c>
      <c r="CT171" s="258" t="str">
        <f ca="true">+IF(OFFSET('Sanitation Data'!$E$32,0,10*ROW('Sanitation Data'!E165))="","",OFFSET('Sanitation Data'!$E$32,0,10*ROW('Sanitation Data'!E165)))</f>
        <v/>
      </c>
      <c r="CU171" s="258" t="str">
        <f ca="true">+IF(OFFSET('Sanitation Data'!$F$28,0,10*ROW('Sanitation Data'!F165))="","",OFFSET('Sanitation Data'!$F$28,0,10*ROW('Sanitation Data'!F165)))</f>
        <v/>
      </c>
      <c r="CV171" s="258" t="str">
        <f ca="true">+IF(OFFSET('Sanitation Data'!$F$29,0,10*ROW('Sanitation Data'!F165))="","",OFFSET('Sanitation Data'!$F$29,0,10*ROW('Sanitation Data'!F165)))</f>
        <v/>
      </c>
      <c r="CW171" s="258" t="str">
        <f ca="true">+IF(OFFSET('Sanitation Data'!$F$30,0,10*ROW('Sanitation Data'!F165))="","",OFFSET('Sanitation Data'!$F$30,0,10*ROW('Sanitation Data'!F165)))</f>
        <v/>
      </c>
      <c r="CX171" s="258" t="str">
        <f ca="true">+IF(OFFSET('Sanitation Data'!$F$31,0,10*ROW('Sanitation Data'!F165))="","",OFFSET('Sanitation Data'!$F$31,0,10*ROW('Sanitation Data'!F165)))</f>
        <v/>
      </c>
      <c r="CY171" s="258" t="str">
        <f ca="true">+IF(OFFSET('Sanitation Data'!$F$32,0,10*ROW('Sanitation Data'!F165))="","",OFFSET('Sanitation Data'!$F$32,0,10*ROW('Sanitation Data'!F165)))</f>
        <v/>
      </c>
      <c r="CZ171" s="258" t="str">
        <f ca="true">+IF(OFFSET('Sanitation Data'!$G$28,0,10*ROW('Sanitation Data'!G165))="","",OFFSET('Sanitation Data'!$G$28,0,10*ROW('Sanitation Data'!G165)))</f>
        <v/>
      </c>
      <c r="DA171" s="258" t="str">
        <f ca="true">+IF(OFFSET('Sanitation Data'!$G$29,0,10*ROW('Sanitation Data'!G165))="","",OFFSET('Sanitation Data'!$G$29,0,10*ROW('Sanitation Data'!G165)))</f>
        <v/>
      </c>
      <c r="DB171" s="258" t="str">
        <f ca="true">+IF(OFFSET('Sanitation Data'!$G$30,0,10*ROW('Sanitation Data'!G165))="","",OFFSET('Sanitation Data'!$G$30,0,10*ROW('Sanitation Data'!G165)))</f>
        <v/>
      </c>
      <c r="DC171" s="258" t="str">
        <f ca="true">+IF(OFFSET('Sanitation Data'!$G$31,0,10*ROW('Sanitation Data'!G165))="","",OFFSET('Sanitation Data'!$G$31,0,10*ROW('Sanitation Data'!G165)))</f>
        <v/>
      </c>
      <c r="DD171" s="258" t="str">
        <f ca="true">+IF(OFFSET('Sanitation Data'!$G$32,0,10*ROW('Sanitation Data'!G165))="","",OFFSET('Sanitation Data'!$G$32,0,10*ROW('Sanitation Data'!G165)))</f>
        <v/>
      </c>
      <c r="DE171" s="258" t="str">
        <f ca="true">+IF(OFFSET('Sanitation Data'!$H$28,0,10*ROW('Sanitation Data'!H165))="","",OFFSET('Sanitation Data'!$H$28,0,10*ROW('Sanitation Data'!H165)))</f>
        <v/>
      </c>
      <c r="DF171" s="258" t="str">
        <f ca="true">+IF(OFFSET('Sanitation Data'!$H$29,0,10*ROW('Sanitation Data'!H165))="","",OFFSET('Sanitation Data'!$H$29,0,10*ROW('Sanitation Data'!H165)))</f>
        <v/>
      </c>
      <c r="DG171" s="258" t="str">
        <f ca="true">+IF(OFFSET('Sanitation Data'!$H$30,0,10*ROW('Sanitation Data'!H165))="","",OFFSET('Sanitation Data'!$H$30,0,10*ROW('Sanitation Data'!H165)))</f>
        <v/>
      </c>
      <c r="DH171" s="258" t="str">
        <f ca="true">+IF(OFFSET('Sanitation Data'!$H$31,0,10*ROW('Sanitation Data'!H165))="","",OFFSET('Sanitation Data'!$H$31,0,10*ROW('Sanitation Data'!H165)))</f>
        <v/>
      </c>
      <c r="DI171" s="258" t="str">
        <f ca="true">+IF(OFFSET('Sanitation Data'!$H$32,0,10*ROW('Sanitation Data'!H165))="","",OFFSET('Sanitation Data'!$H$32,0,10*ROW('Sanitation Data'!H165)))</f>
        <v/>
      </c>
      <c r="DJ171" s="258" t="str">
        <f ca="true">+IF(OFFSET('Sanitation Data'!$I$28,0,10*ROW('Sanitation Data'!I165))="","",OFFSET('Sanitation Data'!$I$28,0,10*ROW('Sanitation Data'!I165)))</f>
        <v/>
      </c>
      <c r="DK171" s="258" t="str">
        <f ca="true">+IF(OFFSET('Sanitation Data'!$I$29,0,10*ROW('Sanitation Data'!I165))="","",OFFSET('Sanitation Data'!$I$29,0,10*ROW('Sanitation Data'!I165)))</f>
        <v/>
      </c>
      <c r="DL171" s="258" t="str">
        <f ca="true">+IF(OFFSET('Sanitation Data'!$I$30,0,10*ROW('Sanitation Data'!I165))="","",OFFSET('Sanitation Data'!$I$30,0,10*ROW('Sanitation Data'!I165)))</f>
        <v/>
      </c>
      <c r="DM171" s="258" t="str">
        <f ca="true">+IF(OFFSET('Sanitation Data'!$I$31,0,10*ROW('Sanitation Data'!I165))="","",OFFSET('Sanitation Data'!$I$31,0,10*ROW('Sanitation Data'!I165)))</f>
        <v/>
      </c>
      <c r="DN171" s="258" t="str">
        <f ca="true">+IF(OFFSET('Sanitation Data'!$I$32,0,10*ROW('Sanitation Data'!I165))="","",OFFSET('Sanitation Data'!$I$32,0,10*ROW('Sanitation Data'!I165)))</f>
        <v/>
      </c>
      <c r="DO171" s="258" t="str">
        <f ca="true">+IF(OFFSET('Hygiene Data'!$D$11,0,10*ROW('Hygiene Data'!D165))="","",OFFSET('Hygiene Data'!$D$11,0,10*ROW('Hygiene Data'!D165)))</f>
        <v/>
      </c>
      <c r="DP171" s="258" t="str">
        <f ca="true">+IF(OFFSET('Hygiene Data'!$D$12,0,10*ROW('Hygiene Data'!D165))="","",OFFSET('Hygiene Data'!$D$12,0,10*ROW('Hygiene Data'!D165)))</f>
        <v/>
      </c>
      <c r="DQ171" s="258" t="str">
        <f ca="true">+IF(OFFSET('Hygiene Data'!$D$13,0,10*ROW('Hygiene Data'!D165))="","",OFFSET('Hygiene Data'!$D$13,0,10*ROW('Hygiene Data'!D165)))</f>
        <v/>
      </c>
      <c r="DR171" s="258" t="str">
        <f ca="true">+IF(OFFSET('Hygiene Data'!$E$11,0,10*ROW('Hygiene Data'!E165))="","",OFFSET('Hygiene Data'!$E$11,0,10*ROW('Hygiene Data'!E165)))</f>
        <v/>
      </c>
      <c r="DS171" s="258" t="str">
        <f ca="true">+IF(OFFSET('Hygiene Data'!$E$12,0,10*ROW('Hygiene Data'!E165))="","",OFFSET('Hygiene Data'!$E$12,0,10*ROW('Hygiene Data'!E165)))</f>
        <v/>
      </c>
      <c r="DT171" s="258" t="str">
        <f ca="true">+IF(OFFSET('Hygiene Data'!$E$13,0,10*ROW('Hygiene Data'!E165))="","",OFFSET('Hygiene Data'!$E$13,0,10*ROW('Hygiene Data'!E165)))</f>
        <v/>
      </c>
      <c r="DU171" s="258" t="str">
        <f ca="true">+IF(OFFSET('Hygiene Data'!$F$11,0,10*ROW('Hygiene Data'!F165))="","",OFFSET('Hygiene Data'!$F$11,0,10*ROW('Hygiene Data'!F165)))</f>
        <v/>
      </c>
      <c r="DV171" s="258" t="str">
        <f ca="true">+IF(OFFSET('Hygiene Data'!$F$12,0,10*ROW('Hygiene Data'!F165))="","",OFFSET('Hygiene Data'!$F$12,0,10*ROW('Hygiene Data'!F165)))</f>
        <v/>
      </c>
      <c r="DW171" s="258" t="str">
        <f ca="true">+IF(OFFSET('Hygiene Data'!$F$13,0,10*ROW('Hygiene Data'!F165))="","",OFFSET('Hygiene Data'!$F$13,0,10*ROW('Hygiene Data'!F165)))</f>
        <v/>
      </c>
      <c r="DX171" s="258" t="str">
        <f ca="true">+IF(OFFSET('Hygiene Data'!$G$11,0,10*ROW('Hygiene Data'!G165))="","",OFFSET('Hygiene Data'!$G$11,0,10*ROW('Hygiene Data'!G165)))</f>
        <v/>
      </c>
      <c r="DY171" s="258" t="str">
        <f ca="true">+IF(OFFSET('Hygiene Data'!$G$12,0,10*ROW('Hygiene Data'!G165))="","",OFFSET('Hygiene Data'!$G$12,0,10*ROW('Hygiene Data'!G165)))</f>
        <v/>
      </c>
      <c r="DZ171" s="258" t="str">
        <f ca="true">+IF(OFFSET('Hygiene Data'!$G$13,0,10*ROW('Hygiene Data'!G165))="","",OFFSET('Hygiene Data'!$G$13,0,10*ROW('Hygiene Data'!G165)))</f>
        <v/>
      </c>
      <c r="EA171" s="258" t="str">
        <f ca="true">+IF(OFFSET('Hygiene Data'!$H$11,0,10*ROW('Hygiene Data'!H165))="","",OFFSET('Hygiene Data'!$H$11,0,10*ROW('Hygiene Data'!H165)))</f>
        <v/>
      </c>
      <c r="EB171" s="258" t="str">
        <f ca="true">+IF(OFFSET('Hygiene Data'!$H$12,0,10*ROW('Hygiene Data'!H165))="","",OFFSET('Hygiene Data'!$H$12,0,10*ROW('Hygiene Data'!H165)))</f>
        <v/>
      </c>
      <c r="EC171" s="258" t="str">
        <f ca="true">+IF(OFFSET('Hygiene Data'!$H$13,0,10*ROW('Hygiene Data'!H165))="","",OFFSET('Hygiene Data'!$H$13,0,10*ROW('Hygiene Data'!H165)))</f>
        <v/>
      </c>
      <c r="ED171" s="258" t="str">
        <f ca="true">+IF(OFFSET('Hygiene Data'!$I$11,0,10*ROW('Hygiene Data'!I165))="","",OFFSET('Hygiene Data'!$I$11,0,10*ROW('Hygiene Data'!I165)))</f>
        <v/>
      </c>
      <c r="EE171" s="258" t="str">
        <f ca="true">+IF(OFFSET('Hygiene Data'!$I$12,0,10*ROW('Hygiene Data'!I165))="","",OFFSET('Hygiene Data'!$I$12,0,10*ROW('Hygiene Data'!I165)))</f>
        <v/>
      </c>
      <c r="EF171" s="258" t="str">
        <f ca="true">+IF(OFFSET('Hygiene Data'!$I$13,0,10*ROW('Hygiene Data'!I165))="","",OFFSET('Hygiene Data'!$I$13,0,10*ROW('Hygiene Data'!I165)))</f>
        <v/>
      </c>
    </row>
    <row xmlns:x14ac="http://schemas.microsoft.com/office/spreadsheetml/2009/9/ac" r="172" x14ac:dyDescent="0.2">
      <c r="A172" s="30" t="str">
        <f ca="true">+IF(OFFSET('Water Data'!$B$2,0,10*ROW('Water Data'!E166))="","",OFFSET('Water Data'!$B$2,0,10*ROW('Water Data'!E166)))</f>
        <v/>
      </c>
      <c r="B172" s="30" t="str">
        <f ca="true">+IF(OFFSET('Water Data'!$C$2,0,10*ROW('Water Data'!F166))="","",OFFSET('Water Data'!$C$2,0,10*ROW('Water Data'!F166)))</f>
        <v/>
      </c>
      <c r="C172" s="314" t="str">
        <f t="shared" ca="true" si="2"/>
        <v/>
      </c>
      <c r="D172" s="8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58"/>
      <c r="BS172" s="258" t="str">
        <f ca="true">+IF(OFFSET('Water Data'!$D$27,0,10*ROW('Water Data'!D166))="","",OFFSET('Water Data'!$D$27,0,10*ROW('Water Data'!D166)))</f>
        <v/>
      </c>
      <c r="BT172" s="258" t="str">
        <f ca="true">+IF(OFFSET('Water Data'!$D$28,0,10*ROW('Water Data'!D166))="","",OFFSET('Water Data'!$D$28,0,10*ROW('Water Data'!D166)))</f>
        <v/>
      </c>
      <c r="BU172" s="258" t="str">
        <f ca="true">+IF(OFFSET('Water Data'!$D$29,0,10*ROW('Water Data'!D166))="","",OFFSET('Water Data'!$D$29,0,10*ROW('Water Data'!D166)))</f>
        <v/>
      </c>
      <c r="BV172" s="258" t="str">
        <f ca="true">+IF(OFFSET('Water Data'!$E$27,0,10*ROW('Water Data'!E166))="","",OFFSET('Water Data'!$E$27,0,10*ROW('Water Data'!E166)))</f>
        <v/>
      </c>
      <c r="BW172" s="258" t="str">
        <f ca="true">+IF(OFFSET('Water Data'!$E$28,0,10*ROW('Water Data'!E166))="","",OFFSET('Water Data'!$E$28,0,10*ROW('Water Data'!E166)))</f>
        <v/>
      </c>
      <c r="BX172" s="258" t="str">
        <f ca="true">+IF(OFFSET('Water Data'!$E$29,0,10*ROW('Water Data'!E166))="","",OFFSET('Water Data'!$E$29,0,10*ROW('Water Data'!E166)))</f>
        <v/>
      </c>
      <c r="BY172" s="258" t="str">
        <f ca="true">+IF(OFFSET('Water Data'!$F$27,0,10*ROW('Water Data'!F166))="","",OFFSET('Water Data'!$F$27,0,10*ROW('Water Data'!F166)))</f>
        <v/>
      </c>
      <c r="BZ172" s="258" t="str">
        <f ca="true">+IF(OFFSET('Water Data'!$F$28,0,10*ROW('Water Data'!F166))="","",OFFSET('Water Data'!$F$28,0,10*ROW('Water Data'!F166)))</f>
        <v/>
      </c>
      <c r="CA172" s="258" t="str">
        <f ca="true">+IF(OFFSET('Water Data'!$F$29,0,10*ROW('Water Data'!F166))="","",OFFSET('Water Data'!$F$29,0,10*ROW('Water Data'!F166)))</f>
        <v/>
      </c>
      <c r="CB172" s="258" t="str">
        <f ca="true">+IF(OFFSET('Water Data'!$G$27,0,10*ROW('Water Data'!G166))="","",OFFSET('Water Data'!$G$27,0,10*ROW('Water Data'!G166)))</f>
        <v/>
      </c>
      <c r="CC172" s="258" t="str">
        <f ca="true">+IF(OFFSET('Water Data'!$G$28,0,10*ROW('Water Data'!G166))="","",OFFSET('Water Data'!$G$28,0,10*ROW('Water Data'!G166)))</f>
        <v/>
      </c>
      <c r="CD172" s="258" t="str">
        <f ca="true">+IF(OFFSET('Water Data'!$G$29,0,10*ROW('Water Data'!G166))="","",OFFSET('Water Data'!$G$29,0,10*ROW('Water Data'!G166)))</f>
        <v/>
      </c>
      <c r="CE172" s="258" t="str">
        <f ca="true">+IF(OFFSET('Water Data'!$H$27,0,10*ROW('Water Data'!H166))="","",OFFSET('Water Data'!$H$27,0,10*ROW('Water Data'!H166)))</f>
        <v/>
      </c>
      <c r="CF172" s="258" t="str">
        <f ca="true">+IF(OFFSET('Water Data'!$H$28,0,10*ROW('Water Data'!H166))="","",OFFSET('Water Data'!$H$28,0,10*ROW('Water Data'!H166)))</f>
        <v/>
      </c>
      <c r="CG172" s="258" t="str">
        <f ca="true">+IF(OFFSET('Water Data'!$H$29,0,10*ROW('Water Data'!H166))="","",OFFSET('Water Data'!$H$29,0,10*ROW('Water Data'!H166)))</f>
        <v/>
      </c>
      <c r="CH172" s="258" t="str">
        <f ca="true">+IF(OFFSET('Water Data'!$I$27,0,10*ROW('Water Data'!I166))="","",OFFSET('Water Data'!$I$27,0,10*ROW('Water Data'!I166)))</f>
        <v/>
      </c>
      <c r="CI172" s="258" t="str">
        <f ca="true">+IF(OFFSET('Water Data'!$I$28,0,10*ROW('Water Data'!I166))="","",OFFSET('Water Data'!$I$28,0,10*ROW('Water Data'!I166)))</f>
        <v/>
      </c>
      <c r="CJ172" s="258" t="str">
        <f ca="true">+IF(OFFSET('Water Data'!$I$29,0,10*ROW('Water Data'!I166))="","",OFFSET('Water Data'!$I$29,0,10*ROW('Water Data'!I166)))</f>
        <v/>
      </c>
      <c r="CK172" s="258" t="str">
        <f ca="true">+IF(OFFSET('Sanitation Data'!$D$28,0,10*ROW('Sanitation Data'!D166))="","",OFFSET('Sanitation Data'!$D$28,0,10*ROW('Sanitation Data'!D166)))</f>
        <v/>
      </c>
      <c r="CL172" s="258" t="str">
        <f ca="true">+IF(OFFSET('Sanitation Data'!$D$29,0,10*ROW('Sanitation Data'!D166))="","",OFFSET('Sanitation Data'!$D$29,0,10*ROW('Sanitation Data'!D166)))</f>
        <v/>
      </c>
      <c r="CM172" s="258" t="str">
        <f ca="true">+IF(OFFSET('Sanitation Data'!$D$30,0,10*ROW('Sanitation Data'!D166))="","",OFFSET('Sanitation Data'!$D$30,0,10*ROW('Sanitation Data'!D166)))</f>
        <v/>
      </c>
      <c r="CN172" s="258" t="str">
        <f ca="true">+IF(OFFSET('Sanitation Data'!$D$31,0,10*ROW('Sanitation Data'!D166))="","",OFFSET('Sanitation Data'!$D$31,0,10*ROW('Sanitation Data'!D166)))</f>
        <v/>
      </c>
      <c r="CO172" s="258" t="str">
        <f ca="true">+IF(OFFSET('Sanitation Data'!$D$32,0,10*ROW('Sanitation Data'!D166))="","",OFFSET('Sanitation Data'!$D$32,0,10*ROW('Sanitation Data'!D166)))</f>
        <v/>
      </c>
      <c r="CP172" s="258" t="str">
        <f ca="true">+IF(OFFSET('Sanitation Data'!$E$28,0,10*ROW('Sanitation Data'!E166))="","",OFFSET('Sanitation Data'!$E$28,0,10*ROW('Sanitation Data'!E166)))</f>
        <v/>
      </c>
      <c r="CQ172" s="258" t="str">
        <f ca="true">+IF(OFFSET('Sanitation Data'!$E$29,0,10*ROW('Sanitation Data'!E166))="","",OFFSET('Sanitation Data'!$E$29,0,10*ROW('Sanitation Data'!E166)))</f>
        <v/>
      </c>
      <c r="CR172" s="258" t="str">
        <f ca="true">+IF(OFFSET('Sanitation Data'!$E$30,0,10*ROW('Sanitation Data'!E166))="","",OFFSET('Sanitation Data'!$E$30,0,10*ROW('Sanitation Data'!E166)))</f>
        <v/>
      </c>
      <c r="CS172" s="258" t="str">
        <f ca="true">+IF(OFFSET('Sanitation Data'!$E$31,0,10*ROW('Sanitation Data'!E166))="","",OFFSET('Sanitation Data'!$E$31,0,10*ROW('Sanitation Data'!E166)))</f>
        <v/>
      </c>
      <c r="CT172" s="258" t="str">
        <f ca="true">+IF(OFFSET('Sanitation Data'!$E$32,0,10*ROW('Sanitation Data'!E166))="","",OFFSET('Sanitation Data'!$E$32,0,10*ROW('Sanitation Data'!E166)))</f>
        <v/>
      </c>
      <c r="CU172" s="258" t="str">
        <f ca="true">+IF(OFFSET('Sanitation Data'!$F$28,0,10*ROW('Sanitation Data'!F166))="","",OFFSET('Sanitation Data'!$F$28,0,10*ROW('Sanitation Data'!F166)))</f>
        <v/>
      </c>
      <c r="CV172" s="258" t="str">
        <f ca="true">+IF(OFFSET('Sanitation Data'!$F$29,0,10*ROW('Sanitation Data'!F166))="","",OFFSET('Sanitation Data'!$F$29,0,10*ROW('Sanitation Data'!F166)))</f>
        <v/>
      </c>
      <c r="CW172" s="258" t="str">
        <f ca="true">+IF(OFFSET('Sanitation Data'!$F$30,0,10*ROW('Sanitation Data'!F166))="","",OFFSET('Sanitation Data'!$F$30,0,10*ROW('Sanitation Data'!F166)))</f>
        <v/>
      </c>
      <c r="CX172" s="258" t="str">
        <f ca="true">+IF(OFFSET('Sanitation Data'!$F$31,0,10*ROW('Sanitation Data'!F166))="","",OFFSET('Sanitation Data'!$F$31,0,10*ROW('Sanitation Data'!F166)))</f>
        <v/>
      </c>
      <c r="CY172" s="258" t="str">
        <f ca="true">+IF(OFFSET('Sanitation Data'!$F$32,0,10*ROW('Sanitation Data'!F166))="","",OFFSET('Sanitation Data'!$F$32,0,10*ROW('Sanitation Data'!F166)))</f>
        <v/>
      </c>
      <c r="CZ172" s="258" t="str">
        <f ca="true">+IF(OFFSET('Sanitation Data'!$G$28,0,10*ROW('Sanitation Data'!G166))="","",OFFSET('Sanitation Data'!$G$28,0,10*ROW('Sanitation Data'!G166)))</f>
        <v/>
      </c>
      <c r="DA172" s="258" t="str">
        <f ca="true">+IF(OFFSET('Sanitation Data'!$G$29,0,10*ROW('Sanitation Data'!G166))="","",OFFSET('Sanitation Data'!$G$29,0,10*ROW('Sanitation Data'!G166)))</f>
        <v/>
      </c>
      <c r="DB172" s="258" t="str">
        <f ca="true">+IF(OFFSET('Sanitation Data'!$G$30,0,10*ROW('Sanitation Data'!G166))="","",OFFSET('Sanitation Data'!$G$30,0,10*ROW('Sanitation Data'!G166)))</f>
        <v/>
      </c>
      <c r="DC172" s="258" t="str">
        <f ca="true">+IF(OFFSET('Sanitation Data'!$G$31,0,10*ROW('Sanitation Data'!G166))="","",OFFSET('Sanitation Data'!$G$31,0,10*ROW('Sanitation Data'!G166)))</f>
        <v/>
      </c>
      <c r="DD172" s="258" t="str">
        <f ca="true">+IF(OFFSET('Sanitation Data'!$G$32,0,10*ROW('Sanitation Data'!G166))="","",OFFSET('Sanitation Data'!$G$32,0,10*ROW('Sanitation Data'!G166)))</f>
        <v/>
      </c>
      <c r="DE172" s="258" t="str">
        <f ca="true">+IF(OFFSET('Sanitation Data'!$H$28,0,10*ROW('Sanitation Data'!H166))="","",OFFSET('Sanitation Data'!$H$28,0,10*ROW('Sanitation Data'!H166)))</f>
        <v/>
      </c>
      <c r="DF172" s="258" t="str">
        <f ca="true">+IF(OFFSET('Sanitation Data'!$H$29,0,10*ROW('Sanitation Data'!H166))="","",OFFSET('Sanitation Data'!$H$29,0,10*ROW('Sanitation Data'!H166)))</f>
        <v/>
      </c>
      <c r="DG172" s="258" t="str">
        <f ca="true">+IF(OFFSET('Sanitation Data'!$H$30,0,10*ROW('Sanitation Data'!H166))="","",OFFSET('Sanitation Data'!$H$30,0,10*ROW('Sanitation Data'!H166)))</f>
        <v/>
      </c>
      <c r="DH172" s="258" t="str">
        <f ca="true">+IF(OFFSET('Sanitation Data'!$H$31,0,10*ROW('Sanitation Data'!H166))="","",OFFSET('Sanitation Data'!$H$31,0,10*ROW('Sanitation Data'!H166)))</f>
        <v/>
      </c>
      <c r="DI172" s="258" t="str">
        <f ca="true">+IF(OFFSET('Sanitation Data'!$H$32,0,10*ROW('Sanitation Data'!H166))="","",OFFSET('Sanitation Data'!$H$32,0,10*ROW('Sanitation Data'!H166)))</f>
        <v/>
      </c>
      <c r="DJ172" s="258" t="str">
        <f ca="true">+IF(OFFSET('Sanitation Data'!$I$28,0,10*ROW('Sanitation Data'!I166))="","",OFFSET('Sanitation Data'!$I$28,0,10*ROW('Sanitation Data'!I166)))</f>
        <v/>
      </c>
      <c r="DK172" s="258" t="str">
        <f ca="true">+IF(OFFSET('Sanitation Data'!$I$29,0,10*ROW('Sanitation Data'!I166))="","",OFFSET('Sanitation Data'!$I$29,0,10*ROW('Sanitation Data'!I166)))</f>
        <v/>
      </c>
      <c r="DL172" s="258" t="str">
        <f ca="true">+IF(OFFSET('Sanitation Data'!$I$30,0,10*ROW('Sanitation Data'!I166))="","",OFFSET('Sanitation Data'!$I$30,0,10*ROW('Sanitation Data'!I166)))</f>
        <v/>
      </c>
      <c r="DM172" s="258" t="str">
        <f ca="true">+IF(OFFSET('Sanitation Data'!$I$31,0,10*ROW('Sanitation Data'!I166))="","",OFFSET('Sanitation Data'!$I$31,0,10*ROW('Sanitation Data'!I166)))</f>
        <v/>
      </c>
      <c r="DN172" s="258" t="str">
        <f ca="true">+IF(OFFSET('Sanitation Data'!$I$32,0,10*ROW('Sanitation Data'!I166))="","",OFFSET('Sanitation Data'!$I$32,0,10*ROW('Sanitation Data'!I166)))</f>
        <v/>
      </c>
      <c r="DO172" s="258" t="str">
        <f ca="true">+IF(OFFSET('Hygiene Data'!$D$11,0,10*ROW('Hygiene Data'!D166))="","",OFFSET('Hygiene Data'!$D$11,0,10*ROW('Hygiene Data'!D166)))</f>
        <v/>
      </c>
      <c r="DP172" s="258" t="str">
        <f ca="true">+IF(OFFSET('Hygiene Data'!$D$12,0,10*ROW('Hygiene Data'!D166))="","",OFFSET('Hygiene Data'!$D$12,0,10*ROW('Hygiene Data'!D166)))</f>
        <v/>
      </c>
      <c r="DQ172" s="258" t="str">
        <f ca="true">+IF(OFFSET('Hygiene Data'!$D$13,0,10*ROW('Hygiene Data'!D166))="","",OFFSET('Hygiene Data'!$D$13,0,10*ROW('Hygiene Data'!D166)))</f>
        <v/>
      </c>
      <c r="DR172" s="258" t="str">
        <f ca="true">+IF(OFFSET('Hygiene Data'!$E$11,0,10*ROW('Hygiene Data'!E166))="","",OFFSET('Hygiene Data'!$E$11,0,10*ROW('Hygiene Data'!E166)))</f>
        <v/>
      </c>
      <c r="DS172" s="258" t="str">
        <f ca="true">+IF(OFFSET('Hygiene Data'!$E$12,0,10*ROW('Hygiene Data'!E166))="","",OFFSET('Hygiene Data'!$E$12,0,10*ROW('Hygiene Data'!E166)))</f>
        <v/>
      </c>
      <c r="DT172" s="258" t="str">
        <f ca="true">+IF(OFFSET('Hygiene Data'!$E$13,0,10*ROW('Hygiene Data'!E166))="","",OFFSET('Hygiene Data'!$E$13,0,10*ROW('Hygiene Data'!E166)))</f>
        <v/>
      </c>
      <c r="DU172" s="258" t="str">
        <f ca="true">+IF(OFFSET('Hygiene Data'!$F$11,0,10*ROW('Hygiene Data'!F166))="","",OFFSET('Hygiene Data'!$F$11,0,10*ROW('Hygiene Data'!F166)))</f>
        <v/>
      </c>
      <c r="DV172" s="258" t="str">
        <f ca="true">+IF(OFFSET('Hygiene Data'!$F$12,0,10*ROW('Hygiene Data'!F166))="","",OFFSET('Hygiene Data'!$F$12,0,10*ROW('Hygiene Data'!F166)))</f>
        <v/>
      </c>
      <c r="DW172" s="258" t="str">
        <f ca="true">+IF(OFFSET('Hygiene Data'!$F$13,0,10*ROW('Hygiene Data'!F166))="","",OFFSET('Hygiene Data'!$F$13,0,10*ROW('Hygiene Data'!F166)))</f>
        <v/>
      </c>
      <c r="DX172" s="258" t="str">
        <f ca="true">+IF(OFFSET('Hygiene Data'!$G$11,0,10*ROW('Hygiene Data'!G166))="","",OFFSET('Hygiene Data'!$G$11,0,10*ROW('Hygiene Data'!G166)))</f>
        <v/>
      </c>
      <c r="DY172" s="258" t="str">
        <f ca="true">+IF(OFFSET('Hygiene Data'!$G$12,0,10*ROW('Hygiene Data'!G166))="","",OFFSET('Hygiene Data'!$G$12,0,10*ROW('Hygiene Data'!G166)))</f>
        <v/>
      </c>
      <c r="DZ172" s="258" t="str">
        <f ca="true">+IF(OFFSET('Hygiene Data'!$G$13,0,10*ROW('Hygiene Data'!G166))="","",OFFSET('Hygiene Data'!$G$13,0,10*ROW('Hygiene Data'!G166)))</f>
        <v/>
      </c>
      <c r="EA172" s="258" t="str">
        <f ca="true">+IF(OFFSET('Hygiene Data'!$H$11,0,10*ROW('Hygiene Data'!H166))="","",OFFSET('Hygiene Data'!$H$11,0,10*ROW('Hygiene Data'!H166)))</f>
        <v/>
      </c>
      <c r="EB172" s="258" t="str">
        <f ca="true">+IF(OFFSET('Hygiene Data'!$H$12,0,10*ROW('Hygiene Data'!H166))="","",OFFSET('Hygiene Data'!$H$12,0,10*ROW('Hygiene Data'!H166)))</f>
        <v/>
      </c>
      <c r="EC172" s="258" t="str">
        <f ca="true">+IF(OFFSET('Hygiene Data'!$H$13,0,10*ROW('Hygiene Data'!H166))="","",OFFSET('Hygiene Data'!$H$13,0,10*ROW('Hygiene Data'!H166)))</f>
        <v/>
      </c>
      <c r="ED172" s="258" t="str">
        <f ca="true">+IF(OFFSET('Hygiene Data'!$I$11,0,10*ROW('Hygiene Data'!I166))="","",OFFSET('Hygiene Data'!$I$11,0,10*ROW('Hygiene Data'!I166)))</f>
        <v/>
      </c>
      <c r="EE172" s="258" t="str">
        <f ca="true">+IF(OFFSET('Hygiene Data'!$I$12,0,10*ROW('Hygiene Data'!I166))="","",OFFSET('Hygiene Data'!$I$12,0,10*ROW('Hygiene Data'!I166)))</f>
        <v/>
      </c>
      <c r="EF172" s="258" t="str">
        <f ca="true">+IF(OFFSET('Hygiene Data'!$I$13,0,10*ROW('Hygiene Data'!I166))="","",OFFSET('Hygiene Data'!$I$13,0,10*ROW('Hygiene Data'!I166)))</f>
        <v/>
      </c>
    </row>
    <row xmlns:x14ac="http://schemas.microsoft.com/office/spreadsheetml/2009/9/ac" r="173" x14ac:dyDescent="0.2">
      <c r="A173" s="30" t="str">
        <f ca="true">+IF(OFFSET('Water Data'!$B$2,0,10*ROW('Water Data'!E167))="","",OFFSET('Water Data'!$B$2,0,10*ROW('Water Data'!E167)))</f>
        <v/>
      </c>
      <c r="B173" s="30" t="str">
        <f ca="true">+IF(OFFSET('Water Data'!$C$2,0,10*ROW('Water Data'!F167))="","",OFFSET('Water Data'!$C$2,0,10*ROW('Water Data'!F167)))</f>
        <v/>
      </c>
      <c r="C173" s="314" t="str">
        <f t="shared" ca="true" si="2"/>
        <v/>
      </c>
      <c r="D173" s="8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58"/>
      <c r="BS173" s="258" t="str">
        <f ca="true">+IF(OFFSET('Water Data'!$D$27,0,10*ROW('Water Data'!D167))="","",OFFSET('Water Data'!$D$27,0,10*ROW('Water Data'!D167)))</f>
        <v/>
      </c>
      <c r="BT173" s="258" t="str">
        <f ca="true">+IF(OFFSET('Water Data'!$D$28,0,10*ROW('Water Data'!D167))="","",OFFSET('Water Data'!$D$28,0,10*ROW('Water Data'!D167)))</f>
        <v/>
      </c>
      <c r="BU173" s="258" t="str">
        <f ca="true">+IF(OFFSET('Water Data'!$D$29,0,10*ROW('Water Data'!D167))="","",OFFSET('Water Data'!$D$29,0,10*ROW('Water Data'!D167)))</f>
        <v/>
      </c>
      <c r="BV173" s="258" t="str">
        <f ca="true">+IF(OFFSET('Water Data'!$E$27,0,10*ROW('Water Data'!E167))="","",OFFSET('Water Data'!$E$27,0,10*ROW('Water Data'!E167)))</f>
        <v/>
      </c>
      <c r="BW173" s="258" t="str">
        <f ca="true">+IF(OFFSET('Water Data'!$E$28,0,10*ROW('Water Data'!E167))="","",OFFSET('Water Data'!$E$28,0,10*ROW('Water Data'!E167)))</f>
        <v/>
      </c>
      <c r="BX173" s="258" t="str">
        <f ca="true">+IF(OFFSET('Water Data'!$E$29,0,10*ROW('Water Data'!E167))="","",OFFSET('Water Data'!$E$29,0,10*ROW('Water Data'!E167)))</f>
        <v/>
      </c>
      <c r="BY173" s="258" t="str">
        <f ca="true">+IF(OFFSET('Water Data'!$F$27,0,10*ROW('Water Data'!F167))="","",OFFSET('Water Data'!$F$27,0,10*ROW('Water Data'!F167)))</f>
        <v/>
      </c>
      <c r="BZ173" s="258" t="str">
        <f ca="true">+IF(OFFSET('Water Data'!$F$28,0,10*ROW('Water Data'!F167))="","",OFFSET('Water Data'!$F$28,0,10*ROW('Water Data'!F167)))</f>
        <v/>
      </c>
      <c r="CA173" s="258" t="str">
        <f ca="true">+IF(OFFSET('Water Data'!$F$29,0,10*ROW('Water Data'!F167))="","",OFFSET('Water Data'!$F$29,0,10*ROW('Water Data'!F167)))</f>
        <v/>
      </c>
      <c r="CB173" s="258" t="str">
        <f ca="true">+IF(OFFSET('Water Data'!$G$27,0,10*ROW('Water Data'!G167))="","",OFFSET('Water Data'!$G$27,0,10*ROW('Water Data'!G167)))</f>
        <v/>
      </c>
      <c r="CC173" s="258" t="str">
        <f ca="true">+IF(OFFSET('Water Data'!$G$28,0,10*ROW('Water Data'!G167))="","",OFFSET('Water Data'!$G$28,0,10*ROW('Water Data'!G167)))</f>
        <v/>
      </c>
      <c r="CD173" s="258" t="str">
        <f ca="true">+IF(OFFSET('Water Data'!$G$29,0,10*ROW('Water Data'!G167))="","",OFFSET('Water Data'!$G$29,0,10*ROW('Water Data'!G167)))</f>
        <v/>
      </c>
      <c r="CE173" s="258" t="str">
        <f ca="true">+IF(OFFSET('Water Data'!$H$27,0,10*ROW('Water Data'!H167))="","",OFFSET('Water Data'!$H$27,0,10*ROW('Water Data'!H167)))</f>
        <v/>
      </c>
      <c r="CF173" s="258" t="str">
        <f ca="true">+IF(OFFSET('Water Data'!$H$28,0,10*ROW('Water Data'!H167))="","",OFFSET('Water Data'!$H$28,0,10*ROW('Water Data'!H167)))</f>
        <v/>
      </c>
      <c r="CG173" s="258" t="str">
        <f ca="true">+IF(OFFSET('Water Data'!$H$29,0,10*ROW('Water Data'!H167))="","",OFFSET('Water Data'!$H$29,0,10*ROW('Water Data'!H167)))</f>
        <v/>
      </c>
      <c r="CH173" s="258" t="str">
        <f ca="true">+IF(OFFSET('Water Data'!$I$27,0,10*ROW('Water Data'!I167))="","",OFFSET('Water Data'!$I$27,0,10*ROW('Water Data'!I167)))</f>
        <v/>
      </c>
      <c r="CI173" s="258" t="str">
        <f ca="true">+IF(OFFSET('Water Data'!$I$28,0,10*ROW('Water Data'!I167))="","",OFFSET('Water Data'!$I$28,0,10*ROW('Water Data'!I167)))</f>
        <v/>
      </c>
      <c r="CJ173" s="258" t="str">
        <f ca="true">+IF(OFFSET('Water Data'!$I$29,0,10*ROW('Water Data'!I167))="","",OFFSET('Water Data'!$I$29,0,10*ROW('Water Data'!I167)))</f>
        <v/>
      </c>
      <c r="CK173" s="258" t="str">
        <f ca="true">+IF(OFFSET('Sanitation Data'!$D$28,0,10*ROW('Sanitation Data'!D167))="","",OFFSET('Sanitation Data'!$D$28,0,10*ROW('Sanitation Data'!D167)))</f>
        <v/>
      </c>
      <c r="CL173" s="258" t="str">
        <f ca="true">+IF(OFFSET('Sanitation Data'!$D$29,0,10*ROW('Sanitation Data'!D167))="","",OFFSET('Sanitation Data'!$D$29,0,10*ROW('Sanitation Data'!D167)))</f>
        <v/>
      </c>
      <c r="CM173" s="258" t="str">
        <f ca="true">+IF(OFFSET('Sanitation Data'!$D$30,0,10*ROW('Sanitation Data'!D167))="","",OFFSET('Sanitation Data'!$D$30,0,10*ROW('Sanitation Data'!D167)))</f>
        <v/>
      </c>
      <c r="CN173" s="258" t="str">
        <f ca="true">+IF(OFFSET('Sanitation Data'!$D$31,0,10*ROW('Sanitation Data'!D167))="","",OFFSET('Sanitation Data'!$D$31,0,10*ROW('Sanitation Data'!D167)))</f>
        <v/>
      </c>
      <c r="CO173" s="258" t="str">
        <f ca="true">+IF(OFFSET('Sanitation Data'!$D$32,0,10*ROW('Sanitation Data'!D167))="","",OFFSET('Sanitation Data'!$D$32,0,10*ROW('Sanitation Data'!D167)))</f>
        <v/>
      </c>
      <c r="CP173" s="258" t="str">
        <f ca="true">+IF(OFFSET('Sanitation Data'!$E$28,0,10*ROW('Sanitation Data'!E167))="","",OFFSET('Sanitation Data'!$E$28,0,10*ROW('Sanitation Data'!E167)))</f>
        <v/>
      </c>
      <c r="CQ173" s="258" t="str">
        <f ca="true">+IF(OFFSET('Sanitation Data'!$E$29,0,10*ROW('Sanitation Data'!E167))="","",OFFSET('Sanitation Data'!$E$29,0,10*ROW('Sanitation Data'!E167)))</f>
        <v/>
      </c>
      <c r="CR173" s="258" t="str">
        <f ca="true">+IF(OFFSET('Sanitation Data'!$E$30,0,10*ROW('Sanitation Data'!E167))="","",OFFSET('Sanitation Data'!$E$30,0,10*ROW('Sanitation Data'!E167)))</f>
        <v/>
      </c>
      <c r="CS173" s="258" t="str">
        <f ca="true">+IF(OFFSET('Sanitation Data'!$E$31,0,10*ROW('Sanitation Data'!E167))="","",OFFSET('Sanitation Data'!$E$31,0,10*ROW('Sanitation Data'!E167)))</f>
        <v/>
      </c>
      <c r="CT173" s="258" t="str">
        <f ca="true">+IF(OFFSET('Sanitation Data'!$E$32,0,10*ROW('Sanitation Data'!E167))="","",OFFSET('Sanitation Data'!$E$32,0,10*ROW('Sanitation Data'!E167)))</f>
        <v/>
      </c>
      <c r="CU173" s="258" t="str">
        <f ca="true">+IF(OFFSET('Sanitation Data'!$F$28,0,10*ROW('Sanitation Data'!F167))="","",OFFSET('Sanitation Data'!$F$28,0,10*ROW('Sanitation Data'!F167)))</f>
        <v/>
      </c>
      <c r="CV173" s="258" t="str">
        <f ca="true">+IF(OFFSET('Sanitation Data'!$F$29,0,10*ROW('Sanitation Data'!F167))="","",OFFSET('Sanitation Data'!$F$29,0,10*ROW('Sanitation Data'!F167)))</f>
        <v/>
      </c>
      <c r="CW173" s="258" t="str">
        <f ca="true">+IF(OFFSET('Sanitation Data'!$F$30,0,10*ROW('Sanitation Data'!F167))="","",OFFSET('Sanitation Data'!$F$30,0,10*ROW('Sanitation Data'!F167)))</f>
        <v/>
      </c>
      <c r="CX173" s="258" t="str">
        <f ca="true">+IF(OFFSET('Sanitation Data'!$F$31,0,10*ROW('Sanitation Data'!F167))="","",OFFSET('Sanitation Data'!$F$31,0,10*ROW('Sanitation Data'!F167)))</f>
        <v/>
      </c>
      <c r="CY173" s="258" t="str">
        <f ca="true">+IF(OFFSET('Sanitation Data'!$F$32,0,10*ROW('Sanitation Data'!F167))="","",OFFSET('Sanitation Data'!$F$32,0,10*ROW('Sanitation Data'!F167)))</f>
        <v/>
      </c>
      <c r="CZ173" s="258" t="str">
        <f ca="true">+IF(OFFSET('Sanitation Data'!$G$28,0,10*ROW('Sanitation Data'!G167))="","",OFFSET('Sanitation Data'!$G$28,0,10*ROW('Sanitation Data'!G167)))</f>
        <v/>
      </c>
      <c r="DA173" s="258" t="str">
        <f ca="true">+IF(OFFSET('Sanitation Data'!$G$29,0,10*ROW('Sanitation Data'!G167))="","",OFFSET('Sanitation Data'!$G$29,0,10*ROW('Sanitation Data'!G167)))</f>
        <v/>
      </c>
      <c r="DB173" s="258" t="str">
        <f ca="true">+IF(OFFSET('Sanitation Data'!$G$30,0,10*ROW('Sanitation Data'!G167))="","",OFFSET('Sanitation Data'!$G$30,0,10*ROW('Sanitation Data'!G167)))</f>
        <v/>
      </c>
      <c r="DC173" s="258" t="str">
        <f ca="true">+IF(OFFSET('Sanitation Data'!$G$31,0,10*ROW('Sanitation Data'!G167))="","",OFFSET('Sanitation Data'!$G$31,0,10*ROW('Sanitation Data'!G167)))</f>
        <v/>
      </c>
      <c r="DD173" s="258" t="str">
        <f ca="true">+IF(OFFSET('Sanitation Data'!$G$32,0,10*ROW('Sanitation Data'!G167))="","",OFFSET('Sanitation Data'!$G$32,0,10*ROW('Sanitation Data'!G167)))</f>
        <v/>
      </c>
      <c r="DE173" s="258" t="str">
        <f ca="true">+IF(OFFSET('Sanitation Data'!$H$28,0,10*ROW('Sanitation Data'!H167))="","",OFFSET('Sanitation Data'!$H$28,0,10*ROW('Sanitation Data'!H167)))</f>
        <v/>
      </c>
      <c r="DF173" s="258" t="str">
        <f ca="true">+IF(OFFSET('Sanitation Data'!$H$29,0,10*ROW('Sanitation Data'!H167))="","",OFFSET('Sanitation Data'!$H$29,0,10*ROW('Sanitation Data'!H167)))</f>
        <v/>
      </c>
      <c r="DG173" s="258" t="str">
        <f ca="true">+IF(OFFSET('Sanitation Data'!$H$30,0,10*ROW('Sanitation Data'!H167))="","",OFFSET('Sanitation Data'!$H$30,0,10*ROW('Sanitation Data'!H167)))</f>
        <v/>
      </c>
      <c r="DH173" s="258" t="str">
        <f ca="true">+IF(OFFSET('Sanitation Data'!$H$31,0,10*ROW('Sanitation Data'!H167))="","",OFFSET('Sanitation Data'!$H$31,0,10*ROW('Sanitation Data'!H167)))</f>
        <v/>
      </c>
      <c r="DI173" s="258" t="str">
        <f ca="true">+IF(OFFSET('Sanitation Data'!$H$32,0,10*ROW('Sanitation Data'!H167))="","",OFFSET('Sanitation Data'!$H$32,0,10*ROW('Sanitation Data'!H167)))</f>
        <v/>
      </c>
      <c r="DJ173" s="258" t="str">
        <f ca="true">+IF(OFFSET('Sanitation Data'!$I$28,0,10*ROW('Sanitation Data'!I167))="","",OFFSET('Sanitation Data'!$I$28,0,10*ROW('Sanitation Data'!I167)))</f>
        <v/>
      </c>
      <c r="DK173" s="258" t="str">
        <f ca="true">+IF(OFFSET('Sanitation Data'!$I$29,0,10*ROW('Sanitation Data'!I167))="","",OFFSET('Sanitation Data'!$I$29,0,10*ROW('Sanitation Data'!I167)))</f>
        <v/>
      </c>
      <c r="DL173" s="258" t="str">
        <f ca="true">+IF(OFFSET('Sanitation Data'!$I$30,0,10*ROW('Sanitation Data'!I167))="","",OFFSET('Sanitation Data'!$I$30,0,10*ROW('Sanitation Data'!I167)))</f>
        <v/>
      </c>
      <c r="DM173" s="258" t="str">
        <f ca="true">+IF(OFFSET('Sanitation Data'!$I$31,0,10*ROW('Sanitation Data'!I167))="","",OFFSET('Sanitation Data'!$I$31,0,10*ROW('Sanitation Data'!I167)))</f>
        <v/>
      </c>
      <c r="DN173" s="258" t="str">
        <f ca="true">+IF(OFFSET('Sanitation Data'!$I$32,0,10*ROW('Sanitation Data'!I167))="","",OFFSET('Sanitation Data'!$I$32,0,10*ROW('Sanitation Data'!I167)))</f>
        <v/>
      </c>
      <c r="DO173" s="258" t="str">
        <f ca="true">+IF(OFFSET('Hygiene Data'!$D$11,0,10*ROW('Hygiene Data'!D167))="","",OFFSET('Hygiene Data'!$D$11,0,10*ROW('Hygiene Data'!D167)))</f>
        <v/>
      </c>
      <c r="DP173" s="258" t="str">
        <f ca="true">+IF(OFFSET('Hygiene Data'!$D$12,0,10*ROW('Hygiene Data'!D167))="","",OFFSET('Hygiene Data'!$D$12,0,10*ROW('Hygiene Data'!D167)))</f>
        <v/>
      </c>
      <c r="DQ173" s="258" t="str">
        <f ca="true">+IF(OFFSET('Hygiene Data'!$D$13,0,10*ROW('Hygiene Data'!D167))="","",OFFSET('Hygiene Data'!$D$13,0,10*ROW('Hygiene Data'!D167)))</f>
        <v/>
      </c>
      <c r="DR173" s="258" t="str">
        <f ca="true">+IF(OFFSET('Hygiene Data'!$E$11,0,10*ROW('Hygiene Data'!E167))="","",OFFSET('Hygiene Data'!$E$11,0,10*ROW('Hygiene Data'!E167)))</f>
        <v/>
      </c>
      <c r="DS173" s="258" t="str">
        <f ca="true">+IF(OFFSET('Hygiene Data'!$E$12,0,10*ROW('Hygiene Data'!E167))="","",OFFSET('Hygiene Data'!$E$12,0,10*ROW('Hygiene Data'!E167)))</f>
        <v/>
      </c>
      <c r="DT173" s="258" t="str">
        <f ca="true">+IF(OFFSET('Hygiene Data'!$E$13,0,10*ROW('Hygiene Data'!E167))="","",OFFSET('Hygiene Data'!$E$13,0,10*ROW('Hygiene Data'!E167)))</f>
        <v/>
      </c>
      <c r="DU173" s="258" t="str">
        <f ca="true">+IF(OFFSET('Hygiene Data'!$F$11,0,10*ROW('Hygiene Data'!F167))="","",OFFSET('Hygiene Data'!$F$11,0,10*ROW('Hygiene Data'!F167)))</f>
        <v/>
      </c>
      <c r="DV173" s="258" t="str">
        <f ca="true">+IF(OFFSET('Hygiene Data'!$F$12,0,10*ROW('Hygiene Data'!F167))="","",OFFSET('Hygiene Data'!$F$12,0,10*ROW('Hygiene Data'!F167)))</f>
        <v/>
      </c>
      <c r="DW173" s="258" t="str">
        <f ca="true">+IF(OFFSET('Hygiene Data'!$F$13,0,10*ROW('Hygiene Data'!F167))="","",OFFSET('Hygiene Data'!$F$13,0,10*ROW('Hygiene Data'!F167)))</f>
        <v/>
      </c>
      <c r="DX173" s="258" t="str">
        <f ca="true">+IF(OFFSET('Hygiene Data'!$G$11,0,10*ROW('Hygiene Data'!G167))="","",OFFSET('Hygiene Data'!$G$11,0,10*ROW('Hygiene Data'!G167)))</f>
        <v/>
      </c>
      <c r="DY173" s="258" t="str">
        <f ca="true">+IF(OFFSET('Hygiene Data'!$G$12,0,10*ROW('Hygiene Data'!G167))="","",OFFSET('Hygiene Data'!$G$12,0,10*ROW('Hygiene Data'!G167)))</f>
        <v/>
      </c>
      <c r="DZ173" s="258" t="str">
        <f ca="true">+IF(OFFSET('Hygiene Data'!$G$13,0,10*ROW('Hygiene Data'!G167))="","",OFFSET('Hygiene Data'!$G$13,0,10*ROW('Hygiene Data'!G167)))</f>
        <v/>
      </c>
      <c r="EA173" s="258" t="str">
        <f ca="true">+IF(OFFSET('Hygiene Data'!$H$11,0,10*ROW('Hygiene Data'!H167))="","",OFFSET('Hygiene Data'!$H$11,0,10*ROW('Hygiene Data'!H167)))</f>
        <v/>
      </c>
      <c r="EB173" s="258" t="str">
        <f ca="true">+IF(OFFSET('Hygiene Data'!$H$12,0,10*ROW('Hygiene Data'!H167))="","",OFFSET('Hygiene Data'!$H$12,0,10*ROW('Hygiene Data'!H167)))</f>
        <v/>
      </c>
      <c r="EC173" s="258" t="str">
        <f ca="true">+IF(OFFSET('Hygiene Data'!$H$13,0,10*ROW('Hygiene Data'!H167))="","",OFFSET('Hygiene Data'!$H$13,0,10*ROW('Hygiene Data'!H167)))</f>
        <v/>
      </c>
      <c r="ED173" s="258" t="str">
        <f ca="true">+IF(OFFSET('Hygiene Data'!$I$11,0,10*ROW('Hygiene Data'!I167))="","",OFFSET('Hygiene Data'!$I$11,0,10*ROW('Hygiene Data'!I167)))</f>
        <v/>
      </c>
      <c r="EE173" s="258" t="str">
        <f ca="true">+IF(OFFSET('Hygiene Data'!$I$12,0,10*ROW('Hygiene Data'!I167))="","",OFFSET('Hygiene Data'!$I$12,0,10*ROW('Hygiene Data'!I167)))</f>
        <v/>
      </c>
      <c r="EF173" s="258" t="str">
        <f ca="true">+IF(OFFSET('Hygiene Data'!$I$13,0,10*ROW('Hygiene Data'!I167))="","",OFFSET('Hygiene Data'!$I$13,0,10*ROW('Hygiene Data'!I167)))</f>
        <v/>
      </c>
    </row>
    <row xmlns:x14ac="http://schemas.microsoft.com/office/spreadsheetml/2009/9/ac" r="174" x14ac:dyDescent="0.2">
      <c r="A174" s="30" t="str">
        <f ca="true">+IF(OFFSET('Water Data'!$B$2,0,10*ROW('Water Data'!E168))="","",OFFSET('Water Data'!$B$2,0,10*ROW('Water Data'!E168)))</f>
        <v/>
      </c>
      <c r="B174" s="30" t="str">
        <f ca="true">+IF(OFFSET('Water Data'!$C$2,0,10*ROW('Water Data'!F168))="","",OFFSET('Water Data'!$C$2,0,10*ROW('Water Data'!F168)))</f>
        <v/>
      </c>
      <c r="C174" s="314" t="str">
        <f t="shared" ca="true" si="2"/>
        <v/>
      </c>
      <c r="D174" s="8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58"/>
      <c r="BS174" s="258" t="str">
        <f ca="true">+IF(OFFSET('Water Data'!$D$27,0,10*ROW('Water Data'!D168))="","",OFFSET('Water Data'!$D$27,0,10*ROW('Water Data'!D168)))</f>
        <v/>
      </c>
      <c r="BT174" s="258" t="str">
        <f ca="true">+IF(OFFSET('Water Data'!$D$28,0,10*ROW('Water Data'!D168))="","",OFFSET('Water Data'!$D$28,0,10*ROW('Water Data'!D168)))</f>
        <v/>
      </c>
      <c r="BU174" s="258" t="str">
        <f ca="true">+IF(OFFSET('Water Data'!$D$29,0,10*ROW('Water Data'!D168))="","",OFFSET('Water Data'!$D$29,0,10*ROW('Water Data'!D168)))</f>
        <v/>
      </c>
      <c r="BV174" s="258" t="str">
        <f ca="true">+IF(OFFSET('Water Data'!$E$27,0,10*ROW('Water Data'!E168))="","",OFFSET('Water Data'!$E$27,0,10*ROW('Water Data'!E168)))</f>
        <v/>
      </c>
      <c r="BW174" s="258" t="str">
        <f ca="true">+IF(OFFSET('Water Data'!$E$28,0,10*ROW('Water Data'!E168))="","",OFFSET('Water Data'!$E$28,0,10*ROW('Water Data'!E168)))</f>
        <v/>
      </c>
      <c r="BX174" s="258" t="str">
        <f ca="true">+IF(OFFSET('Water Data'!$E$29,0,10*ROW('Water Data'!E168))="","",OFFSET('Water Data'!$E$29,0,10*ROW('Water Data'!E168)))</f>
        <v/>
      </c>
      <c r="BY174" s="258" t="str">
        <f ca="true">+IF(OFFSET('Water Data'!$F$27,0,10*ROW('Water Data'!F168))="","",OFFSET('Water Data'!$F$27,0,10*ROW('Water Data'!F168)))</f>
        <v/>
      </c>
      <c r="BZ174" s="258" t="str">
        <f ca="true">+IF(OFFSET('Water Data'!$F$28,0,10*ROW('Water Data'!F168))="","",OFFSET('Water Data'!$F$28,0,10*ROW('Water Data'!F168)))</f>
        <v/>
      </c>
      <c r="CA174" s="258" t="str">
        <f ca="true">+IF(OFFSET('Water Data'!$F$29,0,10*ROW('Water Data'!F168))="","",OFFSET('Water Data'!$F$29,0,10*ROW('Water Data'!F168)))</f>
        <v/>
      </c>
      <c r="CB174" s="258" t="str">
        <f ca="true">+IF(OFFSET('Water Data'!$G$27,0,10*ROW('Water Data'!G168))="","",OFFSET('Water Data'!$G$27,0,10*ROW('Water Data'!G168)))</f>
        <v/>
      </c>
      <c r="CC174" s="258" t="str">
        <f ca="true">+IF(OFFSET('Water Data'!$G$28,0,10*ROW('Water Data'!G168))="","",OFFSET('Water Data'!$G$28,0,10*ROW('Water Data'!G168)))</f>
        <v/>
      </c>
      <c r="CD174" s="258" t="str">
        <f ca="true">+IF(OFFSET('Water Data'!$G$29,0,10*ROW('Water Data'!G168))="","",OFFSET('Water Data'!$G$29,0,10*ROW('Water Data'!G168)))</f>
        <v/>
      </c>
      <c r="CE174" s="258" t="str">
        <f ca="true">+IF(OFFSET('Water Data'!$H$27,0,10*ROW('Water Data'!H168))="","",OFFSET('Water Data'!$H$27,0,10*ROW('Water Data'!H168)))</f>
        <v/>
      </c>
      <c r="CF174" s="258" t="str">
        <f ca="true">+IF(OFFSET('Water Data'!$H$28,0,10*ROW('Water Data'!H168))="","",OFFSET('Water Data'!$H$28,0,10*ROW('Water Data'!H168)))</f>
        <v/>
      </c>
      <c r="CG174" s="258" t="str">
        <f ca="true">+IF(OFFSET('Water Data'!$H$29,0,10*ROW('Water Data'!H168))="","",OFFSET('Water Data'!$H$29,0,10*ROW('Water Data'!H168)))</f>
        <v/>
      </c>
      <c r="CH174" s="258" t="str">
        <f ca="true">+IF(OFFSET('Water Data'!$I$27,0,10*ROW('Water Data'!I168))="","",OFFSET('Water Data'!$I$27,0,10*ROW('Water Data'!I168)))</f>
        <v/>
      </c>
      <c r="CI174" s="258" t="str">
        <f ca="true">+IF(OFFSET('Water Data'!$I$28,0,10*ROW('Water Data'!I168))="","",OFFSET('Water Data'!$I$28,0,10*ROW('Water Data'!I168)))</f>
        <v/>
      </c>
      <c r="CJ174" s="258" t="str">
        <f ca="true">+IF(OFFSET('Water Data'!$I$29,0,10*ROW('Water Data'!I168))="","",OFFSET('Water Data'!$I$29,0,10*ROW('Water Data'!I168)))</f>
        <v/>
      </c>
      <c r="CK174" s="258" t="str">
        <f ca="true">+IF(OFFSET('Sanitation Data'!$D$28,0,10*ROW('Sanitation Data'!D168))="","",OFFSET('Sanitation Data'!$D$28,0,10*ROW('Sanitation Data'!D168)))</f>
        <v/>
      </c>
      <c r="CL174" s="258" t="str">
        <f ca="true">+IF(OFFSET('Sanitation Data'!$D$29,0,10*ROW('Sanitation Data'!D168))="","",OFFSET('Sanitation Data'!$D$29,0,10*ROW('Sanitation Data'!D168)))</f>
        <v/>
      </c>
      <c r="CM174" s="258" t="str">
        <f ca="true">+IF(OFFSET('Sanitation Data'!$D$30,0,10*ROW('Sanitation Data'!D168))="","",OFFSET('Sanitation Data'!$D$30,0,10*ROW('Sanitation Data'!D168)))</f>
        <v/>
      </c>
      <c r="CN174" s="258" t="str">
        <f ca="true">+IF(OFFSET('Sanitation Data'!$D$31,0,10*ROW('Sanitation Data'!D168))="","",OFFSET('Sanitation Data'!$D$31,0,10*ROW('Sanitation Data'!D168)))</f>
        <v/>
      </c>
      <c r="CO174" s="258" t="str">
        <f ca="true">+IF(OFFSET('Sanitation Data'!$D$32,0,10*ROW('Sanitation Data'!D168))="","",OFFSET('Sanitation Data'!$D$32,0,10*ROW('Sanitation Data'!D168)))</f>
        <v/>
      </c>
      <c r="CP174" s="258" t="str">
        <f ca="true">+IF(OFFSET('Sanitation Data'!$E$28,0,10*ROW('Sanitation Data'!E168))="","",OFFSET('Sanitation Data'!$E$28,0,10*ROW('Sanitation Data'!E168)))</f>
        <v/>
      </c>
      <c r="CQ174" s="258" t="str">
        <f ca="true">+IF(OFFSET('Sanitation Data'!$E$29,0,10*ROW('Sanitation Data'!E168))="","",OFFSET('Sanitation Data'!$E$29,0,10*ROW('Sanitation Data'!E168)))</f>
        <v/>
      </c>
      <c r="CR174" s="258" t="str">
        <f ca="true">+IF(OFFSET('Sanitation Data'!$E$30,0,10*ROW('Sanitation Data'!E168))="","",OFFSET('Sanitation Data'!$E$30,0,10*ROW('Sanitation Data'!E168)))</f>
        <v/>
      </c>
      <c r="CS174" s="258" t="str">
        <f ca="true">+IF(OFFSET('Sanitation Data'!$E$31,0,10*ROW('Sanitation Data'!E168))="","",OFFSET('Sanitation Data'!$E$31,0,10*ROW('Sanitation Data'!E168)))</f>
        <v/>
      </c>
      <c r="CT174" s="258" t="str">
        <f ca="true">+IF(OFFSET('Sanitation Data'!$E$32,0,10*ROW('Sanitation Data'!E168))="","",OFFSET('Sanitation Data'!$E$32,0,10*ROW('Sanitation Data'!E168)))</f>
        <v/>
      </c>
      <c r="CU174" s="258" t="str">
        <f ca="true">+IF(OFFSET('Sanitation Data'!$F$28,0,10*ROW('Sanitation Data'!F168))="","",OFFSET('Sanitation Data'!$F$28,0,10*ROW('Sanitation Data'!F168)))</f>
        <v/>
      </c>
      <c r="CV174" s="258" t="str">
        <f ca="true">+IF(OFFSET('Sanitation Data'!$F$29,0,10*ROW('Sanitation Data'!F168))="","",OFFSET('Sanitation Data'!$F$29,0,10*ROW('Sanitation Data'!F168)))</f>
        <v/>
      </c>
      <c r="CW174" s="258" t="str">
        <f ca="true">+IF(OFFSET('Sanitation Data'!$F$30,0,10*ROW('Sanitation Data'!F168))="","",OFFSET('Sanitation Data'!$F$30,0,10*ROW('Sanitation Data'!F168)))</f>
        <v/>
      </c>
      <c r="CX174" s="258" t="str">
        <f ca="true">+IF(OFFSET('Sanitation Data'!$F$31,0,10*ROW('Sanitation Data'!F168))="","",OFFSET('Sanitation Data'!$F$31,0,10*ROW('Sanitation Data'!F168)))</f>
        <v/>
      </c>
      <c r="CY174" s="258" t="str">
        <f ca="true">+IF(OFFSET('Sanitation Data'!$F$32,0,10*ROW('Sanitation Data'!F168))="","",OFFSET('Sanitation Data'!$F$32,0,10*ROW('Sanitation Data'!F168)))</f>
        <v/>
      </c>
      <c r="CZ174" s="258" t="str">
        <f ca="true">+IF(OFFSET('Sanitation Data'!$G$28,0,10*ROW('Sanitation Data'!G168))="","",OFFSET('Sanitation Data'!$G$28,0,10*ROW('Sanitation Data'!G168)))</f>
        <v/>
      </c>
      <c r="DA174" s="258" t="str">
        <f ca="true">+IF(OFFSET('Sanitation Data'!$G$29,0,10*ROW('Sanitation Data'!G168))="","",OFFSET('Sanitation Data'!$G$29,0,10*ROW('Sanitation Data'!G168)))</f>
        <v/>
      </c>
      <c r="DB174" s="258" t="str">
        <f ca="true">+IF(OFFSET('Sanitation Data'!$G$30,0,10*ROW('Sanitation Data'!G168))="","",OFFSET('Sanitation Data'!$G$30,0,10*ROW('Sanitation Data'!G168)))</f>
        <v/>
      </c>
      <c r="DC174" s="258" t="str">
        <f ca="true">+IF(OFFSET('Sanitation Data'!$G$31,0,10*ROW('Sanitation Data'!G168))="","",OFFSET('Sanitation Data'!$G$31,0,10*ROW('Sanitation Data'!G168)))</f>
        <v/>
      </c>
      <c r="DD174" s="258" t="str">
        <f ca="true">+IF(OFFSET('Sanitation Data'!$G$32,0,10*ROW('Sanitation Data'!G168))="","",OFFSET('Sanitation Data'!$G$32,0,10*ROW('Sanitation Data'!G168)))</f>
        <v/>
      </c>
      <c r="DE174" s="258" t="str">
        <f ca="true">+IF(OFFSET('Sanitation Data'!$H$28,0,10*ROW('Sanitation Data'!H168))="","",OFFSET('Sanitation Data'!$H$28,0,10*ROW('Sanitation Data'!H168)))</f>
        <v/>
      </c>
      <c r="DF174" s="258" t="str">
        <f ca="true">+IF(OFFSET('Sanitation Data'!$H$29,0,10*ROW('Sanitation Data'!H168))="","",OFFSET('Sanitation Data'!$H$29,0,10*ROW('Sanitation Data'!H168)))</f>
        <v/>
      </c>
      <c r="DG174" s="258" t="str">
        <f ca="true">+IF(OFFSET('Sanitation Data'!$H$30,0,10*ROW('Sanitation Data'!H168))="","",OFFSET('Sanitation Data'!$H$30,0,10*ROW('Sanitation Data'!H168)))</f>
        <v/>
      </c>
      <c r="DH174" s="258" t="str">
        <f ca="true">+IF(OFFSET('Sanitation Data'!$H$31,0,10*ROW('Sanitation Data'!H168))="","",OFFSET('Sanitation Data'!$H$31,0,10*ROW('Sanitation Data'!H168)))</f>
        <v/>
      </c>
      <c r="DI174" s="258" t="str">
        <f ca="true">+IF(OFFSET('Sanitation Data'!$H$32,0,10*ROW('Sanitation Data'!H168))="","",OFFSET('Sanitation Data'!$H$32,0,10*ROW('Sanitation Data'!H168)))</f>
        <v/>
      </c>
      <c r="DJ174" s="258" t="str">
        <f ca="true">+IF(OFFSET('Sanitation Data'!$I$28,0,10*ROW('Sanitation Data'!I168))="","",OFFSET('Sanitation Data'!$I$28,0,10*ROW('Sanitation Data'!I168)))</f>
        <v/>
      </c>
      <c r="DK174" s="258" t="str">
        <f ca="true">+IF(OFFSET('Sanitation Data'!$I$29,0,10*ROW('Sanitation Data'!I168))="","",OFFSET('Sanitation Data'!$I$29,0,10*ROW('Sanitation Data'!I168)))</f>
        <v/>
      </c>
      <c r="DL174" s="258" t="str">
        <f ca="true">+IF(OFFSET('Sanitation Data'!$I$30,0,10*ROW('Sanitation Data'!I168))="","",OFFSET('Sanitation Data'!$I$30,0,10*ROW('Sanitation Data'!I168)))</f>
        <v/>
      </c>
      <c r="DM174" s="258" t="str">
        <f ca="true">+IF(OFFSET('Sanitation Data'!$I$31,0,10*ROW('Sanitation Data'!I168))="","",OFFSET('Sanitation Data'!$I$31,0,10*ROW('Sanitation Data'!I168)))</f>
        <v/>
      </c>
      <c r="DN174" s="258" t="str">
        <f ca="true">+IF(OFFSET('Sanitation Data'!$I$32,0,10*ROW('Sanitation Data'!I168))="","",OFFSET('Sanitation Data'!$I$32,0,10*ROW('Sanitation Data'!I168)))</f>
        <v/>
      </c>
      <c r="DO174" s="258" t="str">
        <f ca="true">+IF(OFFSET('Hygiene Data'!$D$11,0,10*ROW('Hygiene Data'!D168))="","",OFFSET('Hygiene Data'!$D$11,0,10*ROW('Hygiene Data'!D168)))</f>
        <v/>
      </c>
      <c r="DP174" s="258" t="str">
        <f ca="true">+IF(OFFSET('Hygiene Data'!$D$12,0,10*ROW('Hygiene Data'!D168))="","",OFFSET('Hygiene Data'!$D$12,0,10*ROW('Hygiene Data'!D168)))</f>
        <v/>
      </c>
      <c r="DQ174" s="258" t="str">
        <f ca="true">+IF(OFFSET('Hygiene Data'!$D$13,0,10*ROW('Hygiene Data'!D168))="","",OFFSET('Hygiene Data'!$D$13,0,10*ROW('Hygiene Data'!D168)))</f>
        <v/>
      </c>
      <c r="DR174" s="258" t="str">
        <f ca="true">+IF(OFFSET('Hygiene Data'!$E$11,0,10*ROW('Hygiene Data'!E168))="","",OFFSET('Hygiene Data'!$E$11,0,10*ROW('Hygiene Data'!E168)))</f>
        <v/>
      </c>
      <c r="DS174" s="258" t="str">
        <f ca="true">+IF(OFFSET('Hygiene Data'!$E$12,0,10*ROW('Hygiene Data'!E168))="","",OFFSET('Hygiene Data'!$E$12,0,10*ROW('Hygiene Data'!E168)))</f>
        <v/>
      </c>
      <c r="DT174" s="258" t="str">
        <f ca="true">+IF(OFFSET('Hygiene Data'!$E$13,0,10*ROW('Hygiene Data'!E168))="","",OFFSET('Hygiene Data'!$E$13,0,10*ROW('Hygiene Data'!E168)))</f>
        <v/>
      </c>
      <c r="DU174" s="258" t="str">
        <f ca="true">+IF(OFFSET('Hygiene Data'!$F$11,0,10*ROW('Hygiene Data'!F168))="","",OFFSET('Hygiene Data'!$F$11,0,10*ROW('Hygiene Data'!F168)))</f>
        <v/>
      </c>
      <c r="DV174" s="258" t="str">
        <f ca="true">+IF(OFFSET('Hygiene Data'!$F$12,0,10*ROW('Hygiene Data'!F168))="","",OFFSET('Hygiene Data'!$F$12,0,10*ROW('Hygiene Data'!F168)))</f>
        <v/>
      </c>
      <c r="DW174" s="258" t="str">
        <f ca="true">+IF(OFFSET('Hygiene Data'!$F$13,0,10*ROW('Hygiene Data'!F168))="","",OFFSET('Hygiene Data'!$F$13,0,10*ROW('Hygiene Data'!F168)))</f>
        <v/>
      </c>
      <c r="DX174" s="258" t="str">
        <f ca="true">+IF(OFFSET('Hygiene Data'!$G$11,0,10*ROW('Hygiene Data'!G168))="","",OFFSET('Hygiene Data'!$G$11,0,10*ROW('Hygiene Data'!G168)))</f>
        <v/>
      </c>
      <c r="DY174" s="258" t="str">
        <f ca="true">+IF(OFFSET('Hygiene Data'!$G$12,0,10*ROW('Hygiene Data'!G168))="","",OFFSET('Hygiene Data'!$G$12,0,10*ROW('Hygiene Data'!G168)))</f>
        <v/>
      </c>
      <c r="DZ174" s="258" t="str">
        <f ca="true">+IF(OFFSET('Hygiene Data'!$G$13,0,10*ROW('Hygiene Data'!G168))="","",OFFSET('Hygiene Data'!$G$13,0,10*ROW('Hygiene Data'!G168)))</f>
        <v/>
      </c>
      <c r="EA174" s="258" t="str">
        <f ca="true">+IF(OFFSET('Hygiene Data'!$H$11,0,10*ROW('Hygiene Data'!H168))="","",OFFSET('Hygiene Data'!$H$11,0,10*ROW('Hygiene Data'!H168)))</f>
        <v/>
      </c>
      <c r="EB174" s="258" t="str">
        <f ca="true">+IF(OFFSET('Hygiene Data'!$H$12,0,10*ROW('Hygiene Data'!H168))="","",OFFSET('Hygiene Data'!$H$12,0,10*ROW('Hygiene Data'!H168)))</f>
        <v/>
      </c>
      <c r="EC174" s="258" t="str">
        <f ca="true">+IF(OFFSET('Hygiene Data'!$H$13,0,10*ROW('Hygiene Data'!H168))="","",OFFSET('Hygiene Data'!$H$13,0,10*ROW('Hygiene Data'!H168)))</f>
        <v/>
      </c>
      <c r="ED174" s="258" t="str">
        <f ca="true">+IF(OFFSET('Hygiene Data'!$I$11,0,10*ROW('Hygiene Data'!I168))="","",OFFSET('Hygiene Data'!$I$11,0,10*ROW('Hygiene Data'!I168)))</f>
        <v/>
      </c>
      <c r="EE174" s="258" t="str">
        <f ca="true">+IF(OFFSET('Hygiene Data'!$I$12,0,10*ROW('Hygiene Data'!I168))="","",OFFSET('Hygiene Data'!$I$12,0,10*ROW('Hygiene Data'!I168)))</f>
        <v/>
      </c>
      <c r="EF174" s="258" t="str">
        <f ca="true">+IF(OFFSET('Hygiene Data'!$I$13,0,10*ROW('Hygiene Data'!I168))="","",OFFSET('Hygiene Data'!$I$13,0,10*ROW('Hygiene Data'!I168)))</f>
        <v/>
      </c>
    </row>
    <row xmlns:x14ac="http://schemas.microsoft.com/office/spreadsheetml/2009/9/ac" r="175" x14ac:dyDescent="0.2">
      <c r="A175" s="30" t="str">
        <f ca="true">+IF(OFFSET('Water Data'!$B$2,0,10*ROW('Water Data'!E169))="","",OFFSET('Water Data'!$B$2,0,10*ROW('Water Data'!E169)))</f>
        <v/>
      </c>
      <c r="B175" s="30" t="str">
        <f ca="true">+IF(OFFSET('Water Data'!$C$2,0,10*ROW('Water Data'!F169))="","",OFFSET('Water Data'!$C$2,0,10*ROW('Water Data'!F169)))</f>
        <v/>
      </c>
      <c r="C175" s="314" t="str">
        <f t="shared" ca="true" si="2"/>
        <v/>
      </c>
      <c r="D175" s="8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58"/>
      <c r="BS175" s="258" t="str">
        <f ca="true">+IF(OFFSET('Water Data'!$D$27,0,10*ROW('Water Data'!D169))="","",OFFSET('Water Data'!$D$27,0,10*ROW('Water Data'!D169)))</f>
        <v/>
      </c>
      <c r="BT175" s="258" t="str">
        <f ca="true">+IF(OFFSET('Water Data'!$D$28,0,10*ROW('Water Data'!D169))="","",OFFSET('Water Data'!$D$28,0,10*ROW('Water Data'!D169)))</f>
        <v/>
      </c>
      <c r="BU175" s="258" t="str">
        <f ca="true">+IF(OFFSET('Water Data'!$D$29,0,10*ROW('Water Data'!D169))="","",OFFSET('Water Data'!$D$29,0,10*ROW('Water Data'!D169)))</f>
        <v/>
      </c>
      <c r="BV175" s="258" t="str">
        <f ca="true">+IF(OFFSET('Water Data'!$E$27,0,10*ROW('Water Data'!E169))="","",OFFSET('Water Data'!$E$27,0,10*ROW('Water Data'!E169)))</f>
        <v/>
      </c>
      <c r="BW175" s="258" t="str">
        <f ca="true">+IF(OFFSET('Water Data'!$E$28,0,10*ROW('Water Data'!E169))="","",OFFSET('Water Data'!$E$28,0,10*ROW('Water Data'!E169)))</f>
        <v/>
      </c>
      <c r="BX175" s="258" t="str">
        <f ca="true">+IF(OFFSET('Water Data'!$E$29,0,10*ROW('Water Data'!E169))="","",OFFSET('Water Data'!$E$29,0,10*ROW('Water Data'!E169)))</f>
        <v/>
      </c>
      <c r="BY175" s="258" t="str">
        <f ca="true">+IF(OFFSET('Water Data'!$F$27,0,10*ROW('Water Data'!F169))="","",OFFSET('Water Data'!$F$27,0,10*ROW('Water Data'!F169)))</f>
        <v/>
      </c>
      <c r="BZ175" s="258" t="str">
        <f ca="true">+IF(OFFSET('Water Data'!$F$28,0,10*ROW('Water Data'!F169))="","",OFFSET('Water Data'!$F$28,0,10*ROW('Water Data'!F169)))</f>
        <v/>
      </c>
      <c r="CA175" s="258" t="str">
        <f ca="true">+IF(OFFSET('Water Data'!$F$29,0,10*ROW('Water Data'!F169))="","",OFFSET('Water Data'!$F$29,0,10*ROW('Water Data'!F169)))</f>
        <v/>
      </c>
      <c r="CB175" s="258" t="str">
        <f ca="true">+IF(OFFSET('Water Data'!$G$27,0,10*ROW('Water Data'!G169))="","",OFFSET('Water Data'!$G$27,0,10*ROW('Water Data'!G169)))</f>
        <v/>
      </c>
      <c r="CC175" s="258" t="str">
        <f ca="true">+IF(OFFSET('Water Data'!$G$28,0,10*ROW('Water Data'!G169))="","",OFFSET('Water Data'!$G$28,0,10*ROW('Water Data'!G169)))</f>
        <v/>
      </c>
      <c r="CD175" s="258" t="str">
        <f ca="true">+IF(OFFSET('Water Data'!$G$29,0,10*ROW('Water Data'!G169))="","",OFFSET('Water Data'!$G$29,0,10*ROW('Water Data'!G169)))</f>
        <v/>
      </c>
      <c r="CE175" s="258" t="str">
        <f ca="true">+IF(OFFSET('Water Data'!$H$27,0,10*ROW('Water Data'!H169))="","",OFFSET('Water Data'!$H$27,0,10*ROW('Water Data'!H169)))</f>
        <v/>
      </c>
      <c r="CF175" s="258" t="str">
        <f ca="true">+IF(OFFSET('Water Data'!$H$28,0,10*ROW('Water Data'!H169))="","",OFFSET('Water Data'!$H$28,0,10*ROW('Water Data'!H169)))</f>
        <v/>
      </c>
      <c r="CG175" s="258" t="str">
        <f ca="true">+IF(OFFSET('Water Data'!$H$29,0,10*ROW('Water Data'!H169))="","",OFFSET('Water Data'!$H$29,0,10*ROW('Water Data'!H169)))</f>
        <v/>
      </c>
      <c r="CH175" s="258" t="str">
        <f ca="true">+IF(OFFSET('Water Data'!$I$27,0,10*ROW('Water Data'!I169))="","",OFFSET('Water Data'!$I$27,0,10*ROW('Water Data'!I169)))</f>
        <v/>
      </c>
      <c r="CI175" s="258" t="str">
        <f ca="true">+IF(OFFSET('Water Data'!$I$28,0,10*ROW('Water Data'!I169))="","",OFFSET('Water Data'!$I$28,0,10*ROW('Water Data'!I169)))</f>
        <v/>
      </c>
      <c r="CJ175" s="258" t="str">
        <f ca="true">+IF(OFFSET('Water Data'!$I$29,0,10*ROW('Water Data'!I169))="","",OFFSET('Water Data'!$I$29,0,10*ROW('Water Data'!I169)))</f>
        <v/>
      </c>
      <c r="CK175" s="258" t="str">
        <f ca="true">+IF(OFFSET('Sanitation Data'!$D$28,0,10*ROW('Sanitation Data'!D169))="","",OFFSET('Sanitation Data'!$D$28,0,10*ROW('Sanitation Data'!D169)))</f>
        <v/>
      </c>
      <c r="CL175" s="258" t="str">
        <f ca="true">+IF(OFFSET('Sanitation Data'!$D$29,0,10*ROW('Sanitation Data'!D169))="","",OFFSET('Sanitation Data'!$D$29,0,10*ROW('Sanitation Data'!D169)))</f>
        <v/>
      </c>
      <c r="CM175" s="258" t="str">
        <f ca="true">+IF(OFFSET('Sanitation Data'!$D$30,0,10*ROW('Sanitation Data'!D169))="","",OFFSET('Sanitation Data'!$D$30,0,10*ROW('Sanitation Data'!D169)))</f>
        <v/>
      </c>
      <c r="CN175" s="258" t="str">
        <f ca="true">+IF(OFFSET('Sanitation Data'!$D$31,0,10*ROW('Sanitation Data'!D169))="","",OFFSET('Sanitation Data'!$D$31,0,10*ROW('Sanitation Data'!D169)))</f>
        <v/>
      </c>
      <c r="CO175" s="258" t="str">
        <f ca="true">+IF(OFFSET('Sanitation Data'!$D$32,0,10*ROW('Sanitation Data'!D169))="","",OFFSET('Sanitation Data'!$D$32,0,10*ROW('Sanitation Data'!D169)))</f>
        <v/>
      </c>
      <c r="CP175" s="258" t="str">
        <f ca="true">+IF(OFFSET('Sanitation Data'!$E$28,0,10*ROW('Sanitation Data'!E169))="","",OFFSET('Sanitation Data'!$E$28,0,10*ROW('Sanitation Data'!E169)))</f>
        <v/>
      </c>
      <c r="CQ175" s="258" t="str">
        <f ca="true">+IF(OFFSET('Sanitation Data'!$E$29,0,10*ROW('Sanitation Data'!E169))="","",OFFSET('Sanitation Data'!$E$29,0,10*ROW('Sanitation Data'!E169)))</f>
        <v/>
      </c>
      <c r="CR175" s="258" t="str">
        <f ca="true">+IF(OFFSET('Sanitation Data'!$E$30,0,10*ROW('Sanitation Data'!E169))="","",OFFSET('Sanitation Data'!$E$30,0,10*ROW('Sanitation Data'!E169)))</f>
        <v/>
      </c>
      <c r="CS175" s="258" t="str">
        <f ca="true">+IF(OFFSET('Sanitation Data'!$E$31,0,10*ROW('Sanitation Data'!E169))="","",OFFSET('Sanitation Data'!$E$31,0,10*ROW('Sanitation Data'!E169)))</f>
        <v/>
      </c>
      <c r="CT175" s="258" t="str">
        <f ca="true">+IF(OFFSET('Sanitation Data'!$E$32,0,10*ROW('Sanitation Data'!E169))="","",OFFSET('Sanitation Data'!$E$32,0,10*ROW('Sanitation Data'!E169)))</f>
        <v/>
      </c>
      <c r="CU175" s="258" t="str">
        <f ca="true">+IF(OFFSET('Sanitation Data'!$F$28,0,10*ROW('Sanitation Data'!F169))="","",OFFSET('Sanitation Data'!$F$28,0,10*ROW('Sanitation Data'!F169)))</f>
        <v/>
      </c>
      <c r="CV175" s="258" t="str">
        <f ca="true">+IF(OFFSET('Sanitation Data'!$F$29,0,10*ROW('Sanitation Data'!F169))="","",OFFSET('Sanitation Data'!$F$29,0,10*ROW('Sanitation Data'!F169)))</f>
        <v/>
      </c>
      <c r="CW175" s="258" t="str">
        <f ca="true">+IF(OFFSET('Sanitation Data'!$F$30,0,10*ROW('Sanitation Data'!F169))="","",OFFSET('Sanitation Data'!$F$30,0,10*ROW('Sanitation Data'!F169)))</f>
        <v/>
      </c>
      <c r="CX175" s="258" t="str">
        <f ca="true">+IF(OFFSET('Sanitation Data'!$F$31,0,10*ROW('Sanitation Data'!F169))="","",OFFSET('Sanitation Data'!$F$31,0,10*ROW('Sanitation Data'!F169)))</f>
        <v/>
      </c>
      <c r="CY175" s="258" t="str">
        <f ca="true">+IF(OFFSET('Sanitation Data'!$F$32,0,10*ROW('Sanitation Data'!F169))="","",OFFSET('Sanitation Data'!$F$32,0,10*ROW('Sanitation Data'!F169)))</f>
        <v/>
      </c>
      <c r="CZ175" s="258" t="str">
        <f ca="true">+IF(OFFSET('Sanitation Data'!$G$28,0,10*ROW('Sanitation Data'!G169))="","",OFFSET('Sanitation Data'!$G$28,0,10*ROW('Sanitation Data'!G169)))</f>
        <v/>
      </c>
      <c r="DA175" s="258" t="str">
        <f ca="true">+IF(OFFSET('Sanitation Data'!$G$29,0,10*ROW('Sanitation Data'!G169))="","",OFFSET('Sanitation Data'!$G$29,0,10*ROW('Sanitation Data'!G169)))</f>
        <v/>
      </c>
      <c r="DB175" s="258" t="str">
        <f ca="true">+IF(OFFSET('Sanitation Data'!$G$30,0,10*ROW('Sanitation Data'!G169))="","",OFFSET('Sanitation Data'!$G$30,0,10*ROW('Sanitation Data'!G169)))</f>
        <v/>
      </c>
      <c r="DC175" s="258" t="str">
        <f ca="true">+IF(OFFSET('Sanitation Data'!$G$31,0,10*ROW('Sanitation Data'!G169))="","",OFFSET('Sanitation Data'!$G$31,0,10*ROW('Sanitation Data'!G169)))</f>
        <v/>
      </c>
      <c r="DD175" s="258" t="str">
        <f ca="true">+IF(OFFSET('Sanitation Data'!$G$32,0,10*ROW('Sanitation Data'!G169))="","",OFFSET('Sanitation Data'!$G$32,0,10*ROW('Sanitation Data'!G169)))</f>
        <v/>
      </c>
      <c r="DE175" s="258" t="str">
        <f ca="true">+IF(OFFSET('Sanitation Data'!$H$28,0,10*ROW('Sanitation Data'!H169))="","",OFFSET('Sanitation Data'!$H$28,0,10*ROW('Sanitation Data'!H169)))</f>
        <v/>
      </c>
      <c r="DF175" s="258" t="str">
        <f ca="true">+IF(OFFSET('Sanitation Data'!$H$29,0,10*ROW('Sanitation Data'!H169))="","",OFFSET('Sanitation Data'!$H$29,0,10*ROW('Sanitation Data'!H169)))</f>
        <v/>
      </c>
      <c r="DG175" s="258" t="str">
        <f ca="true">+IF(OFFSET('Sanitation Data'!$H$30,0,10*ROW('Sanitation Data'!H169))="","",OFFSET('Sanitation Data'!$H$30,0,10*ROW('Sanitation Data'!H169)))</f>
        <v/>
      </c>
      <c r="DH175" s="258" t="str">
        <f ca="true">+IF(OFFSET('Sanitation Data'!$H$31,0,10*ROW('Sanitation Data'!H169))="","",OFFSET('Sanitation Data'!$H$31,0,10*ROW('Sanitation Data'!H169)))</f>
        <v/>
      </c>
      <c r="DI175" s="258" t="str">
        <f ca="true">+IF(OFFSET('Sanitation Data'!$H$32,0,10*ROW('Sanitation Data'!H169))="","",OFFSET('Sanitation Data'!$H$32,0,10*ROW('Sanitation Data'!H169)))</f>
        <v/>
      </c>
      <c r="DJ175" s="258" t="str">
        <f ca="true">+IF(OFFSET('Sanitation Data'!$I$28,0,10*ROW('Sanitation Data'!I169))="","",OFFSET('Sanitation Data'!$I$28,0,10*ROW('Sanitation Data'!I169)))</f>
        <v/>
      </c>
      <c r="DK175" s="258" t="str">
        <f ca="true">+IF(OFFSET('Sanitation Data'!$I$29,0,10*ROW('Sanitation Data'!I169))="","",OFFSET('Sanitation Data'!$I$29,0,10*ROW('Sanitation Data'!I169)))</f>
        <v/>
      </c>
      <c r="DL175" s="258" t="str">
        <f ca="true">+IF(OFFSET('Sanitation Data'!$I$30,0,10*ROW('Sanitation Data'!I169))="","",OFFSET('Sanitation Data'!$I$30,0,10*ROW('Sanitation Data'!I169)))</f>
        <v/>
      </c>
      <c r="DM175" s="258" t="str">
        <f ca="true">+IF(OFFSET('Sanitation Data'!$I$31,0,10*ROW('Sanitation Data'!I169))="","",OFFSET('Sanitation Data'!$I$31,0,10*ROW('Sanitation Data'!I169)))</f>
        <v/>
      </c>
      <c r="DN175" s="258" t="str">
        <f ca="true">+IF(OFFSET('Sanitation Data'!$I$32,0,10*ROW('Sanitation Data'!I169))="","",OFFSET('Sanitation Data'!$I$32,0,10*ROW('Sanitation Data'!I169)))</f>
        <v/>
      </c>
      <c r="DO175" s="258" t="str">
        <f ca="true">+IF(OFFSET('Hygiene Data'!$D$11,0,10*ROW('Hygiene Data'!D169))="","",OFFSET('Hygiene Data'!$D$11,0,10*ROW('Hygiene Data'!D169)))</f>
        <v/>
      </c>
      <c r="DP175" s="258" t="str">
        <f ca="true">+IF(OFFSET('Hygiene Data'!$D$12,0,10*ROW('Hygiene Data'!D169))="","",OFFSET('Hygiene Data'!$D$12,0,10*ROW('Hygiene Data'!D169)))</f>
        <v/>
      </c>
      <c r="DQ175" s="258" t="str">
        <f ca="true">+IF(OFFSET('Hygiene Data'!$D$13,0,10*ROW('Hygiene Data'!D169))="","",OFFSET('Hygiene Data'!$D$13,0,10*ROW('Hygiene Data'!D169)))</f>
        <v/>
      </c>
      <c r="DR175" s="258" t="str">
        <f ca="true">+IF(OFFSET('Hygiene Data'!$E$11,0,10*ROW('Hygiene Data'!E169))="","",OFFSET('Hygiene Data'!$E$11,0,10*ROW('Hygiene Data'!E169)))</f>
        <v/>
      </c>
      <c r="DS175" s="258" t="str">
        <f ca="true">+IF(OFFSET('Hygiene Data'!$E$12,0,10*ROW('Hygiene Data'!E169))="","",OFFSET('Hygiene Data'!$E$12,0,10*ROW('Hygiene Data'!E169)))</f>
        <v/>
      </c>
      <c r="DT175" s="258" t="str">
        <f ca="true">+IF(OFFSET('Hygiene Data'!$E$13,0,10*ROW('Hygiene Data'!E169))="","",OFFSET('Hygiene Data'!$E$13,0,10*ROW('Hygiene Data'!E169)))</f>
        <v/>
      </c>
      <c r="DU175" s="258" t="str">
        <f ca="true">+IF(OFFSET('Hygiene Data'!$F$11,0,10*ROW('Hygiene Data'!F169))="","",OFFSET('Hygiene Data'!$F$11,0,10*ROW('Hygiene Data'!F169)))</f>
        <v/>
      </c>
      <c r="DV175" s="258" t="str">
        <f ca="true">+IF(OFFSET('Hygiene Data'!$F$12,0,10*ROW('Hygiene Data'!F169))="","",OFFSET('Hygiene Data'!$F$12,0,10*ROW('Hygiene Data'!F169)))</f>
        <v/>
      </c>
      <c r="DW175" s="258" t="str">
        <f ca="true">+IF(OFFSET('Hygiene Data'!$F$13,0,10*ROW('Hygiene Data'!F169))="","",OFFSET('Hygiene Data'!$F$13,0,10*ROW('Hygiene Data'!F169)))</f>
        <v/>
      </c>
      <c r="DX175" s="258" t="str">
        <f ca="true">+IF(OFFSET('Hygiene Data'!$G$11,0,10*ROW('Hygiene Data'!G169))="","",OFFSET('Hygiene Data'!$G$11,0,10*ROW('Hygiene Data'!G169)))</f>
        <v/>
      </c>
      <c r="DY175" s="258" t="str">
        <f ca="true">+IF(OFFSET('Hygiene Data'!$G$12,0,10*ROW('Hygiene Data'!G169))="","",OFFSET('Hygiene Data'!$G$12,0,10*ROW('Hygiene Data'!G169)))</f>
        <v/>
      </c>
      <c r="DZ175" s="258" t="str">
        <f ca="true">+IF(OFFSET('Hygiene Data'!$G$13,0,10*ROW('Hygiene Data'!G169))="","",OFFSET('Hygiene Data'!$G$13,0,10*ROW('Hygiene Data'!G169)))</f>
        <v/>
      </c>
      <c r="EA175" s="258" t="str">
        <f ca="true">+IF(OFFSET('Hygiene Data'!$H$11,0,10*ROW('Hygiene Data'!H169))="","",OFFSET('Hygiene Data'!$H$11,0,10*ROW('Hygiene Data'!H169)))</f>
        <v/>
      </c>
      <c r="EB175" s="258" t="str">
        <f ca="true">+IF(OFFSET('Hygiene Data'!$H$12,0,10*ROW('Hygiene Data'!H169))="","",OFFSET('Hygiene Data'!$H$12,0,10*ROW('Hygiene Data'!H169)))</f>
        <v/>
      </c>
      <c r="EC175" s="258" t="str">
        <f ca="true">+IF(OFFSET('Hygiene Data'!$H$13,0,10*ROW('Hygiene Data'!H169))="","",OFFSET('Hygiene Data'!$H$13,0,10*ROW('Hygiene Data'!H169)))</f>
        <v/>
      </c>
      <c r="ED175" s="258" t="str">
        <f ca="true">+IF(OFFSET('Hygiene Data'!$I$11,0,10*ROW('Hygiene Data'!I169))="","",OFFSET('Hygiene Data'!$I$11,0,10*ROW('Hygiene Data'!I169)))</f>
        <v/>
      </c>
      <c r="EE175" s="258" t="str">
        <f ca="true">+IF(OFFSET('Hygiene Data'!$I$12,0,10*ROW('Hygiene Data'!I169))="","",OFFSET('Hygiene Data'!$I$12,0,10*ROW('Hygiene Data'!I169)))</f>
        <v/>
      </c>
      <c r="EF175" s="258" t="str">
        <f ca="true">+IF(OFFSET('Hygiene Data'!$I$13,0,10*ROW('Hygiene Data'!I169))="","",OFFSET('Hygiene Data'!$I$13,0,10*ROW('Hygiene Data'!I169)))</f>
        <v/>
      </c>
    </row>
    <row xmlns:x14ac="http://schemas.microsoft.com/office/spreadsheetml/2009/9/ac" r="176" x14ac:dyDescent="0.2">
      <c r="A176" s="30" t="str">
        <f ca="true">+IF(OFFSET('Water Data'!$B$2,0,10*ROW('Water Data'!E170))="","",OFFSET('Water Data'!$B$2,0,10*ROW('Water Data'!E170)))</f>
        <v/>
      </c>
      <c r="B176" s="30" t="str">
        <f ca="true">+IF(OFFSET('Water Data'!$C$2,0,10*ROW('Water Data'!F170))="","",OFFSET('Water Data'!$C$2,0,10*ROW('Water Data'!F170)))</f>
        <v/>
      </c>
      <c r="C176" s="314" t="str">
        <f t="shared" ca="true" si="2"/>
        <v/>
      </c>
      <c r="D176" s="8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58"/>
      <c r="BS176" s="258" t="str">
        <f ca="true">+IF(OFFSET('Water Data'!$D$27,0,10*ROW('Water Data'!D170))="","",OFFSET('Water Data'!$D$27,0,10*ROW('Water Data'!D170)))</f>
        <v/>
      </c>
      <c r="BT176" s="258" t="str">
        <f ca="true">+IF(OFFSET('Water Data'!$D$28,0,10*ROW('Water Data'!D170))="","",OFFSET('Water Data'!$D$28,0,10*ROW('Water Data'!D170)))</f>
        <v/>
      </c>
      <c r="BU176" s="258" t="str">
        <f ca="true">+IF(OFFSET('Water Data'!$D$29,0,10*ROW('Water Data'!D170))="","",OFFSET('Water Data'!$D$29,0,10*ROW('Water Data'!D170)))</f>
        <v/>
      </c>
      <c r="BV176" s="258" t="str">
        <f ca="true">+IF(OFFSET('Water Data'!$E$27,0,10*ROW('Water Data'!E170))="","",OFFSET('Water Data'!$E$27,0,10*ROW('Water Data'!E170)))</f>
        <v/>
      </c>
      <c r="BW176" s="258" t="str">
        <f ca="true">+IF(OFFSET('Water Data'!$E$28,0,10*ROW('Water Data'!E170))="","",OFFSET('Water Data'!$E$28,0,10*ROW('Water Data'!E170)))</f>
        <v/>
      </c>
      <c r="BX176" s="258" t="str">
        <f ca="true">+IF(OFFSET('Water Data'!$E$29,0,10*ROW('Water Data'!E170))="","",OFFSET('Water Data'!$E$29,0,10*ROW('Water Data'!E170)))</f>
        <v/>
      </c>
      <c r="BY176" s="258" t="str">
        <f ca="true">+IF(OFFSET('Water Data'!$F$27,0,10*ROW('Water Data'!F170))="","",OFFSET('Water Data'!$F$27,0,10*ROW('Water Data'!F170)))</f>
        <v/>
      </c>
      <c r="BZ176" s="258" t="str">
        <f ca="true">+IF(OFFSET('Water Data'!$F$28,0,10*ROW('Water Data'!F170))="","",OFFSET('Water Data'!$F$28,0,10*ROW('Water Data'!F170)))</f>
        <v/>
      </c>
      <c r="CA176" s="258" t="str">
        <f ca="true">+IF(OFFSET('Water Data'!$F$29,0,10*ROW('Water Data'!F170))="","",OFFSET('Water Data'!$F$29,0,10*ROW('Water Data'!F170)))</f>
        <v/>
      </c>
      <c r="CB176" s="258" t="str">
        <f ca="true">+IF(OFFSET('Water Data'!$G$27,0,10*ROW('Water Data'!G170))="","",OFFSET('Water Data'!$G$27,0,10*ROW('Water Data'!G170)))</f>
        <v/>
      </c>
      <c r="CC176" s="258" t="str">
        <f ca="true">+IF(OFFSET('Water Data'!$G$28,0,10*ROW('Water Data'!G170))="","",OFFSET('Water Data'!$G$28,0,10*ROW('Water Data'!G170)))</f>
        <v/>
      </c>
      <c r="CD176" s="258" t="str">
        <f ca="true">+IF(OFFSET('Water Data'!$G$29,0,10*ROW('Water Data'!G170))="","",OFFSET('Water Data'!$G$29,0,10*ROW('Water Data'!G170)))</f>
        <v/>
      </c>
      <c r="CE176" s="258" t="str">
        <f ca="true">+IF(OFFSET('Water Data'!$H$27,0,10*ROW('Water Data'!H170))="","",OFFSET('Water Data'!$H$27,0,10*ROW('Water Data'!H170)))</f>
        <v/>
      </c>
      <c r="CF176" s="258" t="str">
        <f ca="true">+IF(OFFSET('Water Data'!$H$28,0,10*ROW('Water Data'!H170))="","",OFFSET('Water Data'!$H$28,0,10*ROW('Water Data'!H170)))</f>
        <v/>
      </c>
      <c r="CG176" s="258" t="str">
        <f ca="true">+IF(OFFSET('Water Data'!$H$29,0,10*ROW('Water Data'!H170))="","",OFFSET('Water Data'!$H$29,0,10*ROW('Water Data'!H170)))</f>
        <v/>
      </c>
      <c r="CH176" s="258" t="str">
        <f ca="true">+IF(OFFSET('Water Data'!$I$27,0,10*ROW('Water Data'!I170))="","",OFFSET('Water Data'!$I$27,0,10*ROW('Water Data'!I170)))</f>
        <v/>
      </c>
      <c r="CI176" s="258" t="str">
        <f ca="true">+IF(OFFSET('Water Data'!$I$28,0,10*ROW('Water Data'!I170))="","",OFFSET('Water Data'!$I$28,0,10*ROW('Water Data'!I170)))</f>
        <v/>
      </c>
      <c r="CJ176" s="258" t="str">
        <f ca="true">+IF(OFFSET('Water Data'!$I$29,0,10*ROW('Water Data'!I170))="","",OFFSET('Water Data'!$I$29,0,10*ROW('Water Data'!I170)))</f>
        <v/>
      </c>
      <c r="CK176" s="258" t="str">
        <f ca="true">+IF(OFFSET('Sanitation Data'!$D$28,0,10*ROW('Sanitation Data'!D170))="","",OFFSET('Sanitation Data'!$D$28,0,10*ROW('Sanitation Data'!D170)))</f>
        <v/>
      </c>
      <c r="CL176" s="258" t="str">
        <f ca="true">+IF(OFFSET('Sanitation Data'!$D$29,0,10*ROW('Sanitation Data'!D170))="","",OFFSET('Sanitation Data'!$D$29,0,10*ROW('Sanitation Data'!D170)))</f>
        <v/>
      </c>
      <c r="CM176" s="258" t="str">
        <f ca="true">+IF(OFFSET('Sanitation Data'!$D$30,0,10*ROW('Sanitation Data'!D170))="","",OFFSET('Sanitation Data'!$D$30,0,10*ROW('Sanitation Data'!D170)))</f>
        <v/>
      </c>
      <c r="CN176" s="258" t="str">
        <f ca="true">+IF(OFFSET('Sanitation Data'!$D$31,0,10*ROW('Sanitation Data'!D170))="","",OFFSET('Sanitation Data'!$D$31,0,10*ROW('Sanitation Data'!D170)))</f>
        <v/>
      </c>
      <c r="CO176" s="258" t="str">
        <f ca="true">+IF(OFFSET('Sanitation Data'!$D$32,0,10*ROW('Sanitation Data'!D170))="","",OFFSET('Sanitation Data'!$D$32,0,10*ROW('Sanitation Data'!D170)))</f>
        <v/>
      </c>
      <c r="CP176" s="258" t="str">
        <f ca="true">+IF(OFFSET('Sanitation Data'!$E$28,0,10*ROW('Sanitation Data'!E170))="","",OFFSET('Sanitation Data'!$E$28,0,10*ROW('Sanitation Data'!E170)))</f>
        <v/>
      </c>
      <c r="CQ176" s="258" t="str">
        <f ca="true">+IF(OFFSET('Sanitation Data'!$E$29,0,10*ROW('Sanitation Data'!E170))="","",OFFSET('Sanitation Data'!$E$29,0,10*ROW('Sanitation Data'!E170)))</f>
        <v/>
      </c>
      <c r="CR176" s="258" t="str">
        <f ca="true">+IF(OFFSET('Sanitation Data'!$E$30,0,10*ROW('Sanitation Data'!E170))="","",OFFSET('Sanitation Data'!$E$30,0,10*ROW('Sanitation Data'!E170)))</f>
        <v/>
      </c>
      <c r="CS176" s="258" t="str">
        <f ca="true">+IF(OFFSET('Sanitation Data'!$E$31,0,10*ROW('Sanitation Data'!E170))="","",OFFSET('Sanitation Data'!$E$31,0,10*ROW('Sanitation Data'!E170)))</f>
        <v/>
      </c>
      <c r="CT176" s="258" t="str">
        <f ca="true">+IF(OFFSET('Sanitation Data'!$E$32,0,10*ROW('Sanitation Data'!E170))="","",OFFSET('Sanitation Data'!$E$32,0,10*ROW('Sanitation Data'!E170)))</f>
        <v/>
      </c>
      <c r="CU176" s="258" t="str">
        <f ca="true">+IF(OFFSET('Sanitation Data'!$F$28,0,10*ROW('Sanitation Data'!F170))="","",OFFSET('Sanitation Data'!$F$28,0,10*ROW('Sanitation Data'!F170)))</f>
        <v/>
      </c>
      <c r="CV176" s="258" t="str">
        <f ca="true">+IF(OFFSET('Sanitation Data'!$F$29,0,10*ROW('Sanitation Data'!F170))="","",OFFSET('Sanitation Data'!$F$29,0,10*ROW('Sanitation Data'!F170)))</f>
        <v/>
      </c>
      <c r="CW176" s="258" t="str">
        <f ca="true">+IF(OFFSET('Sanitation Data'!$F$30,0,10*ROW('Sanitation Data'!F170))="","",OFFSET('Sanitation Data'!$F$30,0,10*ROW('Sanitation Data'!F170)))</f>
        <v/>
      </c>
      <c r="CX176" s="258" t="str">
        <f ca="true">+IF(OFFSET('Sanitation Data'!$F$31,0,10*ROW('Sanitation Data'!F170))="","",OFFSET('Sanitation Data'!$F$31,0,10*ROW('Sanitation Data'!F170)))</f>
        <v/>
      </c>
      <c r="CY176" s="258" t="str">
        <f ca="true">+IF(OFFSET('Sanitation Data'!$F$32,0,10*ROW('Sanitation Data'!F170))="","",OFFSET('Sanitation Data'!$F$32,0,10*ROW('Sanitation Data'!F170)))</f>
        <v/>
      </c>
      <c r="CZ176" s="258" t="str">
        <f ca="true">+IF(OFFSET('Sanitation Data'!$G$28,0,10*ROW('Sanitation Data'!G170))="","",OFFSET('Sanitation Data'!$G$28,0,10*ROW('Sanitation Data'!G170)))</f>
        <v/>
      </c>
      <c r="DA176" s="258" t="str">
        <f ca="true">+IF(OFFSET('Sanitation Data'!$G$29,0,10*ROW('Sanitation Data'!G170))="","",OFFSET('Sanitation Data'!$G$29,0,10*ROW('Sanitation Data'!G170)))</f>
        <v/>
      </c>
      <c r="DB176" s="258" t="str">
        <f ca="true">+IF(OFFSET('Sanitation Data'!$G$30,0,10*ROW('Sanitation Data'!G170))="","",OFFSET('Sanitation Data'!$G$30,0,10*ROW('Sanitation Data'!G170)))</f>
        <v/>
      </c>
      <c r="DC176" s="258" t="str">
        <f ca="true">+IF(OFFSET('Sanitation Data'!$G$31,0,10*ROW('Sanitation Data'!G170))="","",OFFSET('Sanitation Data'!$G$31,0,10*ROW('Sanitation Data'!G170)))</f>
        <v/>
      </c>
      <c r="DD176" s="258" t="str">
        <f ca="true">+IF(OFFSET('Sanitation Data'!$G$32,0,10*ROW('Sanitation Data'!G170))="","",OFFSET('Sanitation Data'!$G$32,0,10*ROW('Sanitation Data'!G170)))</f>
        <v/>
      </c>
      <c r="DE176" s="258" t="str">
        <f ca="true">+IF(OFFSET('Sanitation Data'!$H$28,0,10*ROW('Sanitation Data'!H170))="","",OFFSET('Sanitation Data'!$H$28,0,10*ROW('Sanitation Data'!H170)))</f>
        <v/>
      </c>
      <c r="DF176" s="258" t="str">
        <f ca="true">+IF(OFFSET('Sanitation Data'!$H$29,0,10*ROW('Sanitation Data'!H170))="","",OFFSET('Sanitation Data'!$H$29,0,10*ROW('Sanitation Data'!H170)))</f>
        <v/>
      </c>
      <c r="DG176" s="258" t="str">
        <f ca="true">+IF(OFFSET('Sanitation Data'!$H$30,0,10*ROW('Sanitation Data'!H170))="","",OFFSET('Sanitation Data'!$H$30,0,10*ROW('Sanitation Data'!H170)))</f>
        <v/>
      </c>
      <c r="DH176" s="258" t="str">
        <f ca="true">+IF(OFFSET('Sanitation Data'!$H$31,0,10*ROW('Sanitation Data'!H170))="","",OFFSET('Sanitation Data'!$H$31,0,10*ROW('Sanitation Data'!H170)))</f>
        <v/>
      </c>
      <c r="DI176" s="258" t="str">
        <f ca="true">+IF(OFFSET('Sanitation Data'!$H$32,0,10*ROW('Sanitation Data'!H170))="","",OFFSET('Sanitation Data'!$H$32,0,10*ROW('Sanitation Data'!H170)))</f>
        <v/>
      </c>
      <c r="DJ176" s="258" t="str">
        <f ca="true">+IF(OFFSET('Sanitation Data'!$I$28,0,10*ROW('Sanitation Data'!I170))="","",OFFSET('Sanitation Data'!$I$28,0,10*ROW('Sanitation Data'!I170)))</f>
        <v/>
      </c>
      <c r="DK176" s="258" t="str">
        <f ca="true">+IF(OFFSET('Sanitation Data'!$I$29,0,10*ROW('Sanitation Data'!I170))="","",OFFSET('Sanitation Data'!$I$29,0,10*ROW('Sanitation Data'!I170)))</f>
        <v/>
      </c>
      <c r="DL176" s="258" t="str">
        <f ca="true">+IF(OFFSET('Sanitation Data'!$I$30,0,10*ROW('Sanitation Data'!I170))="","",OFFSET('Sanitation Data'!$I$30,0,10*ROW('Sanitation Data'!I170)))</f>
        <v/>
      </c>
      <c r="DM176" s="258" t="str">
        <f ca="true">+IF(OFFSET('Sanitation Data'!$I$31,0,10*ROW('Sanitation Data'!I170))="","",OFFSET('Sanitation Data'!$I$31,0,10*ROW('Sanitation Data'!I170)))</f>
        <v/>
      </c>
      <c r="DN176" s="258" t="str">
        <f ca="true">+IF(OFFSET('Sanitation Data'!$I$32,0,10*ROW('Sanitation Data'!I170))="","",OFFSET('Sanitation Data'!$I$32,0,10*ROW('Sanitation Data'!I170)))</f>
        <v/>
      </c>
      <c r="DO176" s="258" t="str">
        <f ca="true">+IF(OFFSET('Hygiene Data'!$D$11,0,10*ROW('Hygiene Data'!D170))="","",OFFSET('Hygiene Data'!$D$11,0,10*ROW('Hygiene Data'!D170)))</f>
        <v/>
      </c>
      <c r="DP176" s="258" t="str">
        <f ca="true">+IF(OFFSET('Hygiene Data'!$D$12,0,10*ROW('Hygiene Data'!D170))="","",OFFSET('Hygiene Data'!$D$12,0,10*ROW('Hygiene Data'!D170)))</f>
        <v/>
      </c>
      <c r="DQ176" s="258" t="str">
        <f ca="true">+IF(OFFSET('Hygiene Data'!$D$13,0,10*ROW('Hygiene Data'!D170))="","",OFFSET('Hygiene Data'!$D$13,0,10*ROW('Hygiene Data'!D170)))</f>
        <v/>
      </c>
      <c r="DR176" s="258" t="str">
        <f ca="true">+IF(OFFSET('Hygiene Data'!$E$11,0,10*ROW('Hygiene Data'!E170))="","",OFFSET('Hygiene Data'!$E$11,0,10*ROW('Hygiene Data'!E170)))</f>
        <v/>
      </c>
      <c r="DS176" s="258" t="str">
        <f ca="true">+IF(OFFSET('Hygiene Data'!$E$12,0,10*ROW('Hygiene Data'!E170))="","",OFFSET('Hygiene Data'!$E$12,0,10*ROW('Hygiene Data'!E170)))</f>
        <v/>
      </c>
      <c r="DT176" s="258" t="str">
        <f ca="true">+IF(OFFSET('Hygiene Data'!$E$13,0,10*ROW('Hygiene Data'!E170))="","",OFFSET('Hygiene Data'!$E$13,0,10*ROW('Hygiene Data'!E170)))</f>
        <v/>
      </c>
      <c r="DU176" s="258" t="str">
        <f ca="true">+IF(OFFSET('Hygiene Data'!$F$11,0,10*ROW('Hygiene Data'!F170))="","",OFFSET('Hygiene Data'!$F$11,0,10*ROW('Hygiene Data'!F170)))</f>
        <v/>
      </c>
      <c r="DV176" s="258" t="str">
        <f ca="true">+IF(OFFSET('Hygiene Data'!$F$12,0,10*ROW('Hygiene Data'!F170))="","",OFFSET('Hygiene Data'!$F$12,0,10*ROW('Hygiene Data'!F170)))</f>
        <v/>
      </c>
      <c r="DW176" s="258" t="str">
        <f ca="true">+IF(OFFSET('Hygiene Data'!$F$13,0,10*ROW('Hygiene Data'!F170))="","",OFFSET('Hygiene Data'!$F$13,0,10*ROW('Hygiene Data'!F170)))</f>
        <v/>
      </c>
      <c r="DX176" s="258" t="str">
        <f ca="true">+IF(OFFSET('Hygiene Data'!$G$11,0,10*ROW('Hygiene Data'!G170))="","",OFFSET('Hygiene Data'!$G$11,0,10*ROW('Hygiene Data'!G170)))</f>
        <v/>
      </c>
      <c r="DY176" s="258" t="str">
        <f ca="true">+IF(OFFSET('Hygiene Data'!$G$12,0,10*ROW('Hygiene Data'!G170))="","",OFFSET('Hygiene Data'!$G$12,0,10*ROW('Hygiene Data'!G170)))</f>
        <v/>
      </c>
      <c r="DZ176" s="258" t="str">
        <f ca="true">+IF(OFFSET('Hygiene Data'!$G$13,0,10*ROW('Hygiene Data'!G170))="","",OFFSET('Hygiene Data'!$G$13,0,10*ROW('Hygiene Data'!G170)))</f>
        <v/>
      </c>
      <c r="EA176" s="258" t="str">
        <f ca="true">+IF(OFFSET('Hygiene Data'!$H$11,0,10*ROW('Hygiene Data'!H170))="","",OFFSET('Hygiene Data'!$H$11,0,10*ROW('Hygiene Data'!H170)))</f>
        <v/>
      </c>
      <c r="EB176" s="258" t="str">
        <f ca="true">+IF(OFFSET('Hygiene Data'!$H$12,0,10*ROW('Hygiene Data'!H170))="","",OFFSET('Hygiene Data'!$H$12,0,10*ROW('Hygiene Data'!H170)))</f>
        <v/>
      </c>
      <c r="EC176" s="258" t="str">
        <f ca="true">+IF(OFFSET('Hygiene Data'!$H$13,0,10*ROW('Hygiene Data'!H170))="","",OFFSET('Hygiene Data'!$H$13,0,10*ROW('Hygiene Data'!H170)))</f>
        <v/>
      </c>
      <c r="ED176" s="258" t="str">
        <f ca="true">+IF(OFFSET('Hygiene Data'!$I$11,0,10*ROW('Hygiene Data'!I170))="","",OFFSET('Hygiene Data'!$I$11,0,10*ROW('Hygiene Data'!I170)))</f>
        <v/>
      </c>
      <c r="EE176" s="258" t="str">
        <f ca="true">+IF(OFFSET('Hygiene Data'!$I$12,0,10*ROW('Hygiene Data'!I170))="","",OFFSET('Hygiene Data'!$I$12,0,10*ROW('Hygiene Data'!I170)))</f>
        <v/>
      </c>
      <c r="EF176" s="258" t="str">
        <f ca="true">+IF(OFFSET('Hygiene Data'!$I$13,0,10*ROW('Hygiene Data'!I170))="","",OFFSET('Hygiene Data'!$I$13,0,10*ROW('Hygiene Data'!I170)))</f>
        <v/>
      </c>
    </row>
    <row xmlns:x14ac="http://schemas.microsoft.com/office/spreadsheetml/2009/9/ac" r="177" x14ac:dyDescent="0.2">
      <c r="A177" s="30" t="str">
        <f ca="true">+IF(OFFSET('Water Data'!$B$2,0,10*ROW('Water Data'!E171))="","",OFFSET('Water Data'!$B$2,0,10*ROW('Water Data'!E171)))</f>
        <v/>
      </c>
      <c r="B177" s="30" t="str">
        <f ca="true">+IF(OFFSET('Water Data'!$C$2,0,10*ROW('Water Data'!F171))="","",OFFSET('Water Data'!$C$2,0,10*ROW('Water Data'!F171)))</f>
        <v/>
      </c>
      <c r="C177" s="314" t="str">
        <f t="shared" ca="true" si="2"/>
        <v/>
      </c>
      <c r="D177" s="8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58"/>
      <c r="BS177" s="258" t="str">
        <f ca="true">+IF(OFFSET('Water Data'!$D$27,0,10*ROW('Water Data'!D171))="","",OFFSET('Water Data'!$D$27,0,10*ROW('Water Data'!D171)))</f>
        <v/>
      </c>
      <c r="BT177" s="258" t="str">
        <f ca="true">+IF(OFFSET('Water Data'!$D$28,0,10*ROW('Water Data'!D171))="","",OFFSET('Water Data'!$D$28,0,10*ROW('Water Data'!D171)))</f>
        <v/>
      </c>
      <c r="BU177" s="258" t="str">
        <f ca="true">+IF(OFFSET('Water Data'!$D$29,0,10*ROW('Water Data'!D171))="","",OFFSET('Water Data'!$D$29,0,10*ROW('Water Data'!D171)))</f>
        <v/>
      </c>
      <c r="BV177" s="258" t="str">
        <f ca="true">+IF(OFFSET('Water Data'!$E$27,0,10*ROW('Water Data'!E171))="","",OFFSET('Water Data'!$E$27,0,10*ROW('Water Data'!E171)))</f>
        <v/>
      </c>
      <c r="BW177" s="258" t="str">
        <f ca="true">+IF(OFFSET('Water Data'!$E$28,0,10*ROW('Water Data'!E171))="","",OFFSET('Water Data'!$E$28,0,10*ROW('Water Data'!E171)))</f>
        <v/>
      </c>
      <c r="BX177" s="258" t="str">
        <f ca="true">+IF(OFFSET('Water Data'!$E$29,0,10*ROW('Water Data'!E171))="","",OFFSET('Water Data'!$E$29,0,10*ROW('Water Data'!E171)))</f>
        <v/>
      </c>
      <c r="BY177" s="258" t="str">
        <f ca="true">+IF(OFFSET('Water Data'!$F$27,0,10*ROW('Water Data'!F171))="","",OFFSET('Water Data'!$F$27,0,10*ROW('Water Data'!F171)))</f>
        <v/>
      </c>
      <c r="BZ177" s="258" t="str">
        <f ca="true">+IF(OFFSET('Water Data'!$F$28,0,10*ROW('Water Data'!F171))="","",OFFSET('Water Data'!$F$28,0,10*ROW('Water Data'!F171)))</f>
        <v/>
      </c>
      <c r="CA177" s="258" t="str">
        <f ca="true">+IF(OFFSET('Water Data'!$F$29,0,10*ROW('Water Data'!F171))="","",OFFSET('Water Data'!$F$29,0,10*ROW('Water Data'!F171)))</f>
        <v/>
      </c>
      <c r="CB177" s="258" t="str">
        <f ca="true">+IF(OFFSET('Water Data'!$G$27,0,10*ROW('Water Data'!G171))="","",OFFSET('Water Data'!$G$27,0,10*ROW('Water Data'!G171)))</f>
        <v/>
      </c>
      <c r="CC177" s="258" t="str">
        <f ca="true">+IF(OFFSET('Water Data'!$G$28,0,10*ROW('Water Data'!G171))="","",OFFSET('Water Data'!$G$28,0,10*ROW('Water Data'!G171)))</f>
        <v/>
      </c>
      <c r="CD177" s="258" t="str">
        <f ca="true">+IF(OFFSET('Water Data'!$G$29,0,10*ROW('Water Data'!G171))="","",OFFSET('Water Data'!$G$29,0,10*ROW('Water Data'!G171)))</f>
        <v/>
      </c>
      <c r="CE177" s="258" t="str">
        <f ca="true">+IF(OFFSET('Water Data'!$H$27,0,10*ROW('Water Data'!H171))="","",OFFSET('Water Data'!$H$27,0,10*ROW('Water Data'!H171)))</f>
        <v/>
      </c>
      <c r="CF177" s="258" t="str">
        <f ca="true">+IF(OFFSET('Water Data'!$H$28,0,10*ROW('Water Data'!H171))="","",OFFSET('Water Data'!$H$28,0,10*ROW('Water Data'!H171)))</f>
        <v/>
      </c>
      <c r="CG177" s="258" t="str">
        <f ca="true">+IF(OFFSET('Water Data'!$H$29,0,10*ROW('Water Data'!H171))="","",OFFSET('Water Data'!$H$29,0,10*ROW('Water Data'!H171)))</f>
        <v/>
      </c>
      <c r="CH177" s="258" t="str">
        <f ca="true">+IF(OFFSET('Water Data'!$I$27,0,10*ROW('Water Data'!I171))="","",OFFSET('Water Data'!$I$27,0,10*ROW('Water Data'!I171)))</f>
        <v/>
      </c>
      <c r="CI177" s="258" t="str">
        <f ca="true">+IF(OFFSET('Water Data'!$I$28,0,10*ROW('Water Data'!I171))="","",OFFSET('Water Data'!$I$28,0,10*ROW('Water Data'!I171)))</f>
        <v/>
      </c>
      <c r="CJ177" s="258" t="str">
        <f ca="true">+IF(OFFSET('Water Data'!$I$29,0,10*ROW('Water Data'!I171))="","",OFFSET('Water Data'!$I$29,0,10*ROW('Water Data'!I171)))</f>
        <v/>
      </c>
      <c r="CK177" s="258" t="str">
        <f ca="true">+IF(OFFSET('Sanitation Data'!$D$28,0,10*ROW('Sanitation Data'!D171))="","",OFFSET('Sanitation Data'!$D$28,0,10*ROW('Sanitation Data'!D171)))</f>
        <v/>
      </c>
      <c r="CL177" s="258" t="str">
        <f ca="true">+IF(OFFSET('Sanitation Data'!$D$29,0,10*ROW('Sanitation Data'!D171))="","",OFFSET('Sanitation Data'!$D$29,0,10*ROW('Sanitation Data'!D171)))</f>
        <v/>
      </c>
      <c r="CM177" s="258" t="str">
        <f ca="true">+IF(OFFSET('Sanitation Data'!$D$30,0,10*ROW('Sanitation Data'!D171))="","",OFFSET('Sanitation Data'!$D$30,0,10*ROW('Sanitation Data'!D171)))</f>
        <v/>
      </c>
      <c r="CN177" s="258" t="str">
        <f ca="true">+IF(OFFSET('Sanitation Data'!$D$31,0,10*ROW('Sanitation Data'!D171))="","",OFFSET('Sanitation Data'!$D$31,0,10*ROW('Sanitation Data'!D171)))</f>
        <v/>
      </c>
      <c r="CO177" s="258" t="str">
        <f ca="true">+IF(OFFSET('Sanitation Data'!$D$32,0,10*ROW('Sanitation Data'!D171))="","",OFFSET('Sanitation Data'!$D$32,0,10*ROW('Sanitation Data'!D171)))</f>
        <v/>
      </c>
      <c r="CP177" s="258" t="str">
        <f ca="true">+IF(OFFSET('Sanitation Data'!$E$28,0,10*ROW('Sanitation Data'!E171))="","",OFFSET('Sanitation Data'!$E$28,0,10*ROW('Sanitation Data'!E171)))</f>
        <v/>
      </c>
      <c r="CQ177" s="258" t="str">
        <f ca="true">+IF(OFFSET('Sanitation Data'!$E$29,0,10*ROW('Sanitation Data'!E171))="","",OFFSET('Sanitation Data'!$E$29,0,10*ROW('Sanitation Data'!E171)))</f>
        <v/>
      </c>
      <c r="CR177" s="258" t="str">
        <f ca="true">+IF(OFFSET('Sanitation Data'!$E$30,0,10*ROW('Sanitation Data'!E171))="","",OFFSET('Sanitation Data'!$E$30,0,10*ROW('Sanitation Data'!E171)))</f>
        <v/>
      </c>
      <c r="CS177" s="258" t="str">
        <f ca="true">+IF(OFFSET('Sanitation Data'!$E$31,0,10*ROW('Sanitation Data'!E171))="","",OFFSET('Sanitation Data'!$E$31,0,10*ROW('Sanitation Data'!E171)))</f>
        <v/>
      </c>
      <c r="CT177" s="258" t="str">
        <f ca="true">+IF(OFFSET('Sanitation Data'!$E$32,0,10*ROW('Sanitation Data'!E171))="","",OFFSET('Sanitation Data'!$E$32,0,10*ROW('Sanitation Data'!E171)))</f>
        <v/>
      </c>
      <c r="CU177" s="258" t="str">
        <f ca="true">+IF(OFFSET('Sanitation Data'!$F$28,0,10*ROW('Sanitation Data'!F171))="","",OFFSET('Sanitation Data'!$F$28,0,10*ROW('Sanitation Data'!F171)))</f>
        <v/>
      </c>
      <c r="CV177" s="258" t="str">
        <f ca="true">+IF(OFFSET('Sanitation Data'!$F$29,0,10*ROW('Sanitation Data'!F171))="","",OFFSET('Sanitation Data'!$F$29,0,10*ROW('Sanitation Data'!F171)))</f>
        <v/>
      </c>
      <c r="CW177" s="258" t="str">
        <f ca="true">+IF(OFFSET('Sanitation Data'!$F$30,0,10*ROW('Sanitation Data'!F171))="","",OFFSET('Sanitation Data'!$F$30,0,10*ROW('Sanitation Data'!F171)))</f>
        <v/>
      </c>
      <c r="CX177" s="258" t="str">
        <f ca="true">+IF(OFFSET('Sanitation Data'!$F$31,0,10*ROW('Sanitation Data'!F171))="","",OFFSET('Sanitation Data'!$F$31,0,10*ROW('Sanitation Data'!F171)))</f>
        <v/>
      </c>
      <c r="CY177" s="258" t="str">
        <f ca="true">+IF(OFFSET('Sanitation Data'!$F$32,0,10*ROW('Sanitation Data'!F171))="","",OFFSET('Sanitation Data'!$F$32,0,10*ROW('Sanitation Data'!F171)))</f>
        <v/>
      </c>
      <c r="CZ177" s="258" t="str">
        <f ca="true">+IF(OFFSET('Sanitation Data'!$G$28,0,10*ROW('Sanitation Data'!G171))="","",OFFSET('Sanitation Data'!$G$28,0,10*ROW('Sanitation Data'!G171)))</f>
        <v/>
      </c>
      <c r="DA177" s="258" t="str">
        <f ca="true">+IF(OFFSET('Sanitation Data'!$G$29,0,10*ROW('Sanitation Data'!G171))="","",OFFSET('Sanitation Data'!$G$29,0,10*ROW('Sanitation Data'!G171)))</f>
        <v/>
      </c>
      <c r="DB177" s="258" t="str">
        <f ca="true">+IF(OFFSET('Sanitation Data'!$G$30,0,10*ROW('Sanitation Data'!G171))="","",OFFSET('Sanitation Data'!$G$30,0,10*ROW('Sanitation Data'!G171)))</f>
        <v/>
      </c>
      <c r="DC177" s="258" t="str">
        <f ca="true">+IF(OFFSET('Sanitation Data'!$G$31,0,10*ROW('Sanitation Data'!G171))="","",OFFSET('Sanitation Data'!$G$31,0,10*ROW('Sanitation Data'!G171)))</f>
        <v/>
      </c>
      <c r="DD177" s="258" t="str">
        <f ca="true">+IF(OFFSET('Sanitation Data'!$G$32,0,10*ROW('Sanitation Data'!G171))="","",OFFSET('Sanitation Data'!$G$32,0,10*ROW('Sanitation Data'!G171)))</f>
        <v/>
      </c>
      <c r="DE177" s="258" t="str">
        <f ca="true">+IF(OFFSET('Sanitation Data'!$H$28,0,10*ROW('Sanitation Data'!H171))="","",OFFSET('Sanitation Data'!$H$28,0,10*ROW('Sanitation Data'!H171)))</f>
        <v/>
      </c>
      <c r="DF177" s="258" t="str">
        <f ca="true">+IF(OFFSET('Sanitation Data'!$H$29,0,10*ROW('Sanitation Data'!H171))="","",OFFSET('Sanitation Data'!$H$29,0,10*ROW('Sanitation Data'!H171)))</f>
        <v/>
      </c>
      <c r="DG177" s="258" t="str">
        <f ca="true">+IF(OFFSET('Sanitation Data'!$H$30,0,10*ROW('Sanitation Data'!H171))="","",OFFSET('Sanitation Data'!$H$30,0,10*ROW('Sanitation Data'!H171)))</f>
        <v/>
      </c>
      <c r="DH177" s="258" t="str">
        <f ca="true">+IF(OFFSET('Sanitation Data'!$H$31,0,10*ROW('Sanitation Data'!H171))="","",OFFSET('Sanitation Data'!$H$31,0,10*ROW('Sanitation Data'!H171)))</f>
        <v/>
      </c>
      <c r="DI177" s="258" t="str">
        <f ca="true">+IF(OFFSET('Sanitation Data'!$H$32,0,10*ROW('Sanitation Data'!H171))="","",OFFSET('Sanitation Data'!$H$32,0,10*ROW('Sanitation Data'!H171)))</f>
        <v/>
      </c>
      <c r="DJ177" s="258" t="str">
        <f ca="true">+IF(OFFSET('Sanitation Data'!$I$28,0,10*ROW('Sanitation Data'!I171))="","",OFFSET('Sanitation Data'!$I$28,0,10*ROW('Sanitation Data'!I171)))</f>
        <v/>
      </c>
      <c r="DK177" s="258" t="str">
        <f ca="true">+IF(OFFSET('Sanitation Data'!$I$29,0,10*ROW('Sanitation Data'!I171))="","",OFFSET('Sanitation Data'!$I$29,0,10*ROW('Sanitation Data'!I171)))</f>
        <v/>
      </c>
      <c r="DL177" s="258" t="str">
        <f ca="true">+IF(OFFSET('Sanitation Data'!$I$30,0,10*ROW('Sanitation Data'!I171))="","",OFFSET('Sanitation Data'!$I$30,0,10*ROW('Sanitation Data'!I171)))</f>
        <v/>
      </c>
      <c r="DM177" s="258" t="str">
        <f ca="true">+IF(OFFSET('Sanitation Data'!$I$31,0,10*ROW('Sanitation Data'!I171))="","",OFFSET('Sanitation Data'!$I$31,0,10*ROW('Sanitation Data'!I171)))</f>
        <v/>
      </c>
      <c r="DN177" s="258" t="str">
        <f ca="true">+IF(OFFSET('Sanitation Data'!$I$32,0,10*ROW('Sanitation Data'!I171))="","",OFFSET('Sanitation Data'!$I$32,0,10*ROW('Sanitation Data'!I171)))</f>
        <v/>
      </c>
      <c r="DO177" s="258" t="str">
        <f ca="true">+IF(OFFSET('Hygiene Data'!$D$11,0,10*ROW('Hygiene Data'!D171))="","",OFFSET('Hygiene Data'!$D$11,0,10*ROW('Hygiene Data'!D171)))</f>
        <v/>
      </c>
      <c r="DP177" s="258" t="str">
        <f ca="true">+IF(OFFSET('Hygiene Data'!$D$12,0,10*ROW('Hygiene Data'!D171))="","",OFFSET('Hygiene Data'!$D$12,0,10*ROW('Hygiene Data'!D171)))</f>
        <v/>
      </c>
      <c r="DQ177" s="258" t="str">
        <f ca="true">+IF(OFFSET('Hygiene Data'!$D$13,0,10*ROW('Hygiene Data'!D171))="","",OFFSET('Hygiene Data'!$D$13,0,10*ROW('Hygiene Data'!D171)))</f>
        <v/>
      </c>
      <c r="DR177" s="258" t="str">
        <f ca="true">+IF(OFFSET('Hygiene Data'!$E$11,0,10*ROW('Hygiene Data'!E171))="","",OFFSET('Hygiene Data'!$E$11,0,10*ROW('Hygiene Data'!E171)))</f>
        <v/>
      </c>
      <c r="DS177" s="258" t="str">
        <f ca="true">+IF(OFFSET('Hygiene Data'!$E$12,0,10*ROW('Hygiene Data'!E171))="","",OFFSET('Hygiene Data'!$E$12,0,10*ROW('Hygiene Data'!E171)))</f>
        <v/>
      </c>
      <c r="DT177" s="258" t="str">
        <f ca="true">+IF(OFFSET('Hygiene Data'!$E$13,0,10*ROW('Hygiene Data'!E171))="","",OFFSET('Hygiene Data'!$E$13,0,10*ROW('Hygiene Data'!E171)))</f>
        <v/>
      </c>
      <c r="DU177" s="258" t="str">
        <f ca="true">+IF(OFFSET('Hygiene Data'!$F$11,0,10*ROW('Hygiene Data'!F171))="","",OFFSET('Hygiene Data'!$F$11,0,10*ROW('Hygiene Data'!F171)))</f>
        <v/>
      </c>
      <c r="DV177" s="258" t="str">
        <f ca="true">+IF(OFFSET('Hygiene Data'!$F$12,0,10*ROW('Hygiene Data'!F171))="","",OFFSET('Hygiene Data'!$F$12,0,10*ROW('Hygiene Data'!F171)))</f>
        <v/>
      </c>
      <c r="DW177" s="258" t="str">
        <f ca="true">+IF(OFFSET('Hygiene Data'!$F$13,0,10*ROW('Hygiene Data'!F171))="","",OFFSET('Hygiene Data'!$F$13,0,10*ROW('Hygiene Data'!F171)))</f>
        <v/>
      </c>
      <c r="DX177" s="258" t="str">
        <f ca="true">+IF(OFFSET('Hygiene Data'!$G$11,0,10*ROW('Hygiene Data'!G171))="","",OFFSET('Hygiene Data'!$G$11,0,10*ROW('Hygiene Data'!G171)))</f>
        <v/>
      </c>
      <c r="DY177" s="258" t="str">
        <f ca="true">+IF(OFFSET('Hygiene Data'!$G$12,0,10*ROW('Hygiene Data'!G171))="","",OFFSET('Hygiene Data'!$G$12,0,10*ROW('Hygiene Data'!G171)))</f>
        <v/>
      </c>
      <c r="DZ177" s="258" t="str">
        <f ca="true">+IF(OFFSET('Hygiene Data'!$G$13,0,10*ROW('Hygiene Data'!G171))="","",OFFSET('Hygiene Data'!$G$13,0,10*ROW('Hygiene Data'!G171)))</f>
        <v/>
      </c>
      <c r="EA177" s="258" t="str">
        <f ca="true">+IF(OFFSET('Hygiene Data'!$H$11,0,10*ROW('Hygiene Data'!H171))="","",OFFSET('Hygiene Data'!$H$11,0,10*ROW('Hygiene Data'!H171)))</f>
        <v/>
      </c>
      <c r="EB177" s="258" t="str">
        <f ca="true">+IF(OFFSET('Hygiene Data'!$H$12,0,10*ROW('Hygiene Data'!H171))="","",OFFSET('Hygiene Data'!$H$12,0,10*ROW('Hygiene Data'!H171)))</f>
        <v/>
      </c>
      <c r="EC177" s="258" t="str">
        <f ca="true">+IF(OFFSET('Hygiene Data'!$H$13,0,10*ROW('Hygiene Data'!H171))="","",OFFSET('Hygiene Data'!$H$13,0,10*ROW('Hygiene Data'!H171)))</f>
        <v/>
      </c>
      <c r="ED177" s="258" t="str">
        <f ca="true">+IF(OFFSET('Hygiene Data'!$I$11,0,10*ROW('Hygiene Data'!I171))="","",OFFSET('Hygiene Data'!$I$11,0,10*ROW('Hygiene Data'!I171)))</f>
        <v/>
      </c>
      <c r="EE177" s="258" t="str">
        <f ca="true">+IF(OFFSET('Hygiene Data'!$I$12,0,10*ROW('Hygiene Data'!I171))="","",OFFSET('Hygiene Data'!$I$12,0,10*ROW('Hygiene Data'!I171)))</f>
        <v/>
      </c>
      <c r="EF177" s="258" t="str">
        <f ca="true">+IF(OFFSET('Hygiene Data'!$I$13,0,10*ROW('Hygiene Data'!I171))="","",OFFSET('Hygiene Data'!$I$13,0,10*ROW('Hygiene Data'!I171)))</f>
        <v/>
      </c>
    </row>
    <row xmlns:x14ac="http://schemas.microsoft.com/office/spreadsheetml/2009/9/ac" r="178" x14ac:dyDescent="0.2">
      <c r="A178" s="30" t="str">
        <f ca="true">+IF(OFFSET('Water Data'!$B$2,0,10*ROW('Water Data'!E172))="","",OFFSET('Water Data'!$B$2,0,10*ROW('Water Data'!E172)))</f>
        <v/>
      </c>
      <c r="B178" s="30" t="str">
        <f ca="true">+IF(OFFSET('Water Data'!$C$2,0,10*ROW('Water Data'!F172))="","",OFFSET('Water Data'!$C$2,0,10*ROW('Water Data'!F172)))</f>
        <v/>
      </c>
      <c r="C178" s="314" t="str">
        <f t="shared" ca="true" si="2"/>
        <v/>
      </c>
      <c r="D178" s="8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58"/>
      <c r="BS178" s="258" t="str">
        <f ca="true">+IF(OFFSET('Water Data'!$D$27,0,10*ROW('Water Data'!D172))="","",OFFSET('Water Data'!$D$27,0,10*ROW('Water Data'!D172)))</f>
        <v/>
      </c>
      <c r="BT178" s="258" t="str">
        <f ca="true">+IF(OFFSET('Water Data'!$D$28,0,10*ROW('Water Data'!D172))="","",OFFSET('Water Data'!$D$28,0,10*ROW('Water Data'!D172)))</f>
        <v/>
      </c>
      <c r="BU178" s="258" t="str">
        <f ca="true">+IF(OFFSET('Water Data'!$D$29,0,10*ROW('Water Data'!D172))="","",OFFSET('Water Data'!$D$29,0,10*ROW('Water Data'!D172)))</f>
        <v/>
      </c>
      <c r="BV178" s="258" t="str">
        <f ca="true">+IF(OFFSET('Water Data'!$E$27,0,10*ROW('Water Data'!E172))="","",OFFSET('Water Data'!$E$27,0,10*ROW('Water Data'!E172)))</f>
        <v/>
      </c>
      <c r="BW178" s="258" t="str">
        <f ca="true">+IF(OFFSET('Water Data'!$E$28,0,10*ROW('Water Data'!E172))="","",OFFSET('Water Data'!$E$28,0,10*ROW('Water Data'!E172)))</f>
        <v/>
      </c>
      <c r="BX178" s="258" t="str">
        <f ca="true">+IF(OFFSET('Water Data'!$E$29,0,10*ROW('Water Data'!E172))="","",OFFSET('Water Data'!$E$29,0,10*ROW('Water Data'!E172)))</f>
        <v/>
      </c>
      <c r="BY178" s="258" t="str">
        <f ca="true">+IF(OFFSET('Water Data'!$F$27,0,10*ROW('Water Data'!F172))="","",OFFSET('Water Data'!$F$27,0,10*ROW('Water Data'!F172)))</f>
        <v/>
      </c>
      <c r="BZ178" s="258" t="str">
        <f ca="true">+IF(OFFSET('Water Data'!$F$28,0,10*ROW('Water Data'!F172))="","",OFFSET('Water Data'!$F$28,0,10*ROW('Water Data'!F172)))</f>
        <v/>
      </c>
      <c r="CA178" s="258" t="str">
        <f ca="true">+IF(OFFSET('Water Data'!$F$29,0,10*ROW('Water Data'!F172))="","",OFFSET('Water Data'!$F$29,0,10*ROW('Water Data'!F172)))</f>
        <v/>
      </c>
      <c r="CB178" s="258" t="str">
        <f ca="true">+IF(OFFSET('Water Data'!$G$27,0,10*ROW('Water Data'!G172))="","",OFFSET('Water Data'!$G$27,0,10*ROW('Water Data'!G172)))</f>
        <v/>
      </c>
      <c r="CC178" s="258" t="str">
        <f ca="true">+IF(OFFSET('Water Data'!$G$28,0,10*ROW('Water Data'!G172))="","",OFFSET('Water Data'!$G$28,0,10*ROW('Water Data'!G172)))</f>
        <v/>
      </c>
      <c r="CD178" s="258" t="str">
        <f ca="true">+IF(OFFSET('Water Data'!$G$29,0,10*ROW('Water Data'!G172))="","",OFFSET('Water Data'!$G$29,0,10*ROW('Water Data'!G172)))</f>
        <v/>
      </c>
      <c r="CE178" s="258" t="str">
        <f ca="true">+IF(OFFSET('Water Data'!$H$27,0,10*ROW('Water Data'!H172))="","",OFFSET('Water Data'!$H$27,0,10*ROW('Water Data'!H172)))</f>
        <v/>
      </c>
      <c r="CF178" s="258" t="str">
        <f ca="true">+IF(OFFSET('Water Data'!$H$28,0,10*ROW('Water Data'!H172))="","",OFFSET('Water Data'!$H$28,0,10*ROW('Water Data'!H172)))</f>
        <v/>
      </c>
      <c r="CG178" s="258" t="str">
        <f ca="true">+IF(OFFSET('Water Data'!$H$29,0,10*ROW('Water Data'!H172))="","",OFFSET('Water Data'!$H$29,0,10*ROW('Water Data'!H172)))</f>
        <v/>
      </c>
      <c r="CH178" s="258" t="str">
        <f ca="true">+IF(OFFSET('Water Data'!$I$27,0,10*ROW('Water Data'!I172))="","",OFFSET('Water Data'!$I$27,0,10*ROW('Water Data'!I172)))</f>
        <v/>
      </c>
      <c r="CI178" s="258" t="str">
        <f ca="true">+IF(OFFSET('Water Data'!$I$28,0,10*ROW('Water Data'!I172))="","",OFFSET('Water Data'!$I$28,0,10*ROW('Water Data'!I172)))</f>
        <v/>
      </c>
      <c r="CJ178" s="258" t="str">
        <f ca="true">+IF(OFFSET('Water Data'!$I$29,0,10*ROW('Water Data'!I172))="","",OFFSET('Water Data'!$I$29,0,10*ROW('Water Data'!I172)))</f>
        <v/>
      </c>
      <c r="CK178" s="258" t="str">
        <f ca="true">+IF(OFFSET('Sanitation Data'!$D$28,0,10*ROW('Sanitation Data'!D172))="","",OFFSET('Sanitation Data'!$D$28,0,10*ROW('Sanitation Data'!D172)))</f>
        <v/>
      </c>
      <c r="CL178" s="258" t="str">
        <f ca="true">+IF(OFFSET('Sanitation Data'!$D$29,0,10*ROW('Sanitation Data'!D172))="","",OFFSET('Sanitation Data'!$D$29,0,10*ROW('Sanitation Data'!D172)))</f>
        <v/>
      </c>
      <c r="CM178" s="258" t="str">
        <f ca="true">+IF(OFFSET('Sanitation Data'!$D$30,0,10*ROW('Sanitation Data'!D172))="","",OFFSET('Sanitation Data'!$D$30,0,10*ROW('Sanitation Data'!D172)))</f>
        <v/>
      </c>
      <c r="CN178" s="258" t="str">
        <f ca="true">+IF(OFFSET('Sanitation Data'!$D$31,0,10*ROW('Sanitation Data'!D172))="","",OFFSET('Sanitation Data'!$D$31,0,10*ROW('Sanitation Data'!D172)))</f>
        <v/>
      </c>
      <c r="CO178" s="258" t="str">
        <f ca="true">+IF(OFFSET('Sanitation Data'!$D$32,0,10*ROW('Sanitation Data'!D172))="","",OFFSET('Sanitation Data'!$D$32,0,10*ROW('Sanitation Data'!D172)))</f>
        <v/>
      </c>
      <c r="CP178" s="258" t="str">
        <f ca="true">+IF(OFFSET('Sanitation Data'!$E$28,0,10*ROW('Sanitation Data'!E172))="","",OFFSET('Sanitation Data'!$E$28,0,10*ROW('Sanitation Data'!E172)))</f>
        <v/>
      </c>
      <c r="CQ178" s="258" t="str">
        <f ca="true">+IF(OFFSET('Sanitation Data'!$E$29,0,10*ROW('Sanitation Data'!E172))="","",OFFSET('Sanitation Data'!$E$29,0,10*ROW('Sanitation Data'!E172)))</f>
        <v/>
      </c>
      <c r="CR178" s="258" t="str">
        <f ca="true">+IF(OFFSET('Sanitation Data'!$E$30,0,10*ROW('Sanitation Data'!E172))="","",OFFSET('Sanitation Data'!$E$30,0,10*ROW('Sanitation Data'!E172)))</f>
        <v/>
      </c>
      <c r="CS178" s="258" t="str">
        <f ca="true">+IF(OFFSET('Sanitation Data'!$E$31,0,10*ROW('Sanitation Data'!E172))="","",OFFSET('Sanitation Data'!$E$31,0,10*ROW('Sanitation Data'!E172)))</f>
        <v/>
      </c>
      <c r="CT178" s="258" t="str">
        <f ca="true">+IF(OFFSET('Sanitation Data'!$E$32,0,10*ROW('Sanitation Data'!E172))="","",OFFSET('Sanitation Data'!$E$32,0,10*ROW('Sanitation Data'!E172)))</f>
        <v/>
      </c>
      <c r="CU178" s="258" t="str">
        <f ca="true">+IF(OFFSET('Sanitation Data'!$F$28,0,10*ROW('Sanitation Data'!F172))="","",OFFSET('Sanitation Data'!$F$28,0,10*ROW('Sanitation Data'!F172)))</f>
        <v/>
      </c>
      <c r="CV178" s="258" t="str">
        <f ca="true">+IF(OFFSET('Sanitation Data'!$F$29,0,10*ROW('Sanitation Data'!F172))="","",OFFSET('Sanitation Data'!$F$29,0,10*ROW('Sanitation Data'!F172)))</f>
        <v/>
      </c>
      <c r="CW178" s="258" t="str">
        <f ca="true">+IF(OFFSET('Sanitation Data'!$F$30,0,10*ROW('Sanitation Data'!F172))="","",OFFSET('Sanitation Data'!$F$30,0,10*ROW('Sanitation Data'!F172)))</f>
        <v/>
      </c>
      <c r="CX178" s="258" t="str">
        <f ca="true">+IF(OFFSET('Sanitation Data'!$F$31,0,10*ROW('Sanitation Data'!F172))="","",OFFSET('Sanitation Data'!$F$31,0,10*ROW('Sanitation Data'!F172)))</f>
        <v/>
      </c>
      <c r="CY178" s="258" t="str">
        <f ca="true">+IF(OFFSET('Sanitation Data'!$F$32,0,10*ROW('Sanitation Data'!F172))="","",OFFSET('Sanitation Data'!$F$32,0,10*ROW('Sanitation Data'!F172)))</f>
        <v/>
      </c>
      <c r="CZ178" s="258" t="str">
        <f ca="true">+IF(OFFSET('Sanitation Data'!$G$28,0,10*ROW('Sanitation Data'!G172))="","",OFFSET('Sanitation Data'!$G$28,0,10*ROW('Sanitation Data'!G172)))</f>
        <v/>
      </c>
      <c r="DA178" s="258" t="str">
        <f ca="true">+IF(OFFSET('Sanitation Data'!$G$29,0,10*ROW('Sanitation Data'!G172))="","",OFFSET('Sanitation Data'!$G$29,0,10*ROW('Sanitation Data'!G172)))</f>
        <v/>
      </c>
      <c r="DB178" s="258" t="str">
        <f ca="true">+IF(OFFSET('Sanitation Data'!$G$30,0,10*ROW('Sanitation Data'!G172))="","",OFFSET('Sanitation Data'!$G$30,0,10*ROW('Sanitation Data'!G172)))</f>
        <v/>
      </c>
      <c r="DC178" s="258" t="str">
        <f ca="true">+IF(OFFSET('Sanitation Data'!$G$31,0,10*ROW('Sanitation Data'!G172))="","",OFFSET('Sanitation Data'!$G$31,0,10*ROW('Sanitation Data'!G172)))</f>
        <v/>
      </c>
      <c r="DD178" s="258" t="str">
        <f ca="true">+IF(OFFSET('Sanitation Data'!$G$32,0,10*ROW('Sanitation Data'!G172))="","",OFFSET('Sanitation Data'!$G$32,0,10*ROW('Sanitation Data'!G172)))</f>
        <v/>
      </c>
      <c r="DE178" s="258" t="str">
        <f ca="true">+IF(OFFSET('Sanitation Data'!$H$28,0,10*ROW('Sanitation Data'!H172))="","",OFFSET('Sanitation Data'!$H$28,0,10*ROW('Sanitation Data'!H172)))</f>
        <v/>
      </c>
      <c r="DF178" s="258" t="str">
        <f ca="true">+IF(OFFSET('Sanitation Data'!$H$29,0,10*ROW('Sanitation Data'!H172))="","",OFFSET('Sanitation Data'!$H$29,0,10*ROW('Sanitation Data'!H172)))</f>
        <v/>
      </c>
      <c r="DG178" s="258" t="str">
        <f ca="true">+IF(OFFSET('Sanitation Data'!$H$30,0,10*ROW('Sanitation Data'!H172))="","",OFFSET('Sanitation Data'!$H$30,0,10*ROW('Sanitation Data'!H172)))</f>
        <v/>
      </c>
      <c r="DH178" s="258" t="str">
        <f ca="true">+IF(OFFSET('Sanitation Data'!$H$31,0,10*ROW('Sanitation Data'!H172))="","",OFFSET('Sanitation Data'!$H$31,0,10*ROW('Sanitation Data'!H172)))</f>
        <v/>
      </c>
      <c r="DI178" s="258" t="str">
        <f ca="true">+IF(OFFSET('Sanitation Data'!$H$32,0,10*ROW('Sanitation Data'!H172))="","",OFFSET('Sanitation Data'!$H$32,0,10*ROW('Sanitation Data'!H172)))</f>
        <v/>
      </c>
      <c r="DJ178" s="258" t="str">
        <f ca="true">+IF(OFFSET('Sanitation Data'!$I$28,0,10*ROW('Sanitation Data'!I172))="","",OFFSET('Sanitation Data'!$I$28,0,10*ROW('Sanitation Data'!I172)))</f>
        <v/>
      </c>
      <c r="DK178" s="258" t="str">
        <f ca="true">+IF(OFFSET('Sanitation Data'!$I$29,0,10*ROW('Sanitation Data'!I172))="","",OFFSET('Sanitation Data'!$I$29,0,10*ROW('Sanitation Data'!I172)))</f>
        <v/>
      </c>
      <c r="DL178" s="258" t="str">
        <f ca="true">+IF(OFFSET('Sanitation Data'!$I$30,0,10*ROW('Sanitation Data'!I172))="","",OFFSET('Sanitation Data'!$I$30,0,10*ROW('Sanitation Data'!I172)))</f>
        <v/>
      </c>
      <c r="DM178" s="258" t="str">
        <f ca="true">+IF(OFFSET('Sanitation Data'!$I$31,0,10*ROW('Sanitation Data'!I172))="","",OFFSET('Sanitation Data'!$I$31,0,10*ROW('Sanitation Data'!I172)))</f>
        <v/>
      </c>
      <c r="DN178" s="258" t="str">
        <f ca="true">+IF(OFFSET('Sanitation Data'!$I$32,0,10*ROW('Sanitation Data'!I172))="","",OFFSET('Sanitation Data'!$I$32,0,10*ROW('Sanitation Data'!I172)))</f>
        <v/>
      </c>
      <c r="DO178" s="258" t="str">
        <f ca="true">+IF(OFFSET('Hygiene Data'!$D$11,0,10*ROW('Hygiene Data'!D172))="","",OFFSET('Hygiene Data'!$D$11,0,10*ROW('Hygiene Data'!D172)))</f>
        <v/>
      </c>
      <c r="DP178" s="258" t="str">
        <f ca="true">+IF(OFFSET('Hygiene Data'!$D$12,0,10*ROW('Hygiene Data'!D172))="","",OFFSET('Hygiene Data'!$D$12,0,10*ROW('Hygiene Data'!D172)))</f>
        <v/>
      </c>
      <c r="DQ178" s="258" t="str">
        <f ca="true">+IF(OFFSET('Hygiene Data'!$D$13,0,10*ROW('Hygiene Data'!D172))="","",OFFSET('Hygiene Data'!$D$13,0,10*ROW('Hygiene Data'!D172)))</f>
        <v/>
      </c>
      <c r="DR178" s="258" t="str">
        <f ca="true">+IF(OFFSET('Hygiene Data'!$E$11,0,10*ROW('Hygiene Data'!E172))="","",OFFSET('Hygiene Data'!$E$11,0,10*ROW('Hygiene Data'!E172)))</f>
        <v/>
      </c>
      <c r="DS178" s="258" t="str">
        <f ca="true">+IF(OFFSET('Hygiene Data'!$E$12,0,10*ROW('Hygiene Data'!E172))="","",OFFSET('Hygiene Data'!$E$12,0,10*ROW('Hygiene Data'!E172)))</f>
        <v/>
      </c>
      <c r="DT178" s="258" t="str">
        <f ca="true">+IF(OFFSET('Hygiene Data'!$E$13,0,10*ROW('Hygiene Data'!E172))="","",OFFSET('Hygiene Data'!$E$13,0,10*ROW('Hygiene Data'!E172)))</f>
        <v/>
      </c>
      <c r="DU178" s="258" t="str">
        <f ca="true">+IF(OFFSET('Hygiene Data'!$F$11,0,10*ROW('Hygiene Data'!F172))="","",OFFSET('Hygiene Data'!$F$11,0,10*ROW('Hygiene Data'!F172)))</f>
        <v/>
      </c>
      <c r="DV178" s="258" t="str">
        <f ca="true">+IF(OFFSET('Hygiene Data'!$F$12,0,10*ROW('Hygiene Data'!F172))="","",OFFSET('Hygiene Data'!$F$12,0,10*ROW('Hygiene Data'!F172)))</f>
        <v/>
      </c>
      <c r="DW178" s="258" t="str">
        <f ca="true">+IF(OFFSET('Hygiene Data'!$F$13,0,10*ROW('Hygiene Data'!F172))="","",OFFSET('Hygiene Data'!$F$13,0,10*ROW('Hygiene Data'!F172)))</f>
        <v/>
      </c>
      <c r="DX178" s="258" t="str">
        <f ca="true">+IF(OFFSET('Hygiene Data'!$G$11,0,10*ROW('Hygiene Data'!G172))="","",OFFSET('Hygiene Data'!$G$11,0,10*ROW('Hygiene Data'!G172)))</f>
        <v/>
      </c>
      <c r="DY178" s="258" t="str">
        <f ca="true">+IF(OFFSET('Hygiene Data'!$G$12,0,10*ROW('Hygiene Data'!G172))="","",OFFSET('Hygiene Data'!$G$12,0,10*ROW('Hygiene Data'!G172)))</f>
        <v/>
      </c>
      <c r="DZ178" s="258" t="str">
        <f ca="true">+IF(OFFSET('Hygiene Data'!$G$13,0,10*ROW('Hygiene Data'!G172))="","",OFFSET('Hygiene Data'!$G$13,0,10*ROW('Hygiene Data'!G172)))</f>
        <v/>
      </c>
      <c r="EA178" s="258" t="str">
        <f ca="true">+IF(OFFSET('Hygiene Data'!$H$11,0,10*ROW('Hygiene Data'!H172))="","",OFFSET('Hygiene Data'!$H$11,0,10*ROW('Hygiene Data'!H172)))</f>
        <v/>
      </c>
      <c r="EB178" s="258" t="str">
        <f ca="true">+IF(OFFSET('Hygiene Data'!$H$12,0,10*ROW('Hygiene Data'!H172))="","",OFFSET('Hygiene Data'!$H$12,0,10*ROW('Hygiene Data'!H172)))</f>
        <v/>
      </c>
      <c r="EC178" s="258" t="str">
        <f ca="true">+IF(OFFSET('Hygiene Data'!$H$13,0,10*ROW('Hygiene Data'!H172))="","",OFFSET('Hygiene Data'!$H$13,0,10*ROW('Hygiene Data'!H172)))</f>
        <v/>
      </c>
      <c r="ED178" s="258" t="str">
        <f ca="true">+IF(OFFSET('Hygiene Data'!$I$11,0,10*ROW('Hygiene Data'!I172))="","",OFFSET('Hygiene Data'!$I$11,0,10*ROW('Hygiene Data'!I172)))</f>
        <v/>
      </c>
      <c r="EE178" s="258" t="str">
        <f ca="true">+IF(OFFSET('Hygiene Data'!$I$12,0,10*ROW('Hygiene Data'!I172))="","",OFFSET('Hygiene Data'!$I$12,0,10*ROW('Hygiene Data'!I172)))</f>
        <v/>
      </c>
      <c r="EF178" s="258" t="str">
        <f ca="true">+IF(OFFSET('Hygiene Data'!$I$13,0,10*ROW('Hygiene Data'!I172))="","",OFFSET('Hygiene Data'!$I$13,0,10*ROW('Hygiene Data'!I172)))</f>
        <v/>
      </c>
    </row>
    <row xmlns:x14ac="http://schemas.microsoft.com/office/spreadsheetml/2009/9/ac" r="179" x14ac:dyDescent="0.2">
      <c r="A179" s="30" t="str">
        <f ca="true">+IF(OFFSET('Water Data'!$B$2,0,10*ROW('Water Data'!E173))="","",OFFSET('Water Data'!$B$2,0,10*ROW('Water Data'!E173)))</f>
        <v/>
      </c>
      <c r="B179" s="30" t="str">
        <f ca="true">+IF(OFFSET('Water Data'!$C$2,0,10*ROW('Water Data'!F173))="","",OFFSET('Water Data'!$C$2,0,10*ROW('Water Data'!F173)))</f>
        <v/>
      </c>
      <c r="C179" s="314" t="str">
        <f t="shared" ca="true" si="2"/>
        <v/>
      </c>
      <c r="D179" s="8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58"/>
      <c r="BS179" s="258" t="str">
        <f ca="true">+IF(OFFSET('Water Data'!$D$27,0,10*ROW('Water Data'!D173))="","",OFFSET('Water Data'!$D$27,0,10*ROW('Water Data'!D173)))</f>
        <v/>
      </c>
      <c r="BT179" s="258" t="str">
        <f ca="true">+IF(OFFSET('Water Data'!$D$28,0,10*ROW('Water Data'!D173))="","",OFFSET('Water Data'!$D$28,0,10*ROW('Water Data'!D173)))</f>
        <v/>
      </c>
      <c r="BU179" s="258" t="str">
        <f ca="true">+IF(OFFSET('Water Data'!$D$29,0,10*ROW('Water Data'!D173))="","",OFFSET('Water Data'!$D$29,0,10*ROW('Water Data'!D173)))</f>
        <v/>
      </c>
      <c r="BV179" s="258" t="str">
        <f ca="true">+IF(OFFSET('Water Data'!$E$27,0,10*ROW('Water Data'!E173))="","",OFFSET('Water Data'!$E$27,0,10*ROW('Water Data'!E173)))</f>
        <v/>
      </c>
      <c r="BW179" s="258" t="str">
        <f ca="true">+IF(OFFSET('Water Data'!$E$28,0,10*ROW('Water Data'!E173))="","",OFFSET('Water Data'!$E$28,0,10*ROW('Water Data'!E173)))</f>
        <v/>
      </c>
      <c r="BX179" s="258" t="str">
        <f ca="true">+IF(OFFSET('Water Data'!$E$29,0,10*ROW('Water Data'!E173))="","",OFFSET('Water Data'!$E$29,0,10*ROW('Water Data'!E173)))</f>
        <v/>
      </c>
      <c r="BY179" s="258" t="str">
        <f ca="true">+IF(OFFSET('Water Data'!$F$27,0,10*ROW('Water Data'!F173))="","",OFFSET('Water Data'!$F$27,0,10*ROW('Water Data'!F173)))</f>
        <v/>
      </c>
      <c r="BZ179" s="258" t="str">
        <f ca="true">+IF(OFFSET('Water Data'!$F$28,0,10*ROW('Water Data'!F173))="","",OFFSET('Water Data'!$F$28,0,10*ROW('Water Data'!F173)))</f>
        <v/>
      </c>
      <c r="CA179" s="258" t="str">
        <f ca="true">+IF(OFFSET('Water Data'!$F$29,0,10*ROW('Water Data'!F173))="","",OFFSET('Water Data'!$F$29,0,10*ROW('Water Data'!F173)))</f>
        <v/>
      </c>
      <c r="CB179" s="258" t="str">
        <f ca="true">+IF(OFFSET('Water Data'!$G$27,0,10*ROW('Water Data'!G173))="","",OFFSET('Water Data'!$G$27,0,10*ROW('Water Data'!G173)))</f>
        <v/>
      </c>
      <c r="CC179" s="258" t="str">
        <f ca="true">+IF(OFFSET('Water Data'!$G$28,0,10*ROW('Water Data'!G173))="","",OFFSET('Water Data'!$G$28,0,10*ROW('Water Data'!G173)))</f>
        <v/>
      </c>
      <c r="CD179" s="258" t="str">
        <f ca="true">+IF(OFFSET('Water Data'!$G$29,0,10*ROW('Water Data'!G173))="","",OFFSET('Water Data'!$G$29,0,10*ROW('Water Data'!G173)))</f>
        <v/>
      </c>
      <c r="CE179" s="258" t="str">
        <f ca="true">+IF(OFFSET('Water Data'!$H$27,0,10*ROW('Water Data'!H173))="","",OFFSET('Water Data'!$H$27,0,10*ROW('Water Data'!H173)))</f>
        <v/>
      </c>
      <c r="CF179" s="258" t="str">
        <f ca="true">+IF(OFFSET('Water Data'!$H$28,0,10*ROW('Water Data'!H173))="","",OFFSET('Water Data'!$H$28,0,10*ROW('Water Data'!H173)))</f>
        <v/>
      </c>
      <c r="CG179" s="258" t="str">
        <f ca="true">+IF(OFFSET('Water Data'!$H$29,0,10*ROW('Water Data'!H173))="","",OFFSET('Water Data'!$H$29,0,10*ROW('Water Data'!H173)))</f>
        <v/>
      </c>
      <c r="CH179" s="258" t="str">
        <f ca="true">+IF(OFFSET('Water Data'!$I$27,0,10*ROW('Water Data'!I173))="","",OFFSET('Water Data'!$I$27,0,10*ROW('Water Data'!I173)))</f>
        <v/>
      </c>
      <c r="CI179" s="258" t="str">
        <f ca="true">+IF(OFFSET('Water Data'!$I$28,0,10*ROW('Water Data'!I173))="","",OFFSET('Water Data'!$I$28,0,10*ROW('Water Data'!I173)))</f>
        <v/>
      </c>
      <c r="CJ179" s="258" t="str">
        <f ca="true">+IF(OFFSET('Water Data'!$I$29,0,10*ROW('Water Data'!I173))="","",OFFSET('Water Data'!$I$29,0,10*ROW('Water Data'!I173)))</f>
        <v/>
      </c>
      <c r="CK179" s="258" t="str">
        <f ca="true">+IF(OFFSET('Sanitation Data'!$D$28,0,10*ROW('Sanitation Data'!D173))="","",OFFSET('Sanitation Data'!$D$28,0,10*ROW('Sanitation Data'!D173)))</f>
        <v/>
      </c>
      <c r="CL179" s="258" t="str">
        <f ca="true">+IF(OFFSET('Sanitation Data'!$D$29,0,10*ROW('Sanitation Data'!D173))="","",OFFSET('Sanitation Data'!$D$29,0,10*ROW('Sanitation Data'!D173)))</f>
        <v/>
      </c>
      <c r="CM179" s="258" t="str">
        <f ca="true">+IF(OFFSET('Sanitation Data'!$D$30,0,10*ROW('Sanitation Data'!D173))="","",OFFSET('Sanitation Data'!$D$30,0,10*ROW('Sanitation Data'!D173)))</f>
        <v/>
      </c>
      <c r="CN179" s="258" t="str">
        <f ca="true">+IF(OFFSET('Sanitation Data'!$D$31,0,10*ROW('Sanitation Data'!D173))="","",OFFSET('Sanitation Data'!$D$31,0,10*ROW('Sanitation Data'!D173)))</f>
        <v/>
      </c>
      <c r="CO179" s="258" t="str">
        <f ca="true">+IF(OFFSET('Sanitation Data'!$D$32,0,10*ROW('Sanitation Data'!D173))="","",OFFSET('Sanitation Data'!$D$32,0,10*ROW('Sanitation Data'!D173)))</f>
        <v/>
      </c>
      <c r="CP179" s="258" t="str">
        <f ca="true">+IF(OFFSET('Sanitation Data'!$E$28,0,10*ROW('Sanitation Data'!E173))="","",OFFSET('Sanitation Data'!$E$28,0,10*ROW('Sanitation Data'!E173)))</f>
        <v/>
      </c>
      <c r="CQ179" s="258" t="str">
        <f ca="true">+IF(OFFSET('Sanitation Data'!$E$29,0,10*ROW('Sanitation Data'!E173))="","",OFFSET('Sanitation Data'!$E$29,0,10*ROW('Sanitation Data'!E173)))</f>
        <v/>
      </c>
      <c r="CR179" s="258" t="str">
        <f ca="true">+IF(OFFSET('Sanitation Data'!$E$30,0,10*ROW('Sanitation Data'!E173))="","",OFFSET('Sanitation Data'!$E$30,0,10*ROW('Sanitation Data'!E173)))</f>
        <v/>
      </c>
      <c r="CS179" s="258" t="str">
        <f ca="true">+IF(OFFSET('Sanitation Data'!$E$31,0,10*ROW('Sanitation Data'!E173))="","",OFFSET('Sanitation Data'!$E$31,0,10*ROW('Sanitation Data'!E173)))</f>
        <v/>
      </c>
      <c r="CT179" s="258" t="str">
        <f ca="true">+IF(OFFSET('Sanitation Data'!$E$32,0,10*ROW('Sanitation Data'!E173))="","",OFFSET('Sanitation Data'!$E$32,0,10*ROW('Sanitation Data'!E173)))</f>
        <v/>
      </c>
      <c r="CU179" s="258" t="str">
        <f ca="true">+IF(OFFSET('Sanitation Data'!$F$28,0,10*ROW('Sanitation Data'!F173))="","",OFFSET('Sanitation Data'!$F$28,0,10*ROW('Sanitation Data'!F173)))</f>
        <v/>
      </c>
      <c r="CV179" s="258" t="str">
        <f ca="true">+IF(OFFSET('Sanitation Data'!$F$29,0,10*ROW('Sanitation Data'!F173))="","",OFFSET('Sanitation Data'!$F$29,0,10*ROW('Sanitation Data'!F173)))</f>
        <v/>
      </c>
      <c r="CW179" s="258" t="str">
        <f ca="true">+IF(OFFSET('Sanitation Data'!$F$30,0,10*ROW('Sanitation Data'!F173))="","",OFFSET('Sanitation Data'!$F$30,0,10*ROW('Sanitation Data'!F173)))</f>
        <v/>
      </c>
      <c r="CX179" s="258" t="str">
        <f ca="true">+IF(OFFSET('Sanitation Data'!$F$31,0,10*ROW('Sanitation Data'!F173))="","",OFFSET('Sanitation Data'!$F$31,0,10*ROW('Sanitation Data'!F173)))</f>
        <v/>
      </c>
      <c r="CY179" s="258" t="str">
        <f ca="true">+IF(OFFSET('Sanitation Data'!$F$32,0,10*ROW('Sanitation Data'!F173))="","",OFFSET('Sanitation Data'!$F$32,0,10*ROW('Sanitation Data'!F173)))</f>
        <v/>
      </c>
      <c r="CZ179" s="258" t="str">
        <f ca="true">+IF(OFFSET('Sanitation Data'!$G$28,0,10*ROW('Sanitation Data'!G173))="","",OFFSET('Sanitation Data'!$G$28,0,10*ROW('Sanitation Data'!G173)))</f>
        <v/>
      </c>
      <c r="DA179" s="258" t="str">
        <f ca="true">+IF(OFFSET('Sanitation Data'!$G$29,0,10*ROW('Sanitation Data'!G173))="","",OFFSET('Sanitation Data'!$G$29,0,10*ROW('Sanitation Data'!G173)))</f>
        <v/>
      </c>
      <c r="DB179" s="258" t="str">
        <f ca="true">+IF(OFFSET('Sanitation Data'!$G$30,0,10*ROW('Sanitation Data'!G173))="","",OFFSET('Sanitation Data'!$G$30,0,10*ROW('Sanitation Data'!G173)))</f>
        <v/>
      </c>
      <c r="DC179" s="258" t="str">
        <f ca="true">+IF(OFFSET('Sanitation Data'!$G$31,0,10*ROW('Sanitation Data'!G173))="","",OFFSET('Sanitation Data'!$G$31,0,10*ROW('Sanitation Data'!G173)))</f>
        <v/>
      </c>
      <c r="DD179" s="258" t="str">
        <f ca="true">+IF(OFFSET('Sanitation Data'!$G$32,0,10*ROW('Sanitation Data'!G173))="","",OFFSET('Sanitation Data'!$G$32,0,10*ROW('Sanitation Data'!G173)))</f>
        <v/>
      </c>
      <c r="DE179" s="258" t="str">
        <f ca="true">+IF(OFFSET('Sanitation Data'!$H$28,0,10*ROW('Sanitation Data'!H173))="","",OFFSET('Sanitation Data'!$H$28,0,10*ROW('Sanitation Data'!H173)))</f>
        <v/>
      </c>
      <c r="DF179" s="258" t="str">
        <f ca="true">+IF(OFFSET('Sanitation Data'!$H$29,0,10*ROW('Sanitation Data'!H173))="","",OFFSET('Sanitation Data'!$H$29,0,10*ROW('Sanitation Data'!H173)))</f>
        <v/>
      </c>
      <c r="DG179" s="258" t="str">
        <f ca="true">+IF(OFFSET('Sanitation Data'!$H$30,0,10*ROW('Sanitation Data'!H173))="","",OFFSET('Sanitation Data'!$H$30,0,10*ROW('Sanitation Data'!H173)))</f>
        <v/>
      </c>
      <c r="DH179" s="258" t="str">
        <f ca="true">+IF(OFFSET('Sanitation Data'!$H$31,0,10*ROW('Sanitation Data'!H173))="","",OFFSET('Sanitation Data'!$H$31,0,10*ROW('Sanitation Data'!H173)))</f>
        <v/>
      </c>
      <c r="DI179" s="258" t="str">
        <f ca="true">+IF(OFFSET('Sanitation Data'!$H$32,0,10*ROW('Sanitation Data'!H173))="","",OFFSET('Sanitation Data'!$H$32,0,10*ROW('Sanitation Data'!H173)))</f>
        <v/>
      </c>
      <c r="DJ179" s="258" t="str">
        <f ca="true">+IF(OFFSET('Sanitation Data'!$I$28,0,10*ROW('Sanitation Data'!I173))="","",OFFSET('Sanitation Data'!$I$28,0,10*ROW('Sanitation Data'!I173)))</f>
        <v/>
      </c>
      <c r="DK179" s="258" t="str">
        <f ca="true">+IF(OFFSET('Sanitation Data'!$I$29,0,10*ROW('Sanitation Data'!I173))="","",OFFSET('Sanitation Data'!$I$29,0,10*ROW('Sanitation Data'!I173)))</f>
        <v/>
      </c>
      <c r="DL179" s="258" t="str">
        <f ca="true">+IF(OFFSET('Sanitation Data'!$I$30,0,10*ROW('Sanitation Data'!I173))="","",OFFSET('Sanitation Data'!$I$30,0,10*ROW('Sanitation Data'!I173)))</f>
        <v/>
      </c>
      <c r="DM179" s="258" t="str">
        <f ca="true">+IF(OFFSET('Sanitation Data'!$I$31,0,10*ROW('Sanitation Data'!I173))="","",OFFSET('Sanitation Data'!$I$31,0,10*ROW('Sanitation Data'!I173)))</f>
        <v/>
      </c>
      <c r="DN179" s="258" t="str">
        <f ca="true">+IF(OFFSET('Sanitation Data'!$I$32,0,10*ROW('Sanitation Data'!I173))="","",OFFSET('Sanitation Data'!$I$32,0,10*ROW('Sanitation Data'!I173)))</f>
        <v/>
      </c>
      <c r="DO179" s="258" t="str">
        <f ca="true">+IF(OFFSET('Hygiene Data'!$D$11,0,10*ROW('Hygiene Data'!D173))="","",OFFSET('Hygiene Data'!$D$11,0,10*ROW('Hygiene Data'!D173)))</f>
        <v/>
      </c>
      <c r="DP179" s="258" t="str">
        <f ca="true">+IF(OFFSET('Hygiene Data'!$D$12,0,10*ROW('Hygiene Data'!D173))="","",OFFSET('Hygiene Data'!$D$12,0,10*ROW('Hygiene Data'!D173)))</f>
        <v/>
      </c>
      <c r="DQ179" s="258" t="str">
        <f ca="true">+IF(OFFSET('Hygiene Data'!$D$13,0,10*ROW('Hygiene Data'!D173))="","",OFFSET('Hygiene Data'!$D$13,0,10*ROW('Hygiene Data'!D173)))</f>
        <v/>
      </c>
      <c r="DR179" s="258" t="str">
        <f ca="true">+IF(OFFSET('Hygiene Data'!$E$11,0,10*ROW('Hygiene Data'!E173))="","",OFFSET('Hygiene Data'!$E$11,0,10*ROW('Hygiene Data'!E173)))</f>
        <v/>
      </c>
      <c r="DS179" s="258" t="str">
        <f ca="true">+IF(OFFSET('Hygiene Data'!$E$12,0,10*ROW('Hygiene Data'!E173))="","",OFFSET('Hygiene Data'!$E$12,0,10*ROW('Hygiene Data'!E173)))</f>
        <v/>
      </c>
      <c r="DT179" s="258" t="str">
        <f ca="true">+IF(OFFSET('Hygiene Data'!$E$13,0,10*ROW('Hygiene Data'!E173))="","",OFFSET('Hygiene Data'!$E$13,0,10*ROW('Hygiene Data'!E173)))</f>
        <v/>
      </c>
      <c r="DU179" s="258" t="str">
        <f ca="true">+IF(OFFSET('Hygiene Data'!$F$11,0,10*ROW('Hygiene Data'!F173))="","",OFFSET('Hygiene Data'!$F$11,0,10*ROW('Hygiene Data'!F173)))</f>
        <v/>
      </c>
      <c r="DV179" s="258" t="str">
        <f ca="true">+IF(OFFSET('Hygiene Data'!$F$12,0,10*ROW('Hygiene Data'!F173))="","",OFFSET('Hygiene Data'!$F$12,0,10*ROW('Hygiene Data'!F173)))</f>
        <v/>
      </c>
      <c r="DW179" s="258" t="str">
        <f ca="true">+IF(OFFSET('Hygiene Data'!$F$13,0,10*ROW('Hygiene Data'!F173))="","",OFFSET('Hygiene Data'!$F$13,0,10*ROW('Hygiene Data'!F173)))</f>
        <v/>
      </c>
      <c r="DX179" s="258" t="str">
        <f ca="true">+IF(OFFSET('Hygiene Data'!$G$11,0,10*ROW('Hygiene Data'!G173))="","",OFFSET('Hygiene Data'!$G$11,0,10*ROW('Hygiene Data'!G173)))</f>
        <v/>
      </c>
      <c r="DY179" s="258" t="str">
        <f ca="true">+IF(OFFSET('Hygiene Data'!$G$12,0,10*ROW('Hygiene Data'!G173))="","",OFFSET('Hygiene Data'!$G$12,0,10*ROW('Hygiene Data'!G173)))</f>
        <v/>
      </c>
      <c r="DZ179" s="258" t="str">
        <f ca="true">+IF(OFFSET('Hygiene Data'!$G$13,0,10*ROW('Hygiene Data'!G173))="","",OFFSET('Hygiene Data'!$G$13,0,10*ROW('Hygiene Data'!G173)))</f>
        <v/>
      </c>
      <c r="EA179" s="258" t="str">
        <f ca="true">+IF(OFFSET('Hygiene Data'!$H$11,0,10*ROW('Hygiene Data'!H173))="","",OFFSET('Hygiene Data'!$H$11,0,10*ROW('Hygiene Data'!H173)))</f>
        <v/>
      </c>
      <c r="EB179" s="258" t="str">
        <f ca="true">+IF(OFFSET('Hygiene Data'!$H$12,0,10*ROW('Hygiene Data'!H173))="","",OFFSET('Hygiene Data'!$H$12,0,10*ROW('Hygiene Data'!H173)))</f>
        <v/>
      </c>
      <c r="EC179" s="258" t="str">
        <f ca="true">+IF(OFFSET('Hygiene Data'!$H$13,0,10*ROW('Hygiene Data'!H173))="","",OFFSET('Hygiene Data'!$H$13,0,10*ROW('Hygiene Data'!H173)))</f>
        <v/>
      </c>
      <c r="ED179" s="258" t="str">
        <f ca="true">+IF(OFFSET('Hygiene Data'!$I$11,0,10*ROW('Hygiene Data'!I173))="","",OFFSET('Hygiene Data'!$I$11,0,10*ROW('Hygiene Data'!I173)))</f>
        <v/>
      </c>
      <c r="EE179" s="258" t="str">
        <f ca="true">+IF(OFFSET('Hygiene Data'!$I$12,0,10*ROW('Hygiene Data'!I173))="","",OFFSET('Hygiene Data'!$I$12,0,10*ROW('Hygiene Data'!I173)))</f>
        <v/>
      </c>
      <c r="EF179" s="258" t="str">
        <f ca="true">+IF(OFFSET('Hygiene Data'!$I$13,0,10*ROW('Hygiene Data'!I173))="","",OFFSET('Hygiene Data'!$I$13,0,10*ROW('Hygiene Data'!I173)))</f>
        <v/>
      </c>
    </row>
    <row xmlns:x14ac="http://schemas.microsoft.com/office/spreadsheetml/2009/9/ac" r="180" x14ac:dyDescent="0.2">
      <c r="A180" s="30" t="str">
        <f ca="true">+IF(OFFSET('Water Data'!$B$2,0,10*ROW('Water Data'!E174))="","",OFFSET('Water Data'!$B$2,0,10*ROW('Water Data'!E174)))</f>
        <v/>
      </c>
      <c r="B180" s="30" t="str">
        <f ca="true">+IF(OFFSET('Water Data'!$C$2,0,10*ROW('Water Data'!F174))="","",OFFSET('Water Data'!$C$2,0,10*ROW('Water Data'!F174)))</f>
        <v/>
      </c>
      <c r="C180" s="314" t="str">
        <f t="shared" ca="true" si="2"/>
        <v/>
      </c>
      <c r="D180" s="8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58"/>
      <c r="BS180" s="258" t="str">
        <f ca="true">+IF(OFFSET('Water Data'!$D$27,0,10*ROW('Water Data'!D174))="","",OFFSET('Water Data'!$D$27,0,10*ROW('Water Data'!D174)))</f>
        <v/>
      </c>
      <c r="BT180" s="258" t="str">
        <f ca="true">+IF(OFFSET('Water Data'!$D$28,0,10*ROW('Water Data'!D174))="","",OFFSET('Water Data'!$D$28,0,10*ROW('Water Data'!D174)))</f>
        <v/>
      </c>
      <c r="BU180" s="258" t="str">
        <f ca="true">+IF(OFFSET('Water Data'!$D$29,0,10*ROW('Water Data'!D174))="","",OFFSET('Water Data'!$D$29,0,10*ROW('Water Data'!D174)))</f>
        <v/>
      </c>
      <c r="BV180" s="258" t="str">
        <f ca="true">+IF(OFFSET('Water Data'!$E$27,0,10*ROW('Water Data'!E174))="","",OFFSET('Water Data'!$E$27,0,10*ROW('Water Data'!E174)))</f>
        <v/>
      </c>
      <c r="BW180" s="258" t="str">
        <f ca="true">+IF(OFFSET('Water Data'!$E$28,0,10*ROW('Water Data'!E174))="","",OFFSET('Water Data'!$E$28,0,10*ROW('Water Data'!E174)))</f>
        <v/>
      </c>
      <c r="BX180" s="258" t="str">
        <f ca="true">+IF(OFFSET('Water Data'!$E$29,0,10*ROW('Water Data'!E174))="","",OFFSET('Water Data'!$E$29,0,10*ROW('Water Data'!E174)))</f>
        <v/>
      </c>
      <c r="BY180" s="258" t="str">
        <f ca="true">+IF(OFFSET('Water Data'!$F$27,0,10*ROW('Water Data'!F174))="","",OFFSET('Water Data'!$F$27,0,10*ROW('Water Data'!F174)))</f>
        <v/>
      </c>
      <c r="BZ180" s="258" t="str">
        <f ca="true">+IF(OFFSET('Water Data'!$F$28,0,10*ROW('Water Data'!F174))="","",OFFSET('Water Data'!$F$28,0,10*ROW('Water Data'!F174)))</f>
        <v/>
      </c>
      <c r="CA180" s="258" t="str">
        <f ca="true">+IF(OFFSET('Water Data'!$F$29,0,10*ROW('Water Data'!F174))="","",OFFSET('Water Data'!$F$29,0,10*ROW('Water Data'!F174)))</f>
        <v/>
      </c>
      <c r="CB180" s="258" t="str">
        <f ca="true">+IF(OFFSET('Water Data'!$G$27,0,10*ROW('Water Data'!G174))="","",OFFSET('Water Data'!$G$27,0,10*ROW('Water Data'!G174)))</f>
        <v/>
      </c>
      <c r="CC180" s="258" t="str">
        <f ca="true">+IF(OFFSET('Water Data'!$G$28,0,10*ROW('Water Data'!G174))="","",OFFSET('Water Data'!$G$28,0,10*ROW('Water Data'!G174)))</f>
        <v/>
      </c>
      <c r="CD180" s="258" t="str">
        <f ca="true">+IF(OFFSET('Water Data'!$G$29,0,10*ROW('Water Data'!G174))="","",OFFSET('Water Data'!$G$29,0,10*ROW('Water Data'!G174)))</f>
        <v/>
      </c>
      <c r="CE180" s="258" t="str">
        <f ca="true">+IF(OFFSET('Water Data'!$H$27,0,10*ROW('Water Data'!H174))="","",OFFSET('Water Data'!$H$27,0,10*ROW('Water Data'!H174)))</f>
        <v/>
      </c>
      <c r="CF180" s="258" t="str">
        <f ca="true">+IF(OFFSET('Water Data'!$H$28,0,10*ROW('Water Data'!H174))="","",OFFSET('Water Data'!$H$28,0,10*ROW('Water Data'!H174)))</f>
        <v/>
      </c>
      <c r="CG180" s="258" t="str">
        <f ca="true">+IF(OFFSET('Water Data'!$H$29,0,10*ROW('Water Data'!H174))="","",OFFSET('Water Data'!$H$29,0,10*ROW('Water Data'!H174)))</f>
        <v/>
      </c>
      <c r="CH180" s="258" t="str">
        <f ca="true">+IF(OFFSET('Water Data'!$I$27,0,10*ROW('Water Data'!I174))="","",OFFSET('Water Data'!$I$27,0,10*ROW('Water Data'!I174)))</f>
        <v/>
      </c>
      <c r="CI180" s="258" t="str">
        <f ca="true">+IF(OFFSET('Water Data'!$I$28,0,10*ROW('Water Data'!I174))="","",OFFSET('Water Data'!$I$28,0,10*ROW('Water Data'!I174)))</f>
        <v/>
      </c>
      <c r="CJ180" s="258" t="str">
        <f ca="true">+IF(OFFSET('Water Data'!$I$29,0,10*ROW('Water Data'!I174))="","",OFFSET('Water Data'!$I$29,0,10*ROW('Water Data'!I174)))</f>
        <v/>
      </c>
      <c r="CK180" s="258" t="str">
        <f ca="true">+IF(OFFSET('Sanitation Data'!$D$28,0,10*ROW('Sanitation Data'!D174))="","",OFFSET('Sanitation Data'!$D$28,0,10*ROW('Sanitation Data'!D174)))</f>
        <v/>
      </c>
      <c r="CL180" s="258" t="str">
        <f ca="true">+IF(OFFSET('Sanitation Data'!$D$29,0,10*ROW('Sanitation Data'!D174))="","",OFFSET('Sanitation Data'!$D$29,0,10*ROW('Sanitation Data'!D174)))</f>
        <v/>
      </c>
      <c r="CM180" s="258" t="str">
        <f ca="true">+IF(OFFSET('Sanitation Data'!$D$30,0,10*ROW('Sanitation Data'!D174))="","",OFFSET('Sanitation Data'!$D$30,0,10*ROW('Sanitation Data'!D174)))</f>
        <v/>
      </c>
      <c r="CN180" s="258" t="str">
        <f ca="true">+IF(OFFSET('Sanitation Data'!$D$31,0,10*ROW('Sanitation Data'!D174))="","",OFFSET('Sanitation Data'!$D$31,0,10*ROW('Sanitation Data'!D174)))</f>
        <v/>
      </c>
      <c r="CO180" s="258" t="str">
        <f ca="true">+IF(OFFSET('Sanitation Data'!$D$32,0,10*ROW('Sanitation Data'!D174))="","",OFFSET('Sanitation Data'!$D$32,0,10*ROW('Sanitation Data'!D174)))</f>
        <v/>
      </c>
      <c r="CP180" s="258" t="str">
        <f ca="true">+IF(OFFSET('Sanitation Data'!$E$28,0,10*ROW('Sanitation Data'!E174))="","",OFFSET('Sanitation Data'!$E$28,0,10*ROW('Sanitation Data'!E174)))</f>
        <v/>
      </c>
      <c r="CQ180" s="258" t="str">
        <f ca="true">+IF(OFFSET('Sanitation Data'!$E$29,0,10*ROW('Sanitation Data'!E174))="","",OFFSET('Sanitation Data'!$E$29,0,10*ROW('Sanitation Data'!E174)))</f>
        <v/>
      </c>
      <c r="CR180" s="258" t="str">
        <f ca="true">+IF(OFFSET('Sanitation Data'!$E$30,0,10*ROW('Sanitation Data'!E174))="","",OFFSET('Sanitation Data'!$E$30,0,10*ROW('Sanitation Data'!E174)))</f>
        <v/>
      </c>
      <c r="CS180" s="258" t="str">
        <f ca="true">+IF(OFFSET('Sanitation Data'!$E$31,0,10*ROW('Sanitation Data'!E174))="","",OFFSET('Sanitation Data'!$E$31,0,10*ROW('Sanitation Data'!E174)))</f>
        <v/>
      </c>
      <c r="CT180" s="258" t="str">
        <f ca="true">+IF(OFFSET('Sanitation Data'!$E$32,0,10*ROW('Sanitation Data'!E174))="","",OFFSET('Sanitation Data'!$E$32,0,10*ROW('Sanitation Data'!E174)))</f>
        <v/>
      </c>
      <c r="CU180" s="258" t="str">
        <f ca="true">+IF(OFFSET('Sanitation Data'!$F$28,0,10*ROW('Sanitation Data'!F174))="","",OFFSET('Sanitation Data'!$F$28,0,10*ROW('Sanitation Data'!F174)))</f>
        <v/>
      </c>
      <c r="CV180" s="258" t="str">
        <f ca="true">+IF(OFFSET('Sanitation Data'!$F$29,0,10*ROW('Sanitation Data'!F174))="","",OFFSET('Sanitation Data'!$F$29,0,10*ROW('Sanitation Data'!F174)))</f>
        <v/>
      </c>
      <c r="CW180" s="258" t="str">
        <f ca="true">+IF(OFFSET('Sanitation Data'!$F$30,0,10*ROW('Sanitation Data'!F174))="","",OFFSET('Sanitation Data'!$F$30,0,10*ROW('Sanitation Data'!F174)))</f>
        <v/>
      </c>
      <c r="CX180" s="258" t="str">
        <f ca="true">+IF(OFFSET('Sanitation Data'!$F$31,0,10*ROW('Sanitation Data'!F174))="","",OFFSET('Sanitation Data'!$F$31,0,10*ROW('Sanitation Data'!F174)))</f>
        <v/>
      </c>
      <c r="CY180" s="258" t="str">
        <f ca="true">+IF(OFFSET('Sanitation Data'!$F$32,0,10*ROW('Sanitation Data'!F174))="","",OFFSET('Sanitation Data'!$F$32,0,10*ROW('Sanitation Data'!F174)))</f>
        <v/>
      </c>
      <c r="CZ180" s="258" t="str">
        <f ca="true">+IF(OFFSET('Sanitation Data'!$G$28,0,10*ROW('Sanitation Data'!G174))="","",OFFSET('Sanitation Data'!$G$28,0,10*ROW('Sanitation Data'!G174)))</f>
        <v/>
      </c>
      <c r="DA180" s="258" t="str">
        <f ca="true">+IF(OFFSET('Sanitation Data'!$G$29,0,10*ROW('Sanitation Data'!G174))="","",OFFSET('Sanitation Data'!$G$29,0,10*ROW('Sanitation Data'!G174)))</f>
        <v/>
      </c>
      <c r="DB180" s="258" t="str">
        <f ca="true">+IF(OFFSET('Sanitation Data'!$G$30,0,10*ROW('Sanitation Data'!G174))="","",OFFSET('Sanitation Data'!$G$30,0,10*ROW('Sanitation Data'!G174)))</f>
        <v/>
      </c>
      <c r="DC180" s="258" t="str">
        <f ca="true">+IF(OFFSET('Sanitation Data'!$G$31,0,10*ROW('Sanitation Data'!G174))="","",OFFSET('Sanitation Data'!$G$31,0,10*ROW('Sanitation Data'!G174)))</f>
        <v/>
      </c>
      <c r="DD180" s="258" t="str">
        <f ca="true">+IF(OFFSET('Sanitation Data'!$G$32,0,10*ROW('Sanitation Data'!G174))="","",OFFSET('Sanitation Data'!$G$32,0,10*ROW('Sanitation Data'!G174)))</f>
        <v/>
      </c>
      <c r="DE180" s="258" t="str">
        <f ca="true">+IF(OFFSET('Sanitation Data'!$H$28,0,10*ROW('Sanitation Data'!H174))="","",OFFSET('Sanitation Data'!$H$28,0,10*ROW('Sanitation Data'!H174)))</f>
        <v/>
      </c>
      <c r="DF180" s="258" t="str">
        <f ca="true">+IF(OFFSET('Sanitation Data'!$H$29,0,10*ROW('Sanitation Data'!H174))="","",OFFSET('Sanitation Data'!$H$29,0,10*ROW('Sanitation Data'!H174)))</f>
        <v/>
      </c>
      <c r="DG180" s="258" t="str">
        <f ca="true">+IF(OFFSET('Sanitation Data'!$H$30,0,10*ROW('Sanitation Data'!H174))="","",OFFSET('Sanitation Data'!$H$30,0,10*ROW('Sanitation Data'!H174)))</f>
        <v/>
      </c>
      <c r="DH180" s="258" t="str">
        <f ca="true">+IF(OFFSET('Sanitation Data'!$H$31,0,10*ROW('Sanitation Data'!H174))="","",OFFSET('Sanitation Data'!$H$31,0,10*ROW('Sanitation Data'!H174)))</f>
        <v/>
      </c>
      <c r="DI180" s="258" t="str">
        <f ca="true">+IF(OFFSET('Sanitation Data'!$H$32,0,10*ROW('Sanitation Data'!H174))="","",OFFSET('Sanitation Data'!$H$32,0,10*ROW('Sanitation Data'!H174)))</f>
        <v/>
      </c>
      <c r="DJ180" s="258" t="str">
        <f ca="true">+IF(OFFSET('Sanitation Data'!$I$28,0,10*ROW('Sanitation Data'!I174))="","",OFFSET('Sanitation Data'!$I$28,0,10*ROW('Sanitation Data'!I174)))</f>
        <v/>
      </c>
      <c r="DK180" s="258" t="str">
        <f ca="true">+IF(OFFSET('Sanitation Data'!$I$29,0,10*ROW('Sanitation Data'!I174))="","",OFFSET('Sanitation Data'!$I$29,0,10*ROW('Sanitation Data'!I174)))</f>
        <v/>
      </c>
      <c r="DL180" s="258" t="str">
        <f ca="true">+IF(OFFSET('Sanitation Data'!$I$30,0,10*ROW('Sanitation Data'!I174))="","",OFFSET('Sanitation Data'!$I$30,0,10*ROW('Sanitation Data'!I174)))</f>
        <v/>
      </c>
      <c r="DM180" s="258" t="str">
        <f ca="true">+IF(OFFSET('Sanitation Data'!$I$31,0,10*ROW('Sanitation Data'!I174))="","",OFFSET('Sanitation Data'!$I$31,0,10*ROW('Sanitation Data'!I174)))</f>
        <v/>
      </c>
      <c r="DN180" s="258" t="str">
        <f ca="true">+IF(OFFSET('Sanitation Data'!$I$32,0,10*ROW('Sanitation Data'!I174))="","",OFFSET('Sanitation Data'!$I$32,0,10*ROW('Sanitation Data'!I174)))</f>
        <v/>
      </c>
      <c r="DO180" s="258" t="str">
        <f ca="true">+IF(OFFSET('Hygiene Data'!$D$11,0,10*ROW('Hygiene Data'!D174))="","",OFFSET('Hygiene Data'!$D$11,0,10*ROW('Hygiene Data'!D174)))</f>
        <v/>
      </c>
      <c r="DP180" s="258" t="str">
        <f ca="true">+IF(OFFSET('Hygiene Data'!$D$12,0,10*ROW('Hygiene Data'!D174))="","",OFFSET('Hygiene Data'!$D$12,0,10*ROW('Hygiene Data'!D174)))</f>
        <v/>
      </c>
      <c r="DQ180" s="258" t="str">
        <f ca="true">+IF(OFFSET('Hygiene Data'!$D$13,0,10*ROW('Hygiene Data'!D174))="","",OFFSET('Hygiene Data'!$D$13,0,10*ROW('Hygiene Data'!D174)))</f>
        <v/>
      </c>
      <c r="DR180" s="258" t="str">
        <f ca="true">+IF(OFFSET('Hygiene Data'!$E$11,0,10*ROW('Hygiene Data'!E174))="","",OFFSET('Hygiene Data'!$E$11,0,10*ROW('Hygiene Data'!E174)))</f>
        <v/>
      </c>
      <c r="DS180" s="258" t="str">
        <f ca="true">+IF(OFFSET('Hygiene Data'!$E$12,0,10*ROW('Hygiene Data'!E174))="","",OFFSET('Hygiene Data'!$E$12,0,10*ROW('Hygiene Data'!E174)))</f>
        <v/>
      </c>
      <c r="DT180" s="258" t="str">
        <f ca="true">+IF(OFFSET('Hygiene Data'!$E$13,0,10*ROW('Hygiene Data'!E174))="","",OFFSET('Hygiene Data'!$E$13,0,10*ROW('Hygiene Data'!E174)))</f>
        <v/>
      </c>
      <c r="DU180" s="258" t="str">
        <f ca="true">+IF(OFFSET('Hygiene Data'!$F$11,0,10*ROW('Hygiene Data'!F174))="","",OFFSET('Hygiene Data'!$F$11,0,10*ROW('Hygiene Data'!F174)))</f>
        <v/>
      </c>
      <c r="DV180" s="258" t="str">
        <f ca="true">+IF(OFFSET('Hygiene Data'!$F$12,0,10*ROW('Hygiene Data'!F174))="","",OFFSET('Hygiene Data'!$F$12,0,10*ROW('Hygiene Data'!F174)))</f>
        <v/>
      </c>
      <c r="DW180" s="258" t="str">
        <f ca="true">+IF(OFFSET('Hygiene Data'!$F$13,0,10*ROW('Hygiene Data'!F174))="","",OFFSET('Hygiene Data'!$F$13,0,10*ROW('Hygiene Data'!F174)))</f>
        <v/>
      </c>
      <c r="DX180" s="258" t="str">
        <f ca="true">+IF(OFFSET('Hygiene Data'!$G$11,0,10*ROW('Hygiene Data'!G174))="","",OFFSET('Hygiene Data'!$G$11,0,10*ROW('Hygiene Data'!G174)))</f>
        <v/>
      </c>
      <c r="DY180" s="258" t="str">
        <f ca="true">+IF(OFFSET('Hygiene Data'!$G$12,0,10*ROW('Hygiene Data'!G174))="","",OFFSET('Hygiene Data'!$G$12,0,10*ROW('Hygiene Data'!G174)))</f>
        <v/>
      </c>
      <c r="DZ180" s="258" t="str">
        <f ca="true">+IF(OFFSET('Hygiene Data'!$G$13,0,10*ROW('Hygiene Data'!G174))="","",OFFSET('Hygiene Data'!$G$13,0,10*ROW('Hygiene Data'!G174)))</f>
        <v/>
      </c>
      <c r="EA180" s="258" t="str">
        <f ca="true">+IF(OFFSET('Hygiene Data'!$H$11,0,10*ROW('Hygiene Data'!H174))="","",OFFSET('Hygiene Data'!$H$11,0,10*ROW('Hygiene Data'!H174)))</f>
        <v/>
      </c>
      <c r="EB180" s="258" t="str">
        <f ca="true">+IF(OFFSET('Hygiene Data'!$H$12,0,10*ROW('Hygiene Data'!H174))="","",OFFSET('Hygiene Data'!$H$12,0,10*ROW('Hygiene Data'!H174)))</f>
        <v/>
      </c>
      <c r="EC180" s="258" t="str">
        <f ca="true">+IF(OFFSET('Hygiene Data'!$H$13,0,10*ROW('Hygiene Data'!H174))="","",OFFSET('Hygiene Data'!$H$13,0,10*ROW('Hygiene Data'!H174)))</f>
        <v/>
      </c>
      <c r="ED180" s="258" t="str">
        <f ca="true">+IF(OFFSET('Hygiene Data'!$I$11,0,10*ROW('Hygiene Data'!I174))="","",OFFSET('Hygiene Data'!$I$11,0,10*ROW('Hygiene Data'!I174)))</f>
        <v/>
      </c>
      <c r="EE180" s="258" t="str">
        <f ca="true">+IF(OFFSET('Hygiene Data'!$I$12,0,10*ROW('Hygiene Data'!I174))="","",OFFSET('Hygiene Data'!$I$12,0,10*ROW('Hygiene Data'!I174)))</f>
        <v/>
      </c>
      <c r="EF180" s="258" t="str">
        <f ca="true">+IF(OFFSET('Hygiene Data'!$I$13,0,10*ROW('Hygiene Data'!I174))="","",OFFSET('Hygiene Data'!$I$13,0,10*ROW('Hygiene Data'!I174)))</f>
        <v/>
      </c>
    </row>
    <row xmlns:x14ac="http://schemas.microsoft.com/office/spreadsheetml/2009/9/ac" r="181" x14ac:dyDescent="0.2">
      <c r="A181" s="30" t="str">
        <f ca="true">+IF(OFFSET('Water Data'!$B$2,0,10*ROW('Water Data'!E175))="","",OFFSET('Water Data'!$B$2,0,10*ROW('Water Data'!E175)))</f>
        <v/>
      </c>
      <c r="B181" s="30" t="str">
        <f ca="true">+IF(OFFSET('Water Data'!$C$2,0,10*ROW('Water Data'!F175))="","",OFFSET('Water Data'!$C$2,0,10*ROW('Water Data'!F175)))</f>
        <v/>
      </c>
      <c r="C181" s="314" t="str">
        <f t="shared" ca="true" si="2"/>
        <v/>
      </c>
      <c r="D181" s="8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58"/>
      <c r="BS181" s="258" t="str">
        <f ca="true">+IF(OFFSET('Water Data'!$D$27,0,10*ROW('Water Data'!D175))="","",OFFSET('Water Data'!$D$27,0,10*ROW('Water Data'!D175)))</f>
        <v/>
      </c>
      <c r="BT181" s="258" t="str">
        <f ca="true">+IF(OFFSET('Water Data'!$D$28,0,10*ROW('Water Data'!D175))="","",OFFSET('Water Data'!$D$28,0,10*ROW('Water Data'!D175)))</f>
        <v/>
      </c>
      <c r="BU181" s="258" t="str">
        <f ca="true">+IF(OFFSET('Water Data'!$D$29,0,10*ROW('Water Data'!D175))="","",OFFSET('Water Data'!$D$29,0,10*ROW('Water Data'!D175)))</f>
        <v/>
      </c>
      <c r="BV181" s="258" t="str">
        <f ca="true">+IF(OFFSET('Water Data'!$E$27,0,10*ROW('Water Data'!E175))="","",OFFSET('Water Data'!$E$27,0,10*ROW('Water Data'!E175)))</f>
        <v/>
      </c>
      <c r="BW181" s="258" t="str">
        <f ca="true">+IF(OFFSET('Water Data'!$E$28,0,10*ROW('Water Data'!E175))="","",OFFSET('Water Data'!$E$28,0,10*ROW('Water Data'!E175)))</f>
        <v/>
      </c>
      <c r="BX181" s="258" t="str">
        <f ca="true">+IF(OFFSET('Water Data'!$E$29,0,10*ROW('Water Data'!E175))="","",OFFSET('Water Data'!$E$29,0,10*ROW('Water Data'!E175)))</f>
        <v/>
      </c>
      <c r="BY181" s="258" t="str">
        <f ca="true">+IF(OFFSET('Water Data'!$F$27,0,10*ROW('Water Data'!F175))="","",OFFSET('Water Data'!$F$27,0,10*ROW('Water Data'!F175)))</f>
        <v/>
      </c>
      <c r="BZ181" s="258" t="str">
        <f ca="true">+IF(OFFSET('Water Data'!$F$28,0,10*ROW('Water Data'!F175))="","",OFFSET('Water Data'!$F$28,0,10*ROW('Water Data'!F175)))</f>
        <v/>
      </c>
      <c r="CA181" s="258" t="str">
        <f ca="true">+IF(OFFSET('Water Data'!$F$29,0,10*ROW('Water Data'!F175))="","",OFFSET('Water Data'!$F$29,0,10*ROW('Water Data'!F175)))</f>
        <v/>
      </c>
      <c r="CB181" s="258" t="str">
        <f ca="true">+IF(OFFSET('Water Data'!$G$27,0,10*ROW('Water Data'!G175))="","",OFFSET('Water Data'!$G$27,0,10*ROW('Water Data'!G175)))</f>
        <v/>
      </c>
      <c r="CC181" s="258" t="str">
        <f ca="true">+IF(OFFSET('Water Data'!$G$28,0,10*ROW('Water Data'!G175))="","",OFFSET('Water Data'!$G$28,0,10*ROW('Water Data'!G175)))</f>
        <v/>
      </c>
      <c r="CD181" s="258" t="str">
        <f ca="true">+IF(OFFSET('Water Data'!$G$29,0,10*ROW('Water Data'!G175))="","",OFFSET('Water Data'!$G$29,0,10*ROW('Water Data'!G175)))</f>
        <v/>
      </c>
      <c r="CE181" s="258" t="str">
        <f ca="true">+IF(OFFSET('Water Data'!$H$27,0,10*ROW('Water Data'!H175))="","",OFFSET('Water Data'!$H$27,0,10*ROW('Water Data'!H175)))</f>
        <v/>
      </c>
      <c r="CF181" s="258" t="str">
        <f ca="true">+IF(OFFSET('Water Data'!$H$28,0,10*ROW('Water Data'!H175))="","",OFFSET('Water Data'!$H$28,0,10*ROW('Water Data'!H175)))</f>
        <v/>
      </c>
      <c r="CG181" s="258" t="str">
        <f ca="true">+IF(OFFSET('Water Data'!$H$29,0,10*ROW('Water Data'!H175))="","",OFFSET('Water Data'!$H$29,0,10*ROW('Water Data'!H175)))</f>
        <v/>
      </c>
      <c r="CH181" s="258" t="str">
        <f ca="true">+IF(OFFSET('Water Data'!$I$27,0,10*ROW('Water Data'!I175))="","",OFFSET('Water Data'!$I$27,0,10*ROW('Water Data'!I175)))</f>
        <v/>
      </c>
      <c r="CI181" s="258" t="str">
        <f ca="true">+IF(OFFSET('Water Data'!$I$28,0,10*ROW('Water Data'!I175))="","",OFFSET('Water Data'!$I$28,0,10*ROW('Water Data'!I175)))</f>
        <v/>
      </c>
      <c r="CJ181" s="258" t="str">
        <f ca="true">+IF(OFFSET('Water Data'!$I$29,0,10*ROW('Water Data'!I175))="","",OFFSET('Water Data'!$I$29,0,10*ROW('Water Data'!I175)))</f>
        <v/>
      </c>
      <c r="CK181" s="258" t="str">
        <f ca="true">+IF(OFFSET('Sanitation Data'!$D$28,0,10*ROW('Sanitation Data'!D175))="","",OFFSET('Sanitation Data'!$D$28,0,10*ROW('Sanitation Data'!D175)))</f>
        <v/>
      </c>
      <c r="CL181" s="258" t="str">
        <f ca="true">+IF(OFFSET('Sanitation Data'!$D$29,0,10*ROW('Sanitation Data'!D175))="","",OFFSET('Sanitation Data'!$D$29,0,10*ROW('Sanitation Data'!D175)))</f>
        <v/>
      </c>
      <c r="CM181" s="258" t="str">
        <f ca="true">+IF(OFFSET('Sanitation Data'!$D$30,0,10*ROW('Sanitation Data'!D175))="","",OFFSET('Sanitation Data'!$D$30,0,10*ROW('Sanitation Data'!D175)))</f>
        <v/>
      </c>
      <c r="CN181" s="258" t="str">
        <f ca="true">+IF(OFFSET('Sanitation Data'!$D$31,0,10*ROW('Sanitation Data'!D175))="","",OFFSET('Sanitation Data'!$D$31,0,10*ROW('Sanitation Data'!D175)))</f>
        <v/>
      </c>
      <c r="CO181" s="258" t="str">
        <f ca="true">+IF(OFFSET('Sanitation Data'!$D$32,0,10*ROW('Sanitation Data'!D175))="","",OFFSET('Sanitation Data'!$D$32,0,10*ROW('Sanitation Data'!D175)))</f>
        <v/>
      </c>
      <c r="CP181" s="258" t="str">
        <f ca="true">+IF(OFFSET('Sanitation Data'!$E$28,0,10*ROW('Sanitation Data'!E175))="","",OFFSET('Sanitation Data'!$E$28,0,10*ROW('Sanitation Data'!E175)))</f>
        <v/>
      </c>
      <c r="CQ181" s="258" t="str">
        <f ca="true">+IF(OFFSET('Sanitation Data'!$E$29,0,10*ROW('Sanitation Data'!E175))="","",OFFSET('Sanitation Data'!$E$29,0,10*ROW('Sanitation Data'!E175)))</f>
        <v/>
      </c>
      <c r="CR181" s="258" t="str">
        <f ca="true">+IF(OFFSET('Sanitation Data'!$E$30,0,10*ROW('Sanitation Data'!E175))="","",OFFSET('Sanitation Data'!$E$30,0,10*ROW('Sanitation Data'!E175)))</f>
        <v/>
      </c>
      <c r="CS181" s="258" t="str">
        <f ca="true">+IF(OFFSET('Sanitation Data'!$E$31,0,10*ROW('Sanitation Data'!E175))="","",OFFSET('Sanitation Data'!$E$31,0,10*ROW('Sanitation Data'!E175)))</f>
        <v/>
      </c>
      <c r="CT181" s="258" t="str">
        <f ca="true">+IF(OFFSET('Sanitation Data'!$E$32,0,10*ROW('Sanitation Data'!E175))="","",OFFSET('Sanitation Data'!$E$32,0,10*ROW('Sanitation Data'!E175)))</f>
        <v/>
      </c>
      <c r="CU181" s="258" t="str">
        <f ca="true">+IF(OFFSET('Sanitation Data'!$F$28,0,10*ROW('Sanitation Data'!F175))="","",OFFSET('Sanitation Data'!$F$28,0,10*ROW('Sanitation Data'!F175)))</f>
        <v/>
      </c>
      <c r="CV181" s="258" t="str">
        <f ca="true">+IF(OFFSET('Sanitation Data'!$F$29,0,10*ROW('Sanitation Data'!F175))="","",OFFSET('Sanitation Data'!$F$29,0,10*ROW('Sanitation Data'!F175)))</f>
        <v/>
      </c>
      <c r="CW181" s="258" t="str">
        <f ca="true">+IF(OFFSET('Sanitation Data'!$F$30,0,10*ROW('Sanitation Data'!F175))="","",OFFSET('Sanitation Data'!$F$30,0,10*ROW('Sanitation Data'!F175)))</f>
        <v/>
      </c>
      <c r="CX181" s="258" t="str">
        <f ca="true">+IF(OFFSET('Sanitation Data'!$F$31,0,10*ROW('Sanitation Data'!F175))="","",OFFSET('Sanitation Data'!$F$31,0,10*ROW('Sanitation Data'!F175)))</f>
        <v/>
      </c>
      <c r="CY181" s="258" t="str">
        <f ca="true">+IF(OFFSET('Sanitation Data'!$F$32,0,10*ROW('Sanitation Data'!F175))="","",OFFSET('Sanitation Data'!$F$32,0,10*ROW('Sanitation Data'!F175)))</f>
        <v/>
      </c>
      <c r="CZ181" s="258" t="str">
        <f ca="true">+IF(OFFSET('Sanitation Data'!$G$28,0,10*ROW('Sanitation Data'!G175))="","",OFFSET('Sanitation Data'!$G$28,0,10*ROW('Sanitation Data'!G175)))</f>
        <v/>
      </c>
      <c r="DA181" s="258" t="str">
        <f ca="true">+IF(OFFSET('Sanitation Data'!$G$29,0,10*ROW('Sanitation Data'!G175))="","",OFFSET('Sanitation Data'!$G$29,0,10*ROW('Sanitation Data'!G175)))</f>
        <v/>
      </c>
      <c r="DB181" s="258" t="str">
        <f ca="true">+IF(OFFSET('Sanitation Data'!$G$30,0,10*ROW('Sanitation Data'!G175))="","",OFFSET('Sanitation Data'!$G$30,0,10*ROW('Sanitation Data'!G175)))</f>
        <v/>
      </c>
      <c r="DC181" s="258" t="str">
        <f ca="true">+IF(OFFSET('Sanitation Data'!$G$31,0,10*ROW('Sanitation Data'!G175))="","",OFFSET('Sanitation Data'!$G$31,0,10*ROW('Sanitation Data'!G175)))</f>
        <v/>
      </c>
      <c r="DD181" s="258" t="str">
        <f ca="true">+IF(OFFSET('Sanitation Data'!$G$32,0,10*ROW('Sanitation Data'!G175))="","",OFFSET('Sanitation Data'!$G$32,0,10*ROW('Sanitation Data'!G175)))</f>
        <v/>
      </c>
      <c r="DE181" s="258" t="str">
        <f ca="true">+IF(OFFSET('Sanitation Data'!$H$28,0,10*ROW('Sanitation Data'!H175))="","",OFFSET('Sanitation Data'!$H$28,0,10*ROW('Sanitation Data'!H175)))</f>
        <v/>
      </c>
      <c r="DF181" s="258" t="str">
        <f ca="true">+IF(OFFSET('Sanitation Data'!$H$29,0,10*ROW('Sanitation Data'!H175))="","",OFFSET('Sanitation Data'!$H$29,0,10*ROW('Sanitation Data'!H175)))</f>
        <v/>
      </c>
      <c r="DG181" s="258" t="str">
        <f ca="true">+IF(OFFSET('Sanitation Data'!$H$30,0,10*ROW('Sanitation Data'!H175))="","",OFFSET('Sanitation Data'!$H$30,0,10*ROW('Sanitation Data'!H175)))</f>
        <v/>
      </c>
      <c r="DH181" s="258" t="str">
        <f ca="true">+IF(OFFSET('Sanitation Data'!$H$31,0,10*ROW('Sanitation Data'!H175))="","",OFFSET('Sanitation Data'!$H$31,0,10*ROW('Sanitation Data'!H175)))</f>
        <v/>
      </c>
      <c r="DI181" s="258" t="str">
        <f ca="true">+IF(OFFSET('Sanitation Data'!$H$32,0,10*ROW('Sanitation Data'!H175))="","",OFFSET('Sanitation Data'!$H$32,0,10*ROW('Sanitation Data'!H175)))</f>
        <v/>
      </c>
      <c r="DJ181" s="258" t="str">
        <f ca="true">+IF(OFFSET('Sanitation Data'!$I$28,0,10*ROW('Sanitation Data'!I175))="","",OFFSET('Sanitation Data'!$I$28,0,10*ROW('Sanitation Data'!I175)))</f>
        <v/>
      </c>
      <c r="DK181" s="258" t="str">
        <f ca="true">+IF(OFFSET('Sanitation Data'!$I$29,0,10*ROW('Sanitation Data'!I175))="","",OFFSET('Sanitation Data'!$I$29,0,10*ROW('Sanitation Data'!I175)))</f>
        <v/>
      </c>
      <c r="DL181" s="258" t="str">
        <f ca="true">+IF(OFFSET('Sanitation Data'!$I$30,0,10*ROW('Sanitation Data'!I175))="","",OFFSET('Sanitation Data'!$I$30,0,10*ROW('Sanitation Data'!I175)))</f>
        <v/>
      </c>
      <c r="DM181" s="258" t="str">
        <f ca="true">+IF(OFFSET('Sanitation Data'!$I$31,0,10*ROW('Sanitation Data'!I175))="","",OFFSET('Sanitation Data'!$I$31,0,10*ROW('Sanitation Data'!I175)))</f>
        <v/>
      </c>
      <c r="DN181" s="258" t="str">
        <f ca="true">+IF(OFFSET('Sanitation Data'!$I$32,0,10*ROW('Sanitation Data'!I175))="","",OFFSET('Sanitation Data'!$I$32,0,10*ROW('Sanitation Data'!I175)))</f>
        <v/>
      </c>
      <c r="DO181" s="258" t="str">
        <f ca="true">+IF(OFFSET('Hygiene Data'!$D$11,0,10*ROW('Hygiene Data'!D175))="","",OFFSET('Hygiene Data'!$D$11,0,10*ROW('Hygiene Data'!D175)))</f>
        <v/>
      </c>
      <c r="DP181" s="258" t="str">
        <f ca="true">+IF(OFFSET('Hygiene Data'!$D$12,0,10*ROW('Hygiene Data'!D175))="","",OFFSET('Hygiene Data'!$D$12,0,10*ROW('Hygiene Data'!D175)))</f>
        <v/>
      </c>
      <c r="DQ181" s="258" t="str">
        <f ca="true">+IF(OFFSET('Hygiene Data'!$D$13,0,10*ROW('Hygiene Data'!D175))="","",OFFSET('Hygiene Data'!$D$13,0,10*ROW('Hygiene Data'!D175)))</f>
        <v/>
      </c>
      <c r="DR181" s="258" t="str">
        <f ca="true">+IF(OFFSET('Hygiene Data'!$E$11,0,10*ROW('Hygiene Data'!E175))="","",OFFSET('Hygiene Data'!$E$11,0,10*ROW('Hygiene Data'!E175)))</f>
        <v/>
      </c>
      <c r="DS181" s="258" t="str">
        <f ca="true">+IF(OFFSET('Hygiene Data'!$E$12,0,10*ROW('Hygiene Data'!E175))="","",OFFSET('Hygiene Data'!$E$12,0,10*ROW('Hygiene Data'!E175)))</f>
        <v/>
      </c>
      <c r="DT181" s="258" t="str">
        <f ca="true">+IF(OFFSET('Hygiene Data'!$E$13,0,10*ROW('Hygiene Data'!E175))="","",OFFSET('Hygiene Data'!$E$13,0,10*ROW('Hygiene Data'!E175)))</f>
        <v/>
      </c>
      <c r="DU181" s="258" t="str">
        <f ca="true">+IF(OFFSET('Hygiene Data'!$F$11,0,10*ROW('Hygiene Data'!F175))="","",OFFSET('Hygiene Data'!$F$11,0,10*ROW('Hygiene Data'!F175)))</f>
        <v/>
      </c>
      <c r="DV181" s="258" t="str">
        <f ca="true">+IF(OFFSET('Hygiene Data'!$F$12,0,10*ROW('Hygiene Data'!F175))="","",OFFSET('Hygiene Data'!$F$12,0,10*ROW('Hygiene Data'!F175)))</f>
        <v/>
      </c>
      <c r="DW181" s="258" t="str">
        <f ca="true">+IF(OFFSET('Hygiene Data'!$F$13,0,10*ROW('Hygiene Data'!F175))="","",OFFSET('Hygiene Data'!$F$13,0,10*ROW('Hygiene Data'!F175)))</f>
        <v/>
      </c>
      <c r="DX181" s="258" t="str">
        <f ca="true">+IF(OFFSET('Hygiene Data'!$G$11,0,10*ROW('Hygiene Data'!G175))="","",OFFSET('Hygiene Data'!$G$11,0,10*ROW('Hygiene Data'!G175)))</f>
        <v/>
      </c>
      <c r="DY181" s="258" t="str">
        <f ca="true">+IF(OFFSET('Hygiene Data'!$G$12,0,10*ROW('Hygiene Data'!G175))="","",OFFSET('Hygiene Data'!$G$12,0,10*ROW('Hygiene Data'!G175)))</f>
        <v/>
      </c>
      <c r="DZ181" s="258" t="str">
        <f ca="true">+IF(OFFSET('Hygiene Data'!$G$13,0,10*ROW('Hygiene Data'!G175))="","",OFFSET('Hygiene Data'!$G$13,0,10*ROW('Hygiene Data'!G175)))</f>
        <v/>
      </c>
      <c r="EA181" s="258" t="str">
        <f ca="true">+IF(OFFSET('Hygiene Data'!$H$11,0,10*ROW('Hygiene Data'!H175))="","",OFFSET('Hygiene Data'!$H$11,0,10*ROW('Hygiene Data'!H175)))</f>
        <v/>
      </c>
      <c r="EB181" s="258" t="str">
        <f ca="true">+IF(OFFSET('Hygiene Data'!$H$12,0,10*ROW('Hygiene Data'!H175))="","",OFFSET('Hygiene Data'!$H$12,0,10*ROW('Hygiene Data'!H175)))</f>
        <v/>
      </c>
      <c r="EC181" s="258" t="str">
        <f ca="true">+IF(OFFSET('Hygiene Data'!$H$13,0,10*ROW('Hygiene Data'!H175))="","",OFFSET('Hygiene Data'!$H$13,0,10*ROW('Hygiene Data'!H175)))</f>
        <v/>
      </c>
      <c r="ED181" s="258" t="str">
        <f ca="true">+IF(OFFSET('Hygiene Data'!$I$11,0,10*ROW('Hygiene Data'!I175))="","",OFFSET('Hygiene Data'!$I$11,0,10*ROW('Hygiene Data'!I175)))</f>
        <v/>
      </c>
      <c r="EE181" s="258" t="str">
        <f ca="true">+IF(OFFSET('Hygiene Data'!$I$12,0,10*ROW('Hygiene Data'!I175))="","",OFFSET('Hygiene Data'!$I$12,0,10*ROW('Hygiene Data'!I175)))</f>
        <v/>
      </c>
      <c r="EF181" s="258" t="str">
        <f ca="true">+IF(OFFSET('Hygiene Data'!$I$13,0,10*ROW('Hygiene Data'!I175))="","",OFFSET('Hygiene Data'!$I$13,0,10*ROW('Hygiene Data'!I175)))</f>
        <v/>
      </c>
    </row>
    <row xmlns:x14ac="http://schemas.microsoft.com/office/spreadsheetml/2009/9/ac" r="182" x14ac:dyDescent="0.2">
      <c r="A182" s="30" t="str">
        <f ca="true">+IF(OFFSET('Water Data'!$B$2,0,10*ROW('Water Data'!E176))="","",OFFSET('Water Data'!$B$2,0,10*ROW('Water Data'!E176)))</f>
        <v/>
      </c>
      <c r="B182" s="30" t="str">
        <f ca="true">+IF(OFFSET('Water Data'!$C$2,0,10*ROW('Water Data'!F176))="","",OFFSET('Water Data'!$C$2,0,10*ROW('Water Data'!F176)))</f>
        <v/>
      </c>
      <c r="C182" s="314" t="str">
        <f t="shared" ca="true" si="2"/>
        <v/>
      </c>
      <c r="D182" s="8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58"/>
      <c r="BS182" s="258" t="str">
        <f ca="true">+IF(OFFSET('Water Data'!$D$27,0,10*ROW('Water Data'!D176))="","",OFFSET('Water Data'!$D$27,0,10*ROW('Water Data'!D176)))</f>
        <v/>
      </c>
      <c r="BT182" s="258" t="str">
        <f ca="true">+IF(OFFSET('Water Data'!$D$28,0,10*ROW('Water Data'!D176))="","",OFFSET('Water Data'!$D$28,0,10*ROW('Water Data'!D176)))</f>
        <v/>
      </c>
      <c r="BU182" s="258" t="str">
        <f ca="true">+IF(OFFSET('Water Data'!$D$29,0,10*ROW('Water Data'!D176))="","",OFFSET('Water Data'!$D$29,0,10*ROW('Water Data'!D176)))</f>
        <v/>
      </c>
      <c r="BV182" s="258" t="str">
        <f ca="true">+IF(OFFSET('Water Data'!$E$27,0,10*ROW('Water Data'!E176))="","",OFFSET('Water Data'!$E$27,0,10*ROW('Water Data'!E176)))</f>
        <v/>
      </c>
      <c r="BW182" s="258" t="str">
        <f ca="true">+IF(OFFSET('Water Data'!$E$28,0,10*ROW('Water Data'!E176))="","",OFFSET('Water Data'!$E$28,0,10*ROW('Water Data'!E176)))</f>
        <v/>
      </c>
      <c r="BX182" s="258" t="str">
        <f ca="true">+IF(OFFSET('Water Data'!$E$29,0,10*ROW('Water Data'!E176))="","",OFFSET('Water Data'!$E$29,0,10*ROW('Water Data'!E176)))</f>
        <v/>
      </c>
      <c r="BY182" s="258" t="str">
        <f ca="true">+IF(OFFSET('Water Data'!$F$27,0,10*ROW('Water Data'!F176))="","",OFFSET('Water Data'!$F$27,0,10*ROW('Water Data'!F176)))</f>
        <v/>
      </c>
      <c r="BZ182" s="258" t="str">
        <f ca="true">+IF(OFFSET('Water Data'!$F$28,0,10*ROW('Water Data'!F176))="","",OFFSET('Water Data'!$F$28,0,10*ROW('Water Data'!F176)))</f>
        <v/>
      </c>
      <c r="CA182" s="258" t="str">
        <f ca="true">+IF(OFFSET('Water Data'!$F$29,0,10*ROW('Water Data'!F176))="","",OFFSET('Water Data'!$F$29,0,10*ROW('Water Data'!F176)))</f>
        <v/>
      </c>
      <c r="CB182" s="258" t="str">
        <f ca="true">+IF(OFFSET('Water Data'!$G$27,0,10*ROW('Water Data'!G176))="","",OFFSET('Water Data'!$G$27,0,10*ROW('Water Data'!G176)))</f>
        <v/>
      </c>
      <c r="CC182" s="258" t="str">
        <f ca="true">+IF(OFFSET('Water Data'!$G$28,0,10*ROW('Water Data'!G176))="","",OFFSET('Water Data'!$G$28,0,10*ROW('Water Data'!G176)))</f>
        <v/>
      </c>
      <c r="CD182" s="258" t="str">
        <f ca="true">+IF(OFFSET('Water Data'!$G$29,0,10*ROW('Water Data'!G176))="","",OFFSET('Water Data'!$G$29,0,10*ROW('Water Data'!G176)))</f>
        <v/>
      </c>
      <c r="CE182" s="258" t="str">
        <f ca="true">+IF(OFFSET('Water Data'!$H$27,0,10*ROW('Water Data'!H176))="","",OFFSET('Water Data'!$H$27,0,10*ROW('Water Data'!H176)))</f>
        <v/>
      </c>
      <c r="CF182" s="258" t="str">
        <f ca="true">+IF(OFFSET('Water Data'!$H$28,0,10*ROW('Water Data'!H176))="","",OFFSET('Water Data'!$H$28,0,10*ROW('Water Data'!H176)))</f>
        <v/>
      </c>
      <c r="CG182" s="258" t="str">
        <f ca="true">+IF(OFFSET('Water Data'!$H$29,0,10*ROW('Water Data'!H176))="","",OFFSET('Water Data'!$H$29,0,10*ROW('Water Data'!H176)))</f>
        <v/>
      </c>
      <c r="CH182" s="258" t="str">
        <f ca="true">+IF(OFFSET('Water Data'!$I$27,0,10*ROW('Water Data'!I176))="","",OFFSET('Water Data'!$I$27,0,10*ROW('Water Data'!I176)))</f>
        <v/>
      </c>
      <c r="CI182" s="258" t="str">
        <f ca="true">+IF(OFFSET('Water Data'!$I$28,0,10*ROW('Water Data'!I176))="","",OFFSET('Water Data'!$I$28,0,10*ROW('Water Data'!I176)))</f>
        <v/>
      </c>
      <c r="CJ182" s="258" t="str">
        <f ca="true">+IF(OFFSET('Water Data'!$I$29,0,10*ROW('Water Data'!I176))="","",OFFSET('Water Data'!$I$29,0,10*ROW('Water Data'!I176)))</f>
        <v/>
      </c>
      <c r="CK182" s="258" t="str">
        <f ca="true">+IF(OFFSET('Sanitation Data'!$D$28,0,10*ROW('Sanitation Data'!D176))="","",OFFSET('Sanitation Data'!$D$28,0,10*ROW('Sanitation Data'!D176)))</f>
        <v/>
      </c>
      <c r="CL182" s="258" t="str">
        <f ca="true">+IF(OFFSET('Sanitation Data'!$D$29,0,10*ROW('Sanitation Data'!D176))="","",OFFSET('Sanitation Data'!$D$29,0,10*ROW('Sanitation Data'!D176)))</f>
        <v/>
      </c>
      <c r="CM182" s="258" t="str">
        <f ca="true">+IF(OFFSET('Sanitation Data'!$D$30,0,10*ROW('Sanitation Data'!D176))="","",OFFSET('Sanitation Data'!$D$30,0,10*ROW('Sanitation Data'!D176)))</f>
        <v/>
      </c>
      <c r="CN182" s="258" t="str">
        <f ca="true">+IF(OFFSET('Sanitation Data'!$D$31,0,10*ROW('Sanitation Data'!D176))="","",OFFSET('Sanitation Data'!$D$31,0,10*ROW('Sanitation Data'!D176)))</f>
        <v/>
      </c>
      <c r="CO182" s="258" t="str">
        <f ca="true">+IF(OFFSET('Sanitation Data'!$D$32,0,10*ROW('Sanitation Data'!D176))="","",OFFSET('Sanitation Data'!$D$32,0,10*ROW('Sanitation Data'!D176)))</f>
        <v/>
      </c>
      <c r="CP182" s="258" t="str">
        <f ca="true">+IF(OFFSET('Sanitation Data'!$E$28,0,10*ROW('Sanitation Data'!E176))="","",OFFSET('Sanitation Data'!$E$28,0,10*ROW('Sanitation Data'!E176)))</f>
        <v/>
      </c>
      <c r="CQ182" s="258" t="str">
        <f ca="true">+IF(OFFSET('Sanitation Data'!$E$29,0,10*ROW('Sanitation Data'!E176))="","",OFFSET('Sanitation Data'!$E$29,0,10*ROW('Sanitation Data'!E176)))</f>
        <v/>
      </c>
      <c r="CR182" s="258" t="str">
        <f ca="true">+IF(OFFSET('Sanitation Data'!$E$30,0,10*ROW('Sanitation Data'!E176))="","",OFFSET('Sanitation Data'!$E$30,0,10*ROW('Sanitation Data'!E176)))</f>
        <v/>
      </c>
      <c r="CS182" s="258" t="str">
        <f ca="true">+IF(OFFSET('Sanitation Data'!$E$31,0,10*ROW('Sanitation Data'!E176))="","",OFFSET('Sanitation Data'!$E$31,0,10*ROW('Sanitation Data'!E176)))</f>
        <v/>
      </c>
      <c r="CT182" s="258" t="str">
        <f ca="true">+IF(OFFSET('Sanitation Data'!$E$32,0,10*ROW('Sanitation Data'!E176))="","",OFFSET('Sanitation Data'!$E$32,0,10*ROW('Sanitation Data'!E176)))</f>
        <v/>
      </c>
      <c r="CU182" s="258" t="str">
        <f ca="true">+IF(OFFSET('Sanitation Data'!$F$28,0,10*ROW('Sanitation Data'!F176))="","",OFFSET('Sanitation Data'!$F$28,0,10*ROW('Sanitation Data'!F176)))</f>
        <v/>
      </c>
      <c r="CV182" s="258" t="str">
        <f ca="true">+IF(OFFSET('Sanitation Data'!$F$29,0,10*ROW('Sanitation Data'!F176))="","",OFFSET('Sanitation Data'!$F$29,0,10*ROW('Sanitation Data'!F176)))</f>
        <v/>
      </c>
      <c r="CW182" s="258" t="str">
        <f ca="true">+IF(OFFSET('Sanitation Data'!$F$30,0,10*ROW('Sanitation Data'!F176))="","",OFFSET('Sanitation Data'!$F$30,0,10*ROW('Sanitation Data'!F176)))</f>
        <v/>
      </c>
      <c r="CX182" s="258" t="str">
        <f ca="true">+IF(OFFSET('Sanitation Data'!$F$31,0,10*ROW('Sanitation Data'!F176))="","",OFFSET('Sanitation Data'!$F$31,0,10*ROW('Sanitation Data'!F176)))</f>
        <v/>
      </c>
      <c r="CY182" s="258" t="str">
        <f ca="true">+IF(OFFSET('Sanitation Data'!$F$32,0,10*ROW('Sanitation Data'!F176))="","",OFFSET('Sanitation Data'!$F$32,0,10*ROW('Sanitation Data'!F176)))</f>
        <v/>
      </c>
      <c r="CZ182" s="258" t="str">
        <f ca="true">+IF(OFFSET('Sanitation Data'!$G$28,0,10*ROW('Sanitation Data'!G176))="","",OFFSET('Sanitation Data'!$G$28,0,10*ROW('Sanitation Data'!G176)))</f>
        <v/>
      </c>
      <c r="DA182" s="258" t="str">
        <f ca="true">+IF(OFFSET('Sanitation Data'!$G$29,0,10*ROW('Sanitation Data'!G176))="","",OFFSET('Sanitation Data'!$G$29,0,10*ROW('Sanitation Data'!G176)))</f>
        <v/>
      </c>
      <c r="DB182" s="258" t="str">
        <f ca="true">+IF(OFFSET('Sanitation Data'!$G$30,0,10*ROW('Sanitation Data'!G176))="","",OFFSET('Sanitation Data'!$G$30,0,10*ROW('Sanitation Data'!G176)))</f>
        <v/>
      </c>
      <c r="DC182" s="258" t="str">
        <f ca="true">+IF(OFFSET('Sanitation Data'!$G$31,0,10*ROW('Sanitation Data'!G176))="","",OFFSET('Sanitation Data'!$G$31,0,10*ROW('Sanitation Data'!G176)))</f>
        <v/>
      </c>
      <c r="DD182" s="258" t="str">
        <f ca="true">+IF(OFFSET('Sanitation Data'!$G$32,0,10*ROW('Sanitation Data'!G176))="","",OFFSET('Sanitation Data'!$G$32,0,10*ROW('Sanitation Data'!G176)))</f>
        <v/>
      </c>
      <c r="DE182" s="258" t="str">
        <f ca="true">+IF(OFFSET('Sanitation Data'!$H$28,0,10*ROW('Sanitation Data'!H176))="","",OFFSET('Sanitation Data'!$H$28,0,10*ROW('Sanitation Data'!H176)))</f>
        <v/>
      </c>
      <c r="DF182" s="258" t="str">
        <f ca="true">+IF(OFFSET('Sanitation Data'!$H$29,0,10*ROW('Sanitation Data'!H176))="","",OFFSET('Sanitation Data'!$H$29,0,10*ROW('Sanitation Data'!H176)))</f>
        <v/>
      </c>
      <c r="DG182" s="258" t="str">
        <f ca="true">+IF(OFFSET('Sanitation Data'!$H$30,0,10*ROW('Sanitation Data'!H176))="","",OFFSET('Sanitation Data'!$H$30,0,10*ROW('Sanitation Data'!H176)))</f>
        <v/>
      </c>
      <c r="DH182" s="258" t="str">
        <f ca="true">+IF(OFFSET('Sanitation Data'!$H$31,0,10*ROW('Sanitation Data'!H176))="","",OFFSET('Sanitation Data'!$H$31,0,10*ROW('Sanitation Data'!H176)))</f>
        <v/>
      </c>
      <c r="DI182" s="258" t="str">
        <f ca="true">+IF(OFFSET('Sanitation Data'!$H$32,0,10*ROW('Sanitation Data'!H176))="","",OFFSET('Sanitation Data'!$H$32,0,10*ROW('Sanitation Data'!H176)))</f>
        <v/>
      </c>
      <c r="DJ182" s="258" t="str">
        <f ca="true">+IF(OFFSET('Sanitation Data'!$I$28,0,10*ROW('Sanitation Data'!I176))="","",OFFSET('Sanitation Data'!$I$28,0,10*ROW('Sanitation Data'!I176)))</f>
        <v/>
      </c>
      <c r="DK182" s="258" t="str">
        <f ca="true">+IF(OFFSET('Sanitation Data'!$I$29,0,10*ROW('Sanitation Data'!I176))="","",OFFSET('Sanitation Data'!$I$29,0,10*ROW('Sanitation Data'!I176)))</f>
        <v/>
      </c>
      <c r="DL182" s="258" t="str">
        <f ca="true">+IF(OFFSET('Sanitation Data'!$I$30,0,10*ROW('Sanitation Data'!I176))="","",OFFSET('Sanitation Data'!$I$30,0,10*ROW('Sanitation Data'!I176)))</f>
        <v/>
      </c>
      <c r="DM182" s="258" t="str">
        <f ca="true">+IF(OFFSET('Sanitation Data'!$I$31,0,10*ROW('Sanitation Data'!I176))="","",OFFSET('Sanitation Data'!$I$31,0,10*ROW('Sanitation Data'!I176)))</f>
        <v/>
      </c>
      <c r="DN182" s="258" t="str">
        <f ca="true">+IF(OFFSET('Sanitation Data'!$I$32,0,10*ROW('Sanitation Data'!I176))="","",OFFSET('Sanitation Data'!$I$32,0,10*ROW('Sanitation Data'!I176)))</f>
        <v/>
      </c>
      <c r="DO182" s="258" t="str">
        <f ca="true">+IF(OFFSET('Hygiene Data'!$D$11,0,10*ROW('Hygiene Data'!D176))="","",OFFSET('Hygiene Data'!$D$11,0,10*ROW('Hygiene Data'!D176)))</f>
        <v/>
      </c>
      <c r="DP182" s="258" t="str">
        <f ca="true">+IF(OFFSET('Hygiene Data'!$D$12,0,10*ROW('Hygiene Data'!D176))="","",OFFSET('Hygiene Data'!$D$12,0,10*ROW('Hygiene Data'!D176)))</f>
        <v/>
      </c>
      <c r="DQ182" s="258" t="str">
        <f ca="true">+IF(OFFSET('Hygiene Data'!$D$13,0,10*ROW('Hygiene Data'!D176))="","",OFFSET('Hygiene Data'!$D$13,0,10*ROW('Hygiene Data'!D176)))</f>
        <v/>
      </c>
      <c r="DR182" s="258" t="str">
        <f ca="true">+IF(OFFSET('Hygiene Data'!$E$11,0,10*ROW('Hygiene Data'!E176))="","",OFFSET('Hygiene Data'!$E$11,0,10*ROW('Hygiene Data'!E176)))</f>
        <v/>
      </c>
      <c r="DS182" s="258" t="str">
        <f ca="true">+IF(OFFSET('Hygiene Data'!$E$12,0,10*ROW('Hygiene Data'!E176))="","",OFFSET('Hygiene Data'!$E$12,0,10*ROW('Hygiene Data'!E176)))</f>
        <v/>
      </c>
      <c r="DT182" s="258" t="str">
        <f ca="true">+IF(OFFSET('Hygiene Data'!$E$13,0,10*ROW('Hygiene Data'!E176))="","",OFFSET('Hygiene Data'!$E$13,0,10*ROW('Hygiene Data'!E176)))</f>
        <v/>
      </c>
      <c r="DU182" s="258" t="str">
        <f ca="true">+IF(OFFSET('Hygiene Data'!$F$11,0,10*ROW('Hygiene Data'!F176))="","",OFFSET('Hygiene Data'!$F$11,0,10*ROW('Hygiene Data'!F176)))</f>
        <v/>
      </c>
      <c r="DV182" s="258" t="str">
        <f ca="true">+IF(OFFSET('Hygiene Data'!$F$12,0,10*ROW('Hygiene Data'!F176))="","",OFFSET('Hygiene Data'!$F$12,0,10*ROW('Hygiene Data'!F176)))</f>
        <v/>
      </c>
      <c r="DW182" s="258" t="str">
        <f ca="true">+IF(OFFSET('Hygiene Data'!$F$13,0,10*ROW('Hygiene Data'!F176))="","",OFFSET('Hygiene Data'!$F$13,0,10*ROW('Hygiene Data'!F176)))</f>
        <v/>
      </c>
      <c r="DX182" s="258" t="str">
        <f ca="true">+IF(OFFSET('Hygiene Data'!$G$11,0,10*ROW('Hygiene Data'!G176))="","",OFFSET('Hygiene Data'!$G$11,0,10*ROW('Hygiene Data'!G176)))</f>
        <v/>
      </c>
      <c r="DY182" s="258" t="str">
        <f ca="true">+IF(OFFSET('Hygiene Data'!$G$12,0,10*ROW('Hygiene Data'!G176))="","",OFFSET('Hygiene Data'!$G$12,0,10*ROW('Hygiene Data'!G176)))</f>
        <v/>
      </c>
      <c r="DZ182" s="258" t="str">
        <f ca="true">+IF(OFFSET('Hygiene Data'!$G$13,0,10*ROW('Hygiene Data'!G176))="","",OFFSET('Hygiene Data'!$G$13,0,10*ROW('Hygiene Data'!G176)))</f>
        <v/>
      </c>
      <c r="EA182" s="258" t="str">
        <f ca="true">+IF(OFFSET('Hygiene Data'!$H$11,0,10*ROW('Hygiene Data'!H176))="","",OFFSET('Hygiene Data'!$H$11,0,10*ROW('Hygiene Data'!H176)))</f>
        <v/>
      </c>
      <c r="EB182" s="258" t="str">
        <f ca="true">+IF(OFFSET('Hygiene Data'!$H$12,0,10*ROW('Hygiene Data'!H176))="","",OFFSET('Hygiene Data'!$H$12,0,10*ROW('Hygiene Data'!H176)))</f>
        <v/>
      </c>
      <c r="EC182" s="258" t="str">
        <f ca="true">+IF(OFFSET('Hygiene Data'!$H$13,0,10*ROW('Hygiene Data'!H176))="","",OFFSET('Hygiene Data'!$H$13,0,10*ROW('Hygiene Data'!H176)))</f>
        <v/>
      </c>
      <c r="ED182" s="258" t="str">
        <f ca="true">+IF(OFFSET('Hygiene Data'!$I$11,0,10*ROW('Hygiene Data'!I176))="","",OFFSET('Hygiene Data'!$I$11,0,10*ROW('Hygiene Data'!I176)))</f>
        <v/>
      </c>
      <c r="EE182" s="258" t="str">
        <f ca="true">+IF(OFFSET('Hygiene Data'!$I$12,0,10*ROW('Hygiene Data'!I176))="","",OFFSET('Hygiene Data'!$I$12,0,10*ROW('Hygiene Data'!I176)))</f>
        <v/>
      </c>
      <c r="EF182" s="258" t="str">
        <f ca="true">+IF(OFFSET('Hygiene Data'!$I$13,0,10*ROW('Hygiene Data'!I176))="","",OFFSET('Hygiene Data'!$I$13,0,10*ROW('Hygiene Data'!I176)))</f>
        <v/>
      </c>
    </row>
    <row xmlns:x14ac="http://schemas.microsoft.com/office/spreadsheetml/2009/9/ac" r="183" x14ac:dyDescent="0.2">
      <c r="A183" s="30" t="str">
        <f ca="true">+IF(OFFSET('Water Data'!$B$2,0,10*ROW('Water Data'!E177))="","",OFFSET('Water Data'!$B$2,0,10*ROW('Water Data'!E177)))</f>
        <v/>
      </c>
      <c r="B183" s="30" t="str">
        <f ca="true">+IF(OFFSET('Water Data'!$C$2,0,10*ROW('Water Data'!F177))="","",OFFSET('Water Data'!$C$2,0,10*ROW('Water Data'!F177)))</f>
        <v/>
      </c>
      <c r="C183" s="314" t="str">
        <f t="shared" ca="true" si="2"/>
        <v/>
      </c>
      <c r="D183" s="8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58"/>
      <c r="BS183" s="258" t="str">
        <f ca="true">+IF(OFFSET('Water Data'!$D$27,0,10*ROW('Water Data'!D177))="","",OFFSET('Water Data'!$D$27,0,10*ROW('Water Data'!D177)))</f>
        <v/>
      </c>
      <c r="BT183" s="258" t="str">
        <f ca="true">+IF(OFFSET('Water Data'!$D$28,0,10*ROW('Water Data'!D177))="","",OFFSET('Water Data'!$D$28,0,10*ROW('Water Data'!D177)))</f>
        <v/>
      </c>
      <c r="BU183" s="258" t="str">
        <f ca="true">+IF(OFFSET('Water Data'!$D$29,0,10*ROW('Water Data'!D177))="","",OFFSET('Water Data'!$D$29,0,10*ROW('Water Data'!D177)))</f>
        <v/>
      </c>
      <c r="BV183" s="258" t="str">
        <f ca="true">+IF(OFFSET('Water Data'!$E$27,0,10*ROW('Water Data'!E177))="","",OFFSET('Water Data'!$E$27,0,10*ROW('Water Data'!E177)))</f>
        <v/>
      </c>
      <c r="BW183" s="258" t="str">
        <f ca="true">+IF(OFFSET('Water Data'!$E$28,0,10*ROW('Water Data'!E177))="","",OFFSET('Water Data'!$E$28,0,10*ROW('Water Data'!E177)))</f>
        <v/>
      </c>
      <c r="BX183" s="258" t="str">
        <f ca="true">+IF(OFFSET('Water Data'!$E$29,0,10*ROW('Water Data'!E177))="","",OFFSET('Water Data'!$E$29,0,10*ROW('Water Data'!E177)))</f>
        <v/>
      </c>
      <c r="BY183" s="258" t="str">
        <f ca="true">+IF(OFFSET('Water Data'!$F$27,0,10*ROW('Water Data'!F177))="","",OFFSET('Water Data'!$F$27,0,10*ROW('Water Data'!F177)))</f>
        <v/>
      </c>
      <c r="BZ183" s="258" t="str">
        <f ca="true">+IF(OFFSET('Water Data'!$F$28,0,10*ROW('Water Data'!F177))="","",OFFSET('Water Data'!$F$28,0,10*ROW('Water Data'!F177)))</f>
        <v/>
      </c>
      <c r="CA183" s="258" t="str">
        <f ca="true">+IF(OFFSET('Water Data'!$F$29,0,10*ROW('Water Data'!F177))="","",OFFSET('Water Data'!$F$29,0,10*ROW('Water Data'!F177)))</f>
        <v/>
      </c>
      <c r="CB183" s="258" t="str">
        <f ca="true">+IF(OFFSET('Water Data'!$G$27,0,10*ROW('Water Data'!G177))="","",OFFSET('Water Data'!$G$27,0,10*ROW('Water Data'!G177)))</f>
        <v/>
      </c>
      <c r="CC183" s="258" t="str">
        <f ca="true">+IF(OFFSET('Water Data'!$G$28,0,10*ROW('Water Data'!G177))="","",OFFSET('Water Data'!$G$28,0,10*ROW('Water Data'!G177)))</f>
        <v/>
      </c>
      <c r="CD183" s="258" t="str">
        <f ca="true">+IF(OFFSET('Water Data'!$G$29,0,10*ROW('Water Data'!G177))="","",OFFSET('Water Data'!$G$29,0,10*ROW('Water Data'!G177)))</f>
        <v/>
      </c>
      <c r="CE183" s="258" t="str">
        <f ca="true">+IF(OFFSET('Water Data'!$H$27,0,10*ROW('Water Data'!H177))="","",OFFSET('Water Data'!$H$27,0,10*ROW('Water Data'!H177)))</f>
        <v/>
      </c>
      <c r="CF183" s="258" t="str">
        <f ca="true">+IF(OFFSET('Water Data'!$H$28,0,10*ROW('Water Data'!H177))="","",OFFSET('Water Data'!$H$28,0,10*ROW('Water Data'!H177)))</f>
        <v/>
      </c>
      <c r="CG183" s="258" t="str">
        <f ca="true">+IF(OFFSET('Water Data'!$H$29,0,10*ROW('Water Data'!H177))="","",OFFSET('Water Data'!$H$29,0,10*ROW('Water Data'!H177)))</f>
        <v/>
      </c>
      <c r="CH183" s="258" t="str">
        <f ca="true">+IF(OFFSET('Water Data'!$I$27,0,10*ROW('Water Data'!I177))="","",OFFSET('Water Data'!$I$27,0,10*ROW('Water Data'!I177)))</f>
        <v/>
      </c>
      <c r="CI183" s="258" t="str">
        <f ca="true">+IF(OFFSET('Water Data'!$I$28,0,10*ROW('Water Data'!I177))="","",OFFSET('Water Data'!$I$28,0,10*ROW('Water Data'!I177)))</f>
        <v/>
      </c>
      <c r="CJ183" s="258" t="str">
        <f ca="true">+IF(OFFSET('Water Data'!$I$29,0,10*ROW('Water Data'!I177))="","",OFFSET('Water Data'!$I$29,0,10*ROW('Water Data'!I177)))</f>
        <v/>
      </c>
      <c r="CK183" s="258" t="str">
        <f ca="true">+IF(OFFSET('Sanitation Data'!$D$28,0,10*ROW('Sanitation Data'!D177))="","",OFFSET('Sanitation Data'!$D$28,0,10*ROW('Sanitation Data'!D177)))</f>
        <v/>
      </c>
      <c r="CL183" s="258" t="str">
        <f ca="true">+IF(OFFSET('Sanitation Data'!$D$29,0,10*ROW('Sanitation Data'!D177))="","",OFFSET('Sanitation Data'!$D$29,0,10*ROW('Sanitation Data'!D177)))</f>
        <v/>
      </c>
      <c r="CM183" s="258" t="str">
        <f ca="true">+IF(OFFSET('Sanitation Data'!$D$30,0,10*ROW('Sanitation Data'!D177))="","",OFFSET('Sanitation Data'!$D$30,0,10*ROW('Sanitation Data'!D177)))</f>
        <v/>
      </c>
      <c r="CN183" s="258" t="str">
        <f ca="true">+IF(OFFSET('Sanitation Data'!$D$31,0,10*ROW('Sanitation Data'!D177))="","",OFFSET('Sanitation Data'!$D$31,0,10*ROW('Sanitation Data'!D177)))</f>
        <v/>
      </c>
      <c r="CO183" s="258" t="str">
        <f ca="true">+IF(OFFSET('Sanitation Data'!$D$32,0,10*ROW('Sanitation Data'!D177))="","",OFFSET('Sanitation Data'!$D$32,0,10*ROW('Sanitation Data'!D177)))</f>
        <v/>
      </c>
      <c r="CP183" s="258" t="str">
        <f ca="true">+IF(OFFSET('Sanitation Data'!$E$28,0,10*ROW('Sanitation Data'!E177))="","",OFFSET('Sanitation Data'!$E$28,0,10*ROW('Sanitation Data'!E177)))</f>
        <v/>
      </c>
      <c r="CQ183" s="258" t="str">
        <f ca="true">+IF(OFFSET('Sanitation Data'!$E$29,0,10*ROW('Sanitation Data'!E177))="","",OFFSET('Sanitation Data'!$E$29,0,10*ROW('Sanitation Data'!E177)))</f>
        <v/>
      </c>
      <c r="CR183" s="258" t="str">
        <f ca="true">+IF(OFFSET('Sanitation Data'!$E$30,0,10*ROW('Sanitation Data'!E177))="","",OFFSET('Sanitation Data'!$E$30,0,10*ROW('Sanitation Data'!E177)))</f>
        <v/>
      </c>
      <c r="CS183" s="258" t="str">
        <f ca="true">+IF(OFFSET('Sanitation Data'!$E$31,0,10*ROW('Sanitation Data'!E177))="","",OFFSET('Sanitation Data'!$E$31,0,10*ROW('Sanitation Data'!E177)))</f>
        <v/>
      </c>
      <c r="CT183" s="258" t="str">
        <f ca="true">+IF(OFFSET('Sanitation Data'!$E$32,0,10*ROW('Sanitation Data'!E177))="","",OFFSET('Sanitation Data'!$E$32,0,10*ROW('Sanitation Data'!E177)))</f>
        <v/>
      </c>
      <c r="CU183" s="258" t="str">
        <f ca="true">+IF(OFFSET('Sanitation Data'!$F$28,0,10*ROW('Sanitation Data'!F177))="","",OFFSET('Sanitation Data'!$F$28,0,10*ROW('Sanitation Data'!F177)))</f>
        <v/>
      </c>
      <c r="CV183" s="258" t="str">
        <f ca="true">+IF(OFFSET('Sanitation Data'!$F$29,0,10*ROW('Sanitation Data'!F177))="","",OFFSET('Sanitation Data'!$F$29,0,10*ROW('Sanitation Data'!F177)))</f>
        <v/>
      </c>
      <c r="CW183" s="258" t="str">
        <f ca="true">+IF(OFFSET('Sanitation Data'!$F$30,0,10*ROW('Sanitation Data'!F177))="","",OFFSET('Sanitation Data'!$F$30,0,10*ROW('Sanitation Data'!F177)))</f>
        <v/>
      </c>
      <c r="CX183" s="258" t="str">
        <f ca="true">+IF(OFFSET('Sanitation Data'!$F$31,0,10*ROW('Sanitation Data'!F177))="","",OFFSET('Sanitation Data'!$F$31,0,10*ROW('Sanitation Data'!F177)))</f>
        <v/>
      </c>
      <c r="CY183" s="258" t="str">
        <f ca="true">+IF(OFFSET('Sanitation Data'!$F$32,0,10*ROW('Sanitation Data'!F177))="","",OFFSET('Sanitation Data'!$F$32,0,10*ROW('Sanitation Data'!F177)))</f>
        <v/>
      </c>
      <c r="CZ183" s="258" t="str">
        <f ca="true">+IF(OFFSET('Sanitation Data'!$G$28,0,10*ROW('Sanitation Data'!G177))="","",OFFSET('Sanitation Data'!$G$28,0,10*ROW('Sanitation Data'!G177)))</f>
        <v/>
      </c>
      <c r="DA183" s="258" t="str">
        <f ca="true">+IF(OFFSET('Sanitation Data'!$G$29,0,10*ROW('Sanitation Data'!G177))="","",OFFSET('Sanitation Data'!$G$29,0,10*ROW('Sanitation Data'!G177)))</f>
        <v/>
      </c>
      <c r="DB183" s="258" t="str">
        <f ca="true">+IF(OFFSET('Sanitation Data'!$G$30,0,10*ROW('Sanitation Data'!G177))="","",OFFSET('Sanitation Data'!$G$30,0,10*ROW('Sanitation Data'!G177)))</f>
        <v/>
      </c>
      <c r="DC183" s="258" t="str">
        <f ca="true">+IF(OFFSET('Sanitation Data'!$G$31,0,10*ROW('Sanitation Data'!G177))="","",OFFSET('Sanitation Data'!$G$31,0,10*ROW('Sanitation Data'!G177)))</f>
        <v/>
      </c>
      <c r="DD183" s="258" t="str">
        <f ca="true">+IF(OFFSET('Sanitation Data'!$G$32,0,10*ROW('Sanitation Data'!G177))="","",OFFSET('Sanitation Data'!$G$32,0,10*ROW('Sanitation Data'!G177)))</f>
        <v/>
      </c>
      <c r="DE183" s="258" t="str">
        <f ca="true">+IF(OFFSET('Sanitation Data'!$H$28,0,10*ROW('Sanitation Data'!H177))="","",OFFSET('Sanitation Data'!$H$28,0,10*ROW('Sanitation Data'!H177)))</f>
        <v/>
      </c>
      <c r="DF183" s="258" t="str">
        <f ca="true">+IF(OFFSET('Sanitation Data'!$H$29,0,10*ROW('Sanitation Data'!H177))="","",OFFSET('Sanitation Data'!$H$29,0,10*ROW('Sanitation Data'!H177)))</f>
        <v/>
      </c>
      <c r="DG183" s="258" t="str">
        <f ca="true">+IF(OFFSET('Sanitation Data'!$H$30,0,10*ROW('Sanitation Data'!H177))="","",OFFSET('Sanitation Data'!$H$30,0,10*ROW('Sanitation Data'!H177)))</f>
        <v/>
      </c>
      <c r="DH183" s="258" t="str">
        <f ca="true">+IF(OFFSET('Sanitation Data'!$H$31,0,10*ROW('Sanitation Data'!H177))="","",OFFSET('Sanitation Data'!$H$31,0,10*ROW('Sanitation Data'!H177)))</f>
        <v/>
      </c>
      <c r="DI183" s="258" t="str">
        <f ca="true">+IF(OFFSET('Sanitation Data'!$H$32,0,10*ROW('Sanitation Data'!H177))="","",OFFSET('Sanitation Data'!$H$32,0,10*ROW('Sanitation Data'!H177)))</f>
        <v/>
      </c>
      <c r="DJ183" s="258" t="str">
        <f ca="true">+IF(OFFSET('Sanitation Data'!$I$28,0,10*ROW('Sanitation Data'!I177))="","",OFFSET('Sanitation Data'!$I$28,0,10*ROW('Sanitation Data'!I177)))</f>
        <v/>
      </c>
      <c r="DK183" s="258" t="str">
        <f ca="true">+IF(OFFSET('Sanitation Data'!$I$29,0,10*ROW('Sanitation Data'!I177))="","",OFFSET('Sanitation Data'!$I$29,0,10*ROW('Sanitation Data'!I177)))</f>
        <v/>
      </c>
      <c r="DL183" s="258" t="str">
        <f ca="true">+IF(OFFSET('Sanitation Data'!$I$30,0,10*ROW('Sanitation Data'!I177))="","",OFFSET('Sanitation Data'!$I$30,0,10*ROW('Sanitation Data'!I177)))</f>
        <v/>
      </c>
      <c r="DM183" s="258" t="str">
        <f ca="true">+IF(OFFSET('Sanitation Data'!$I$31,0,10*ROW('Sanitation Data'!I177))="","",OFFSET('Sanitation Data'!$I$31,0,10*ROW('Sanitation Data'!I177)))</f>
        <v/>
      </c>
      <c r="DN183" s="258" t="str">
        <f ca="true">+IF(OFFSET('Sanitation Data'!$I$32,0,10*ROW('Sanitation Data'!I177))="","",OFFSET('Sanitation Data'!$I$32,0,10*ROW('Sanitation Data'!I177)))</f>
        <v/>
      </c>
      <c r="DO183" s="258" t="str">
        <f ca="true">+IF(OFFSET('Hygiene Data'!$D$11,0,10*ROW('Hygiene Data'!D177))="","",OFFSET('Hygiene Data'!$D$11,0,10*ROW('Hygiene Data'!D177)))</f>
        <v/>
      </c>
      <c r="DP183" s="258" t="str">
        <f ca="true">+IF(OFFSET('Hygiene Data'!$D$12,0,10*ROW('Hygiene Data'!D177))="","",OFFSET('Hygiene Data'!$D$12,0,10*ROW('Hygiene Data'!D177)))</f>
        <v/>
      </c>
      <c r="DQ183" s="258" t="str">
        <f ca="true">+IF(OFFSET('Hygiene Data'!$D$13,0,10*ROW('Hygiene Data'!D177))="","",OFFSET('Hygiene Data'!$D$13,0,10*ROW('Hygiene Data'!D177)))</f>
        <v/>
      </c>
      <c r="DR183" s="258" t="str">
        <f ca="true">+IF(OFFSET('Hygiene Data'!$E$11,0,10*ROW('Hygiene Data'!E177))="","",OFFSET('Hygiene Data'!$E$11,0,10*ROW('Hygiene Data'!E177)))</f>
        <v/>
      </c>
      <c r="DS183" s="258" t="str">
        <f ca="true">+IF(OFFSET('Hygiene Data'!$E$12,0,10*ROW('Hygiene Data'!E177))="","",OFFSET('Hygiene Data'!$E$12,0,10*ROW('Hygiene Data'!E177)))</f>
        <v/>
      </c>
      <c r="DT183" s="258" t="str">
        <f ca="true">+IF(OFFSET('Hygiene Data'!$E$13,0,10*ROW('Hygiene Data'!E177))="","",OFFSET('Hygiene Data'!$E$13,0,10*ROW('Hygiene Data'!E177)))</f>
        <v/>
      </c>
      <c r="DU183" s="258" t="str">
        <f ca="true">+IF(OFFSET('Hygiene Data'!$F$11,0,10*ROW('Hygiene Data'!F177))="","",OFFSET('Hygiene Data'!$F$11,0,10*ROW('Hygiene Data'!F177)))</f>
        <v/>
      </c>
      <c r="DV183" s="258" t="str">
        <f ca="true">+IF(OFFSET('Hygiene Data'!$F$12,0,10*ROW('Hygiene Data'!F177))="","",OFFSET('Hygiene Data'!$F$12,0,10*ROW('Hygiene Data'!F177)))</f>
        <v/>
      </c>
      <c r="DW183" s="258" t="str">
        <f ca="true">+IF(OFFSET('Hygiene Data'!$F$13,0,10*ROW('Hygiene Data'!F177))="","",OFFSET('Hygiene Data'!$F$13,0,10*ROW('Hygiene Data'!F177)))</f>
        <v/>
      </c>
      <c r="DX183" s="258" t="str">
        <f ca="true">+IF(OFFSET('Hygiene Data'!$G$11,0,10*ROW('Hygiene Data'!G177))="","",OFFSET('Hygiene Data'!$G$11,0,10*ROW('Hygiene Data'!G177)))</f>
        <v/>
      </c>
      <c r="DY183" s="258" t="str">
        <f ca="true">+IF(OFFSET('Hygiene Data'!$G$12,0,10*ROW('Hygiene Data'!G177))="","",OFFSET('Hygiene Data'!$G$12,0,10*ROW('Hygiene Data'!G177)))</f>
        <v/>
      </c>
      <c r="DZ183" s="258" t="str">
        <f ca="true">+IF(OFFSET('Hygiene Data'!$G$13,0,10*ROW('Hygiene Data'!G177))="","",OFFSET('Hygiene Data'!$G$13,0,10*ROW('Hygiene Data'!G177)))</f>
        <v/>
      </c>
      <c r="EA183" s="258" t="str">
        <f ca="true">+IF(OFFSET('Hygiene Data'!$H$11,0,10*ROW('Hygiene Data'!H177))="","",OFFSET('Hygiene Data'!$H$11,0,10*ROW('Hygiene Data'!H177)))</f>
        <v/>
      </c>
      <c r="EB183" s="258" t="str">
        <f ca="true">+IF(OFFSET('Hygiene Data'!$H$12,0,10*ROW('Hygiene Data'!H177))="","",OFFSET('Hygiene Data'!$H$12,0,10*ROW('Hygiene Data'!H177)))</f>
        <v/>
      </c>
      <c r="EC183" s="258" t="str">
        <f ca="true">+IF(OFFSET('Hygiene Data'!$H$13,0,10*ROW('Hygiene Data'!H177))="","",OFFSET('Hygiene Data'!$H$13,0,10*ROW('Hygiene Data'!H177)))</f>
        <v/>
      </c>
      <c r="ED183" s="258" t="str">
        <f ca="true">+IF(OFFSET('Hygiene Data'!$I$11,0,10*ROW('Hygiene Data'!I177))="","",OFFSET('Hygiene Data'!$I$11,0,10*ROW('Hygiene Data'!I177)))</f>
        <v/>
      </c>
      <c r="EE183" s="258" t="str">
        <f ca="true">+IF(OFFSET('Hygiene Data'!$I$12,0,10*ROW('Hygiene Data'!I177))="","",OFFSET('Hygiene Data'!$I$12,0,10*ROW('Hygiene Data'!I177)))</f>
        <v/>
      </c>
      <c r="EF183" s="258" t="str">
        <f ca="true">+IF(OFFSET('Hygiene Data'!$I$13,0,10*ROW('Hygiene Data'!I177))="","",OFFSET('Hygiene Data'!$I$13,0,10*ROW('Hygiene Data'!I177)))</f>
        <v/>
      </c>
    </row>
    <row xmlns:x14ac="http://schemas.microsoft.com/office/spreadsheetml/2009/9/ac" r="184" x14ac:dyDescent="0.2">
      <c r="A184" s="30" t="str">
        <f ca="true">+IF(OFFSET('Water Data'!$B$2,0,10*ROW('Water Data'!E178))="","",OFFSET('Water Data'!$B$2,0,10*ROW('Water Data'!E178)))</f>
        <v/>
      </c>
      <c r="B184" s="30" t="str">
        <f ca="true">+IF(OFFSET('Water Data'!$C$2,0,10*ROW('Water Data'!F178))="","",OFFSET('Water Data'!$C$2,0,10*ROW('Water Data'!F178)))</f>
        <v/>
      </c>
      <c r="C184" s="314" t="str">
        <f t="shared" ca="true" si="2"/>
        <v/>
      </c>
      <c r="D184" s="8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58"/>
      <c r="BS184" s="258" t="str">
        <f ca="true">+IF(OFFSET('Water Data'!$D$27,0,10*ROW('Water Data'!D178))="","",OFFSET('Water Data'!$D$27,0,10*ROW('Water Data'!D178)))</f>
        <v/>
      </c>
      <c r="BT184" s="258" t="str">
        <f ca="true">+IF(OFFSET('Water Data'!$D$28,0,10*ROW('Water Data'!D178))="","",OFFSET('Water Data'!$D$28,0,10*ROW('Water Data'!D178)))</f>
        <v/>
      </c>
      <c r="BU184" s="258" t="str">
        <f ca="true">+IF(OFFSET('Water Data'!$D$29,0,10*ROW('Water Data'!D178))="","",OFFSET('Water Data'!$D$29,0,10*ROW('Water Data'!D178)))</f>
        <v/>
      </c>
      <c r="BV184" s="258" t="str">
        <f ca="true">+IF(OFFSET('Water Data'!$E$27,0,10*ROW('Water Data'!E178))="","",OFFSET('Water Data'!$E$27,0,10*ROW('Water Data'!E178)))</f>
        <v/>
      </c>
      <c r="BW184" s="258" t="str">
        <f ca="true">+IF(OFFSET('Water Data'!$E$28,0,10*ROW('Water Data'!E178))="","",OFFSET('Water Data'!$E$28,0,10*ROW('Water Data'!E178)))</f>
        <v/>
      </c>
      <c r="BX184" s="258" t="str">
        <f ca="true">+IF(OFFSET('Water Data'!$E$29,0,10*ROW('Water Data'!E178))="","",OFFSET('Water Data'!$E$29,0,10*ROW('Water Data'!E178)))</f>
        <v/>
      </c>
      <c r="BY184" s="258" t="str">
        <f ca="true">+IF(OFFSET('Water Data'!$F$27,0,10*ROW('Water Data'!F178))="","",OFFSET('Water Data'!$F$27,0,10*ROW('Water Data'!F178)))</f>
        <v/>
      </c>
      <c r="BZ184" s="258" t="str">
        <f ca="true">+IF(OFFSET('Water Data'!$F$28,0,10*ROW('Water Data'!F178))="","",OFFSET('Water Data'!$F$28,0,10*ROW('Water Data'!F178)))</f>
        <v/>
      </c>
      <c r="CA184" s="258" t="str">
        <f ca="true">+IF(OFFSET('Water Data'!$F$29,0,10*ROW('Water Data'!F178))="","",OFFSET('Water Data'!$F$29,0,10*ROW('Water Data'!F178)))</f>
        <v/>
      </c>
      <c r="CB184" s="258" t="str">
        <f ca="true">+IF(OFFSET('Water Data'!$G$27,0,10*ROW('Water Data'!G178))="","",OFFSET('Water Data'!$G$27,0,10*ROW('Water Data'!G178)))</f>
        <v/>
      </c>
      <c r="CC184" s="258" t="str">
        <f ca="true">+IF(OFFSET('Water Data'!$G$28,0,10*ROW('Water Data'!G178))="","",OFFSET('Water Data'!$G$28,0,10*ROW('Water Data'!G178)))</f>
        <v/>
      </c>
      <c r="CD184" s="258" t="str">
        <f ca="true">+IF(OFFSET('Water Data'!$G$29,0,10*ROW('Water Data'!G178))="","",OFFSET('Water Data'!$G$29,0,10*ROW('Water Data'!G178)))</f>
        <v/>
      </c>
      <c r="CE184" s="258" t="str">
        <f ca="true">+IF(OFFSET('Water Data'!$H$27,0,10*ROW('Water Data'!H178))="","",OFFSET('Water Data'!$H$27,0,10*ROW('Water Data'!H178)))</f>
        <v/>
      </c>
      <c r="CF184" s="258" t="str">
        <f ca="true">+IF(OFFSET('Water Data'!$H$28,0,10*ROW('Water Data'!H178))="","",OFFSET('Water Data'!$H$28,0,10*ROW('Water Data'!H178)))</f>
        <v/>
      </c>
      <c r="CG184" s="258" t="str">
        <f ca="true">+IF(OFFSET('Water Data'!$H$29,0,10*ROW('Water Data'!H178))="","",OFFSET('Water Data'!$H$29,0,10*ROW('Water Data'!H178)))</f>
        <v/>
      </c>
      <c r="CH184" s="258" t="str">
        <f ca="true">+IF(OFFSET('Water Data'!$I$27,0,10*ROW('Water Data'!I178))="","",OFFSET('Water Data'!$I$27,0,10*ROW('Water Data'!I178)))</f>
        <v/>
      </c>
      <c r="CI184" s="258" t="str">
        <f ca="true">+IF(OFFSET('Water Data'!$I$28,0,10*ROW('Water Data'!I178))="","",OFFSET('Water Data'!$I$28,0,10*ROW('Water Data'!I178)))</f>
        <v/>
      </c>
      <c r="CJ184" s="258" t="str">
        <f ca="true">+IF(OFFSET('Water Data'!$I$29,0,10*ROW('Water Data'!I178))="","",OFFSET('Water Data'!$I$29,0,10*ROW('Water Data'!I178)))</f>
        <v/>
      </c>
      <c r="CK184" s="258" t="str">
        <f ca="true">+IF(OFFSET('Sanitation Data'!$D$28,0,10*ROW('Sanitation Data'!D178))="","",OFFSET('Sanitation Data'!$D$28,0,10*ROW('Sanitation Data'!D178)))</f>
        <v/>
      </c>
      <c r="CL184" s="258" t="str">
        <f ca="true">+IF(OFFSET('Sanitation Data'!$D$29,0,10*ROW('Sanitation Data'!D178))="","",OFFSET('Sanitation Data'!$D$29,0,10*ROW('Sanitation Data'!D178)))</f>
        <v/>
      </c>
      <c r="CM184" s="258" t="str">
        <f ca="true">+IF(OFFSET('Sanitation Data'!$D$30,0,10*ROW('Sanitation Data'!D178))="","",OFFSET('Sanitation Data'!$D$30,0,10*ROW('Sanitation Data'!D178)))</f>
        <v/>
      </c>
      <c r="CN184" s="258" t="str">
        <f ca="true">+IF(OFFSET('Sanitation Data'!$D$31,0,10*ROW('Sanitation Data'!D178))="","",OFFSET('Sanitation Data'!$D$31,0,10*ROW('Sanitation Data'!D178)))</f>
        <v/>
      </c>
      <c r="CO184" s="258" t="str">
        <f ca="true">+IF(OFFSET('Sanitation Data'!$D$32,0,10*ROW('Sanitation Data'!D178))="","",OFFSET('Sanitation Data'!$D$32,0,10*ROW('Sanitation Data'!D178)))</f>
        <v/>
      </c>
      <c r="CP184" s="258" t="str">
        <f ca="true">+IF(OFFSET('Sanitation Data'!$E$28,0,10*ROW('Sanitation Data'!E178))="","",OFFSET('Sanitation Data'!$E$28,0,10*ROW('Sanitation Data'!E178)))</f>
        <v/>
      </c>
      <c r="CQ184" s="258" t="str">
        <f ca="true">+IF(OFFSET('Sanitation Data'!$E$29,0,10*ROW('Sanitation Data'!E178))="","",OFFSET('Sanitation Data'!$E$29,0,10*ROW('Sanitation Data'!E178)))</f>
        <v/>
      </c>
      <c r="CR184" s="258" t="str">
        <f ca="true">+IF(OFFSET('Sanitation Data'!$E$30,0,10*ROW('Sanitation Data'!E178))="","",OFFSET('Sanitation Data'!$E$30,0,10*ROW('Sanitation Data'!E178)))</f>
        <v/>
      </c>
      <c r="CS184" s="258" t="str">
        <f ca="true">+IF(OFFSET('Sanitation Data'!$E$31,0,10*ROW('Sanitation Data'!E178))="","",OFFSET('Sanitation Data'!$E$31,0,10*ROW('Sanitation Data'!E178)))</f>
        <v/>
      </c>
      <c r="CT184" s="258" t="str">
        <f ca="true">+IF(OFFSET('Sanitation Data'!$E$32,0,10*ROW('Sanitation Data'!E178))="","",OFFSET('Sanitation Data'!$E$32,0,10*ROW('Sanitation Data'!E178)))</f>
        <v/>
      </c>
      <c r="CU184" s="258" t="str">
        <f ca="true">+IF(OFFSET('Sanitation Data'!$F$28,0,10*ROW('Sanitation Data'!F178))="","",OFFSET('Sanitation Data'!$F$28,0,10*ROW('Sanitation Data'!F178)))</f>
        <v/>
      </c>
      <c r="CV184" s="258" t="str">
        <f ca="true">+IF(OFFSET('Sanitation Data'!$F$29,0,10*ROW('Sanitation Data'!F178))="","",OFFSET('Sanitation Data'!$F$29,0,10*ROW('Sanitation Data'!F178)))</f>
        <v/>
      </c>
      <c r="CW184" s="258" t="str">
        <f ca="true">+IF(OFFSET('Sanitation Data'!$F$30,0,10*ROW('Sanitation Data'!F178))="","",OFFSET('Sanitation Data'!$F$30,0,10*ROW('Sanitation Data'!F178)))</f>
        <v/>
      </c>
      <c r="CX184" s="258" t="str">
        <f ca="true">+IF(OFFSET('Sanitation Data'!$F$31,0,10*ROW('Sanitation Data'!F178))="","",OFFSET('Sanitation Data'!$F$31,0,10*ROW('Sanitation Data'!F178)))</f>
        <v/>
      </c>
      <c r="CY184" s="258" t="str">
        <f ca="true">+IF(OFFSET('Sanitation Data'!$F$32,0,10*ROW('Sanitation Data'!F178))="","",OFFSET('Sanitation Data'!$F$32,0,10*ROW('Sanitation Data'!F178)))</f>
        <v/>
      </c>
      <c r="CZ184" s="258" t="str">
        <f ca="true">+IF(OFFSET('Sanitation Data'!$G$28,0,10*ROW('Sanitation Data'!G178))="","",OFFSET('Sanitation Data'!$G$28,0,10*ROW('Sanitation Data'!G178)))</f>
        <v/>
      </c>
      <c r="DA184" s="258" t="str">
        <f ca="true">+IF(OFFSET('Sanitation Data'!$G$29,0,10*ROW('Sanitation Data'!G178))="","",OFFSET('Sanitation Data'!$G$29,0,10*ROW('Sanitation Data'!G178)))</f>
        <v/>
      </c>
      <c r="DB184" s="258" t="str">
        <f ca="true">+IF(OFFSET('Sanitation Data'!$G$30,0,10*ROW('Sanitation Data'!G178))="","",OFFSET('Sanitation Data'!$G$30,0,10*ROW('Sanitation Data'!G178)))</f>
        <v/>
      </c>
      <c r="DC184" s="258" t="str">
        <f ca="true">+IF(OFFSET('Sanitation Data'!$G$31,0,10*ROW('Sanitation Data'!G178))="","",OFFSET('Sanitation Data'!$G$31,0,10*ROW('Sanitation Data'!G178)))</f>
        <v/>
      </c>
      <c r="DD184" s="258" t="str">
        <f ca="true">+IF(OFFSET('Sanitation Data'!$G$32,0,10*ROW('Sanitation Data'!G178))="","",OFFSET('Sanitation Data'!$G$32,0,10*ROW('Sanitation Data'!G178)))</f>
        <v/>
      </c>
      <c r="DE184" s="258" t="str">
        <f ca="true">+IF(OFFSET('Sanitation Data'!$H$28,0,10*ROW('Sanitation Data'!H178))="","",OFFSET('Sanitation Data'!$H$28,0,10*ROW('Sanitation Data'!H178)))</f>
        <v/>
      </c>
      <c r="DF184" s="258" t="str">
        <f ca="true">+IF(OFFSET('Sanitation Data'!$H$29,0,10*ROW('Sanitation Data'!H178))="","",OFFSET('Sanitation Data'!$H$29,0,10*ROW('Sanitation Data'!H178)))</f>
        <v/>
      </c>
      <c r="DG184" s="258" t="str">
        <f ca="true">+IF(OFFSET('Sanitation Data'!$H$30,0,10*ROW('Sanitation Data'!H178))="","",OFFSET('Sanitation Data'!$H$30,0,10*ROW('Sanitation Data'!H178)))</f>
        <v/>
      </c>
      <c r="DH184" s="258" t="str">
        <f ca="true">+IF(OFFSET('Sanitation Data'!$H$31,0,10*ROW('Sanitation Data'!H178))="","",OFFSET('Sanitation Data'!$H$31,0,10*ROW('Sanitation Data'!H178)))</f>
        <v/>
      </c>
      <c r="DI184" s="258" t="str">
        <f ca="true">+IF(OFFSET('Sanitation Data'!$H$32,0,10*ROW('Sanitation Data'!H178))="","",OFFSET('Sanitation Data'!$H$32,0,10*ROW('Sanitation Data'!H178)))</f>
        <v/>
      </c>
      <c r="DJ184" s="258" t="str">
        <f ca="true">+IF(OFFSET('Sanitation Data'!$I$28,0,10*ROW('Sanitation Data'!I178))="","",OFFSET('Sanitation Data'!$I$28,0,10*ROW('Sanitation Data'!I178)))</f>
        <v/>
      </c>
      <c r="DK184" s="258" t="str">
        <f ca="true">+IF(OFFSET('Sanitation Data'!$I$29,0,10*ROW('Sanitation Data'!I178))="","",OFFSET('Sanitation Data'!$I$29,0,10*ROW('Sanitation Data'!I178)))</f>
        <v/>
      </c>
      <c r="DL184" s="258" t="str">
        <f ca="true">+IF(OFFSET('Sanitation Data'!$I$30,0,10*ROW('Sanitation Data'!I178))="","",OFFSET('Sanitation Data'!$I$30,0,10*ROW('Sanitation Data'!I178)))</f>
        <v/>
      </c>
      <c r="DM184" s="258" t="str">
        <f ca="true">+IF(OFFSET('Sanitation Data'!$I$31,0,10*ROW('Sanitation Data'!I178))="","",OFFSET('Sanitation Data'!$I$31,0,10*ROW('Sanitation Data'!I178)))</f>
        <v/>
      </c>
      <c r="DN184" s="258" t="str">
        <f ca="true">+IF(OFFSET('Sanitation Data'!$I$32,0,10*ROW('Sanitation Data'!I178))="","",OFFSET('Sanitation Data'!$I$32,0,10*ROW('Sanitation Data'!I178)))</f>
        <v/>
      </c>
      <c r="DO184" s="258" t="str">
        <f ca="true">+IF(OFFSET('Hygiene Data'!$D$11,0,10*ROW('Hygiene Data'!D178))="","",OFFSET('Hygiene Data'!$D$11,0,10*ROW('Hygiene Data'!D178)))</f>
        <v/>
      </c>
      <c r="DP184" s="258" t="str">
        <f ca="true">+IF(OFFSET('Hygiene Data'!$D$12,0,10*ROW('Hygiene Data'!D178))="","",OFFSET('Hygiene Data'!$D$12,0,10*ROW('Hygiene Data'!D178)))</f>
        <v/>
      </c>
      <c r="DQ184" s="258" t="str">
        <f ca="true">+IF(OFFSET('Hygiene Data'!$D$13,0,10*ROW('Hygiene Data'!D178))="","",OFFSET('Hygiene Data'!$D$13,0,10*ROW('Hygiene Data'!D178)))</f>
        <v/>
      </c>
      <c r="DR184" s="258" t="str">
        <f ca="true">+IF(OFFSET('Hygiene Data'!$E$11,0,10*ROW('Hygiene Data'!E178))="","",OFFSET('Hygiene Data'!$E$11,0,10*ROW('Hygiene Data'!E178)))</f>
        <v/>
      </c>
      <c r="DS184" s="258" t="str">
        <f ca="true">+IF(OFFSET('Hygiene Data'!$E$12,0,10*ROW('Hygiene Data'!E178))="","",OFFSET('Hygiene Data'!$E$12,0,10*ROW('Hygiene Data'!E178)))</f>
        <v/>
      </c>
      <c r="DT184" s="258" t="str">
        <f ca="true">+IF(OFFSET('Hygiene Data'!$E$13,0,10*ROW('Hygiene Data'!E178))="","",OFFSET('Hygiene Data'!$E$13,0,10*ROW('Hygiene Data'!E178)))</f>
        <v/>
      </c>
      <c r="DU184" s="258" t="str">
        <f ca="true">+IF(OFFSET('Hygiene Data'!$F$11,0,10*ROW('Hygiene Data'!F178))="","",OFFSET('Hygiene Data'!$F$11,0,10*ROW('Hygiene Data'!F178)))</f>
        <v/>
      </c>
      <c r="DV184" s="258" t="str">
        <f ca="true">+IF(OFFSET('Hygiene Data'!$F$12,0,10*ROW('Hygiene Data'!F178))="","",OFFSET('Hygiene Data'!$F$12,0,10*ROW('Hygiene Data'!F178)))</f>
        <v/>
      </c>
      <c r="DW184" s="258" t="str">
        <f ca="true">+IF(OFFSET('Hygiene Data'!$F$13,0,10*ROW('Hygiene Data'!F178))="","",OFFSET('Hygiene Data'!$F$13,0,10*ROW('Hygiene Data'!F178)))</f>
        <v/>
      </c>
      <c r="DX184" s="258" t="str">
        <f ca="true">+IF(OFFSET('Hygiene Data'!$G$11,0,10*ROW('Hygiene Data'!G178))="","",OFFSET('Hygiene Data'!$G$11,0,10*ROW('Hygiene Data'!G178)))</f>
        <v/>
      </c>
      <c r="DY184" s="258" t="str">
        <f ca="true">+IF(OFFSET('Hygiene Data'!$G$12,0,10*ROW('Hygiene Data'!G178))="","",OFFSET('Hygiene Data'!$G$12,0,10*ROW('Hygiene Data'!G178)))</f>
        <v/>
      </c>
      <c r="DZ184" s="258" t="str">
        <f ca="true">+IF(OFFSET('Hygiene Data'!$G$13,0,10*ROW('Hygiene Data'!G178))="","",OFFSET('Hygiene Data'!$G$13,0,10*ROW('Hygiene Data'!G178)))</f>
        <v/>
      </c>
      <c r="EA184" s="258" t="str">
        <f ca="true">+IF(OFFSET('Hygiene Data'!$H$11,0,10*ROW('Hygiene Data'!H178))="","",OFFSET('Hygiene Data'!$H$11,0,10*ROW('Hygiene Data'!H178)))</f>
        <v/>
      </c>
      <c r="EB184" s="258" t="str">
        <f ca="true">+IF(OFFSET('Hygiene Data'!$H$12,0,10*ROW('Hygiene Data'!H178))="","",OFFSET('Hygiene Data'!$H$12,0,10*ROW('Hygiene Data'!H178)))</f>
        <v/>
      </c>
      <c r="EC184" s="258" t="str">
        <f ca="true">+IF(OFFSET('Hygiene Data'!$H$13,0,10*ROW('Hygiene Data'!H178))="","",OFFSET('Hygiene Data'!$H$13,0,10*ROW('Hygiene Data'!H178)))</f>
        <v/>
      </c>
      <c r="ED184" s="258" t="str">
        <f ca="true">+IF(OFFSET('Hygiene Data'!$I$11,0,10*ROW('Hygiene Data'!I178))="","",OFFSET('Hygiene Data'!$I$11,0,10*ROW('Hygiene Data'!I178)))</f>
        <v/>
      </c>
      <c r="EE184" s="258" t="str">
        <f ca="true">+IF(OFFSET('Hygiene Data'!$I$12,0,10*ROW('Hygiene Data'!I178))="","",OFFSET('Hygiene Data'!$I$12,0,10*ROW('Hygiene Data'!I178)))</f>
        <v/>
      </c>
      <c r="EF184" s="258" t="str">
        <f ca="true">+IF(OFFSET('Hygiene Data'!$I$13,0,10*ROW('Hygiene Data'!I178))="","",OFFSET('Hygiene Data'!$I$13,0,10*ROW('Hygiene Data'!I178)))</f>
        <v/>
      </c>
    </row>
    <row xmlns:x14ac="http://schemas.microsoft.com/office/spreadsheetml/2009/9/ac" r="185" x14ac:dyDescent="0.2">
      <c r="A185" s="30" t="str">
        <f ca="true">+IF(OFFSET('Water Data'!$B$2,0,10*ROW('Water Data'!E179))="","",OFFSET('Water Data'!$B$2,0,10*ROW('Water Data'!E179)))</f>
        <v/>
      </c>
      <c r="B185" s="30" t="str">
        <f ca="true">+IF(OFFSET('Water Data'!$C$2,0,10*ROW('Water Data'!F179))="","",OFFSET('Water Data'!$C$2,0,10*ROW('Water Data'!F179)))</f>
        <v/>
      </c>
      <c r="C185" s="314" t="str">
        <f t="shared" ca="true" si="2"/>
        <v/>
      </c>
      <c r="D185" s="8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58"/>
      <c r="BS185" s="258" t="str">
        <f ca="true">+IF(OFFSET('Water Data'!$D$27,0,10*ROW('Water Data'!D179))="","",OFFSET('Water Data'!$D$27,0,10*ROW('Water Data'!D179)))</f>
        <v/>
      </c>
      <c r="BT185" s="258" t="str">
        <f ca="true">+IF(OFFSET('Water Data'!$D$28,0,10*ROW('Water Data'!D179))="","",OFFSET('Water Data'!$D$28,0,10*ROW('Water Data'!D179)))</f>
        <v/>
      </c>
      <c r="BU185" s="258" t="str">
        <f ca="true">+IF(OFFSET('Water Data'!$D$29,0,10*ROW('Water Data'!D179))="","",OFFSET('Water Data'!$D$29,0,10*ROW('Water Data'!D179)))</f>
        <v/>
      </c>
      <c r="BV185" s="258" t="str">
        <f ca="true">+IF(OFFSET('Water Data'!$E$27,0,10*ROW('Water Data'!E179))="","",OFFSET('Water Data'!$E$27,0,10*ROW('Water Data'!E179)))</f>
        <v/>
      </c>
      <c r="BW185" s="258" t="str">
        <f ca="true">+IF(OFFSET('Water Data'!$E$28,0,10*ROW('Water Data'!E179))="","",OFFSET('Water Data'!$E$28,0,10*ROW('Water Data'!E179)))</f>
        <v/>
      </c>
      <c r="BX185" s="258" t="str">
        <f ca="true">+IF(OFFSET('Water Data'!$E$29,0,10*ROW('Water Data'!E179))="","",OFFSET('Water Data'!$E$29,0,10*ROW('Water Data'!E179)))</f>
        <v/>
      </c>
      <c r="BY185" s="258" t="str">
        <f ca="true">+IF(OFFSET('Water Data'!$F$27,0,10*ROW('Water Data'!F179))="","",OFFSET('Water Data'!$F$27,0,10*ROW('Water Data'!F179)))</f>
        <v/>
      </c>
      <c r="BZ185" s="258" t="str">
        <f ca="true">+IF(OFFSET('Water Data'!$F$28,0,10*ROW('Water Data'!F179))="","",OFFSET('Water Data'!$F$28,0,10*ROW('Water Data'!F179)))</f>
        <v/>
      </c>
      <c r="CA185" s="258" t="str">
        <f ca="true">+IF(OFFSET('Water Data'!$F$29,0,10*ROW('Water Data'!F179))="","",OFFSET('Water Data'!$F$29,0,10*ROW('Water Data'!F179)))</f>
        <v/>
      </c>
      <c r="CB185" s="258" t="str">
        <f ca="true">+IF(OFFSET('Water Data'!$G$27,0,10*ROW('Water Data'!G179))="","",OFFSET('Water Data'!$G$27,0,10*ROW('Water Data'!G179)))</f>
        <v/>
      </c>
      <c r="CC185" s="258" t="str">
        <f ca="true">+IF(OFFSET('Water Data'!$G$28,0,10*ROW('Water Data'!G179))="","",OFFSET('Water Data'!$G$28,0,10*ROW('Water Data'!G179)))</f>
        <v/>
      </c>
      <c r="CD185" s="258" t="str">
        <f ca="true">+IF(OFFSET('Water Data'!$G$29,0,10*ROW('Water Data'!G179))="","",OFFSET('Water Data'!$G$29,0,10*ROW('Water Data'!G179)))</f>
        <v/>
      </c>
      <c r="CE185" s="258" t="str">
        <f ca="true">+IF(OFFSET('Water Data'!$H$27,0,10*ROW('Water Data'!H179))="","",OFFSET('Water Data'!$H$27,0,10*ROW('Water Data'!H179)))</f>
        <v/>
      </c>
      <c r="CF185" s="258" t="str">
        <f ca="true">+IF(OFFSET('Water Data'!$H$28,0,10*ROW('Water Data'!H179))="","",OFFSET('Water Data'!$H$28,0,10*ROW('Water Data'!H179)))</f>
        <v/>
      </c>
      <c r="CG185" s="258" t="str">
        <f ca="true">+IF(OFFSET('Water Data'!$H$29,0,10*ROW('Water Data'!H179))="","",OFFSET('Water Data'!$H$29,0,10*ROW('Water Data'!H179)))</f>
        <v/>
      </c>
      <c r="CH185" s="258" t="str">
        <f ca="true">+IF(OFFSET('Water Data'!$I$27,0,10*ROW('Water Data'!I179))="","",OFFSET('Water Data'!$I$27,0,10*ROW('Water Data'!I179)))</f>
        <v/>
      </c>
      <c r="CI185" s="258" t="str">
        <f ca="true">+IF(OFFSET('Water Data'!$I$28,0,10*ROW('Water Data'!I179))="","",OFFSET('Water Data'!$I$28,0,10*ROW('Water Data'!I179)))</f>
        <v/>
      </c>
      <c r="CJ185" s="258" t="str">
        <f ca="true">+IF(OFFSET('Water Data'!$I$29,0,10*ROW('Water Data'!I179))="","",OFFSET('Water Data'!$I$29,0,10*ROW('Water Data'!I179)))</f>
        <v/>
      </c>
      <c r="CK185" s="258" t="str">
        <f ca="true">+IF(OFFSET('Sanitation Data'!$D$28,0,10*ROW('Sanitation Data'!D179))="","",OFFSET('Sanitation Data'!$D$28,0,10*ROW('Sanitation Data'!D179)))</f>
        <v/>
      </c>
      <c r="CL185" s="258" t="str">
        <f ca="true">+IF(OFFSET('Sanitation Data'!$D$29,0,10*ROW('Sanitation Data'!D179))="","",OFFSET('Sanitation Data'!$D$29,0,10*ROW('Sanitation Data'!D179)))</f>
        <v/>
      </c>
      <c r="CM185" s="258" t="str">
        <f ca="true">+IF(OFFSET('Sanitation Data'!$D$30,0,10*ROW('Sanitation Data'!D179))="","",OFFSET('Sanitation Data'!$D$30,0,10*ROW('Sanitation Data'!D179)))</f>
        <v/>
      </c>
      <c r="CN185" s="258" t="str">
        <f ca="true">+IF(OFFSET('Sanitation Data'!$D$31,0,10*ROW('Sanitation Data'!D179))="","",OFFSET('Sanitation Data'!$D$31,0,10*ROW('Sanitation Data'!D179)))</f>
        <v/>
      </c>
      <c r="CO185" s="258" t="str">
        <f ca="true">+IF(OFFSET('Sanitation Data'!$D$32,0,10*ROW('Sanitation Data'!D179))="","",OFFSET('Sanitation Data'!$D$32,0,10*ROW('Sanitation Data'!D179)))</f>
        <v/>
      </c>
      <c r="CP185" s="258" t="str">
        <f ca="true">+IF(OFFSET('Sanitation Data'!$E$28,0,10*ROW('Sanitation Data'!E179))="","",OFFSET('Sanitation Data'!$E$28,0,10*ROW('Sanitation Data'!E179)))</f>
        <v/>
      </c>
      <c r="CQ185" s="258" t="str">
        <f ca="true">+IF(OFFSET('Sanitation Data'!$E$29,0,10*ROW('Sanitation Data'!E179))="","",OFFSET('Sanitation Data'!$E$29,0,10*ROW('Sanitation Data'!E179)))</f>
        <v/>
      </c>
      <c r="CR185" s="258" t="str">
        <f ca="true">+IF(OFFSET('Sanitation Data'!$E$30,0,10*ROW('Sanitation Data'!E179))="","",OFFSET('Sanitation Data'!$E$30,0,10*ROW('Sanitation Data'!E179)))</f>
        <v/>
      </c>
      <c r="CS185" s="258" t="str">
        <f ca="true">+IF(OFFSET('Sanitation Data'!$E$31,0,10*ROW('Sanitation Data'!E179))="","",OFFSET('Sanitation Data'!$E$31,0,10*ROW('Sanitation Data'!E179)))</f>
        <v/>
      </c>
      <c r="CT185" s="258" t="str">
        <f ca="true">+IF(OFFSET('Sanitation Data'!$E$32,0,10*ROW('Sanitation Data'!E179))="","",OFFSET('Sanitation Data'!$E$32,0,10*ROW('Sanitation Data'!E179)))</f>
        <v/>
      </c>
      <c r="CU185" s="258" t="str">
        <f ca="true">+IF(OFFSET('Sanitation Data'!$F$28,0,10*ROW('Sanitation Data'!F179))="","",OFFSET('Sanitation Data'!$F$28,0,10*ROW('Sanitation Data'!F179)))</f>
        <v/>
      </c>
      <c r="CV185" s="258" t="str">
        <f ca="true">+IF(OFFSET('Sanitation Data'!$F$29,0,10*ROW('Sanitation Data'!F179))="","",OFFSET('Sanitation Data'!$F$29,0,10*ROW('Sanitation Data'!F179)))</f>
        <v/>
      </c>
      <c r="CW185" s="258" t="str">
        <f ca="true">+IF(OFFSET('Sanitation Data'!$F$30,0,10*ROW('Sanitation Data'!F179))="","",OFFSET('Sanitation Data'!$F$30,0,10*ROW('Sanitation Data'!F179)))</f>
        <v/>
      </c>
      <c r="CX185" s="258" t="str">
        <f ca="true">+IF(OFFSET('Sanitation Data'!$F$31,0,10*ROW('Sanitation Data'!F179))="","",OFFSET('Sanitation Data'!$F$31,0,10*ROW('Sanitation Data'!F179)))</f>
        <v/>
      </c>
      <c r="CY185" s="258" t="str">
        <f ca="true">+IF(OFFSET('Sanitation Data'!$F$32,0,10*ROW('Sanitation Data'!F179))="","",OFFSET('Sanitation Data'!$F$32,0,10*ROW('Sanitation Data'!F179)))</f>
        <v/>
      </c>
      <c r="CZ185" s="258" t="str">
        <f ca="true">+IF(OFFSET('Sanitation Data'!$G$28,0,10*ROW('Sanitation Data'!G179))="","",OFFSET('Sanitation Data'!$G$28,0,10*ROW('Sanitation Data'!G179)))</f>
        <v/>
      </c>
      <c r="DA185" s="258" t="str">
        <f ca="true">+IF(OFFSET('Sanitation Data'!$G$29,0,10*ROW('Sanitation Data'!G179))="","",OFFSET('Sanitation Data'!$G$29,0,10*ROW('Sanitation Data'!G179)))</f>
        <v/>
      </c>
      <c r="DB185" s="258" t="str">
        <f ca="true">+IF(OFFSET('Sanitation Data'!$G$30,0,10*ROW('Sanitation Data'!G179))="","",OFFSET('Sanitation Data'!$G$30,0,10*ROW('Sanitation Data'!G179)))</f>
        <v/>
      </c>
      <c r="DC185" s="258" t="str">
        <f ca="true">+IF(OFFSET('Sanitation Data'!$G$31,0,10*ROW('Sanitation Data'!G179))="","",OFFSET('Sanitation Data'!$G$31,0,10*ROW('Sanitation Data'!G179)))</f>
        <v/>
      </c>
      <c r="DD185" s="258" t="str">
        <f ca="true">+IF(OFFSET('Sanitation Data'!$G$32,0,10*ROW('Sanitation Data'!G179))="","",OFFSET('Sanitation Data'!$G$32,0,10*ROW('Sanitation Data'!G179)))</f>
        <v/>
      </c>
      <c r="DE185" s="258" t="str">
        <f ca="true">+IF(OFFSET('Sanitation Data'!$H$28,0,10*ROW('Sanitation Data'!H179))="","",OFFSET('Sanitation Data'!$H$28,0,10*ROW('Sanitation Data'!H179)))</f>
        <v/>
      </c>
      <c r="DF185" s="258" t="str">
        <f ca="true">+IF(OFFSET('Sanitation Data'!$H$29,0,10*ROW('Sanitation Data'!H179))="","",OFFSET('Sanitation Data'!$H$29,0,10*ROW('Sanitation Data'!H179)))</f>
        <v/>
      </c>
      <c r="DG185" s="258" t="str">
        <f ca="true">+IF(OFFSET('Sanitation Data'!$H$30,0,10*ROW('Sanitation Data'!H179))="","",OFFSET('Sanitation Data'!$H$30,0,10*ROW('Sanitation Data'!H179)))</f>
        <v/>
      </c>
      <c r="DH185" s="258" t="str">
        <f ca="true">+IF(OFFSET('Sanitation Data'!$H$31,0,10*ROW('Sanitation Data'!H179))="","",OFFSET('Sanitation Data'!$H$31,0,10*ROW('Sanitation Data'!H179)))</f>
        <v/>
      </c>
      <c r="DI185" s="258" t="str">
        <f ca="true">+IF(OFFSET('Sanitation Data'!$H$32,0,10*ROW('Sanitation Data'!H179))="","",OFFSET('Sanitation Data'!$H$32,0,10*ROW('Sanitation Data'!H179)))</f>
        <v/>
      </c>
      <c r="DJ185" s="258" t="str">
        <f ca="true">+IF(OFFSET('Sanitation Data'!$I$28,0,10*ROW('Sanitation Data'!I179))="","",OFFSET('Sanitation Data'!$I$28,0,10*ROW('Sanitation Data'!I179)))</f>
        <v/>
      </c>
      <c r="DK185" s="258" t="str">
        <f ca="true">+IF(OFFSET('Sanitation Data'!$I$29,0,10*ROW('Sanitation Data'!I179))="","",OFFSET('Sanitation Data'!$I$29,0,10*ROW('Sanitation Data'!I179)))</f>
        <v/>
      </c>
      <c r="DL185" s="258" t="str">
        <f ca="true">+IF(OFFSET('Sanitation Data'!$I$30,0,10*ROW('Sanitation Data'!I179))="","",OFFSET('Sanitation Data'!$I$30,0,10*ROW('Sanitation Data'!I179)))</f>
        <v/>
      </c>
      <c r="DM185" s="258" t="str">
        <f ca="true">+IF(OFFSET('Sanitation Data'!$I$31,0,10*ROW('Sanitation Data'!I179))="","",OFFSET('Sanitation Data'!$I$31,0,10*ROW('Sanitation Data'!I179)))</f>
        <v/>
      </c>
      <c r="DN185" s="258" t="str">
        <f ca="true">+IF(OFFSET('Sanitation Data'!$I$32,0,10*ROW('Sanitation Data'!I179))="","",OFFSET('Sanitation Data'!$I$32,0,10*ROW('Sanitation Data'!I179)))</f>
        <v/>
      </c>
      <c r="DO185" s="258" t="str">
        <f ca="true">+IF(OFFSET('Hygiene Data'!$D$11,0,10*ROW('Hygiene Data'!D179))="","",OFFSET('Hygiene Data'!$D$11,0,10*ROW('Hygiene Data'!D179)))</f>
        <v/>
      </c>
      <c r="DP185" s="258" t="str">
        <f ca="true">+IF(OFFSET('Hygiene Data'!$D$12,0,10*ROW('Hygiene Data'!D179))="","",OFFSET('Hygiene Data'!$D$12,0,10*ROW('Hygiene Data'!D179)))</f>
        <v/>
      </c>
      <c r="DQ185" s="258" t="str">
        <f ca="true">+IF(OFFSET('Hygiene Data'!$D$13,0,10*ROW('Hygiene Data'!D179))="","",OFFSET('Hygiene Data'!$D$13,0,10*ROW('Hygiene Data'!D179)))</f>
        <v/>
      </c>
      <c r="DR185" s="258" t="str">
        <f ca="true">+IF(OFFSET('Hygiene Data'!$E$11,0,10*ROW('Hygiene Data'!E179))="","",OFFSET('Hygiene Data'!$E$11,0,10*ROW('Hygiene Data'!E179)))</f>
        <v/>
      </c>
      <c r="DS185" s="258" t="str">
        <f ca="true">+IF(OFFSET('Hygiene Data'!$E$12,0,10*ROW('Hygiene Data'!E179))="","",OFFSET('Hygiene Data'!$E$12,0,10*ROW('Hygiene Data'!E179)))</f>
        <v/>
      </c>
      <c r="DT185" s="258" t="str">
        <f ca="true">+IF(OFFSET('Hygiene Data'!$E$13,0,10*ROW('Hygiene Data'!E179))="","",OFFSET('Hygiene Data'!$E$13,0,10*ROW('Hygiene Data'!E179)))</f>
        <v/>
      </c>
      <c r="DU185" s="258" t="str">
        <f ca="true">+IF(OFFSET('Hygiene Data'!$F$11,0,10*ROW('Hygiene Data'!F179))="","",OFFSET('Hygiene Data'!$F$11,0,10*ROW('Hygiene Data'!F179)))</f>
        <v/>
      </c>
      <c r="DV185" s="258" t="str">
        <f ca="true">+IF(OFFSET('Hygiene Data'!$F$12,0,10*ROW('Hygiene Data'!F179))="","",OFFSET('Hygiene Data'!$F$12,0,10*ROW('Hygiene Data'!F179)))</f>
        <v/>
      </c>
      <c r="DW185" s="258" t="str">
        <f ca="true">+IF(OFFSET('Hygiene Data'!$F$13,0,10*ROW('Hygiene Data'!F179))="","",OFFSET('Hygiene Data'!$F$13,0,10*ROW('Hygiene Data'!F179)))</f>
        <v/>
      </c>
      <c r="DX185" s="258" t="str">
        <f ca="true">+IF(OFFSET('Hygiene Data'!$G$11,0,10*ROW('Hygiene Data'!G179))="","",OFFSET('Hygiene Data'!$G$11,0,10*ROW('Hygiene Data'!G179)))</f>
        <v/>
      </c>
      <c r="DY185" s="258" t="str">
        <f ca="true">+IF(OFFSET('Hygiene Data'!$G$12,0,10*ROW('Hygiene Data'!G179))="","",OFFSET('Hygiene Data'!$G$12,0,10*ROW('Hygiene Data'!G179)))</f>
        <v/>
      </c>
      <c r="DZ185" s="258" t="str">
        <f ca="true">+IF(OFFSET('Hygiene Data'!$G$13,0,10*ROW('Hygiene Data'!G179))="","",OFFSET('Hygiene Data'!$G$13,0,10*ROW('Hygiene Data'!G179)))</f>
        <v/>
      </c>
      <c r="EA185" s="258" t="str">
        <f ca="true">+IF(OFFSET('Hygiene Data'!$H$11,0,10*ROW('Hygiene Data'!H179))="","",OFFSET('Hygiene Data'!$H$11,0,10*ROW('Hygiene Data'!H179)))</f>
        <v/>
      </c>
      <c r="EB185" s="258" t="str">
        <f ca="true">+IF(OFFSET('Hygiene Data'!$H$12,0,10*ROW('Hygiene Data'!H179))="","",OFFSET('Hygiene Data'!$H$12,0,10*ROW('Hygiene Data'!H179)))</f>
        <v/>
      </c>
      <c r="EC185" s="258" t="str">
        <f ca="true">+IF(OFFSET('Hygiene Data'!$H$13,0,10*ROW('Hygiene Data'!H179))="","",OFFSET('Hygiene Data'!$H$13,0,10*ROW('Hygiene Data'!H179)))</f>
        <v/>
      </c>
      <c r="ED185" s="258" t="str">
        <f ca="true">+IF(OFFSET('Hygiene Data'!$I$11,0,10*ROW('Hygiene Data'!I179))="","",OFFSET('Hygiene Data'!$I$11,0,10*ROW('Hygiene Data'!I179)))</f>
        <v/>
      </c>
      <c r="EE185" s="258" t="str">
        <f ca="true">+IF(OFFSET('Hygiene Data'!$I$12,0,10*ROW('Hygiene Data'!I179))="","",OFFSET('Hygiene Data'!$I$12,0,10*ROW('Hygiene Data'!I179)))</f>
        <v/>
      </c>
      <c r="EF185" s="258" t="str">
        <f ca="true">+IF(OFFSET('Hygiene Data'!$I$13,0,10*ROW('Hygiene Data'!I179))="","",OFFSET('Hygiene Data'!$I$13,0,10*ROW('Hygiene Data'!I179)))</f>
        <v/>
      </c>
    </row>
    <row xmlns:x14ac="http://schemas.microsoft.com/office/spreadsheetml/2009/9/ac" r="186" x14ac:dyDescent="0.2">
      <c r="A186" s="30" t="str">
        <f ca="true">+IF(OFFSET('Water Data'!$B$2,0,10*ROW('Water Data'!E180))="","",OFFSET('Water Data'!$B$2,0,10*ROW('Water Data'!E180)))</f>
        <v/>
      </c>
      <c r="B186" s="30" t="str">
        <f ca="true">+IF(OFFSET('Water Data'!$C$2,0,10*ROW('Water Data'!F180))="","",OFFSET('Water Data'!$C$2,0,10*ROW('Water Data'!F180)))</f>
        <v/>
      </c>
      <c r="C186" s="314" t="str">
        <f t="shared" ca="true" si="2"/>
        <v/>
      </c>
      <c r="D186" s="8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58"/>
      <c r="BS186" s="258" t="str">
        <f ca="true">+IF(OFFSET('Water Data'!$D$27,0,10*ROW('Water Data'!D180))="","",OFFSET('Water Data'!$D$27,0,10*ROW('Water Data'!D180)))</f>
        <v/>
      </c>
      <c r="BT186" s="258" t="str">
        <f ca="true">+IF(OFFSET('Water Data'!$D$28,0,10*ROW('Water Data'!D180))="","",OFFSET('Water Data'!$D$28,0,10*ROW('Water Data'!D180)))</f>
        <v/>
      </c>
      <c r="BU186" s="258" t="str">
        <f ca="true">+IF(OFFSET('Water Data'!$D$29,0,10*ROW('Water Data'!D180))="","",OFFSET('Water Data'!$D$29,0,10*ROW('Water Data'!D180)))</f>
        <v/>
      </c>
      <c r="BV186" s="258" t="str">
        <f ca="true">+IF(OFFSET('Water Data'!$E$27,0,10*ROW('Water Data'!E180))="","",OFFSET('Water Data'!$E$27,0,10*ROW('Water Data'!E180)))</f>
        <v/>
      </c>
      <c r="BW186" s="258" t="str">
        <f ca="true">+IF(OFFSET('Water Data'!$E$28,0,10*ROW('Water Data'!E180))="","",OFFSET('Water Data'!$E$28,0,10*ROW('Water Data'!E180)))</f>
        <v/>
      </c>
      <c r="BX186" s="258" t="str">
        <f ca="true">+IF(OFFSET('Water Data'!$E$29,0,10*ROW('Water Data'!E180))="","",OFFSET('Water Data'!$E$29,0,10*ROW('Water Data'!E180)))</f>
        <v/>
      </c>
      <c r="BY186" s="258" t="str">
        <f ca="true">+IF(OFFSET('Water Data'!$F$27,0,10*ROW('Water Data'!F180))="","",OFFSET('Water Data'!$F$27,0,10*ROW('Water Data'!F180)))</f>
        <v/>
      </c>
      <c r="BZ186" s="258" t="str">
        <f ca="true">+IF(OFFSET('Water Data'!$F$28,0,10*ROW('Water Data'!F180))="","",OFFSET('Water Data'!$F$28,0,10*ROW('Water Data'!F180)))</f>
        <v/>
      </c>
      <c r="CA186" s="258" t="str">
        <f ca="true">+IF(OFFSET('Water Data'!$F$29,0,10*ROW('Water Data'!F180))="","",OFFSET('Water Data'!$F$29,0,10*ROW('Water Data'!F180)))</f>
        <v/>
      </c>
      <c r="CB186" s="258" t="str">
        <f ca="true">+IF(OFFSET('Water Data'!$G$27,0,10*ROW('Water Data'!G180))="","",OFFSET('Water Data'!$G$27,0,10*ROW('Water Data'!G180)))</f>
        <v/>
      </c>
      <c r="CC186" s="258" t="str">
        <f ca="true">+IF(OFFSET('Water Data'!$G$28,0,10*ROW('Water Data'!G180))="","",OFFSET('Water Data'!$G$28,0,10*ROW('Water Data'!G180)))</f>
        <v/>
      </c>
      <c r="CD186" s="258" t="str">
        <f ca="true">+IF(OFFSET('Water Data'!$G$29,0,10*ROW('Water Data'!G180))="","",OFFSET('Water Data'!$G$29,0,10*ROW('Water Data'!G180)))</f>
        <v/>
      </c>
      <c r="CE186" s="258" t="str">
        <f ca="true">+IF(OFFSET('Water Data'!$H$27,0,10*ROW('Water Data'!H180))="","",OFFSET('Water Data'!$H$27,0,10*ROW('Water Data'!H180)))</f>
        <v/>
      </c>
      <c r="CF186" s="258" t="str">
        <f ca="true">+IF(OFFSET('Water Data'!$H$28,0,10*ROW('Water Data'!H180))="","",OFFSET('Water Data'!$H$28,0,10*ROW('Water Data'!H180)))</f>
        <v/>
      </c>
      <c r="CG186" s="258" t="str">
        <f ca="true">+IF(OFFSET('Water Data'!$H$29,0,10*ROW('Water Data'!H180))="","",OFFSET('Water Data'!$H$29,0,10*ROW('Water Data'!H180)))</f>
        <v/>
      </c>
      <c r="CH186" s="258" t="str">
        <f ca="true">+IF(OFFSET('Water Data'!$I$27,0,10*ROW('Water Data'!I180))="","",OFFSET('Water Data'!$I$27,0,10*ROW('Water Data'!I180)))</f>
        <v/>
      </c>
      <c r="CI186" s="258" t="str">
        <f ca="true">+IF(OFFSET('Water Data'!$I$28,0,10*ROW('Water Data'!I180))="","",OFFSET('Water Data'!$I$28,0,10*ROW('Water Data'!I180)))</f>
        <v/>
      </c>
      <c r="CJ186" s="258" t="str">
        <f ca="true">+IF(OFFSET('Water Data'!$I$29,0,10*ROW('Water Data'!I180))="","",OFFSET('Water Data'!$I$29,0,10*ROW('Water Data'!I180)))</f>
        <v/>
      </c>
      <c r="CK186" s="258" t="str">
        <f ca="true">+IF(OFFSET('Sanitation Data'!$D$28,0,10*ROW('Sanitation Data'!D180))="","",OFFSET('Sanitation Data'!$D$28,0,10*ROW('Sanitation Data'!D180)))</f>
        <v/>
      </c>
      <c r="CL186" s="258" t="str">
        <f ca="true">+IF(OFFSET('Sanitation Data'!$D$29,0,10*ROW('Sanitation Data'!D180))="","",OFFSET('Sanitation Data'!$D$29,0,10*ROW('Sanitation Data'!D180)))</f>
        <v/>
      </c>
      <c r="CM186" s="258" t="str">
        <f ca="true">+IF(OFFSET('Sanitation Data'!$D$30,0,10*ROW('Sanitation Data'!D180))="","",OFFSET('Sanitation Data'!$D$30,0,10*ROW('Sanitation Data'!D180)))</f>
        <v/>
      </c>
      <c r="CN186" s="258" t="str">
        <f ca="true">+IF(OFFSET('Sanitation Data'!$D$31,0,10*ROW('Sanitation Data'!D180))="","",OFFSET('Sanitation Data'!$D$31,0,10*ROW('Sanitation Data'!D180)))</f>
        <v/>
      </c>
      <c r="CO186" s="258" t="str">
        <f ca="true">+IF(OFFSET('Sanitation Data'!$D$32,0,10*ROW('Sanitation Data'!D180))="","",OFFSET('Sanitation Data'!$D$32,0,10*ROW('Sanitation Data'!D180)))</f>
        <v/>
      </c>
      <c r="CP186" s="258" t="str">
        <f ca="true">+IF(OFFSET('Sanitation Data'!$E$28,0,10*ROW('Sanitation Data'!E180))="","",OFFSET('Sanitation Data'!$E$28,0,10*ROW('Sanitation Data'!E180)))</f>
        <v/>
      </c>
      <c r="CQ186" s="258" t="str">
        <f ca="true">+IF(OFFSET('Sanitation Data'!$E$29,0,10*ROW('Sanitation Data'!E180))="","",OFFSET('Sanitation Data'!$E$29,0,10*ROW('Sanitation Data'!E180)))</f>
        <v/>
      </c>
      <c r="CR186" s="258" t="str">
        <f ca="true">+IF(OFFSET('Sanitation Data'!$E$30,0,10*ROW('Sanitation Data'!E180))="","",OFFSET('Sanitation Data'!$E$30,0,10*ROW('Sanitation Data'!E180)))</f>
        <v/>
      </c>
      <c r="CS186" s="258" t="str">
        <f ca="true">+IF(OFFSET('Sanitation Data'!$E$31,0,10*ROW('Sanitation Data'!E180))="","",OFFSET('Sanitation Data'!$E$31,0,10*ROW('Sanitation Data'!E180)))</f>
        <v/>
      </c>
      <c r="CT186" s="258" t="str">
        <f ca="true">+IF(OFFSET('Sanitation Data'!$E$32,0,10*ROW('Sanitation Data'!E180))="","",OFFSET('Sanitation Data'!$E$32,0,10*ROW('Sanitation Data'!E180)))</f>
        <v/>
      </c>
      <c r="CU186" s="258" t="str">
        <f ca="true">+IF(OFFSET('Sanitation Data'!$F$28,0,10*ROW('Sanitation Data'!F180))="","",OFFSET('Sanitation Data'!$F$28,0,10*ROW('Sanitation Data'!F180)))</f>
        <v/>
      </c>
      <c r="CV186" s="258" t="str">
        <f ca="true">+IF(OFFSET('Sanitation Data'!$F$29,0,10*ROW('Sanitation Data'!F180))="","",OFFSET('Sanitation Data'!$F$29,0,10*ROW('Sanitation Data'!F180)))</f>
        <v/>
      </c>
      <c r="CW186" s="258" t="str">
        <f ca="true">+IF(OFFSET('Sanitation Data'!$F$30,0,10*ROW('Sanitation Data'!F180))="","",OFFSET('Sanitation Data'!$F$30,0,10*ROW('Sanitation Data'!F180)))</f>
        <v/>
      </c>
      <c r="CX186" s="258" t="str">
        <f ca="true">+IF(OFFSET('Sanitation Data'!$F$31,0,10*ROW('Sanitation Data'!F180))="","",OFFSET('Sanitation Data'!$F$31,0,10*ROW('Sanitation Data'!F180)))</f>
        <v/>
      </c>
      <c r="CY186" s="258" t="str">
        <f ca="true">+IF(OFFSET('Sanitation Data'!$F$32,0,10*ROW('Sanitation Data'!F180))="","",OFFSET('Sanitation Data'!$F$32,0,10*ROW('Sanitation Data'!F180)))</f>
        <v/>
      </c>
      <c r="CZ186" s="258" t="str">
        <f ca="true">+IF(OFFSET('Sanitation Data'!$G$28,0,10*ROW('Sanitation Data'!G180))="","",OFFSET('Sanitation Data'!$G$28,0,10*ROW('Sanitation Data'!G180)))</f>
        <v/>
      </c>
      <c r="DA186" s="258" t="str">
        <f ca="true">+IF(OFFSET('Sanitation Data'!$G$29,0,10*ROW('Sanitation Data'!G180))="","",OFFSET('Sanitation Data'!$G$29,0,10*ROW('Sanitation Data'!G180)))</f>
        <v/>
      </c>
      <c r="DB186" s="258" t="str">
        <f ca="true">+IF(OFFSET('Sanitation Data'!$G$30,0,10*ROW('Sanitation Data'!G180))="","",OFFSET('Sanitation Data'!$G$30,0,10*ROW('Sanitation Data'!G180)))</f>
        <v/>
      </c>
      <c r="DC186" s="258" t="str">
        <f ca="true">+IF(OFFSET('Sanitation Data'!$G$31,0,10*ROW('Sanitation Data'!G180))="","",OFFSET('Sanitation Data'!$G$31,0,10*ROW('Sanitation Data'!G180)))</f>
        <v/>
      </c>
      <c r="DD186" s="258" t="str">
        <f ca="true">+IF(OFFSET('Sanitation Data'!$G$32,0,10*ROW('Sanitation Data'!G180))="","",OFFSET('Sanitation Data'!$G$32,0,10*ROW('Sanitation Data'!G180)))</f>
        <v/>
      </c>
      <c r="DE186" s="258" t="str">
        <f ca="true">+IF(OFFSET('Sanitation Data'!$H$28,0,10*ROW('Sanitation Data'!H180))="","",OFFSET('Sanitation Data'!$H$28,0,10*ROW('Sanitation Data'!H180)))</f>
        <v/>
      </c>
      <c r="DF186" s="258" t="str">
        <f ca="true">+IF(OFFSET('Sanitation Data'!$H$29,0,10*ROW('Sanitation Data'!H180))="","",OFFSET('Sanitation Data'!$H$29,0,10*ROW('Sanitation Data'!H180)))</f>
        <v/>
      </c>
      <c r="DG186" s="258" t="str">
        <f ca="true">+IF(OFFSET('Sanitation Data'!$H$30,0,10*ROW('Sanitation Data'!H180))="","",OFFSET('Sanitation Data'!$H$30,0,10*ROW('Sanitation Data'!H180)))</f>
        <v/>
      </c>
      <c r="DH186" s="258" t="str">
        <f ca="true">+IF(OFFSET('Sanitation Data'!$H$31,0,10*ROW('Sanitation Data'!H180))="","",OFFSET('Sanitation Data'!$H$31,0,10*ROW('Sanitation Data'!H180)))</f>
        <v/>
      </c>
      <c r="DI186" s="258" t="str">
        <f ca="true">+IF(OFFSET('Sanitation Data'!$H$32,0,10*ROW('Sanitation Data'!H180))="","",OFFSET('Sanitation Data'!$H$32,0,10*ROW('Sanitation Data'!H180)))</f>
        <v/>
      </c>
      <c r="DJ186" s="258" t="str">
        <f ca="true">+IF(OFFSET('Sanitation Data'!$I$28,0,10*ROW('Sanitation Data'!I180))="","",OFFSET('Sanitation Data'!$I$28,0,10*ROW('Sanitation Data'!I180)))</f>
        <v/>
      </c>
      <c r="DK186" s="258" t="str">
        <f ca="true">+IF(OFFSET('Sanitation Data'!$I$29,0,10*ROW('Sanitation Data'!I180))="","",OFFSET('Sanitation Data'!$I$29,0,10*ROW('Sanitation Data'!I180)))</f>
        <v/>
      </c>
      <c r="DL186" s="258" t="str">
        <f ca="true">+IF(OFFSET('Sanitation Data'!$I$30,0,10*ROW('Sanitation Data'!I180))="","",OFFSET('Sanitation Data'!$I$30,0,10*ROW('Sanitation Data'!I180)))</f>
        <v/>
      </c>
      <c r="DM186" s="258" t="str">
        <f ca="true">+IF(OFFSET('Sanitation Data'!$I$31,0,10*ROW('Sanitation Data'!I180))="","",OFFSET('Sanitation Data'!$I$31,0,10*ROW('Sanitation Data'!I180)))</f>
        <v/>
      </c>
      <c r="DN186" s="258" t="str">
        <f ca="true">+IF(OFFSET('Sanitation Data'!$I$32,0,10*ROW('Sanitation Data'!I180))="","",OFFSET('Sanitation Data'!$I$32,0,10*ROW('Sanitation Data'!I180)))</f>
        <v/>
      </c>
      <c r="DO186" s="258" t="str">
        <f ca="true">+IF(OFFSET('Hygiene Data'!$D$11,0,10*ROW('Hygiene Data'!D180))="","",OFFSET('Hygiene Data'!$D$11,0,10*ROW('Hygiene Data'!D180)))</f>
        <v/>
      </c>
      <c r="DP186" s="258" t="str">
        <f ca="true">+IF(OFFSET('Hygiene Data'!$D$12,0,10*ROW('Hygiene Data'!D180))="","",OFFSET('Hygiene Data'!$D$12,0,10*ROW('Hygiene Data'!D180)))</f>
        <v/>
      </c>
      <c r="DQ186" s="258" t="str">
        <f ca="true">+IF(OFFSET('Hygiene Data'!$D$13,0,10*ROW('Hygiene Data'!D180))="","",OFFSET('Hygiene Data'!$D$13,0,10*ROW('Hygiene Data'!D180)))</f>
        <v/>
      </c>
      <c r="DR186" s="258" t="str">
        <f ca="true">+IF(OFFSET('Hygiene Data'!$E$11,0,10*ROW('Hygiene Data'!E180))="","",OFFSET('Hygiene Data'!$E$11,0,10*ROW('Hygiene Data'!E180)))</f>
        <v/>
      </c>
      <c r="DS186" s="258" t="str">
        <f ca="true">+IF(OFFSET('Hygiene Data'!$E$12,0,10*ROW('Hygiene Data'!E180))="","",OFFSET('Hygiene Data'!$E$12,0,10*ROW('Hygiene Data'!E180)))</f>
        <v/>
      </c>
      <c r="DT186" s="258" t="str">
        <f ca="true">+IF(OFFSET('Hygiene Data'!$E$13,0,10*ROW('Hygiene Data'!E180))="","",OFFSET('Hygiene Data'!$E$13,0,10*ROW('Hygiene Data'!E180)))</f>
        <v/>
      </c>
      <c r="DU186" s="258" t="str">
        <f ca="true">+IF(OFFSET('Hygiene Data'!$F$11,0,10*ROW('Hygiene Data'!F180))="","",OFFSET('Hygiene Data'!$F$11,0,10*ROW('Hygiene Data'!F180)))</f>
        <v/>
      </c>
      <c r="DV186" s="258" t="str">
        <f ca="true">+IF(OFFSET('Hygiene Data'!$F$12,0,10*ROW('Hygiene Data'!F180))="","",OFFSET('Hygiene Data'!$F$12,0,10*ROW('Hygiene Data'!F180)))</f>
        <v/>
      </c>
      <c r="DW186" s="258" t="str">
        <f ca="true">+IF(OFFSET('Hygiene Data'!$F$13,0,10*ROW('Hygiene Data'!F180))="","",OFFSET('Hygiene Data'!$F$13,0,10*ROW('Hygiene Data'!F180)))</f>
        <v/>
      </c>
      <c r="DX186" s="258" t="str">
        <f ca="true">+IF(OFFSET('Hygiene Data'!$G$11,0,10*ROW('Hygiene Data'!G180))="","",OFFSET('Hygiene Data'!$G$11,0,10*ROW('Hygiene Data'!G180)))</f>
        <v/>
      </c>
      <c r="DY186" s="258" t="str">
        <f ca="true">+IF(OFFSET('Hygiene Data'!$G$12,0,10*ROW('Hygiene Data'!G180))="","",OFFSET('Hygiene Data'!$G$12,0,10*ROW('Hygiene Data'!G180)))</f>
        <v/>
      </c>
      <c r="DZ186" s="258" t="str">
        <f ca="true">+IF(OFFSET('Hygiene Data'!$G$13,0,10*ROW('Hygiene Data'!G180))="","",OFFSET('Hygiene Data'!$G$13,0,10*ROW('Hygiene Data'!G180)))</f>
        <v/>
      </c>
      <c r="EA186" s="258" t="str">
        <f ca="true">+IF(OFFSET('Hygiene Data'!$H$11,0,10*ROW('Hygiene Data'!H180))="","",OFFSET('Hygiene Data'!$H$11,0,10*ROW('Hygiene Data'!H180)))</f>
        <v/>
      </c>
      <c r="EB186" s="258" t="str">
        <f ca="true">+IF(OFFSET('Hygiene Data'!$H$12,0,10*ROW('Hygiene Data'!H180))="","",OFFSET('Hygiene Data'!$H$12,0,10*ROW('Hygiene Data'!H180)))</f>
        <v/>
      </c>
      <c r="EC186" s="258" t="str">
        <f ca="true">+IF(OFFSET('Hygiene Data'!$H$13,0,10*ROW('Hygiene Data'!H180))="","",OFFSET('Hygiene Data'!$H$13,0,10*ROW('Hygiene Data'!H180)))</f>
        <v/>
      </c>
      <c r="ED186" s="258" t="str">
        <f ca="true">+IF(OFFSET('Hygiene Data'!$I$11,0,10*ROW('Hygiene Data'!I180))="","",OFFSET('Hygiene Data'!$I$11,0,10*ROW('Hygiene Data'!I180)))</f>
        <v/>
      </c>
      <c r="EE186" s="258" t="str">
        <f ca="true">+IF(OFFSET('Hygiene Data'!$I$12,0,10*ROW('Hygiene Data'!I180))="","",OFFSET('Hygiene Data'!$I$12,0,10*ROW('Hygiene Data'!I180)))</f>
        <v/>
      </c>
      <c r="EF186" s="258" t="str">
        <f ca="true">+IF(OFFSET('Hygiene Data'!$I$13,0,10*ROW('Hygiene Data'!I180))="","",OFFSET('Hygiene Data'!$I$13,0,10*ROW('Hygiene Data'!I180)))</f>
        <v/>
      </c>
    </row>
    <row xmlns:x14ac="http://schemas.microsoft.com/office/spreadsheetml/2009/9/ac" r="187" x14ac:dyDescent="0.2">
      <c r="A187" s="30" t="str">
        <f ca="true">+IF(OFFSET('Water Data'!$B$2,0,10*ROW('Water Data'!E181))="","",OFFSET('Water Data'!$B$2,0,10*ROW('Water Data'!E181)))</f>
        <v/>
      </c>
      <c r="B187" s="30" t="str">
        <f ca="true">+IF(OFFSET('Water Data'!$C$2,0,10*ROW('Water Data'!F181))="","",OFFSET('Water Data'!$C$2,0,10*ROW('Water Data'!F181)))</f>
        <v/>
      </c>
      <c r="C187" s="314" t="str">
        <f t="shared" ca="true" si="2"/>
        <v/>
      </c>
      <c r="D187" s="8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58"/>
      <c r="BS187" s="258" t="str">
        <f ca="true">+IF(OFFSET('Water Data'!$D$27,0,10*ROW('Water Data'!D181))="","",OFFSET('Water Data'!$D$27,0,10*ROW('Water Data'!D181)))</f>
        <v/>
      </c>
      <c r="BT187" s="258" t="str">
        <f ca="true">+IF(OFFSET('Water Data'!$D$28,0,10*ROW('Water Data'!D181))="","",OFFSET('Water Data'!$D$28,0,10*ROW('Water Data'!D181)))</f>
        <v/>
      </c>
      <c r="BU187" s="258" t="str">
        <f ca="true">+IF(OFFSET('Water Data'!$D$29,0,10*ROW('Water Data'!D181))="","",OFFSET('Water Data'!$D$29,0,10*ROW('Water Data'!D181)))</f>
        <v/>
      </c>
      <c r="BV187" s="258" t="str">
        <f ca="true">+IF(OFFSET('Water Data'!$E$27,0,10*ROW('Water Data'!E181))="","",OFFSET('Water Data'!$E$27,0,10*ROW('Water Data'!E181)))</f>
        <v/>
      </c>
      <c r="BW187" s="258" t="str">
        <f ca="true">+IF(OFFSET('Water Data'!$E$28,0,10*ROW('Water Data'!E181))="","",OFFSET('Water Data'!$E$28,0,10*ROW('Water Data'!E181)))</f>
        <v/>
      </c>
      <c r="BX187" s="258" t="str">
        <f ca="true">+IF(OFFSET('Water Data'!$E$29,0,10*ROW('Water Data'!E181))="","",OFFSET('Water Data'!$E$29,0,10*ROW('Water Data'!E181)))</f>
        <v/>
      </c>
      <c r="BY187" s="258" t="str">
        <f ca="true">+IF(OFFSET('Water Data'!$F$27,0,10*ROW('Water Data'!F181))="","",OFFSET('Water Data'!$F$27,0,10*ROW('Water Data'!F181)))</f>
        <v/>
      </c>
      <c r="BZ187" s="258" t="str">
        <f ca="true">+IF(OFFSET('Water Data'!$F$28,0,10*ROW('Water Data'!F181))="","",OFFSET('Water Data'!$F$28,0,10*ROW('Water Data'!F181)))</f>
        <v/>
      </c>
      <c r="CA187" s="258" t="str">
        <f ca="true">+IF(OFFSET('Water Data'!$F$29,0,10*ROW('Water Data'!F181))="","",OFFSET('Water Data'!$F$29,0,10*ROW('Water Data'!F181)))</f>
        <v/>
      </c>
      <c r="CB187" s="258" t="str">
        <f ca="true">+IF(OFFSET('Water Data'!$G$27,0,10*ROW('Water Data'!G181))="","",OFFSET('Water Data'!$G$27,0,10*ROW('Water Data'!G181)))</f>
        <v/>
      </c>
      <c r="CC187" s="258" t="str">
        <f ca="true">+IF(OFFSET('Water Data'!$G$28,0,10*ROW('Water Data'!G181))="","",OFFSET('Water Data'!$G$28,0,10*ROW('Water Data'!G181)))</f>
        <v/>
      </c>
      <c r="CD187" s="258" t="str">
        <f ca="true">+IF(OFFSET('Water Data'!$G$29,0,10*ROW('Water Data'!G181))="","",OFFSET('Water Data'!$G$29,0,10*ROW('Water Data'!G181)))</f>
        <v/>
      </c>
      <c r="CE187" s="258" t="str">
        <f ca="true">+IF(OFFSET('Water Data'!$H$27,0,10*ROW('Water Data'!H181))="","",OFFSET('Water Data'!$H$27,0,10*ROW('Water Data'!H181)))</f>
        <v/>
      </c>
      <c r="CF187" s="258" t="str">
        <f ca="true">+IF(OFFSET('Water Data'!$H$28,0,10*ROW('Water Data'!H181))="","",OFFSET('Water Data'!$H$28,0,10*ROW('Water Data'!H181)))</f>
        <v/>
      </c>
      <c r="CG187" s="258" t="str">
        <f ca="true">+IF(OFFSET('Water Data'!$H$29,0,10*ROW('Water Data'!H181))="","",OFFSET('Water Data'!$H$29,0,10*ROW('Water Data'!H181)))</f>
        <v/>
      </c>
      <c r="CH187" s="258" t="str">
        <f ca="true">+IF(OFFSET('Water Data'!$I$27,0,10*ROW('Water Data'!I181))="","",OFFSET('Water Data'!$I$27,0,10*ROW('Water Data'!I181)))</f>
        <v/>
      </c>
      <c r="CI187" s="258" t="str">
        <f ca="true">+IF(OFFSET('Water Data'!$I$28,0,10*ROW('Water Data'!I181))="","",OFFSET('Water Data'!$I$28,0,10*ROW('Water Data'!I181)))</f>
        <v/>
      </c>
      <c r="CJ187" s="258" t="str">
        <f ca="true">+IF(OFFSET('Water Data'!$I$29,0,10*ROW('Water Data'!I181))="","",OFFSET('Water Data'!$I$29,0,10*ROW('Water Data'!I181)))</f>
        <v/>
      </c>
      <c r="CK187" s="258" t="str">
        <f ca="true">+IF(OFFSET('Sanitation Data'!$D$28,0,10*ROW('Sanitation Data'!D181))="","",OFFSET('Sanitation Data'!$D$28,0,10*ROW('Sanitation Data'!D181)))</f>
        <v/>
      </c>
      <c r="CL187" s="258" t="str">
        <f ca="true">+IF(OFFSET('Sanitation Data'!$D$29,0,10*ROW('Sanitation Data'!D181))="","",OFFSET('Sanitation Data'!$D$29,0,10*ROW('Sanitation Data'!D181)))</f>
        <v/>
      </c>
      <c r="CM187" s="258" t="str">
        <f ca="true">+IF(OFFSET('Sanitation Data'!$D$30,0,10*ROW('Sanitation Data'!D181))="","",OFFSET('Sanitation Data'!$D$30,0,10*ROW('Sanitation Data'!D181)))</f>
        <v/>
      </c>
      <c r="CN187" s="258" t="str">
        <f ca="true">+IF(OFFSET('Sanitation Data'!$D$31,0,10*ROW('Sanitation Data'!D181))="","",OFFSET('Sanitation Data'!$D$31,0,10*ROW('Sanitation Data'!D181)))</f>
        <v/>
      </c>
      <c r="CO187" s="258" t="str">
        <f ca="true">+IF(OFFSET('Sanitation Data'!$D$32,0,10*ROW('Sanitation Data'!D181))="","",OFFSET('Sanitation Data'!$D$32,0,10*ROW('Sanitation Data'!D181)))</f>
        <v/>
      </c>
      <c r="CP187" s="258" t="str">
        <f ca="true">+IF(OFFSET('Sanitation Data'!$E$28,0,10*ROW('Sanitation Data'!E181))="","",OFFSET('Sanitation Data'!$E$28,0,10*ROW('Sanitation Data'!E181)))</f>
        <v/>
      </c>
      <c r="CQ187" s="258" t="str">
        <f ca="true">+IF(OFFSET('Sanitation Data'!$E$29,0,10*ROW('Sanitation Data'!E181))="","",OFFSET('Sanitation Data'!$E$29,0,10*ROW('Sanitation Data'!E181)))</f>
        <v/>
      </c>
      <c r="CR187" s="258" t="str">
        <f ca="true">+IF(OFFSET('Sanitation Data'!$E$30,0,10*ROW('Sanitation Data'!E181))="","",OFFSET('Sanitation Data'!$E$30,0,10*ROW('Sanitation Data'!E181)))</f>
        <v/>
      </c>
      <c r="CS187" s="258" t="str">
        <f ca="true">+IF(OFFSET('Sanitation Data'!$E$31,0,10*ROW('Sanitation Data'!E181))="","",OFFSET('Sanitation Data'!$E$31,0,10*ROW('Sanitation Data'!E181)))</f>
        <v/>
      </c>
      <c r="CT187" s="258" t="str">
        <f ca="true">+IF(OFFSET('Sanitation Data'!$E$32,0,10*ROW('Sanitation Data'!E181))="","",OFFSET('Sanitation Data'!$E$32,0,10*ROW('Sanitation Data'!E181)))</f>
        <v/>
      </c>
      <c r="CU187" s="258" t="str">
        <f ca="true">+IF(OFFSET('Sanitation Data'!$F$28,0,10*ROW('Sanitation Data'!F181))="","",OFFSET('Sanitation Data'!$F$28,0,10*ROW('Sanitation Data'!F181)))</f>
        <v/>
      </c>
      <c r="CV187" s="258" t="str">
        <f ca="true">+IF(OFFSET('Sanitation Data'!$F$29,0,10*ROW('Sanitation Data'!F181))="","",OFFSET('Sanitation Data'!$F$29,0,10*ROW('Sanitation Data'!F181)))</f>
        <v/>
      </c>
      <c r="CW187" s="258" t="str">
        <f ca="true">+IF(OFFSET('Sanitation Data'!$F$30,0,10*ROW('Sanitation Data'!F181))="","",OFFSET('Sanitation Data'!$F$30,0,10*ROW('Sanitation Data'!F181)))</f>
        <v/>
      </c>
      <c r="CX187" s="258" t="str">
        <f ca="true">+IF(OFFSET('Sanitation Data'!$F$31,0,10*ROW('Sanitation Data'!F181))="","",OFFSET('Sanitation Data'!$F$31,0,10*ROW('Sanitation Data'!F181)))</f>
        <v/>
      </c>
      <c r="CY187" s="258" t="str">
        <f ca="true">+IF(OFFSET('Sanitation Data'!$F$32,0,10*ROW('Sanitation Data'!F181))="","",OFFSET('Sanitation Data'!$F$32,0,10*ROW('Sanitation Data'!F181)))</f>
        <v/>
      </c>
      <c r="CZ187" s="258" t="str">
        <f ca="true">+IF(OFFSET('Sanitation Data'!$G$28,0,10*ROW('Sanitation Data'!G181))="","",OFFSET('Sanitation Data'!$G$28,0,10*ROW('Sanitation Data'!G181)))</f>
        <v/>
      </c>
      <c r="DA187" s="258" t="str">
        <f ca="true">+IF(OFFSET('Sanitation Data'!$G$29,0,10*ROW('Sanitation Data'!G181))="","",OFFSET('Sanitation Data'!$G$29,0,10*ROW('Sanitation Data'!G181)))</f>
        <v/>
      </c>
      <c r="DB187" s="258" t="str">
        <f ca="true">+IF(OFFSET('Sanitation Data'!$G$30,0,10*ROW('Sanitation Data'!G181))="","",OFFSET('Sanitation Data'!$G$30,0,10*ROW('Sanitation Data'!G181)))</f>
        <v/>
      </c>
      <c r="DC187" s="258" t="str">
        <f ca="true">+IF(OFFSET('Sanitation Data'!$G$31,0,10*ROW('Sanitation Data'!G181))="","",OFFSET('Sanitation Data'!$G$31,0,10*ROW('Sanitation Data'!G181)))</f>
        <v/>
      </c>
      <c r="DD187" s="258" t="str">
        <f ca="true">+IF(OFFSET('Sanitation Data'!$G$32,0,10*ROW('Sanitation Data'!G181))="","",OFFSET('Sanitation Data'!$G$32,0,10*ROW('Sanitation Data'!G181)))</f>
        <v/>
      </c>
      <c r="DE187" s="258" t="str">
        <f ca="true">+IF(OFFSET('Sanitation Data'!$H$28,0,10*ROW('Sanitation Data'!H181))="","",OFFSET('Sanitation Data'!$H$28,0,10*ROW('Sanitation Data'!H181)))</f>
        <v/>
      </c>
      <c r="DF187" s="258" t="str">
        <f ca="true">+IF(OFFSET('Sanitation Data'!$H$29,0,10*ROW('Sanitation Data'!H181))="","",OFFSET('Sanitation Data'!$H$29,0,10*ROW('Sanitation Data'!H181)))</f>
        <v/>
      </c>
      <c r="DG187" s="258" t="str">
        <f ca="true">+IF(OFFSET('Sanitation Data'!$H$30,0,10*ROW('Sanitation Data'!H181))="","",OFFSET('Sanitation Data'!$H$30,0,10*ROW('Sanitation Data'!H181)))</f>
        <v/>
      </c>
      <c r="DH187" s="258" t="str">
        <f ca="true">+IF(OFFSET('Sanitation Data'!$H$31,0,10*ROW('Sanitation Data'!H181))="","",OFFSET('Sanitation Data'!$H$31,0,10*ROW('Sanitation Data'!H181)))</f>
        <v/>
      </c>
      <c r="DI187" s="258" t="str">
        <f ca="true">+IF(OFFSET('Sanitation Data'!$H$32,0,10*ROW('Sanitation Data'!H181))="","",OFFSET('Sanitation Data'!$H$32,0,10*ROW('Sanitation Data'!H181)))</f>
        <v/>
      </c>
      <c r="DJ187" s="258" t="str">
        <f ca="true">+IF(OFFSET('Sanitation Data'!$I$28,0,10*ROW('Sanitation Data'!I181))="","",OFFSET('Sanitation Data'!$I$28,0,10*ROW('Sanitation Data'!I181)))</f>
        <v/>
      </c>
      <c r="DK187" s="258" t="str">
        <f ca="true">+IF(OFFSET('Sanitation Data'!$I$29,0,10*ROW('Sanitation Data'!I181))="","",OFFSET('Sanitation Data'!$I$29,0,10*ROW('Sanitation Data'!I181)))</f>
        <v/>
      </c>
      <c r="DL187" s="258" t="str">
        <f ca="true">+IF(OFFSET('Sanitation Data'!$I$30,0,10*ROW('Sanitation Data'!I181))="","",OFFSET('Sanitation Data'!$I$30,0,10*ROW('Sanitation Data'!I181)))</f>
        <v/>
      </c>
      <c r="DM187" s="258" t="str">
        <f ca="true">+IF(OFFSET('Sanitation Data'!$I$31,0,10*ROW('Sanitation Data'!I181))="","",OFFSET('Sanitation Data'!$I$31,0,10*ROW('Sanitation Data'!I181)))</f>
        <v/>
      </c>
      <c r="DN187" s="258" t="str">
        <f ca="true">+IF(OFFSET('Sanitation Data'!$I$32,0,10*ROW('Sanitation Data'!I181))="","",OFFSET('Sanitation Data'!$I$32,0,10*ROW('Sanitation Data'!I181)))</f>
        <v/>
      </c>
      <c r="DO187" s="258" t="str">
        <f ca="true">+IF(OFFSET('Hygiene Data'!$D$11,0,10*ROW('Hygiene Data'!D181))="","",OFFSET('Hygiene Data'!$D$11,0,10*ROW('Hygiene Data'!D181)))</f>
        <v/>
      </c>
      <c r="DP187" s="258" t="str">
        <f ca="true">+IF(OFFSET('Hygiene Data'!$D$12,0,10*ROW('Hygiene Data'!D181))="","",OFFSET('Hygiene Data'!$D$12,0,10*ROW('Hygiene Data'!D181)))</f>
        <v/>
      </c>
      <c r="DQ187" s="258" t="str">
        <f ca="true">+IF(OFFSET('Hygiene Data'!$D$13,0,10*ROW('Hygiene Data'!D181))="","",OFFSET('Hygiene Data'!$D$13,0,10*ROW('Hygiene Data'!D181)))</f>
        <v/>
      </c>
      <c r="DR187" s="258" t="str">
        <f ca="true">+IF(OFFSET('Hygiene Data'!$E$11,0,10*ROW('Hygiene Data'!E181))="","",OFFSET('Hygiene Data'!$E$11,0,10*ROW('Hygiene Data'!E181)))</f>
        <v/>
      </c>
      <c r="DS187" s="258" t="str">
        <f ca="true">+IF(OFFSET('Hygiene Data'!$E$12,0,10*ROW('Hygiene Data'!E181))="","",OFFSET('Hygiene Data'!$E$12,0,10*ROW('Hygiene Data'!E181)))</f>
        <v/>
      </c>
      <c r="DT187" s="258" t="str">
        <f ca="true">+IF(OFFSET('Hygiene Data'!$E$13,0,10*ROW('Hygiene Data'!E181))="","",OFFSET('Hygiene Data'!$E$13,0,10*ROW('Hygiene Data'!E181)))</f>
        <v/>
      </c>
      <c r="DU187" s="258" t="str">
        <f ca="true">+IF(OFFSET('Hygiene Data'!$F$11,0,10*ROW('Hygiene Data'!F181))="","",OFFSET('Hygiene Data'!$F$11,0,10*ROW('Hygiene Data'!F181)))</f>
        <v/>
      </c>
      <c r="DV187" s="258" t="str">
        <f ca="true">+IF(OFFSET('Hygiene Data'!$F$12,0,10*ROW('Hygiene Data'!F181))="","",OFFSET('Hygiene Data'!$F$12,0,10*ROW('Hygiene Data'!F181)))</f>
        <v/>
      </c>
      <c r="DW187" s="258" t="str">
        <f ca="true">+IF(OFFSET('Hygiene Data'!$F$13,0,10*ROW('Hygiene Data'!F181))="","",OFFSET('Hygiene Data'!$F$13,0,10*ROW('Hygiene Data'!F181)))</f>
        <v/>
      </c>
      <c r="DX187" s="258" t="str">
        <f ca="true">+IF(OFFSET('Hygiene Data'!$G$11,0,10*ROW('Hygiene Data'!G181))="","",OFFSET('Hygiene Data'!$G$11,0,10*ROW('Hygiene Data'!G181)))</f>
        <v/>
      </c>
      <c r="DY187" s="258" t="str">
        <f ca="true">+IF(OFFSET('Hygiene Data'!$G$12,0,10*ROW('Hygiene Data'!G181))="","",OFFSET('Hygiene Data'!$G$12,0,10*ROW('Hygiene Data'!G181)))</f>
        <v/>
      </c>
      <c r="DZ187" s="258" t="str">
        <f ca="true">+IF(OFFSET('Hygiene Data'!$G$13,0,10*ROW('Hygiene Data'!G181))="","",OFFSET('Hygiene Data'!$G$13,0,10*ROW('Hygiene Data'!G181)))</f>
        <v/>
      </c>
      <c r="EA187" s="258" t="str">
        <f ca="true">+IF(OFFSET('Hygiene Data'!$H$11,0,10*ROW('Hygiene Data'!H181))="","",OFFSET('Hygiene Data'!$H$11,0,10*ROW('Hygiene Data'!H181)))</f>
        <v/>
      </c>
      <c r="EB187" s="258" t="str">
        <f ca="true">+IF(OFFSET('Hygiene Data'!$H$12,0,10*ROW('Hygiene Data'!H181))="","",OFFSET('Hygiene Data'!$H$12,0,10*ROW('Hygiene Data'!H181)))</f>
        <v/>
      </c>
      <c r="EC187" s="258" t="str">
        <f ca="true">+IF(OFFSET('Hygiene Data'!$H$13,0,10*ROW('Hygiene Data'!H181))="","",OFFSET('Hygiene Data'!$H$13,0,10*ROW('Hygiene Data'!H181)))</f>
        <v/>
      </c>
      <c r="ED187" s="258" t="str">
        <f ca="true">+IF(OFFSET('Hygiene Data'!$I$11,0,10*ROW('Hygiene Data'!I181))="","",OFFSET('Hygiene Data'!$I$11,0,10*ROW('Hygiene Data'!I181)))</f>
        <v/>
      </c>
      <c r="EE187" s="258" t="str">
        <f ca="true">+IF(OFFSET('Hygiene Data'!$I$12,0,10*ROW('Hygiene Data'!I181))="","",OFFSET('Hygiene Data'!$I$12,0,10*ROW('Hygiene Data'!I181)))</f>
        <v/>
      </c>
      <c r="EF187" s="258" t="str">
        <f ca="true">+IF(OFFSET('Hygiene Data'!$I$13,0,10*ROW('Hygiene Data'!I181))="","",OFFSET('Hygiene Data'!$I$13,0,10*ROW('Hygiene Data'!I181)))</f>
        <v/>
      </c>
    </row>
    <row xmlns:x14ac="http://schemas.microsoft.com/office/spreadsheetml/2009/9/ac" r="188" x14ac:dyDescent="0.2">
      <c r="A188" s="30" t="str">
        <f ca="true">+IF(OFFSET('Water Data'!$B$2,0,10*ROW('Water Data'!E182))="","",OFFSET('Water Data'!$B$2,0,10*ROW('Water Data'!E182)))</f>
        <v/>
      </c>
      <c r="B188" s="30" t="str">
        <f ca="true">+IF(OFFSET('Water Data'!$C$2,0,10*ROW('Water Data'!F182))="","",OFFSET('Water Data'!$C$2,0,10*ROW('Water Data'!F182)))</f>
        <v/>
      </c>
      <c r="C188" s="314" t="str">
        <f t="shared" ca="true" si="2"/>
        <v/>
      </c>
      <c r="D188" s="8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58"/>
      <c r="BS188" s="258" t="str">
        <f ca="true">+IF(OFFSET('Water Data'!$D$27,0,10*ROW('Water Data'!D182))="","",OFFSET('Water Data'!$D$27,0,10*ROW('Water Data'!D182)))</f>
        <v/>
      </c>
      <c r="BT188" s="258" t="str">
        <f ca="true">+IF(OFFSET('Water Data'!$D$28,0,10*ROW('Water Data'!D182))="","",OFFSET('Water Data'!$D$28,0,10*ROW('Water Data'!D182)))</f>
        <v/>
      </c>
      <c r="BU188" s="258" t="str">
        <f ca="true">+IF(OFFSET('Water Data'!$D$29,0,10*ROW('Water Data'!D182))="","",OFFSET('Water Data'!$D$29,0,10*ROW('Water Data'!D182)))</f>
        <v/>
      </c>
      <c r="BV188" s="258" t="str">
        <f ca="true">+IF(OFFSET('Water Data'!$E$27,0,10*ROW('Water Data'!E182))="","",OFFSET('Water Data'!$E$27,0,10*ROW('Water Data'!E182)))</f>
        <v/>
      </c>
      <c r="BW188" s="258" t="str">
        <f ca="true">+IF(OFFSET('Water Data'!$E$28,0,10*ROW('Water Data'!E182))="","",OFFSET('Water Data'!$E$28,0,10*ROW('Water Data'!E182)))</f>
        <v/>
      </c>
      <c r="BX188" s="258" t="str">
        <f ca="true">+IF(OFFSET('Water Data'!$E$29,0,10*ROW('Water Data'!E182))="","",OFFSET('Water Data'!$E$29,0,10*ROW('Water Data'!E182)))</f>
        <v/>
      </c>
      <c r="BY188" s="258" t="str">
        <f ca="true">+IF(OFFSET('Water Data'!$F$27,0,10*ROW('Water Data'!F182))="","",OFFSET('Water Data'!$F$27,0,10*ROW('Water Data'!F182)))</f>
        <v/>
      </c>
      <c r="BZ188" s="258" t="str">
        <f ca="true">+IF(OFFSET('Water Data'!$F$28,0,10*ROW('Water Data'!F182))="","",OFFSET('Water Data'!$F$28,0,10*ROW('Water Data'!F182)))</f>
        <v/>
      </c>
      <c r="CA188" s="258" t="str">
        <f ca="true">+IF(OFFSET('Water Data'!$F$29,0,10*ROW('Water Data'!F182))="","",OFFSET('Water Data'!$F$29,0,10*ROW('Water Data'!F182)))</f>
        <v/>
      </c>
      <c r="CB188" s="258" t="str">
        <f ca="true">+IF(OFFSET('Water Data'!$G$27,0,10*ROW('Water Data'!G182))="","",OFFSET('Water Data'!$G$27,0,10*ROW('Water Data'!G182)))</f>
        <v/>
      </c>
      <c r="CC188" s="258" t="str">
        <f ca="true">+IF(OFFSET('Water Data'!$G$28,0,10*ROW('Water Data'!G182))="","",OFFSET('Water Data'!$G$28,0,10*ROW('Water Data'!G182)))</f>
        <v/>
      </c>
      <c r="CD188" s="258" t="str">
        <f ca="true">+IF(OFFSET('Water Data'!$G$29,0,10*ROW('Water Data'!G182))="","",OFFSET('Water Data'!$G$29,0,10*ROW('Water Data'!G182)))</f>
        <v/>
      </c>
      <c r="CE188" s="258" t="str">
        <f ca="true">+IF(OFFSET('Water Data'!$H$27,0,10*ROW('Water Data'!H182))="","",OFFSET('Water Data'!$H$27,0,10*ROW('Water Data'!H182)))</f>
        <v/>
      </c>
      <c r="CF188" s="258" t="str">
        <f ca="true">+IF(OFFSET('Water Data'!$H$28,0,10*ROW('Water Data'!H182))="","",OFFSET('Water Data'!$H$28,0,10*ROW('Water Data'!H182)))</f>
        <v/>
      </c>
      <c r="CG188" s="258" t="str">
        <f ca="true">+IF(OFFSET('Water Data'!$H$29,0,10*ROW('Water Data'!H182))="","",OFFSET('Water Data'!$H$29,0,10*ROW('Water Data'!H182)))</f>
        <v/>
      </c>
      <c r="CH188" s="258" t="str">
        <f ca="true">+IF(OFFSET('Water Data'!$I$27,0,10*ROW('Water Data'!I182))="","",OFFSET('Water Data'!$I$27,0,10*ROW('Water Data'!I182)))</f>
        <v/>
      </c>
      <c r="CI188" s="258" t="str">
        <f ca="true">+IF(OFFSET('Water Data'!$I$28,0,10*ROW('Water Data'!I182))="","",OFFSET('Water Data'!$I$28,0,10*ROW('Water Data'!I182)))</f>
        <v/>
      </c>
      <c r="CJ188" s="258" t="str">
        <f ca="true">+IF(OFFSET('Water Data'!$I$29,0,10*ROW('Water Data'!I182))="","",OFFSET('Water Data'!$I$29,0,10*ROW('Water Data'!I182)))</f>
        <v/>
      </c>
      <c r="CK188" s="258" t="str">
        <f ca="true">+IF(OFFSET('Sanitation Data'!$D$28,0,10*ROW('Sanitation Data'!D182))="","",OFFSET('Sanitation Data'!$D$28,0,10*ROW('Sanitation Data'!D182)))</f>
        <v/>
      </c>
      <c r="CL188" s="258" t="str">
        <f ca="true">+IF(OFFSET('Sanitation Data'!$D$29,0,10*ROW('Sanitation Data'!D182))="","",OFFSET('Sanitation Data'!$D$29,0,10*ROW('Sanitation Data'!D182)))</f>
        <v/>
      </c>
      <c r="CM188" s="258" t="str">
        <f ca="true">+IF(OFFSET('Sanitation Data'!$D$30,0,10*ROW('Sanitation Data'!D182))="","",OFFSET('Sanitation Data'!$D$30,0,10*ROW('Sanitation Data'!D182)))</f>
        <v/>
      </c>
      <c r="CN188" s="258" t="str">
        <f ca="true">+IF(OFFSET('Sanitation Data'!$D$31,0,10*ROW('Sanitation Data'!D182))="","",OFFSET('Sanitation Data'!$D$31,0,10*ROW('Sanitation Data'!D182)))</f>
        <v/>
      </c>
      <c r="CO188" s="258" t="str">
        <f ca="true">+IF(OFFSET('Sanitation Data'!$D$32,0,10*ROW('Sanitation Data'!D182))="","",OFFSET('Sanitation Data'!$D$32,0,10*ROW('Sanitation Data'!D182)))</f>
        <v/>
      </c>
      <c r="CP188" s="258" t="str">
        <f ca="true">+IF(OFFSET('Sanitation Data'!$E$28,0,10*ROW('Sanitation Data'!E182))="","",OFFSET('Sanitation Data'!$E$28,0,10*ROW('Sanitation Data'!E182)))</f>
        <v/>
      </c>
      <c r="CQ188" s="258" t="str">
        <f ca="true">+IF(OFFSET('Sanitation Data'!$E$29,0,10*ROW('Sanitation Data'!E182))="","",OFFSET('Sanitation Data'!$E$29,0,10*ROW('Sanitation Data'!E182)))</f>
        <v/>
      </c>
      <c r="CR188" s="258" t="str">
        <f ca="true">+IF(OFFSET('Sanitation Data'!$E$30,0,10*ROW('Sanitation Data'!E182))="","",OFFSET('Sanitation Data'!$E$30,0,10*ROW('Sanitation Data'!E182)))</f>
        <v/>
      </c>
      <c r="CS188" s="258" t="str">
        <f ca="true">+IF(OFFSET('Sanitation Data'!$E$31,0,10*ROW('Sanitation Data'!E182))="","",OFFSET('Sanitation Data'!$E$31,0,10*ROW('Sanitation Data'!E182)))</f>
        <v/>
      </c>
      <c r="CT188" s="258" t="str">
        <f ca="true">+IF(OFFSET('Sanitation Data'!$E$32,0,10*ROW('Sanitation Data'!E182))="","",OFFSET('Sanitation Data'!$E$32,0,10*ROW('Sanitation Data'!E182)))</f>
        <v/>
      </c>
      <c r="CU188" s="258" t="str">
        <f ca="true">+IF(OFFSET('Sanitation Data'!$F$28,0,10*ROW('Sanitation Data'!F182))="","",OFFSET('Sanitation Data'!$F$28,0,10*ROW('Sanitation Data'!F182)))</f>
        <v/>
      </c>
      <c r="CV188" s="258" t="str">
        <f ca="true">+IF(OFFSET('Sanitation Data'!$F$29,0,10*ROW('Sanitation Data'!F182))="","",OFFSET('Sanitation Data'!$F$29,0,10*ROW('Sanitation Data'!F182)))</f>
        <v/>
      </c>
      <c r="CW188" s="258" t="str">
        <f ca="true">+IF(OFFSET('Sanitation Data'!$F$30,0,10*ROW('Sanitation Data'!F182))="","",OFFSET('Sanitation Data'!$F$30,0,10*ROW('Sanitation Data'!F182)))</f>
        <v/>
      </c>
      <c r="CX188" s="258" t="str">
        <f ca="true">+IF(OFFSET('Sanitation Data'!$F$31,0,10*ROW('Sanitation Data'!F182))="","",OFFSET('Sanitation Data'!$F$31,0,10*ROW('Sanitation Data'!F182)))</f>
        <v/>
      </c>
      <c r="CY188" s="258" t="str">
        <f ca="true">+IF(OFFSET('Sanitation Data'!$F$32,0,10*ROW('Sanitation Data'!F182))="","",OFFSET('Sanitation Data'!$F$32,0,10*ROW('Sanitation Data'!F182)))</f>
        <v/>
      </c>
      <c r="CZ188" s="258" t="str">
        <f ca="true">+IF(OFFSET('Sanitation Data'!$G$28,0,10*ROW('Sanitation Data'!G182))="","",OFFSET('Sanitation Data'!$G$28,0,10*ROW('Sanitation Data'!G182)))</f>
        <v/>
      </c>
      <c r="DA188" s="258" t="str">
        <f ca="true">+IF(OFFSET('Sanitation Data'!$G$29,0,10*ROW('Sanitation Data'!G182))="","",OFFSET('Sanitation Data'!$G$29,0,10*ROW('Sanitation Data'!G182)))</f>
        <v/>
      </c>
      <c r="DB188" s="258" t="str">
        <f ca="true">+IF(OFFSET('Sanitation Data'!$G$30,0,10*ROW('Sanitation Data'!G182))="","",OFFSET('Sanitation Data'!$G$30,0,10*ROW('Sanitation Data'!G182)))</f>
        <v/>
      </c>
      <c r="DC188" s="258" t="str">
        <f ca="true">+IF(OFFSET('Sanitation Data'!$G$31,0,10*ROW('Sanitation Data'!G182))="","",OFFSET('Sanitation Data'!$G$31,0,10*ROW('Sanitation Data'!G182)))</f>
        <v/>
      </c>
      <c r="DD188" s="258" t="str">
        <f ca="true">+IF(OFFSET('Sanitation Data'!$G$32,0,10*ROW('Sanitation Data'!G182))="","",OFFSET('Sanitation Data'!$G$32,0,10*ROW('Sanitation Data'!G182)))</f>
        <v/>
      </c>
      <c r="DE188" s="258" t="str">
        <f ca="true">+IF(OFFSET('Sanitation Data'!$H$28,0,10*ROW('Sanitation Data'!H182))="","",OFFSET('Sanitation Data'!$H$28,0,10*ROW('Sanitation Data'!H182)))</f>
        <v/>
      </c>
      <c r="DF188" s="258" t="str">
        <f ca="true">+IF(OFFSET('Sanitation Data'!$H$29,0,10*ROW('Sanitation Data'!H182))="","",OFFSET('Sanitation Data'!$H$29,0,10*ROW('Sanitation Data'!H182)))</f>
        <v/>
      </c>
      <c r="DG188" s="258" t="str">
        <f ca="true">+IF(OFFSET('Sanitation Data'!$H$30,0,10*ROW('Sanitation Data'!H182))="","",OFFSET('Sanitation Data'!$H$30,0,10*ROW('Sanitation Data'!H182)))</f>
        <v/>
      </c>
      <c r="DH188" s="258" t="str">
        <f ca="true">+IF(OFFSET('Sanitation Data'!$H$31,0,10*ROW('Sanitation Data'!H182))="","",OFFSET('Sanitation Data'!$H$31,0,10*ROW('Sanitation Data'!H182)))</f>
        <v/>
      </c>
      <c r="DI188" s="258" t="str">
        <f ca="true">+IF(OFFSET('Sanitation Data'!$H$32,0,10*ROW('Sanitation Data'!H182))="","",OFFSET('Sanitation Data'!$H$32,0,10*ROW('Sanitation Data'!H182)))</f>
        <v/>
      </c>
      <c r="DJ188" s="258" t="str">
        <f ca="true">+IF(OFFSET('Sanitation Data'!$I$28,0,10*ROW('Sanitation Data'!I182))="","",OFFSET('Sanitation Data'!$I$28,0,10*ROW('Sanitation Data'!I182)))</f>
        <v/>
      </c>
      <c r="DK188" s="258" t="str">
        <f ca="true">+IF(OFFSET('Sanitation Data'!$I$29,0,10*ROW('Sanitation Data'!I182))="","",OFFSET('Sanitation Data'!$I$29,0,10*ROW('Sanitation Data'!I182)))</f>
        <v/>
      </c>
      <c r="DL188" s="258" t="str">
        <f ca="true">+IF(OFFSET('Sanitation Data'!$I$30,0,10*ROW('Sanitation Data'!I182))="","",OFFSET('Sanitation Data'!$I$30,0,10*ROW('Sanitation Data'!I182)))</f>
        <v/>
      </c>
      <c r="DM188" s="258" t="str">
        <f ca="true">+IF(OFFSET('Sanitation Data'!$I$31,0,10*ROW('Sanitation Data'!I182))="","",OFFSET('Sanitation Data'!$I$31,0,10*ROW('Sanitation Data'!I182)))</f>
        <v/>
      </c>
      <c r="DN188" s="258" t="str">
        <f ca="true">+IF(OFFSET('Sanitation Data'!$I$32,0,10*ROW('Sanitation Data'!I182))="","",OFFSET('Sanitation Data'!$I$32,0,10*ROW('Sanitation Data'!I182)))</f>
        <v/>
      </c>
      <c r="DO188" s="258" t="str">
        <f ca="true">+IF(OFFSET('Hygiene Data'!$D$11,0,10*ROW('Hygiene Data'!D182))="","",OFFSET('Hygiene Data'!$D$11,0,10*ROW('Hygiene Data'!D182)))</f>
        <v/>
      </c>
      <c r="DP188" s="258" t="str">
        <f ca="true">+IF(OFFSET('Hygiene Data'!$D$12,0,10*ROW('Hygiene Data'!D182))="","",OFFSET('Hygiene Data'!$D$12,0,10*ROW('Hygiene Data'!D182)))</f>
        <v/>
      </c>
      <c r="DQ188" s="258" t="str">
        <f ca="true">+IF(OFFSET('Hygiene Data'!$D$13,0,10*ROW('Hygiene Data'!D182))="","",OFFSET('Hygiene Data'!$D$13,0,10*ROW('Hygiene Data'!D182)))</f>
        <v/>
      </c>
      <c r="DR188" s="258" t="str">
        <f ca="true">+IF(OFFSET('Hygiene Data'!$E$11,0,10*ROW('Hygiene Data'!E182))="","",OFFSET('Hygiene Data'!$E$11,0,10*ROW('Hygiene Data'!E182)))</f>
        <v/>
      </c>
      <c r="DS188" s="258" t="str">
        <f ca="true">+IF(OFFSET('Hygiene Data'!$E$12,0,10*ROW('Hygiene Data'!E182))="","",OFFSET('Hygiene Data'!$E$12,0,10*ROW('Hygiene Data'!E182)))</f>
        <v/>
      </c>
      <c r="DT188" s="258" t="str">
        <f ca="true">+IF(OFFSET('Hygiene Data'!$E$13,0,10*ROW('Hygiene Data'!E182))="","",OFFSET('Hygiene Data'!$E$13,0,10*ROW('Hygiene Data'!E182)))</f>
        <v/>
      </c>
      <c r="DU188" s="258" t="str">
        <f ca="true">+IF(OFFSET('Hygiene Data'!$F$11,0,10*ROW('Hygiene Data'!F182))="","",OFFSET('Hygiene Data'!$F$11,0,10*ROW('Hygiene Data'!F182)))</f>
        <v/>
      </c>
      <c r="DV188" s="258" t="str">
        <f ca="true">+IF(OFFSET('Hygiene Data'!$F$12,0,10*ROW('Hygiene Data'!F182))="","",OFFSET('Hygiene Data'!$F$12,0,10*ROW('Hygiene Data'!F182)))</f>
        <v/>
      </c>
      <c r="DW188" s="258" t="str">
        <f ca="true">+IF(OFFSET('Hygiene Data'!$F$13,0,10*ROW('Hygiene Data'!F182))="","",OFFSET('Hygiene Data'!$F$13,0,10*ROW('Hygiene Data'!F182)))</f>
        <v/>
      </c>
      <c r="DX188" s="258" t="str">
        <f ca="true">+IF(OFFSET('Hygiene Data'!$G$11,0,10*ROW('Hygiene Data'!G182))="","",OFFSET('Hygiene Data'!$G$11,0,10*ROW('Hygiene Data'!G182)))</f>
        <v/>
      </c>
      <c r="DY188" s="258" t="str">
        <f ca="true">+IF(OFFSET('Hygiene Data'!$G$12,0,10*ROW('Hygiene Data'!G182))="","",OFFSET('Hygiene Data'!$G$12,0,10*ROW('Hygiene Data'!G182)))</f>
        <v/>
      </c>
      <c r="DZ188" s="258" t="str">
        <f ca="true">+IF(OFFSET('Hygiene Data'!$G$13,0,10*ROW('Hygiene Data'!G182))="","",OFFSET('Hygiene Data'!$G$13,0,10*ROW('Hygiene Data'!G182)))</f>
        <v/>
      </c>
      <c r="EA188" s="258" t="str">
        <f ca="true">+IF(OFFSET('Hygiene Data'!$H$11,0,10*ROW('Hygiene Data'!H182))="","",OFFSET('Hygiene Data'!$H$11,0,10*ROW('Hygiene Data'!H182)))</f>
        <v/>
      </c>
      <c r="EB188" s="258" t="str">
        <f ca="true">+IF(OFFSET('Hygiene Data'!$H$12,0,10*ROW('Hygiene Data'!H182))="","",OFFSET('Hygiene Data'!$H$12,0,10*ROW('Hygiene Data'!H182)))</f>
        <v/>
      </c>
      <c r="EC188" s="258" t="str">
        <f ca="true">+IF(OFFSET('Hygiene Data'!$H$13,0,10*ROW('Hygiene Data'!H182))="","",OFFSET('Hygiene Data'!$H$13,0,10*ROW('Hygiene Data'!H182)))</f>
        <v/>
      </c>
      <c r="ED188" s="258" t="str">
        <f ca="true">+IF(OFFSET('Hygiene Data'!$I$11,0,10*ROW('Hygiene Data'!I182))="","",OFFSET('Hygiene Data'!$I$11,0,10*ROW('Hygiene Data'!I182)))</f>
        <v/>
      </c>
      <c r="EE188" s="258" t="str">
        <f ca="true">+IF(OFFSET('Hygiene Data'!$I$12,0,10*ROW('Hygiene Data'!I182))="","",OFFSET('Hygiene Data'!$I$12,0,10*ROW('Hygiene Data'!I182)))</f>
        <v/>
      </c>
      <c r="EF188" s="258" t="str">
        <f ca="true">+IF(OFFSET('Hygiene Data'!$I$13,0,10*ROW('Hygiene Data'!I182))="","",OFFSET('Hygiene Data'!$I$13,0,10*ROW('Hygiene Data'!I182)))</f>
        <v/>
      </c>
    </row>
    <row xmlns:x14ac="http://schemas.microsoft.com/office/spreadsheetml/2009/9/ac" r="189" x14ac:dyDescent="0.2">
      <c r="A189" s="30" t="str">
        <f ca="true">+IF(OFFSET('Water Data'!$B$2,0,10*ROW('Water Data'!E183))="","",OFFSET('Water Data'!$B$2,0,10*ROW('Water Data'!E183)))</f>
        <v/>
      </c>
      <c r="B189" s="30" t="str">
        <f ca="true">+IF(OFFSET('Water Data'!$C$2,0,10*ROW('Water Data'!F183))="","",OFFSET('Water Data'!$C$2,0,10*ROW('Water Data'!F183)))</f>
        <v/>
      </c>
      <c r="C189" s="314" t="str">
        <f t="shared" ca="true" si="2"/>
        <v/>
      </c>
      <c r="D189" s="8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58"/>
      <c r="BS189" s="258" t="str">
        <f ca="true">+IF(OFFSET('Water Data'!$D$27,0,10*ROW('Water Data'!D183))="","",OFFSET('Water Data'!$D$27,0,10*ROW('Water Data'!D183)))</f>
        <v/>
      </c>
      <c r="BT189" s="258" t="str">
        <f ca="true">+IF(OFFSET('Water Data'!$D$28,0,10*ROW('Water Data'!D183))="","",OFFSET('Water Data'!$D$28,0,10*ROW('Water Data'!D183)))</f>
        <v/>
      </c>
      <c r="BU189" s="258" t="str">
        <f ca="true">+IF(OFFSET('Water Data'!$D$29,0,10*ROW('Water Data'!D183))="","",OFFSET('Water Data'!$D$29,0,10*ROW('Water Data'!D183)))</f>
        <v/>
      </c>
      <c r="BV189" s="258" t="str">
        <f ca="true">+IF(OFFSET('Water Data'!$E$27,0,10*ROW('Water Data'!E183))="","",OFFSET('Water Data'!$E$27,0,10*ROW('Water Data'!E183)))</f>
        <v/>
      </c>
      <c r="BW189" s="258" t="str">
        <f ca="true">+IF(OFFSET('Water Data'!$E$28,0,10*ROW('Water Data'!E183))="","",OFFSET('Water Data'!$E$28,0,10*ROW('Water Data'!E183)))</f>
        <v/>
      </c>
      <c r="BX189" s="258" t="str">
        <f ca="true">+IF(OFFSET('Water Data'!$E$29,0,10*ROW('Water Data'!E183))="","",OFFSET('Water Data'!$E$29,0,10*ROW('Water Data'!E183)))</f>
        <v/>
      </c>
      <c r="BY189" s="258" t="str">
        <f ca="true">+IF(OFFSET('Water Data'!$F$27,0,10*ROW('Water Data'!F183))="","",OFFSET('Water Data'!$F$27,0,10*ROW('Water Data'!F183)))</f>
        <v/>
      </c>
      <c r="BZ189" s="258" t="str">
        <f ca="true">+IF(OFFSET('Water Data'!$F$28,0,10*ROW('Water Data'!F183))="","",OFFSET('Water Data'!$F$28,0,10*ROW('Water Data'!F183)))</f>
        <v/>
      </c>
      <c r="CA189" s="258" t="str">
        <f ca="true">+IF(OFFSET('Water Data'!$F$29,0,10*ROW('Water Data'!F183))="","",OFFSET('Water Data'!$F$29,0,10*ROW('Water Data'!F183)))</f>
        <v/>
      </c>
      <c r="CB189" s="258" t="str">
        <f ca="true">+IF(OFFSET('Water Data'!$G$27,0,10*ROW('Water Data'!G183))="","",OFFSET('Water Data'!$G$27,0,10*ROW('Water Data'!G183)))</f>
        <v/>
      </c>
      <c r="CC189" s="258" t="str">
        <f ca="true">+IF(OFFSET('Water Data'!$G$28,0,10*ROW('Water Data'!G183))="","",OFFSET('Water Data'!$G$28,0,10*ROW('Water Data'!G183)))</f>
        <v/>
      </c>
      <c r="CD189" s="258" t="str">
        <f ca="true">+IF(OFFSET('Water Data'!$G$29,0,10*ROW('Water Data'!G183))="","",OFFSET('Water Data'!$G$29,0,10*ROW('Water Data'!G183)))</f>
        <v/>
      </c>
      <c r="CE189" s="258" t="str">
        <f ca="true">+IF(OFFSET('Water Data'!$H$27,0,10*ROW('Water Data'!H183))="","",OFFSET('Water Data'!$H$27,0,10*ROW('Water Data'!H183)))</f>
        <v/>
      </c>
      <c r="CF189" s="258" t="str">
        <f ca="true">+IF(OFFSET('Water Data'!$H$28,0,10*ROW('Water Data'!H183))="","",OFFSET('Water Data'!$H$28,0,10*ROW('Water Data'!H183)))</f>
        <v/>
      </c>
      <c r="CG189" s="258" t="str">
        <f ca="true">+IF(OFFSET('Water Data'!$H$29,0,10*ROW('Water Data'!H183))="","",OFFSET('Water Data'!$H$29,0,10*ROW('Water Data'!H183)))</f>
        <v/>
      </c>
      <c r="CH189" s="258" t="str">
        <f ca="true">+IF(OFFSET('Water Data'!$I$27,0,10*ROW('Water Data'!I183))="","",OFFSET('Water Data'!$I$27,0,10*ROW('Water Data'!I183)))</f>
        <v/>
      </c>
      <c r="CI189" s="258" t="str">
        <f ca="true">+IF(OFFSET('Water Data'!$I$28,0,10*ROW('Water Data'!I183))="","",OFFSET('Water Data'!$I$28,0,10*ROW('Water Data'!I183)))</f>
        <v/>
      </c>
      <c r="CJ189" s="258" t="str">
        <f ca="true">+IF(OFFSET('Water Data'!$I$29,0,10*ROW('Water Data'!I183))="","",OFFSET('Water Data'!$I$29,0,10*ROW('Water Data'!I183)))</f>
        <v/>
      </c>
      <c r="CK189" s="258" t="str">
        <f ca="true">+IF(OFFSET('Sanitation Data'!$D$28,0,10*ROW('Sanitation Data'!D183))="","",OFFSET('Sanitation Data'!$D$28,0,10*ROW('Sanitation Data'!D183)))</f>
        <v/>
      </c>
      <c r="CL189" s="258" t="str">
        <f ca="true">+IF(OFFSET('Sanitation Data'!$D$29,0,10*ROW('Sanitation Data'!D183))="","",OFFSET('Sanitation Data'!$D$29,0,10*ROW('Sanitation Data'!D183)))</f>
        <v/>
      </c>
      <c r="CM189" s="258" t="str">
        <f ca="true">+IF(OFFSET('Sanitation Data'!$D$30,0,10*ROW('Sanitation Data'!D183))="","",OFFSET('Sanitation Data'!$D$30,0,10*ROW('Sanitation Data'!D183)))</f>
        <v/>
      </c>
      <c r="CN189" s="258" t="str">
        <f ca="true">+IF(OFFSET('Sanitation Data'!$D$31,0,10*ROW('Sanitation Data'!D183))="","",OFFSET('Sanitation Data'!$D$31,0,10*ROW('Sanitation Data'!D183)))</f>
        <v/>
      </c>
      <c r="CO189" s="258" t="str">
        <f ca="true">+IF(OFFSET('Sanitation Data'!$D$32,0,10*ROW('Sanitation Data'!D183))="","",OFFSET('Sanitation Data'!$D$32,0,10*ROW('Sanitation Data'!D183)))</f>
        <v/>
      </c>
      <c r="CP189" s="258" t="str">
        <f ca="true">+IF(OFFSET('Sanitation Data'!$E$28,0,10*ROW('Sanitation Data'!E183))="","",OFFSET('Sanitation Data'!$E$28,0,10*ROW('Sanitation Data'!E183)))</f>
        <v/>
      </c>
      <c r="CQ189" s="258" t="str">
        <f ca="true">+IF(OFFSET('Sanitation Data'!$E$29,0,10*ROW('Sanitation Data'!E183))="","",OFFSET('Sanitation Data'!$E$29,0,10*ROW('Sanitation Data'!E183)))</f>
        <v/>
      </c>
      <c r="CR189" s="258" t="str">
        <f ca="true">+IF(OFFSET('Sanitation Data'!$E$30,0,10*ROW('Sanitation Data'!E183))="","",OFFSET('Sanitation Data'!$E$30,0,10*ROW('Sanitation Data'!E183)))</f>
        <v/>
      </c>
      <c r="CS189" s="258" t="str">
        <f ca="true">+IF(OFFSET('Sanitation Data'!$E$31,0,10*ROW('Sanitation Data'!E183))="","",OFFSET('Sanitation Data'!$E$31,0,10*ROW('Sanitation Data'!E183)))</f>
        <v/>
      </c>
      <c r="CT189" s="258" t="str">
        <f ca="true">+IF(OFFSET('Sanitation Data'!$E$32,0,10*ROW('Sanitation Data'!E183))="","",OFFSET('Sanitation Data'!$E$32,0,10*ROW('Sanitation Data'!E183)))</f>
        <v/>
      </c>
      <c r="CU189" s="258" t="str">
        <f ca="true">+IF(OFFSET('Sanitation Data'!$F$28,0,10*ROW('Sanitation Data'!F183))="","",OFFSET('Sanitation Data'!$F$28,0,10*ROW('Sanitation Data'!F183)))</f>
        <v/>
      </c>
      <c r="CV189" s="258" t="str">
        <f ca="true">+IF(OFFSET('Sanitation Data'!$F$29,0,10*ROW('Sanitation Data'!F183))="","",OFFSET('Sanitation Data'!$F$29,0,10*ROW('Sanitation Data'!F183)))</f>
        <v/>
      </c>
      <c r="CW189" s="258" t="str">
        <f ca="true">+IF(OFFSET('Sanitation Data'!$F$30,0,10*ROW('Sanitation Data'!F183))="","",OFFSET('Sanitation Data'!$F$30,0,10*ROW('Sanitation Data'!F183)))</f>
        <v/>
      </c>
      <c r="CX189" s="258" t="str">
        <f ca="true">+IF(OFFSET('Sanitation Data'!$F$31,0,10*ROW('Sanitation Data'!F183))="","",OFFSET('Sanitation Data'!$F$31,0,10*ROW('Sanitation Data'!F183)))</f>
        <v/>
      </c>
      <c r="CY189" s="258" t="str">
        <f ca="true">+IF(OFFSET('Sanitation Data'!$F$32,0,10*ROW('Sanitation Data'!F183))="","",OFFSET('Sanitation Data'!$F$32,0,10*ROW('Sanitation Data'!F183)))</f>
        <v/>
      </c>
      <c r="CZ189" s="258" t="str">
        <f ca="true">+IF(OFFSET('Sanitation Data'!$G$28,0,10*ROW('Sanitation Data'!G183))="","",OFFSET('Sanitation Data'!$G$28,0,10*ROW('Sanitation Data'!G183)))</f>
        <v/>
      </c>
      <c r="DA189" s="258" t="str">
        <f ca="true">+IF(OFFSET('Sanitation Data'!$G$29,0,10*ROW('Sanitation Data'!G183))="","",OFFSET('Sanitation Data'!$G$29,0,10*ROW('Sanitation Data'!G183)))</f>
        <v/>
      </c>
      <c r="DB189" s="258" t="str">
        <f ca="true">+IF(OFFSET('Sanitation Data'!$G$30,0,10*ROW('Sanitation Data'!G183))="","",OFFSET('Sanitation Data'!$G$30,0,10*ROW('Sanitation Data'!G183)))</f>
        <v/>
      </c>
      <c r="DC189" s="258" t="str">
        <f ca="true">+IF(OFFSET('Sanitation Data'!$G$31,0,10*ROW('Sanitation Data'!G183))="","",OFFSET('Sanitation Data'!$G$31,0,10*ROW('Sanitation Data'!G183)))</f>
        <v/>
      </c>
      <c r="DD189" s="258" t="str">
        <f ca="true">+IF(OFFSET('Sanitation Data'!$G$32,0,10*ROW('Sanitation Data'!G183))="","",OFFSET('Sanitation Data'!$G$32,0,10*ROW('Sanitation Data'!G183)))</f>
        <v/>
      </c>
      <c r="DE189" s="258" t="str">
        <f ca="true">+IF(OFFSET('Sanitation Data'!$H$28,0,10*ROW('Sanitation Data'!H183))="","",OFFSET('Sanitation Data'!$H$28,0,10*ROW('Sanitation Data'!H183)))</f>
        <v/>
      </c>
      <c r="DF189" s="258" t="str">
        <f ca="true">+IF(OFFSET('Sanitation Data'!$H$29,0,10*ROW('Sanitation Data'!H183))="","",OFFSET('Sanitation Data'!$H$29,0,10*ROW('Sanitation Data'!H183)))</f>
        <v/>
      </c>
      <c r="DG189" s="258" t="str">
        <f ca="true">+IF(OFFSET('Sanitation Data'!$H$30,0,10*ROW('Sanitation Data'!H183))="","",OFFSET('Sanitation Data'!$H$30,0,10*ROW('Sanitation Data'!H183)))</f>
        <v/>
      </c>
      <c r="DH189" s="258" t="str">
        <f ca="true">+IF(OFFSET('Sanitation Data'!$H$31,0,10*ROW('Sanitation Data'!H183))="","",OFFSET('Sanitation Data'!$H$31,0,10*ROW('Sanitation Data'!H183)))</f>
        <v/>
      </c>
      <c r="DI189" s="258" t="str">
        <f ca="true">+IF(OFFSET('Sanitation Data'!$H$32,0,10*ROW('Sanitation Data'!H183))="","",OFFSET('Sanitation Data'!$H$32,0,10*ROW('Sanitation Data'!H183)))</f>
        <v/>
      </c>
      <c r="DJ189" s="258" t="str">
        <f ca="true">+IF(OFFSET('Sanitation Data'!$I$28,0,10*ROW('Sanitation Data'!I183))="","",OFFSET('Sanitation Data'!$I$28,0,10*ROW('Sanitation Data'!I183)))</f>
        <v/>
      </c>
      <c r="DK189" s="258" t="str">
        <f ca="true">+IF(OFFSET('Sanitation Data'!$I$29,0,10*ROW('Sanitation Data'!I183))="","",OFFSET('Sanitation Data'!$I$29,0,10*ROW('Sanitation Data'!I183)))</f>
        <v/>
      </c>
      <c r="DL189" s="258" t="str">
        <f ca="true">+IF(OFFSET('Sanitation Data'!$I$30,0,10*ROW('Sanitation Data'!I183))="","",OFFSET('Sanitation Data'!$I$30,0,10*ROW('Sanitation Data'!I183)))</f>
        <v/>
      </c>
      <c r="DM189" s="258" t="str">
        <f ca="true">+IF(OFFSET('Sanitation Data'!$I$31,0,10*ROW('Sanitation Data'!I183))="","",OFFSET('Sanitation Data'!$I$31,0,10*ROW('Sanitation Data'!I183)))</f>
        <v/>
      </c>
      <c r="DN189" s="258" t="str">
        <f ca="true">+IF(OFFSET('Sanitation Data'!$I$32,0,10*ROW('Sanitation Data'!I183))="","",OFFSET('Sanitation Data'!$I$32,0,10*ROW('Sanitation Data'!I183)))</f>
        <v/>
      </c>
      <c r="DO189" s="258" t="str">
        <f ca="true">+IF(OFFSET('Hygiene Data'!$D$11,0,10*ROW('Hygiene Data'!D183))="","",OFFSET('Hygiene Data'!$D$11,0,10*ROW('Hygiene Data'!D183)))</f>
        <v/>
      </c>
      <c r="DP189" s="258" t="str">
        <f ca="true">+IF(OFFSET('Hygiene Data'!$D$12,0,10*ROW('Hygiene Data'!D183))="","",OFFSET('Hygiene Data'!$D$12,0,10*ROW('Hygiene Data'!D183)))</f>
        <v/>
      </c>
      <c r="DQ189" s="258" t="str">
        <f ca="true">+IF(OFFSET('Hygiene Data'!$D$13,0,10*ROW('Hygiene Data'!D183))="","",OFFSET('Hygiene Data'!$D$13,0,10*ROW('Hygiene Data'!D183)))</f>
        <v/>
      </c>
      <c r="DR189" s="258" t="str">
        <f ca="true">+IF(OFFSET('Hygiene Data'!$E$11,0,10*ROW('Hygiene Data'!E183))="","",OFFSET('Hygiene Data'!$E$11,0,10*ROW('Hygiene Data'!E183)))</f>
        <v/>
      </c>
      <c r="DS189" s="258" t="str">
        <f ca="true">+IF(OFFSET('Hygiene Data'!$E$12,0,10*ROW('Hygiene Data'!E183))="","",OFFSET('Hygiene Data'!$E$12,0,10*ROW('Hygiene Data'!E183)))</f>
        <v/>
      </c>
      <c r="DT189" s="258" t="str">
        <f ca="true">+IF(OFFSET('Hygiene Data'!$E$13,0,10*ROW('Hygiene Data'!E183))="","",OFFSET('Hygiene Data'!$E$13,0,10*ROW('Hygiene Data'!E183)))</f>
        <v/>
      </c>
      <c r="DU189" s="258" t="str">
        <f ca="true">+IF(OFFSET('Hygiene Data'!$F$11,0,10*ROW('Hygiene Data'!F183))="","",OFFSET('Hygiene Data'!$F$11,0,10*ROW('Hygiene Data'!F183)))</f>
        <v/>
      </c>
      <c r="DV189" s="258" t="str">
        <f ca="true">+IF(OFFSET('Hygiene Data'!$F$12,0,10*ROW('Hygiene Data'!F183))="","",OFFSET('Hygiene Data'!$F$12,0,10*ROW('Hygiene Data'!F183)))</f>
        <v/>
      </c>
      <c r="DW189" s="258" t="str">
        <f ca="true">+IF(OFFSET('Hygiene Data'!$F$13,0,10*ROW('Hygiene Data'!F183))="","",OFFSET('Hygiene Data'!$F$13,0,10*ROW('Hygiene Data'!F183)))</f>
        <v/>
      </c>
      <c r="DX189" s="258" t="str">
        <f ca="true">+IF(OFFSET('Hygiene Data'!$G$11,0,10*ROW('Hygiene Data'!G183))="","",OFFSET('Hygiene Data'!$G$11,0,10*ROW('Hygiene Data'!G183)))</f>
        <v/>
      </c>
      <c r="DY189" s="258" t="str">
        <f ca="true">+IF(OFFSET('Hygiene Data'!$G$12,0,10*ROW('Hygiene Data'!G183))="","",OFFSET('Hygiene Data'!$G$12,0,10*ROW('Hygiene Data'!G183)))</f>
        <v/>
      </c>
      <c r="DZ189" s="258" t="str">
        <f ca="true">+IF(OFFSET('Hygiene Data'!$G$13,0,10*ROW('Hygiene Data'!G183))="","",OFFSET('Hygiene Data'!$G$13,0,10*ROW('Hygiene Data'!G183)))</f>
        <v/>
      </c>
      <c r="EA189" s="258" t="str">
        <f ca="true">+IF(OFFSET('Hygiene Data'!$H$11,0,10*ROW('Hygiene Data'!H183))="","",OFFSET('Hygiene Data'!$H$11,0,10*ROW('Hygiene Data'!H183)))</f>
        <v/>
      </c>
      <c r="EB189" s="258" t="str">
        <f ca="true">+IF(OFFSET('Hygiene Data'!$H$12,0,10*ROW('Hygiene Data'!H183))="","",OFFSET('Hygiene Data'!$H$12,0,10*ROW('Hygiene Data'!H183)))</f>
        <v/>
      </c>
      <c r="EC189" s="258" t="str">
        <f ca="true">+IF(OFFSET('Hygiene Data'!$H$13,0,10*ROW('Hygiene Data'!H183))="","",OFFSET('Hygiene Data'!$H$13,0,10*ROW('Hygiene Data'!H183)))</f>
        <v/>
      </c>
      <c r="ED189" s="258" t="str">
        <f ca="true">+IF(OFFSET('Hygiene Data'!$I$11,0,10*ROW('Hygiene Data'!I183))="","",OFFSET('Hygiene Data'!$I$11,0,10*ROW('Hygiene Data'!I183)))</f>
        <v/>
      </c>
      <c r="EE189" s="258" t="str">
        <f ca="true">+IF(OFFSET('Hygiene Data'!$I$12,0,10*ROW('Hygiene Data'!I183))="","",OFFSET('Hygiene Data'!$I$12,0,10*ROW('Hygiene Data'!I183)))</f>
        <v/>
      </c>
      <c r="EF189" s="258" t="str">
        <f ca="true">+IF(OFFSET('Hygiene Data'!$I$13,0,10*ROW('Hygiene Data'!I183))="","",OFFSET('Hygiene Data'!$I$13,0,10*ROW('Hygiene Data'!I183)))</f>
        <v/>
      </c>
    </row>
    <row xmlns:x14ac="http://schemas.microsoft.com/office/spreadsheetml/2009/9/ac" r="190" x14ac:dyDescent="0.2">
      <c r="A190" s="30" t="str">
        <f ca="true">+IF(OFFSET('Water Data'!$B$2,0,10*ROW('Water Data'!E184))="","",OFFSET('Water Data'!$B$2,0,10*ROW('Water Data'!E184)))</f>
        <v/>
      </c>
      <c r="B190" s="30" t="str">
        <f ca="true">+IF(OFFSET('Water Data'!$C$2,0,10*ROW('Water Data'!F184))="","",OFFSET('Water Data'!$C$2,0,10*ROW('Water Data'!F184)))</f>
        <v/>
      </c>
      <c r="C190" s="314" t="str">
        <f t="shared" ca="true" si="2"/>
        <v/>
      </c>
      <c r="D190" s="8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58"/>
      <c r="BS190" s="258" t="str">
        <f ca="true">+IF(OFFSET('Water Data'!$D$27,0,10*ROW('Water Data'!D184))="","",OFFSET('Water Data'!$D$27,0,10*ROW('Water Data'!D184)))</f>
        <v/>
      </c>
      <c r="BT190" s="258" t="str">
        <f ca="true">+IF(OFFSET('Water Data'!$D$28,0,10*ROW('Water Data'!D184))="","",OFFSET('Water Data'!$D$28,0,10*ROW('Water Data'!D184)))</f>
        <v/>
      </c>
      <c r="BU190" s="258" t="str">
        <f ca="true">+IF(OFFSET('Water Data'!$D$29,0,10*ROW('Water Data'!D184))="","",OFFSET('Water Data'!$D$29,0,10*ROW('Water Data'!D184)))</f>
        <v/>
      </c>
      <c r="BV190" s="258" t="str">
        <f ca="true">+IF(OFFSET('Water Data'!$E$27,0,10*ROW('Water Data'!E184))="","",OFFSET('Water Data'!$E$27,0,10*ROW('Water Data'!E184)))</f>
        <v/>
      </c>
      <c r="BW190" s="258" t="str">
        <f ca="true">+IF(OFFSET('Water Data'!$E$28,0,10*ROW('Water Data'!E184))="","",OFFSET('Water Data'!$E$28,0,10*ROW('Water Data'!E184)))</f>
        <v/>
      </c>
      <c r="BX190" s="258" t="str">
        <f ca="true">+IF(OFFSET('Water Data'!$E$29,0,10*ROW('Water Data'!E184))="","",OFFSET('Water Data'!$E$29,0,10*ROW('Water Data'!E184)))</f>
        <v/>
      </c>
      <c r="BY190" s="258" t="str">
        <f ca="true">+IF(OFFSET('Water Data'!$F$27,0,10*ROW('Water Data'!F184))="","",OFFSET('Water Data'!$F$27,0,10*ROW('Water Data'!F184)))</f>
        <v/>
      </c>
      <c r="BZ190" s="258" t="str">
        <f ca="true">+IF(OFFSET('Water Data'!$F$28,0,10*ROW('Water Data'!F184))="","",OFFSET('Water Data'!$F$28,0,10*ROW('Water Data'!F184)))</f>
        <v/>
      </c>
      <c r="CA190" s="258" t="str">
        <f ca="true">+IF(OFFSET('Water Data'!$F$29,0,10*ROW('Water Data'!F184))="","",OFFSET('Water Data'!$F$29,0,10*ROW('Water Data'!F184)))</f>
        <v/>
      </c>
      <c r="CB190" s="258" t="str">
        <f ca="true">+IF(OFFSET('Water Data'!$G$27,0,10*ROW('Water Data'!G184))="","",OFFSET('Water Data'!$G$27,0,10*ROW('Water Data'!G184)))</f>
        <v/>
      </c>
      <c r="CC190" s="258" t="str">
        <f ca="true">+IF(OFFSET('Water Data'!$G$28,0,10*ROW('Water Data'!G184))="","",OFFSET('Water Data'!$G$28,0,10*ROW('Water Data'!G184)))</f>
        <v/>
      </c>
      <c r="CD190" s="258" t="str">
        <f ca="true">+IF(OFFSET('Water Data'!$G$29,0,10*ROW('Water Data'!G184))="","",OFFSET('Water Data'!$G$29,0,10*ROW('Water Data'!G184)))</f>
        <v/>
      </c>
      <c r="CE190" s="258" t="str">
        <f ca="true">+IF(OFFSET('Water Data'!$H$27,0,10*ROW('Water Data'!H184))="","",OFFSET('Water Data'!$H$27,0,10*ROW('Water Data'!H184)))</f>
        <v/>
      </c>
      <c r="CF190" s="258" t="str">
        <f ca="true">+IF(OFFSET('Water Data'!$H$28,0,10*ROW('Water Data'!H184))="","",OFFSET('Water Data'!$H$28,0,10*ROW('Water Data'!H184)))</f>
        <v/>
      </c>
      <c r="CG190" s="258" t="str">
        <f ca="true">+IF(OFFSET('Water Data'!$H$29,0,10*ROW('Water Data'!H184))="","",OFFSET('Water Data'!$H$29,0,10*ROW('Water Data'!H184)))</f>
        <v/>
      </c>
      <c r="CH190" s="258" t="str">
        <f ca="true">+IF(OFFSET('Water Data'!$I$27,0,10*ROW('Water Data'!I184))="","",OFFSET('Water Data'!$I$27,0,10*ROW('Water Data'!I184)))</f>
        <v/>
      </c>
      <c r="CI190" s="258" t="str">
        <f ca="true">+IF(OFFSET('Water Data'!$I$28,0,10*ROW('Water Data'!I184))="","",OFFSET('Water Data'!$I$28,0,10*ROW('Water Data'!I184)))</f>
        <v/>
      </c>
      <c r="CJ190" s="258" t="str">
        <f ca="true">+IF(OFFSET('Water Data'!$I$29,0,10*ROW('Water Data'!I184))="","",OFFSET('Water Data'!$I$29,0,10*ROW('Water Data'!I184)))</f>
        <v/>
      </c>
      <c r="CK190" s="258" t="str">
        <f ca="true">+IF(OFFSET('Sanitation Data'!$D$28,0,10*ROW('Sanitation Data'!D184))="","",OFFSET('Sanitation Data'!$D$28,0,10*ROW('Sanitation Data'!D184)))</f>
        <v/>
      </c>
      <c r="CL190" s="258" t="str">
        <f ca="true">+IF(OFFSET('Sanitation Data'!$D$29,0,10*ROW('Sanitation Data'!D184))="","",OFFSET('Sanitation Data'!$D$29,0,10*ROW('Sanitation Data'!D184)))</f>
        <v/>
      </c>
      <c r="CM190" s="258" t="str">
        <f ca="true">+IF(OFFSET('Sanitation Data'!$D$30,0,10*ROW('Sanitation Data'!D184))="","",OFFSET('Sanitation Data'!$D$30,0,10*ROW('Sanitation Data'!D184)))</f>
        <v/>
      </c>
      <c r="CN190" s="258" t="str">
        <f ca="true">+IF(OFFSET('Sanitation Data'!$D$31,0,10*ROW('Sanitation Data'!D184))="","",OFFSET('Sanitation Data'!$D$31,0,10*ROW('Sanitation Data'!D184)))</f>
        <v/>
      </c>
      <c r="CO190" s="258" t="str">
        <f ca="true">+IF(OFFSET('Sanitation Data'!$D$32,0,10*ROW('Sanitation Data'!D184))="","",OFFSET('Sanitation Data'!$D$32,0,10*ROW('Sanitation Data'!D184)))</f>
        <v/>
      </c>
      <c r="CP190" s="258" t="str">
        <f ca="true">+IF(OFFSET('Sanitation Data'!$E$28,0,10*ROW('Sanitation Data'!E184))="","",OFFSET('Sanitation Data'!$E$28,0,10*ROW('Sanitation Data'!E184)))</f>
        <v/>
      </c>
      <c r="CQ190" s="258" t="str">
        <f ca="true">+IF(OFFSET('Sanitation Data'!$E$29,0,10*ROW('Sanitation Data'!E184))="","",OFFSET('Sanitation Data'!$E$29,0,10*ROW('Sanitation Data'!E184)))</f>
        <v/>
      </c>
      <c r="CR190" s="258" t="str">
        <f ca="true">+IF(OFFSET('Sanitation Data'!$E$30,0,10*ROW('Sanitation Data'!E184))="","",OFFSET('Sanitation Data'!$E$30,0,10*ROW('Sanitation Data'!E184)))</f>
        <v/>
      </c>
      <c r="CS190" s="258" t="str">
        <f ca="true">+IF(OFFSET('Sanitation Data'!$E$31,0,10*ROW('Sanitation Data'!E184))="","",OFFSET('Sanitation Data'!$E$31,0,10*ROW('Sanitation Data'!E184)))</f>
        <v/>
      </c>
      <c r="CT190" s="258" t="str">
        <f ca="true">+IF(OFFSET('Sanitation Data'!$E$32,0,10*ROW('Sanitation Data'!E184))="","",OFFSET('Sanitation Data'!$E$32,0,10*ROW('Sanitation Data'!E184)))</f>
        <v/>
      </c>
      <c r="CU190" s="258" t="str">
        <f ca="true">+IF(OFFSET('Sanitation Data'!$F$28,0,10*ROW('Sanitation Data'!F184))="","",OFFSET('Sanitation Data'!$F$28,0,10*ROW('Sanitation Data'!F184)))</f>
        <v/>
      </c>
      <c r="CV190" s="258" t="str">
        <f ca="true">+IF(OFFSET('Sanitation Data'!$F$29,0,10*ROW('Sanitation Data'!F184))="","",OFFSET('Sanitation Data'!$F$29,0,10*ROW('Sanitation Data'!F184)))</f>
        <v/>
      </c>
      <c r="CW190" s="258" t="str">
        <f ca="true">+IF(OFFSET('Sanitation Data'!$F$30,0,10*ROW('Sanitation Data'!F184))="","",OFFSET('Sanitation Data'!$F$30,0,10*ROW('Sanitation Data'!F184)))</f>
        <v/>
      </c>
      <c r="CX190" s="258" t="str">
        <f ca="true">+IF(OFFSET('Sanitation Data'!$F$31,0,10*ROW('Sanitation Data'!F184))="","",OFFSET('Sanitation Data'!$F$31,0,10*ROW('Sanitation Data'!F184)))</f>
        <v/>
      </c>
      <c r="CY190" s="258" t="str">
        <f ca="true">+IF(OFFSET('Sanitation Data'!$F$32,0,10*ROW('Sanitation Data'!F184))="","",OFFSET('Sanitation Data'!$F$32,0,10*ROW('Sanitation Data'!F184)))</f>
        <v/>
      </c>
      <c r="CZ190" s="258" t="str">
        <f ca="true">+IF(OFFSET('Sanitation Data'!$G$28,0,10*ROW('Sanitation Data'!G184))="","",OFFSET('Sanitation Data'!$G$28,0,10*ROW('Sanitation Data'!G184)))</f>
        <v/>
      </c>
      <c r="DA190" s="258" t="str">
        <f ca="true">+IF(OFFSET('Sanitation Data'!$G$29,0,10*ROW('Sanitation Data'!G184))="","",OFFSET('Sanitation Data'!$G$29,0,10*ROW('Sanitation Data'!G184)))</f>
        <v/>
      </c>
      <c r="DB190" s="258" t="str">
        <f ca="true">+IF(OFFSET('Sanitation Data'!$G$30,0,10*ROW('Sanitation Data'!G184))="","",OFFSET('Sanitation Data'!$G$30,0,10*ROW('Sanitation Data'!G184)))</f>
        <v/>
      </c>
      <c r="DC190" s="258" t="str">
        <f ca="true">+IF(OFFSET('Sanitation Data'!$G$31,0,10*ROW('Sanitation Data'!G184))="","",OFFSET('Sanitation Data'!$G$31,0,10*ROW('Sanitation Data'!G184)))</f>
        <v/>
      </c>
      <c r="DD190" s="258" t="str">
        <f ca="true">+IF(OFFSET('Sanitation Data'!$G$32,0,10*ROW('Sanitation Data'!G184))="","",OFFSET('Sanitation Data'!$G$32,0,10*ROW('Sanitation Data'!G184)))</f>
        <v/>
      </c>
      <c r="DE190" s="258" t="str">
        <f ca="true">+IF(OFFSET('Sanitation Data'!$H$28,0,10*ROW('Sanitation Data'!H184))="","",OFFSET('Sanitation Data'!$H$28,0,10*ROW('Sanitation Data'!H184)))</f>
        <v/>
      </c>
      <c r="DF190" s="258" t="str">
        <f ca="true">+IF(OFFSET('Sanitation Data'!$H$29,0,10*ROW('Sanitation Data'!H184))="","",OFFSET('Sanitation Data'!$H$29,0,10*ROW('Sanitation Data'!H184)))</f>
        <v/>
      </c>
      <c r="DG190" s="258" t="str">
        <f ca="true">+IF(OFFSET('Sanitation Data'!$H$30,0,10*ROW('Sanitation Data'!H184))="","",OFFSET('Sanitation Data'!$H$30,0,10*ROW('Sanitation Data'!H184)))</f>
        <v/>
      </c>
      <c r="DH190" s="258" t="str">
        <f ca="true">+IF(OFFSET('Sanitation Data'!$H$31,0,10*ROW('Sanitation Data'!H184))="","",OFFSET('Sanitation Data'!$H$31,0,10*ROW('Sanitation Data'!H184)))</f>
        <v/>
      </c>
      <c r="DI190" s="258" t="str">
        <f ca="true">+IF(OFFSET('Sanitation Data'!$H$32,0,10*ROW('Sanitation Data'!H184))="","",OFFSET('Sanitation Data'!$H$32,0,10*ROW('Sanitation Data'!H184)))</f>
        <v/>
      </c>
      <c r="DJ190" s="258" t="str">
        <f ca="true">+IF(OFFSET('Sanitation Data'!$I$28,0,10*ROW('Sanitation Data'!I184))="","",OFFSET('Sanitation Data'!$I$28,0,10*ROW('Sanitation Data'!I184)))</f>
        <v/>
      </c>
      <c r="DK190" s="258" t="str">
        <f ca="true">+IF(OFFSET('Sanitation Data'!$I$29,0,10*ROW('Sanitation Data'!I184))="","",OFFSET('Sanitation Data'!$I$29,0,10*ROW('Sanitation Data'!I184)))</f>
        <v/>
      </c>
      <c r="DL190" s="258" t="str">
        <f ca="true">+IF(OFFSET('Sanitation Data'!$I$30,0,10*ROW('Sanitation Data'!I184))="","",OFFSET('Sanitation Data'!$I$30,0,10*ROW('Sanitation Data'!I184)))</f>
        <v/>
      </c>
      <c r="DM190" s="258" t="str">
        <f ca="true">+IF(OFFSET('Sanitation Data'!$I$31,0,10*ROW('Sanitation Data'!I184))="","",OFFSET('Sanitation Data'!$I$31,0,10*ROW('Sanitation Data'!I184)))</f>
        <v/>
      </c>
      <c r="DN190" s="258" t="str">
        <f ca="true">+IF(OFFSET('Sanitation Data'!$I$32,0,10*ROW('Sanitation Data'!I184))="","",OFFSET('Sanitation Data'!$I$32,0,10*ROW('Sanitation Data'!I184)))</f>
        <v/>
      </c>
      <c r="DO190" s="258" t="str">
        <f ca="true">+IF(OFFSET('Hygiene Data'!$D$11,0,10*ROW('Hygiene Data'!D184))="","",OFFSET('Hygiene Data'!$D$11,0,10*ROW('Hygiene Data'!D184)))</f>
        <v/>
      </c>
      <c r="DP190" s="258" t="str">
        <f ca="true">+IF(OFFSET('Hygiene Data'!$D$12,0,10*ROW('Hygiene Data'!D184))="","",OFFSET('Hygiene Data'!$D$12,0,10*ROW('Hygiene Data'!D184)))</f>
        <v/>
      </c>
      <c r="DQ190" s="258" t="str">
        <f ca="true">+IF(OFFSET('Hygiene Data'!$D$13,0,10*ROW('Hygiene Data'!D184))="","",OFFSET('Hygiene Data'!$D$13,0,10*ROW('Hygiene Data'!D184)))</f>
        <v/>
      </c>
      <c r="DR190" s="258" t="str">
        <f ca="true">+IF(OFFSET('Hygiene Data'!$E$11,0,10*ROW('Hygiene Data'!E184))="","",OFFSET('Hygiene Data'!$E$11,0,10*ROW('Hygiene Data'!E184)))</f>
        <v/>
      </c>
      <c r="DS190" s="258" t="str">
        <f ca="true">+IF(OFFSET('Hygiene Data'!$E$12,0,10*ROW('Hygiene Data'!E184))="","",OFFSET('Hygiene Data'!$E$12,0,10*ROW('Hygiene Data'!E184)))</f>
        <v/>
      </c>
      <c r="DT190" s="258" t="str">
        <f ca="true">+IF(OFFSET('Hygiene Data'!$E$13,0,10*ROW('Hygiene Data'!E184))="","",OFFSET('Hygiene Data'!$E$13,0,10*ROW('Hygiene Data'!E184)))</f>
        <v/>
      </c>
      <c r="DU190" s="258" t="str">
        <f ca="true">+IF(OFFSET('Hygiene Data'!$F$11,0,10*ROW('Hygiene Data'!F184))="","",OFFSET('Hygiene Data'!$F$11,0,10*ROW('Hygiene Data'!F184)))</f>
        <v/>
      </c>
      <c r="DV190" s="258" t="str">
        <f ca="true">+IF(OFFSET('Hygiene Data'!$F$12,0,10*ROW('Hygiene Data'!F184))="","",OFFSET('Hygiene Data'!$F$12,0,10*ROW('Hygiene Data'!F184)))</f>
        <v/>
      </c>
      <c r="DW190" s="258" t="str">
        <f ca="true">+IF(OFFSET('Hygiene Data'!$F$13,0,10*ROW('Hygiene Data'!F184))="","",OFFSET('Hygiene Data'!$F$13,0,10*ROW('Hygiene Data'!F184)))</f>
        <v/>
      </c>
      <c r="DX190" s="258" t="str">
        <f ca="true">+IF(OFFSET('Hygiene Data'!$G$11,0,10*ROW('Hygiene Data'!G184))="","",OFFSET('Hygiene Data'!$G$11,0,10*ROW('Hygiene Data'!G184)))</f>
        <v/>
      </c>
      <c r="DY190" s="258" t="str">
        <f ca="true">+IF(OFFSET('Hygiene Data'!$G$12,0,10*ROW('Hygiene Data'!G184))="","",OFFSET('Hygiene Data'!$G$12,0,10*ROW('Hygiene Data'!G184)))</f>
        <v/>
      </c>
      <c r="DZ190" s="258" t="str">
        <f ca="true">+IF(OFFSET('Hygiene Data'!$G$13,0,10*ROW('Hygiene Data'!G184))="","",OFFSET('Hygiene Data'!$G$13,0,10*ROW('Hygiene Data'!G184)))</f>
        <v/>
      </c>
      <c r="EA190" s="258" t="str">
        <f ca="true">+IF(OFFSET('Hygiene Data'!$H$11,0,10*ROW('Hygiene Data'!H184))="","",OFFSET('Hygiene Data'!$H$11,0,10*ROW('Hygiene Data'!H184)))</f>
        <v/>
      </c>
      <c r="EB190" s="258" t="str">
        <f ca="true">+IF(OFFSET('Hygiene Data'!$H$12,0,10*ROW('Hygiene Data'!H184))="","",OFFSET('Hygiene Data'!$H$12,0,10*ROW('Hygiene Data'!H184)))</f>
        <v/>
      </c>
      <c r="EC190" s="258" t="str">
        <f ca="true">+IF(OFFSET('Hygiene Data'!$H$13,0,10*ROW('Hygiene Data'!H184))="","",OFFSET('Hygiene Data'!$H$13,0,10*ROW('Hygiene Data'!H184)))</f>
        <v/>
      </c>
      <c r="ED190" s="258" t="str">
        <f ca="true">+IF(OFFSET('Hygiene Data'!$I$11,0,10*ROW('Hygiene Data'!I184))="","",OFFSET('Hygiene Data'!$I$11,0,10*ROW('Hygiene Data'!I184)))</f>
        <v/>
      </c>
      <c r="EE190" s="258" t="str">
        <f ca="true">+IF(OFFSET('Hygiene Data'!$I$12,0,10*ROW('Hygiene Data'!I184))="","",OFFSET('Hygiene Data'!$I$12,0,10*ROW('Hygiene Data'!I184)))</f>
        <v/>
      </c>
      <c r="EF190" s="258" t="str">
        <f ca="true">+IF(OFFSET('Hygiene Data'!$I$13,0,10*ROW('Hygiene Data'!I184))="","",OFFSET('Hygiene Data'!$I$13,0,10*ROW('Hygiene Data'!I184)))</f>
        <v/>
      </c>
    </row>
    <row xmlns:x14ac="http://schemas.microsoft.com/office/spreadsheetml/2009/9/ac" r="191" x14ac:dyDescent="0.2">
      <c r="A191" s="30" t="str">
        <f ca="true">+IF(OFFSET('Water Data'!$B$2,0,10*ROW('Water Data'!E185))="","",OFFSET('Water Data'!$B$2,0,10*ROW('Water Data'!E185)))</f>
        <v/>
      </c>
      <c r="B191" s="30" t="str">
        <f ca="true">+IF(OFFSET('Water Data'!$C$2,0,10*ROW('Water Data'!F185))="","",OFFSET('Water Data'!$C$2,0,10*ROW('Water Data'!F185)))</f>
        <v/>
      </c>
      <c r="C191" s="314" t="str">
        <f t="shared" ca="true" si="2"/>
        <v/>
      </c>
      <c r="D191" s="8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58"/>
      <c r="BS191" s="258" t="str">
        <f ca="true">+IF(OFFSET('Water Data'!$D$27,0,10*ROW('Water Data'!D185))="","",OFFSET('Water Data'!$D$27,0,10*ROW('Water Data'!D185)))</f>
        <v/>
      </c>
      <c r="BT191" s="258" t="str">
        <f ca="true">+IF(OFFSET('Water Data'!$D$28,0,10*ROW('Water Data'!D185))="","",OFFSET('Water Data'!$D$28,0,10*ROW('Water Data'!D185)))</f>
        <v/>
      </c>
      <c r="BU191" s="258" t="str">
        <f ca="true">+IF(OFFSET('Water Data'!$D$29,0,10*ROW('Water Data'!D185))="","",OFFSET('Water Data'!$D$29,0,10*ROW('Water Data'!D185)))</f>
        <v/>
      </c>
      <c r="BV191" s="258" t="str">
        <f ca="true">+IF(OFFSET('Water Data'!$E$27,0,10*ROW('Water Data'!E185))="","",OFFSET('Water Data'!$E$27,0,10*ROW('Water Data'!E185)))</f>
        <v/>
      </c>
      <c r="BW191" s="258" t="str">
        <f ca="true">+IF(OFFSET('Water Data'!$E$28,0,10*ROW('Water Data'!E185))="","",OFFSET('Water Data'!$E$28,0,10*ROW('Water Data'!E185)))</f>
        <v/>
      </c>
      <c r="BX191" s="258" t="str">
        <f ca="true">+IF(OFFSET('Water Data'!$E$29,0,10*ROW('Water Data'!E185))="","",OFFSET('Water Data'!$E$29,0,10*ROW('Water Data'!E185)))</f>
        <v/>
      </c>
      <c r="BY191" s="258" t="str">
        <f ca="true">+IF(OFFSET('Water Data'!$F$27,0,10*ROW('Water Data'!F185))="","",OFFSET('Water Data'!$F$27,0,10*ROW('Water Data'!F185)))</f>
        <v/>
      </c>
      <c r="BZ191" s="258" t="str">
        <f ca="true">+IF(OFFSET('Water Data'!$F$28,0,10*ROW('Water Data'!F185))="","",OFFSET('Water Data'!$F$28,0,10*ROW('Water Data'!F185)))</f>
        <v/>
      </c>
      <c r="CA191" s="258" t="str">
        <f ca="true">+IF(OFFSET('Water Data'!$F$29,0,10*ROW('Water Data'!F185))="","",OFFSET('Water Data'!$F$29,0,10*ROW('Water Data'!F185)))</f>
        <v/>
      </c>
      <c r="CB191" s="258" t="str">
        <f ca="true">+IF(OFFSET('Water Data'!$G$27,0,10*ROW('Water Data'!G185))="","",OFFSET('Water Data'!$G$27,0,10*ROW('Water Data'!G185)))</f>
        <v/>
      </c>
      <c r="CC191" s="258" t="str">
        <f ca="true">+IF(OFFSET('Water Data'!$G$28,0,10*ROW('Water Data'!G185))="","",OFFSET('Water Data'!$G$28,0,10*ROW('Water Data'!G185)))</f>
        <v/>
      </c>
      <c r="CD191" s="258" t="str">
        <f ca="true">+IF(OFFSET('Water Data'!$G$29,0,10*ROW('Water Data'!G185))="","",OFFSET('Water Data'!$G$29,0,10*ROW('Water Data'!G185)))</f>
        <v/>
      </c>
      <c r="CE191" s="258" t="str">
        <f ca="true">+IF(OFFSET('Water Data'!$H$27,0,10*ROW('Water Data'!H185))="","",OFFSET('Water Data'!$H$27,0,10*ROW('Water Data'!H185)))</f>
        <v/>
      </c>
      <c r="CF191" s="258" t="str">
        <f ca="true">+IF(OFFSET('Water Data'!$H$28,0,10*ROW('Water Data'!H185))="","",OFFSET('Water Data'!$H$28,0,10*ROW('Water Data'!H185)))</f>
        <v/>
      </c>
      <c r="CG191" s="258" t="str">
        <f ca="true">+IF(OFFSET('Water Data'!$H$29,0,10*ROW('Water Data'!H185))="","",OFFSET('Water Data'!$H$29,0,10*ROW('Water Data'!H185)))</f>
        <v/>
      </c>
      <c r="CH191" s="258" t="str">
        <f ca="true">+IF(OFFSET('Water Data'!$I$27,0,10*ROW('Water Data'!I185))="","",OFFSET('Water Data'!$I$27,0,10*ROW('Water Data'!I185)))</f>
        <v/>
      </c>
      <c r="CI191" s="258" t="str">
        <f ca="true">+IF(OFFSET('Water Data'!$I$28,0,10*ROW('Water Data'!I185))="","",OFFSET('Water Data'!$I$28,0,10*ROW('Water Data'!I185)))</f>
        <v/>
      </c>
      <c r="CJ191" s="258" t="str">
        <f ca="true">+IF(OFFSET('Water Data'!$I$29,0,10*ROW('Water Data'!I185))="","",OFFSET('Water Data'!$I$29,0,10*ROW('Water Data'!I185)))</f>
        <v/>
      </c>
      <c r="CK191" s="258" t="str">
        <f ca="true">+IF(OFFSET('Sanitation Data'!$D$28,0,10*ROW('Sanitation Data'!D185))="","",OFFSET('Sanitation Data'!$D$28,0,10*ROW('Sanitation Data'!D185)))</f>
        <v/>
      </c>
      <c r="CL191" s="258" t="str">
        <f ca="true">+IF(OFFSET('Sanitation Data'!$D$29,0,10*ROW('Sanitation Data'!D185))="","",OFFSET('Sanitation Data'!$D$29,0,10*ROW('Sanitation Data'!D185)))</f>
        <v/>
      </c>
      <c r="CM191" s="258" t="str">
        <f ca="true">+IF(OFFSET('Sanitation Data'!$D$30,0,10*ROW('Sanitation Data'!D185))="","",OFFSET('Sanitation Data'!$D$30,0,10*ROW('Sanitation Data'!D185)))</f>
        <v/>
      </c>
      <c r="CN191" s="258" t="str">
        <f ca="true">+IF(OFFSET('Sanitation Data'!$D$31,0,10*ROW('Sanitation Data'!D185))="","",OFFSET('Sanitation Data'!$D$31,0,10*ROW('Sanitation Data'!D185)))</f>
        <v/>
      </c>
      <c r="CO191" s="258" t="str">
        <f ca="true">+IF(OFFSET('Sanitation Data'!$D$32,0,10*ROW('Sanitation Data'!D185))="","",OFFSET('Sanitation Data'!$D$32,0,10*ROW('Sanitation Data'!D185)))</f>
        <v/>
      </c>
      <c r="CP191" s="258" t="str">
        <f ca="true">+IF(OFFSET('Sanitation Data'!$E$28,0,10*ROW('Sanitation Data'!E185))="","",OFFSET('Sanitation Data'!$E$28,0,10*ROW('Sanitation Data'!E185)))</f>
        <v/>
      </c>
      <c r="CQ191" s="258" t="str">
        <f ca="true">+IF(OFFSET('Sanitation Data'!$E$29,0,10*ROW('Sanitation Data'!E185))="","",OFFSET('Sanitation Data'!$E$29,0,10*ROW('Sanitation Data'!E185)))</f>
        <v/>
      </c>
      <c r="CR191" s="258" t="str">
        <f ca="true">+IF(OFFSET('Sanitation Data'!$E$30,0,10*ROW('Sanitation Data'!E185))="","",OFFSET('Sanitation Data'!$E$30,0,10*ROW('Sanitation Data'!E185)))</f>
        <v/>
      </c>
      <c r="CS191" s="258" t="str">
        <f ca="true">+IF(OFFSET('Sanitation Data'!$E$31,0,10*ROW('Sanitation Data'!E185))="","",OFFSET('Sanitation Data'!$E$31,0,10*ROW('Sanitation Data'!E185)))</f>
        <v/>
      </c>
      <c r="CT191" s="258" t="str">
        <f ca="true">+IF(OFFSET('Sanitation Data'!$E$32,0,10*ROW('Sanitation Data'!E185))="","",OFFSET('Sanitation Data'!$E$32,0,10*ROW('Sanitation Data'!E185)))</f>
        <v/>
      </c>
      <c r="CU191" s="258" t="str">
        <f ca="true">+IF(OFFSET('Sanitation Data'!$F$28,0,10*ROW('Sanitation Data'!F185))="","",OFFSET('Sanitation Data'!$F$28,0,10*ROW('Sanitation Data'!F185)))</f>
        <v/>
      </c>
      <c r="CV191" s="258" t="str">
        <f ca="true">+IF(OFFSET('Sanitation Data'!$F$29,0,10*ROW('Sanitation Data'!F185))="","",OFFSET('Sanitation Data'!$F$29,0,10*ROW('Sanitation Data'!F185)))</f>
        <v/>
      </c>
      <c r="CW191" s="258" t="str">
        <f ca="true">+IF(OFFSET('Sanitation Data'!$F$30,0,10*ROW('Sanitation Data'!F185))="","",OFFSET('Sanitation Data'!$F$30,0,10*ROW('Sanitation Data'!F185)))</f>
        <v/>
      </c>
      <c r="CX191" s="258" t="str">
        <f ca="true">+IF(OFFSET('Sanitation Data'!$F$31,0,10*ROW('Sanitation Data'!F185))="","",OFFSET('Sanitation Data'!$F$31,0,10*ROW('Sanitation Data'!F185)))</f>
        <v/>
      </c>
      <c r="CY191" s="258" t="str">
        <f ca="true">+IF(OFFSET('Sanitation Data'!$F$32,0,10*ROW('Sanitation Data'!F185))="","",OFFSET('Sanitation Data'!$F$32,0,10*ROW('Sanitation Data'!F185)))</f>
        <v/>
      </c>
      <c r="CZ191" s="258" t="str">
        <f ca="true">+IF(OFFSET('Sanitation Data'!$G$28,0,10*ROW('Sanitation Data'!G185))="","",OFFSET('Sanitation Data'!$G$28,0,10*ROW('Sanitation Data'!G185)))</f>
        <v/>
      </c>
      <c r="DA191" s="258" t="str">
        <f ca="true">+IF(OFFSET('Sanitation Data'!$G$29,0,10*ROW('Sanitation Data'!G185))="","",OFFSET('Sanitation Data'!$G$29,0,10*ROW('Sanitation Data'!G185)))</f>
        <v/>
      </c>
      <c r="DB191" s="258" t="str">
        <f ca="true">+IF(OFFSET('Sanitation Data'!$G$30,0,10*ROW('Sanitation Data'!G185))="","",OFFSET('Sanitation Data'!$G$30,0,10*ROW('Sanitation Data'!G185)))</f>
        <v/>
      </c>
      <c r="DC191" s="258" t="str">
        <f ca="true">+IF(OFFSET('Sanitation Data'!$G$31,0,10*ROW('Sanitation Data'!G185))="","",OFFSET('Sanitation Data'!$G$31,0,10*ROW('Sanitation Data'!G185)))</f>
        <v/>
      </c>
      <c r="DD191" s="258" t="str">
        <f ca="true">+IF(OFFSET('Sanitation Data'!$G$32,0,10*ROW('Sanitation Data'!G185))="","",OFFSET('Sanitation Data'!$G$32,0,10*ROW('Sanitation Data'!G185)))</f>
        <v/>
      </c>
      <c r="DE191" s="258" t="str">
        <f ca="true">+IF(OFFSET('Sanitation Data'!$H$28,0,10*ROW('Sanitation Data'!H185))="","",OFFSET('Sanitation Data'!$H$28,0,10*ROW('Sanitation Data'!H185)))</f>
        <v/>
      </c>
      <c r="DF191" s="258" t="str">
        <f ca="true">+IF(OFFSET('Sanitation Data'!$H$29,0,10*ROW('Sanitation Data'!H185))="","",OFFSET('Sanitation Data'!$H$29,0,10*ROW('Sanitation Data'!H185)))</f>
        <v/>
      </c>
      <c r="DG191" s="258" t="str">
        <f ca="true">+IF(OFFSET('Sanitation Data'!$H$30,0,10*ROW('Sanitation Data'!H185))="","",OFFSET('Sanitation Data'!$H$30,0,10*ROW('Sanitation Data'!H185)))</f>
        <v/>
      </c>
      <c r="DH191" s="258" t="str">
        <f ca="true">+IF(OFFSET('Sanitation Data'!$H$31,0,10*ROW('Sanitation Data'!H185))="","",OFFSET('Sanitation Data'!$H$31,0,10*ROW('Sanitation Data'!H185)))</f>
        <v/>
      </c>
      <c r="DI191" s="258" t="str">
        <f ca="true">+IF(OFFSET('Sanitation Data'!$H$32,0,10*ROW('Sanitation Data'!H185))="","",OFFSET('Sanitation Data'!$H$32,0,10*ROW('Sanitation Data'!H185)))</f>
        <v/>
      </c>
      <c r="DJ191" s="258" t="str">
        <f ca="true">+IF(OFFSET('Sanitation Data'!$I$28,0,10*ROW('Sanitation Data'!I185))="","",OFFSET('Sanitation Data'!$I$28,0,10*ROW('Sanitation Data'!I185)))</f>
        <v/>
      </c>
      <c r="DK191" s="258" t="str">
        <f ca="true">+IF(OFFSET('Sanitation Data'!$I$29,0,10*ROW('Sanitation Data'!I185))="","",OFFSET('Sanitation Data'!$I$29,0,10*ROW('Sanitation Data'!I185)))</f>
        <v/>
      </c>
      <c r="DL191" s="258" t="str">
        <f ca="true">+IF(OFFSET('Sanitation Data'!$I$30,0,10*ROW('Sanitation Data'!I185))="","",OFFSET('Sanitation Data'!$I$30,0,10*ROW('Sanitation Data'!I185)))</f>
        <v/>
      </c>
      <c r="DM191" s="258" t="str">
        <f ca="true">+IF(OFFSET('Sanitation Data'!$I$31,0,10*ROW('Sanitation Data'!I185))="","",OFFSET('Sanitation Data'!$I$31,0,10*ROW('Sanitation Data'!I185)))</f>
        <v/>
      </c>
      <c r="DN191" s="258" t="str">
        <f ca="true">+IF(OFFSET('Sanitation Data'!$I$32,0,10*ROW('Sanitation Data'!I185))="","",OFFSET('Sanitation Data'!$I$32,0,10*ROW('Sanitation Data'!I185)))</f>
        <v/>
      </c>
      <c r="DO191" s="258" t="str">
        <f ca="true">+IF(OFFSET('Hygiene Data'!$D$11,0,10*ROW('Hygiene Data'!D185))="","",OFFSET('Hygiene Data'!$D$11,0,10*ROW('Hygiene Data'!D185)))</f>
        <v/>
      </c>
      <c r="DP191" s="258" t="str">
        <f ca="true">+IF(OFFSET('Hygiene Data'!$D$12,0,10*ROW('Hygiene Data'!D185))="","",OFFSET('Hygiene Data'!$D$12,0,10*ROW('Hygiene Data'!D185)))</f>
        <v/>
      </c>
      <c r="DQ191" s="258" t="str">
        <f ca="true">+IF(OFFSET('Hygiene Data'!$D$13,0,10*ROW('Hygiene Data'!D185))="","",OFFSET('Hygiene Data'!$D$13,0,10*ROW('Hygiene Data'!D185)))</f>
        <v/>
      </c>
      <c r="DR191" s="258" t="str">
        <f ca="true">+IF(OFFSET('Hygiene Data'!$E$11,0,10*ROW('Hygiene Data'!E185))="","",OFFSET('Hygiene Data'!$E$11,0,10*ROW('Hygiene Data'!E185)))</f>
        <v/>
      </c>
      <c r="DS191" s="258" t="str">
        <f ca="true">+IF(OFFSET('Hygiene Data'!$E$12,0,10*ROW('Hygiene Data'!E185))="","",OFFSET('Hygiene Data'!$E$12,0,10*ROW('Hygiene Data'!E185)))</f>
        <v/>
      </c>
      <c r="DT191" s="258" t="str">
        <f ca="true">+IF(OFFSET('Hygiene Data'!$E$13,0,10*ROW('Hygiene Data'!E185))="","",OFFSET('Hygiene Data'!$E$13,0,10*ROW('Hygiene Data'!E185)))</f>
        <v/>
      </c>
      <c r="DU191" s="258" t="str">
        <f ca="true">+IF(OFFSET('Hygiene Data'!$F$11,0,10*ROW('Hygiene Data'!F185))="","",OFFSET('Hygiene Data'!$F$11,0,10*ROW('Hygiene Data'!F185)))</f>
        <v/>
      </c>
      <c r="DV191" s="258" t="str">
        <f ca="true">+IF(OFFSET('Hygiene Data'!$F$12,0,10*ROW('Hygiene Data'!F185))="","",OFFSET('Hygiene Data'!$F$12,0,10*ROW('Hygiene Data'!F185)))</f>
        <v/>
      </c>
      <c r="DW191" s="258" t="str">
        <f ca="true">+IF(OFFSET('Hygiene Data'!$F$13,0,10*ROW('Hygiene Data'!F185))="","",OFFSET('Hygiene Data'!$F$13,0,10*ROW('Hygiene Data'!F185)))</f>
        <v/>
      </c>
      <c r="DX191" s="258" t="str">
        <f ca="true">+IF(OFFSET('Hygiene Data'!$G$11,0,10*ROW('Hygiene Data'!G185))="","",OFFSET('Hygiene Data'!$G$11,0,10*ROW('Hygiene Data'!G185)))</f>
        <v/>
      </c>
      <c r="DY191" s="258" t="str">
        <f ca="true">+IF(OFFSET('Hygiene Data'!$G$12,0,10*ROW('Hygiene Data'!G185))="","",OFFSET('Hygiene Data'!$G$12,0,10*ROW('Hygiene Data'!G185)))</f>
        <v/>
      </c>
      <c r="DZ191" s="258" t="str">
        <f ca="true">+IF(OFFSET('Hygiene Data'!$G$13,0,10*ROW('Hygiene Data'!G185))="","",OFFSET('Hygiene Data'!$G$13,0,10*ROW('Hygiene Data'!G185)))</f>
        <v/>
      </c>
      <c r="EA191" s="258" t="str">
        <f ca="true">+IF(OFFSET('Hygiene Data'!$H$11,0,10*ROW('Hygiene Data'!H185))="","",OFFSET('Hygiene Data'!$H$11,0,10*ROW('Hygiene Data'!H185)))</f>
        <v/>
      </c>
      <c r="EB191" s="258" t="str">
        <f ca="true">+IF(OFFSET('Hygiene Data'!$H$12,0,10*ROW('Hygiene Data'!H185))="","",OFFSET('Hygiene Data'!$H$12,0,10*ROW('Hygiene Data'!H185)))</f>
        <v/>
      </c>
      <c r="EC191" s="258" t="str">
        <f ca="true">+IF(OFFSET('Hygiene Data'!$H$13,0,10*ROW('Hygiene Data'!H185))="","",OFFSET('Hygiene Data'!$H$13,0,10*ROW('Hygiene Data'!H185)))</f>
        <v/>
      </c>
      <c r="ED191" s="258" t="str">
        <f ca="true">+IF(OFFSET('Hygiene Data'!$I$11,0,10*ROW('Hygiene Data'!I185))="","",OFFSET('Hygiene Data'!$I$11,0,10*ROW('Hygiene Data'!I185)))</f>
        <v/>
      </c>
      <c r="EE191" s="258" t="str">
        <f ca="true">+IF(OFFSET('Hygiene Data'!$I$12,0,10*ROW('Hygiene Data'!I185))="","",OFFSET('Hygiene Data'!$I$12,0,10*ROW('Hygiene Data'!I185)))</f>
        <v/>
      </c>
      <c r="EF191" s="258" t="str">
        <f ca="true">+IF(OFFSET('Hygiene Data'!$I$13,0,10*ROW('Hygiene Data'!I185))="","",OFFSET('Hygiene Data'!$I$13,0,10*ROW('Hygiene Data'!I185)))</f>
        <v/>
      </c>
    </row>
    <row xmlns:x14ac="http://schemas.microsoft.com/office/spreadsheetml/2009/9/ac" r="192" x14ac:dyDescent="0.2">
      <c r="A192" s="30" t="str">
        <f ca="true">+IF(OFFSET('Water Data'!$B$2,0,10*ROW('Water Data'!E186))="","",OFFSET('Water Data'!$B$2,0,10*ROW('Water Data'!E186)))</f>
        <v/>
      </c>
      <c r="B192" s="30" t="str">
        <f ca="true">+IF(OFFSET('Water Data'!$C$2,0,10*ROW('Water Data'!F186))="","",OFFSET('Water Data'!$C$2,0,10*ROW('Water Data'!F186)))</f>
        <v/>
      </c>
      <c r="C192" s="314" t="str">
        <f t="shared" ca="true" si="2"/>
        <v/>
      </c>
      <c r="D192" s="8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58"/>
      <c r="BS192" s="258" t="str">
        <f ca="true">+IF(OFFSET('Water Data'!$D$27,0,10*ROW('Water Data'!D186))="","",OFFSET('Water Data'!$D$27,0,10*ROW('Water Data'!D186)))</f>
        <v/>
      </c>
      <c r="BT192" s="258" t="str">
        <f ca="true">+IF(OFFSET('Water Data'!$D$28,0,10*ROW('Water Data'!D186))="","",OFFSET('Water Data'!$D$28,0,10*ROW('Water Data'!D186)))</f>
        <v/>
      </c>
      <c r="BU192" s="258" t="str">
        <f ca="true">+IF(OFFSET('Water Data'!$D$29,0,10*ROW('Water Data'!D186))="","",OFFSET('Water Data'!$D$29,0,10*ROW('Water Data'!D186)))</f>
        <v/>
      </c>
      <c r="BV192" s="258" t="str">
        <f ca="true">+IF(OFFSET('Water Data'!$E$27,0,10*ROW('Water Data'!E186))="","",OFFSET('Water Data'!$E$27,0,10*ROW('Water Data'!E186)))</f>
        <v/>
      </c>
      <c r="BW192" s="258" t="str">
        <f ca="true">+IF(OFFSET('Water Data'!$E$28,0,10*ROW('Water Data'!E186))="","",OFFSET('Water Data'!$E$28,0,10*ROW('Water Data'!E186)))</f>
        <v/>
      </c>
      <c r="BX192" s="258" t="str">
        <f ca="true">+IF(OFFSET('Water Data'!$E$29,0,10*ROW('Water Data'!E186))="","",OFFSET('Water Data'!$E$29,0,10*ROW('Water Data'!E186)))</f>
        <v/>
      </c>
      <c r="BY192" s="258" t="str">
        <f ca="true">+IF(OFFSET('Water Data'!$F$27,0,10*ROW('Water Data'!F186))="","",OFFSET('Water Data'!$F$27,0,10*ROW('Water Data'!F186)))</f>
        <v/>
      </c>
      <c r="BZ192" s="258" t="str">
        <f ca="true">+IF(OFFSET('Water Data'!$F$28,0,10*ROW('Water Data'!F186))="","",OFFSET('Water Data'!$F$28,0,10*ROW('Water Data'!F186)))</f>
        <v/>
      </c>
      <c r="CA192" s="258" t="str">
        <f ca="true">+IF(OFFSET('Water Data'!$F$29,0,10*ROW('Water Data'!F186))="","",OFFSET('Water Data'!$F$29,0,10*ROW('Water Data'!F186)))</f>
        <v/>
      </c>
      <c r="CB192" s="258" t="str">
        <f ca="true">+IF(OFFSET('Water Data'!$G$27,0,10*ROW('Water Data'!G186))="","",OFFSET('Water Data'!$G$27,0,10*ROW('Water Data'!G186)))</f>
        <v/>
      </c>
      <c r="CC192" s="258" t="str">
        <f ca="true">+IF(OFFSET('Water Data'!$G$28,0,10*ROW('Water Data'!G186))="","",OFFSET('Water Data'!$G$28,0,10*ROW('Water Data'!G186)))</f>
        <v/>
      </c>
      <c r="CD192" s="258" t="str">
        <f ca="true">+IF(OFFSET('Water Data'!$G$29,0,10*ROW('Water Data'!G186))="","",OFFSET('Water Data'!$G$29,0,10*ROW('Water Data'!G186)))</f>
        <v/>
      </c>
      <c r="CE192" s="258" t="str">
        <f ca="true">+IF(OFFSET('Water Data'!$H$27,0,10*ROW('Water Data'!H186))="","",OFFSET('Water Data'!$H$27,0,10*ROW('Water Data'!H186)))</f>
        <v/>
      </c>
      <c r="CF192" s="258" t="str">
        <f ca="true">+IF(OFFSET('Water Data'!$H$28,0,10*ROW('Water Data'!H186))="","",OFFSET('Water Data'!$H$28,0,10*ROW('Water Data'!H186)))</f>
        <v/>
      </c>
      <c r="CG192" s="258" t="str">
        <f ca="true">+IF(OFFSET('Water Data'!$H$29,0,10*ROW('Water Data'!H186))="","",OFFSET('Water Data'!$H$29,0,10*ROW('Water Data'!H186)))</f>
        <v/>
      </c>
      <c r="CH192" s="258" t="str">
        <f ca="true">+IF(OFFSET('Water Data'!$I$27,0,10*ROW('Water Data'!I186))="","",OFFSET('Water Data'!$I$27,0,10*ROW('Water Data'!I186)))</f>
        <v/>
      </c>
      <c r="CI192" s="258" t="str">
        <f ca="true">+IF(OFFSET('Water Data'!$I$28,0,10*ROW('Water Data'!I186))="","",OFFSET('Water Data'!$I$28,0,10*ROW('Water Data'!I186)))</f>
        <v/>
      </c>
      <c r="CJ192" s="258" t="str">
        <f ca="true">+IF(OFFSET('Water Data'!$I$29,0,10*ROW('Water Data'!I186))="","",OFFSET('Water Data'!$I$29,0,10*ROW('Water Data'!I186)))</f>
        <v/>
      </c>
      <c r="CK192" s="258" t="str">
        <f ca="true">+IF(OFFSET('Sanitation Data'!$D$28,0,10*ROW('Sanitation Data'!D186))="","",OFFSET('Sanitation Data'!$D$28,0,10*ROW('Sanitation Data'!D186)))</f>
        <v/>
      </c>
      <c r="CL192" s="258" t="str">
        <f ca="true">+IF(OFFSET('Sanitation Data'!$D$29,0,10*ROW('Sanitation Data'!D186))="","",OFFSET('Sanitation Data'!$D$29,0,10*ROW('Sanitation Data'!D186)))</f>
        <v/>
      </c>
      <c r="CM192" s="258" t="str">
        <f ca="true">+IF(OFFSET('Sanitation Data'!$D$30,0,10*ROW('Sanitation Data'!D186))="","",OFFSET('Sanitation Data'!$D$30,0,10*ROW('Sanitation Data'!D186)))</f>
        <v/>
      </c>
      <c r="CN192" s="258" t="str">
        <f ca="true">+IF(OFFSET('Sanitation Data'!$D$31,0,10*ROW('Sanitation Data'!D186))="","",OFFSET('Sanitation Data'!$D$31,0,10*ROW('Sanitation Data'!D186)))</f>
        <v/>
      </c>
      <c r="CO192" s="258" t="str">
        <f ca="true">+IF(OFFSET('Sanitation Data'!$D$32,0,10*ROW('Sanitation Data'!D186))="","",OFFSET('Sanitation Data'!$D$32,0,10*ROW('Sanitation Data'!D186)))</f>
        <v/>
      </c>
      <c r="CP192" s="258" t="str">
        <f ca="true">+IF(OFFSET('Sanitation Data'!$E$28,0,10*ROW('Sanitation Data'!E186))="","",OFFSET('Sanitation Data'!$E$28,0,10*ROW('Sanitation Data'!E186)))</f>
        <v/>
      </c>
      <c r="CQ192" s="258" t="str">
        <f ca="true">+IF(OFFSET('Sanitation Data'!$E$29,0,10*ROW('Sanitation Data'!E186))="","",OFFSET('Sanitation Data'!$E$29,0,10*ROW('Sanitation Data'!E186)))</f>
        <v/>
      </c>
      <c r="CR192" s="258" t="str">
        <f ca="true">+IF(OFFSET('Sanitation Data'!$E$30,0,10*ROW('Sanitation Data'!E186))="","",OFFSET('Sanitation Data'!$E$30,0,10*ROW('Sanitation Data'!E186)))</f>
        <v/>
      </c>
      <c r="CS192" s="258" t="str">
        <f ca="true">+IF(OFFSET('Sanitation Data'!$E$31,0,10*ROW('Sanitation Data'!E186))="","",OFFSET('Sanitation Data'!$E$31,0,10*ROW('Sanitation Data'!E186)))</f>
        <v/>
      </c>
      <c r="CT192" s="258" t="str">
        <f ca="true">+IF(OFFSET('Sanitation Data'!$E$32,0,10*ROW('Sanitation Data'!E186))="","",OFFSET('Sanitation Data'!$E$32,0,10*ROW('Sanitation Data'!E186)))</f>
        <v/>
      </c>
      <c r="CU192" s="258" t="str">
        <f ca="true">+IF(OFFSET('Sanitation Data'!$F$28,0,10*ROW('Sanitation Data'!F186))="","",OFFSET('Sanitation Data'!$F$28,0,10*ROW('Sanitation Data'!F186)))</f>
        <v/>
      </c>
      <c r="CV192" s="258" t="str">
        <f ca="true">+IF(OFFSET('Sanitation Data'!$F$29,0,10*ROW('Sanitation Data'!F186))="","",OFFSET('Sanitation Data'!$F$29,0,10*ROW('Sanitation Data'!F186)))</f>
        <v/>
      </c>
      <c r="CW192" s="258" t="str">
        <f ca="true">+IF(OFFSET('Sanitation Data'!$F$30,0,10*ROW('Sanitation Data'!F186))="","",OFFSET('Sanitation Data'!$F$30,0,10*ROW('Sanitation Data'!F186)))</f>
        <v/>
      </c>
      <c r="CX192" s="258" t="str">
        <f ca="true">+IF(OFFSET('Sanitation Data'!$F$31,0,10*ROW('Sanitation Data'!F186))="","",OFFSET('Sanitation Data'!$F$31,0,10*ROW('Sanitation Data'!F186)))</f>
        <v/>
      </c>
      <c r="CY192" s="258" t="str">
        <f ca="true">+IF(OFFSET('Sanitation Data'!$F$32,0,10*ROW('Sanitation Data'!F186))="","",OFFSET('Sanitation Data'!$F$32,0,10*ROW('Sanitation Data'!F186)))</f>
        <v/>
      </c>
      <c r="CZ192" s="258" t="str">
        <f ca="true">+IF(OFFSET('Sanitation Data'!$G$28,0,10*ROW('Sanitation Data'!G186))="","",OFFSET('Sanitation Data'!$G$28,0,10*ROW('Sanitation Data'!G186)))</f>
        <v/>
      </c>
      <c r="DA192" s="258" t="str">
        <f ca="true">+IF(OFFSET('Sanitation Data'!$G$29,0,10*ROW('Sanitation Data'!G186))="","",OFFSET('Sanitation Data'!$G$29,0,10*ROW('Sanitation Data'!G186)))</f>
        <v/>
      </c>
      <c r="DB192" s="258" t="str">
        <f ca="true">+IF(OFFSET('Sanitation Data'!$G$30,0,10*ROW('Sanitation Data'!G186))="","",OFFSET('Sanitation Data'!$G$30,0,10*ROW('Sanitation Data'!G186)))</f>
        <v/>
      </c>
      <c r="DC192" s="258" t="str">
        <f ca="true">+IF(OFFSET('Sanitation Data'!$G$31,0,10*ROW('Sanitation Data'!G186))="","",OFFSET('Sanitation Data'!$G$31,0,10*ROW('Sanitation Data'!G186)))</f>
        <v/>
      </c>
      <c r="DD192" s="258" t="str">
        <f ca="true">+IF(OFFSET('Sanitation Data'!$G$32,0,10*ROW('Sanitation Data'!G186))="","",OFFSET('Sanitation Data'!$G$32,0,10*ROW('Sanitation Data'!G186)))</f>
        <v/>
      </c>
      <c r="DE192" s="258" t="str">
        <f ca="true">+IF(OFFSET('Sanitation Data'!$H$28,0,10*ROW('Sanitation Data'!H186))="","",OFFSET('Sanitation Data'!$H$28,0,10*ROW('Sanitation Data'!H186)))</f>
        <v/>
      </c>
      <c r="DF192" s="258" t="str">
        <f ca="true">+IF(OFFSET('Sanitation Data'!$H$29,0,10*ROW('Sanitation Data'!H186))="","",OFFSET('Sanitation Data'!$H$29,0,10*ROW('Sanitation Data'!H186)))</f>
        <v/>
      </c>
      <c r="DG192" s="258" t="str">
        <f ca="true">+IF(OFFSET('Sanitation Data'!$H$30,0,10*ROW('Sanitation Data'!H186))="","",OFFSET('Sanitation Data'!$H$30,0,10*ROW('Sanitation Data'!H186)))</f>
        <v/>
      </c>
      <c r="DH192" s="258" t="str">
        <f ca="true">+IF(OFFSET('Sanitation Data'!$H$31,0,10*ROW('Sanitation Data'!H186))="","",OFFSET('Sanitation Data'!$H$31,0,10*ROW('Sanitation Data'!H186)))</f>
        <v/>
      </c>
      <c r="DI192" s="258" t="str">
        <f ca="true">+IF(OFFSET('Sanitation Data'!$H$32,0,10*ROW('Sanitation Data'!H186))="","",OFFSET('Sanitation Data'!$H$32,0,10*ROW('Sanitation Data'!H186)))</f>
        <v/>
      </c>
      <c r="DJ192" s="258" t="str">
        <f ca="true">+IF(OFFSET('Sanitation Data'!$I$28,0,10*ROW('Sanitation Data'!I186))="","",OFFSET('Sanitation Data'!$I$28,0,10*ROW('Sanitation Data'!I186)))</f>
        <v/>
      </c>
      <c r="DK192" s="258" t="str">
        <f ca="true">+IF(OFFSET('Sanitation Data'!$I$29,0,10*ROW('Sanitation Data'!I186))="","",OFFSET('Sanitation Data'!$I$29,0,10*ROW('Sanitation Data'!I186)))</f>
        <v/>
      </c>
      <c r="DL192" s="258" t="str">
        <f ca="true">+IF(OFFSET('Sanitation Data'!$I$30,0,10*ROW('Sanitation Data'!I186))="","",OFFSET('Sanitation Data'!$I$30,0,10*ROW('Sanitation Data'!I186)))</f>
        <v/>
      </c>
      <c r="DM192" s="258" t="str">
        <f ca="true">+IF(OFFSET('Sanitation Data'!$I$31,0,10*ROW('Sanitation Data'!I186))="","",OFFSET('Sanitation Data'!$I$31,0,10*ROW('Sanitation Data'!I186)))</f>
        <v/>
      </c>
      <c r="DN192" s="258" t="str">
        <f ca="true">+IF(OFFSET('Sanitation Data'!$I$32,0,10*ROW('Sanitation Data'!I186))="","",OFFSET('Sanitation Data'!$I$32,0,10*ROW('Sanitation Data'!I186)))</f>
        <v/>
      </c>
      <c r="DO192" s="258" t="str">
        <f ca="true">+IF(OFFSET('Hygiene Data'!$D$11,0,10*ROW('Hygiene Data'!D186))="","",OFFSET('Hygiene Data'!$D$11,0,10*ROW('Hygiene Data'!D186)))</f>
        <v/>
      </c>
      <c r="DP192" s="258" t="str">
        <f ca="true">+IF(OFFSET('Hygiene Data'!$D$12,0,10*ROW('Hygiene Data'!D186))="","",OFFSET('Hygiene Data'!$D$12,0,10*ROW('Hygiene Data'!D186)))</f>
        <v/>
      </c>
      <c r="DQ192" s="258" t="str">
        <f ca="true">+IF(OFFSET('Hygiene Data'!$D$13,0,10*ROW('Hygiene Data'!D186))="","",OFFSET('Hygiene Data'!$D$13,0,10*ROW('Hygiene Data'!D186)))</f>
        <v/>
      </c>
      <c r="DR192" s="258" t="str">
        <f ca="true">+IF(OFFSET('Hygiene Data'!$E$11,0,10*ROW('Hygiene Data'!E186))="","",OFFSET('Hygiene Data'!$E$11,0,10*ROW('Hygiene Data'!E186)))</f>
        <v/>
      </c>
      <c r="DS192" s="258" t="str">
        <f ca="true">+IF(OFFSET('Hygiene Data'!$E$12,0,10*ROW('Hygiene Data'!E186))="","",OFFSET('Hygiene Data'!$E$12,0,10*ROW('Hygiene Data'!E186)))</f>
        <v/>
      </c>
      <c r="DT192" s="258" t="str">
        <f ca="true">+IF(OFFSET('Hygiene Data'!$E$13,0,10*ROW('Hygiene Data'!E186))="","",OFFSET('Hygiene Data'!$E$13,0,10*ROW('Hygiene Data'!E186)))</f>
        <v/>
      </c>
      <c r="DU192" s="258" t="str">
        <f ca="true">+IF(OFFSET('Hygiene Data'!$F$11,0,10*ROW('Hygiene Data'!F186))="","",OFFSET('Hygiene Data'!$F$11,0,10*ROW('Hygiene Data'!F186)))</f>
        <v/>
      </c>
      <c r="DV192" s="258" t="str">
        <f ca="true">+IF(OFFSET('Hygiene Data'!$F$12,0,10*ROW('Hygiene Data'!F186))="","",OFFSET('Hygiene Data'!$F$12,0,10*ROW('Hygiene Data'!F186)))</f>
        <v/>
      </c>
      <c r="DW192" s="258" t="str">
        <f ca="true">+IF(OFFSET('Hygiene Data'!$F$13,0,10*ROW('Hygiene Data'!F186))="","",OFFSET('Hygiene Data'!$F$13,0,10*ROW('Hygiene Data'!F186)))</f>
        <v/>
      </c>
      <c r="DX192" s="258" t="str">
        <f ca="true">+IF(OFFSET('Hygiene Data'!$G$11,0,10*ROW('Hygiene Data'!G186))="","",OFFSET('Hygiene Data'!$G$11,0,10*ROW('Hygiene Data'!G186)))</f>
        <v/>
      </c>
      <c r="DY192" s="258" t="str">
        <f ca="true">+IF(OFFSET('Hygiene Data'!$G$12,0,10*ROW('Hygiene Data'!G186))="","",OFFSET('Hygiene Data'!$G$12,0,10*ROW('Hygiene Data'!G186)))</f>
        <v/>
      </c>
      <c r="DZ192" s="258" t="str">
        <f ca="true">+IF(OFFSET('Hygiene Data'!$G$13,0,10*ROW('Hygiene Data'!G186))="","",OFFSET('Hygiene Data'!$G$13,0,10*ROW('Hygiene Data'!G186)))</f>
        <v/>
      </c>
      <c r="EA192" s="258" t="str">
        <f ca="true">+IF(OFFSET('Hygiene Data'!$H$11,0,10*ROW('Hygiene Data'!H186))="","",OFFSET('Hygiene Data'!$H$11,0,10*ROW('Hygiene Data'!H186)))</f>
        <v/>
      </c>
      <c r="EB192" s="258" t="str">
        <f ca="true">+IF(OFFSET('Hygiene Data'!$H$12,0,10*ROW('Hygiene Data'!H186))="","",OFFSET('Hygiene Data'!$H$12,0,10*ROW('Hygiene Data'!H186)))</f>
        <v/>
      </c>
      <c r="EC192" s="258" t="str">
        <f ca="true">+IF(OFFSET('Hygiene Data'!$H$13,0,10*ROW('Hygiene Data'!H186))="","",OFFSET('Hygiene Data'!$H$13,0,10*ROW('Hygiene Data'!H186)))</f>
        <v/>
      </c>
      <c r="ED192" s="258" t="str">
        <f ca="true">+IF(OFFSET('Hygiene Data'!$I$11,0,10*ROW('Hygiene Data'!I186))="","",OFFSET('Hygiene Data'!$I$11,0,10*ROW('Hygiene Data'!I186)))</f>
        <v/>
      </c>
      <c r="EE192" s="258" t="str">
        <f ca="true">+IF(OFFSET('Hygiene Data'!$I$12,0,10*ROW('Hygiene Data'!I186))="","",OFFSET('Hygiene Data'!$I$12,0,10*ROW('Hygiene Data'!I186)))</f>
        <v/>
      </c>
      <c r="EF192" s="258" t="str">
        <f ca="true">+IF(OFFSET('Hygiene Data'!$I$13,0,10*ROW('Hygiene Data'!I186))="","",OFFSET('Hygiene Data'!$I$13,0,10*ROW('Hygiene Data'!I186)))</f>
        <v/>
      </c>
    </row>
    <row xmlns:x14ac="http://schemas.microsoft.com/office/spreadsheetml/2009/9/ac" r="193" x14ac:dyDescent="0.2">
      <c r="A193" s="30" t="str">
        <f ca="true">+IF(OFFSET('Water Data'!$B$2,0,10*ROW('Water Data'!E187))="","",OFFSET('Water Data'!$B$2,0,10*ROW('Water Data'!E187)))</f>
        <v/>
      </c>
      <c r="B193" s="30" t="str">
        <f ca="true">+IF(OFFSET('Water Data'!$C$2,0,10*ROW('Water Data'!F187))="","",OFFSET('Water Data'!$C$2,0,10*ROW('Water Data'!F187)))</f>
        <v/>
      </c>
      <c r="C193" s="314" t="str">
        <f t="shared" ca="true" si="2"/>
        <v/>
      </c>
      <c r="D193" s="8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58"/>
      <c r="BS193" s="258" t="str">
        <f ca="true">+IF(OFFSET('Water Data'!$D$27,0,10*ROW('Water Data'!D187))="","",OFFSET('Water Data'!$D$27,0,10*ROW('Water Data'!D187)))</f>
        <v/>
      </c>
      <c r="BT193" s="258" t="str">
        <f ca="true">+IF(OFFSET('Water Data'!$D$28,0,10*ROW('Water Data'!D187))="","",OFFSET('Water Data'!$D$28,0,10*ROW('Water Data'!D187)))</f>
        <v/>
      </c>
      <c r="BU193" s="258" t="str">
        <f ca="true">+IF(OFFSET('Water Data'!$D$29,0,10*ROW('Water Data'!D187))="","",OFFSET('Water Data'!$D$29,0,10*ROW('Water Data'!D187)))</f>
        <v/>
      </c>
      <c r="BV193" s="258" t="str">
        <f ca="true">+IF(OFFSET('Water Data'!$E$27,0,10*ROW('Water Data'!E187))="","",OFFSET('Water Data'!$E$27,0,10*ROW('Water Data'!E187)))</f>
        <v/>
      </c>
      <c r="BW193" s="258" t="str">
        <f ca="true">+IF(OFFSET('Water Data'!$E$28,0,10*ROW('Water Data'!E187))="","",OFFSET('Water Data'!$E$28,0,10*ROW('Water Data'!E187)))</f>
        <v/>
      </c>
      <c r="BX193" s="258" t="str">
        <f ca="true">+IF(OFFSET('Water Data'!$E$29,0,10*ROW('Water Data'!E187))="","",OFFSET('Water Data'!$E$29,0,10*ROW('Water Data'!E187)))</f>
        <v/>
      </c>
      <c r="BY193" s="258" t="str">
        <f ca="true">+IF(OFFSET('Water Data'!$F$27,0,10*ROW('Water Data'!F187))="","",OFFSET('Water Data'!$F$27,0,10*ROW('Water Data'!F187)))</f>
        <v/>
      </c>
      <c r="BZ193" s="258" t="str">
        <f ca="true">+IF(OFFSET('Water Data'!$F$28,0,10*ROW('Water Data'!F187))="","",OFFSET('Water Data'!$F$28,0,10*ROW('Water Data'!F187)))</f>
        <v/>
      </c>
      <c r="CA193" s="258" t="str">
        <f ca="true">+IF(OFFSET('Water Data'!$F$29,0,10*ROW('Water Data'!F187))="","",OFFSET('Water Data'!$F$29,0,10*ROW('Water Data'!F187)))</f>
        <v/>
      </c>
      <c r="CB193" s="258" t="str">
        <f ca="true">+IF(OFFSET('Water Data'!$G$27,0,10*ROW('Water Data'!G187))="","",OFFSET('Water Data'!$G$27,0,10*ROW('Water Data'!G187)))</f>
        <v/>
      </c>
      <c r="CC193" s="258" t="str">
        <f ca="true">+IF(OFFSET('Water Data'!$G$28,0,10*ROW('Water Data'!G187))="","",OFFSET('Water Data'!$G$28,0,10*ROW('Water Data'!G187)))</f>
        <v/>
      </c>
      <c r="CD193" s="258" t="str">
        <f ca="true">+IF(OFFSET('Water Data'!$G$29,0,10*ROW('Water Data'!G187))="","",OFFSET('Water Data'!$G$29,0,10*ROW('Water Data'!G187)))</f>
        <v/>
      </c>
      <c r="CE193" s="258" t="str">
        <f ca="true">+IF(OFFSET('Water Data'!$H$27,0,10*ROW('Water Data'!H187))="","",OFFSET('Water Data'!$H$27,0,10*ROW('Water Data'!H187)))</f>
        <v/>
      </c>
      <c r="CF193" s="258" t="str">
        <f ca="true">+IF(OFFSET('Water Data'!$H$28,0,10*ROW('Water Data'!H187))="","",OFFSET('Water Data'!$H$28,0,10*ROW('Water Data'!H187)))</f>
        <v/>
      </c>
      <c r="CG193" s="258" t="str">
        <f ca="true">+IF(OFFSET('Water Data'!$H$29,0,10*ROW('Water Data'!H187))="","",OFFSET('Water Data'!$H$29,0,10*ROW('Water Data'!H187)))</f>
        <v/>
      </c>
      <c r="CH193" s="258" t="str">
        <f ca="true">+IF(OFFSET('Water Data'!$I$27,0,10*ROW('Water Data'!I187))="","",OFFSET('Water Data'!$I$27,0,10*ROW('Water Data'!I187)))</f>
        <v/>
      </c>
      <c r="CI193" s="258" t="str">
        <f ca="true">+IF(OFFSET('Water Data'!$I$28,0,10*ROW('Water Data'!I187))="","",OFFSET('Water Data'!$I$28,0,10*ROW('Water Data'!I187)))</f>
        <v/>
      </c>
      <c r="CJ193" s="258" t="str">
        <f ca="true">+IF(OFFSET('Water Data'!$I$29,0,10*ROW('Water Data'!I187))="","",OFFSET('Water Data'!$I$29,0,10*ROW('Water Data'!I187)))</f>
        <v/>
      </c>
      <c r="CK193" s="258" t="str">
        <f ca="true">+IF(OFFSET('Sanitation Data'!$D$28,0,10*ROW('Sanitation Data'!D187))="","",OFFSET('Sanitation Data'!$D$28,0,10*ROW('Sanitation Data'!D187)))</f>
        <v/>
      </c>
      <c r="CL193" s="258" t="str">
        <f ca="true">+IF(OFFSET('Sanitation Data'!$D$29,0,10*ROW('Sanitation Data'!D187))="","",OFFSET('Sanitation Data'!$D$29,0,10*ROW('Sanitation Data'!D187)))</f>
        <v/>
      </c>
      <c r="CM193" s="258" t="str">
        <f ca="true">+IF(OFFSET('Sanitation Data'!$D$30,0,10*ROW('Sanitation Data'!D187))="","",OFFSET('Sanitation Data'!$D$30,0,10*ROW('Sanitation Data'!D187)))</f>
        <v/>
      </c>
      <c r="CN193" s="258" t="str">
        <f ca="true">+IF(OFFSET('Sanitation Data'!$D$31,0,10*ROW('Sanitation Data'!D187))="","",OFFSET('Sanitation Data'!$D$31,0,10*ROW('Sanitation Data'!D187)))</f>
        <v/>
      </c>
      <c r="CO193" s="258" t="str">
        <f ca="true">+IF(OFFSET('Sanitation Data'!$D$32,0,10*ROW('Sanitation Data'!D187))="","",OFFSET('Sanitation Data'!$D$32,0,10*ROW('Sanitation Data'!D187)))</f>
        <v/>
      </c>
      <c r="CP193" s="258" t="str">
        <f ca="true">+IF(OFFSET('Sanitation Data'!$E$28,0,10*ROW('Sanitation Data'!E187))="","",OFFSET('Sanitation Data'!$E$28,0,10*ROW('Sanitation Data'!E187)))</f>
        <v/>
      </c>
      <c r="CQ193" s="258" t="str">
        <f ca="true">+IF(OFFSET('Sanitation Data'!$E$29,0,10*ROW('Sanitation Data'!E187))="","",OFFSET('Sanitation Data'!$E$29,0,10*ROW('Sanitation Data'!E187)))</f>
        <v/>
      </c>
      <c r="CR193" s="258" t="str">
        <f ca="true">+IF(OFFSET('Sanitation Data'!$E$30,0,10*ROW('Sanitation Data'!E187))="","",OFFSET('Sanitation Data'!$E$30,0,10*ROW('Sanitation Data'!E187)))</f>
        <v/>
      </c>
      <c r="CS193" s="258" t="str">
        <f ca="true">+IF(OFFSET('Sanitation Data'!$E$31,0,10*ROW('Sanitation Data'!E187))="","",OFFSET('Sanitation Data'!$E$31,0,10*ROW('Sanitation Data'!E187)))</f>
        <v/>
      </c>
      <c r="CT193" s="258" t="str">
        <f ca="true">+IF(OFFSET('Sanitation Data'!$E$32,0,10*ROW('Sanitation Data'!E187))="","",OFFSET('Sanitation Data'!$E$32,0,10*ROW('Sanitation Data'!E187)))</f>
        <v/>
      </c>
      <c r="CU193" s="258" t="str">
        <f ca="true">+IF(OFFSET('Sanitation Data'!$F$28,0,10*ROW('Sanitation Data'!F187))="","",OFFSET('Sanitation Data'!$F$28,0,10*ROW('Sanitation Data'!F187)))</f>
        <v/>
      </c>
      <c r="CV193" s="258" t="str">
        <f ca="true">+IF(OFFSET('Sanitation Data'!$F$29,0,10*ROW('Sanitation Data'!F187))="","",OFFSET('Sanitation Data'!$F$29,0,10*ROW('Sanitation Data'!F187)))</f>
        <v/>
      </c>
      <c r="CW193" s="258" t="str">
        <f ca="true">+IF(OFFSET('Sanitation Data'!$F$30,0,10*ROW('Sanitation Data'!F187))="","",OFFSET('Sanitation Data'!$F$30,0,10*ROW('Sanitation Data'!F187)))</f>
        <v/>
      </c>
      <c r="CX193" s="258" t="str">
        <f ca="true">+IF(OFFSET('Sanitation Data'!$F$31,0,10*ROW('Sanitation Data'!F187))="","",OFFSET('Sanitation Data'!$F$31,0,10*ROW('Sanitation Data'!F187)))</f>
        <v/>
      </c>
      <c r="CY193" s="258" t="str">
        <f ca="true">+IF(OFFSET('Sanitation Data'!$F$32,0,10*ROW('Sanitation Data'!F187))="","",OFFSET('Sanitation Data'!$F$32,0,10*ROW('Sanitation Data'!F187)))</f>
        <v/>
      </c>
      <c r="CZ193" s="258" t="str">
        <f ca="true">+IF(OFFSET('Sanitation Data'!$G$28,0,10*ROW('Sanitation Data'!G187))="","",OFFSET('Sanitation Data'!$G$28,0,10*ROW('Sanitation Data'!G187)))</f>
        <v/>
      </c>
      <c r="DA193" s="258" t="str">
        <f ca="true">+IF(OFFSET('Sanitation Data'!$G$29,0,10*ROW('Sanitation Data'!G187))="","",OFFSET('Sanitation Data'!$G$29,0,10*ROW('Sanitation Data'!G187)))</f>
        <v/>
      </c>
      <c r="DB193" s="258" t="str">
        <f ca="true">+IF(OFFSET('Sanitation Data'!$G$30,0,10*ROW('Sanitation Data'!G187))="","",OFFSET('Sanitation Data'!$G$30,0,10*ROW('Sanitation Data'!G187)))</f>
        <v/>
      </c>
      <c r="DC193" s="258" t="str">
        <f ca="true">+IF(OFFSET('Sanitation Data'!$G$31,0,10*ROW('Sanitation Data'!G187))="","",OFFSET('Sanitation Data'!$G$31,0,10*ROW('Sanitation Data'!G187)))</f>
        <v/>
      </c>
      <c r="DD193" s="258" t="str">
        <f ca="true">+IF(OFFSET('Sanitation Data'!$G$32,0,10*ROW('Sanitation Data'!G187))="","",OFFSET('Sanitation Data'!$G$32,0,10*ROW('Sanitation Data'!G187)))</f>
        <v/>
      </c>
      <c r="DE193" s="258" t="str">
        <f ca="true">+IF(OFFSET('Sanitation Data'!$H$28,0,10*ROW('Sanitation Data'!H187))="","",OFFSET('Sanitation Data'!$H$28,0,10*ROW('Sanitation Data'!H187)))</f>
        <v/>
      </c>
      <c r="DF193" s="258" t="str">
        <f ca="true">+IF(OFFSET('Sanitation Data'!$H$29,0,10*ROW('Sanitation Data'!H187))="","",OFFSET('Sanitation Data'!$H$29,0,10*ROW('Sanitation Data'!H187)))</f>
        <v/>
      </c>
      <c r="DG193" s="258" t="str">
        <f ca="true">+IF(OFFSET('Sanitation Data'!$H$30,0,10*ROW('Sanitation Data'!H187))="","",OFFSET('Sanitation Data'!$H$30,0,10*ROW('Sanitation Data'!H187)))</f>
        <v/>
      </c>
      <c r="DH193" s="258" t="str">
        <f ca="true">+IF(OFFSET('Sanitation Data'!$H$31,0,10*ROW('Sanitation Data'!H187))="","",OFFSET('Sanitation Data'!$H$31,0,10*ROW('Sanitation Data'!H187)))</f>
        <v/>
      </c>
      <c r="DI193" s="258" t="str">
        <f ca="true">+IF(OFFSET('Sanitation Data'!$H$32,0,10*ROW('Sanitation Data'!H187))="","",OFFSET('Sanitation Data'!$H$32,0,10*ROW('Sanitation Data'!H187)))</f>
        <v/>
      </c>
      <c r="DJ193" s="258" t="str">
        <f ca="true">+IF(OFFSET('Sanitation Data'!$I$28,0,10*ROW('Sanitation Data'!I187))="","",OFFSET('Sanitation Data'!$I$28,0,10*ROW('Sanitation Data'!I187)))</f>
        <v/>
      </c>
      <c r="DK193" s="258" t="str">
        <f ca="true">+IF(OFFSET('Sanitation Data'!$I$29,0,10*ROW('Sanitation Data'!I187))="","",OFFSET('Sanitation Data'!$I$29,0,10*ROW('Sanitation Data'!I187)))</f>
        <v/>
      </c>
      <c r="DL193" s="258" t="str">
        <f ca="true">+IF(OFFSET('Sanitation Data'!$I$30,0,10*ROW('Sanitation Data'!I187))="","",OFFSET('Sanitation Data'!$I$30,0,10*ROW('Sanitation Data'!I187)))</f>
        <v/>
      </c>
      <c r="DM193" s="258" t="str">
        <f ca="true">+IF(OFFSET('Sanitation Data'!$I$31,0,10*ROW('Sanitation Data'!I187))="","",OFFSET('Sanitation Data'!$I$31,0,10*ROW('Sanitation Data'!I187)))</f>
        <v/>
      </c>
      <c r="DN193" s="258" t="str">
        <f ca="true">+IF(OFFSET('Sanitation Data'!$I$32,0,10*ROW('Sanitation Data'!I187))="","",OFFSET('Sanitation Data'!$I$32,0,10*ROW('Sanitation Data'!I187)))</f>
        <v/>
      </c>
      <c r="DO193" s="258" t="str">
        <f ca="true">+IF(OFFSET('Hygiene Data'!$D$11,0,10*ROW('Hygiene Data'!D187))="","",OFFSET('Hygiene Data'!$D$11,0,10*ROW('Hygiene Data'!D187)))</f>
        <v/>
      </c>
      <c r="DP193" s="258" t="str">
        <f ca="true">+IF(OFFSET('Hygiene Data'!$D$12,0,10*ROW('Hygiene Data'!D187))="","",OFFSET('Hygiene Data'!$D$12,0,10*ROW('Hygiene Data'!D187)))</f>
        <v/>
      </c>
      <c r="DQ193" s="258" t="str">
        <f ca="true">+IF(OFFSET('Hygiene Data'!$D$13,0,10*ROW('Hygiene Data'!D187))="","",OFFSET('Hygiene Data'!$D$13,0,10*ROW('Hygiene Data'!D187)))</f>
        <v/>
      </c>
      <c r="DR193" s="258" t="str">
        <f ca="true">+IF(OFFSET('Hygiene Data'!$E$11,0,10*ROW('Hygiene Data'!E187))="","",OFFSET('Hygiene Data'!$E$11,0,10*ROW('Hygiene Data'!E187)))</f>
        <v/>
      </c>
      <c r="DS193" s="258" t="str">
        <f ca="true">+IF(OFFSET('Hygiene Data'!$E$12,0,10*ROW('Hygiene Data'!E187))="","",OFFSET('Hygiene Data'!$E$12,0,10*ROW('Hygiene Data'!E187)))</f>
        <v/>
      </c>
      <c r="DT193" s="258" t="str">
        <f ca="true">+IF(OFFSET('Hygiene Data'!$E$13,0,10*ROW('Hygiene Data'!E187))="","",OFFSET('Hygiene Data'!$E$13,0,10*ROW('Hygiene Data'!E187)))</f>
        <v/>
      </c>
      <c r="DU193" s="258" t="str">
        <f ca="true">+IF(OFFSET('Hygiene Data'!$F$11,0,10*ROW('Hygiene Data'!F187))="","",OFFSET('Hygiene Data'!$F$11,0,10*ROW('Hygiene Data'!F187)))</f>
        <v/>
      </c>
      <c r="DV193" s="258" t="str">
        <f ca="true">+IF(OFFSET('Hygiene Data'!$F$12,0,10*ROW('Hygiene Data'!F187))="","",OFFSET('Hygiene Data'!$F$12,0,10*ROW('Hygiene Data'!F187)))</f>
        <v/>
      </c>
      <c r="DW193" s="258" t="str">
        <f ca="true">+IF(OFFSET('Hygiene Data'!$F$13,0,10*ROW('Hygiene Data'!F187))="","",OFFSET('Hygiene Data'!$F$13,0,10*ROW('Hygiene Data'!F187)))</f>
        <v/>
      </c>
      <c r="DX193" s="258" t="str">
        <f ca="true">+IF(OFFSET('Hygiene Data'!$G$11,0,10*ROW('Hygiene Data'!G187))="","",OFFSET('Hygiene Data'!$G$11,0,10*ROW('Hygiene Data'!G187)))</f>
        <v/>
      </c>
      <c r="DY193" s="258" t="str">
        <f ca="true">+IF(OFFSET('Hygiene Data'!$G$12,0,10*ROW('Hygiene Data'!G187))="","",OFFSET('Hygiene Data'!$G$12,0,10*ROW('Hygiene Data'!G187)))</f>
        <v/>
      </c>
      <c r="DZ193" s="258" t="str">
        <f ca="true">+IF(OFFSET('Hygiene Data'!$G$13,0,10*ROW('Hygiene Data'!G187))="","",OFFSET('Hygiene Data'!$G$13,0,10*ROW('Hygiene Data'!G187)))</f>
        <v/>
      </c>
      <c r="EA193" s="258" t="str">
        <f ca="true">+IF(OFFSET('Hygiene Data'!$H$11,0,10*ROW('Hygiene Data'!H187))="","",OFFSET('Hygiene Data'!$H$11,0,10*ROW('Hygiene Data'!H187)))</f>
        <v/>
      </c>
      <c r="EB193" s="258" t="str">
        <f ca="true">+IF(OFFSET('Hygiene Data'!$H$12,0,10*ROW('Hygiene Data'!H187))="","",OFFSET('Hygiene Data'!$H$12,0,10*ROW('Hygiene Data'!H187)))</f>
        <v/>
      </c>
      <c r="EC193" s="258" t="str">
        <f ca="true">+IF(OFFSET('Hygiene Data'!$H$13,0,10*ROW('Hygiene Data'!H187))="","",OFFSET('Hygiene Data'!$H$13,0,10*ROW('Hygiene Data'!H187)))</f>
        <v/>
      </c>
      <c r="ED193" s="258" t="str">
        <f ca="true">+IF(OFFSET('Hygiene Data'!$I$11,0,10*ROW('Hygiene Data'!I187))="","",OFFSET('Hygiene Data'!$I$11,0,10*ROW('Hygiene Data'!I187)))</f>
        <v/>
      </c>
      <c r="EE193" s="258" t="str">
        <f ca="true">+IF(OFFSET('Hygiene Data'!$I$12,0,10*ROW('Hygiene Data'!I187))="","",OFFSET('Hygiene Data'!$I$12,0,10*ROW('Hygiene Data'!I187)))</f>
        <v/>
      </c>
      <c r="EF193" s="258" t="str">
        <f ca="true">+IF(OFFSET('Hygiene Data'!$I$13,0,10*ROW('Hygiene Data'!I187))="","",OFFSET('Hygiene Data'!$I$13,0,10*ROW('Hygiene Data'!I187)))</f>
        <v/>
      </c>
    </row>
    <row xmlns:x14ac="http://schemas.microsoft.com/office/spreadsheetml/2009/9/ac" r="194" x14ac:dyDescent="0.2">
      <c r="A194" s="30" t="str">
        <f ca="true">+IF(OFFSET('Water Data'!$B$2,0,10*ROW('Water Data'!E188))="","",OFFSET('Water Data'!$B$2,0,10*ROW('Water Data'!E188)))</f>
        <v/>
      </c>
      <c r="B194" s="30" t="str">
        <f ca="true">+IF(OFFSET('Water Data'!$C$2,0,10*ROW('Water Data'!F188))="","",OFFSET('Water Data'!$C$2,0,10*ROW('Water Data'!F188)))</f>
        <v/>
      </c>
      <c r="C194" s="314" t="str">
        <f t="shared" ca="true" si="2"/>
        <v/>
      </c>
      <c r="D194" s="8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58"/>
      <c r="BS194" s="258" t="str">
        <f ca="true">+IF(OFFSET('Water Data'!$D$27,0,10*ROW('Water Data'!D188))="","",OFFSET('Water Data'!$D$27,0,10*ROW('Water Data'!D188)))</f>
        <v/>
      </c>
      <c r="BT194" s="258" t="str">
        <f ca="true">+IF(OFFSET('Water Data'!$D$28,0,10*ROW('Water Data'!D188))="","",OFFSET('Water Data'!$D$28,0,10*ROW('Water Data'!D188)))</f>
        <v/>
      </c>
      <c r="BU194" s="258" t="str">
        <f ca="true">+IF(OFFSET('Water Data'!$D$29,0,10*ROW('Water Data'!D188))="","",OFFSET('Water Data'!$D$29,0,10*ROW('Water Data'!D188)))</f>
        <v/>
      </c>
      <c r="BV194" s="258" t="str">
        <f ca="true">+IF(OFFSET('Water Data'!$E$27,0,10*ROW('Water Data'!E188))="","",OFFSET('Water Data'!$E$27,0,10*ROW('Water Data'!E188)))</f>
        <v/>
      </c>
      <c r="BW194" s="258" t="str">
        <f ca="true">+IF(OFFSET('Water Data'!$E$28,0,10*ROW('Water Data'!E188))="","",OFFSET('Water Data'!$E$28,0,10*ROW('Water Data'!E188)))</f>
        <v/>
      </c>
      <c r="BX194" s="258" t="str">
        <f ca="true">+IF(OFFSET('Water Data'!$E$29,0,10*ROW('Water Data'!E188))="","",OFFSET('Water Data'!$E$29,0,10*ROW('Water Data'!E188)))</f>
        <v/>
      </c>
      <c r="BY194" s="258" t="str">
        <f ca="true">+IF(OFFSET('Water Data'!$F$27,0,10*ROW('Water Data'!F188))="","",OFFSET('Water Data'!$F$27,0,10*ROW('Water Data'!F188)))</f>
        <v/>
      </c>
      <c r="BZ194" s="258" t="str">
        <f ca="true">+IF(OFFSET('Water Data'!$F$28,0,10*ROW('Water Data'!F188))="","",OFFSET('Water Data'!$F$28,0,10*ROW('Water Data'!F188)))</f>
        <v/>
      </c>
      <c r="CA194" s="258" t="str">
        <f ca="true">+IF(OFFSET('Water Data'!$F$29,0,10*ROW('Water Data'!F188))="","",OFFSET('Water Data'!$F$29,0,10*ROW('Water Data'!F188)))</f>
        <v/>
      </c>
      <c r="CB194" s="258" t="str">
        <f ca="true">+IF(OFFSET('Water Data'!$G$27,0,10*ROW('Water Data'!G188))="","",OFFSET('Water Data'!$G$27,0,10*ROW('Water Data'!G188)))</f>
        <v/>
      </c>
      <c r="CC194" s="258" t="str">
        <f ca="true">+IF(OFFSET('Water Data'!$G$28,0,10*ROW('Water Data'!G188))="","",OFFSET('Water Data'!$G$28,0,10*ROW('Water Data'!G188)))</f>
        <v/>
      </c>
      <c r="CD194" s="258" t="str">
        <f ca="true">+IF(OFFSET('Water Data'!$G$29,0,10*ROW('Water Data'!G188))="","",OFFSET('Water Data'!$G$29,0,10*ROW('Water Data'!G188)))</f>
        <v/>
      </c>
      <c r="CE194" s="258" t="str">
        <f ca="true">+IF(OFFSET('Water Data'!$H$27,0,10*ROW('Water Data'!H188))="","",OFFSET('Water Data'!$H$27,0,10*ROW('Water Data'!H188)))</f>
        <v/>
      </c>
      <c r="CF194" s="258" t="str">
        <f ca="true">+IF(OFFSET('Water Data'!$H$28,0,10*ROW('Water Data'!H188))="","",OFFSET('Water Data'!$H$28,0,10*ROW('Water Data'!H188)))</f>
        <v/>
      </c>
      <c r="CG194" s="258" t="str">
        <f ca="true">+IF(OFFSET('Water Data'!$H$29,0,10*ROW('Water Data'!H188))="","",OFFSET('Water Data'!$H$29,0,10*ROW('Water Data'!H188)))</f>
        <v/>
      </c>
      <c r="CH194" s="258" t="str">
        <f ca="true">+IF(OFFSET('Water Data'!$I$27,0,10*ROW('Water Data'!I188))="","",OFFSET('Water Data'!$I$27,0,10*ROW('Water Data'!I188)))</f>
        <v/>
      </c>
      <c r="CI194" s="258" t="str">
        <f ca="true">+IF(OFFSET('Water Data'!$I$28,0,10*ROW('Water Data'!I188))="","",OFFSET('Water Data'!$I$28,0,10*ROW('Water Data'!I188)))</f>
        <v/>
      </c>
      <c r="CJ194" s="258" t="str">
        <f ca="true">+IF(OFFSET('Water Data'!$I$29,0,10*ROW('Water Data'!I188))="","",OFFSET('Water Data'!$I$29,0,10*ROW('Water Data'!I188)))</f>
        <v/>
      </c>
      <c r="CK194" s="258" t="str">
        <f ca="true">+IF(OFFSET('Sanitation Data'!$D$28,0,10*ROW('Sanitation Data'!D188))="","",OFFSET('Sanitation Data'!$D$28,0,10*ROW('Sanitation Data'!D188)))</f>
        <v/>
      </c>
      <c r="CL194" s="258" t="str">
        <f ca="true">+IF(OFFSET('Sanitation Data'!$D$29,0,10*ROW('Sanitation Data'!D188))="","",OFFSET('Sanitation Data'!$D$29,0,10*ROW('Sanitation Data'!D188)))</f>
        <v/>
      </c>
      <c r="CM194" s="258" t="str">
        <f ca="true">+IF(OFFSET('Sanitation Data'!$D$30,0,10*ROW('Sanitation Data'!D188))="","",OFFSET('Sanitation Data'!$D$30,0,10*ROW('Sanitation Data'!D188)))</f>
        <v/>
      </c>
      <c r="CN194" s="258" t="str">
        <f ca="true">+IF(OFFSET('Sanitation Data'!$D$31,0,10*ROW('Sanitation Data'!D188))="","",OFFSET('Sanitation Data'!$D$31,0,10*ROW('Sanitation Data'!D188)))</f>
        <v/>
      </c>
      <c r="CO194" s="258" t="str">
        <f ca="true">+IF(OFFSET('Sanitation Data'!$D$32,0,10*ROW('Sanitation Data'!D188))="","",OFFSET('Sanitation Data'!$D$32,0,10*ROW('Sanitation Data'!D188)))</f>
        <v/>
      </c>
      <c r="CP194" s="258" t="str">
        <f ca="true">+IF(OFFSET('Sanitation Data'!$E$28,0,10*ROW('Sanitation Data'!E188))="","",OFFSET('Sanitation Data'!$E$28,0,10*ROW('Sanitation Data'!E188)))</f>
        <v/>
      </c>
      <c r="CQ194" s="258" t="str">
        <f ca="true">+IF(OFFSET('Sanitation Data'!$E$29,0,10*ROW('Sanitation Data'!E188))="","",OFFSET('Sanitation Data'!$E$29,0,10*ROW('Sanitation Data'!E188)))</f>
        <v/>
      </c>
      <c r="CR194" s="258" t="str">
        <f ca="true">+IF(OFFSET('Sanitation Data'!$E$30,0,10*ROW('Sanitation Data'!E188))="","",OFFSET('Sanitation Data'!$E$30,0,10*ROW('Sanitation Data'!E188)))</f>
        <v/>
      </c>
      <c r="CS194" s="258" t="str">
        <f ca="true">+IF(OFFSET('Sanitation Data'!$E$31,0,10*ROW('Sanitation Data'!E188))="","",OFFSET('Sanitation Data'!$E$31,0,10*ROW('Sanitation Data'!E188)))</f>
        <v/>
      </c>
      <c r="CT194" s="258" t="str">
        <f ca="true">+IF(OFFSET('Sanitation Data'!$E$32,0,10*ROW('Sanitation Data'!E188))="","",OFFSET('Sanitation Data'!$E$32,0,10*ROW('Sanitation Data'!E188)))</f>
        <v/>
      </c>
      <c r="CU194" s="258" t="str">
        <f ca="true">+IF(OFFSET('Sanitation Data'!$F$28,0,10*ROW('Sanitation Data'!F188))="","",OFFSET('Sanitation Data'!$F$28,0,10*ROW('Sanitation Data'!F188)))</f>
        <v/>
      </c>
      <c r="CV194" s="258" t="str">
        <f ca="true">+IF(OFFSET('Sanitation Data'!$F$29,0,10*ROW('Sanitation Data'!F188))="","",OFFSET('Sanitation Data'!$F$29,0,10*ROW('Sanitation Data'!F188)))</f>
        <v/>
      </c>
      <c r="CW194" s="258" t="str">
        <f ca="true">+IF(OFFSET('Sanitation Data'!$F$30,0,10*ROW('Sanitation Data'!F188))="","",OFFSET('Sanitation Data'!$F$30,0,10*ROW('Sanitation Data'!F188)))</f>
        <v/>
      </c>
      <c r="CX194" s="258" t="str">
        <f ca="true">+IF(OFFSET('Sanitation Data'!$F$31,0,10*ROW('Sanitation Data'!F188))="","",OFFSET('Sanitation Data'!$F$31,0,10*ROW('Sanitation Data'!F188)))</f>
        <v/>
      </c>
      <c r="CY194" s="258" t="str">
        <f ca="true">+IF(OFFSET('Sanitation Data'!$F$32,0,10*ROW('Sanitation Data'!F188))="","",OFFSET('Sanitation Data'!$F$32,0,10*ROW('Sanitation Data'!F188)))</f>
        <v/>
      </c>
      <c r="CZ194" s="258" t="str">
        <f ca="true">+IF(OFFSET('Sanitation Data'!$G$28,0,10*ROW('Sanitation Data'!G188))="","",OFFSET('Sanitation Data'!$G$28,0,10*ROW('Sanitation Data'!G188)))</f>
        <v/>
      </c>
      <c r="DA194" s="258" t="str">
        <f ca="true">+IF(OFFSET('Sanitation Data'!$G$29,0,10*ROW('Sanitation Data'!G188))="","",OFFSET('Sanitation Data'!$G$29,0,10*ROW('Sanitation Data'!G188)))</f>
        <v/>
      </c>
      <c r="DB194" s="258" t="str">
        <f ca="true">+IF(OFFSET('Sanitation Data'!$G$30,0,10*ROW('Sanitation Data'!G188))="","",OFFSET('Sanitation Data'!$G$30,0,10*ROW('Sanitation Data'!G188)))</f>
        <v/>
      </c>
      <c r="DC194" s="258" t="str">
        <f ca="true">+IF(OFFSET('Sanitation Data'!$G$31,0,10*ROW('Sanitation Data'!G188))="","",OFFSET('Sanitation Data'!$G$31,0,10*ROW('Sanitation Data'!G188)))</f>
        <v/>
      </c>
      <c r="DD194" s="258" t="str">
        <f ca="true">+IF(OFFSET('Sanitation Data'!$G$32,0,10*ROW('Sanitation Data'!G188))="","",OFFSET('Sanitation Data'!$G$32,0,10*ROW('Sanitation Data'!G188)))</f>
        <v/>
      </c>
      <c r="DE194" s="258" t="str">
        <f ca="true">+IF(OFFSET('Sanitation Data'!$H$28,0,10*ROW('Sanitation Data'!H188))="","",OFFSET('Sanitation Data'!$H$28,0,10*ROW('Sanitation Data'!H188)))</f>
        <v/>
      </c>
      <c r="DF194" s="258" t="str">
        <f ca="true">+IF(OFFSET('Sanitation Data'!$H$29,0,10*ROW('Sanitation Data'!H188))="","",OFFSET('Sanitation Data'!$H$29,0,10*ROW('Sanitation Data'!H188)))</f>
        <v/>
      </c>
      <c r="DG194" s="258" t="str">
        <f ca="true">+IF(OFFSET('Sanitation Data'!$H$30,0,10*ROW('Sanitation Data'!H188))="","",OFFSET('Sanitation Data'!$H$30,0,10*ROW('Sanitation Data'!H188)))</f>
        <v/>
      </c>
      <c r="DH194" s="258" t="str">
        <f ca="true">+IF(OFFSET('Sanitation Data'!$H$31,0,10*ROW('Sanitation Data'!H188))="","",OFFSET('Sanitation Data'!$H$31,0,10*ROW('Sanitation Data'!H188)))</f>
        <v/>
      </c>
      <c r="DI194" s="258" t="str">
        <f ca="true">+IF(OFFSET('Sanitation Data'!$H$32,0,10*ROW('Sanitation Data'!H188))="","",OFFSET('Sanitation Data'!$H$32,0,10*ROW('Sanitation Data'!H188)))</f>
        <v/>
      </c>
      <c r="DJ194" s="258" t="str">
        <f ca="true">+IF(OFFSET('Sanitation Data'!$I$28,0,10*ROW('Sanitation Data'!I188))="","",OFFSET('Sanitation Data'!$I$28,0,10*ROW('Sanitation Data'!I188)))</f>
        <v/>
      </c>
      <c r="DK194" s="258" t="str">
        <f ca="true">+IF(OFFSET('Sanitation Data'!$I$29,0,10*ROW('Sanitation Data'!I188))="","",OFFSET('Sanitation Data'!$I$29,0,10*ROW('Sanitation Data'!I188)))</f>
        <v/>
      </c>
      <c r="DL194" s="258" t="str">
        <f ca="true">+IF(OFFSET('Sanitation Data'!$I$30,0,10*ROW('Sanitation Data'!I188))="","",OFFSET('Sanitation Data'!$I$30,0,10*ROW('Sanitation Data'!I188)))</f>
        <v/>
      </c>
      <c r="DM194" s="258" t="str">
        <f ca="true">+IF(OFFSET('Sanitation Data'!$I$31,0,10*ROW('Sanitation Data'!I188))="","",OFFSET('Sanitation Data'!$I$31,0,10*ROW('Sanitation Data'!I188)))</f>
        <v/>
      </c>
      <c r="DN194" s="258" t="str">
        <f ca="true">+IF(OFFSET('Sanitation Data'!$I$32,0,10*ROW('Sanitation Data'!I188))="","",OFFSET('Sanitation Data'!$I$32,0,10*ROW('Sanitation Data'!I188)))</f>
        <v/>
      </c>
      <c r="DO194" s="258" t="str">
        <f ca="true">+IF(OFFSET('Hygiene Data'!$D$11,0,10*ROW('Hygiene Data'!D188))="","",OFFSET('Hygiene Data'!$D$11,0,10*ROW('Hygiene Data'!D188)))</f>
        <v/>
      </c>
      <c r="DP194" s="258" t="str">
        <f ca="true">+IF(OFFSET('Hygiene Data'!$D$12,0,10*ROW('Hygiene Data'!D188))="","",OFFSET('Hygiene Data'!$D$12,0,10*ROW('Hygiene Data'!D188)))</f>
        <v/>
      </c>
      <c r="DQ194" s="258" t="str">
        <f ca="true">+IF(OFFSET('Hygiene Data'!$D$13,0,10*ROW('Hygiene Data'!D188))="","",OFFSET('Hygiene Data'!$D$13,0,10*ROW('Hygiene Data'!D188)))</f>
        <v/>
      </c>
      <c r="DR194" s="258" t="str">
        <f ca="true">+IF(OFFSET('Hygiene Data'!$E$11,0,10*ROW('Hygiene Data'!E188))="","",OFFSET('Hygiene Data'!$E$11,0,10*ROW('Hygiene Data'!E188)))</f>
        <v/>
      </c>
      <c r="DS194" s="258" t="str">
        <f ca="true">+IF(OFFSET('Hygiene Data'!$E$12,0,10*ROW('Hygiene Data'!E188))="","",OFFSET('Hygiene Data'!$E$12,0,10*ROW('Hygiene Data'!E188)))</f>
        <v/>
      </c>
      <c r="DT194" s="258" t="str">
        <f ca="true">+IF(OFFSET('Hygiene Data'!$E$13,0,10*ROW('Hygiene Data'!E188))="","",OFFSET('Hygiene Data'!$E$13,0,10*ROW('Hygiene Data'!E188)))</f>
        <v/>
      </c>
      <c r="DU194" s="258" t="str">
        <f ca="true">+IF(OFFSET('Hygiene Data'!$F$11,0,10*ROW('Hygiene Data'!F188))="","",OFFSET('Hygiene Data'!$F$11,0,10*ROW('Hygiene Data'!F188)))</f>
        <v/>
      </c>
      <c r="DV194" s="258" t="str">
        <f ca="true">+IF(OFFSET('Hygiene Data'!$F$12,0,10*ROW('Hygiene Data'!F188))="","",OFFSET('Hygiene Data'!$F$12,0,10*ROW('Hygiene Data'!F188)))</f>
        <v/>
      </c>
      <c r="DW194" s="258" t="str">
        <f ca="true">+IF(OFFSET('Hygiene Data'!$F$13,0,10*ROW('Hygiene Data'!F188))="","",OFFSET('Hygiene Data'!$F$13,0,10*ROW('Hygiene Data'!F188)))</f>
        <v/>
      </c>
      <c r="DX194" s="258" t="str">
        <f ca="true">+IF(OFFSET('Hygiene Data'!$G$11,0,10*ROW('Hygiene Data'!G188))="","",OFFSET('Hygiene Data'!$G$11,0,10*ROW('Hygiene Data'!G188)))</f>
        <v/>
      </c>
      <c r="DY194" s="258" t="str">
        <f ca="true">+IF(OFFSET('Hygiene Data'!$G$12,0,10*ROW('Hygiene Data'!G188))="","",OFFSET('Hygiene Data'!$G$12,0,10*ROW('Hygiene Data'!G188)))</f>
        <v/>
      </c>
      <c r="DZ194" s="258" t="str">
        <f ca="true">+IF(OFFSET('Hygiene Data'!$G$13,0,10*ROW('Hygiene Data'!G188))="","",OFFSET('Hygiene Data'!$G$13,0,10*ROW('Hygiene Data'!G188)))</f>
        <v/>
      </c>
      <c r="EA194" s="258" t="str">
        <f ca="true">+IF(OFFSET('Hygiene Data'!$H$11,0,10*ROW('Hygiene Data'!H188))="","",OFFSET('Hygiene Data'!$H$11,0,10*ROW('Hygiene Data'!H188)))</f>
        <v/>
      </c>
      <c r="EB194" s="258" t="str">
        <f ca="true">+IF(OFFSET('Hygiene Data'!$H$12,0,10*ROW('Hygiene Data'!H188))="","",OFFSET('Hygiene Data'!$H$12,0,10*ROW('Hygiene Data'!H188)))</f>
        <v/>
      </c>
      <c r="EC194" s="258" t="str">
        <f ca="true">+IF(OFFSET('Hygiene Data'!$H$13,0,10*ROW('Hygiene Data'!H188))="","",OFFSET('Hygiene Data'!$H$13,0,10*ROW('Hygiene Data'!H188)))</f>
        <v/>
      </c>
      <c r="ED194" s="258" t="str">
        <f ca="true">+IF(OFFSET('Hygiene Data'!$I$11,0,10*ROW('Hygiene Data'!I188))="","",OFFSET('Hygiene Data'!$I$11,0,10*ROW('Hygiene Data'!I188)))</f>
        <v/>
      </c>
      <c r="EE194" s="258" t="str">
        <f ca="true">+IF(OFFSET('Hygiene Data'!$I$12,0,10*ROW('Hygiene Data'!I188))="","",OFFSET('Hygiene Data'!$I$12,0,10*ROW('Hygiene Data'!I188)))</f>
        <v/>
      </c>
      <c r="EF194" s="258" t="str">
        <f ca="true">+IF(OFFSET('Hygiene Data'!$I$13,0,10*ROW('Hygiene Data'!I188))="","",OFFSET('Hygiene Data'!$I$13,0,10*ROW('Hygiene Data'!I188)))</f>
        <v/>
      </c>
    </row>
    <row xmlns:x14ac="http://schemas.microsoft.com/office/spreadsheetml/2009/9/ac" r="195" x14ac:dyDescent="0.2">
      <c r="A195" s="30" t="str">
        <f ca="true">+IF(OFFSET('Water Data'!$B$2,0,10*ROW('Water Data'!E189))="","",OFFSET('Water Data'!$B$2,0,10*ROW('Water Data'!E189)))</f>
        <v/>
      </c>
      <c r="B195" s="30" t="str">
        <f ca="true">+IF(OFFSET('Water Data'!$C$2,0,10*ROW('Water Data'!F189))="","",OFFSET('Water Data'!$C$2,0,10*ROW('Water Data'!F189)))</f>
        <v/>
      </c>
      <c r="C195" s="314" t="str">
        <f t="shared" ca="true" si="2"/>
        <v/>
      </c>
      <c r="D195" s="8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58"/>
      <c r="BS195" s="258" t="str">
        <f ca="true">+IF(OFFSET('Water Data'!$D$27,0,10*ROW('Water Data'!D189))="","",OFFSET('Water Data'!$D$27,0,10*ROW('Water Data'!D189)))</f>
        <v/>
      </c>
      <c r="BT195" s="258" t="str">
        <f ca="true">+IF(OFFSET('Water Data'!$D$28,0,10*ROW('Water Data'!D189))="","",OFFSET('Water Data'!$D$28,0,10*ROW('Water Data'!D189)))</f>
        <v/>
      </c>
      <c r="BU195" s="258" t="str">
        <f ca="true">+IF(OFFSET('Water Data'!$D$29,0,10*ROW('Water Data'!D189))="","",OFFSET('Water Data'!$D$29,0,10*ROW('Water Data'!D189)))</f>
        <v/>
      </c>
      <c r="BV195" s="258" t="str">
        <f ca="true">+IF(OFFSET('Water Data'!$E$27,0,10*ROW('Water Data'!E189))="","",OFFSET('Water Data'!$E$27,0,10*ROW('Water Data'!E189)))</f>
        <v/>
      </c>
      <c r="BW195" s="258" t="str">
        <f ca="true">+IF(OFFSET('Water Data'!$E$28,0,10*ROW('Water Data'!E189))="","",OFFSET('Water Data'!$E$28,0,10*ROW('Water Data'!E189)))</f>
        <v/>
      </c>
      <c r="BX195" s="258" t="str">
        <f ca="true">+IF(OFFSET('Water Data'!$E$29,0,10*ROW('Water Data'!E189))="","",OFFSET('Water Data'!$E$29,0,10*ROW('Water Data'!E189)))</f>
        <v/>
      </c>
      <c r="BY195" s="258" t="str">
        <f ca="true">+IF(OFFSET('Water Data'!$F$27,0,10*ROW('Water Data'!F189))="","",OFFSET('Water Data'!$F$27,0,10*ROW('Water Data'!F189)))</f>
        <v/>
      </c>
      <c r="BZ195" s="258" t="str">
        <f ca="true">+IF(OFFSET('Water Data'!$F$28,0,10*ROW('Water Data'!F189))="","",OFFSET('Water Data'!$F$28,0,10*ROW('Water Data'!F189)))</f>
        <v/>
      </c>
      <c r="CA195" s="258" t="str">
        <f ca="true">+IF(OFFSET('Water Data'!$F$29,0,10*ROW('Water Data'!F189))="","",OFFSET('Water Data'!$F$29,0,10*ROW('Water Data'!F189)))</f>
        <v/>
      </c>
      <c r="CB195" s="258" t="str">
        <f ca="true">+IF(OFFSET('Water Data'!$G$27,0,10*ROW('Water Data'!G189))="","",OFFSET('Water Data'!$G$27,0,10*ROW('Water Data'!G189)))</f>
        <v/>
      </c>
      <c r="CC195" s="258" t="str">
        <f ca="true">+IF(OFFSET('Water Data'!$G$28,0,10*ROW('Water Data'!G189))="","",OFFSET('Water Data'!$G$28,0,10*ROW('Water Data'!G189)))</f>
        <v/>
      </c>
      <c r="CD195" s="258" t="str">
        <f ca="true">+IF(OFFSET('Water Data'!$G$29,0,10*ROW('Water Data'!G189))="","",OFFSET('Water Data'!$G$29,0,10*ROW('Water Data'!G189)))</f>
        <v/>
      </c>
      <c r="CE195" s="258" t="str">
        <f ca="true">+IF(OFFSET('Water Data'!$H$27,0,10*ROW('Water Data'!H189))="","",OFFSET('Water Data'!$H$27,0,10*ROW('Water Data'!H189)))</f>
        <v/>
      </c>
      <c r="CF195" s="258" t="str">
        <f ca="true">+IF(OFFSET('Water Data'!$H$28,0,10*ROW('Water Data'!H189))="","",OFFSET('Water Data'!$H$28,0,10*ROW('Water Data'!H189)))</f>
        <v/>
      </c>
      <c r="CG195" s="258" t="str">
        <f ca="true">+IF(OFFSET('Water Data'!$H$29,0,10*ROW('Water Data'!H189))="","",OFFSET('Water Data'!$H$29,0,10*ROW('Water Data'!H189)))</f>
        <v/>
      </c>
      <c r="CH195" s="258" t="str">
        <f ca="true">+IF(OFFSET('Water Data'!$I$27,0,10*ROW('Water Data'!I189))="","",OFFSET('Water Data'!$I$27,0,10*ROW('Water Data'!I189)))</f>
        <v/>
      </c>
      <c r="CI195" s="258" t="str">
        <f ca="true">+IF(OFFSET('Water Data'!$I$28,0,10*ROW('Water Data'!I189))="","",OFFSET('Water Data'!$I$28,0,10*ROW('Water Data'!I189)))</f>
        <v/>
      </c>
      <c r="CJ195" s="258" t="str">
        <f ca="true">+IF(OFFSET('Water Data'!$I$29,0,10*ROW('Water Data'!I189))="","",OFFSET('Water Data'!$I$29,0,10*ROW('Water Data'!I189)))</f>
        <v/>
      </c>
      <c r="CK195" s="258" t="str">
        <f ca="true">+IF(OFFSET('Sanitation Data'!$D$28,0,10*ROW('Sanitation Data'!D189))="","",OFFSET('Sanitation Data'!$D$28,0,10*ROW('Sanitation Data'!D189)))</f>
        <v/>
      </c>
      <c r="CL195" s="258" t="str">
        <f ca="true">+IF(OFFSET('Sanitation Data'!$D$29,0,10*ROW('Sanitation Data'!D189))="","",OFFSET('Sanitation Data'!$D$29,0,10*ROW('Sanitation Data'!D189)))</f>
        <v/>
      </c>
      <c r="CM195" s="258" t="str">
        <f ca="true">+IF(OFFSET('Sanitation Data'!$D$30,0,10*ROW('Sanitation Data'!D189))="","",OFFSET('Sanitation Data'!$D$30,0,10*ROW('Sanitation Data'!D189)))</f>
        <v/>
      </c>
      <c r="CN195" s="258" t="str">
        <f ca="true">+IF(OFFSET('Sanitation Data'!$D$31,0,10*ROW('Sanitation Data'!D189))="","",OFFSET('Sanitation Data'!$D$31,0,10*ROW('Sanitation Data'!D189)))</f>
        <v/>
      </c>
      <c r="CO195" s="258" t="str">
        <f ca="true">+IF(OFFSET('Sanitation Data'!$D$32,0,10*ROW('Sanitation Data'!D189))="","",OFFSET('Sanitation Data'!$D$32,0,10*ROW('Sanitation Data'!D189)))</f>
        <v/>
      </c>
      <c r="CP195" s="258" t="str">
        <f ca="true">+IF(OFFSET('Sanitation Data'!$E$28,0,10*ROW('Sanitation Data'!E189))="","",OFFSET('Sanitation Data'!$E$28,0,10*ROW('Sanitation Data'!E189)))</f>
        <v/>
      </c>
      <c r="CQ195" s="258" t="str">
        <f ca="true">+IF(OFFSET('Sanitation Data'!$E$29,0,10*ROW('Sanitation Data'!E189))="","",OFFSET('Sanitation Data'!$E$29,0,10*ROW('Sanitation Data'!E189)))</f>
        <v/>
      </c>
      <c r="CR195" s="258" t="str">
        <f ca="true">+IF(OFFSET('Sanitation Data'!$E$30,0,10*ROW('Sanitation Data'!E189))="","",OFFSET('Sanitation Data'!$E$30,0,10*ROW('Sanitation Data'!E189)))</f>
        <v/>
      </c>
      <c r="CS195" s="258" t="str">
        <f ca="true">+IF(OFFSET('Sanitation Data'!$E$31,0,10*ROW('Sanitation Data'!E189))="","",OFFSET('Sanitation Data'!$E$31,0,10*ROW('Sanitation Data'!E189)))</f>
        <v/>
      </c>
      <c r="CT195" s="258" t="str">
        <f ca="true">+IF(OFFSET('Sanitation Data'!$E$32,0,10*ROW('Sanitation Data'!E189))="","",OFFSET('Sanitation Data'!$E$32,0,10*ROW('Sanitation Data'!E189)))</f>
        <v/>
      </c>
      <c r="CU195" s="258" t="str">
        <f ca="true">+IF(OFFSET('Sanitation Data'!$F$28,0,10*ROW('Sanitation Data'!F189))="","",OFFSET('Sanitation Data'!$F$28,0,10*ROW('Sanitation Data'!F189)))</f>
        <v/>
      </c>
      <c r="CV195" s="258" t="str">
        <f ca="true">+IF(OFFSET('Sanitation Data'!$F$29,0,10*ROW('Sanitation Data'!F189))="","",OFFSET('Sanitation Data'!$F$29,0,10*ROW('Sanitation Data'!F189)))</f>
        <v/>
      </c>
      <c r="CW195" s="258" t="str">
        <f ca="true">+IF(OFFSET('Sanitation Data'!$F$30,0,10*ROW('Sanitation Data'!F189))="","",OFFSET('Sanitation Data'!$F$30,0,10*ROW('Sanitation Data'!F189)))</f>
        <v/>
      </c>
      <c r="CX195" s="258" t="str">
        <f ca="true">+IF(OFFSET('Sanitation Data'!$F$31,0,10*ROW('Sanitation Data'!F189))="","",OFFSET('Sanitation Data'!$F$31,0,10*ROW('Sanitation Data'!F189)))</f>
        <v/>
      </c>
      <c r="CY195" s="258" t="str">
        <f ca="true">+IF(OFFSET('Sanitation Data'!$F$32,0,10*ROW('Sanitation Data'!F189))="","",OFFSET('Sanitation Data'!$F$32,0,10*ROW('Sanitation Data'!F189)))</f>
        <v/>
      </c>
      <c r="CZ195" s="258" t="str">
        <f ca="true">+IF(OFFSET('Sanitation Data'!$G$28,0,10*ROW('Sanitation Data'!G189))="","",OFFSET('Sanitation Data'!$G$28,0,10*ROW('Sanitation Data'!G189)))</f>
        <v/>
      </c>
      <c r="DA195" s="258" t="str">
        <f ca="true">+IF(OFFSET('Sanitation Data'!$G$29,0,10*ROW('Sanitation Data'!G189))="","",OFFSET('Sanitation Data'!$G$29,0,10*ROW('Sanitation Data'!G189)))</f>
        <v/>
      </c>
      <c r="DB195" s="258" t="str">
        <f ca="true">+IF(OFFSET('Sanitation Data'!$G$30,0,10*ROW('Sanitation Data'!G189))="","",OFFSET('Sanitation Data'!$G$30,0,10*ROW('Sanitation Data'!G189)))</f>
        <v/>
      </c>
      <c r="DC195" s="258" t="str">
        <f ca="true">+IF(OFFSET('Sanitation Data'!$G$31,0,10*ROW('Sanitation Data'!G189))="","",OFFSET('Sanitation Data'!$G$31,0,10*ROW('Sanitation Data'!G189)))</f>
        <v/>
      </c>
      <c r="DD195" s="258" t="str">
        <f ca="true">+IF(OFFSET('Sanitation Data'!$G$32,0,10*ROW('Sanitation Data'!G189))="","",OFFSET('Sanitation Data'!$G$32,0,10*ROW('Sanitation Data'!G189)))</f>
        <v/>
      </c>
      <c r="DE195" s="258" t="str">
        <f ca="true">+IF(OFFSET('Sanitation Data'!$H$28,0,10*ROW('Sanitation Data'!H189))="","",OFFSET('Sanitation Data'!$H$28,0,10*ROW('Sanitation Data'!H189)))</f>
        <v/>
      </c>
      <c r="DF195" s="258" t="str">
        <f ca="true">+IF(OFFSET('Sanitation Data'!$H$29,0,10*ROW('Sanitation Data'!H189))="","",OFFSET('Sanitation Data'!$H$29,0,10*ROW('Sanitation Data'!H189)))</f>
        <v/>
      </c>
      <c r="DG195" s="258" t="str">
        <f ca="true">+IF(OFFSET('Sanitation Data'!$H$30,0,10*ROW('Sanitation Data'!H189))="","",OFFSET('Sanitation Data'!$H$30,0,10*ROW('Sanitation Data'!H189)))</f>
        <v/>
      </c>
      <c r="DH195" s="258" t="str">
        <f ca="true">+IF(OFFSET('Sanitation Data'!$H$31,0,10*ROW('Sanitation Data'!H189))="","",OFFSET('Sanitation Data'!$H$31,0,10*ROW('Sanitation Data'!H189)))</f>
        <v/>
      </c>
      <c r="DI195" s="258" t="str">
        <f ca="true">+IF(OFFSET('Sanitation Data'!$H$32,0,10*ROW('Sanitation Data'!H189))="","",OFFSET('Sanitation Data'!$H$32,0,10*ROW('Sanitation Data'!H189)))</f>
        <v/>
      </c>
      <c r="DJ195" s="258" t="str">
        <f ca="true">+IF(OFFSET('Sanitation Data'!$I$28,0,10*ROW('Sanitation Data'!I189))="","",OFFSET('Sanitation Data'!$I$28,0,10*ROW('Sanitation Data'!I189)))</f>
        <v/>
      </c>
      <c r="DK195" s="258" t="str">
        <f ca="true">+IF(OFFSET('Sanitation Data'!$I$29,0,10*ROW('Sanitation Data'!I189))="","",OFFSET('Sanitation Data'!$I$29,0,10*ROW('Sanitation Data'!I189)))</f>
        <v/>
      </c>
      <c r="DL195" s="258" t="str">
        <f ca="true">+IF(OFFSET('Sanitation Data'!$I$30,0,10*ROW('Sanitation Data'!I189))="","",OFFSET('Sanitation Data'!$I$30,0,10*ROW('Sanitation Data'!I189)))</f>
        <v/>
      </c>
      <c r="DM195" s="258" t="str">
        <f ca="true">+IF(OFFSET('Sanitation Data'!$I$31,0,10*ROW('Sanitation Data'!I189))="","",OFFSET('Sanitation Data'!$I$31,0,10*ROW('Sanitation Data'!I189)))</f>
        <v/>
      </c>
      <c r="DN195" s="258" t="str">
        <f ca="true">+IF(OFFSET('Sanitation Data'!$I$32,0,10*ROW('Sanitation Data'!I189))="","",OFFSET('Sanitation Data'!$I$32,0,10*ROW('Sanitation Data'!I189)))</f>
        <v/>
      </c>
      <c r="DO195" s="258" t="str">
        <f ca="true">+IF(OFFSET('Hygiene Data'!$D$11,0,10*ROW('Hygiene Data'!D189))="","",OFFSET('Hygiene Data'!$D$11,0,10*ROW('Hygiene Data'!D189)))</f>
        <v/>
      </c>
      <c r="DP195" s="258" t="str">
        <f ca="true">+IF(OFFSET('Hygiene Data'!$D$12,0,10*ROW('Hygiene Data'!D189))="","",OFFSET('Hygiene Data'!$D$12,0,10*ROW('Hygiene Data'!D189)))</f>
        <v/>
      </c>
      <c r="DQ195" s="258" t="str">
        <f ca="true">+IF(OFFSET('Hygiene Data'!$D$13,0,10*ROW('Hygiene Data'!D189))="","",OFFSET('Hygiene Data'!$D$13,0,10*ROW('Hygiene Data'!D189)))</f>
        <v/>
      </c>
      <c r="DR195" s="258" t="str">
        <f ca="true">+IF(OFFSET('Hygiene Data'!$E$11,0,10*ROW('Hygiene Data'!E189))="","",OFFSET('Hygiene Data'!$E$11,0,10*ROW('Hygiene Data'!E189)))</f>
        <v/>
      </c>
      <c r="DS195" s="258" t="str">
        <f ca="true">+IF(OFFSET('Hygiene Data'!$E$12,0,10*ROW('Hygiene Data'!E189))="","",OFFSET('Hygiene Data'!$E$12,0,10*ROW('Hygiene Data'!E189)))</f>
        <v/>
      </c>
      <c r="DT195" s="258" t="str">
        <f ca="true">+IF(OFFSET('Hygiene Data'!$E$13,0,10*ROW('Hygiene Data'!E189))="","",OFFSET('Hygiene Data'!$E$13,0,10*ROW('Hygiene Data'!E189)))</f>
        <v/>
      </c>
      <c r="DU195" s="258" t="str">
        <f ca="true">+IF(OFFSET('Hygiene Data'!$F$11,0,10*ROW('Hygiene Data'!F189))="","",OFFSET('Hygiene Data'!$F$11,0,10*ROW('Hygiene Data'!F189)))</f>
        <v/>
      </c>
      <c r="DV195" s="258" t="str">
        <f ca="true">+IF(OFFSET('Hygiene Data'!$F$12,0,10*ROW('Hygiene Data'!F189))="","",OFFSET('Hygiene Data'!$F$12,0,10*ROW('Hygiene Data'!F189)))</f>
        <v/>
      </c>
      <c r="DW195" s="258" t="str">
        <f ca="true">+IF(OFFSET('Hygiene Data'!$F$13,0,10*ROW('Hygiene Data'!F189))="","",OFFSET('Hygiene Data'!$F$13,0,10*ROW('Hygiene Data'!F189)))</f>
        <v/>
      </c>
      <c r="DX195" s="258" t="str">
        <f ca="true">+IF(OFFSET('Hygiene Data'!$G$11,0,10*ROW('Hygiene Data'!G189))="","",OFFSET('Hygiene Data'!$G$11,0,10*ROW('Hygiene Data'!G189)))</f>
        <v/>
      </c>
      <c r="DY195" s="258" t="str">
        <f ca="true">+IF(OFFSET('Hygiene Data'!$G$12,0,10*ROW('Hygiene Data'!G189))="","",OFFSET('Hygiene Data'!$G$12,0,10*ROW('Hygiene Data'!G189)))</f>
        <v/>
      </c>
      <c r="DZ195" s="258" t="str">
        <f ca="true">+IF(OFFSET('Hygiene Data'!$G$13,0,10*ROW('Hygiene Data'!G189))="","",OFFSET('Hygiene Data'!$G$13,0,10*ROW('Hygiene Data'!G189)))</f>
        <v/>
      </c>
      <c r="EA195" s="258" t="str">
        <f ca="true">+IF(OFFSET('Hygiene Data'!$H$11,0,10*ROW('Hygiene Data'!H189))="","",OFFSET('Hygiene Data'!$H$11,0,10*ROW('Hygiene Data'!H189)))</f>
        <v/>
      </c>
      <c r="EB195" s="258" t="str">
        <f ca="true">+IF(OFFSET('Hygiene Data'!$H$12,0,10*ROW('Hygiene Data'!H189))="","",OFFSET('Hygiene Data'!$H$12,0,10*ROW('Hygiene Data'!H189)))</f>
        <v/>
      </c>
      <c r="EC195" s="258" t="str">
        <f ca="true">+IF(OFFSET('Hygiene Data'!$H$13,0,10*ROW('Hygiene Data'!H189))="","",OFFSET('Hygiene Data'!$H$13,0,10*ROW('Hygiene Data'!H189)))</f>
        <v/>
      </c>
      <c r="ED195" s="258" t="str">
        <f ca="true">+IF(OFFSET('Hygiene Data'!$I$11,0,10*ROW('Hygiene Data'!I189))="","",OFFSET('Hygiene Data'!$I$11,0,10*ROW('Hygiene Data'!I189)))</f>
        <v/>
      </c>
      <c r="EE195" s="258" t="str">
        <f ca="true">+IF(OFFSET('Hygiene Data'!$I$12,0,10*ROW('Hygiene Data'!I189))="","",OFFSET('Hygiene Data'!$I$12,0,10*ROW('Hygiene Data'!I189)))</f>
        <v/>
      </c>
      <c r="EF195" s="258" t="str">
        <f ca="true">+IF(OFFSET('Hygiene Data'!$I$13,0,10*ROW('Hygiene Data'!I189))="","",OFFSET('Hygiene Data'!$I$13,0,10*ROW('Hygiene Data'!I189)))</f>
        <v/>
      </c>
    </row>
    <row xmlns:x14ac="http://schemas.microsoft.com/office/spreadsheetml/2009/9/ac" r="196" x14ac:dyDescent="0.2">
      <c r="A196" s="30" t="str">
        <f ca="true">+IF(OFFSET('Water Data'!$B$2,0,10*ROW('Water Data'!E190))="","",OFFSET('Water Data'!$B$2,0,10*ROW('Water Data'!E190)))</f>
        <v/>
      </c>
      <c r="B196" s="30" t="str">
        <f ca="true">+IF(OFFSET('Water Data'!$C$2,0,10*ROW('Water Data'!F190))="","",OFFSET('Water Data'!$C$2,0,10*ROW('Water Data'!F190)))</f>
        <v/>
      </c>
      <c r="C196" s="314" t="str">
        <f t="shared" ca="true" si="2"/>
        <v/>
      </c>
      <c r="D196" s="8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58"/>
      <c r="BS196" s="258" t="str">
        <f ca="true">+IF(OFFSET('Water Data'!$D$27,0,10*ROW('Water Data'!D190))="","",OFFSET('Water Data'!$D$27,0,10*ROW('Water Data'!D190)))</f>
        <v/>
      </c>
      <c r="BT196" s="258" t="str">
        <f ca="true">+IF(OFFSET('Water Data'!$D$28,0,10*ROW('Water Data'!D190))="","",OFFSET('Water Data'!$D$28,0,10*ROW('Water Data'!D190)))</f>
        <v/>
      </c>
      <c r="BU196" s="258" t="str">
        <f ca="true">+IF(OFFSET('Water Data'!$D$29,0,10*ROW('Water Data'!D190))="","",OFFSET('Water Data'!$D$29,0,10*ROW('Water Data'!D190)))</f>
        <v/>
      </c>
      <c r="BV196" s="258" t="str">
        <f ca="true">+IF(OFFSET('Water Data'!$E$27,0,10*ROW('Water Data'!E190))="","",OFFSET('Water Data'!$E$27,0,10*ROW('Water Data'!E190)))</f>
        <v/>
      </c>
      <c r="BW196" s="258" t="str">
        <f ca="true">+IF(OFFSET('Water Data'!$E$28,0,10*ROW('Water Data'!E190))="","",OFFSET('Water Data'!$E$28,0,10*ROW('Water Data'!E190)))</f>
        <v/>
      </c>
      <c r="BX196" s="258" t="str">
        <f ca="true">+IF(OFFSET('Water Data'!$E$29,0,10*ROW('Water Data'!E190))="","",OFFSET('Water Data'!$E$29,0,10*ROW('Water Data'!E190)))</f>
        <v/>
      </c>
      <c r="BY196" s="258" t="str">
        <f ca="true">+IF(OFFSET('Water Data'!$F$27,0,10*ROW('Water Data'!F190))="","",OFFSET('Water Data'!$F$27,0,10*ROW('Water Data'!F190)))</f>
        <v/>
      </c>
      <c r="BZ196" s="258" t="str">
        <f ca="true">+IF(OFFSET('Water Data'!$F$28,0,10*ROW('Water Data'!F190))="","",OFFSET('Water Data'!$F$28,0,10*ROW('Water Data'!F190)))</f>
        <v/>
      </c>
      <c r="CA196" s="258" t="str">
        <f ca="true">+IF(OFFSET('Water Data'!$F$29,0,10*ROW('Water Data'!F190))="","",OFFSET('Water Data'!$F$29,0,10*ROW('Water Data'!F190)))</f>
        <v/>
      </c>
      <c r="CB196" s="258" t="str">
        <f ca="true">+IF(OFFSET('Water Data'!$G$27,0,10*ROW('Water Data'!G190))="","",OFFSET('Water Data'!$G$27,0,10*ROW('Water Data'!G190)))</f>
        <v/>
      </c>
      <c r="CC196" s="258" t="str">
        <f ca="true">+IF(OFFSET('Water Data'!$G$28,0,10*ROW('Water Data'!G190))="","",OFFSET('Water Data'!$G$28,0,10*ROW('Water Data'!G190)))</f>
        <v/>
      </c>
      <c r="CD196" s="258" t="str">
        <f ca="true">+IF(OFFSET('Water Data'!$G$29,0,10*ROW('Water Data'!G190))="","",OFFSET('Water Data'!$G$29,0,10*ROW('Water Data'!G190)))</f>
        <v/>
      </c>
      <c r="CE196" s="258" t="str">
        <f ca="true">+IF(OFFSET('Water Data'!$H$27,0,10*ROW('Water Data'!H190))="","",OFFSET('Water Data'!$H$27,0,10*ROW('Water Data'!H190)))</f>
        <v/>
      </c>
      <c r="CF196" s="258" t="str">
        <f ca="true">+IF(OFFSET('Water Data'!$H$28,0,10*ROW('Water Data'!H190))="","",OFFSET('Water Data'!$H$28,0,10*ROW('Water Data'!H190)))</f>
        <v/>
      </c>
      <c r="CG196" s="258" t="str">
        <f ca="true">+IF(OFFSET('Water Data'!$H$29,0,10*ROW('Water Data'!H190))="","",OFFSET('Water Data'!$H$29,0,10*ROW('Water Data'!H190)))</f>
        <v/>
      </c>
      <c r="CH196" s="258" t="str">
        <f ca="true">+IF(OFFSET('Water Data'!$I$27,0,10*ROW('Water Data'!I190))="","",OFFSET('Water Data'!$I$27,0,10*ROW('Water Data'!I190)))</f>
        <v/>
      </c>
      <c r="CI196" s="258" t="str">
        <f ca="true">+IF(OFFSET('Water Data'!$I$28,0,10*ROW('Water Data'!I190))="","",OFFSET('Water Data'!$I$28,0,10*ROW('Water Data'!I190)))</f>
        <v/>
      </c>
      <c r="CJ196" s="258" t="str">
        <f ca="true">+IF(OFFSET('Water Data'!$I$29,0,10*ROW('Water Data'!I190))="","",OFFSET('Water Data'!$I$29,0,10*ROW('Water Data'!I190)))</f>
        <v/>
      </c>
      <c r="CK196" s="258" t="str">
        <f ca="true">+IF(OFFSET('Sanitation Data'!$D$28,0,10*ROW('Sanitation Data'!D190))="","",OFFSET('Sanitation Data'!$D$28,0,10*ROW('Sanitation Data'!D190)))</f>
        <v/>
      </c>
      <c r="CL196" s="258" t="str">
        <f ca="true">+IF(OFFSET('Sanitation Data'!$D$29,0,10*ROW('Sanitation Data'!D190))="","",OFFSET('Sanitation Data'!$D$29,0,10*ROW('Sanitation Data'!D190)))</f>
        <v/>
      </c>
      <c r="CM196" s="258" t="str">
        <f ca="true">+IF(OFFSET('Sanitation Data'!$D$30,0,10*ROW('Sanitation Data'!D190))="","",OFFSET('Sanitation Data'!$D$30,0,10*ROW('Sanitation Data'!D190)))</f>
        <v/>
      </c>
      <c r="CN196" s="258" t="str">
        <f ca="true">+IF(OFFSET('Sanitation Data'!$D$31,0,10*ROW('Sanitation Data'!D190))="","",OFFSET('Sanitation Data'!$D$31,0,10*ROW('Sanitation Data'!D190)))</f>
        <v/>
      </c>
      <c r="CO196" s="258" t="str">
        <f ca="true">+IF(OFFSET('Sanitation Data'!$D$32,0,10*ROW('Sanitation Data'!D190))="","",OFFSET('Sanitation Data'!$D$32,0,10*ROW('Sanitation Data'!D190)))</f>
        <v/>
      </c>
      <c r="CP196" s="258" t="str">
        <f ca="true">+IF(OFFSET('Sanitation Data'!$E$28,0,10*ROW('Sanitation Data'!E190))="","",OFFSET('Sanitation Data'!$E$28,0,10*ROW('Sanitation Data'!E190)))</f>
        <v/>
      </c>
      <c r="CQ196" s="258" t="str">
        <f ca="true">+IF(OFFSET('Sanitation Data'!$E$29,0,10*ROW('Sanitation Data'!E190))="","",OFFSET('Sanitation Data'!$E$29,0,10*ROW('Sanitation Data'!E190)))</f>
        <v/>
      </c>
      <c r="CR196" s="258" t="str">
        <f ca="true">+IF(OFFSET('Sanitation Data'!$E$30,0,10*ROW('Sanitation Data'!E190))="","",OFFSET('Sanitation Data'!$E$30,0,10*ROW('Sanitation Data'!E190)))</f>
        <v/>
      </c>
      <c r="CS196" s="258" t="str">
        <f ca="true">+IF(OFFSET('Sanitation Data'!$E$31,0,10*ROW('Sanitation Data'!E190))="","",OFFSET('Sanitation Data'!$E$31,0,10*ROW('Sanitation Data'!E190)))</f>
        <v/>
      </c>
      <c r="CT196" s="258" t="str">
        <f ca="true">+IF(OFFSET('Sanitation Data'!$E$32,0,10*ROW('Sanitation Data'!E190))="","",OFFSET('Sanitation Data'!$E$32,0,10*ROW('Sanitation Data'!E190)))</f>
        <v/>
      </c>
      <c r="CU196" s="258" t="str">
        <f ca="true">+IF(OFFSET('Sanitation Data'!$F$28,0,10*ROW('Sanitation Data'!F190))="","",OFFSET('Sanitation Data'!$F$28,0,10*ROW('Sanitation Data'!F190)))</f>
        <v/>
      </c>
      <c r="CV196" s="258" t="str">
        <f ca="true">+IF(OFFSET('Sanitation Data'!$F$29,0,10*ROW('Sanitation Data'!F190))="","",OFFSET('Sanitation Data'!$F$29,0,10*ROW('Sanitation Data'!F190)))</f>
        <v/>
      </c>
      <c r="CW196" s="258" t="str">
        <f ca="true">+IF(OFFSET('Sanitation Data'!$F$30,0,10*ROW('Sanitation Data'!F190))="","",OFFSET('Sanitation Data'!$F$30,0,10*ROW('Sanitation Data'!F190)))</f>
        <v/>
      </c>
      <c r="CX196" s="258" t="str">
        <f ca="true">+IF(OFFSET('Sanitation Data'!$F$31,0,10*ROW('Sanitation Data'!F190))="","",OFFSET('Sanitation Data'!$F$31,0,10*ROW('Sanitation Data'!F190)))</f>
        <v/>
      </c>
      <c r="CY196" s="258" t="str">
        <f ca="true">+IF(OFFSET('Sanitation Data'!$F$32,0,10*ROW('Sanitation Data'!F190))="","",OFFSET('Sanitation Data'!$F$32,0,10*ROW('Sanitation Data'!F190)))</f>
        <v/>
      </c>
      <c r="CZ196" s="258" t="str">
        <f ca="true">+IF(OFFSET('Sanitation Data'!$G$28,0,10*ROW('Sanitation Data'!G190))="","",OFFSET('Sanitation Data'!$G$28,0,10*ROW('Sanitation Data'!G190)))</f>
        <v/>
      </c>
      <c r="DA196" s="258" t="str">
        <f ca="true">+IF(OFFSET('Sanitation Data'!$G$29,0,10*ROW('Sanitation Data'!G190))="","",OFFSET('Sanitation Data'!$G$29,0,10*ROW('Sanitation Data'!G190)))</f>
        <v/>
      </c>
      <c r="DB196" s="258" t="str">
        <f ca="true">+IF(OFFSET('Sanitation Data'!$G$30,0,10*ROW('Sanitation Data'!G190))="","",OFFSET('Sanitation Data'!$G$30,0,10*ROW('Sanitation Data'!G190)))</f>
        <v/>
      </c>
      <c r="DC196" s="258" t="str">
        <f ca="true">+IF(OFFSET('Sanitation Data'!$G$31,0,10*ROW('Sanitation Data'!G190))="","",OFFSET('Sanitation Data'!$G$31,0,10*ROW('Sanitation Data'!G190)))</f>
        <v/>
      </c>
      <c r="DD196" s="258" t="str">
        <f ca="true">+IF(OFFSET('Sanitation Data'!$G$32,0,10*ROW('Sanitation Data'!G190))="","",OFFSET('Sanitation Data'!$G$32,0,10*ROW('Sanitation Data'!G190)))</f>
        <v/>
      </c>
      <c r="DE196" s="258" t="str">
        <f ca="true">+IF(OFFSET('Sanitation Data'!$H$28,0,10*ROW('Sanitation Data'!H190))="","",OFFSET('Sanitation Data'!$H$28,0,10*ROW('Sanitation Data'!H190)))</f>
        <v/>
      </c>
      <c r="DF196" s="258" t="str">
        <f ca="true">+IF(OFFSET('Sanitation Data'!$H$29,0,10*ROW('Sanitation Data'!H190))="","",OFFSET('Sanitation Data'!$H$29,0,10*ROW('Sanitation Data'!H190)))</f>
        <v/>
      </c>
      <c r="DG196" s="258" t="str">
        <f ca="true">+IF(OFFSET('Sanitation Data'!$H$30,0,10*ROW('Sanitation Data'!H190))="","",OFFSET('Sanitation Data'!$H$30,0,10*ROW('Sanitation Data'!H190)))</f>
        <v/>
      </c>
      <c r="DH196" s="258" t="str">
        <f ca="true">+IF(OFFSET('Sanitation Data'!$H$31,0,10*ROW('Sanitation Data'!H190))="","",OFFSET('Sanitation Data'!$H$31,0,10*ROW('Sanitation Data'!H190)))</f>
        <v/>
      </c>
      <c r="DI196" s="258" t="str">
        <f ca="true">+IF(OFFSET('Sanitation Data'!$H$32,0,10*ROW('Sanitation Data'!H190))="","",OFFSET('Sanitation Data'!$H$32,0,10*ROW('Sanitation Data'!H190)))</f>
        <v/>
      </c>
      <c r="DJ196" s="258" t="str">
        <f ca="true">+IF(OFFSET('Sanitation Data'!$I$28,0,10*ROW('Sanitation Data'!I190))="","",OFFSET('Sanitation Data'!$I$28,0,10*ROW('Sanitation Data'!I190)))</f>
        <v/>
      </c>
      <c r="DK196" s="258" t="str">
        <f ca="true">+IF(OFFSET('Sanitation Data'!$I$29,0,10*ROW('Sanitation Data'!I190))="","",OFFSET('Sanitation Data'!$I$29,0,10*ROW('Sanitation Data'!I190)))</f>
        <v/>
      </c>
      <c r="DL196" s="258" t="str">
        <f ca="true">+IF(OFFSET('Sanitation Data'!$I$30,0,10*ROW('Sanitation Data'!I190))="","",OFFSET('Sanitation Data'!$I$30,0,10*ROW('Sanitation Data'!I190)))</f>
        <v/>
      </c>
      <c r="DM196" s="258" t="str">
        <f ca="true">+IF(OFFSET('Sanitation Data'!$I$31,0,10*ROW('Sanitation Data'!I190))="","",OFFSET('Sanitation Data'!$I$31,0,10*ROW('Sanitation Data'!I190)))</f>
        <v/>
      </c>
      <c r="DN196" s="258" t="str">
        <f ca="true">+IF(OFFSET('Sanitation Data'!$I$32,0,10*ROW('Sanitation Data'!I190))="","",OFFSET('Sanitation Data'!$I$32,0,10*ROW('Sanitation Data'!I190)))</f>
        <v/>
      </c>
      <c r="DO196" s="258" t="str">
        <f ca="true">+IF(OFFSET('Hygiene Data'!$D$11,0,10*ROW('Hygiene Data'!D190))="","",OFFSET('Hygiene Data'!$D$11,0,10*ROW('Hygiene Data'!D190)))</f>
        <v/>
      </c>
      <c r="DP196" s="258" t="str">
        <f ca="true">+IF(OFFSET('Hygiene Data'!$D$12,0,10*ROW('Hygiene Data'!D190))="","",OFFSET('Hygiene Data'!$D$12,0,10*ROW('Hygiene Data'!D190)))</f>
        <v/>
      </c>
      <c r="DQ196" s="258" t="str">
        <f ca="true">+IF(OFFSET('Hygiene Data'!$D$13,0,10*ROW('Hygiene Data'!D190))="","",OFFSET('Hygiene Data'!$D$13,0,10*ROW('Hygiene Data'!D190)))</f>
        <v/>
      </c>
      <c r="DR196" s="258" t="str">
        <f ca="true">+IF(OFFSET('Hygiene Data'!$E$11,0,10*ROW('Hygiene Data'!E190))="","",OFFSET('Hygiene Data'!$E$11,0,10*ROW('Hygiene Data'!E190)))</f>
        <v/>
      </c>
      <c r="DS196" s="258" t="str">
        <f ca="true">+IF(OFFSET('Hygiene Data'!$E$12,0,10*ROW('Hygiene Data'!E190))="","",OFFSET('Hygiene Data'!$E$12,0,10*ROW('Hygiene Data'!E190)))</f>
        <v/>
      </c>
      <c r="DT196" s="258" t="str">
        <f ca="true">+IF(OFFSET('Hygiene Data'!$E$13,0,10*ROW('Hygiene Data'!E190))="","",OFFSET('Hygiene Data'!$E$13,0,10*ROW('Hygiene Data'!E190)))</f>
        <v/>
      </c>
      <c r="DU196" s="258" t="str">
        <f ca="true">+IF(OFFSET('Hygiene Data'!$F$11,0,10*ROW('Hygiene Data'!F190))="","",OFFSET('Hygiene Data'!$F$11,0,10*ROW('Hygiene Data'!F190)))</f>
        <v/>
      </c>
      <c r="DV196" s="258" t="str">
        <f ca="true">+IF(OFFSET('Hygiene Data'!$F$12,0,10*ROW('Hygiene Data'!F190))="","",OFFSET('Hygiene Data'!$F$12,0,10*ROW('Hygiene Data'!F190)))</f>
        <v/>
      </c>
      <c r="DW196" s="258" t="str">
        <f ca="true">+IF(OFFSET('Hygiene Data'!$F$13,0,10*ROW('Hygiene Data'!F190))="","",OFFSET('Hygiene Data'!$F$13,0,10*ROW('Hygiene Data'!F190)))</f>
        <v/>
      </c>
      <c r="DX196" s="258" t="str">
        <f ca="true">+IF(OFFSET('Hygiene Data'!$G$11,0,10*ROW('Hygiene Data'!G190))="","",OFFSET('Hygiene Data'!$G$11,0,10*ROW('Hygiene Data'!G190)))</f>
        <v/>
      </c>
      <c r="DY196" s="258" t="str">
        <f ca="true">+IF(OFFSET('Hygiene Data'!$G$12,0,10*ROW('Hygiene Data'!G190))="","",OFFSET('Hygiene Data'!$G$12,0,10*ROW('Hygiene Data'!G190)))</f>
        <v/>
      </c>
      <c r="DZ196" s="258" t="str">
        <f ca="true">+IF(OFFSET('Hygiene Data'!$G$13,0,10*ROW('Hygiene Data'!G190))="","",OFFSET('Hygiene Data'!$G$13,0,10*ROW('Hygiene Data'!G190)))</f>
        <v/>
      </c>
      <c r="EA196" s="258" t="str">
        <f ca="true">+IF(OFFSET('Hygiene Data'!$H$11,0,10*ROW('Hygiene Data'!H190))="","",OFFSET('Hygiene Data'!$H$11,0,10*ROW('Hygiene Data'!H190)))</f>
        <v/>
      </c>
      <c r="EB196" s="258" t="str">
        <f ca="true">+IF(OFFSET('Hygiene Data'!$H$12,0,10*ROW('Hygiene Data'!H190))="","",OFFSET('Hygiene Data'!$H$12,0,10*ROW('Hygiene Data'!H190)))</f>
        <v/>
      </c>
      <c r="EC196" s="258" t="str">
        <f ca="true">+IF(OFFSET('Hygiene Data'!$H$13,0,10*ROW('Hygiene Data'!H190))="","",OFFSET('Hygiene Data'!$H$13,0,10*ROW('Hygiene Data'!H190)))</f>
        <v/>
      </c>
      <c r="ED196" s="258" t="str">
        <f ca="true">+IF(OFFSET('Hygiene Data'!$I$11,0,10*ROW('Hygiene Data'!I190))="","",OFFSET('Hygiene Data'!$I$11,0,10*ROW('Hygiene Data'!I190)))</f>
        <v/>
      </c>
      <c r="EE196" s="258" t="str">
        <f ca="true">+IF(OFFSET('Hygiene Data'!$I$12,0,10*ROW('Hygiene Data'!I190))="","",OFFSET('Hygiene Data'!$I$12,0,10*ROW('Hygiene Data'!I190)))</f>
        <v/>
      </c>
      <c r="EF196" s="258" t="str">
        <f ca="true">+IF(OFFSET('Hygiene Data'!$I$13,0,10*ROW('Hygiene Data'!I190))="","",OFFSET('Hygiene Data'!$I$13,0,10*ROW('Hygiene Data'!I190)))</f>
        <v/>
      </c>
    </row>
    <row xmlns:x14ac="http://schemas.microsoft.com/office/spreadsheetml/2009/9/ac" r="197" x14ac:dyDescent="0.2">
      <c r="A197" s="30" t="str">
        <f ca="true">+IF(OFFSET('Water Data'!$B$2,0,10*ROW('Water Data'!E191))="","",OFFSET('Water Data'!$B$2,0,10*ROW('Water Data'!E191)))</f>
        <v/>
      </c>
      <c r="B197" s="30" t="str">
        <f ca="true">+IF(OFFSET('Water Data'!$C$2,0,10*ROW('Water Data'!F191))="","",OFFSET('Water Data'!$C$2,0,10*ROW('Water Data'!F191)))</f>
        <v/>
      </c>
      <c r="C197" s="314" t="str">
        <f t="shared" ca="true" si="2"/>
        <v/>
      </c>
      <c r="D197" s="8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58"/>
      <c r="BS197" s="258" t="str">
        <f ca="true">+IF(OFFSET('Water Data'!$D$27,0,10*ROW('Water Data'!D191))="","",OFFSET('Water Data'!$D$27,0,10*ROW('Water Data'!D191)))</f>
        <v/>
      </c>
      <c r="BT197" s="258" t="str">
        <f ca="true">+IF(OFFSET('Water Data'!$D$28,0,10*ROW('Water Data'!D191))="","",OFFSET('Water Data'!$D$28,0,10*ROW('Water Data'!D191)))</f>
        <v/>
      </c>
      <c r="BU197" s="258" t="str">
        <f ca="true">+IF(OFFSET('Water Data'!$D$29,0,10*ROW('Water Data'!D191))="","",OFFSET('Water Data'!$D$29,0,10*ROW('Water Data'!D191)))</f>
        <v/>
      </c>
      <c r="BV197" s="258" t="str">
        <f ca="true">+IF(OFFSET('Water Data'!$E$27,0,10*ROW('Water Data'!E191))="","",OFFSET('Water Data'!$E$27,0,10*ROW('Water Data'!E191)))</f>
        <v/>
      </c>
      <c r="BW197" s="258" t="str">
        <f ca="true">+IF(OFFSET('Water Data'!$E$28,0,10*ROW('Water Data'!E191))="","",OFFSET('Water Data'!$E$28,0,10*ROW('Water Data'!E191)))</f>
        <v/>
      </c>
      <c r="BX197" s="258" t="str">
        <f ca="true">+IF(OFFSET('Water Data'!$E$29,0,10*ROW('Water Data'!E191))="","",OFFSET('Water Data'!$E$29,0,10*ROW('Water Data'!E191)))</f>
        <v/>
      </c>
      <c r="BY197" s="258" t="str">
        <f ca="true">+IF(OFFSET('Water Data'!$F$27,0,10*ROW('Water Data'!F191))="","",OFFSET('Water Data'!$F$27,0,10*ROW('Water Data'!F191)))</f>
        <v/>
      </c>
      <c r="BZ197" s="258" t="str">
        <f ca="true">+IF(OFFSET('Water Data'!$F$28,0,10*ROW('Water Data'!F191))="","",OFFSET('Water Data'!$F$28,0,10*ROW('Water Data'!F191)))</f>
        <v/>
      </c>
      <c r="CA197" s="258" t="str">
        <f ca="true">+IF(OFFSET('Water Data'!$F$29,0,10*ROW('Water Data'!F191))="","",OFFSET('Water Data'!$F$29,0,10*ROW('Water Data'!F191)))</f>
        <v/>
      </c>
      <c r="CB197" s="258" t="str">
        <f ca="true">+IF(OFFSET('Water Data'!$G$27,0,10*ROW('Water Data'!G191))="","",OFFSET('Water Data'!$G$27,0,10*ROW('Water Data'!G191)))</f>
        <v/>
      </c>
      <c r="CC197" s="258" t="str">
        <f ca="true">+IF(OFFSET('Water Data'!$G$28,0,10*ROW('Water Data'!G191))="","",OFFSET('Water Data'!$G$28,0,10*ROW('Water Data'!G191)))</f>
        <v/>
      </c>
      <c r="CD197" s="258" t="str">
        <f ca="true">+IF(OFFSET('Water Data'!$G$29,0,10*ROW('Water Data'!G191))="","",OFFSET('Water Data'!$G$29,0,10*ROW('Water Data'!G191)))</f>
        <v/>
      </c>
      <c r="CE197" s="258" t="str">
        <f ca="true">+IF(OFFSET('Water Data'!$H$27,0,10*ROW('Water Data'!H191))="","",OFFSET('Water Data'!$H$27,0,10*ROW('Water Data'!H191)))</f>
        <v/>
      </c>
      <c r="CF197" s="258" t="str">
        <f ca="true">+IF(OFFSET('Water Data'!$H$28,0,10*ROW('Water Data'!H191))="","",OFFSET('Water Data'!$H$28,0,10*ROW('Water Data'!H191)))</f>
        <v/>
      </c>
      <c r="CG197" s="258" t="str">
        <f ca="true">+IF(OFFSET('Water Data'!$H$29,0,10*ROW('Water Data'!H191))="","",OFFSET('Water Data'!$H$29,0,10*ROW('Water Data'!H191)))</f>
        <v/>
      </c>
      <c r="CH197" s="258" t="str">
        <f ca="true">+IF(OFFSET('Water Data'!$I$27,0,10*ROW('Water Data'!I191))="","",OFFSET('Water Data'!$I$27,0,10*ROW('Water Data'!I191)))</f>
        <v/>
      </c>
      <c r="CI197" s="258" t="str">
        <f ca="true">+IF(OFFSET('Water Data'!$I$28,0,10*ROW('Water Data'!I191))="","",OFFSET('Water Data'!$I$28,0,10*ROW('Water Data'!I191)))</f>
        <v/>
      </c>
      <c r="CJ197" s="258" t="str">
        <f ca="true">+IF(OFFSET('Water Data'!$I$29,0,10*ROW('Water Data'!I191))="","",OFFSET('Water Data'!$I$29,0,10*ROW('Water Data'!I191)))</f>
        <v/>
      </c>
      <c r="CK197" s="258" t="str">
        <f ca="true">+IF(OFFSET('Sanitation Data'!$D$28,0,10*ROW('Sanitation Data'!D191))="","",OFFSET('Sanitation Data'!$D$28,0,10*ROW('Sanitation Data'!D191)))</f>
        <v/>
      </c>
      <c r="CL197" s="258" t="str">
        <f ca="true">+IF(OFFSET('Sanitation Data'!$D$29,0,10*ROW('Sanitation Data'!D191))="","",OFFSET('Sanitation Data'!$D$29,0,10*ROW('Sanitation Data'!D191)))</f>
        <v/>
      </c>
      <c r="CM197" s="258" t="str">
        <f ca="true">+IF(OFFSET('Sanitation Data'!$D$30,0,10*ROW('Sanitation Data'!D191))="","",OFFSET('Sanitation Data'!$D$30,0,10*ROW('Sanitation Data'!D191)))</f>
        <v/>
      </c>
      <c r="CN197" s="258" t="str">
        <f ca="true">+IF(OFFSET('Sanitation Data'!$D$31,0,10*ROW('Sanitation Data'!D191))="","",OFFSET('Sanitation Data'!$D$31,0,10*ROW('Sanitation Data'!D191)))</f>
        <v/>
      </c>
      <c r="CO197" s="258" t="str">
        <f ca="true">+IF(OFFSET('Sanitation Data'!$D$32,0,10*ROW('Sanitation Data'!D191))="","",OFFSET('Sanitation Data'!$D$32,0,10*ROW('Sanitation Data'!D191)))</f>
        <v/>
      </c>
      <c r="CP197" s="258" t="str">
        <f ca="true">+IF(OFFSET('Sanitation Data'!$E$28,0,10*ROW('Sanitation Data'!E191))="","",OFFSET('Sanitation Data'!$E$28,0,10*ROW('Sanitation Data'!E191)))</f>
        <v/>
      </c>
      <c r="CQ197" s="258" t="str">
        <f ca="true">+IF(OFFSET('Sanitation Data'!$E$29,0,10*ROW('Sanitation Data'!E191))="","",OFFSET('Sanitation Data'!$E$29,0,10*ROW('Sanitation Data'!E191)))</f>
        <v/>
      </c>
      <c r="CR197" s="258" t="str">
        <f ca="true">+IF(OFFSET('Sanitation Data'!$E$30,0,10*ROW('Sanitation Data'!E191))="","",OFFSET('Sanitation Data'!$E$30,0,10*ROW('Sanitation Data'!E191)))</f>
        <v/>
      </c>
      <c r="CS197" s="258" t="str">
        <f ca="true">+IF(OFFSET('Sanitation Data'!$E$31,0,10*ROW('Sanitation Data'!E191))="","",OFFSET('Sanitation Data'!$E$31,0,10*ROW('Sanitation Data'!E191)))</f>
        <v/>
      </c>
      <c r="CT197" s="258" t="str">
        <f ca="true">+IF(OFFSET('Sanitation Data'!$E$32,0,10*ROW('Sanitation Data'!E191))="","",OFFSET('Sanitation Data'!$E$32,0,10*ROW('Sanitation Data'!E191)))</f>
        <v/>
      </c>
      <c r="CU197" s="258" t="str">
        <f ca="true">+IF(OFFSET('Sanitation Data'!$F$28,0,10*ROW('Sanitation Data'!F191))="","",OFFSET('Sanitation Data'!$F$28,0,10*ROW('Sanitation Data'!F191)))</f>
        <v/>
      </c>
      <c r="CV197" s="258" t="str">
        <f ca="true">+IF(OFFSET('Sanitation Data'!$F$29,0,10*ROW('Sanitation Data'!F191))="","",OFFSET('Sanitation Data'!$F$29,0,10*ROW('Sanitation Data'!F191)))</f>
        <v/>
      </c>
      <c r="CW197" s="258" t="str">
        <f ca="true">+IF(OFFSET('Sanitation Data'!$F$30,0,10*ROW('Sanitation Data'!F191))="","",OFFSET('Sanitation Data'!$F$30,0,10*ROW('Sanitation Data'!F191)))</f>
        <v/>
      </c>
      <c r="CX197" s="258" t="str">
        <f ca="true">+IF(OFFSET('Sanitation Data'!$F$31,0,10*ROW('Sanitation Data'!F191))="","",OFFSET('Sanitation Data'!$F$31,0,10*ROW('Sanitation Data'!F191)))</f>
        <v/>
      </c>
      <c r="CY197" s="258" t="str">
        <f ca="true">+IF(OFFSET('Sanitation Data'!$F$32,0,10*ROW('Sanitation Data'!F191))="","",OFFSET('Sanitation Data'!$F$32,0,10*ROW('Sanitation Data'!F191)))</f>
        <v/>
      </c>
      <c r="CZ197" s="258" t="str">
        <f ca="true">+IF(OFFSET('Sanitation Data'!$G$28,0,10*ROW('Sanitation Data'!G191))="","",OFFSET('Sanitation Data'!$G$28,0,10*ROW('Sanitation Data'!G191)))</f>
        <v/>
      </c>
      <c r="DA197" s="258" t="str">
        <f ca="true">+IF(OFFSET('Sanitation Data'!$G$29,0,10*ROW('Sanitation Data'!G191))="","",OFFSET('Sanitation Data'!$G$29,0,10*ROW('Sanitation Data'!G191)))</f>
        <v/>
      </c>
      <c r="DB197" s="258" t="str">
        <f ca="true">+IF(OFFSET('Sanitation Data'!$G$30,0,10*ROW('Sanitation Data'!G191))="","",OFFSET('Sanitation Data'!$G$30,0,10*ROW('Sanitation Data'!G191)))</f>
        <v/>
      </c>
      <c r="DC197" s="258" t="str">
        <f ca="true">+IF(OFFSET('Sanitation Data'!$G$31,0,10*ROW('Sanitation Data'!G191))="","",OFFSET('Sanitation Data'!$G$31,0,10*ROW('Sanitation Data'!G191)))</f>
        <v/>
      </c>
      <c r="DD197" s="258" t="str">
        <f ca="true">+IF(OFFSET('Sanitation Data'!$G$32,0,10*ROW('Sanitation Data'!G191))="","",OFFSET('Sanitation Data'!$G$32,0,10*ROW('Sanitation Data'!G191)))</f>
        <v/>
      </c>
      <c r="DE197" s="258" t="str">
        <f ca="true">+IF(OFFSET('Sanitation Data'!$H$28,0,10*ROW('Sanitation Data'!H191))="","",OFFSET('Sanitation Data'!$H$28,0,10*ROW('Sanitation Data'!H191)))</f>
        <v/>
      </c>
      <c r="DF197" s="258" t="str">
        <f ca="true">+IF(OFFSET('Sanitation Data'!$H$29,0,10*ROW('Sanitation Data'!H191))="","",OFFSET('Sanitation Data'!$H$29,0,10*ROW('Sanitation Data'!H191)))</f>
        <v/>
      </c>
      <c r="DG197" s="258" t="str">
        <f ca="true">+IF(OFFSET('Sanitation Data'!$H$30,0,10*ROW('Sanitation Data'!H191))="","",OFFSET('Sanitation Data'!$H$30,0,10*ROW('Sanitation Data'!H191)))</f>
        <v/>
      </c>
      <c r="DH197" s="258" t="str">
        <f ca="true">+IF(OFFSET('Sanitation Data'!$H$31,0,10*ROW('Sanitation Data'!H191))="","",OFFSET('Sanitation Data'!$H$31,0,10*ROW('Sanitation Data'!H191)))</f>
        <v/>
      </c>
      <c r="DI197" s="258" t="str">
        <f ca="true">+IF(OFFSET('Sanitation Data'!$H$32,0,10*ROW('Sanitation Data'!H191))="","",OFFSET('Sanitation Data'!$H$32,0,10*ROW('Sanitation Data'!H191)))</f>
        <v/>
      </c>
      <c r="DJ197" s="258" t="str">
        <f ca="true">+IF(OFFSET('Sanitation Data'!$I$28,0,10*ROW('Sanitation Data'!I191))="","",OFFSET('Sanitation Data'!$I$28,0,10*ROW('Sanitation Data'!I191)))</f>
        <v/>
      </c>
      <c r="DK197" s="258" t="str">
        <f ca="true">+IF(OFFSET('Sanitation Data'!$I$29,0,10*ROW('Sanitation Data'!I191))="","",OFFSET('Sanitation Data'!$I$29,0,10*ROW('Sanitation Data'!I191)))</f>
        <v/>
      </c>
      <c r="DL197" s="258" t="str">
        <f ca="true">+IF(OFFSET('Sanitation Data'!$I$30,0,10*ROW('Sanitation Data'!I191))="","",OFFSET('Sanitation Data'!$I$30,0,10*ROW('Sanitation Data'!I191)))</f>
        <v/>
      </c>
      <c r="DM197" s="258" t="str">
        <f ca="true">+IF(OFFSET('Sanitation Data'!$I$31,0,10*ROW('Sanitation Data'!I191))="","",OFFSET('Sanitation Data'!$I$31,0,10*ROW('Sanitation Data'!I191)))</f>
        <v/>
      </c>
      <c r="DN197" s="258" t="str">
        <f ca="true">+IF(OFFSET('Sanitation Data'!$I$32,0,10*ROW('Sanitation Data'!I191))="","",OFFSET('Sanitation Data'!$I$32,0,10*ROW('Sanitation Data'!I191)))</f>
        <v/>
      </c>
      <c r="DO197" s="258" t="str">
        <f ca="true">+IF(OFFSET('Hygiene Data'!$D$11,0,10*ROW('Hygiene Data'!D191))="","",OFFSET('Hygiene Data'!$D$11,0,10*ROW('Hygiene Data'!D191)))</f>
        <v/>
      </c>
      <c r="DP197" s="258" t="str">
        <f ca="true">+IF(OFFSET('Hygiene Data'!$D$12,0,10*ROW('Hygiene Data'!D191))="","",OFFSET('Hygiene Data'!$D$12,0,10*ROW('Hygiene Data'!D191)))</f>
        <v/>
      </c>
      <c r="DQ197" s="258" t="str">
        <f ca="true">+IF(OFFSET('Hygiene Data'!$D$13,0,10*ROW('Hygiene Data'!D191))="","",OFFSET('Hygiene Data'!$D$13,0,10*ROW('Hygiene Data'!D191)))</f>
        <v/>
      </c>
      <c r="DR197" s="258" t="str">
        <f ca="true">+IF(OFFSET('Hygiene Data'!$E$11,0,10*ROW('Hygiene Data'!E191))="","",OFFSET('Hygiene Data'!$E$11,0,10*ROW('Hygiene Data'!E191)))</f>
        <v/>
      </c>
      <c r="DS197" s="258" t="str">
        <f ca="true">+IF(OFFSET('Hygiene Data'!$E$12,0,10*ROW('Hygiene Data'!E191))="","",OFFSET('Hygiene Data'!$E$12,0,10*ROW('Hygiene Data'!E191)))</f>
        <v/>
      </c>
      <c r="DT197" s="258" t="str">
        <f ca="true">+IF(OFFSET('Hygiene Data'!$E$13,0,10*ROW('Hygiene Data'!E191))="","",OFFSET('Hygiene Data'!$E$13,0,10*ROW('Hygiene Data'!E191)))</f>
        <v/>
      </c>
      <c r="DU197" s="258" t="str">
        <f ca="true">+IF(OFFSET('Hygiene Data'!$F$11,0,10*ROW('Hygiene Data'!F191))="","",OFFSET('Hygiene Data'!$F$11,0,10*ROW('Hygiene Data'!F191)))</f>
        <v/>
      </c>
      <c r="DV197" s="258" t="str">
        <f ca="true">+IF(OFFSET('Hygiene Data'!$F$12,0,10*ROW('Hygiene Data'!F191))="","",OFFSET('Hygiene Data'!$F$12,0,10*ROW('Hygiene Data'!F191)))</f>
        <v/>
      </c>
      <c r="DW197" s="258" t="str">
        <f ca="true">+IF(OFFSET('Hygiene Data'!$F$13,0,10*ROW('Hygiene Data'!F191))="","",OFFSET('Hygiene Data'!$F$13,0,10*ROW('Hygiene Data'!F191)))</f>
        <v/>
      </c>
      <c r="DX197" s="258" t="str">
        <f ca="true">+IF(OFFSET('Hygiene Data'!$G$11,0,10*ROW('Hygiene Data'!G191))="","",OFFSET('Hygiene Data'!$G$11,0,10*ROW('Hygiene Data'!G191)))</f>
        <v/>
      </c>
      <c r="DY197" s="258" t="str">
        <f ca="true">+IF(OFFSET('Hygiene Data'!$G$12,0,10*ROW('Hygiene Data'!G191))="","",OFFSET('Hygiene Data'!$G$12,0,10*ROW('Hygiene Data'!G191)))</f>
        <v/>
      </c>
      <c r="DZ197" s="258" t="str">
        <f ca="true">+IF(OFFSET('Hygiene Data'!$G$13,0,10*ROW('Hygiene Data'!G191))="","",OFFSET('Hygiene Data'!$G$13,0,10*ROW('Hygiene Data'!G191)))</f>
        <v/>
      </c>
      <c r="EA197" s="258" t="str">
        <f ca="true">+IF(OFFSET('Hygiene Data'!$H$11,0,10*ROW('Hygiene Data'!H191))="","",OFFSET('Hygiene Data'!$H$11,0,10*ROW('Hygiene Data'!H191)))</f>
        <v/>
      </c>
      <c r="EB197" s="258" t="str">
        <f ca="true">+IF(OFFSET('Hygiene Data'!$H$12,0,10*ROW('Hygiene Data'!H191))="","",OFFSET('Hygiene Data'!$H$12,0,10*ROW('Hygiene Data'!H191)))</f>
        <v/>
      </c>
      <c r="EC197" s="258" t="str">
        <f ca="true">+IF(OFFSET('Hygiene Data'!$H$13,0,10*ROW('Hygiene Data'!H191))="","",OFFSET('Hygiene Data'!$H$13,0,10*ROW('Hygiene Data'!H191)))</f>
        <v/>
      </c>
      <c r="ED197" s="258" t="str">
        <f ca="true">+IF(OFFSET('Hygiene Data'!$I$11,0,10*ROW('Hygiene Data'!I191))="","",OFFSET('Hygiene Data'!$I$11,0,10*ROW('Hygiene Data'!I191)))</f>
        <v/>
      </c>
      <c r="EE197" s="258" t="str">
        <f ca="true">+IF(OFFSET('Hygiene Data'!$I$12,0,10*ROW('Hygiene Data'!I191))="","",OFFSET('Hygiene Data'!$I$12,0,10*ROW('Hygiene Data'!I191)))</f>
        <v/>
      </c>
      <c r="EF197" s="258" t="str">
        <f ca="true">+IF(OFFSET('Hygiene Data'!$I$13,0,10*ROW('Hygiene Data'!I191))="","",OFFSET('Hygiene Data'!$I$13,0,10*ROW('Hygiene Data'!I191)))</f>
        <v/>
      </c>
    </row>
    <row xmlns:x14ac="http://schemas.microsoft.com/office/spreadsheetml/2009/9/ac" r="198" x14ac:dyDescent="0.2">
      <c r="A198" s="30" t="str">
        <f ca="true">+IF(OFFSET('Water Data'!$B$2,0,10*ROW('Water Data'!E192))="","",OFFSET('Water Data'!$B$2,0,10*ROW('Water Data'!E192)))</f>
        <v/>
      </c>
      <c r="B198" s="30" t="str">
        <f ca="true">+IF(OFFSET('Water Data'!$C$2,0,10*ROW('Water Data'!F192))="","",OFFSET('Water Data'!$C$2,0,10*ROW('Water Data'!F192)))</f>
        <v/>
      </c>
      <c r="C198" s="314" t="str">
        <f t="shared" ca="true" si="2"/>
        <v/>
      </c>
      <c r="D198" s="8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58"/>
      <c r="BS198" s="258" t="str">
        <f ca="true">+IF(OFFSET('Water Data'!$D$27,0,10*ROW('Water Data'!D192))="","",OFFSET('Water Data'!$D$27,0,10*ROW('Water Data'!D192)))</f>
        <v/>
      </c>
      <c r="BT198" s="258" t="str">
        <f ca="true">+IF(OFFSET('Water Data'!$D$28,0,10*ROW('Water Data'!D192))="","",OFFSET('Water Data'!$D$28,0,10*ROW('Water Data'!D192)))</f>
        <v/>
      </c>
      <c r="BU198" s="258" t="str">
        <f ca="true">+IF(OFFSET('Water Data'!$D$29,0,10*ROW('Water Data'!D192))="","",OFFSET('Water Data'!$D$29,0,10*ROW('Water Data'!D192)))</f>
        <v/>
      </c>
      <c r="BV198" s="258" t="str">
        <f ca="true">+IF(OFFSET('Water Data'!$E$27,0,10*ROW('Water Data'!E192))="","",OFFSET('Water Data'!$E$27,0,10*ROW('Water Data'!E192)))</f>
        <v/>
      </c>
      <c r="BW198" s="258" t="str">
        <f ca="true">+IF(OFFSET('Water Data'!$E$28,0,10*ROW('Water Data'!E192))="","",OFFSET('Water Data'!$E$28,0,10*ROW('Water Data'!E192)))</f>
        <v/>
      </c>
      <c r="BX198" s="258" t="str">
        <f ca="true">+IF(OFFSET('Water Data'!$E$29,0,10*ROW('Water Data'!E192))="","",OFFSET('Water Data'!$E$29,0,10*ROW('Water Data'!E192)))</f>
        <v/>
      </c>
      <c r="BY198" s="258" t="str">
        <f ca="true">+IF(OFFSET('Water Data'!$F$27,0,10*ROW('Water Data'!F192))="","",OFFSET('Water Data'!$F$27,0,10*ROW('Water Data'!F192)))</f>
        <v/>
      </c>
      <c r="BZ198" s="258" t="str">
        <f ca="true">+IF(OFFSET('Water Data'!$F$28,0,10*ROW('Water Data'!F192))="","",OFFSET('Water Data'!$F$28,0,10*ROW('Water Data'!F192)))</f>
        <v/>
      </c>
      <c r="CA198" s="258" t="str">
        <f ca="true">+IF(OFFSET('Water Data'!$F$29,0,10*ROW('Water Data'!F192))="","",OFFSET('Water Data'!$F$29,0,10*ROW('Water Data'!F192)))</f>
        <v/>
      </c>
      <c r="CB198" s="258" t="str">
        <f ca="true">+IF(OFFSET('Water Data'!$G$27,0,10*ROW('Water Data'!G192))="","",OFFSET('Water Data'!$G$27,0,10*ROW('Water Data'!G192)))</f>
        <v/>
      </c>
      <c r="CC198" s="258" t="str">
        <f ca="true">+IF(OFFSET('Water Data'!$G$28,0,10*ROW('Water Data'!G192))="","",OFFSET('Water Data'!$G$28,0,10*ROW('Water Data'!G192)))</f>
        <v/>
      </c>
      <c r="CD198" s="258" t="str">
        <f ca="true">+IF(OFFSET('Water Data'!$G$29,0,10*ROW('Water Data'!G192))="","",OFFSET('Water Data'!$G$29,0,10*ROW('Water Data'!G192)))</f>
        <v/>
      </c>
      <c r="CE198" s="258" t="str">
        <f ca="true">+IF(OFFSET('Water Data'!$H$27,0,10*ROW('Water Data'!H192))="","",OFFSET('Water Data'!$H$27,0,10*ROW('Water Data'!H192)))</f>
        <v/>
      </c>
      <c r="CF198" s="258" t="str">
        <f ca="true">+IF(OFFSET('Water Data'!$H$28,0,10*ROW('Water Data'!H192))="","",OFFSET('Water Data'!$H$28,0,10*ROW('Water Data'!H192)))</f>
        <v/>
      </c>
      <c r="CG198" s="258" t="str">
        <f ca="true">+IF(OFFSET('Water Data'!$H$29,0,10*ROW('Water Data'!H192))="","",OFFSET('Water Data'!$H$29,0,10*ROW('Water Data'!H192)))</f>
        <v/>
      </c>
      <c r="CH198" s="258" t="str">
        <f ca="true">+IF(OFFSET('Water Data'!$I$27,0,10*ROW('Water Data'!I192))="","",OFFSET('Water Data'!$I$27,0,10*ROW('Water Data'!I192)))</f>
        <v/>
      </c>
      <c r="CI198" s="258" t="str">
        <f ca="true">+IF(OFFSET('Water Data'!$I$28,0,10*ROW('Water Data'!I192))="","",OFFSET('Water Data'!$I$28,0,10*ROW('Water Data'!I192)))</f>
        <v/>
      </c>
      <c r="CJ198" s="258" t="str">
        <f ca="true">+IF(OFFSET('Water Data'!$I$29,0,10*ROW('Water Data'!I192))="","",OFFSET('Water Data'!$I$29,0,10*ROW('Water Data'!I192)))</f>
        <v/>
      </c>
      <c r="CK198" s="258" t="str">
        <f ca="true">+IF(OFFSET('Sanitation Data'!$D$28,0,10*ROW('Sanitation Data'!D192))="","",OFFSET('Sanitation Data'!$D$28,0,10*ROW('Sanitation Data'!D192)))</f>
        <v/>
      </c>
      <c r="CL198" s="258" t="str">
        <f ca="true">+IF(OFFSET('Sanitation Data'!$D$29,0,10*ROW('Sanitation Data'!D192))="","",OFFSET('Sanitation Data'!$D$29,0,10*ROW('Sanitation Data'!D192)))</f>
        <v/>
      </c>
      <c r="CM198" s="258" t="str">
        <f ca="true">+IF(OFFSET('Sanitation Data'!$D$30,0,10*ROW('Sanitation Data'!D192))="","",OFFSET('Sanitation Data'!$D$30,0,10*ROW('Sanitation Data'!D192)))</f>
        <v/>
      </c>
      <c r="CN198" s="258" t="str">
        <f ca="true">+IF(OFFSET('Sanitation Data'!$D$31,0,10*ROW('Sanitation Data'!D192))="","",OFFSET('Sanitation Data'!$D$31,0,10*ROW('Sanitation Data'!D192)))</f>
        <v/>
      </c>
      <c r="CO198" s="258" t="str">
        <f ca="true">+IF(OFFSET('Sanitation Data'!$D$32,0,10*ROW('Sanitation Data'!D192))="","",OFFSET('Sanitation Data'!$D$32,0,10*ROW('Sanitation Data'!D192)))</f>
        <v/>
      </c>
      <c r="CP198" s="258" t="str">
        <f ca="true">+IF(OFFSET('Sanitation Data'!$E$28,0,10*ROW('Sanitation Data'!E192))="","",OFFSET('Sanitation Data'!$E$28,0,10*ROW('Sanitation Data'!E192)))</f>
        <v/>
      </c>
      <c r="CQ198" s="258" t="str">
        <f ca="true">+IF(OFFSET('Sanitation Data'!$E$29,0,10*ROW('Sanitation Data'!E192))="","",OFFSET('Sanitation Data'!$E$29,0,10*ROW('Sanitation Data'!E192)))</f>
        <v/>
      </c>
      <c r="CR198" s="258" t="str">
        <f ca="true">+IF(OFFSET('Sanitation Data'!$E$30,0,10*ROW('Sanitation Data'!E192))="","",OFFSET('Sanitation Data'!$E$30,0,10*ROW('Sanitation Data'!E192)))</f>
        <v/>
      </c>
      <c r="CS198" s="258" t="str">
        <f ca="true">+IF(OFFSET('Sanitation Data'!$E$31,0,10*ROW('Sanitation Data'!E192))="","",OFFSET('Sanitation Data'!$E$31,0,10*ROW('Sanitation Data'!E192)))</f>
        <v/>
      </c>
      <c r="CT198" s="258" t="str">
        <f ca="true">+IF(OFFSET('Sanitation Data'!$E$32,0,10*ROW('Sanitation Data'!E192))="","",OFFSET('Sanitation Data'!$E$32,0,10*ROW('Sanitation Data'!E192)))</f>
        <v/>
      </c>
      <c r="CU198" s="258" t="str">
        <f ca="true">+IF(OFFSET('Sanitation Data'!$F$28,0,10*ROW('Sanitation Data'!F192))="","",OFFSET('Sanitation Data'!$F$28,0,10*ROW('Sanitation Data'!F192)))</f>
        <v/>
      </c>
      <c r="CV198" s="258" t="str">
        <f ca="true">+IF(OFFSET('Sanitation Data'!$F$29,0,10*ROW('Sanitation Data'!F192))="","",OFFSET('Sanitation Data'!$F$29,0,10*ROW('Sanitation Data'!F192)))</f>
        <v/>
      </c>
      <c r="CW198" s="258" t="str">
        <f ca="true">+IF(OFFSET('Sanitation Data'!$F$30,0,10*ROW('Sanitation Data'!F192))="","",OFFSET('Sanitation Data'!$F$30,0,10*ROW('Sanitation Data'!F192)))</f>
        <v/>
      </c>
      <c r="CX198" s="258" t="str">
        <f ca="true">+IF(OFFSET('Sanitation Data'!$F$31,0,10*ROW('Sanitation Data'!F192))="","",OFFSET('Sanitation Data'!$F$31,0,10*ROW('Sanitation Data'!F192)))</f>
        <v/>
      </c>
      <c r="CY198" s="258" t="str">
        <f ca="true">+IF(OFFSET('Sanitation Data'!$F$32,0,10*ROW('Sanitation Data'!F192))="","",OFFSET('Sanitation Data'!$F$32,0,10*ROW('Sanitation Data'!F192)))</f>
        <v/>
      </c>
      <c r="CZ198" s="258" t="str">
        <f ca="true">+IF(OFFSET('Sanitation Data'!$G$28,0,10*ROW('Sanitation Data'!G192))="","",OFFSET('Sanitation Data'!$G$28,0,10*ROW('Sanitation Data'!G192)))</f>
        <v/>
      </c>
      <c r="DA198" s="258" t="str">
        <f ca="true">+IF(OFFSET('Sanitation Data'!$G$29,0,10*ROW('Sanitation Data'!G192))="","",OFFSET('Sanitation Data'!$G$29,0,10*ROW('Sanitation Data'!G192)))</f>
        <v/>
      </c>
      <c r="DB198" s="258" t="str">
        <f ca="true">+IF(OFFSET('Sanitation Data'!$G$30,0,10*ROW('Sanitation Data'!G192))="","",OFFSET('Sanitation Data'!$G$30,0,10*ROW('Sanitation Data'!G192)))</f>
        <v/>
      </c>
      <c r="DC198" s="258" t="str">
        <f ca="true">+IF(OFFSET('Sanitation Data'!$G$31,0,10*ROW('Sanitation Data'!G192))="","",OFFSET('Sanitation Data'!$G$31,0,10*ROW('Sanitation Data'!G192)))</f>
        <v/>
      </c>
      <c r="DD198" s="258" t="str">
        <f ca="true">+IF(OFFSET('Sanitation Data'!$G$32,0,10*ROW('Sanitation Data'!G192))="","",OFFSET('Sanitation Data'!$G$32,0,10*ROW('Sanitation Data'!G192)))</f>
        <v/>
      </c>
      <c r="DE198" s="258" t="str">
        <f ca="true">+IF(OFFSET('Sanitation Data'!$H$28,0,10*ROW('Sanitation Data'!H192))="","",OFFSET('Sanitation Data'!$H$28,0,10*ROW('Sanitation Data'!H192)))</f>
        <v/>
      </c>
      <c r="DF198" s="258" t="str">
        <f ca="true">+IF(OFFSET('Sanitation Data'!$H$29,0,10*ROW('Sanitation Data'!H192))="","",OFFSET('Sanitation Data'!$H$29,0,10*ROW('Sanitation Data'!H192)))</f>
        <v/>
      </c>
      <c r="DG198" s="258" t="str">
        <f ca="true">+IF(OFFSET('Sanitation Data'!$H$30,0,10*ROW('Sanitation Data'!H192))="","",OFFSET('Sanitation Data'!$H$30,0,10*ROW('Sanitation Data'!H192)))</f>
        <v/>
      </c>
      <c r="DH198" s="258" t="str">
        <f ca="true">+IF(OFFSET('Sanitation Data'!$H$31,0,10*ROW('Sanitation Data'!H192))="","",OFFSET('Sanitation Data'!$H$31,0,10*ROW('Sanitation Data'!H192)))</f>
        <v/>
      </c>
      <c r="DI198" s="258" t="str">
        <f ca="true">+IF(OFFSET('Sanitation Data'!$H$32,0,10*ROW('Sanitation Data'!H192))="","",OFFSET('Sanitation Data'!$H$32,0,10*ROW('Sanitation Data'!H192)))</f>
        <v/>
      </c>
      <c r="DJ198" s="258" t="str">
        <f ca="true">+IF(OFFSET('Sanitation Data'!$I$28,0,10*ROW('Sanitation Data'!I192))="","",OFFSET('Sanitation Data'!$I$28,0,10*ROW('Sanitation Data'!I192)))</f>
        <v/>
      </c>
      <c r="DK198" s="258" t="str">
        <f ca="true">+IF(OFFSET('Sanitation Data'!$I$29,0,10*ROW('Sanitation Data'!I192))="","",OFFSET('Sanitation Data'!$I$29,0,10*ROW('Sanitation Data'!I192)))</f>
        <v/>
      </c>
      <c r="DL198" s="258" t="str">
        <f ca="true">+IF(OFFSET('Sanitation Data'!$I$30,0,10*ROW('Sanitation Data'!I192))="","",OFFSET('Sanitation Data'!$I$30,0,10*ROW('Sanitation Data'!I192)))</f>
        <v/>
      </c>
      <c r="DM198" s="258" t="str">
        <f ca="true">+IF(OFFSET('Sanitation Data'!$I$31,0,10*ROW('Sanitation Data'!I192))="","",OFFSET('Sanitation Data'!$I$31,0,10*ROW('Sanitation Data'!I192)))</f>
        <v/>
      </c>
      <c r="DN198" s="258" t="str">
        <f ca="true">+IF(OFFSET('Sanitation Data'!$I$32,0,10*ROW('Sanitation Data'!I192))="","",OFFSET('Sanitation Data'!$I$32,0,10*ROW('Sanitation Data'!I192)))</f>
        <v/>
      </c>
      <c r="DO198" s="258" t="str">
        <f ca="true">+IF(OFFSET('Hygiene Data'!$D$11,0,10*ROW('Hygiene Data'!D192))="","",OFFSET('Hygiene Data'!$D$11,0,10*ROW('Hygiene Data'!D192)))</f>
        <v/>
      </c>
      <c r="DP198" s="258" t="str">
        <f ca="true">+IF(OFFSET('Hygiene Data'!$D$12,0,10*ROW('Hygiene Data'!D192))="","",OFFSET('Hygiene Data'!$D$12,0,10*ROW('Hygiene Data'!D192)))</f>
        <v/>
      </c>
      <c r="DQ198" s="258" t="str">
        <f ca="true">+IF(OFFSET('Hygiene Data'!$D$13,0,10*ROW('Hygiene Data'!D192))="","",OFFSET('Hygiene Data'!$D$13,0,10*ROW('Hygiene Data'!D192)))</f>
        <v/>
      </c>
      <c r="DR198" s="258" t="str">
        <f ca="true">+IF(OFFSET('Hygiene Data'!$E$11,0,10*ROW('Hygiene Data'!E192))="","",OFFSET('Hygiene Data'!$E$11,0,10*ROW('Hygiene Data'!E192)))</f>
        <v/>
      </c>
      <c r="DS198" s="258" t="str">
        <f ca="true">+IF(OFFSET('Hygiene Data'!$E$12,0,10*ROW('Hygiene Data'!E192))="","",OFFSET('Hygiene Data'!$E$12,0,10*ROW('Hygiene Data'!E192)))</f>
        <v/>
      </c>
      <c r="DT198" s="258" t="str">
        <f ca="true">+IF(OFFSET('Hygiene Data'!$E$13,0,10*ROW('Hygiene Data'!E192))="","",OFFSET('Hygiene Data'!$E$13,0,10*ROW('Hygiene Data'!E192)))</f>
        <v/>
      </c>
      <c r="DU198" s="258" t="str">
        <f ca="true">+IF(OFFSET('Hygiene Data'!$F$11,0,10*ROW('Hygiene Data'!F192))="","",OFFSET('Hygiene Data'!$F$11,0,10*ROW('Hygiene Data'!F192)))</f>
        <v/>
      </c>
      <c r="DV198" s="258" t="str">
        <f ca="true">+IF(OFFSET('Hygiene Data'!$F$12,0,10*ROW('Hygiene Data'!F192))="","",OFFSET('Hygiene Data'!$F$12,0,10*ROW('Hygiene Data'!F192)))</f>
        <v/>
      </c>
      <c r="DW198" s="258" t="str">
        <f ca="true">+IF(OFFSET('Hygiene Data'!$F$13,0,10*ROW('Hygiene Data'!F192))="","",OFFSET('Hygiene Data'!$F$13,0,10*ROW('Hygiene Data'!F192)))</f>
        <v/>
      </c>
      <c r="DX198" s="258" t="str">
        <f ca="true">+IF(OFFSET('Hygiene Data'!$G$11,0,10*ROW('Hygiene Data'!G192))="","",OFFSET('Hygiene Data'!$G$11,0,10*ROW('Hygiene Data'!G192)))</f>
        <v/>
      </c>
      <c r="DY198" s="258" t="str">
        <f ca="true">+IF(OFFSET('Hygiene Data'!$G$12,0,10*ROW('Hygiene Data'!G192))="","",OFFSET('Hygiene Data'!$G$12,0,10*ROW('Hygiene Data'!G192)))</f>
        <v/>
      </c>
      <c r="DZ198" s="258" t="str">
        <f ca="true">+IF(OFFSET('Hygiene Data'!$G$13,0,10*ROW('Hygiene Data'!G192))="","",OFFSET('Hygiene Data'!$G$13,0,10*ROW('Hygiene Data'!G192)))</f>
        <v/>
      </c>
      <c r="EA198" s="258" t="str">
        <f ca="true">+IF(OFFSET('Hygiene Data'!$H$11,0,10*ROW('Hygiene Data'!H192))="","",OFFSET('Hygiene Data'!$H$11,0,10*ROW('Hygiene Data'!H192)))</f>
        <v/>
      </c>
      <c r="EB198" s="258" t="str">
        <f ca="true">+IF(OFFSET('Hygiene Data'!$H$12,0,10*ROW('Hygiene Data'!H192))="","",OFFSET('Hygiene Data'!$H$12,0,10*ROW('Hygiene Data'!H192)))</f>
        <v/>
      </c>
      <c r="EC198" s="258" t="str">
        <f ca="true">+IF(OFFSET('Hygiene Data'!$H$13,0,10*ROW('Hygiene Data'!H192))="","",OFFSET('Hygiene Data'!$H$13,0,10*ROW('Hygiene Data'!H192)))</f>
        <v/>
      </c>
      <c r="ED198" s="258" t="str">
        <f ca="true">+IF(OFFSET('Hygiene Data'!$I$11,0,10*ROW('Hygiene Data'!I192))="","",OFFSET('Hygiene Data'!$I$11,0,10*ROW('Hygiene Data'!I192)))</f>
        <v/>
      </c>
      <c r="EE198" s="258" t="str">
        <f ca="true">+IF(OFFSET('Hygiene Data'!$I$12,0,10*ROW('Hygiene Data'!I192))="","",OFFSET('Hygiene Data'!$I$12,0,10*ROW('Hygiene Data'!I192)))</f>
        <v/>
      </c>
      <c r="EF198" s="258" t="str">
        <f ca="true">+IF(OFFSET('Hygiene Data'!$I$13,0,10*ROW('Hygiene Data'!I192))="","",OFFSET('Hygiene Data'!$I$13,0,10*ROW('Hygiene Data'!I192)))</f>
        <v/>
      </c>
    </row>
    <row xmlns:x14ac="http://schemas.microsoft.com/office/spreadsheetml/2009/9/ac" r="199" x14ac:dyDescent="0.2">
      <c r="A199" s="30" t="str">
        <f ca="true">+IF(OFFSET('Water Data'!$B$2,0,10*ROW('Water Data'!E193))="","",OFFSET('Water Data'!$B$2,0,10*ROW('Water Data'!E193)))</f>
        <v/>
      </c>
      <c r="B199" s="30" t="str">
        <f ca="true">+IF(OFFSET('Water Data'!$C$2,0,10*ROW('Water Data'!F193))="","",OFFSET('Water Data'!$C$2,0,10*ROW('Water Data'!F193)))</f>
        <v/>
      </c>
      <c r="C199" s="314" t="str">
        <f t="shared" ref="C199:C207" ca="true" si="3">+IF(ISNUMBER(VALUE(MID(A199,5,4))), VALUE(MID(A199, 5,4)),"")</f>
        <v/>
      </c>
      <c r="D199" s="8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58"/>
      <c r="BS199" s="258" t="str">
        <f ca="true">+IF(OFFSET('Water Data'!$D$27,0,10*ROW('Water Data'!D193))="","",OFFSET('Water Data'!$D$27,0,10*ROW('Water Data'!D193)))</f>
        <v/>
      </c>
      <c r="BT199" s="258" t="str">
        <f ca="true">+IF(OFFSET('Water Data'!$D$28,0,10*ROW('Water Data'!D193))="","",OFFSET('Water Data'!$D$28,0,10*ROW('Water Data'!D193)))</f>
        <v/>
      </c>
      <c r="BU199" s="258" t="str">
        <f ca="true">+IF(OFFSET('Water Data'!$D$29,0,10*ROW('Water Data'!D193))="","",OFFSET('Water Data'!$D$29,0,10*ROW('Water Data'!D193)))</f>
        <v/>
      </c>
      <c r="BV199" s="258" t="str">
        <f ca="true">+IF(OFFSET('Water Data'!$E$27,0,10*ROW('Water Data'!E193))="","",OFFSET('Water Data'!$E$27,0,10*ROW('Water Data'!E193)))</f>
        <v/>
      </c>
      <c r="BW199" s="258" t="str">
        <f ca="true">+IF(OFFSET('Water Data'!$E$28,0,10*ROW('Water Data'!E193))="","",OFFSET('Water Data'!$E$28,0,10*ROW('Water Data'!E193)))</f>
        <v/>
      </c>
      <c r="BX199" s="258" t="str">
        <f ca="true">+IF(OFFSET('Water Data'!$E$29,0,10*ROW('Water Data'!E193))="","",OFFSET('Water Data'!$E$29,0,10*ROW('Water Data'!E193)))</f>
        <v/>
      </c>
      <c r="BY199" s="258" t="str">
        <f ca="true">+IF(OFFSET('Water Data'!$F$27,0,10*ROW('Water Data'!F193))="","",OFFSET('Water Data'!$F$27,0,10*ROW('Water Data'!F193)))</f>
        <v/>
      </c>
      <c r="BZ199" s="258" t="str">
        <f ca="true">+IF(OFFSET('Water Data'!$F$28,0,10*ROW('Water Data'!F193))="","",OFFSET('Water Data'!$F$28,0,10*ROW('Water Data'!F193)))</f>
        <v/>
      </c>
      <c r="CA199" s="258" t="str">
        <f ca="true">+IF(OFFSET('Water Data'!$F$29,0,10*ROW('Water Data'!F193))="","",OFFSET('Water Data'!$F$29,0,10*ROW('Water Data'!F193)))</f>
        <v/>
      </c>
      <c r="CB199" s="258" t="str">
        <f ca="true">+IF(OFFSET('Water Data'!$G$27,0,10*ROW('Water Data'!G193))="","",OFFSET('Water Data'!$G$27,0,10*ROW('Water Data'!G193)))</f>
        <v/>
      </c>
      <c r="CC199" s="258" t="str">
        <f ca="true">+IF(OFFSET('Water Data'!$G$28,0,10*ROW('Water Data'!G193))="","",OFFSET('Water Data'!$G$28,0,10*ROW('Water Data'!G193)))</f>
        <v/>
      </c>
      <c r="CD199" s="258" t="str">
        <f ca="true">+IF(OFFSET('Water Data'!$G$29,0,10*ROW('Water Data'!G193))="","",OFFSET('Water Data'!$G$29,0,10*ROW('Water Data'!G193)))</f>
        <v/>
      </c>
      <c r="CE199" s="258" t="str">
        <f ca="true">+IF(OFFSET('Water Data'!$H$27,0,10*ROW('Water Data'!H193))="","",OFFSET('Water Data'!$H$27,0,10*ROW('Water Data'!H193)))</f>
        <v/>
      </c>
      <c r="CF199" s="258" t="str">
        <f ca="true">+IF(OFFSET('Water Data'!$H$28,0,10*ROW('Water Data'!H193))="","",OFFSET('Water Data'!$H$28,0,10*ROW('Water Data'!H193)))</f>
        <v/>
      </c>
      <c r="CG199" s="258" t="str">
        <f ca="true">+IF(OFFSET('Water Data'!$H$29,0,10*ROW('Water Data'!H193))="","",OFFSET('Water Data'!$H$29,0,10*ROW('Water Data'!H193)))</f>
        <v/>
      </c>
      <c r="CH199" s="258" t="str">
        <f ca="true">+IF(OFFSET('Water Data'!$I$27,0,10*ROW('Water Data'!I193))="","",OFFSET('Water Data'!$I$27,0,10*ROW('Water Data'!I193)))</f>
        <v/>
      </c>
      <c r="CI199" s="258" t="str">
        <f ca="true">+IF(OFFSET('Water Data'!$I$28,0,10*ROW('Water Data'!I193))="","",OFFSET('Water Data'!$I$28,0,10*ROW('Water Data'!I193)))</f>
        <v/>
      </c>
      <c r="CJ199" s="258" t="str">
        <f ca="true">+IF(OFFSET('Water Data'!$I$29,0,10*ROW('Water Data'!I193))="","",OFFSET('Water Data'!$I$29,0,10*ROW('Water Data'!I193)))</f>
        <v/>
      </c>
      <c r="CK199" s="258" t="str">
        <f ca="true">+IF(OFFSET('Sanitation Data'!$D$28,0,10*ROW('Sanitation Data'!D193))="","",OFFSET('Sanitation Data'!$D$28,0,10*ROW('Sanitation Data'!D193)))</f>
        <v/>
      </c>
      <c r="CL199" s="258" t="str">
        <f ca="true">+IF(OFFSET('Sanitation Data'!$D$29,0,10*ROW('Sanitation Data'!D193))="","",OFFSET('Sanitation Data'!$D$29,0,10*ROW('Sanitation Data'!D193)))</f>
        <v/>
      </c>
      <c r="CM199" s="258" t="str">
        <f ca="true">+IF(OFFSET('Sanitation Data'!$D$30,0,10*ROW('Sanitation Data'!D193))="","",OFFSET('Sanitation Data'!$D$30,0,10*ROW('Sanitation Data'!D193)))</f>
        <v/>
      </c>
      <c r="CN199" s="258" t="str">
        <f ca="true">+IF(OFFSET('Sanitation Data'!$D$31,0,10*ROW('Sanitation Data'!D193))="","",OFFSET('Sanitation Data'!$D$31,0,10*ROW('Sanitation Data'!D193)))</f>
        <v/>
      </c>
      <c r="CO199" s="258" t="str">
        <f ca="true">+IF(OFFSET('Sanitation Data'!$D$32,0,10*ROW('Sanitation Data'!D193))="","",OFFSET('Sanitation Data'!$D$32,0,10*ROW('Sanitation Data'!D193)))</f>
        <v/>
      </c>
      <c r="CP199" s="258" t="str">
        <f ca="true">+IF(OFFSET('Sanitation Data'!$E$28,0,10*ROW('Sanitation Data'!E193))="","",OFFSET('Sanitation Data'!$E$28,0,10*ROW('Sanitation Data'!E193)))</f>
        <v/>
      </c>
      <c r="CQ199" s="258" t="str">
        <f ca="true">+IF(OFFSET('Sanitation Data'!$E$29,0,10*ROW('Sanitation Data'!E193))="","",OFFSET('Sanitation Data'!$E$29,0,10*ROW('Sanitation Data'!E193)))</f>
        <v/>
      </c>
      <c r="CR199" s="258" t="str">
        <f ca="true">+IF(OFFSET('Sanitation Data'!$E$30,0,10*ROW('Sanitation Data'!E193))="","",OFFSET('Sanitation Data'!$E$30,0,10*ROW('Sanitation Data'!E193)))</f>
        <v/>
      </c>
      <c r="CS199" s="258" t="str">
        <f ca="true">+IF(OFFSET('Sanitation Data'!$E$31,0,10*ROW('Sanitation Data'!E193))="","",OFFSET('Sanitation Data'!$E$31,0,10*ROW('Sanitation Data'!E193)))</f>
        <v/>
      </c>
      <c r="CT199" s="258" t="str">
        <f ca="true">+IF(OFFSET('Sanitation Data'!$E$32,0,10*ROW('Sanitation Data'!E193))="","",OFFSET('Sanitation Data'!$E$32,0,10*ROW('Sanitation Data'!E193)))</f>
        <v/>
      </c>
      <c r="CU199" s="258" t="str">
        <f ca="true">+IF(OFFSET('Sanitation Data'!$F$28,0,10*ROW('Sanitation Data'!F193))="","",OFFSET('Sanitation Data'!$F$28,0,10*ROW('Sanitation Data'!F193)))</f>
        <v/>
      </c>
      <c r="CV199" s="258" t="str">
        <f ca="true">+IF(OFFSET('Sanitation Data'!$F$29,0,10*ROW('Sanitation Data'!F193))="","",OFFSET('Sanitation Data'!$F$29,0,10*ROW('Sanitation Data'!F193)))</f>
        <v/>
      </c>
      <c r="CW199" s="258" t="str">
        <f ca="true">+IF(OFFSET('Sanitation Data'!$F$30,0,10*ROW('Sanitation Data'!F193))="","",OFFSET('Sanitation Data'!$F$30,0,10*ROW('Sanitation Data'!F193)))</f>
        <v/>
      </c>
      <c r="CX199" s="258" t="str">
        <f ca="true">+IF(OFFSET('Sanitation Data'!$F$31,0,10*ROW('Sanitation Data'!F193))="","",OFFSET('Sanitation Data'!$F$31,0,10*ROW('Sanitation Data'!F193)))</f>
        <v/>
      </c>
      <c r="CY199" s="258" t="str">
        <f ca="true">+IF(OFFSET('Sanitation Data'!$F$32,0,10*ROW('Sanitation Data'!F193))="","",OFFSET('Sanitation Data'!$F$32,0,10*ROW('Sanitation Data'!F193)))</f>
        <v/>
      </c>
      <c r="CZ199" s="258" t="str">
        <f ca="true">+IF(OFFSET('Sanitation Data'!$G$28,0,10*ROW('Sanitation Data'!G193))="","",OFFSET('Sanitation Data'!$G$28,0,10*ROW('Sanitation Data'!G193)))</f>
        <v/>
      </c>
      <c r="DA199" s="258" t="str">
        <f ca="true">+IF(OFFSET('Sanitation Data'!$G$29,0,10*ROW('Sanitation Data'!G193))="","",OFFSET('Sanitation Data'!$G$29,0,10*ROW('Sanitation Data'!G193)))</f>
        <v/>
      </c>
      <c r="DB199" s="258" t="str">
        <f ca="true">+IF(OFFSET('Sanitation Data'!$G$30,0,10*ROW('Sanitation Data'!G193))="","",OFFSET('Sanitation Data'!$G$30,0,10*ROW('Sanitation Data'!G193)))</f>
        <v/>
      </c>
      <c r="DC199" s="258" t="str">
        <f ca="true">+IF(OFFSET('Sanitation Data'!$G$31,0,10*ROW('Sanitation Data'!G193))="","",OFFSET('Sanitation Data'!$G$31,0,10*ROW('Sanitation Data'!G193)))</f>
        <v/>
      </c>
      <c r="DD199" s="258" t="str">
        <f ca="true">+IF(OFFSET('Sanitation Data'!$G$32,0,10*ROW('Sanitation Data'!G193))="","",OFFSET('Sanitation Data'!$G$32,0,10*ROW('Sanitation Data'!G193)))</f>
        <v/>
      </c>
      <c r="DE199" s="258" t="str">
        <f ca="true">+IF(OFFSET('Sanitation Data'!$H$28,0,10*ROW('Sanitation Data'!H193))="","",OFFSET('Sanitation Data'!$H$28,0,10*ROW('Sanitation Data'!H193)))</f>
        <v/>
      </c>
      <c r="DF199" s="258" t="str">
        <f ca="true">+IF(OFFSET('Sanitation Data'!$H$29,0,10*ROW('Sanitation Data'!H193))="","",OFFSET('Sanitation Data'!$H$29,0,10*ROW('Sanitation Data'!H193)))</f>
        <v/>
      </c>
      <c r="DG199" s="258" t="str">
        <f ca="true">+IF(OFFSET('Sanitation Data'!$H$30,0,10*ROW('Sanitation Data'!H193))="","",OFFSET('Sanitation Data'!$H$30,0,10*ROW('Sanitation Data'!H193)))</f>
        <v/>
      </c>
      <c r="DH199" s="258" t="str">
        <f ca="true">+IF(OFFSET('Sanitation Data'!$H$31,0,10*ROW('Sanitation Data'!H193))="","",OFFSET('Sanitation Data'!$H$31,0,10*ROW('Sanitation Data'!H193)))</f>
        <v/>
      </c>
      <c r="DI199" s="258" t="str">
        <f ca="true">+IF(OFFSET('Sanitation Data'!$H$32,0,10*ROW('Sanitation Data'!H193))="","",OFFSET('Sanitation Data'!$H$32,0,10*ROW('Sanitation Data'!H193)))</f>
        <v/>
      </c>
      <c r="DJ199" s="258" t="str">
        <f ca="true">+IF(OFFSET('Sanitation Data'!$I$28,0,10*ROW('Sanitation Data'!I193))="","",OFFSET('Sanitation Data'!$I$28,0,10*ROW('Sanitation Data'!I193)))</f>
        <v/>
      </c>
      <c r="DK199" s="258" t="str">
        <f ca="true">+IF(OFFSET('Sanitation Data'!$I$29,0,10*ROW('Sanitation Data'!I193))="","",OFFSET('Sanitation Data'!$I$29,0,10*ROW('Sanitation Data'!I193)))</f>
        <v/>
      </c>
      <c r="DL199" s="258" t="str">
        <f ca="true">+IF(OFFSET('Sanitation Data'!$I$30,0,10*ROW('Sanitation Data'!I193))="","",OFFSET('Sanitation Data'!$I$30,0,10*ROW('Sanitation Data'!I193)))</f>
        <v/>
      </c>
      <c r="DM199" s="258" t="str">
        <f ca="true">+IF(OFFSET('Sanitation Data'!$I$31,0,10*ROW('Sanitation Data'!I193))="","",OFFSET('Sanitation Data'!$I$31,0,10*ROW('Sanitation Data'!I193)))</f>
        <v/>
      </c>
      <c r="DN199" s="258" t="str">
        <f ca="true">+IF(OFFSET('Sanitation Data'!$I$32,0,10*ROW('Sanitation Data'!I193))="","",OFFSET('Sanitation Data'!$I$32,0,10*ROW('Sanitation Data'!I193)))</f>
        <v/>
      </c>
      <c r="DO199" s="258" t="str">
        <f ca="true">+IF(OFFSET('Hygiene Data'!$D$11,0,10*ROW('Hygiene Data'!D193))="","",OFFSET('Hygiene Data'!$D$11,0,10*ROW('Hygiene Data'!D193)))</f>
        <v/>
      </c>
      <c r="DP199" s="258" t="str">
        <f ca="true">+IF(OFFSET('Hygiene Data'!$D$12,0,10*ROW('Hygiene Data'!D193))="","",OFFSET('Hygiene Data'!$D$12,0,10*ROW('Hygiene Data'!D193)))</f>
        <v/>
      </c>
      <c r="DQ199" s="258" t="str">
        <f ca="true">+IF(OFFSET('Hygiene Data'!$D$13,0,10*ROW('Hygiene Data'!D193))="","",OFFSET('Hygiene Data'!$D$13,0,10*ROW('Hygiene Data'!D193)))</f>
        <v/>
      </c>
      <c r="DR199" s="258" t="str">
        <f ca="true">+IF(OFFSET('Hygiene Data'!$E$11,0,10*ROW('Hygiene Data'!E193))="","",OFFSET('Hygiene Data'!$E$11,0,10*ROW('Hygiene Data'!E193)))</f>
        <v/>
      </c>
      <c r="DS199" s="258" t="str">
        <f ca="true">+IF(OFFSET('Hygiene Data'!$E$12,0,10*ROW('Hygiene Data'!E193))="","",OFFSET('Hygiene Data'!$E$12,0,10*ROW('Hygiene Data'!E193)))</f>
        <v/>
      </c>
      <c r="DT199" s="258" t="str">
        <f ca="true">+IF(OFFSET('Hygiene Data'!$E$13,0,10*ROW('Hygiene Data'!E193))="","",OFFSET('Hygiene Data'!$E$13,0,10*ROW('Hygiene Data'!E193)))</f>
        <v/>
      </c>
      <c r="DU199" s="258" t="str">
        <f ca="true">+IF(OFFSET('Hygiene Data'!$F$11,0,10*ROW('Hygiene Data'!F193))="","",OFFSET('Hygiene Data'!$F$11,0,10*ROW('Hygiene Data'!F193)))</f>
        <v/>
      </c>
      <c r="DV199" s="258" t="str">
        <f ca="true">+IF(OFFSET('Hygiene Data'!$F$12,0,10*ROW('Hygiene Data'!F193))="","",OFFSET('Hygiene Data'!$F$12,0,10*ROW('Hygiene Data'!F193)))</f>
        <v/>
      </c>
      <c r="DW199" s="258" t="str">
        <f ca="true">+IF(OFFSET('Hygiene Data'!$F$13,0,10*ROW('Hygiene Data'!F193))="","",OFFSET('Hygiene Data'!$F$13,0,10*ROW('Hygiene Data'!F193)))</f>
        <v/>
      </c>
      <c r="DX199" s="258" t="str">
        <f ca="true">+IF(OFFSET('Hygiene Data'!$G$11,0,10*ROW('Hygiene Data'!G193))="","",OFFSET('Hygiene Data'!$G$11,0,10*ROW('Hygiene Data'!G193)))</f>
        <v/>
      </c>
      <c r="DY199" s="258" t="str">
        <f ca="true">+IF(OFFSET('Hygiene Data'!$G$12,0,10*ROW('Hygiene Data'!G193))="","",OFFSET('Hygiene Data'!$G$12,0,10*ROW('Hygiene Data'!G193)))</f>
        <v/>
      </c>
      <c r="DZ199" s="258" t="str">
        <f ca="true">+IF(OFFSET('Hygiene Data'!$G$13,0,10*ROW('Hygiene Data'!G193))="","",OFFSET('Hygiene Data'!$G$13,0,10*ROW('Hygiene Data'!G193)))</f>
        <v/>
      </c>
      <c r="EA199" s="258" t="str">
        <f ca="true">+IF(OFFSET('Hygiene Data'!$H$11,0,10*ROW('Hygiene Data'!H193))="","",OFFSET('Hygiene Data'!$H$11,0,10*ROW('Hygiene Data'!H193)))</f>
        <v/>
      </c>
      <c r="EB199" s="258" t="str">
        <f ca="true">+IF(OFFSET('Hygiene Data'!$H$12,0,10*ROW('Hygiene Data'!H193))="","",OFFSET('Hygiene Data'!$H$12,0,10*ROW('Hygiene Data'!H193)))</f>
        <v/>
      </c>
      <c r="EC199" s="258" t="str">
        <f ca="true">+IF(OFFSET('Hygiene Data'!$H$13,0,10*ROW('Hygiene Data'!H193))="","",OFFSET('Hygiene Data'!$H$13,0,10*ROW('Hygiene Data'!H193)))</f>
        <v/>
      </c>
      <c r="ED199" s="258" t="str">
        <f ca="true">+IF(OFFSET('Hygiene Data'!$I$11,0,10*ROW('Hygiene Data'!I193))="","",OFFSET('Hygiene Data'!$I$11,0,10*ROW('Hygiene Data'!I193)))</f>
        <v/>
      </c>
      <c r="EE199" s="258" t="str">
        <f ca="true">+IF(OFFSET('Hygiene Data'!$I$12,0,10*ROW('Hygiene Data'!I193))="","",OFFSET('Hygiene Data'!$I$12,0,10*ROW('Hygiene Data'!I193)))</f>
        <v/>
      </c>
      <c r="EF199" s="258" t="str">
        <f ca="true">+IF(OFFSET('Hygiene Data'!$I$13,0,10*ROW('Hygiene Data'!I193))="","",OFFSET('Hygiene Data'!$I$13,0,10*ROW('Hygiene Data'!I193)))</f>
        <v/>
      </c>
    </row>
    <row xmlns:x14ac="http://schemas.microsoft.com/office/spreadsheetml/2009/9/ac" r="200" x14ac:dyDescent="0.2">
      <c r="A200" s="30" t="str">
        <f ca="true">+IF(OFFSET('Water Data'!$B$2,0,10*ROW('Water Data'!E194))="","",OFFSET('Water Data'!$B$2,0,10*ROW('Water Data'!E194)))</f>
        <v/>
      </c>
      <c r="B200" s="30" t="str">
        <f ca="true">+IF(OFFSET('Water Data'!$C$2,0,10*ROW('Water Data'!F194))="","",OFFSET('Water Data'!$C$2,0,10*ROW('Water Data'!F194)))</f>
        <v/>
      </c>
      <c r="C200" s="314" t="str">
        <f t="shared" ca="true" si="3"/>
        <v/>
      </c>
      <c r="D200" s="8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58"/>
      <c r="BS200" s="258" t="str">
        <f ca="true">+IF(OFFSET('Water Data'!$D$27,0,10*ROW('Water Data'!D194))="","",OFFSET('Water Data'!$D$27,0,10*ROW('Water Data'!D194)))</f>
        <v/>
      </c>
      <c r="BT200" s="258" t="str">
        <f ca="true">+IF(OFFSET('Water Data'!$D$28,0,10*ROW('Water Data'!D194))="","",OFFSET('Water Data'!$D$28,0,10*ROW('Water Data'!D194)))</f>
        <v/>
      </c>
      <c r="BU200" s="258" t="str">
        <f ca="true">+IF(OFFSET('Water Data'!$D$29,0,10*ROW('Water Data'!D194))="","",OFFSET('Water Data'!$D$29,0,10*ROW('Water Data'!D194)))</f>
        <v/>
      </c>
      <c r="BV200" s="258" t="str">
        <f ca="true">+IF(OFFSET('Water Data'!$E$27,0,10*ROW('Water Data'!E194))="","",OFFSET('Water Data'!$E$27,0,10*ROW('Water Data'!E194)))</f>
        <v/>
      </c>
      <c r="BW200" s="258" t="str">
        <f ca="true">+IF(OFFSET('Water Data'!$E$28,0,10*ROW('Water Data'!E194))="","",OFFSET('Water Data'!$E$28,0,10*ROW('Water Data'!E194)))</f>
        <v/>
      </c>
      <c r="BX200" s="258" t="str">
        <f ca="true">+IF(OFFSET('Water Data'!$E$29,0,10*ROW('Water Data'!E194))="","",OFFSET('Water Data'!$E$29,0,10*ROW('Water Data'!E194)))</f>
        <v/>
      </c>
      <c r="BY200" s="258" t="str">
        <f ca="true">+IF(OFFSET('Water Data'!$F$27,0,10*ROW('Water Data'!F194))="","",OFFSET('Water Data'!$F$27,0,10*ROW('Water Data'!F194)))</f>
        <v/>
      </c>
      <c r="BZ200" s="258" t="str">
        <f ca="true">+IF(OFFSET('Water Data'!$F$28,0,10*ROW('Water Data'!F194))="","",OFFSET('Water Data'!$F$28,0,10*ROW('Water Data'!F194)))</f>
        <v/>
      </c>
      <c r="CA200" s="258" t="str">
        <f ca="true">+IF(OFFSET('Water Data'!$F$29,0,10*ROW('Water Data'!F194))="","",OFFSET('Water Data'!$F$29,0,10*ROW('Water Data'!F194)))</f>
        <v/>
      </c>
      <c r="CB200" s="258" t="str">
        <f ca="true">+IF(OFFSET('Water Data'!$G$27,0,10*ROW('Water Data'!G194))="","",OFFSET('Water Data'!$G$27,0,10*ROW('Water Data'!G194)))</f>
        <v/>
      </c>
      <c r="CC200" s="258" t="str">
        <f ca="true">+IF(OFFSET('Water Data'!$G$28,0,10*ROW('Water Data'!G194))="","",OFFSET('Water Data'!$G$28,0,10*ROW('Water Data'!G194)))</f>
        <v/>
      </c>
      <c r="CD200" s="258" t="str">
        <f ca="true">+IF(OFFSET('Water Data'!$G$29,0,10*ROW('Water Data'!G194))="","",OFFSET('Water Data'!$G$29,0,10*ROW('Water Data'!G194)))</f>
        <v/>
      </c>
      <c r="CE200" s="258" t="str">
        <f ca="true">+IF(OFFSET('Water Data'!$H$27,0,10*ROW('Water Data'!H194))="","",OFFSET('Water Data'!$H$27,0,10*ROW('Water Data'!H194)))</f>
        <v/>
      </c>
      <c r="CF200" s="258" t="str">
        <f ca="true">+IF(OFFSET('Water Data'!$H$28,0,10*ROW('Water Data'!H194))="","",OFFSET('Water Data'!$H$28,0,10*ROW('Water Data'!H194)))</f>
        <v/>
      </c>
      <c r="CG200" s="258" t="str">
        <f ca="true">+IF(OFFSET('Water Data'!$H$29,0,10*ROW('Water Data'!H194))="","",OFFSET('Water Data'!$H$29,0,10*ROW('Water Data'!H194)))</f>
        <v/>
      </c>
      <c r="CH200" s="258" t="str">
        <f ca="true">+IF(OFFSET('Water Data'!$I$27,0,10*ROW('Water Data'!I194))="","",OFFSET('Water Data'!$I$27,0,10*ROW('Water Data'!I194)))</f>
        <v/>
      </c>
      <c r="CI200" s="258" t="str">
        <f ca="true">+IF(OFFSET('Water Data'!$I$28,0,10*ROW('Water Data'!I194))="","",OFFSET('Water Data'!$I$28,0,10*ROW('Water Data'!I194)))</f>
        <v/>
      </c>
      <c r="CJ200" s="258" t="str">
        <f ca="true">+IF(OFFSET('Water Data'!$I$29,0,10*ROW('Water Data'!I194))="","",OFFSET('Water Data'!$I$29,0,10*ROW('Water Data'!I194)))</f>
        <v/>
      </c>
      <c r="CK200" s="258" t="str">
        <f ca="true">+IF(OFFSET('Sanitation Data'!$D$28,0,10*ROW('Sanitation Data'!D194))="","",OFFSET('Sanitation Data'!$D$28,0,10*ROW('Sanitation Data'!D194)))</f>
        <v/>
      </c>
      <c r="CL200" s="258" t="str">
        <f ca="true">+IF(OFFSET('Sanitation Data'!$D$29,0,10*ROW('Sanitation Data'!D194))="","",OFFSET('Sanitation Data'!$D$29,0,10*ROW('Sanitation Data'!D194)))</f>
        <v/>
      </c>
      <c r="CM200" s="258" t="str">
        <f ca="true">+IF(OFFSET('Sanitation Data'!$D$30,0,10*ROW('Sanitation Data'!D194))="","",OFFSET('Sanitation Data'!$D$30,0,10*ROW('Sanitation Data'!D194)))</f>
        <v/>
      </c>
      <c r="CN200" s="258" t="str">
        <f ca="true">+IF(OFFSET('Sanitation Data'!$D$31,0,10*ROW('Sanitation Data'!D194))="","",OFFSET('Sanitation Data'!$D$31,0,10*ROW('Sanitation Data'!D194)))</f>
        <v/>
      </c>
      <c r="CO200" s="258" t="str">
        <f ca="true">+IF(OFFSET('Sanitation Data'!$D$32,0,10*ROW('Sanitation Data'!D194))="","",OFFSET('Sanitation Data'!$D$32,0,10*ROW('Sanitation Data'!D194)))</f>
        <v/>
      </c>
      <c r="CP200" s="258" t="str">
        <f ca="true">+IF(OFFSET('Sanitation Data'!$E$28,0,10*ROW('Sanitation Data'!E194))="","",OFFSET('Sanitation Data'!$E$28,0,10*ROW('Sanitation Data'!E194)))</f>
        <v/>
      </c>
      <c r="CQ200" s="258" t="str">
        <f ca="true">+IF(OFFSET('Sanitation Data'!$E$29,0,10*ROW('Sanitation Data'!E194))="","",OFFSET('Sanitation Data'!$E$29,0,10*ROW('Sanitation Data'!E194)))</f>
        <v/>
      </c>
      <c r="CR200" s="258" t="str">
        <f ca="true">+IF(OFFSET('Sanitation Data'!$E$30,0,10*ROW('Sanitation Data'!E194))="","",OFFSET('Sanitation Data'!$E$30,0,10*ROW('Sanitation Data'!E194)))</f>
        <v/>
      </c>
      <c r="CS200" s="258" t="str">
        <f ca="true">+IF(OFFSET('Sanitation Data'!$E$31,0,10*ROW('Sanitation Data'!E194))="","",OFFSET('Sanitation Data'!$E$31,0,10*ROW('Sanitation Data'!E194)))</f>
        <v/>
      </c>
      <c r="CT200" s="258" t="str">
        <f ca="true">+IF(OFFSET('Sanitation Data'!$E$32,0,10*ROW('Sanitation Data'!E194))="","",OFFSET('Sanitation Data'!$E$32,0,10*ROW('Sanitation Data'!E194)))</f>
        <v/>
      </c>
      <c r="CU200" s="258" t="str">
        <f ca="true">+IF(OFFSET('Sanitation Data'!$F$28,0,10*ROW('Sanitation Data'!F194))="","",OFFSET('Sanitation Data'!$F$28,0,10*ROW('Sanitation Data'!F194)))</f>
        <v/>
      </c>
      <c r="CV200" s="258" t="str">
        <f ca="true">+IF(OFFSET('Sanitation Data'!$F$29,0,10*ROW('Sanitation Data'!F194))="","",OFFSET('Sanitation Data'!$F$29,0,10*ROW('Sanitation Data'!F194)))</f>
        <v/>
      </c>
      <c r="CW200" s="258" t="str">
        <f ca="true">+IF(OFFSET('Sanitation Data'!$F$30,0,10*ROW('Sanitation Data'!F194))="","",OFFSET('Sanitation Data'!$F$30,0,10*ROW('Sanitation Data'!F194)))</f>
        <v/>
      </c>
      <c r="CX200" s="258" t="str">
        <f ca="true">+IF(OFFSET('Sanitation Data'!$F$31,0,10*ROW('Sanitation Data'!F194))="","",OFFSET('Sanitation Data'!$F$31,0,10*ROW('Sanitation Data'!F194)))</f>
        <v/>
      </c>
      <c r="CY200" s="258" t="str">
        <f ca="true">+IF(OFFSET('Sanitation Data'!$F$32,0,10*ROW('Sanitation Data'!F194))="","",OFFSET('Sanitation Data'!$F$32,0,10*ROW('Sanitation Data'!F194)))</f>
        <v/>
      </c>
      <c r="CZ200" s="258" t="str">
        <f ca="true">+IF(OFFSET('Sanitation Data'!$G$28,0,10*ROW('Sanitation Data'!G194))="","",OFFSET('Sanitation Data'!$G$28,0,10*ROW('Sanitation Data'!G194)))</f>
        <v/>
      </c>
      <c r="DA200" s="258" t="str">
        <f ca="true">+IF(OFFSET('Sanitation Data'!$G$29,0,10*ROW('Sanitation Data'!G194))="","",OFFSET('Sanitation Data'!$G$29,0,10*ROW('Sanitation Data'!G194)))</f>
        <v/>
      </c>
      <c r="DB200" s="258" t="str">
        <f ca="true">+IF(OFFSET('Sanitation Data'!$G$30,0,10*ROW('Sanitation Data'!G194))="","",OFFSET('Sanitation Data'!$G$30,0,10*ROW('Sanitation Data'!G194)))</f>
        <v/>
      </c>
      <c r="DC200" s="258" t="str">
        <f ca="true">+IF(OFFSET('Sanitation Data'!$G$31,0,10*ROW('Sanitation Data'!G194))="","",OFFSET('Sanitation Data'!$G$31,0,10*ROW('Sanitation Data'!G194)))</f>
        <v/>
      </c>
      <c r="DD200" s="258" t="str">
        <f ca="true">+IF(OFFSET('Sanitation Data'!$G$32,0,10*ROW('Sanitation Data'!G194))="","",OFFSET('Sanitation Data'!$G$32,0,10*ROW('Sanitation Data'!G194)))</f>
        <v/>
      </c>
      <c r="DE200" s="258" t="str">
        <f ca="true">+IF(OFFSET('Sanitation Data'!$H$28,0,10*ROW('Sanitation Data'!H194))="","",OFFSET('Sanitation Data'!$H$28,0,10*ROW('Sanitation Data'!H194)))</f>
        <v/>
      </c>
      <c r="DF200" s="258" t="str">
        <f ca="true">+IF(OFFSET('Sanitation Data'!$H$29,0,10*ROW('Sanitation Data'!H194))="","",OFFSET('Sanitation Data'!$H$29,0,10*ROW('Sanitation Data'!H194)))</f>
        <v/>
      </c>
      <c r="DG200" s="258" t="str">
        <f ca="true">+IF(OFFSET('Sanitation Data'!$H$30,0,10*ROW('Sanitation Data'!H194))="","",OFFSET('Sanitation Data'!$H$30,0,10*ROW('Sanitation Data'!H194)))</f>
        <v/>
      </c>
      <c r="DH200" s="258" t="str">
        <f ca="true">+IF(OFFSET('Sanitation Data'!$H$31,0,10*ROW('Sanitation Data'!H194))="","",OFFSET('Sanitation Data'!$H$31,0,10*ROW('Sanitation Data'!H194)))</f>
        <v/>
      </c>
      <c r="DI200" s="258" t="str">
        <f ca="true">+IF(OFFSET('Sanitation Data'!$H$32,0,10*ROW('Sanitation Data'!H194))="","",OFFSET('Sanitation Data'!$H$32,0,10*ROW('Sanitation Data'!H194)))</f>
        <v/>
      </c>
      <c r="DJ200" s="258" t="str">
        <f ca="true">+IF(OFFSET('Sanitation Data'!$I$28,0,10*ROW('Sanitation Data'!I194))="","",OFFSET('Sanitation Data'!$I$28,0,10*ROW('Sanitation Data'!I194)))</f>
        <v/>
      </c>
      <c r="DK200" s="258" t="str">
        <f ca="true">+IF(OFFSET('Sanitation Data'!$I$29,0,10*ROW('Sanitation Data'!I194))="","",OFFSET('Sanitation Data'!$I$29,0,10*ROW('Sanitation Data'!I194)))</f>
        <v/>
      </c>
      <c r="DL200" s="258" t="str">
        <f ca="true">+IF(OFFSET('Sanitation Data'!$I$30,0,10*ROW('Sanitation Data'!I194))="","",OFFSET('Sanitation Data'!$I$30,0,10*ROW('Sanitation Data'!I194)))</f>
        <v/>
      </c>
      <c r="DM200" s="258" t="str">
        <f ca="true">+IF(OFFSET('Sanitation Data'!$I$31,0,10*ROW('Sanitation Data'!I194))="","",OFFSET('Sanitation Data'!$I$31,0,10*ROW('Sanitation Data'!I194)))</f>
        <v/>
      </c>
      <c r="DN200" s="258" t="str">
        <f ca="true">+IF(OFFSET('Sanitation Data'!$I$32,0,10*ROW('Sanitation Data'!I194))="","",OFFSET('Sanitation Data'!$I$32,0,10*ROW('Sanitation Data'!I194)))</f>
        <v/>
      </c>
      <c r="DO200" s="258" t="str">
        <f ca="true">+IF(OFFSET('Hygiene Data'!$D$11,0,10*ROW('Hygiene Data'!D194))="","",OFFSET('Hygiene Data'!$D$11,0,10*ROW('Hygiene Data'!D194)))</f>
        <v/>
      </c>
      <c r="DP200" s="258" t="str">
        <f ca="true">+IF(OFFSET('Hygiene Data'!$D$12,0,10*ROW('Hygiene Data'!D194))="","",OFFSET('Hygiene Data'!$D$12,0,10*ROW('Hygiene Data'!D194)))</f>
        <v/>
      </c>
      <c r="DQ200" s="258" t="str">
        <f ca="true">+IF(OFFSET('Hygiene Data'!$D$13,0,10*ROW('Hygiene Data'!D194))="","",OFFSET('Hygiene Data'!$D$13,0,10*ROW('Hygiene Data'!D194)))</f>
        <v/>
      </c>
      <c r="DR200" s="258" t="str">
        <f ca="true">+IF(OFFSET('Hygiene Data'!$E$11,0,10*ROW('Hygiene Data'!E194))="","",OFFSET('Hygiene Data'!$E$11,0,10*ROW('Hygiene Data'!E194)))</f>
        <v/>
      </c>
      <c r="DS200" s="258" t="str">
        <f ca="true">+IF(OFFSET('Hygiene Data'!$E$12,0,10*ROW('Hygiene Data'!E194))="","",OFFSET('Hygiene Data'!$E$12,0,10*ROW('Hygiene Data'!E194)))</f>
        <v/>
      </c>
      <c r="DT200" s="258" t="str">
        <f ca="true">+IF(OFFSET('Hygiene Data'!$E$13,0,10*ROW('Hygiene Data'!E194))="","",OFFSET('Hygiene Data'!$E$13,0,10*ROW('Hygiene Data'!E194)))</f>
        <v/>
      </c>
      <c r="DU200" s="258" t="str">
        <f ca="true">+IF(OFFSET('Hygiene Data'!$F$11,0,10*ROW('Hygiene Data'!F194))="","",OFFSET('Hygiene Data'!$F$11,0,10*ROW('Hygiene Data'!F194)))</f>
        <v/>
      </c>
      <c r="DV200" s="258" t="str">
        <f ca="true">+IF(OFFSET('Hygiene Data'!$F$12,0,10*ROW('Hygiene Data'!F194))="","",OFFSET('Hygiene Data'!$F$12,0,10*ROW('Hygiene Data'!F194)))</f>
        <v/>
      </c>
      <c r="DW200" s="258" t="str">
        <f ca="true">+IF(OFFSET('Hygiene Data'!$F$13,0,10*ROW('Hygiene Data'!F194))="","",OFFSET('Hygiene Data'!$F$13,0,10*ROW('Hygiene Data'!F194)))</f>
        <v/>
      </c>
      <c r="DX200" s="258" t="str">
        <f ca="true">+IF(OFFSET('Hygiene Data'!$G$11,0,10*ROW('Hygiene Data'!G194))="","",OFFSET('Hygiene Data'!$G$11,0,10*ROW('Hygiene Data'!G194)))</f>
        <v/>
      </c>
      <c r="DY200" s="258" t="str">
        <f ca="true">+IF(OFFSET('Hygiene Data'!$G$12,0,10*ROW('Hygiene Data'!G194))="","",OFFSET('Hygiene Data'!$G$12,0,10*ROW('Hygiene Data'!G194)))</f>
        <v/>
      </c>
      <c r="DZ200" s="258" t="str">
        <f ca="true">+IF(OFFSET('Hygiene Data'!$G$13,0,10*ROW('Hygiene Data'!G194))="","",OFFSET('Hygiene Data'!$G$13,0,10*ROW('Hygiene Data'!G194)))</f>
        <v/>
      </c>
      <c r="EA200" s="258" t="str">
        <f ca="true">+IF(OFFSET('Hygiene Data'!$H$11,0,10*ROW('Hygiene Data'!H194))="","",OFFSET('Hygiene Data'!$H$11,0,10*ROW('Hygiene Data'!H194)))</f>
        <v/>
      </c>
      <c r="EB200" s="258" t="str">
        <f ca="true">+IF(OFFSET('Hygiene Data'!$H$12,0,10*ROW('Hygiene Data'!H194))="","",OFFSET('Hygiene Data'!$H$12,0,10*ROW('Hygiene Data'!H194)))</f>
        <v/>
      </c>
      <c r="EC200" s="258" t="str">
        <f ca="true">+IF(OFFSET('Hygiene Data'!$H$13,0,10*ROW('Hygiene Data'!H194))="","",OFFSET('Hygiene Data'!$H$13,0,10*ROW('Hygiene Data'!H194)))</f>
        <v/>
      </c>
      <c r="ED200" s="258" t="str">
        <f ca="true">+IF(OFFSET('Hygiene Data'!$I$11,0,10*ROW('Hygiene Data'!I194))="","",OFFSET('Hygiene Data'!$I$11,0,10*ROW('Hygiene Data'!I194)))</f>
        <v/>
      </c>
      <c r="EE200" s="258" t="str">
        <f ca="true">+IF(OFFSET('Hygiene Data'!$I$12,0,10*ROW('Hygiene Data'!I194))="","",OFFSET('Hygiene Data'!$I$12,0,10*ROW('Hygiene Data'!I194)))</f>
        <v/>
      </c>
      <c r="EF200" s="258" t="str">
        <f ca="true">+IF(OFFSET('Hygiene Data'!$I$13,0,10*ROW('Hygiene Data'!I194))="","",OFFSET('Hygiene Data'!$I$13,0,10*ROW('Hygiene Data'!I194)))</f>
        <v/>
      </c>
    </row>
    <row xmlns:x14ac="http://schemas.microsoft.com/office/spreadsheetml/2009/9/ac" r="201" x14ac:dyDescent="0.2">
      <c r="A201" s="30" t="str">
        <f ca="true">+IF(OFFSET('Water Data'!$B$2,0,10*ROW('Water Data'!E195))="","",OFFSET('Water Data'!$B$2,0,10*ROW('Water Data'!E195)))</f>
        <v/>
      </c>
      <c r="B201" s="30" t="str">
        <f ca="true">+IF(OFFSET('Water Data'!$C$2,0,10*ROW('Water Data'!F195))="","",OFFSET('Water Data'!$C$2,0,10*ROW('Water Data'!F195)))</f>
        <v/>
      </c>
      <c r="C201" s="314" t="str">
        <f t="shared" ca="true" si="3"/>
        <v/>
      </c>
      <c r="D201" s="8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58"/>
      <c r="BS201" s="258" t="str">
        <f ca="true">+IF(OFFSET('Water Data'!$D$27,0,10*ROW('Water Data'!D195))="","",OFFSET('Water Data'!$D$27,0,10*ROW('Water Data'!D195)))</f>
        <v/>
      </c>
      <c r="BT201" s="258" t="str">
        <f ca="true">+IF(OFFSET('Water Data'!$D$28,0,10*ROW('Water Data'!D195))="","",OFFSET('Water Data'!$D$28,0,10*ROW('Water Data'!D195)))</f>
        <v/>
      </c>
      <c r="BU201" s="258" t="str">
        <f ca="true">+IF(OFFSET('Water Data'!$D$29,0,10*ROW('Water Data'!D195))="","",OFFSET('Water Data'!$D$29,0,10*ROW('Water Data'!D195)))</f>
        <v/>
      </c>
      <c r="BV201" s="258" t="str">
        <f ca="true">+IF(OFFSET('Water Data'!$E$27,0,10*ROW('Water Data'!E195))="","",OFFSET('Water Data'!$E$27,0,10*ROW('Water Data'!E195)))</f>
        <v/>
      </c>
      <c r="BW201" s="258" t="str">
        <f ca="true">+IF(OFFSET('Water Data'!$E$28,0,10*ROW('Water Data'!E195))="","",OFFSET('Water Data'!$E$28,0,10*ROW('Water Data'!E195)))</f>
        <v/>
      </c>
      <c r="BX201" s="258" t="str">
        <f ca="true">+IF(OFFSET('Water Data'!$E$29,0,10*ROW('Water Data'!E195))="","",OFFSET('Water Data'!$E$29,0,10*ROW('Water Data'!E195)))</f>
        <v/>
      </c>
      <c r="BY201" s="258" t="str">
        <f ca="true">+IF(OFFSET('Water Data'!$F$27,0,10*ROW('Water Data'!F195))="","",OFFSET('Water Data'!$F$27,0,10*ROW('Water Data'!F195)))</f>
        <v/>
      </c>
      <c r="BZ201" s="258" t="str">
        <f ca="true">+IF(OFFSET('Water Data'!$F$28,0,10*ROW('Water Data'!F195))="","",OFFSET('Water Data'!$F$28,0,10*ROW('Water Data'!F195)))</f>
        <v/>
      </c>
      <c r="CA201" s="258" t="str">
        <f ca="true">+IF(OFFSET('Water Data'!$F$29,0,10*ROW('Water Data'!F195))="","",OFFSET('Water Data'!$F$29,0,10*ROW('Water Data'!F195)))</f>
        <v/>
      </c>
      <c r="CB201" s="258" t="str">
        <f ca="true">+IF(OFFSET('Water Data'!$G$27,0,10*ROW('Water Data'!G195))="","",OFFSET('Water Data'!$G$27,0,10*ROW('Water Data'!G195)))</f>
        <v/>
      </c>
      <c r="CC201" s="258" t="str">
        <f ca="true">+IF(OFFSET('Water Data'!$G$28,0,10*ROW('Water Data'!G195))="","",OFFSET('Water Data'!$G$28,0,10*ROW('Water Data'!G195)))</f>
        <v/>
      </c>
      <c r="CD201" s="258" t="str">
        <f ca="true">+IF(OFFSET('Water Data'!$G$29,0,10*ROW('Water Data'!G195))="","",OFFSET('Water Data'!$G$29,0,10*ROW('Water Data'!G195)))</f>
        <v/>
      </c>
      <c r="CE201" s="258" t="str">
        <f ca="true">+IF(OFFSET('Water Data'!$H$27,0,10*ROW('Water Data'!H195))="","",OFFSET('Water Data'!$H$27,0,10*ROW('Water Data'!H195)))</f>
        <v/>
      </c>
      <c r="CF201" s="258" t="str">
        <f ca="true">+IF(OFFSET('Water Data'!$H$28,0,10*ROW('Water Data'!H195))="","",OFFSET('Water Data'!$H$28,0,10*ROW('Water Data'!H195)))</f>
        <v/>
      </c>
      <c r="CG201" s="258" t="str">
        <f ca="true">+IF(OFFSET('Water Data'!$H$29,0,10*ROW('Water Data'!H195))="","",OFFSET('Water Data'!$H$29,0,10*ROW('Water Data'!H195)))</f>
        <v/>
      </c>
      <c r="CH201" s="258" t="str">
        <f ca="true">+IF(OFFSET('Water Data'!$I$27,0,10*ROW('Water Data'!I195))="","",OFFSET('Water Data'!$I$27,0,10*ROW('Water Data'!I195)))</f>
        <v/>
      </c>
      <c r="CI201" s="258" t="str">
        <f ca="true">+IF(OFFSET('Water Data'!$I$28,0,10*ROW('Water Data'!I195))="","",OFFSET('Water Data'!$I$28,0,10*ROW('Water Data'!I195)))</f>
        <v/>
      </c>
      <c r="CJ201" s="258" t="str">
        <f ca="true">+IF(OFFSET('Water Data'!$I$29,0,10*ROW('Water Data'!I195))="","",OFFSET('Water Data'!$I$29,0,10*ROW('Water Data'!I195)))</f>
        <v/>
      </c>
      <c r="CK201" s="258" t="str">
        <f ca="true">+IF(OFFSET('Sanitation Data'!$D$28,0,10*ROW('Sanitation Data'!D195))="","",OFFSET('Sanitation Data'!$D$28,0,10*ROW('Sanitation Data'!D195)))</f>
        <v/>
      </c>
      <c r="CL201" s="258" t="str">
        <f ca="true">+IF(OFFSET('Sanitation Data'!$D$29,0,10*ROW('Sanitation Data'!D195))="","",OFFSET('Sanitation Data'!$D$29,0,10*ROW('Sanitation Data'!D195)))</f>
        <v/>
      </c>
      <c r="CM201" s="258" t="str">
        <f ca="true">+IF(OFFSET('Sanitation Data'!$D$30,0,10*ROW('Sanitation Data'!D195))="","",OFFSET('Sanitation Data'!$D$30,0,10*ROW('Sanitation Data'!D195)))</f>
        <v/>
      </c>
      <c r="CN201" s="258" t="str">
        <f ca="true">+IF(OFFSET('Sanitation Data'!$D$31,0,10*ROW('Sanitation Data'!D195))="","",OFFSET('Sanitation Data'!$D$31,0,10*ROW('Sanitation Data'!D195)))</f>
        <v/>
      </c>
      <c r="CO201" s="258" t="str">
        <f ca="true">+IF(OFFSET('Sanitation Data'!$D$32,0,10*ROW('Sanitation Data'!D195))="","",OFFSET('Sanitation Data'!$D$32,0,10*ROW('Sanitation Data'!D195)))</f>
        <v/>
      </c>
      <c r="CP201" s="258" t="str">
        <f ca="true">+IF(OFFSET('Sanitation Data'!$E$28,0,10*ROW('Sanitation Data'!E195))="","",OFFSET('Sanitation Data'!$E$28,0,10*ROW('Sanitation Data'!E195)))</f>
        <v/>
      </c>
      <c r="CQ201" s="258" t="str">
        <f ca="true">+IF(OFFSET('Sanitation Data'!$E$29,0,10*ROW('Sanitation Data'!E195))="","",OFFSET('Sanitation Data'!$E$29,0,10*ROW('Sanitation Data'!E195)))</f>
        <v/>
      </c>
      <c r="CR201" s="258" t="str">
        <f ca="true">+IF(OFFSET('Sanitation Data'!$E$30,0,10*ROW('Sanitation Data'!E195))="","",OFFSET('Sanitation Data'!$E$30,0,10*ROW('Sanitation Data'!E195)))</f>
        <v/>
      </c>
      <c r="CS201" s="258" t="str">
        <f ca="true">+IF(OFFSET('Sanitation Data'!$E$31,0,10*ROW('Sanitation Data'!E195))="","",OFFSET('Sanitation Data'!$E$31,0,10*ROW('Sanitation Data'!E195)))</f>
        <v/>
      </c>
      <c r="CT201" s="258" t="str">
        <f ca="true">+IF(OFFSET('Sanitation Data'!$E$32,0,10*ROW('Sanitation Data'!E195))="","",OFFSET('Sanitation Data'!$E$32,0,10*ROW('Sanitation Data'!E195)))</f>
        <v/>
      </c>
      <c r="CU201" s="258" t="str">
        <f ca="true">+IF(OFFSET('Sanitation Data'!$F$28,0,10*ROW('Sanitation Data'!F195))="","",OFFSET('Sanitation Data'!$F$28,0,10*ROW('Sanitation Data'!F195)))</f>
        <v/>
      </c>
      <c r="CV201" s="258" t="str">
        <f ca="true">+IF(OFFSET('Sanitation Data'!$F$29,0,10*ROW('Sanitation Data'!F195))="","",OFFSET('Sanitation Data'!$F$29,0,10*ROW('Sanitation Data'!F195)))</f>
        <v/>
      </c>
      <c r="CW201" s="258" t="str">
        <f ca="true">+IF(OFFSET('Sanitation Data'!$F$30,0,10*ROW('Sanitation Data'!F195))="","",OFFSET('Sanitation Data'!$F$30,0,10*ROW('Sanitation Data'!F195)))</f>
        <v/>
      </c>
      <c r="CX201" s="258" t="str">
        <f ca="true">+IF(OFFSET('Sanitation Data'!$F$31,0,10*ROW('Sanitation Data'!F195))="","",OFFSET('Sanitation Data'!$F$31,0,10*ROW('Sanitation Data'!F195)))</f>
        <v/>
      </c>
      <c r="CY201" s="258" t="str">
        <f ca="true">+IF(OFFSET('Sanitation Data'!$F$32,0,10*ROW('Sanitation Data'!F195))="","",OFFSET('Sanitation Data'!$F$32,0,10*ROW('Sanitation Data'!F195)))</f>
        <v/>
      </c>
      <c r="CZ201" s="258" t="str">
        <f ca="true">+IF(OFFSET('Sanitation Data'!$G$28,0,10*ROW('Sanitation Data'!G195))="","",OFFSET('Sanitation Data'!$G$28,0,10*ROW('Sanitation Data'!G195)))</f>
        <v/>
      </c>
      <c r="DA201" s="258" t="str">
        <f ca="true">+IF(OFFSET('Sanitation Data'!$G$29,0,10*ROW('Sanitation Data'!G195))="","",OFFSET('Sanitation Data'!$G$29,0,10*ROW('Sanitation Data'!G195)))</f>
        <v/>
      </c>
      <c r="DB201" s="258" t="str">
        <f ca="true">+IF(OFFSET('Sanitation Data'!$G$30,0,10*ROW('Sanitation Data'!G195))="","",OFFSET('Sanitation Data'!$G$30,0,10*ROW('Sanitation Data'!G195)))</f>
        <v/>
      </c>
      <c r="DC201" s="258" t="str">
        <f ca="true">+IF(OFFSET('Sanitation Data'!$G$31,0,10*ROW('Sanitation Data'!G195))="","",OFFSET('Sanitation Data'!$G$31,0,10*ROW('Sanitation Data'!G195)))</f>
        <v/>
      </c>
      <c r="DD201" s="258" t="str">
        <f ca="true">+IF(OFFSET('Sanitation Data'!$G$32,0,10*ROW('Sanitation Data'!G195))="","",OFFSET('Sanitation Data'!$G$32,0,10*ROW('Sanitation Data'!G195)))</f>
        <v/>
      </c>
      <c r="DE201" s="258" t="str">
        <f ca="true">+IF(OFFSET('Sanitation Data'!$H$28,0,10*ROW('Sanitation Data'!H195))="","",OFFSET('Sanitation Data'!$H$28,0,10*ROW('Sanitation Data'!H195)))</f>
        <v/>
      </c>
      <c r="DF201" s="258" t="str">
        <f ca="true">+IF(OFFSET('Sanitation Data'!$H$29,0,10*ROW('Sanitation Data'!H195))="","",OFFSET('Sanitation Data'!$H$29,0,10*ROW('Sanitation Data'!H195)))</f>
        <v/>
      </c>
      <c r="DG201" s="258" t="str">
        <f ca="true">+IF(OFFSET('Sanitation Data'!$H$30,0,10*ROW('Sanitation Data'!H195))="","",OFFSET('Sanitation Data'!$H$30,0,10*ROW('Sanitation Data'!H195)))</f>
        <v/>
      </c>
      <c r="DH201" s="258" t="str">
        <f ca="true">+IF(OFFSET('Sanitation Data'!$H$31,0,10*ROW('Sanitation Data'!H195))="","",OFFSET('Sanitation Data'!$H$31,0,10*ROW('Sanitation Data'!H195)))</f>
        <v/>
      </c>
      <c r="DI201" s="258" t="str">
        <f ca="true">+IF(OFFSET('Sanitation Data'!$H$32,0,10*ROW('Sanitation Data'!H195))="","",OFFSET('Sanitation Data'!$H$32,0,10*ROW('Sanitation Data'!H195)))</f>
        <v/>
      </c>
      <c r="DJ201" s="258" t="str">
        <f ca="true">+IF(OFFSET('Sanitation Data'!$I$28,0,10*ROW('Sanitation Data'!I195))="","",OFFSET('Sanitation Data'!$I$28,0,10*ROW('Sanitation Data'!I195)))</f>
        <v/>
      </c>
      <c r="DK201" s="258" t="str">
        <f ca="true">+IF(OFFSET('Sanitation Data'!$I$29,0,10*ROW('Sanitation Data'!I195))="","",OFFSET('Sanitation Data'!$I$29,0,10*ROW('Sanitation Data'!I195)))</f>
        <v/>
      </c>
      <c r="DL201" s="258" t="str">
        <f ca="true">+IF(OFFSET('Sanitation Data'!$I$30,0,10*ROW('Sanitation Data'!I195))="","",OFFSET('Sanitation Data'!$I$30,0,10*ROW('Sanitation Data'!I195)))</f>
        <v/>
      </c>
      <c r="DM201" s="258" t="str">
        <f ca="true">+IF(OFFSET('Sanitation Data'!$I$31,0,10*ROW('Sanitation Data'!I195))="","",OFFSET('Sanitation Data'!$I$31,0,10*ROW('Sanitation Data'!I195)))</f>
        <v/>
      </c>
      <c r="DN201" s="258" t="str">
        <f ca="true">+IF(OFFSET('Sanitation Data'!$I$32,0,10*ROW('Sanitation Data'!I195))="","",OFFSET('Sanitation Data'!$I$32,0,10*ROW('Sanitation Data'!I195)))</f>
        <v/>
      </c>
      <c r="DO201" s="258" t="str">
        <f ca="true">+IF(OFFSET('Hygiene Data'!$D$11,0,10*ROW('Hygiene Data'!D195))="","",OFFSET('Hygiene Data'!$D$11,0,10*ROW('Hygiene Data'!D195)))</f>
        <v/>
      </c>
      <c r="DP201" s="258" t="str">
        <f ca="true">+IF(OFFSET('Hygiene Data'!$D$12,0,10*ROW('Hygiene Data'!D195))="","",OFFSET('Hygiene Data'!$D$12,0,10*ROW('Hygiene Data'!D195)))</f>
        <v/>
      </c>
      <c r="DQ201" s="258" t="str">
        <f ca="true">+IF(OFFSET('Hygiene Data'!$D$13,0,10*ROW('Hygiene Data'!D195))="","",OFFSET('Hygiene Data'!$D$13,0,10*ROW('Hygiene Data'!D195)))</f>
        <v/>
      </c>
      <c r="DR201" s="258" t="str">
        <f ca="true">+IF(OFFSET('Hygiene Data'!$E$11,0,10*ROW('Hygiene Data'!E195))="","",OFFSET('Hygiene Data'!$E$11,0,10*ROW('Hygiene Data'!E195)))</f>
        <v/>
      </c>
      <c r="DS201" s="258" t="str">
        <f ca="true">+IF(OFFSET('Hygiene Data'!$E$12,0,10*ROW('Hygiene Data'!E195))="","",OFFSET('Hygiene Data'!$E$12,0,10*ROW('Hygiene Data'!E195)))</f>
        <v/>
      </c>
      <c r="DT201" s="258" t="str">
        <f ca="true">+IF(OFFSET('Hygiene Data'!$E$13,0,10*ROW('Hygiene Data'!E195))="","",OFFSET('Hygiene Data'!$E$13,0,10*ROW('Hygiene Data'!E195)))</f>
        <v/>
      </c>
      <c r="DU201" s="258" t="str">
        <f ca="true">+IF(OFFSET('Hygiene Data'!$F$11,0,10*ROW('Hygiene Data'!F195))="","",OFFSET('Hygiene Data'!$F$11,0,10*ROW('Hygiene Data'!F195)))</f>
        <v/>
      </c>
      <c r="DV201" s="258" t="str">
        <f ca="true">+IF(OFFSET('Hygiene Data'!$F$12,0,10*ROW('Hygiene Data'!F195))="","",OFFSET('Hygiene Data'!$F$12,0,10*ROW('Hygiene Data'!F195)))</f>
        <v/>
      </c>
      <c r="DW201" s="258" t="str">
        <f ca="true">+IF(OFFSET('Hygiene Data'!$F$13,0,10*ROW('Hygiene Data'!F195))="","",OFFSET('Hygiene Data'!$F$13,0,10*ROW('Hygiene Data'!F195)))</f>
        <v/>
      </c>
      <c r="DX201" s="258" t="str">
        <f ca="true">+IF(OFFSET('Hygiene Data'!$G$11,0,10*ROW('Hygiene Data'!G195))="","",OFFSET('Hygiene Data'!$G$11,0,10*ROW('Hygiene Data'!G195)))</f>
        <v/>
      </c>
      <c r="DY201" s="258" t="str">
        <f ca="true">+IF(OFFSET('Hygiene Data'!$G$12,0,10*ROW('Hygiene Data'!G195))="","",OFFSET('Hygiene Data'!$G$12,0,10*ROW('Hygiene Data'!G195)))</f>
        <v/>
      </c>
      <c r="DZ201" s="258" t="str">
        <f ca="true">+IF(OFFSET('Hygiene Data'!$G$13,0,10*ROW('Hygiene Data'!G195))="","",OFFSET('Hygiene Data'!$G$13,0,10*ROW('Hygiene Data'!G195)))</f>
        <v/>
      </c>
      <c r="EA201" s="258" t="str">
        <f ca="true">+IF(OFFSET('Hygiene Data'!$H$11,0,10*ROW('Hygiene Data'!H195))="","",OFFSET('Hygiene Data'!$H$11,0,10*ROW('Hygiene Data'!H195)))</f>
        <v/>
      </c>
      <c r="EB201" s="258" t="str">
        <f ca="true">+IF(OFFSET('Hygiene Data'!$H$12,0,10*ROW('Hygiene Data'!H195))="","",OFFSET('Hygiene Data'!$H$12,0,10*ROW('Hygiene Data'!H195)))</f>
        <v/>
      </c>
      <c r="EC201" s="258" t="str">
        <f ca="true">+IF(OFFSET('Hygiene Data'!$H$13,0,10*ROW('Hygiene Data'!H195))="","",OFFSET('Hygiene Data'!$H$13,0,10*ROW('Hygiene Data'!H195)))</f>
        <v/>
      </c>
      <c r="ED201" s="258" t="str">
        <f ca="true">+IF(OFFSET('Hygiene Data'!$I$11,0,10*ROW('Hygiene Data'!I195))="","",OFFSET('Hygiene Data'!$I$11,0,10*ROW('Hygiene Data'!I195)))</f>
        <v/>
      </c>
      <c r="EE201" s="258" t="str">
        <f ca="true">+IF(OFFSET('Hygiene Data'!$I$12,0,10*ROW('Hygiene Data'!I195))="","",OFFSET('Hygiene Data'!$I$12,0,10*ROW('Hygiene Data'!I195)))</f>
        <v/>
      </c>
      <c r="EF201" s="258" t="str">
        <f ca="true">+IF(OFFSET('Hygiene Data'!$I$13,0,10*ROW('Hygiene Data'!I195))="","",OFFSET('Hygiene Data'!$I$13,0,10*ROW('Hygiene Data'!I195)))</f>
        <v/>
      </c>
    </row>
    <row xmlns:x14ac="http://schemas.microsoft.com/office/spreadsheetml/2009/9/ac" r="202" x14ac:dyDescent="0.2">
      <c r="A202" s="30" t="str">
        <f ca="true">+IF(OFFSET('Water Data'!$B$2,0,10*ROW('Water Data'!E196))="","",OFFSET('Water Data'!$B$2,0,10*ROW('Water Data'!E196)))</f>
        <v/>
      </c>
      <c r="B202" s="30" t="str">
        <f ca="true">+IF(OFFSET('Water Data'!$C$2,0,10*ROW('Water Data'!F196))="","",OFFSET('Water Data'!$C$2,0,10*ROW('Water Data'!F196)))</f>
        <v/>
      </c>
      <c r="C202" s="314" t="str">
        <f t="shared" ca="true" si="3"/>
        <v/>
      </c>
      <c r="D202" s="8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58"/>
      <c r="BS202" s="258" t="str">
        <f ca="true">+IF(OFFSET('Water Data'!$D$27,0,10*ROW('Water Data'!D196))="","",OFFSET('Water Data'!$D$27,0,10*ROW('Water Data'!D196)))</f>
        <v/>
      </c>
      <c r="BT202" s="258" t="str">
        <f ca="true">+IF(OFFSET('Water Data'!$D$28,0,10*ROW('Water Data'!D196))="","",OFFSET('Water Data'!$D$28,0,10*ROW('Water Data'!D196)))</f>
        <v/>
      </c>
      <c r="BU202" s="258" t="str">
        <f ca="true">+IF(OFFSET('Water Data'!$D$29,0,10*ROW('Water Data'!D196))="","",OFFSET('Water Data'!$D$29,0,10*ROW('Water Data'!D196)))</f>
        <v/>
      </c>
      <c r="BV202" s="258" t="str">
        <f ca="true">+IF(OFFSET('Water Data'!$E$27,0,10*ROW('Water Data'!E196))="","",OFFSET('Water Data'!$E$27,0,10*ROW('Water Data'!E196)))</f>
        <v/>
      </c>
      <c r="BW202" s="258" t="str">
        <f ca="true">+IF(OFFSET('Water Data'!$E$28,0,10*ROW('Water Data'!E196))="","",OFFSET('Water Data'!$E$28,0,10*ROW('Water Data'!E196)))</f>
        <v/>
      </c>
      <c r="BX202" s="258" t="str">
        <f ca="true">+IF(OFFSET('Water Data'!$E$29,0,10*ROW('Water Data'!E196))="","",OFFSET('Water Data'!$E$29,0,10*ROW('Water Data'!E196)))</f>
        <v/>
      </c>
      <c r="BY202" s="258" t="str">
        <f ca="true">+IF(OFFSET('Water Data'!$F$27,0,10*ROW('Water Data'!F196))="","",OFFSET('Water Data'!$F$27,0,10*ROW('Water Data'!F196)))</f>
        <v/>
      </c>
      <c r="BZ202" s="258" t="str">
        <f ca="true">+IF(OFFSET('Water Data'!$F$28,0,10*ROW('Water Data'!F196))="","",OFFSET('Water Data'!$F$28,0,10*ROW('Water Data'!F196)))</f>
        <v/>
      </c>
      <c r="CA202" s="258" t="str">
        <f ca="true">+IF(OFFSET('Water Data'!$F$29,0,10*ROW('Water Data'!F196))="","",OFFSET('Water Data'!$F$29,0,10*ROW('Water Data'!F196)))</f>
        <v/>
      </c>
      <c r="CB202" s="258" t="str">
        <f ca="true">+IF(OFFSET('Water Data'!$G$27,0,10*ROW('Water Data'!G196))="","",OFFSET('Water Data'!$G$27,0,10*ROW('Water Data'!G196)))</f>
        <v/>
      </c>
      <c r="CC202" s="258" t="str">
        <f ca="true">+IF(OFFSET('Water Data'!$G$28,0,10*ROW('Water Data'!G196))="","",OFFSET('Water Data'!$G$28,0,10*ROW('Water Data'!G196)))</f>
        <v/>
      </c>
      <c r="CD202" s="258" t="str">
        <f ca="true">+IF(OFFSET('Water Data'!$G$29,0,10*ROW('Water Data'!G196))="","",OFFSET('Water Data'!$G$29,0,10*ROW('Water Data'!G196)))</f>
        <v/>
      </c>
      <c r="CE202" s="258" t="str">
        <f ca="true">+IF(OFFSET('Water Data'!$H$27,0,10*ROW('Water Data'!H196))="","",OFFSET('Water Data'!$H$27,0,10*ROW('Water Data'!H196)))</f>
        <v/>
      </c>
      <c r="CF202" s="258" t="str">
        <f ca="true">+IF(OFFSET('Water Data'!$H$28,0,10*ROW('Water Data'!H196))="","",OFFSET('Water Data'!$H$28,0,10*ROW('Water Data'!H196)))</f>
        <v/>
      </c>
      <c r="CG202" s="258" t="str">
        <f ca="true">+IF(OFFSET('Water Data'!$H$29,0,10*ROW('Water Data'!H196))="","",OFFSET('Water Data'!$H$29,0,10*ROW('Water Data'!H196)))</f>
        <v/>
      </c>
      <c r="CH202" s="258" t="str">
        <f ca="true">+IF(OFFSET('Water Data'!$I$27,0,10*ROW('Water Data'!I196))="","",OFFSET('Water Data'!$I$27,0,10*ROW('Water Data'!I196)))</f>
        <v/>
      </c>
      <c r="CI202" s="258" t="str">
        <f ca="true">+IF(OFFSET('Water Data'!$I$28,0,10*ROW('Water Data'!I196))="","",OFFSET('Water Data'!$I$28,0,10*ROW('Water Data'!I196)))</f>
        <v/>
      </c>
      <c r="CJ202" s="258" t="str">
        <f ca="true">+IF(OFFSET('Water Data'!$I$29,0,10*ROW('Water Data'!I196))="","",OFFSET('Water Data'!$I$29,0,10*ROW('Water Data'!I196)))</f>
        <v/>
      </c>
      <c r="CK202" s="258" t="str">
        <f ca="true">+IF(OFFSET('Sanitation Data'!$D$28,0,10*ROW('Sanitation Data'!D196))="","",OFFSET('Sanitation Data'!$D$28,0,10*ROW('Sanitation Data'!D196)))</f>
        <v/>
      </c>
      <c r="CL202" s="258" t="str">
        <f ca="true">+IF(OFFSET('Sanitation Data'!$D$29,0,10*ROW('Sanitation Data'!D196))="","",OFFSET('Sanitation Data'!$D$29,0,10*ROW('Sanitation Data'!D196)))</f>
        <v/>
      </c>
      <c r="CM202" s="258" t="str">
        <f ca="true">+IF(OFFSET('Sanitation Data'!$D$30,0,10*ROW('Sanitation Data'!D196))="","",OFFSET('Sanitation Data'!$D$30,0,10*ROW('Sanitation Data'!D196)))</f>
        <v/>
      </c>
      <c r="CN202" s="258" t="str">
        <f ca="true">+IF(OFFSET('Sanitation Data'!$D$31,0,10*ROW('Sanitation Data'!D196))="","",OFFSET('Sanitation Data'!$D$31,0,10*ROW('Sanitation Data'!D196)))</f>
        <v/>
      </c>
      <c r="CO202" s="258" t="str">
        <f ca="true">+IF(OFFSET('Sanitation Data'!$D$32,0,10*ROW('Sanitation Data'!D196))="","",OFFSET('Sanitation Data'!$D$32,0,10*ROW('Sanitation Data'!D196)))</f>
        <v/>
      </c>
      <c r="CP202" s="258" t="str">
        <f ca="true">+IF(OFFSET('Sanitation Data'!$E$28,0,10*ROW('Sanitation Data'!E196))="","",OFFSET('Sanitation Data'!$E$28,0,10*ROW('Sanitation Data'!E196)))</f>
        <v/>
      </c>
      <c r="CQ202" s="258" t="str">
        <f ca="true">+IF(OFFSET('Sanitation Data'!$E$29,0,10*ROW('Sanitation Data'!E196))="","",OFFSET('Sanitation Data'!$E$29,0,10*ROW('Sanitation Data'!E196)))</f>
        <v/>
      </c>
      <c r="CR202" s="258" t="str">
        <f ca="true">+IF(OFFSET('Sanitation Data'!$E$30,0,10*ROW('Sanitation Data'!E196))="","",OFFSET('Sanitation Data'!$E$30,0,10*ROW('Sanitation Data'!E196)))</f>
        <v/>
      </c>
      <c r="CS202" s="258" t="str">
        <f ca="true">+IF(OFFSET('Sanitation Data'!$E$31,0,10*ROW('Sanitation Data'!E196))="","",OFFSET('Sanitation Data'!$E$31,0,10*ROW('Sanitation Data'!E196)))</f>
        <v/>
      </c>
      <c r="CT202" s="258" t="str">
        <f ca="true">+IF(OFFSET('Sanitation Data'!$E$32,0,10*ROW('Sanitation Data'!E196))="","",OFFSET('Sanitation Data'!$E$32,0,10*ROW('Sanitation Data'!E196)))</f>
        <v/>
      </c>
      <c r="CU202" s="258" t="str">
        <f ca="true">+IF(OFFSET('Sanitation Data'!$F$28,0,10*ROW('Sanitation Data'!F196))="","",OFFSET('Sanitation Data'!$F$28,0,10*ROW('Sanitation Data'!F196)))</f>
        <v/>
      </c>
      <c r="CV202" s="258" t="str">
        <f ca="true">+IF(OFFSET('Sanitation Data'!$F$29,0,10*ROW('Sanitation Data'!F196))="","",OFFSET('Sanitation Data'!$F$29,0,10*ROW('Sanitation Data'!F196)))</f>
        <v/>
      </c>
      <c r="CW202" s="258" t="str">
        <f ca="true">+IF(OFFSET('Sanitation Data'!$F$30,0,10*ROW('Sanitation Data'!F196))="","",OFFSET('Sanitation Data'!$F$30,0,10*ROW('Sanitation Data'!F196)))</f>
        <v/>
      </c>
      <c r="CX202" s="258" t="str">
        <f ca="true">+IF(OFFSET('Sanitation Data'!$F$31,0,10*ROW('Sanitation Data'!F196))="","",OFFSET('Sanitation Data'!$F$31,0,10*ROW('Sanitation Data'!F196)))</f>
        <v/>
      </c>
      <c r="CY202" s="258" t="str">
        <f ca="true">+IF(OFFSET('Sanitation Data'!$F$32,0,10*ROW('Sanitation Data'!F196))="","",OFFSET('Sanitation Data'!$F$32,0,10*ROW('Sanitation Data'!F196)))</f>
        <v/>
      </c>
      <c r="CZ202" s="258" t="str">
        <f ca="true">+IF(OFFSET('Sanitation Data'!$G$28,0,10*ROW('Sanitation Data'!G196))="","",OFFSET('Sanitation Data'!$G$28,0,10*ROW('Sanitation Data'!G196)))</f>
        <v/>
      </c>
      <c r="DA202" s="258" t="str">
        <f ca="true">+IF(OFFSET('Sanitation Data'!$G$29,0,10*ROW('Sanitation Data'!G196))="","",OFFSET('Sanitation Data'!$G$29,0,10*ROW('Sanitation Data'!G196)))</f>
        <v/>
      </c>
      <c r="DB202" s="258" t="str">
        <f ca="true">+IF(OFFSET('Sanitation Data'!$G$30,0,10*ROW('Sanitation Data'!G196))="","",OFFSET('Sanitation Data'!$G$30,0,10*ROW('Sanitation Data'!G196)))</f>
        <v/>
      </c>
      <c r="DC202" s="258" t="str">
        <f ca="true">+IF(OFFSET('Sanitation Data'!$G$31,0,10*ROW('Sanitation Data'!G196))="","",OFFSET('Sanitation Data'!$G$31,0,10*ROW('Sanitation Data'!G196)))</f>
        <v/>
      </c>
      <c r="DD202" s="258" t="str">
        <f ca="true">+IF(OFFSET('Sanitation Data'!$G$32,0,10*ROW('Sanitation Data'!G196))="","",OFFSET('Sanitation Data'!$G$32,0,10*ROW('Sanitation Data'!G196)))</f>
        <v/>
      </c>
      <c r="DE202" s="258" t="str">
        <f ca="true">+IF(OFFSET('Sanitation Data'!$H$28,0,10*ROW('Sanitation Data'!H196))="","",OFFSET('Sanitation Data'!$H$28,0,10*ROW('Sanitation Data'!H196)))</f>
        <v/>
      </c>
      <c r="DF202" s="258" t="str">
        <f ca="true">+IF(OFFSET('Sanitation Data'!$H$29,0,10*ROW('Sanitation Data'!H196))="","",OFFSET('Sanitation Data'!$H$29,0,10*ROW('Sanitation Data'!H196)))</f>
        <v/>
      </c>
      <c r="DG202" s="258" t="str">
        <f ca="true">+IF(OFFSET('Sanitation Data'!$H$30,0,10*ROW('Sanitation Data'!H196))="","",OFFSET('Sanitation Data'!$H$30,0,10*ROW('Sanitation Data'!H196)))</f>
        <v/>
      </c>
      <c r="DH202" s="258" t="str">
        <f ca="true">+IF(OFFSET('Sanitation Data'!$H$31,0,10*ROW('Sanitation Data'!H196))="","",OFFSET('Sanitation Data'!$H$31,0,10*ROW('Sanitation Data'!H196)))</f>
        <v/>
      </c>
      <c r="DI202" s="258" t="str">
        <f ca="true">+IF(OFFSET('Sanitation Data'!$H$32,0,10*ROW('Sanitation Data'!H196))="","",OFFSET('Sanitation Data'!$H$32,0,10*ROW('Sanitation Data'!H196)))</f>
        <v/>
      </c>
      <c r="DJ202" s="258" t="str">
        <f ca="true">+IF(OFFSET('Sanitation Data'!$I$28,0,10*ROW('Sanitation Data'!I196))="","",OFFSET('Sanitation Data'!$I$28,0,10*ROW('Sanitation Data'!I196)))</f>
        <v/>
      </c>
      <c r="DK202" s="258" t="str">
        <f ca="true">+IF(OFFSET('Sanitation Data'!$I$29,0,10*ROW('Sanitation Data'!I196))="","",OFFSET('Sanitation Data'!$I$29,0,10*ROW('Sanitation Data'!I196)))</f>
        <v/>
      </c>
      <c r="DL202" s="258" t="str">
        <f ca="true">+IF(OFFSET('Sanitation Data'!$I$30,0,10*ROW('Sanitation Data'!I196))="","",OFFSET('Sanitation Data'!$I$30,0,10*ROW('Sanitation Data'!I196)))</f>
        <v/>
      </c>
      <c r="DM202" s="258" t="str">
        <f ca="true">+IF(OFFSET('Sanitation Data'!$I$31,0,10*ROW('Sanitation Data'!I196))="","",OFFSET('Sanitation Data'!$I$31,0,10*ROW('Sanitation Data'!I196)))</f>
        <v/>
      </c>
      <c r="DN202" s="258" t="str">
        <f ca="true">+IF(OFFSET('Sanitation Data'!$I$32,0,10*ROW('Sanitation Data'!I196))="","",OFFSET('Sanitation Data'!$I$32,0,10*ROW('Sanitation Data'!I196)))</f>
        <v/>
      </c>
      <c r="DO202" s="258" t="str">
        <f ca="true">+IF(OFFSET('Hygiene Data'!$D$11,0,10*ROW('Hygiene Data'!D196))="","",OFFSET('Hygiene Data'!$D$11,0,10*ROW('Hygiene Data'!D196)))</f>
        <v/>
      </c>
      <c r="DP202" s="258" t="str">
        <f ca="true">+IF(OFFSET('Hygiene Data'!$D$12,0,10*ROW('Hygiene Data'!D196))="","",OFFSET('Hygiene Data'!$D$12,0,10*ROW('Hygiene Data'!D196)))</f>
        <v/>
      </c>
      <c r="DQ202" s="258" t="str">
        <f ca="true">+IF(OFFSET('Hygiene Data'!$D$13,0,10*ROW('Hygiene Data'!D196))="","",OFFSET('Hygiene Data'!$D$13,0,10*ROW('Hygiene Data'!D196)))</f>
        <v/>
      </c>
      <c r="DR202" s="258" t="str">
        <f ca="true">+IF(OFFSET('Hygiene Data'!$E$11,0,10*ROW('Hygiene Data'!E196))="","",OFFSET('Hygiene Data'!$E$11,0,10*ROW('Hygiene Data'!E196)))</f>
        <v/>
      </c>
      <c r="DS202" s="258" t="str">
        <f ca="true">+IF(OFFSET('Hygiene Data'!$E$12,0,10*ROW('Hygiene Data'!E196))="","",OFFSET('Hygiene Data'!$E$12,0,10*ROW('Hygiene Data'!E196)))</f>
        <v/>
      </c>
      <c r="DT202" s="258" t="str">
        <f ca="true">+IF(OFFSET('Hygiene Data'!$E$13,0,10*ROW('Hygiene Data'!E196))="","",OFFSET('Hygiene Data'!$E$13,0,10*ROW('Hygiene Data'!E196)))</f>
        <v/>
      </c>
      <c r="DU202" s="258" t="str">
        <f ca="true">+IF(OFFSET('Hygiene Data'!$F$11,0,10*ROW('Hygiene Data'!F196))="","",OFFSET('Hygiene Data'!$F$11,0,10*ROW('Hygiene Data'!F196)))</f>
        <v/>
      </c>
      <c r="DV202" s="258" t="str">
        <f ca="true">+IF(OFFSET('Hygiene Data'!$F$12,0,10*ROW('Hygiene Data'!F196))="","",OFFSET('Hygiene Data'!$F$12,0,10*ROW('Hygiene Data'!F196)))</f>
        <v/>
      </c>
      <c r="DW202" s="258" t="str">
        <f ca="true">+IF(OFFSET('Hygiene Data'!$F$13,0,10*ROW('Hygiene Data'!F196))="","",OFFSET('Hygiene Data'!$F$13,0,10*ROW('Hygiene Data'!F196)))</f>
        <v/>
      </c>
      <c r="DX202" s="258" t="str">
        <f ca="true">+IF(OFFSET('Hygiene Data'!$G$11,0,10*ROW('Hygiene Data'!G196))="","",OFFSET('Hygiene Data'!$G$11,0,10*ROW('Hygiene Data'!G196)))</f>
        <v/>
      </c>
      <c r="DY202" s="258" t="str">
        <f ca="true">+IF(OFFSET('Hygiene Data'!$G$12,0,10*ROW('Hygiene Data'!G196))="","",OFFSET('Hygiene Data'!$G$12,0,10*ROW('Hygiene Data'!G196)))</f>
        <v/>
      </c>
      <c r="DZ202" s="258" t="str">
        <f ca="true">+IF(OFFSET('Hygiene Data'!$G$13,0,10*ROW('Hygiene Data'!G196))="","",OFFSET('Hygiene Data'!$G$13,0,10*ROW('Hygiene Data'!G196)))</f>
        <v/>
      </c>
      <c r="EA202" s="258" t="str">
        <f ca="true">+IF(OFFSET('Hygiene Data'!$H$11,0,10*ROW('Hygiene Data'!H196))="","",OFFSET('Hygiene Data'!$H$11,0,10*ROW('Hygiene Data'!H196)))</f>
        <v/>
      </c>
      <c r="EB202" s="258" t="str">
        <f ca="true">+IF(OFFSET('Hygiene Data'!$H$12,0,10*ROW('Hygiene Data'!H196))="","",OFFSET('Hygiene Data'!$H$12,0,10*ROW('Hygiene Data'!H196)))</f>
        <v/>
      </c>
      <c r="EC202" s="258" t="str">
        <f ca="true">+IF(OFFSET('Hygiene Data'!$H$13,0,10*ROW('Hygiene Data'!H196))="","",OFFSET('Hygiene Data'!$H$13,0,10*ROW('Hygiene Data'!H196)))</f>
        <v/>
      </c>
      <c r="ED202" s="258" t="str">
        <f ca="true">+IF(OFFSET('Hygiene Data'!$I$11,0,10*ROW('Hygiene Data'!I196))="","",OFFSET('Hygiene Data'!$I$11,0,10*ROW('Hygiene Data'!I196)))</f>
        <v/>
      </c>
      <c r="EE202" s="258" t="str">
        <f ca="true">+IF(OFFSET('Hygiene Data'!$I$12,0,10*ROW('Hygiene Data'!I196))="","",OFFSET('Hygiene Data'!$I$12,0,10*ROW('Hygiene Data'!I196)))</f>
        <v/>
      </c>
      <c r="EF202" s="258" t="str">
        <f ca="true">+IF(OFFSET('Hygiene Data'!$I$13,0,10*ROW('Hygiene Data'!I196))="","",OFFSET('Hygiene Data'!$I$13,0,10*ROW('Hygiene Data'!I196)))</f>
        <v/>
      </c>
    </row>
    <row xmlns:x14ac="http://schemas.microsoft.com/office/spreadsheetml/2009/9/ac" r="203" x14ac:dyDescent="0.2">
      <c r="A203" s="30" t="str">
        <f ca="true">+IF(OFFSET('Water Data'!$B$2,0,10*ROW('Water Data'!E197))="","",OFFSET('Water Data'!$B$2,0,10*ROW('Water Data'!E197)))</f>
        <v/>
      </c>
      <c r="B203" s="30" t="str">
        <f ca="true">+IF(OFFSET('Water Data'!$C$2,0,10*ROW('Water Data'!F197))="","",OFFSET('Water Data'!$C$2,0,10*ROW('Water Data'!F197)))</f>
        <v/>
      </c>
      <c r="C203" s="314" t="str">
        <f t="shared" ca="true" si="3"/>
        <v/>
      </c>
      <c r="D203" s="8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58"/>
      <c r="BS203" s="258" t="str">
        <f ca="true">+IF(OFFSET('Water Data'!$D$27,0,10*ROW('Water Data'!D197))="","",OFFSET('Water Data'!$D$27,0,10*ROW('Water Data'!D197)))</f>
        <v/>
      </c>
      <c r="BT203" s="258" t="str">
        <f ca="true">+IF(OFFSET('Water Data'!$D$28,0,10*ROW('Water Data'!D197))="","",OFFSET('Water Data'!$D$28,0,10*ROW('Water Data'!D197)))</f>
        <v/>
      </c>
      <c r="BU203" s="258" t="str">
        <f ca="true">+IF(OFFSET('Water Data'!$D$29,0,10*ROW('Water Data'!D197))="","",OFFSET('Water Data'!$D$29,0,10*ROW('Water Data'!D197)))</f>
        <v/>
      </c>
      <c r="BV203" s="258" t="str">
        <f ca="true">+IF(OFFSET('Water Data'!$E$27,0,10*ROW('Water Data'!E197))="","",OFFSET('Water Data'!$E$27,0,10*ROW('Water Data'!E197)))</f>
        <v/>
      </c>
      <c r="BW203" s="258" t="str">
        <f ca="true">+IF(OFFSET('Water Data'!$E$28,0,10*ROW('Water Data'!E197))="","",OFFSET('Water Data'!$E$28,0,10*ROW('Water Data'!E197)))</f>
        <v/>
      </c>
      <c r="BX203" s="258" t="str">
        <f ca="true">+IF(OFFSET('Water Data'!$E$29,0,10*ROW('Water Data'!E197))="","",OFFSET('Water Data'!$E$29,0,10*ROW('Water Data'!E197)))</f>
        <v/>
      </c>
      <c r="BY203" s="258" t="str">
        <f ca="true">+IF(OFFSET('Water Data'!$F$27,0,10*ROW('Water Data'!F197))="","",OFFSET('Water Data'!$F$27,0,10*ROW('Water Data'!F197)))</f>
        <v/>
      </c>
      <c r="BZ203" s="258" t="str">
        <f ca="true">+IF(OFFSET('Water Data'!$F$28,0,10*ROW('Water Data'!F197))="","",OFFSET('Water Data'!$F$28,0,10*ROW('Water Data'!F197)))</f>
        <v/>
      </c>
      <c r="CA203" s="258" t="str">
        <f ca="true">+IF(OFFSET('Water Data'!$F$29,0,10*ROW('Water Data'!F197))="","",OFFSET('Water Data'!$F$29,0,10*ROW('Water Data'!F197)))</f>
        <v/>
      </c>
      <c r="CB203" s="258" t="str">
        <f ca="true">+IF(OFFSET('Water Data'!$G$27,0,10*ROW('Water Data'!G197))="","",OFFSET('Water Data'!$G$27,0,10*ROW('Water Data'!G197)))</f>
        <v/>
      </c>
      <c r="CC203" s="258" t="str">
        <f ca="true">+IF(OFFSET('Water Data'!$G$28,0,10*ROW('Water Data'!G197))="","",OFFSET('Water Data'!$G$28,0,10*ROW('Water Data'!G197)))</f>
        <v/>
      </c>
      <c r="CD203" s="258" t="str">
        <f ca="true">+IF(OFFSET('Water Data'!$G$29,0,10*ROW('Water Data'!G197))="","",OFFSET('Water Data'!$G$29,0,10*ROW('Water Data'!G197)))</f>
        <v/>
      </c>
      <c r="CE203" s="258" t="str">
        <f ca="true">+IF(OFFSET('Water Data'!$H$27,0,10*ROW('Water Data'!H197))="","",OFFSET('Water Data'!$H$27,0,10*ROW('Water Data'!H197)))</f>
        <v/>
      </c>
      <c r="CF203" s="258" t="str">
        <f ca="true">+IF(OFFSET('Water Data'!$H$28,0,10*ROW('Water Data'!H197))="","",OFFSET('Water Data'!$H$28,0,10*ROW('Water Data'!H197)))</f>
        <v/>
      </c>
      <c r="CG203" s="258" t="str">
        <f ca="true">+IF(OFFSET('Water Data'!$H$29,0,10*ROW('Water Data'!H197))="","",OFFSET('Water Data'!$H$29,0,10*ROW('Water Data'!H197)))</f>
        <v/>
      </c>
      <c r="CH203" s="258" t="str">
        <f ca="true">+IF(OFFSET('Water Data'!$I$27,0,10*ROW('Water Data'!I197))="","",OFFSET('Water Data'!$I$27,0,10*ROW('Water Data'!I197)))</f>
        <v/>
      </c>
      <c r="CI203" s="258" t="str">
        <f ca="true">+IF(OFFSET('Water Data'!$I$28,0,10*ROW('Water Data'!I197))="","",OFFSET('Water Data'!$I$28,0,10*ROW('Water Data'!I197)))</f>
        <v/>
      </c>
      <c r="CJ203" s="258" t="str">
        <f ca="true">+IF(OFFSET('Water Data'!$I$29,0,10*ROW('Water Data'!I197))="","",OFFSET('Water Data'!$I$29,0,10*ROW('Water Data'!I197)))</f>
        <v/>
      </c>
      <c r="CK203" s="258" t="str">
        <f ca="true">+IF(OFFSET('Sanitation Data'!$D$28,0,10*ROW('Sanitation Data'!D197))="","",OFFSET('Sanitation Data'!$D$28,0,10*ROW('Sanitation Data'!D197)))</f>
        <v/>
      </c>
      <c r="CL203" s="258" t="str">
        <f ca="true">+IF(OFFSET('Sanitation Data'!$D$29,0,10*ROW('Sanitation Data'!D197))="","",OFFSET('Sanitation Data'!$D$29,0,10*ROW('Sanitation Data'!D197)))</f>
        <v/>
      </c>
      <c r="CM203" s="258" t="str">
        <f ca="true">+IF(OFFSET('Sanitation Data'!$D$30,0,10*ROW('Sanitation Data'!D197))="","",OFFSET('Sanitation Data'!$D$30,0,10*ROW('Sanitation Data'!D197)))</f>
        <v/>
      </c>
      <c r="CN203" s="258" t="str">
        <f ca="true">+IF(OFFSET('Sanitation Data'!$D$31,0,10*ROW('Sanitation Data'!D197))="","",OFFSET('Sanitation Data'!$D$31,0,10*ROW('Sanitation Data'!D197)))</f>
        <v/>
      </c>
      <c r="CO203" s="258" t="str">
        <f ca="true">+IF(OFFSET('Sanitation Data'!$D$32,0,10*ROW('Sanitation Data'!D197))="","",OFFSET('Sanitation Data'!$D$32,0,10*ROW('Sanitation Data'!D197)))</f>
        <v/>
      </c>
      <c r="CP203" s="258" t="str">
        <f ca="true">+IF(OFFSET('Sanitation Data'!$E$28,0,10*ROW('Sanitation Data'!E197))="","",OFFSET('Sanitation Data'!$E$28,0,10*ROW('Sanitation Data'!E197)))</f>
        <v/>
      </c>
      <c r="CQ203" s="258" t="str">
        <f ca="true">+IF(OFFSET('Sanitation Data'!$E$29,0,10*ROW('Sanitation Data'!E197))="","",OFFSET('Sanitation Data'!$E$29,0,10*ROW('Sanitation Data'!E197)))</f>
        <v/>
      </c>
      <c r="CR203" s="258" t="str">
        <f ca="true">+IF(OFFSET('Sanitation Data'!$E$30,0,10*ROW('Sanitation Data'!E197))="","",OFFSET('Sanitation Data'!$E$30,0,10*ROW('Sanitation Data'!E197)))</f>
        <v/>
      </c>
      <c r="CS203" s="258" t="str">
        <f ca="true">+IF(OFFSET('Sanitation Data'!$E$31,0,10*ROW('Sanitation Data'!E197))="","",OFFSET('Sanitation Data'!$E$31,0,10*ROW('Sanitation Data'!E197)))</f>
        <v/>
      </c>
      <c r="CT203" s="258" t="str">
        <f ca="true">+IF(OFFSET('Sanitation Data'!$E$32,0,10*ROW('Sanitation Data'!E197))="","",OFFSET('Sanitation Data'!$E$32,0,10*ROW('Sanitation Data'!E197)))</f>
        <v/>
      </c>
      <c r="CU203" s="258" t="str">
        <f ca="true">+IF(OFFSET('Sanitation Data'!$F$28,0,10*ROW('Sanitation Data'!F197))="","",OFFSET('Sanitation Data'!$F$28,0,10*ROW('Sanitation Data'!F197)))</f>
        <v/>
      </c>
      <c r="CV203" s="258" t="str">
        <f ca="true">+IF(OFFSET('Sanitation Data'!$F$29,0,10*ROW('Sanitation Data'!F197))="","",OFFSET('Sanitation Data'!$F$29,0,10*ROW('Sanitation Data'!F197)))</f>
        <v/>
      </c>
      <c r="CW203" s="258" t="str">
        <f ca="true">+IF(OFFSET('Sanitation Data'!$F$30,0,10*ROW('Sanitation Data'!F197))="","",OFFSET('Sanitation Data'!$F$30,0,10*ROW('Sanitation Data'!F197)))</f>
        <v/>
      </c>
      <c r="CX203" s="258" t="str">
        <f ca="true">+IF(OFFSET('Sanitation Data'!$F$31,0,10*ROW('Sanitation Data'!F197))="","",OFFSET('Sanitation Data'!$F$31,0,10*ROW('Sanitation Data'!F197)))</f>
        <v/>
      </c>
      <c r="CY203" s="258" t="str">
        <f ca="true">+IF(OFFSET('Sanitation Data'!$F$32,0,10*ROW('Sanitation Data'!F197))="","",OFFSET('Sanitation Data'!$F$32,0,10*ROW('Sanitation Data'!F197)))</f>
        <v/>
      </c>
      <c r="CZ203" s="258" t="str">
        <f ca="true">+IF(OFFSET('Sanitation Data'!$G$28,0,10*ROW('Sanitation Data'!G197))="","",OFFSET('Sanitation Data'!$G$28,0,10*ROW('Sanitation Data'!G197)))</f>
        <v/>
      </c>
      <c r="DA203" s="258" t="str">
        <f ca="true">+IF(OFFSET('Sanitation Data'!$G$29,0,10*ROW('Sanitation Data'!G197))="","",OFFSET('Sanitation Data'!$G$29,0,10*ROW('Sanitation Data'!G197)))</f>
        <v/>
      </c>
      <c r="DB203" s="258" t="str">
        <f ca="true">+IF(OFFSET('Sanitation Data'!$G$30,0,10*ROW('Sanitation Data'!G197))="","",OFFSET('Sanitation Data'!$G$30,0,10*ROW('Sanitation Data'!G197)))</f>
        <v/>
      </c>
      <c r="DC203" s="258" t="str">
        <f ca="true">+IF(OFFSET('Sanitation Data'!$G$31,0,10*ROW('Sanitation Data'!G197))="","",OFFSET('Sanitation Data'!$G$31,0,10*ROW('Sanitation Data'!G197)))</f>
        <v/>
      </c>
      <c r="DD203" s="258" t="str">
        <f ca="true">+IF(OFFSET('Sanitation Data'!$G$32,0,10*ROW('Sanitation Data'!G197))="","",OFFSET('Sanitation Data'!$G$32,0,10*ROW('Sanitation Data'!G197)))</f>
        <v/>
      </c>
      <c r="DE203" s="258" t="str">
        <f ca="true">+IF(OFFSET('Sanitation Data'!$H$28,0,10*ROW('Sanitation Data'!H197))="","",OFFSET('Sanitation Data'!$H$28,0,10*ROW('Sanitation Data'!H197)))</f>
        <v/>
      </c>
      <c r="DF203" s="258" t="str">
        <f ca="true">+IF(OFFSET('Sanitation Data'!$H$29,0,10*ROW('Sanitation Data'!H197))="","",OFFSET('Sanitation Data'!$H$29,0,10*ROW('Sanitation Data'!H197)))</f>
        <v/>
      </c>
      <c r="DG203" s="258" t="str">
        <f ca="true">+IF(OFFSET('Sanitation Data'!$H$30,0,10*ROW('Sanitation Data'!H197))="","",OFFSET('Sanitation Data'!$H$30,0,10*ROW('Sanitation Data'!H197)))</f>
        <v/>
      </c>
      <c r="DH203" s="258" t="str">
        <f ca="true">+IF(OFFSET('Sanitation Data'!$H$31,0,10*ROW('Sanitation Data'!H197))="","",OFFSET('Sanitation Data'!$H$31,0,10*ROW('Sanitation Data'!H197)))</f>
        <v/>
      </c>
      <c r="DI203" s="258" t="str">
        <f ca="true">+IF(OFFSET('Sanitation Data'!$H$32,0,10*ROW('Sanitation Data'!H197))="","",OFFSET('Sanitation Data'!$H$32,0,10*ROW('Sanitation Data'!H197)))</f>
        <v/>
      </c>
      <c r="DJ203" s="258" t="str">
        <f ca="true">+IF(OFFSET('Sanitation Data'!$I$28,0,10*ROW('Sanitation Data'!I197))="","",OFFSET('Sanitation Data'!$I$28,0,10*ROW('Sanitation Data'!I197)))</f>
        <v/>
      </c>
      <c r="DK203" s="258" t="str">
        <f ca="true">+IF(OFFSET('Sanitation Data'!$I$29,0,10*ROW('Sanitation Data'!I197))="","",OFFSET('Sanitation Data'!$I$29,0,10*ROW('Sanitation Data'!I197)))</f>
        <v/>
      </c>
      <c r="DL203" s="258" t="str">
        <f ca="true">+IF(OFFSET('Sanitation Data'!$I$30,0,10*ROW('Sanitation Data'!I197))="","",OFFSET('Sanitation Data'!$I$30,0,10*ROW('Sanitation Data'!I197)))</f>
        <v/>
      </c>
      <c r="DM203" s="258" t="str">
        <f ca="true">+IF(OFFSET('Sanitation Data'!$I$31,0,10*ROW('Sanitation Data'!I197))="","",OFFSET('Sanitation Data'!$I$31,0,10*ROW('Sanitation Data'!I197)))</f>
        <v/>
      </c>
      <c r="DN203" s="258" t="str">
        <f ca="true">+IF(OFFSET('Sanitation Data'!$I$32,0,10*ROW('Sanitation Data'!I197))="","",OFFSET('Sanitation Data'!$I$32,0,10*ROW('Sanitation Data'!I197)))</f>
        <v/>
      </c>
      <c r="DO203" s="258" t="str">
        <f ca="true">+IF(OFFSET('Hygiene Data'!$D$11,0,10*ROW('Hygiene Data'!D197))="","",OFFSET('Hygiene Data'!$D$11,0,10*ROW('Hygiene Data'!D197)))</f>
        <v/>
      </c>
      <c r="DP203" s="258" t="str">
        <f ca="true">+IF(OFFSET('Hygiene Data'!$D$12,0,10*ROW('Hygiene Data'!D197))="","",OFFSET('Hygiene Data'!$D$12,0,10*ROW('Hygiene Data'!D197)))</f>
        <v/>
      </c>
      <c r="DQ203" s="258" t="str">
        <f ca="true">+IF(OFFSET('Hygiene Data'!$D$13,0,10*ROW('Hygiene Data'!D197))="","",OFFSET('Hygiene Data'!$D$13,0,10*ROW('Hygiene Data'!D197)))</f>
        <v/>
      </c>
      <c r="DR203" s="258" t="str">
        <f ca="true">+IF(OFFSET('Hygiene Data'!$E$11,0,10*ROW('Hygiene Data'!E197))="","",OFFSET('Hygiene Data'!$E$11,0,10*ROW('Hygiene Data'!E197)))</f>
        <v/>
      </c>
      <c r="DS203" s="258" t="str">
        <f ca="true">+IF(OFFSET('Hygiene Data'!$E$12,0,10*ROW('Hygiene Data'!E197))="","",OFFSET('Hygiene Data'!$E$12,0,10*ROW('Hygiene Data'!E197)))</f>
        <v/>
      </c>
      <c r="DT203" s="258" t="str">
        <f ca="true">+IF(OFFSET('Hygiene Data'!$E$13,0,10*ROW('Hygiene Data'!E197))="","",OFFSET('Hygiene Data'!$E$13,0,10*ROW('Hygiene Data'!E197)))</f>
        <v/>
      </c>
      <c r="DU203" s="258" t="str">
        <f ca="true">+IF(OFFSET('Hygiene Data'!$F$11,0,10*ROW('Hygiene Data'!F197))="","",OFFSET('Hygiene Data'!$F$11,0,10*ROW('Hygiene Data'!F197)))</f>
        <v/>
      </c>
      <c r="DV203" s="258" t="str">
        <f ca="true">+IF(OFFSET('Hygiene Data'!$F$12,0,10*ROW('Hygiene Data'!F197))="","",OFFSET('Hygiene Data'!$F$12,0,10*ROW('Hygiene Data'!F197)))</f>
        <v/>
      </c>
      <c r="DW203" s="258" t="str">
        <f ca="true">+IF(OFFSET('Hygiene Data'!$F$13,0,10*ROW('Hygiene Data'!F197))="","",OFFSET('Hygiene Data'!$F$13,0,10*ROW('Hygiene Data'!F197)))</f>
        <v/>
      </c>
      <c r="DX203" s="258" t="str">
        <f ca="true">+IF(OFFSET('Hygiene Data'!$G$11,0,10*ROW('Hygiene Data'!G197))="","",OFFSET('Hygiene Data'!$G$11,0,10*ROW('Hygiene Data'!G197)))</f>
        <v/>
      </c>
      <c r="DY203" s="258" t="str">
        <f ca="true">+IF(OFFSET('Hygiene Data'!$G$12,0,10*ROW('Hygiene Data'!G197))="","",OFFSET('Hygiene Data'!$G$12,0,10*ROW('Hygiene Data'!G197)))</f>
        <v/>
      </c>
      <c r="DZ203" s="258" t="str">
        <f ca="true">+IF(OFFSET('Hygiene Data'!$G$13,0,10*ROW('Hygiene Data'!G197))="","",OFFSET('Hygiene Data'!$G$13,0,10*ROW('Hygiene Data'!G197)))</f>
        <v/>
      </c>
      <c r="EA203" s="258" t="str">
        <f ca="true">+IF(OFFSET('Hygiene Data'!$H$11,0,10*ROW('Hygiene Data'!H197))="","",OFFSET('Hygiene Data'!$H$11,0,10*ROW('Hygiene Data'!H197)))</f>
        <v/>
      </c>
      <c r="EB203" s="258" t="str">
        <f ca="true">+IF(OFFSET('Hygiene Data'!$H$12,0,10*ROW('Hygiene Data'!H197))="","",OFFSET('Hygiene Data'!$H$12,0,10*ROW('Hygiene Data'!H197)))</f>
        <v/>
      </c>
      <c r="EC203" s="258" t="str">
        <f ca="true">+IF(OFFSET('Hygiene Data'!$H$13,0,10*ROW('Hygiene Data'!H197))="","",OFFSET('Hygiene Data'!$H$13,0,10*ROW('Hygiene Data'!H197)))</f>
        <v/>
      </c>
      <c r="ED203" s="258" t="str">
        <f ca="true">+IF(OFFSET('Hygiene Data'!$I$11,0,10*ROW('Hygiene Data'!I197))="","",OFFSET('Hygiene Data'!$I$11,0,10*ROW('Hygiene Data'!I197)))</f>
        <v/>
      </c>
      <c r="EE203" s="258" t="str">
        <f ca="true">+IF(OFFSET('Hygiene Data'!$I$12,0,10*ROW('Hygiene Data'!I197))="","",OFFSET('Hygiene Data'!$I$12,0,10*ROW('Hygiene Data'!I197)))</f>
        <v/>
      </c>
      <c r="EF203" s="258" t="str">
        <f ca="true">+IF(OFFSET('Hygiene Data'!$I$13,0,10*ROW('Hygiene Data'!I197))="","",OFFSET('Hygiene Data'!$I$13,0,10*ROW('Hygiene Data'!I197)))</f>
        <v/>
      </c>
    </row>
    <row xmlns:x14ac="http://schemas.microsoft.com/office/spreadsheetml/2009/9/ac" r="204" x14ac:dyDescent="0.2">
      <c r="A204" s="30" t="str">
        <f ca="true">+IF(OFFSET('Water Data'!$B$2,0,10*ROW('Water Data'!E198))="","",OFFSET('Water Data'!$B$2,0,10*ROW('Water Data'!E198)))</f>
        <v/>
      </c>
      <c r="B204" s="30" t="str">
        <f ca="true">+IF(OFFSET('Water Data'!$C$2,0,10*ROW('Water Data'!F198))="","",OFFSET('Water Data'!$C$2,0,10*ROW('Water Data'!F198)))</f>
        <v/>
      </c>
      <c r="C204" s="314" t="str">
        <f t="shared" ca="true" si="3"/>
        <v/>
      </c>
      <c r="D204" s="8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58"/>
      <c r="BS204" s="258" t="str">
        <f ca="true">+IF(OFFSET('Water Data'!$D$27,0,10*ROW('Water Data'!D198))="","",OFFSET('Water Data'!$D$27,0,10*ROW('Water Data'!D198)))</f>
        <v/>
      </c>
      <c r="BT204" s="258" t="str">
        <f ca="true">+IF(OFFSET('Water Data'!$D$28,0,10*ROW('Water Data'!D198))="","",OFFSET('Water Data'!$D$28,0,10*ROW('Water Data'!D198)))</f>
        <v/>
      </c>
      <c r="BU204" s="258" t="str">
        <f ca="true">+IF(OFFSET('Water Data'!$D$29,0,10*ROW('Water Data'!D198))="","",OFFSET('Water Data'!$D$29,0,10*ROW('Water Data'!D198)))</f>
        <v/>
      </c>
      <c r="BV204" s="258" t="str">
        <f ca="true">+IF(OFFSET('Water Data'!$E$27,0,10*ROW('Water Data'!E198))="","",OFFSET('Water Data'!$E$27,0,10*ROW('Water Data'!E198)))</f>
        <v/>
      </c>
      <c r="BW204" s="258" t="str">
        <f ca="true">+IF(OFFSET('Water Data'!$E$28,0,10*ROW('Water Data'!E198))="","",OFFSET('Water Data'!$E$28,0,10*ROW('Water Data'!E198)))</f>
        <v/>
      </c>
      <c r="BX204" s="258" t="str">
        <f ca="true">+IF(OFFSET('Water Data'!$E$29,0,10*ROW('Water Data'!E198))="","",OFFSET('Water Data'!$E$29,0,10*ROW('Water Data'!E198)))</f>
        <v/>
      </c>
      <c r="BY204" s="258" t="str">
        <f ca="true">+IF(OFFSET('Water Data'!$F$27,0,10*ROW('Water Data'!F198))="","",OFFSET('Water Data'!$F$27,0,10*ROW('Water Data'!F198)))</f>
        <v/>
      </c>
      <c r="BZ204" s="258" t="str">
        <f ca="true">+IF(OFFSET('Water Data'!$F$28,0,10*ROW('Water Data'!F198))="","",OFFSET('Water Data'!$F$28,0,10*ROW('Water Data'!F198)))</f>
        <v/>
      </c>
      <c r="CA204" s="258" t="str">
        <f ca="true">+IF(OFFSET('Water Data'!$F$29,0,10*ROW('Water Data'!F198))="","",OFFSET('Water Data'!$F$29,0,10*ROW('Water Data'!F198)))</f>
        <v/>
      </c>
      <c r="CB204" s="258" t="str">
        <f ca="true">+IF(OFFSET('Water Data'!$G$27,0,10*ROW('Water Data'!G198))="","",OFFSET('Water Data'!$G$27,0,10*ROW('Water Data'!G198)))</f>
        <v/>
      </c>
      <c r="CC204" s="258" t="str">
        <f ca="true">+IF(OFFSET('Water Data'!$G$28,0,10*ROW('Water Data'!G198))="","",OFFSET('Water Data'!$G$28,0,10*ROW('Water Data'!G198)))</f>
        <v/>
      </c>
      <c r="CD204" s="258" t="str">
        <f ca="true">+IF(OFFSET('Water Data'!$G$29,0,10*ROW('Water Data'!G198))="","",OFFSET('Water Data'!$G$29,0,10*ROW('Water Data'!G198)))</f>
        <v/>
      </c>
      <c r="CE204" s="258" t="str">
        <f ca="true">+IF(OFFSET('Water Data'!$H$27,0,10*ROW('Water Data'!H198))="","",OFFSET('Water Data'!$H$27,0,10*ROW('Water Data'!H198)))</f>
        <v/>
      </c>
      <c r="CF204" s="258" t="str">
        <f ca="true">+IF(OFFSET('Water Data'!$H$28,0,10*ROW('Water Data'!H198))="","",OFFSET('Water Data'!$H$28,0,10*ROW('Water Data'!H198)))</f>
        <v/>
      </c>
      <c r="CG204" s="258" t="str">
        <f ca="true">+IF(OFFSET('Water Data'!$H$29,0,10*ROW('Water Data'!H198))="","",OFFSET('Water Data'!$H$29,0,10*ROW('Water Data'!H198)))</f>
        <v/>
      </c>
      <c r="CH204" s="258" t="str">
        <f ca="true">+IF(OFFSET('Water Data'!$I$27,0,10*ROW('Water Data'!I198))="","",OFFSET('Water Data'!$I$27,0,10*ROW('Water Data'!I198)))</f>
        <v/>
      </c>
      <c r="CI204" s="258" t="str">
        <f ca="true">+IF(OFFSET('Water Data'!$I$28,0,10*ROW('Water Data'!I198))="","",OFFSET('Water Data'!$I$28,0,10*ROW('Water Data'!I198)))</f>
        <v/>
      </c>
      <c r="CJ204" s="258" t="str">
        <f ca="true">+IF(OFFSET('Water Data'!$I$29,0,10*ROW('Water Data'!I198))="","",OFFSET('Water Data'!$I$29,0,10*ROW('Water Data'!I198)))</f>
        <v/>
      </c>
      <c r="CK204" s="258" t="str">
        <f ca="true">+IF(OFFSET('Sanitation Data'!$D$28,0,10*ROW('Sanitation Data'!D198))="","",OFFSET('Sanitation Data'!$D$28,0,10*ROW('Sanitation Data'!D198)))</f>
        <v/>
      </c>
      <c r="CL204" s="258" t="str">
        <f ca="true">+IF(OFFSET('Sanitation Data'!$D$29,0,10*ROW('Sanitation Data'!D198))="","",OFFSET('Sanitation Data'!$D$29,0,10*ROW('Sanitation Data'!D198)))</f>
        <v/>
      </c>
      <c r="CM204" s="258" t="str">
        <f ca="true">+IF(OFFSET('Sanitation Data'!$D$30,0,10*ROW('Sanitation Data'!D198))="","",OFFSET('Sanitation Data'!$D$30,0,10*ROW('Sanitation Data'!D198)))</f>
        <v/>
      </c>
      <c r="CN204" s="258" t="str">
        <f ca="true">+IF(OFFSET('Sanitation Data'!$D$31,0,10*ROW('Sanitation Data'!D198))="","",OFFSET('Sanitation Data'!$D$31,0,10*ROW('Sanitation Data'!D198)))</f>
        <v/>
      </c>
      <c r="CO204" s="258" t="str">
        <f ca="true">+IF(OFFSET('Sanitation Data'!$D$32,0,10*ROW('Sanitation Data'!D198))="","",OFFSET('Sanitation Data'!$D$32,0,10*ROW('Sanitation Data'!D198)))</f>
        <v/>
      </c>
      <c r="CP204" s="258" t="str">
        <f ca="true">+IF(OFFSET('Sanitation Data'!$E$28,0,10*ROW('Sanitation Data'!E198))="","",OFFSET('Sanitation Data'!$E$28,0,10*ROW('Sanitation Data'!E198)))</f>
        <v/>
      </c>
      <c r="CQ204" s="258" t="str">
        <f ca="true">+IF(OFFSET('Sanitation Data'!$E$29,0,10*ROW('Sanitation Data'!E198))="","",OFFSET('Sanitation Data'!$E$29,0,10*ROW('Sanitation Data'!E198)))</f>
        <v/>
      </c>
      <c r="CR204" s="258" t="str">
        <f ca="true">+IF(OFFSET('Sanitation Data'!$E$30,0,10*ROW('Sanitation Data'!E198))="","",OFFSET('Sanitation Data'!$E$30,0,10*ROW('Sanitation Data'!E198)))</f>
        <v/>
      </c>
      <c r="CS204" s="258" t="str">
        <f ca="true">+IF(OFFSET('Sanitation Data'!$E$31,0,10*ROW('Sanitation Data'!E198))="","",OFFSET('Sanitation Data'!$E$31,0,10*ROW('Sanitation Data'!E198)))</f>
        <v/>
      </c>
      <c r="CT204" s="258" t="str">
        <f ca="true">+IF(OFFSET('Sanitation Data'!$E$32,0,10*ROW('Sanitation Data'!E198))="","",OFFSET('Sanitation Data'!$E$32,0,10*ROW('Sanitation Data'!E198)))</f>
        <v/>
      </c>
      <c r="CU204" s="258" t="str">
        <f ca="true">+IF(OFFSET('Sanitation Data'!$F$28,0,10*ROW('Sanitation Data'!F198))="","",OFFSET('Sanitation Data'!$F$28,0,10*ROW('Sanitation Data'!F198)))</f>
        <v/>
      </c>
      <c r="CV204" s="258" t="str">
        <f ca="true">+IF(OFFSET('Sanitation Data'!$F$29,0,10*ROW('Sanitation Data'!F198))="","",OFFSET('Sanitation Data'!$F$29,0,10*ROW('Sanitation Data'!F198)))</f>
        <v/>
      </c>
      <c r="CW204" s="258" t="str">
        <f ca="true">+IF(OFFSET('Sanitation Data'!$F$30,0,10*ROW('Sanitation Data'!F198))="","",OFFSET('Sanitation Data'!$F$30,0,10*ROW('Sanitation Data'!F198)))</f>
        <v/>
      </c>
      <c r="CX204" s="258" t="str">
        <f ca="true">+IF(OFFSET('Sanitation Data'!$F$31,0,10*ROW('Sanitation Data'!F198))="","",OFFSET('Sanitation Data'!$F$31,0,10*ROW('Sanitation Data'!F198)))</f>
        <v/>
      </c>
      <c r="CY204" s="258" t="str">
        <f ca="true">+IF(OFFSET('Sanitation Data'!$F$32,0,10*ROW('Sanitation Data'!F198))="","",OFFSET('Sanitation Data'!$F$32,0,10*ROW('Sanitation Data'!F198)))</f>
        <v/>
      </c>
      <c r="CZ204" s="258" t="str">
        <f ca="true">+IF(OFFSET('Sanitation Data'!$G$28,0,10*ROW('Sanitation Data'!G198))="","",OFFSET('Sanitation Data'!$G$28,0,10*ROW('Sanitation Data'!G198)))</f>
        <v/>
      </c>
      <c r="DA204" s="258" t="str">
        <f ca="true">+IF(OFFSET('Sanitation Data'!$G$29,0,10*ROW('Sanitation Data'!G198))="","",OFFSET('Sanitation Data'!$G$29,0,10*ROW('Sanitation Data'!G198)))</f>
        <v/>
      </c>
      <c r="DB204" s="258" t="str">
        <f ca="true">+IF(OFFSET('Sanitation Data'!$G$30,0,10*ROW('Sanitation Data'!G198))="","",OFFSET('Sanitation Data'!$G$30,0,10*ROW('Sanitation Data'!G198)))</f>
        <v/>
      </c>
      <c r="DC204" s="258" t="str">
        <f ca="true">+IF(OFFSET('Sanitation Data'!$G$31,0,10*ROW('Sanitation Data'!G198))="","",OFFSET('Sanitation Data'!$G$31,0,10*ROW('Sanitation Data'!G198)))</f>
        <v/>
      </c>
      <c r="DD204" s="258" t="str">
        <f ca="true">+IF(OFFSET('Sanitation Data'!$G$32,0,10*ROW('Sanitation Data'!G198))="","",OFFSET('Sanitation Data'!$G$32,0,10*ROW('Sanitation Data'!G198)))</f>
        <v/>
      </c>
      <c r="DE204" s="258" t="str">
        <f ca="true">+IF(OFFSET('Sanitation Data'!$H$28,0,10*ROW('Sanitation Data'!H198))="","",OFFSET('Sanitation Data'!$H$28,0,10*ROW('Sanitation Data'!H198)))</f>
        <v/>
      </c>
      <c r="DF204" s="258" t="str">
        <f ca="true">+IF(OFFSET('Sanitation Data'!$H$29,0,10*ROW('Sanitation Data'!H198))="","",OFFSET('Sanitation Data'!$H$29,0,10*ROW('Sanitation Data'!H198)))</f>
        <v/>
      </c>
      <c r="DG204" s="258" t="str">
        <f ca="true">+IF(OFFSET('Sanitation Data'!$H$30,0,10*ROW('Sanitation Data'!H198))="","",OFFSET('Sanitation Data'!$H$30,0,10*ROW('Sanitation Data'!H198)))</f>
        <v/>
      </c>
      <c r="DH204" s="258" t="str">
        <f ca="true">+IF(OFFSET('Sanitation Data'!$H$31,0,10*ROW('Sanitation Data'!H198))="","",OFFSET('Sanitation Data'!$H$31,0,10*ROW('Sanitation Data'!H198)))</f>
        <v/>
      </c>
      <c r="DI204" s="258" t="str">
        <f ca="true">+IF(OFFSET('Sanitation Data'!$H$32,0,10*ROW('Sanitation Data'!H198))="","",OFFSET('Sanitation Data'!$H$32,0,10*ROW('Sanitation Data'!H198)))</f>
        <v/>
      </c>
      <c r="DJ204" s="258" t="str">
        <f ca="true">+IF(OFFSET('Sanitation Data'!$I$28,0,10*ROW('Sanitation Data'!I198))="","",OFFSET('Sanitation Data'!$I$28,0,10*ROW('Sanitation Data'!I198)))</f>
        <v/>
      </c>
      <c r="DK204" s="258" t="str">
        <f ca="true">+IF(OFFSET('Sanitation Data'!$I$29,0,10*ROW('Sanitation Data'!I198))="","",OFFSET('Sanitation Data'!$I$29,0,10*ROW('Sanitation Data'!I198)))</f>
        <v/>
      </c>
      <c r="DL204" s="258" t="str">
        <f ca="true">+IF(OFFSET('Sanitation Data'!$I$30,0,10*ROW('Sanitation Data'!I198))="","",OFFSET('Sanitation Data'!$I$30,0,10*ROW('Sanitation Data'!I198)))</f>
        <v/>
      </c>
      <c r="DM204" s="258" t="str">
        <f ca="true">+IF(OFFSET('Sanitation Data'!$I$31,0,10*ROW('Sanitation Data'!I198))="","",OFFSET('Sanitation Data'!$I$31,0,10*ROW('Sanitation Data'!I198)))</f>
        <v/>
      </c>
      <c r="DN204" s="258" t="str">
        <f ca="true">+IF(OFFSET('Sanitation Data'!$I$32,0,10*ROW('Sanitation Data'!I198))="","",OFFSET('Sanitation Data'!$I$32,0,10*ROW('Sanitation Data'!I198)))</f>
        <v/>
      </c>
      <c r="DO204" s="258" t="str">
        <f ca="true">+IF(OFFSET('Hygiene Data'!$D$11,0,10*ROW('Hygiene Data'!D198))="","",OFFSET('Hygiene Data'!$D$11,0,10*ROW('Hygiene Data'!D198)))</f>
        <v/>
      </c>
      <c r="DP204" s="258" t="str">
        <f ca="true">+IF(OFFSET('Hygiene Data'!$D$12,0,10*ROW('Hygiene Data'!D198))="","",OFFSET('Hygiene Data'!$D$12,0,10*ROW('Hygiene Data'!D198)))</f>
        <v/>
      </c>
      <c r="DQ204" s="258" t="str">
        <f ca="true">+IF(OFFSET('Hygiene Data'!$D$13,0,10*ROW('Hygiene Data'!D198))="","",OFFSET('Hygiene Data'!$D$13,0,10*ROW('Hygiene Data'!D198)))</f>
        <v/>
      </c>
      <c r="DR204" s="258" t="str">
        <f ca="true">+IF(OFFSET('Hygiene Data'!$E$11,0,10*ROW('Hygiene Data'!E198))="","",OFFSET('Hygiene Data'!$E$11,0,10*ROW('Hygiene Data'!E198)))</f>
        <v/>
      </c>
      <c r="DS204" s="258" t="str">
        <f ca="true">+IF(OFFSET('Hygiene Data'!$E$12,0,10*ROW('Hygiene Data'!E198))="","",OFFSET('Hygiene Data'!$E$12,0,10*ROW('Hygiene Data'!E198)))</f>
        <v/>
      </c>
      <c r="DT204" s="258" t="str">
        <f ca="true">+IF(OFFSET('Hygiene Data'!$E$13,0,10*ROW('Hygiene Data'!E198))="","",OFFSET('Hygiene Data'!$E$13,0,10*ROW('Hygiene Data'!E198)))</f>
        <v/>
      </c>
      <c r="DU204" s="258" t="str">
        <f ca="true">+IF(OFFSET('Hygiene Data'!$F$11,0,10*ROW('Hygiene Data'!F198))="","",OFFSET('Hygiene Data'!$F$11,0,10*ROW('Hygiene Data'!F198)))</f>
        <v/>
      </c>
      <c r="DV204" s="258" t="str">
        <f ca="true">+IF(OFFSET('Hygiene Data'!$F$12,0,10*ROW('Hygiene Data'!F198))="","",OFFSET('Hygiene Data'!$F$12,0,10*ROW('Hygiene Data'!F198)))</f>
        <v/>
      </c>
      <c r="DW204" s="258" t="str">
        <f ca="true">+IF(OFFSET('Hygiene Data'!$F$13,0,10*ROW('Hygiene Data'!F198))="","",OFFSET('Hygiene Data'!$F$13,0,10*ROW('Hygiene Data'!F198)))</f>
        <v/>
      </c>
      <c r="DX204" s="258" t="str">
        <f ca="true">+IF(OFFSET('Hygiene Data'!$G$11,0,10*ROW('Hygiene Data'!G198))="","",OFFSET('Hygiene Data'!$G$11,0,10*ROW('Hygiene Data'!G198)))</f>
        <v/>
      </c>
      <c r="DY204" s="258" t="str">
        <f ca="true">+IF(OFFSET('Hygiene Data'!$G$12,0,10*ROW('Hygiene Data'!G198))="","",OFFSET('Hygiene Data'!$G$12,0,10*ROW('Hygiene Data'!G198)))</f>
        <v/>
      </c>
      <c r="DZ204" s="258" t="str">
        <f ca="true">+IF(OFFSET('Hygiene Data'!$G$13,0,10*ROW('Hygiene Data'!G198))="","",OFFSET('Hygiene Data'!$G$13,0,10*ROW('Hygiene Data'!G198)))</f>
        <v/>
      </c>
      <c r="EA204" s="258" t="str">
        <f ca="true">+IF(OFFSET('Hygiene Data'!$H$11,0,10*ROW('Hygiene Data'!H198))="","",OFFSET('Hygiene Data'!$H$11,0,10*ROW('Hygiene Data'!H198)))</f>
        <v/>
      </c>
      <c r="EB204" s="258" t="str">
        <f ca="true">+IF(OFFSET('Hygiene Data'!$H$12,0,10*ROW('Hygiene Data'!H198))="","",OFFSET('Hygiene Data'!$H$12,0,10*ROW('Hygiene Data'!H198)))</f>
        <v/>
      </c>
      <c r="EC204" s="258" t="str">
        <f ca="true">+IF(OFFSET('Hygiene Data'!$H$13,0,10*ROW('Hygiene Data'!H198))="","",OFFSET('Hygiene Data'!$H$13,0,10*ROW('Hygiene Data'!H198)))</f>
        <v/>
      </c>
      <c r="ED204" s="258" t="str">
        <f ca="true">+IF(OFFSET('Hygiene Data'!$I$11,0,10*ROW('Hygiene Data'!I198))="","",OFFSET('Hygiene Data'!$I$11,0,10*ROW('Hygiene Data'!I198)))</f>
        <v/>
      </c>
      <c r="EE204" s="258" t="str">
        <f ca="true">+IF(OFFSET('Hygiene Data'!$I$12,0,10*ROW('Hygiene Data'!I198))="","",OFFSET('Hygiene Data'!$I$12,0,10*ROW('Hygiene Data'!I198)))</f>
        <v/>
      </c>
      <c r="EF204" s="258" t="str">
        <f ca="true">+IF(OFFSET('Hygiene Data'!$I$13,0,10*ROW('Hygiene Data'!I198))="","",OFFSET('Hygiene Data'!$I$13,0,10*ROW('Hygiene Data'!I198)))</f>
        <v/>
      </c>
    </row>
    <row xmlns:x14ac="http://schemas.microsoft.com/office/spreadsheetml/2009/9/ac" r="205" x14ac:dyDescent="0.2">
      <c r="A205" s="30" t="str">
        <f ca="true">+IF(OFFSET('Water Data'!$B$2,0,10*ROW('Water Data'!E199))="","",OFFSET('Water Data'!$B$2,0,10*ROW('Water Data'!E199)))</f>
        <v/>
      </c>
      <c r="B205" s="30" t="str">
        <f ca="true">+IF(OFFSET('Water Data'!$C$2,0,10*ROW('Water Data'!F199))="","",OFFSET('Water Data'!$C$2,0,10*ROW('Water Data'!F199)))</f>
        <v/>
      </c>
      <c r="C205" s="314" t="str">
        <f t="shared" ca="true" si="3"/>
        <v/>
      </c>
      <c r="D205" s="8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58"/>
      <c r="BS205" s="258" t="str">
        <f ca="true">+IF(OFFSET('Water Data'!$D$27,0,10*ROW('Water Data'!D199))="","",OFFSET('Water Data'!$D$27,0,10*ROW('Water Data'!D199)))</f>
        <v/>
      </c>
      <c r="BT205" s="258" t="str">
        <f ca="true">+IF(OFFSET('Water Data'!$D$28,0,10*ROW('Water Data'!D199))="","",OFFSET('Water Data'!$D$28,0,10*ROW('Water Data'!D199)))</f>
        <v/>
      </c>
      <c r="BU205" s="258" t="str">
        <f ca="true">+IF(OFFSET('Water Data'!$D$29,0,10*ROW('Water Data'!D199))="","",OFFSET('Water Data'!$D$29,0,10*ROW('Water Data'!D199)))</f>
        <v/>
      </c>
      <c r="BV205" s="258" t="str">
        <f ca="true">+IF(OFFSET('Water Data'!$E$27,0,10*ROW('Water Data'!E199))="","",OFFSET('Water Data'!$E$27,0,10*ROW('Water Data'!E199)))</f>
        <v/>
      </c>
      <c r="BW205" s="258" t="str">
        <f ca="true">+IF(OFFSET('Water Data'!$E$28,0,10*ROW('Water Data'!E199))="","",OFFSET('Water Data'!$E$28,0,10*ROW('Water Data'!E199)))</f>
        <v/>
      </c>
      <c r="BX205" s="258" t="str">
        <f ca="true">+IF(OFFSET('Water Data'!$E$29,0,10*ROW('Water Data'!E199))="","",OFFSET('Water Data'!$E$29,0,10*ROW('Water Data'!E199)))</f>
        <v/>
      </c>
      <c r="BY205" s="258" t="str">
        <f ca="true">+IF(OFFSET('Water Data'!$F$27,0,10*ROW('Water Data'!F199))="","",OFFSET('Water Data'!$F$27,0,10*ROW('Water Data'!F199)))</f>
        <v/>
      </c>
      <c r="BZ205" s="258" t="str">
        <f ca="true">+IF(OFFSET('Water Data'!$F$28,0,10*ROW('Water Data'!F199))="","",OFFSET('Water Data'!$F$28,0,10*ROW('Water Data'!F199)))</f>
        <v/>
      </c>
      <c r="CA205" s="258" t="str">
        <f ca="true">+IF(OFFSET('Water Data'!$F$29,0,10*ROW('Water Data'!F199))="","",OFFSET('Water Data'!$F$29,0,10*ROW('Water Data'!F199)))</f>
        <v/>
      </c>
      <c r="CB205" s="258" t="str">
        <f ca="true">+IF(OFFSET('Water Data'!$G$27,0,10*ROW('Water Data'!G199))="","",OFFSET('Water Data'!$G$27,0,10*ROW('Water Data'!G199)))</f>
        <v/>
      </c>
      <c r="CC205" s="258" t="str">
        <f ca="true">+IF(OFFSET('Water Data'!$G$28,0,10*ROW('Water Data'!G199))="","",OFFSET('Water Data'!$G$28,0,10*ROW('Water Data'!G199)))</f>
        <v/>
      </c>
      <c r="CD205" s="258" t="str">
        <f ca="true">+IF(OFFSET('Water Data'!$G$29,0,10*ROW('Water Data'!G199))="","",OFFSET('Water Data'!$G$29,0,10*ROW('Water Data'!G199)))</f>
        <v/>
      </c>
      <c r="CE205" s="258" t="str">
        <f ca="true">+IF(OFFSET('Water Data'!$H$27,0,10*ROW('Water Data'!H199))="","",OFFSET('Water Data'!$H$27,0,10*ROW('Water Data'!H199)))</f>
        <v/>
      </c>
      <c r="CF205" s="258" t="str">
        <f ca="true">+IF(OFFSET('Water Data'!$H$28,0,10*ROW('Water Data'!H199))="","",OFFSET('Water Data'!$H$28,0,10*ROW('Water Data'!H199)))</f>
        <v/>
      </c>
      <c r="CG205" s="258" t="str">
        <f ca="true">+IF(OFFSET('Water Data'!$H$29,0,10*ROW('Water Data'!H199))="","",OFFSET('Water Data'!$H$29,0,10*ROW('Water Data'!H199)))</f>
        <v/>
      </c>
      <c r="CH205" s="258" t="str">
        <f ca="true">+IF(OFFSET('Water Data'!$I$27,0,10*ROW('Water Data'!I199))="","",OFFSET('Water Data'!$I$27,0,10*ROW('Water Data'!I199)))</f>
        <v/>
      </c>
      <c r="CI205" s="258" t="str">
        <f ca="true">+IF(OFFSET('Water Data'!$I$28,0,10*ROW('Water Data'!I199))="","",OFFSET('Water Data'!$I$28,0,10*ROW('Water Data'!I199)))</f>
        <v/>
      </c>
      <c r="CJ205" s="258" t="str">
        <f ca="true">+IF(OFFSET('Water Data'!$I$29,0,10*ROW('Water Data'!I199))="","",OFFSET('Water Data'!$I$29,0,10*ROW('Water Data'!I199)))</f>
        <v/>
      </c>
      <c r="CK205" s="258" t="str">
        <f ca="true">+IF(OFFSET('Sanitation Data'!$D$28,0,10*ROW('Sanitation Data'!D199))="","",OFFSET('Sanitation Data'!$D$28,0,10*ROW('Sanitation Data'!D199)))</f>
        <v/>
      </c>
      <c r="CL205" s="258" t="str">
        <f ca="true">+IF(OFFSET('Sanitation Data'!$D$29,0,10*ROW('Sanitation Data'!D199))="","",OFFSET('Sanitation Data'!$D$29,0,10*ROW('Sanitation Data'!D199)))</f>
        <v/>
      </c>
      <c r="CM205" s="258" t="str">
        <f ca="true">+IF(OFFSET('Sanitation Data'!$D$30,0,10*ROW('Sanitation Data'!D199))="","",OFFSET('Sanitation Data'!$D$30,0,10*ROW('Sanitation Data'!D199)))</f>
        <v/>
      </c>
      <c r="CN205" s="258" t="str">
        <f ca="true">+IF(OFFSET('Sanitation Data'!$D$31,0,10*ROW('Sanitation Data'!D199))="","",OFFSET('Sanitation Data'!$D$31,0,10*ROW('Sanitation Data'!D199)))</f>
        <v/>
      </c>
      <c r="CO205" s="258" t="str">
        <f ca="true">+IF(OFFSET('Sanitation Data'!$D$32,0,10*ROW('Sanitation Data'!D199))="","",OFFSET('Sanitation Data'!$D$32,0,10*ROW('Sanitation Data'!D199)))</f>
        <v/>
      </c>
      <c r="CP205" s="258" t="str">
        <f ca="true">+IF(OFFSET('Sanitation Data'!$E$28,0,10*ROW('Sanitation Data'!E199))="","",OFFSET('Sanitation Data'!$E$28,0,10*ROW('Sanitation Data'!E199)))</f>
        <v/>
      </c>
      <c r="CQ205" s="258" t="str">
        <f ca="true">+IF(OFFSET('Sanitation Data'!$E$29,0,10*ROW('Sanitation Data'!E199))="","",OFFSET('Sanitation Data'!$E$29,0,10*ROW('Sanitation Data'!E199)))</f>
        <v/>
      </c>
      <c r="CR205" s="258" t="str">
        <f ca="true">+IF(OFFSET('Sanitation Data'!$E$30,0,10*ROW('Sanitation Data'!E199))="","",OFFSET('Sanitation Data'!$E$30,0,10*ROW('Sanitation Data'!E199)))</f>
        <v/>
      </c>
      <c r="CS205" s="258" t="str">
        <f ca="true">+IF(OFFSET('Sanitation Data'!$E$31,0,10*ROW('Sanitation Data'!E199))="","",OFFSET('Sanitation Data'!$E$31,0,10*ROW('Sanitation Data'!E199)))</f>
        <v/>
      </c>
      <c r="CT205" s="258" t="str">
        <f ca="true">+IF(OFFSET('Sanitation Data'!$E$32,0,10*ROW('Sanitation Data'!E199))="","",OFFSET('Sanitation Data'!$E$32,0,10*ROW('Sanitation Data'!E199)))</f>
        <v/>
      </c>
      <c r="CU205" s="258" t="str">
        <f ca="true">+IF(OFFSET('Sanitation Data'!$F$28,0,10*ROW('Sanitation Data'!F199))="","",OFFSET('Sanitation Data'!$F$28,0,10*ROW('Sanitation Data'!F199)))</f>
        <v/>
      </c>
      <c r="CV205" s="258" t="str">
        <f ca="true">+IF(OFFSET('Sanitation Data'!$F$29,0,10*ROW('Sanitation Data'!F199))="","",OFFSET('Sanitation Data'!$F$29,0,10*ROW('Sanitation Data'!F199)))</f>
        <v/>
      </c>
      <c r="CW205" s="258" t="str">
        <f ca="true">+IF(OFFSET('Sanitation Data'!$F$30,0,10*ROW('Sanitation Data'!F199))="","",OFFSET('Sanitation Data'!$F$30,0,10*ROW('Sanitation Data'!F199)))</f>
        <v/>
      </c>
      <c r="CX205" s="258" t="str">
        <f ca="true">+IF(OFFSET('Sanitation Data'!$F$31,0,10*ROW('Sanitation Data'!F199))="","",OFFSET('Sanitation Data'!$F$31,0,10*ROW('Sanitation Data'!F199)))</f>
        <v/>
      </c>
      <c r="CY205" s="258" t="str">
        <f ca="true">+IF(OFFSET('Sanitation Data'!$F$32,0,10*ROW('Sanitation Data'!F199))="","",OFFSET('Sanitation Data'!$F$32,0,10*ROW('Sanitation Data'!F199)))</f>
        <v/>
      </c>
      <c r="CZ205" s="258" t="str">
        <f ca="true">+IF(OFFSET('Sanitation Data'!$G$28,0,10*ROW('Sanitation Data'!G199))="","",OFFSET('Sanitation Data'!$G$28,0,10*ROW('Sanitation Data'!G199)))</f>
        <v/>
      </c>
      <c r="DA205" s="258" t="str">
        <f ca="true">+IF(OFFSET('Sanitation Data'!$G$29,0,10*ROW('Sanitation Data'!G199))="","",OFFSET('Sanitation Data'!$G$29,0,10*ROW('Sanitation Data'!G199)))</f>
        <v/>
      </c>
      <c r="DB205" s="258" t="str">
        <f ca="true">+IF(OFFSET('Sanitation Data'!$G$30,0,10*ROW('Sanitation Data'!G199))="","",OFFSET('Sanitation Data'!$G$30,0,10*ROW('Sanitation Data'!G199)))</f>
        <v/>
      </c>
      <c r="DC205" s="258" t="str">
        <f ca="true">+IF(OFFSET('Sanitation Data'!$G$31,0,10*ROW('Sanitation Data'!G199))="","",OFFSET('Sanitation Data'!$G$31,0,10*ROW('Sanitation Data'!G199)))</f>
        <v/>
      </c>
      <c r="DD205" s="258" t="str">
        <f ca="true">+IF(OFFSET('Sanitation Data'!$G$32,0,10*ROW('Sanitation Data'!G199))="","",OFFSET('Sanitation Data'!$G$32,0,10*ROW('Sanitation Data'!G199)))</f>
        <v/>
      </c>
      <c r="DE205" s="258" t="str">
        <f ca="true">+IF(OFFSET('Sanitation Data'!$H$28,0,10*ROW('Sanitation Data'!H199))="","",OFFSET('Sanitation Data'!$H$28,0,10*ROW('Sanitation Data'!H199)))</f>
        <v/>
      </c>
      <c r="DF205" s="258" t="str">
        <f ca="true">+IF(OFFSET('Sanitation Data'!$H$29,0,10*ROW('Sanitation Data'!H199))="","",OFFSET('Sanitation Data'!$H$29,0,10*ROW('Sanitation Data'!H199)))</f>
        <v/>
      </c>
      <c r="DG205" s="258" t="str">
        <f ca="true">+IF(OFFSET('Sanitation Data'!$H$30,0,10*ROW('Sanitation Data'!H199))="","",OFFSET('Sanitation Data'!$H$30,0,10*ROW('Sanitation Data'!H199)))</f>
        <v/>
      </c>
      <c r="DH205" s="258" t="str">
        <f ca="true">+IF(OFFSET('Sanitation Data'!$H$31,0,10*ROW('Sanitation Data'!H199))="","",OFFSET('Sanitation Data'!$H$31,0,10*ROW('Sanitation Data'!H199)))</f>
        <v/>
      </c>
      <c r="DI205" s="258" t="str">
        <f ca="true">+IF(OFFSET('Sanitation Data'!$H$32,0,10*ROW('Sanitation Data'!H199))="","",OFFSET('Sanitation Data'!$H$32,0,10*ROW('Sanitation Data'!H199)))</f>
        <v/>
      </c>
      <c r="DJ205" s="258" t="str">
        <f ca="true">+IF(OFFSET('Sanitation Data'!$I$28,0,10*ROW('Sanitation Data'!I199))="","",OFFSET('Sanitation Data'!$I$28,0,10*ROW('Sanitation Data'!I199)))</f>
        <v/>
      </c>
      <c r="DK205" s="258" t="str">
        <f ca="true">+IF(OFFSET('Sanitation Data'!$I$29,0,10*ROW('Sanitation Data'!I199))="","",OFFSET('Sanitation Data'!$I$29,0,10*ROW('Sanitation Data'!I199)))</f>
        <v/>
      </c>
      <c r="DL205" s="258" t="str">
        <f ca="true">+IF(OFFSET('Sanitation Data'!$I$30,0,10*ROW('Sanitation Data'!I199))="","",OFFSET('Sanitation Data'!$I$30,0,10*ROW('Sanitation Data'!I199)))</f>
        <v/>
      </c>
      <c r="DM205" s="258" t="str">
        <f ca="true">+IF(OFFSET('Sanitation Data'!$I$31,0,10*ROW('Sanitation Data'!I199))="","",OFFSET('Sanitation Data'!$I$31,0,10*ROW('Sanitation Data'!I199)))</f>
        <v/>
      </c>
      <c r="DN205" s="258" t="str">
        <f ca="true">+IF(OFFSET('Sanitation Data'!$I$32,0,10*ROW('Sanitation Data'!I199))="","",OFFSET('Sanitation Data'!$I$32,0,10*ROW('Sanitation Data'!I199)))</f>
        <v/>
      </c>
      <c r="DO205" s="258" t="str">
        <f ca="true">+IF(OFFSET('Hygiene Data'!$D$11,0,10*ROW('Hygiene Data'!D199))="","",OFFSET('Hygiene Data'!$D$11,0,10*ROW('Hygiene Data'!D199)))</f>
        <v/>
      </c>
      <c r="DP205" s="258" t="str">
        <f ca="true">+IF(OFFSET('Hygiene Data'!$D$12,0,10*ROW('Hygiene Data'!D199))="","",OFFSET('Hygiene Data'!$D$12,0,10*ROW('Hygiene Data'!D199)))</f>
        <v/>
      </c>
      <c r="DQ205" s="258" t="str">
        <f ca="true">+IF(OFFSET('Hygiene Data'!$D$13,0,10*ROW('Hygiene Data'!D199))="","",OFFSET('Hygiene Data'!$D$13,0,10*ROW('Hygiene Data'!D199)))</f>
        <v/>
      </c>
      <c r="DR205" s="258" t="str">
        <f ca="true">+IF(OFFSET('Hygiene Data'!$E$11,0,10*ROW('Hygiene Data'!E199))="","",OFFSET('Hygiene Data'!$E$11,0,10*ROW('Hygiene Data'!E199)))</f>
        <v/>
      </c>
      <c r="DS205" s="258" t="str">
        <f ca="true">+IF(OFFSET('Hygiene Data'!$E$12,0,10*ROW('Hygiene Data'!E199))="","",OFFSET('Hygiene Data'!$E$12,0,10*ROW('Hygiene Data'!E199)))</f>
        <v/>
      </c>
      <c r="DT205" s="258" t="str">
        <f ca="true">+IF(OFFSET('Hygiene Data'!$E$13,0,10*ROW('Hygiene Data'!E199))="","",OFFSET('Hygiene Data'!$E$13,0,10*ROW('Hygiene Data'!E199)))</f>
        <v/>
      </c>
      <c r="DU205" s="258" t="str">
        <f ca="true">+IF(OFFSET('Hygiene Data'!$F$11,0,10*ROW('Hygiene Data'!F199))="","",OFFSET('Hygiene Data'!$F$11,0,10*ROW('Hygiene Data'!F199)))</f>
        <v/>
      </c>
      <c r="DV205" s="258" t="str">
        <f ca="true">+IF(OFFSET('Hygiene Data'!$F$12,0,10*ROW('Hygiene Data'!F199))="","",OFFSET('Hygiene Data'!$F$12,0,10*ROW('Hygiene Data'!F199)))</f>
        <v/>
      </c>
      <c r="DW205" s="258" t="str">
        <f ca="true">+IF(OFFSET('Hygiene Data'!$F$13,0,10*ROW('Hygiene Data'!F199))="","",OFFSET('Hygiene Data'!$F$13,0,10*ROW('Hygiene Data'!F199)))</f>
        <v/>
      </c>
      <c r="DX205" s="258" t="str">
        <f ca="true">+IF(OFFSET('Hygiene Data'!$G$11,0,10*ROW('Hygiene Data'!G199))="","",OFFSET('Hygiene Data'!$G$11,0,10*ROW('Hygiene Data'!G199)))</f>
        <v/>
      </c>
      <c r="DY205" s="258" t="str">
        <f ca="true">+IF(OFFSET('Hygiene Data'!$G$12,0,10*ROW('Hygiene Data'!G199))="","",OFFSET('Hygiene Data'!$G$12,0,10*ROW('Hygiene Data'!G199)))</f>
        <v/>
      </c>
      <c r="DZ205" s="258" t="str">
        <f ca="true">+IF(OFFSET('Hygiene Data'!$G$13,0,10*ROW('Hygiene Data'!G199))="","",OFFSET('Hygiene Data'!$G$13,0,10*ROW('Hygiene Data'!G199)))</f>
        <v/>
      </c>
      <c r="EA205" s="258" t="str">
        <f ca="true">+IF(OFFSET('Hygiene Data'!$H$11,0,10*ROW('Hygiene Data'!H199))="","",OFFSET('Hygiene Data'!$H$11,0,10*ROW('Hygiene Data'!H199)))</f>
        <v/>
      </c>
      <c r="EB205" s="258" t="str">
        <f ca="true">+IF(OFFSET('Hygiene Data'!$H$12,0,10*ROW('Hygiene Data'!H199))="","",OFFSET('Hygiene Data'!$H$12,0,10*ROW('Hygiene Data'!H199)))</f>
        <v/>
      </c>
      <c r="EC205" s="258" t="str">
        <f ca="true">+IF(OFFSET('Hygiene Data'!$H$13,0,10*ROW('Hygiene Data'!H199))="","",OFFSET('Hygiene Data'!$H$13,0,10*ROW('Hygiene Data'!H199)))</f>
        <v/>
      </c>
      <c r="ED205" s="258" t="str">
        <f ca="true">+IF(OFFSET('Hygiene Data'!$I$11,0,10*ROW('Hygiene Data'!I199))="","",OFFSET('Hygiene Data'!$I$11,0,10*ROW('Hygiene Data'!I199)))</f>
        <v/>
      </c>
      <c r="EE205" s="258" t="str">
        <f ca="true">+IF(OFFSET('Hygiene Data'!$I$12,0,10*ROW('Hygiene Data'!I199))="","",OFFSET('Hygiene Data'!$I$12,0,10*ROW('Hygiene Data'!I199)))</f>
        <v/>
      </c>
      <c r="EF205" s="258" t="str">
        <f ca="true">+IF(OFFSET('Hygiene Data'!$I$13,0,10*ROW('Hygiene Data'!I199))="","",OFFSET('Hygiene Data'!$I$13,0,10*ROW('Hygiene Data'!I199)))</f>
        <v/>
      </c>
    </row>
    <row xmlns:x14ac="http://schemas.microsoft.com/office/spreadsheetml/2009/9/ac" r="206" x14ac:dyDescent="0.2">
      <c r="A206" s="30" t="str">
        <f ca="true">+IF(OFFSET('Water Data'!$B$2,0,10*ROW('Water Data'!E200))="","",OFFSET('Water Data'!$B$2,0,10*ROW('Water Data'!E200)))</f>
        <v/>
      </c>
      <c r="B206" s="30" t="str">
        <f ca="true">+IF(OFFSET('Water Data'!$C$2,0,10*ROW('Water Data'!F200))="","",OFFSET('Water Data'!$C$2,0,10*ROW('Water Data'!F200)))</f>
        <v/>
      </c>
      <c r="C206" s="314" t="str">
        <f t="shared" ca="true" si="3"/>
        <v/>
      </c>
      <c r="D206" s="8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58"/>
      <c r="BS206" s="258" t="str">
        <f ca="true">+IF(OFFSET('Water Data'!$D$27,0,10*ROW('Water Data'!D200))="","",OFFSET('Water Data'!$D$27,0,10*ROW('Water Data'!D200)))</f>
        <v/>
      </c>
      <c r="BT206" s="258" t="str">
        <f ca="true">+IF(OFFSET('Water Data'!$D$28,0,10*ROW('Water Data'!D200))="","",OFFSET('Water Data'!$D$28,0,10*ROW('Water Data'!D200)))</f>
        <v/>
      </c>
      <c r="BU206" s="258" t="str">
        <f ca="true">+IF(OFFSET('Water Data'!$D$29,0,10*ROW('Water Data'!D200))="","",OFFSET('Water Data'!$D$29,0,10*ROW('Water Data'!D200)))</f>
        <v/>
      </c>
      <c r="BV206" s="258" t="str">
        <f ca="true">+IF(OFFSET('Water Data'!$E$27,0,10*ROW('Water Data'!E200))="","",OFFSET('Water Data'!$E$27,0,10*ROW('Water Data'!E200)))</f>
        <v/>
      </c>
      <c r="BW206" s="258" t="str">
        <f ca="true">+IF(OFFSET('Water Data'!$E$28,0,10*ROW('Water Data'!E200))="","",OFFSET('Water Data'!$E$28,0,10*ROW('Water Data'!E200)))</f>
        <v/>
      </c>
      <c r="BX206" s="258" t="str">
        <f ca="true">+IF(OFFSET('Water Data'!$E$29,0,10*ROW('Water Data'!E200))="","",OFFSET('Water Data'!$E$29,0,10*ROW('Water Data'!E200)))</f>
        <v/>
      </c>
      <c r="BY206" s="258" t="str">
        <f ca="true">+IF(OFFSET('Water Data'!$F$27,0,10*ROW('Water Data'!F200))="","",OFFSET('Water Data'!$F$27,0,10*ROW('Water Data'!F200)))</f>
        <v/>
      </c>
      <c r="BZ206" s="258" t="str">
        <f ca="true">+IF(OFFSET('Water Data'!$F$28,0,10*ROW('Water Data'!F200))="","",OFFSET('Water Data'!$F$28,0,10*ROW('Water Data'!F200)))</f>
        <v/>
      </c>
      <c r="CA206" s="258" t="str">
        <f ca="true">+IF(OFFSET('Water Data'!$F$29,0,10*ROW('Water Data'!F200))="","",OFFSET('Water Data'!$F$29,0,10*ROW('Water Data'!F200)))</f>
        <v/>
      </c>
      <c r="CB206" s="258" t="str">
        <f ca="true">+IF(OFFSET('Water Data'!$G$27,0,10*ROW('Water Data'!G200))="","",OFFSET('Water Data'!$G$27,0,10*ROW('Water Data'!G200)))</f>
        <v/>
      </c>
      <c r="CC206" s="258" t="str">
        <f ca="true">+IF(OFFSET('Water Data'!$G$28,0,10*ROW('Water Data'!G200))="","",OFFSET('Water Data'!$G$28,0,10*ROW('Water Data'!G200)))</f>
        <v/>
      </c>
      <c r="CD206" s="258" t="str">
        <f ca="true">+IF(OFFSET('Water Data'!$G$29,0,10*ROW('Water Data'!G200))="","",OFFSET('Water Data'!$G$29,0,10*ROW('Water Data'!G200)))</f>
        <v/>
      </c>
      <c r="CE206" s="258" t="str">
        <f ca="true">+IF(OFFSET('Water Data'!$H$27,0,10*ROW('Water Data'!H200))="","",OFFSET('Water Data'!$H$27,0,10*ROW('Water Data'!H200)))</f>
        <v/>
      </c>
      <c r="CF206" s="258" t="str">
        <f ca="true">+IF(OFFSET('Water Data'!$H$28,0,10*ROW('Water Data'!H200))="","",OFFSET('Water Data'!$H$28,0,10*ROW('Water Data'!H200)))</f>
        <v/>
      </c>
      <c r="CG206" s="258" t="str">
        <f ca="true">+IF(OFFSET('Water Data'!$H$29,0,10*ROW('Water Data'!H200))="","",OFFSET('Water Data'!$H$29,0,10*ROW('Water Data'!H200)))</f>
        <v/>
      </c>
      <c r="CH206" s="258" t="str">
        <f ca="true">+IF(OFFSET('Water Data'!$I$27,0,10*ROW('Water Data'!I200))="","",OFFSET('Water Data'!$I$27,0,10*ROW('Water Data'!I200)))</f>
        <v/>
      </c>
      <c r="CI206" s="258" t="str">
        <f ca="true">+IF(OFFSET('Water Data'!$I$28,0,10*ROW('Water Data'!I200))="","",OFFSET('Water Data'!$I$28,0,10*ROW('Water Data'!I200)))</f>
        <v/>
      </c>
      <c r="CJ206" s="258" t="str">
        <f ca="true">+IF(OFFSET('Water Data'!$I$29,0,10*ROW('Water Data'!I200))="","",OFFSET('Water Data'!$I$29,0,10*ROW('Water Data'!I200)))</f>
        <v/>
      </c>
      <c r="CK206" s="258" t="str">
        <f ca="true">+IF(OFFSET('Sanitation Data'!$D$28,0,10*ROW('Sanitation Data'!D200))="","",OFFSET('Sanitation Data'!$D$28,0,10*ROW('Sanitation Data'!D200)))</f>
        <v/>
      </c>
      <c r="CL206" s="258" t="str">
        <f ca="true">+IF(OFFSET('Sanitation Data'!$D$29,0,10*ROW('Sanitation Data'!D200))="","",OFFSET('Sanitation Data'!$D$29,0,10*ROW('Sanitation Data'!D200)))</f>
        <v/>
      </c>
      <c r="CM206" s="258" t="str">
        <f ca="true">+IF(OFFSET('Sanitation Data'!$D$30,0,10*ROW('Sanitation Data'!D200))="","",OFFSET('Sanitation Data'!$D$30,0,10*ROW('Sanitation Data'!D200)))</f>
        <v/>
      </c>
      <c r="CN206" s="258" t="str">
        <f ca="true">+IF(OFFSET('Sanitation Data'!$D$31,0,10*ROW('Sanitation Data'!D200))="","",OFFSET('Sanitation Data'!$D$31,0,10*ROW('Sanitation Data'!D200)))</f>
        <v/>
      </c>
      <c r="CO206" s="258" t="str">
        <f ca="true">+IF(OFFSET('Sanitation Data'!$D$32,0,10*ROW('Sanitation Data'!D200))="","",OFFSET('Sanitation Data'!$D$32,0,10*ROW('Sanitation Data'!D200)))</f>
        <v/>
      </c>
      <c r="CP206" s="258" t="str">
        <f ca="true">+IF(OFFSET('Sanitation Data'!$E$28,0,10*ROW('Sanitation Data'!E200))="","",OFFSET('Sanitation Data'!$E$28,0,10*ROW('Sanitation Data'!E200)))</f>
        <v/>
      </c>
      <c r="CQ206" s="258" t="str">
        <f ca="true">+IF(OFFSET('Sanitation Data'!$E$29,0,10*ROW('Sanitation Data'!E200))="","",OFFSET('Sanitation Data'!$E$29,0,10*ROW('Sanitation Data'!E200)))</f>
        <v/>
      </c>
      <c r="CR206" s="258" t="str">
        <f ca="true">+IF(OFFSET('Sanitation Data'!$E$30,0,10*ROW('Sanitation Data'!E200))="","",OFFSET('Sanitation Data'!$E$30,0,10*ROW('Sanitation Data'!E200)))</f>
        <v/>
      </c>
      <c r="CS206" s="258" t="str">
        <f ca="true">+IF(OFFSET('Sanitation Data'!$E$31,0,10*ROW('Sanitation Data'!E200))="","",OFFSET('Sanitation Data'!$E$31,0,10*ROW('Sanitation Data'!E200)))</f>
        <v/>
      </c>
      <c r="CT206" s="258" t="str">
        <f ca="true">+IF(OFFSET('Sanitation Data'!$E$32,0,10*ROW('Sanitation Data'!E200))="","",OFFSET('Sanitation Data'!$E$32,0,10*ROW('Sanitation Data'!E200)))</f>
        <v/>
      </c>
      <c r="CU206" s="258" t="str">
        <f ca="true">+IF(OFFSET('Sanitation Data'!$F$28,0,10*ROW('Sanitation Data'!F200))="","",OFFSET('Sanitation Data'!$F$28,0,10*ROW('Sanitation Data'!F200)))</f>
        <v/>
      </c>
      <c r="CV206" s="258" t="str">
        <f ca="true">+IF(OFFSET('Sanitation Data'!$F$29,0,10*ROW('Sanitation Data'!F200))="","",OFFSET('Sanitation Data'!$F$29,0,10*ROW('Sanitation Data'!F200)))</f>
        <v/>
      </c>
      <c r="CW206" s="258" t="str">
        <f ca="true">+IF(OFFSET('Sanitation Data'!$F$30,0,10*ROW('Sanitation Data'!F200))="","",OFFSET('Sanitation Data'!$F$30,0,10*ROW('Sanitation Data'!F200)))</f>
        <v/>
      </c>
      <c r="CX206" s="258" t="str">
        <f ca="true">+IF(OFFSET('Sanitation Data'!$F$31,0,10*ROW('Sanitation Data'!F200))="","",OFFSET('Sanitation Data'!$F$31,0,10*ROW('Sanitation Data'!F200)))</f>
        <v/>
      </c>
      <c r="CY206" s="258" t="str">
        <f ca="true">+IF(OFFSET('Sanitation Data'!$F$32,0,10*ROW('Sanitation Data'!F200))="","",OFFSET('Sanitation Data'!$F$32,0,10*ROW('Sanitation Data'!F200)))</f>
        <v/>
      </c>
      <c r="CZ206" s="258" t="str">
        <f ca="true">+IF(OFFSET('Sanitation Data'!$G$28,0,10*ROW('Sanitation Data'!G200))="","",OFFSET('Sanitation Data'!$G$28,0,10*ROW('Sanitation Data'!G200)))</f>
        <v/>
      </c>
      <c r="DA206" s="258" t="str">
        <f ca="true">+IF(OFFSET('Sanitation Data'!$G$29,0,10*ROW('Sanitation Data'!G200))="","",OFFSET('Sanitation Data'!$G$29,0,10*ROW('Sanitation Data'!G200)))</f>
        <v/>
      </c>
      <c r="DB206" s="258" t="str">
        <f ca="true">+IF(OFFSET('Sanitation Data'!$G$30,0,10*ROW('Sanitation Data'!G200))="","",OFFSET('Sanitation Data'!$G$30,0,10*ROW('Sanitation Data'!G200)))</f>
        <v/>
      </c>
      <c r="DC206" s="258" t="str">
        <f ca="true">+IF(OFFSET('Sanitation Data'!$G$31,0,10*ROW('Sanitation Data'!G200))="","",OFFSET('Sanitation Data'!$G$31,0,10*ROW('Sanitation Data'!G200)))</f>
        <v/>
      </c>
      <c r="DD206" s="258" t="str">
        <f ca="true">+IF(OFFSET('Sanitation Data'!$G$32,0,10*ROW('Sanitation Data'!G200))="","",OFFSET('Sanitation Data'!$G$32,0,10*ROW('Sanitation Data'!G200)))</f>
        <v/>
      </c>
      <c r="DE206" s="258" t="str">
        <f ca="true">+IF(OFFSET('Sanitation Data'!$H$28,0,10*ROW('Sanitation Data'!H200))="","",OFFSET('Sanitation Data'!$H$28,0,10*ROW('Sanitation Data'!H200)))</f>
        <v/>
      </c>
      <c r="DF206" s="258" t="str">
        <f ca="true">+IF(OFFSET('Sanitation Data'!$H$29,0,10*ROW('Sanitation Data'!H200))="","",OFFSET('Sanitation Data'!$H$29,0,10*ROW('Sanitation Data'!H200)))</f>
        <v/>
      </c>
      <c r="DG206" s="258" t="str">
        <f ca="true">+IF(OFFSET('Sanitation Data'!$H$30,0,10*ROW('Sanitation Data'!H200))="","",OFFSET('Sanitation Data'!$H$30,0,10*ROW('Sanitation Data'!H200)))</f>
        <v/>
      </c>
      <c r="DH206" s="258" t="str">
        <f ca="true">+IF(OFFSET('Sanitation Data'!$H$31,0,10*ROW('Sanitation Data'!H200))="","",OFFSET('Sanitation Data'!$H$31,0,10*ROW('Sanitation Data'!H200)))</f>
        <v/>
      </c>
      <c r="DI206" s="258" t="str">
        <f ca="true">+IF(OFFSET('Sanitation Data'!$H$32,0,10*ROW('Sanitation Data'!H200))="","",OFFSET('Sanitation Data'!$H$32,0,10*ROW('Sanitation Data'!H200)))</f>
        <v/>
      </c>
      <c r="DJ206" s="258" t="str">
        <f ca="true">+IF(OFFSET('Sanitation Data'!$I$28,0,10*ROW('Sanitation Data'!I200))="","",OFFSET('Sanitation Data'!$I$28,0,10*ROW('Sanitation Data'!I200)))</f>
        <v/>
      </c>
      <c r="DK206" s="258" t="str">
        <f ca="true">+IF(OFFSET('Sanitation Data'!$I$29,0,10*ROW('Sanitation Data'!I200))="","",OFFSET('Sanitation Data'!$I$29,0,10*ROW('Sanitation Data'!I200)))</f>
        <v/>
      </c>
      <c r="DL206" s="258" t="str">
        <f ca="true">+IF(OFFSET('Sanitation Data'!$I$30,0,10*ROW('Sanitation Data'!I200))="","",OFFSET('Sanitation Data'!$I$30,0,10*ROW('Sanitation Data'!I200)))</f>
        <v/>
      </c>
      <c r="DM206" s="258" t="str">
        <f ca="true">+IF(OFFSET('Sanitation Data'!$I$31,0,10*ROW('Sanitation Data'!I200))="","",OFFSET('Sanitation Data'!$I$31,0,10*ROW('Sanitation Data'!I200)))</f>
        <v/>
      </c>
      <c r="DN206" s="258" t="str">
        <f ca="true">+IF(OFFSET('Sanitation Data'!$I$32,0,10*ROW('Sanitation Data'!I200))="","",OFFSET('Sanitation Data'!$I$32,0,10*ROW('Sanitation Data'!I200)))</f>
        <v/>
      </c>
      <c r="DO206" s="258" t="str">
        <f ca="true">+IF(OFFSET('Hygiene Data'!$D$11,0,10*ROW('Hygiene Data'!D200))="","",OFFSET('Hygiene Data'!$D$11,0,10*ROW('Hygiene Data'!D200)))</f>
        <v/>
      </c>
      <c r="DP206" s="258" t="str">
        <f ca="true">+IF(OFFSET('Hygiene Data'!$D$12,0,10*ROW('Hygiene Data'!D200))="","",OFFSET('Hygiene Data'!$D$12,0,10*ROW('Hygiene Data'!D200)))</f>
        <v/>
      </c>
      <c r="DQ206" s="258" t="str">
        <f ca="true">+IF(OFFSET('Hygiene Data'!$D$13,0,10*ROW('Hygiene Data'!D200))="","",OFFSET('Hygiene Data'!$D$13,0,10*ROW('Hygiene Data'!D200)))</f>
        <v/>
      </c>
      <c r="DR206" s="258" t="str">
        <f ca="true">+IF(OFFSET('Hygiene Data'!$E$11,0,10*ROW('Hygiene Data'!E200))="","",OFFSET('Hygiene Data'!$E$11,0,10*ROW('Hygiene Data'!E200)))</f>
        <v/>
      </c>
      <c r="DS206" s="258" t="str">
        <f ca="true">+IF(OFFSET('Hygiene Data'!$E$12,0,10*ROW('Hygiene Data'!E200))="","",OFFSET('Hygiene Data'!$E$12,0,10*ROW('Hygiene Data'!E200)))</f>
        <v/>
      </c>
      <c r="DT206" s="258" t="str">
        <f ca="true">+IF(OFFSET('Hygiene Data'!$E$13,0,10*ROW('Hygiene Data'!E200))="","",OFFSET('Hygiene Data'!$E$13,0,10*ROW('Hygiene Data'!E200)))</f>
        <v/>
      </c>
      <c r="DU206" s="258" t="str">
        <f ca="true">+IF(OFFSET('Hygiene Data'!$F$11,0,10*ROW('Hygiene Data'!F200))="","",OFFSET('Hygiene Data'!$F$11,0,10*ROW('Hygiene Data'!F200)))</f>
        <v/>
      </c>
      <c r="DV206" s="258" t="str">
        <f ca="true">+IF(OFFSET('Hygiene Data'!$F$12,0,10*ROW('Hygiene Data'!F200))="","",OFFSET('Hygiene Data'!$F$12,0,10*ROW('Hygiene Data'!F200)))</f>
        <v/>
      </c>
      <c r="DW206" s="258" t="str">
        <f ca="true">+IF(OFFSET('Hygiene Data'!$F$13,0,10*ROW('Hygiene Data'!F200))="","",OFFSET('Hygiene Data'!$F$13,0,10*ROW('Hygiene Data'!F200)))</f>
        <v/>
      </c>
      <c r="DX206" s="258" t="str">
        <f ca="true">+IF(OFFSET('Hygiene Data'!$G$11,0,10*ROW('Hygiene Data'!G200))="","",OFFSET('Hygiene Data'!$G$11,0,10*ROW('Hygiene Data'!G200)))</f>
        <v/>
      </c>
      <c r="DY206" s="258" t="str">
        <f ca="true">+IF(OFFSET('Hygiene Data'!$G$12,0,10*ROW('Hygiene Data'!G200))="","",OFFSET('Hygiene Data'!$G$12,0,10*ROW('Hygiene Data'!G200)))</f>
        <v/>
      </c>
      <c r="DZ206" s="258" t="str">
        <f ca="true">+IF(OFFSET('Hygiene Data'!$G$13,0,10*ROW('Hygiene Data'!G200))="","",OFFSET('Hygiene Data'!$G$13,0,10*ROW('Hygiene Data'!G200)))</f>
        <v/>
      </c>
      <c r="EA206" s="258" t="str">
        <f ca="true">+IF(OFFSET('Hygiene Data'!$H$11,0,10*ROW('Hygiene Data'!H200))="","",OFFSET('Hygiene Data'!$H$11,0,10*ROW('Hygiene Data'!H200)))</f>
        <v/>
      </c>
      <c r="EB206" s="258" t="str">
        <f ca="true">+IF(OFFSET('Hygiene Data'!$H$12,0,10*ROW('Hygiene Data'!H200))="","",OFFSET('Hygiene Data'!$H$12,0,10*ROW('Hygiene Data'!H200)))</f>
        <v/>
      </c>
      <c r="EC206" s="258" t="str">
        <f ca="true">+IF(OFFSET('Hygiene Data'!$H$13,0,10*ROW('Hygiene Data'!H200))="","",OFFSET('Hygiene Data'!$H$13,0,10*ROW('Hygiene Data'!H200)))</f>
        <v/>
      </c>
      <c r="ED206" s="258" t="str">
        <f ca="true">+IF(OFFSET('Hygiene Data'!$I$11,0,10*ROW('Hygiene Data'!I200))="","",OFFSET('Hygiene Data'!$I$11,0,10*ROW('Hygiene Data'!I200)))</f>
        <v/>
      </c>
      <c r="EE206" s="258" t="str">
        <f ca="true">+IF(OFFSET('Hygiene Data'!$I$12,0,10*ROW('Hygiene Data'!I200))="","",OFFSET('Hygiene Data'!$I$12,0,10*ROW('Hygiene Data'!I200)))</f>
        <v/>
      </c>
      <c r="EF206" s="258" t="str">
        <f ca="true">+IF(OFFSET('Hygiene Data'!$I$13,0,10*ROW('Hygiene Data'!I200))="","",OFFSET('Hygiene Data'!$I$13,0,10*ROW('Hygiene Data'!I200)))</f>
        <v/>
      </c>
    </row>
    <row xmlns:x14ac="http://schemas.microsoft.com/office/spreadsheetml/2009/9/ac" r="207" x14ac:dyDescent="0.2">
      <c r="A207" s="30" t="str">
        <f ca="true">+IF(OFFSET('Water Data'!$B$2,0,10*ROW('Water Data'!E201))="","",OFFSET('Water Data'!$B$2,0,10*ROW('Water Data'!E201)))</f>
        <v/>
      </c>
      <c r="B207" s="30" t="str">
        <f ca="true">+IF(OFFSET('Water Data'!$C$2,0,10*ROW('Water Data'!F201))="","",OFFSET('Water Data'!$C$2,0,10*ROW('Water Data'!F201)))</f>
        <v/>
      </c>
      <c r="C207" s="314" t="str">
        <f t="shared" ca="true" si="3"/>
        <v/>
      </c>
      <c r="D207" s="8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58"/>
      <c r="BS207" s="258" t="str">
        <f ca="true">+IF(OFFSET('Water Data'!$D$27,0,10*ROW('Water Data'!D201))="","",OFFSET('Water Data'!$D$27,0,10*ROW('Water Data'!D201)))</f>
        <v/>
      </c>
      <c r="BT207" s="258" t="str">
        <f ca="true">+IF(OFFSET('Water Data'!$D$28,0,10*ROW('Water Data'!D201))="","",OFFSET('Water Data'!$D$28,0,10*ROW('Water Data'!D201)))</f>
        <v/>
      </c>
      <c r="BU207" s="258" t="str">
        <f ca="true">+IF(OFFSET('Water Data'!$D$29,0,10*ROW('Water Data'!D201))="","",OFFSET('Water Data'!$D$29,0,10*ROW('Water Data'!D201)))</f>
        <v/>
      </c>
      <c r="BV207" s="258" t="str">
        <f ca="true">+IF(OFFSET('Water Data'!$E$27,0,10*ROW('Water Data'!E201))="","",OFFSET('Water Data'!$E$27,0,10*ROW('Water Data'!E201)))</f>
        <v/>
      </c>
      <c r="BW207" s="258" t="str">
        <f ca="true">+IF(OFFSET('Water Data'!$E$28,0,10*ROW('Water Data'!E201))="","",OFFSET('Water Data'!$E$28,0,10*ROW('Water Data'!E201)))</f>
        <v/>
      </c>
      <c r="BX207" s="258" t="str">
        <f ca="true">+IF(OFFSET('Water Data'!$E$29,0,10*ROW('Water Data'!E201))="","",OFFSET('Water Data'!$E$29,0,10*ROW('Water Data'!E201)))</f>
        <v/>
      </c>
      <c r="BY207" s="258" t="str">
        <f ca="true">+IF(OFFSET('Water Data'!$F$27,0,10*ROW('Water Data'!F201))="","",OFFSET('Water Data'!$F$27,0,10*ROW('Water Data'!F201)))</f>
        <v/>
      </c>
      <c r="BZ207" s="258" t="str">
        <f ca="true">+IF(OFFSET('Water Data'!$F$28,0,10*ROW('Water Data'!F201))="","",OFFSET('Water Data'!$F$28,0,10*ROW('Water Data'!F201)))</f>
        <v/>
      </c>
      <c r="CA207" s="258" t="str">
        <f ca="true">+IF(OFFSET('Water Data'!$F$29,0,10*ROW('Water Data'!F201))="","",OFFSET('Water Data'!$F$29,0,10*ROW('Water Data'!F201)))</f>
        <v/>
      </c>
      <c r="CB207" s="258" t="str">
        <f ca="true">+IF(OFFSET('Water Data'!$G$27,0,10*ROW('Water Data'!G201))="","",OFFSET('Water Data'!$G$27,0,10*ROW('Water Data'!G201)))</f>
        <v/>
      </c>
      <c r="CC207" s="258" t="str">
        <f ca="true">+IF(OFFSET('Water Data'!$G$28,0,10*ROW('Water Data'!G201))="","",OFFSET('Water Data'!$G$28,0,10*ROW('Water Data'!G201)))</f>
        <v/>
      </c>
      <c r="CD207" s="258" t="str">
        <f ca="true">+IF(OFFSET('Water Data'!$G$29,0,10*ROW('Water Data'!G201))="","",OFFSET('Water Data'!$G$29,0,10*ROW('Water Data'!G201)))</f>
        <v/>
      </c>
      <c r="CE207" s="258" t="str">
        <f ca="true">+IF(OFFSET('Water Data'!$H$27,0,10*ROW('Water Data'!H201))="","",OFFSET('Water Data'!$H$27,0,10*ROW('Water Data'!H201)))</f>
        <v/>
      </c>
      <c r="CF207" s="258" t="str">
        <f ca="true">+IF(OFFSET('Water Data'!$H$28,0,10*ROW('Water Data'!H201))="","",OFFSET('Water Data'!$H$28,0,10*ROW('Water Data'!H201)))</f>
        <v/>
      </c>
      <c r="CG207" s="258" t="str">
        <f ca="true">+IF(OFFSET('Water Data'!$H$29,0,10*ROW('Water Data'!H201))="","",OFFSET('Water Data'!$H$29,0,10*ROW('Water Data'!H201)))</f>
        <v/>
      </c>
      <c r="CH207" s="258" t="str">
        <f ca="true">+IF(OFFSET('Water Data'!$I$27,0,10*ROW('Water Data'!I201))="","",OFFSET('Water Data'!$I$27,0,10*ROW('Water Data'!I201)))</f>
        <v/>
      </c>
      <c r="CI207" s="258" t="str">
        <f ca="true">+IF(OFFSET('Water Data'!$I$28,0,10*ROW('Water Data'!I201))="","",OFFSET('Water Data'!$I$28,0,10*ROW('Water Data'!I201)))</f>
        <v/>
      </c>
      <c r="CJ207" s="258" t="str">
        <f ca="true">+IF(OFFSET('Water Data'!$I$29,0,10*ROW('Water Data'!I201))="","",OFFSET('Water Data'!$I$29,0,10*ROW('Water Data'!I201)))</f>
        <v/>
      </c>
      <c r="CK207" s="258" t="str">
        <f ca="true">+IF(OFFSET('Sanitation Data'!$D$28,0,10*ROW('Sanitation Data'!D201))="","",OFFSET('Sanitation Data'!$D$28,0,10*ROW('Sanitation Data'!D201)))</f>
        <v/>
      </c>
      <c r="CL207" s="258" t="str">
        <f ca="true">+IF(OFFSET('Sanitation Data'!$D$29,0,10*ROW('Sanitation Data'!D201))="","",OFFSET('Sanitation Data'!$D$29,0,10*ROW('Sanitation Data'!D201)))</f>
        <v/>
      </c>
      <c r="CM207" s="258" t="str">
        <f ca="true">+IF(OFFSET('Sanitation Data'!$D$30,0,10*ROW('Sanitation Data'!D201))="","",OFFSET('Sanitation Data'!$D$30,0,10*ROW('Sanitation Data'!D201)))</f>
        <v/>
      </c>
      <c r="CN207" s="258" t="str">
        <f ca="true">+IF(OFFSET('Sanitation Data'!$D$31,0,10*ROW('Sanitation Data'!D201))="","",OFFSET('Sanitation Data'!$D$31,0,10*ROW('Sanitation Data'!D201)))</f>
        <v/>
      </c>
      <c r="CO207" s="258" t="str">
        <f ca="true">+IF(OFFSET('Sanitation Data'!$D$32,0,10*ROW('Sanitation Data'!D201))="","",OFFSET('Sanitation Data'!$D$32,0,10*ROW('Sanitation Data'!D201)))</f>
        <v/>
      </c>
      <c r="CP207" s="258" t="str">
        <f ca="true">+IF(OFFSET('Sanitation Data'!$E$28,0,10*ROW('Sanitation Data'!E201))="","",OFFSET('Sanitation Data'!$E$28,0,10*ROW('Sanitation Data'!E201)))</f>
        <v/>
      </c>
      <c r="CQ207" s="258" t="str">
        <f ca="true">+IF(OFFSET('Sanitation Data'!$E$29,0,10*ROW('Sanitation Data'!E201))="","",OFFSET('Sanitation Data'!$E$29,0,10*ROW('Sanitation Data'!E201)))</f>
        <v/>
      </c>
      <c r="CR207" s="258" t="str">
        <f ca="true">+IF(OFFSET('Sanitation Data'!$E$30,0,10*ROW('Sanitation Data'!E201))="","",OFFSET('Sanitation Data'!$E$30,0,10*ROW('Sanitation Data'!E201)))</f>
        <v/>
      </c>
      <c r="CS207" s="258" t="str">
        <f ca="true">+IF(OFFSET('Sanitation Data'!$E$31,0,10*ROW('Sanitation Data'!E201))="","",OFFSET('Sanitation Data'!$E$31,0,10*ROW('Sanitation Data'!E201)))</f>
        <v/>
      </c>
      <c r="CT207" s="258" t="str">
        <f ca="true">+IF(OFFSET('Sanitation Data'!$E$32,0,10*ROW('Sanitation Data'!E201))="","",OFFSET('Sanitation Data'!$E$32,0,10*ROW('Sanitation Data'!E201)))</f>
        <v/>
      </c>
      <c r="CU207" s="258" t="str">
        <f ca="true">+IF(OFFSET('Sanitation Data'!$F$28,0,10*ROW('Sanitation Data'!F201))="","",OFFSET('Sanitation Data'!$F$28,0,10*ROW('Sanitation Data'!F201)))</f>
        <v/>
      </c>
      <c r="CV207" s="258" t="str">
        <f ca="true">+IF(OFFSET('Sanitation Data'!$F$29,0,10*ROW('Sanitation Data'!F201))="","",OFFSET('Sanitation Data'!$F$29,0,10*ROW('Sanitation Data'!F201)))</f>
        <v/>
      </c>
      <c r="CW207" s="258" t="str">
        <f ca="true">+IF(OFFSET('Sanitation Data'!$F$30,0,10*ROW('Sanitation Data'!F201))="","",OFFSET('Sanitation Data'!$F$30,0,10*ROW('Sanitation Data'!F201)))</f>
        <v/>
      </c>
      <c r="CX207" s="258" t="str">
        <f ca="true">+IF(OFFSET('Sanitation Data'!$F$31,0,10*ROW('Sanitation Data'!F201))="","",OFFSET('Sanitation Data'!$F$31,0,10*ROW('Sanitation Data'!F201)))</f>
        <v/>
      </c>
      <c r="CY207" s="258" t="str">
        <f ca="true">+IF(OFFSET('Sanitation Data'!$F$32,0,10*ROW('Sanitation Data'!F201))="","",OFFSET('Sanitation Data'!$F$32,0,10*ROW('Sanitation Data'!F201)))</f>
        <v/>
      </c>
      <c r="CZ207" s="258" t="str">
        <f ca="true">+IF(OFFSET('Sanitation Data'!$G$28,0,10*ROW('Sanitation Data'!G201))="","",OFFSET('Sanitation Data'!$G$28,0,10*ROW('Sanitation Data'!G201)))</f>
        <v/>
      </c>
      <c r="DA207" s="258" t="str">
        <f ca="true">+IF(OFFSET('Sanitation Data'!$G$29,0,10*ROW('Sanitation Data'!G201))="","",OFFSET('Sanitation Data'!$G$29,0,10*ROW('Sanitation Data'!G201)))</f>
        <v/>
      </c>
      <c r="DB207" s="258" t="str">
        <f ca="true">+IF(OFFSET('Sanitation Data'!$G$30,0,10*ROW('Sanitation Data'!G201))="","",OFFSET('Sanitation Data'!$G$30,0,10*ROW('Sanitation Data'!G201)))</f>
        <v/>
      </c>
      <c r="DC207" s="258" t="str">
        <f ca="true">+IF(OFFSET('Sanitation Data'!$G$31,0,10*ROW('Sanitation Data'!G201))="","",OFFSET('Sanitation Data'!$G$31,0,10*ROW('Sanitation Data'!G201)))</f>
        <v/>
      </c>
      <c r="DD207" s="258" t="str">
        <f ca="true">+IF(OFFSET('Sanitation Data'!$G$32,0,10*ROW('Sanitation Data'!G201))="","",OFFSET('Sanitation Data'!$G$32,0,10*ROW('Sanitation Data'!G201)))</f>
        <v/>
      </c>
      <c r="DE207" s="258" t="str">
        <f ca="true">+IF(OFFSET('Sanitation Data'!$H$28,0,10*ROW('Sanitation Data'!H201))="","",OFFSET('Sanitation Data'!$H$28,0,10*ROW('Sanitation Data'!H201)))</f>
        <v/>
      </c>
      <c r="DF207" s="258" t="str">
        <f ca="true">+IF(OFFSET('Sanitation Data'!$H$29,0,10*ROW('Sanitation Data'!H201))="","",OFFSET('Sanitation Data'!$H$29,0,10*ROW('Sanitation Data'!H201)))</f>
        <v/>
      </c>
      <c r="DG207" s="258" t="str">
        <f ca="true">+IF(OFFSET('Sanitation Data'!$H$30,0,10*ROW('Sanitation Data'!H201))="","",OFFSET('Sanitation Data'!$H$30,0,10*ROW('Sanitation Data'!H201)))</f>
        <v/>
      </c>
      <c r="DH207" s="258" t="str">
        <f ca="true">+IF(OFFSET('Sanitation Data'!$H$31,0,10*ROW('Sanitation Data'!H201))="","",OFFSET('Sanitation Data'!$H$31,0,10*ROW('Sanitation Data'!H201)))</f>
        <v/>
      </c>
      <c r="DI207" s="258" t="str">
        <f ca="true">+IF(OFFSET('Sanitation Data'!$H$32,0,10*ROW('Sanitation Data'!H201))="","",OFFSET('Sanitation Data'!$H$32,0,10*ROW('Sanitation Data'!H201)))</f>
        <v/>
      </c>
      <c r="DJ207" s="258" t="str">
        <f ca="true">+IF(OFFSET('Sanitation Data'!$I$28,0,10*ROW('Sanitation Data'!I201))="","",OFFSET('Sanitation Data'!$I$28,0,10*ROW('Sanitation Data'!I201)))</f>
        <v/>
      </c>
      <c r="DK207" s="258" t="str">
        <f ca="true">+IF(OFFSET('Sanitation Data'!$I$29,0,10*ROW('Sanitation Data'!I201))="","",OFFSET('Sanitation Data'!$I$29,0,10*ROW('Sanitation Data'!I201)))</f>
        <v/>
      </c>
      <c r="DL207" s="258" t="str">
        <f ca="true">+IF(OFFSET('Sanitation Data'!$I$30,0,10*ROW('Sanitation Data'!I201))="","",OFFSET('Sanitation Data'!$I$30,0,10*ROW('Sanitation Data'!I201)))</f>
        <v/>
      </c>
      <c r="DM207" s="258" t="str">
        <f ca="true">+IF(OFFSET('Sanitation Data'!$I$31,0,10*ROW('Sanitation Data'!I201))="","",OFFSET('Sanitation Data'!$I$31,0,10*ROW('Sanitation Data'!I201)))</f>
        <v/>
      </c>
      <c r="DN207" s="258" t="str">
        <f ca="true">+IF(OFFSET('Sanitation Data'!$I$32,0,10*ROW('Sanitation Data'!I201))="","",OFFSET('Sanitation Data'!$I$32,0,10*ROW('Sanitation Data'!I201)))</f>
        <v/>
      </c>
      <c r="DO207" s="258" t="str">
        <f ca="true">+IF(OFFSET('Hygiene Data'!$D$11,0,10*ROW('Hygiene Data'!D201))="","",OFFSET('Hygiene Data'!$D$11,0,10*ROW('Hygiene Data'!D201)))</f>
        <v/>
      </c>
      <c r="DP207" s="258" t="str">
        <f ca="true">+IF(OFFSET('Hygiene Data'!$D$12,0,10*ROW('Hygiene Data'!D201))="","",OFFSET('Hygiene Data'!$D$12,0,10*ROW('Hygiene Data'!D201)))</f>
        <v/>
      </c>
      <c r="DQ207" s="258" t="str">
        <f ca="true">+IF(OFFSET('Hygiene Data'!$D$13,0,10*ROW('Hygiene Data'!D201))="","",OFFSET('Hygiene Data'!$D$13,0,10*ROW('Hygiene Data'!D201)))</f>
        <v/>
      </c>
      <c r="DR207" s="258" t="str">
        <f ca="true">+IF(OFFSET('Hygiene Data'!$E$11,0,10*ROW('Hygiene Data'!E201))="","",OFFSET('Hygiene Data'!$E$11,0,10*ROW('Hygiene Data'!E201)))</f>
        <v/>
      </c>
      <c r="DS207" s="258" t="str">
        <f ca="true">+IF(OFFSET('Hygiene Data'!$E$12,0,10*ROW('Hygiene Data'!E201))="","",OFFSET('Hygiene Data'!$E$12,0,10*ROW('Hygiene Data'!E201)))</f>
        <v/>
      </c>
      <c r="DT207" s="258" t="str">
        <f ca="true">+IF(OFFSET('Hygiene Data'!$E$13,0,10*ROW('Hygiene Data'!E201))="","",OFFSET('Hygiene Data'!$E$13,0,10*ROW('Hygiene Data'!E201)))</f>
        <v/>
      </c>
      <c r="DU207" s="258" t="str">
        <f ca="true">+IF(OFFSET('Hygiene Data'!$F$11,0,10*ROW('Hygiene Data'!F201))="","",OFFSET('Hygiene Data'!$F$11,0,10*ROW('Hygiene Data'!F201)))</f>
        <v/>
      </c>
      <c r="DV207" s="258" t="str">
        <f ca="true">+IF(OFFSET('Hygiene Data'!$F$12,0,10*ROW('Hygiene Data'!F201))="","",OFFSET('Hygiene Data'!$F$12,0,10*ROW('Hygiene Data'!F201)))</f>
        <v/>
      </c>
      <c r="DW207" s="258" t="str">
        <f ca="true">+IF(OFFSET('Hygiene Data'!$F$13,0,10*ROW('Hygiene Data'!F201))="","",OFFSET('Hygiene Data'!$F$13,0,10*ROW('Hygiene Data'!F201)))</f>
        <v/>
      </c>
      <c r="DX207" s="258" t="str">
        <f ca="true">+IF(OFFSET('Hygiene Data'!$G$11,0,10*ROW('Hygiene Data'!G201))="","",OFFSET('Hygiene Data'!$G$11,0,10*ROW('Hygiene Data'!G201)))</f>
        <v/>
      </c>
      <c r="DY207" s="258" t="str">
        <f ca="true">+IF(OFFSET('Hygiene Data'!$G$12,0,10*ROW('Hygiene Data'!G201))="","",OFFSET('Hygiene Data'!$G$12,0,10*ROW('Hygiene Data'!G201)))</f>
        <v/>
      </c>
      <c r="DZ207" s="258" t="str">
        <f ca="true">+IF(OFFSET('Hygiene Data'!$G$13,0,10*ROW('Hygiene Data'!G201))="","",OFFSET('Hygiene Data'!$G$13,0,10*ROW('Hygiene Data'!G201)))</f>
        <v/>
      </c>
      <c r="EA207" s="258" t="str">
        <f ca="true">+IF(OFFSET('Hygiene Data'!$H$11,0,10*ROW('Hygiene Data'!H201))="","",OFFSET('Hygiene Data'!$H$11,0,10*ROW('Hygiene Data'!H201)))</f>
        <v/>
      </c>
      <c r="EB207" s="258" t="str">
        <f ca="true">+IF(OFFSET('Hygiene Data'!$H$12,0,10*ROW('Hygiene Data'!H201))="","",OFFSET('Hygiene Data'!$H$12,0,10*ROW('Hygiene Data'!H201)))</f>
        <v/>
      </c>
      <c r="EC207" s="258" t="str">
        <f ca="true">+IF(OFFSET('Hygiene Data'!$H$13,0,10*ROW('Hygiene Data'!H201))="","",OFFSET('Hygiene Data'!$H$13,0,10*ROW('Hygiene Data'!H201)))</f>
        <v/>
      </c>
      <c r="ED207" s="258" t="str">
        <f ca="true">+IF(OFFSET('Hygiene Data'!$I$11,0,10*ROW('Hygiene Data'!I201))="","",OFFSET('Hygiene Data'!$I$11,0,10*ROW('Hygiene Data'!I201)))</f>
        <v/>
      </c>
      <c r="EE207" s="258" t="str">
        <f ca="true">+IF(OFFSET('Hygiene Data'!$I$12,0,10*ROW('Hygiene Data'!I201))="","",OFFSET('Hygiene Data'!$I$12,0,10*ROW('Hygiene Data'!I201)))</f>
        <v/>
      </c>
      <c r="EF207" s="258" t="str">
        <f ca="true">+IF(OFFSET('Hygiene Data'!$I$13,0,10*ROW('Hygiene Data'!I201))="","",OFFSET('Hygiene Data'!$I$13,0,10*ROW('Hygiene Data'!I201)))</f>
        <v/>
      </c>
    </row>
    <row xmlns:x14ac="http://schemas.microsoft.com/office/spreadsheetml/2009/9/ac" r="208" s="27" customFormat="true" x14ac:dyDescent="0.2"/>
    <row xmlns:x14ac="http://schemas.microsoft.com/office/spreadsheetml/2009/9/ac" r="209" s="27" customFormat="true" x14ac:dyDescent="0.2"/>
    <row xmlns:x14ac="http://schemas.microsoft.com/office/spreadsheetml/2009/9/ac" r="210" s="27" customFormat="true" x14ac:dyDescent="0.2"/>
    <row xmlns:x14ac="http://schemas.microsoft.com/office/spreadsheetml/2009/9/ac" r="211" s="27" customFormat="true" x14ac:dyDescent="0.2"/>
    <row xmlns:x14ac="http://schemas.microsoft.com/office/spreadsheetml/2009/9/ac" r="212" s="27" customFormat="true" x14ac:dyDescent="0.2"/>
    <row xmlns:x14ac="http://schemas.microsoft.com/office/spreadsheetml/2009/9/ac" r="213" s="27" customFormat="true" x14ac:dyDescent="0.2"/>
    <row xmlns:x14ac="http://schemas.microsoft.com/office/spreadsheetml/2009/9/ac" r="214" s="27" customFormat="true" x14ac:dyDescent="0.2"/>
    <row xmlns:x14ac="http://schemas.microsoft.com/office/spreadsheetml/2009/9/ac" r="215" s="27" customFormat="true" x14ac:dyDescent="0.2"/>
    <row xmlns:x14ac="http://schemas.microsoft.com/office/spreadsheetml/2009/9/ac" r="216" s="27" customFormat="true" x14ac:dyDescent="0.2"/>
    <row xmlns:x14ac="http://schemas.microsoft.com/office/spreadsheetml/2009/9/ac" r="217" s="27" customFormat="true" x14ac:dyDescent="0.2"/>
    <row xmlns:x14ac="http://schemas.microsoft.com/office/spreadsheetml/2009/9/ac" r="218" s="27" customFormat="true" x14ac:dyDescent="0.2"/>
    <row xmlns:x14ac="http://schemas.microsoft.com/office/spreadsheetml/2009/9/ac" r="219" s="27" customFormat="true" x14ac:dyDescent="0.2"/>
    <row xmlns:x14ac="http://schemas.microsoft.com/office/spreadsheetml/2009/9/ac" r="220" s="27" customFormat="true" x14ac:dyDescent="0.2"/>
    <row xmlns:x14ac="http://schemas.microsoft.com/office/spreadsheetml/2009/9/ac" r="221" s="27" customFormat="true" x14ac:dyDescent="0.2"/>
    <row xmlns:x14ac="http://schemas.microsoft.com/office/spreadsheetml/2009/9/ac" r="222" s="27" customFormat="true" x14ac:dyDescent="0.2"/>
    <row xmlns:x14ac="http://schemas.microsoft.com/office/spreadsheetml/2009/9/ac" r="223" s="27" customFormat="true" x14ac:dyDescent="0.2"/>
    <row xmlns:x14ac="http://schemas.microsoft.com/office/spreadsheetml/2009/9/ac" r="224" s="27" customFormat="true" x14ac:dyDescent="0.2"/>
    <row xmlns:x14ac="http://schemas.microsoft.com/office/spreadsheetml/2009/9/ac" r="225" s="27" customFormat="true" x14ac:dyDescent="0.2"/>
    <row xmlns:x14ac="http://schemas.microsoft.com/office/spreadsheetml/2009/9/ac" r="226" s="27" customFormat="true" x14ac:dyDescent="0.2"/>
    <row xmlns:x14ac="http://schemas.microsoft.com/office/spreadsheetml/2009/9/ac" r="227" s="27" customFormat="true" x14ac:dyDescent="0.2"/>
    <row xmlns:x14ac="http://schemas.microsoft.com/office/spreadsheetml/2009/9/ac" r="228" s="27" customFormat="true" x14ac:dyDescent="0.2"/>
    <row xmlns:x14ac="http://schemas.microsoft.com/office/spreadsheetml/2009/9/ac" r="229" s="27" customFormat="true" x14ac:dyDescent="0.2"/>
    <row xmlns:x14ac="http://schemas.microsoft.com/office/spreadsheetml/2009/9/ac" r="230" s="27" customFormat="true" x14ac:dyDescent="0.2"/>
    <row xmlns:x14ac="http://schemas.microsoft.com/office/spreadsheetml/2009/9/ac" r="231" s="27" customFormat="true" x14ac:dyDescent="0.2"/>
    <row xmlns:x14ac="http://schemas.microsoft.com/office/spreadsheetml/2009/9/ac" r="232" s="27" customFormat="true" x14ac:dyDescent="0.2"/>
    <row xmlns:x14ac="http://schemas.microsoft.com/office/spreadsheetml/2009/9/ac" r="233" s="27" customFormat="true" x14ac:dyDescent="0.2"/>
    <row xmlns:x14ac="http://schemas.microsoft.com/office/spreadsheetml/2009/9/ac" r="234" s="27" customFormat="true" x14ac:dyDescent="0.2"/>
    <row xmlns:x14ac="http://schemas.microsoft.com/office/spreadsheetml/2009/9/ac" r="235" s="27" customFormat="true" x14ac:dyDescent="0.2"/>
    <row xmlns:x14ac="http://schemas.microsoft.com/office/spreadsheetml/2009/9/ac" r="236" s="27" customFormat="true" x14ac:dyDescent="0.2"/>
    <row xmlns:x14ac="http://schemas.microsoft.com/office/spreadsheetml/2009/9/ac" r="237" s="27" customFormat="true" x14ac:dyDescent="0.2"/>
    <row xmlns:x14ac="http://schemas.microsoft.com/office/spreadsheetml/2009/9/ac" r="238" s="27" customFormat="true" x14ac:dyDescent="0.2"/>
    <row xmlns:x14ac="http://schemas.microsoft.com/office/spreadsheetml/2009/9/ac" r="239" s="27" customFormat="true" x14ac:dyDescent="0.2"/>
    <row xmlns:x14ac="http://schemas.microsoft.com/office/spreadsheetml/2009/9/ac" r="240" s="27" customFormat="true" x14ac:dyDescent="0.2"/>
    <row xmlns:x14ac="http://schemas.microsoft.com/office/spreadsheetml/2009/9/ac" r="241" s="27" customFormat="true" x14ac:dyDescent="0.2"/>
    <row xmlns:x14ac="http://schemas.microsoft.com/office/spreadsheetml/2009/9/ac" r="242" s="27" customFormat="true" x14ac:dyDescent="0.2"/>
    <row xmlns:x14ac="http://schemas.microsoft.com/office/spreadsheetml/2009/9/ac" r="243" s="27" customFormat="true" x14ac:dyDescent="0.2"/>
    <row xmlns:x14ac="http://schemas.microsoft.com/office/spreadsheetml/2009/9/ac" r="244" s="27" customFormat="true" x14ac:dyDescent="0.2"/>
    <row xmlns:x14ac="http://schemas.microsoft.com/office/spreadsheetml/2009/9/ac" r="245" s="27" customFormat="true" x14ac:dyDescent="0.2"/>
    <row xmlns:x14ac="http://schemas.microsoft.com/office/spreadsheetml/2009/9/ac" r="246" s="27" customFormat="true" x14ac:dyDescent="0.2"/>
    <row xmlns:x14ac="http://schemas.microsoft.com/office/spreadsheetml/2009/9/ac" r="247" s="27" customFormat="true" x14ac:dyDescent="0.2"/>
    <row xmlns:x14ac="http://schemas.microsoft.com/office/spreadsheetml/2009/9/ac" r="248" s="27" customFormat="true" x14ac:dyDescent="0.2"/>
    <row xmlns:x14ac="http://schemas.microsoft.com/office/spreadsheetml/2009/9/ac" r="249" s="27" customFormat="true" x14ac:dyDescent="0.2"/>
    <row xmlns:x14ac="http://schemas.microsoft.com/office/spreadsheetml/2009/9/ac" r="250" s="27" customFormat="true" x14ac:dyDescent="0.2"/>
    <row xmlns:x14ac="http://schemas.microsoft.com/office/spreadsheetml/2009/9/ac" r="251" s="27" customFormat="true" x14ac:dyDescent="0.2"/>
    <row xmlns:x14ac="http://schemas.microsoft.com/office/spreadsheetml/2009/9/ac" r="252" s="27" customFormat="true" x14ac:dyDescent="0.2"/>
    <row xmlns:x14ac="http://schemas.microsoft.com/office/spreadsheetml/2009/9/ac" r="253" s="27" customFormat="true" x14ac:dyDescent="0.2"/>
    <row xmlns:x14ac="http://schemas.microsoft.com/office/spreadsheetml/2009/9/ac" r="254" s="27" customFormat="true" x14ac:dyDescent="0.2"/>
    <row xmlns:x14ac="http://schemas.microsoft.com/office/spreadsheetml/2009/9/ac" r="255" s="27" customFormat="true" x14ac:dyDescent="0.2"/>
    <row xmlns:x14ac="http://schemas.microsoft.com/office/spreadsheetml/2009/9/ac" r="256" s="27" customFormat="true" x14ac:dyDescent="0.2"/>
    <row xmlns:x14ac="http://schemas.microsoft.com/office/spreadsheetml/2009/9/ac" r="257" s="27" customFormat="true" x14ac:dyDescent="0.2"/>
    <row xmlns:x14ac="http://schemas.microsoft.com/office/spreadsheetml/2009/9/ac" r="258" s="27" customFormat="true" x14ac:dyDescent="0.2"/>
    <row xmlns:x14ac="http://schemas.microsoft.com/office/spreadsheetml/2009/9/ac" r="259" s="27" customFormat="true" x14ac:dyDescent="0.2"/>
    <row xmlns:x14ac="http://schemas.microsoft.com/office/spreadsheetml/2009/9/ac" r="260" s="27" customFormat="true" x14ac:dyDescent="0.2"/>
    <row xmlns:x14ac="http://schemas.microsoft.com/office/spreadsheetml/2009/9/ac" r="261" s="27" customFormat="true" x14ac:dyDescent="0.2"/>
    <row xmlns:x14ac="http://schemas.microsoft.com/office/spreadsheetml/2009/9/ac" r="262" s="27" customFormat="true" x14ac:dyDescent="0.2"/>
    <row xmlns:x14ac="http://schemas.microsoft.com/office/spreadsheetml/2009/9/ac" r="263" s="27" customFormat="true" x14ac:dyDescent="0.2"/>
    <row xmlns:x14ac="http://schemas.microsoft.com/office/spreadsheetml/2009/9/ac" r="264" s="27" customFormat="true" x14ac:dyDescent="0.2"/>
    <row xmlns:x14ac="http://schemas.microsoft.com/office/spreadsheetml/2009/9/ac" r="265" s="27" customFormat="true" x14ac:dyDescent="0.2"/>
    <row xmlns:x14ac="http://schemas.microsoft.com/office/spreadsheetml/2009/9/ac" r="266" s="27" customFormat="true" x14ac:dyDescent="0.2"/>
    <row xmlns:x14ac="http://schemas.microsoft.com/office/spreadsheetml/2009/9/ac" r="267" s="27" customFormat="true" x14ac:dyDescent="0.2"/>
    <row xmlns:x14ac="http://schemas.microsoft.com/office/spreadsheetml/2009/9/ac" r="268" s="27" customFormat="true" x14ac:dyDescent="0.2"/>
    <row xmlns:x14ac="http://schemas.microsoft.com/office/spreadsheetml/2009/9/ac" r="269" s="27" customFormat="true" x14ac:dyDescent="0.2"/>
    <row xmlns:x14ac="http://schemas.microsoft.com/office/spreadsheetml/2009/9/ac" r="270" s="27" customFormat="true" x14ac:dyDescent="0.2"/>
    <row xmlns:x14ac="http://schemas.microsoft.com/office/spreadsheetml/2009/9/ac" r="271" s="27" customFormat="true" x14ac:dyDescent="0.2"/>
    <row xmlns:x14ac="http://schemas.microsoft.com/office/spreadsheetml/2009/9/ac" r="272" s="27" customFormat="true" x14ac:dyDescent="0.2"/>
    <row xmlns:x14ac="http://schemas.microsoft.com/office/spreadsheetml/2009/9/ac" r="273" s="27" customFormat="true" x14ac:dyDescent="0.2"/>
    <row xmlns:x14ac="http://schemas.microsoft.com/office/spreadsheetml/2009/9/ac" r="274" s="27" customFormat="true" x14ac:dyDescent="0.2"/>
    <row xmlns:x14ac="http://schemas.microsoft.com/office/spreadsheetml/2009/9/ac" r="275" s="27" customFormat="true" x14ac:dyDescent="0.2"/>
    <row xmlns:x14ac="http://schemas.microsoft.com/office/spreadsheetml/2009/9/ac" r="276" s="27" customFormat="true" x14ac:dyDescent="0.2"/>
    <row xmlns:x14ac="http://schemas.microsoft.com/office/spreadsheetml/2009/9/ac" r="277" s="27" customFormat="true" x14ac:dyDescent="0.2"/>
    <row xmlns:x14ac="http://schemas.microsoft.com/office/spreadsheetml/2009/9/ac" r="278" s="27" customFormat="true" x14ac:dyDescent="0.2"/>
    <row xmlns:x14ac="http://schemas.microsoft.com/office/spreadsheetml/2009/9/ac" r="279" s="27" customFormat="true" x14ac:dyDescent="0.2"/>
    <row xmlns:x14ac="http://schemas.microsoft.com/office/spreadsheetml/2009/9/ac" r="280" s="27" customFormat="true" x14ac:dyDescent="0.2"/>
    <row xmlns:x14ac="http://schemas.microsoft.com/office/spreadsheetml/2009/9/ac" r="281" s="27" customFormat="true" x14ac:dyDescent="0.2"/>
    <row xmlns:x14ac="http://schemas.microsoft.com/office/spreadsheetml/2009/9/ac" r="282" s="27" customFormat="true" x14ac:dyDescent="0.2"/>
    <row xmlns:x14ac="http://schemas.microsoft.com/office/spreadsheetml/2009/9/ac" r="283" s="27" customFormat="true" x14ac:dyDescent="0.2"/>
    <row xmlns:x14ac="http://schemas.microsoft.com/office/spreadsheetml/2009/9/ac" r="284" s="27" customFormat="true" x14ac:dyDescent="0.2"/>
    <row xmlns:x14ac="http://schemas.microsoft.com/office/spreadsheetml/2009/9/ac" r="285" s="27" customFormat="true" x14ac:dyDescent="0.2"/>
    <row xmlns:x14ac="http://schemas.microsoft.com/office/spreadsheetml/2009/9/ac" r="286" s="27" customFormat="true" x14ac:dyDescent="0.2"/>
    <row xmlns:x14ac="http://schemas.microsoft.com/office/spreadsheetml/2009/9/ac" r="287" s="27" customFormat="true" x14ac:dyDescent="0.2"/>
    <row xmlns:x14ac="http://schemas.microsoft.com/office/spreadsheetml/2009/9/ac" r="288" s="27" customFormat="true" x14ac:dyDescent="0.2"/>
    <row xmlns:x14ac="http://schemas.microsoft.com/office/spreadsheetml/2009/9/ac" r="289" s="27" customFormat="true" x14ac:dyDescent="0.2"/>
    <row xmlns:x14ac="http://schemas.microsoft.com/office/spreadsheetml/2009/9/ac" r="290" s="27" customFormat="true" x14ac:dyDescent="0.2"/>
    <row xmlns:x14ac="http://schemas.microsoft.com/office/spreadsheetml/2009/9/ac" r="291" s="27" customFormat="true" x14ac:dyDescent="0.2"/>
    <row xmlns:x14ac="http://schemas.microsoft.com/office/spreadsheetml/2009/9/ac" r="292" s="27" customFormat="true" x14ac:dyDescent="0.2"/>
    <row xmlns:x14ac="http://schemas.microsoft.com/office/spreadsheetml/2009/9/ac" r="293" s="27" customFormat="true" x14ac:dyDescent="0.2"/>
    <row xmlns:x14ac="http://schemas.microsoft.com/office/spreadsheetml/2009/9/ac" r="294" s="27" customFormat="true" x14ac:dyDescent="0.2"/>
    <row xmlns:x14ac="http://schemas.microsoft.com/office/spreadsheetml/2009/9/ac" r="295" s="27" customFormat="true" x14ac:dyDescent="0.2"/>
    <row xmlns:x14ac="http://schemas.microsoft.com/office/spreadsheetml/2009/9/ac" r="296" s="27" customFormat="true" x14ac:dyDescent="0.2"/>
    <row xmlns:x14ac="http://schemas.microsoft.com/office/spreadsheetml/2009/9/ac" r="297" s="27" customFormat="true" x14ac:dyDescent="0.2"/>
    <row xmlns:x14ac="http://schemas.microsoft.com/office/spreadsheetml/2009/9/ac" r="298" s="27" customFormat="true" x14ac:dyDescent="0.2"/>
    <row xmlns:x14ac="http://schemas.microsoft.com/office/spreadsheetml/2009/9/ac" r="299" s="27" customFormat="true" x14ac:dyDescent="0.2"/>
    <row xmlns:x14ac="http://schemas.microsoft.com/office/spreadsheetml/2009/9/ac" r="300" s="27" customFormat="true" x14ac:dyDescent="0.2"/>
    <row xmlns:x14ac="http://schemas.microsoft.com/office/spreadsheetml/2009/9/ac" r="301" s="27" customFormat="true" x14ac:dyDescent="0.2"/>
    <row xmlns:x14ac="http://schemas.microsoft.com/office/spreadsheetml/2009/9/ac" r="302" s="27" customFormat="true" x14ac:dyDescent="0.2"/>
    <row xmlns:x14ac="http://schemas.microsoft.com/office/spreadsheetml/2009/9/ac" r="303" s="27" customFormat="true" x14ac:dyDescent="0.2"/>
    <row xmlns:x14ac="http://schemas.microsoft.com/office/spreadsheetml/2009/9/ac" r="304" s="27" customFormat="true" x14ac:dyDescent="0.2"/>
    <row xmlns:x14ac="http://schemas.microsoft.com/office/spreadsheetml/2009/9/ac" r="305" s="27" customFormat="true" x14ac:dyDescent="0.2"/>
    <row xmlns:x14ac="http://schemas.microsoft.com/office/spreadsheetml/2009/9/ac" r="306" s="27" customFormat="true" x14ac:dyDescent="0.2"/>
    <row xmlns:x14ac="http://schemas.microsoft.com/office/spreadsheetml/2009/9/ac" r="307" s="27" customFormat="true" x14ac:dyDescent="0.2"/>
    <row xmlns:x14ac="http://schemas.microsoft.com/office/spreadsheetml/2009/9/ac" r="308" s="27" customFormat="true" x14ac:dyDescent="0.2"/>
    <row xmlns:x14ac="http://schemas.microsoft.com/office/spreadsheetml/2009/9/ac" r="309" s="27" customFormat="true" x14ac:dyDescent="0.2"/>
    <row xmlns:x14ac="http://schemas.microsoft.com/office/spreadsheetml/2009/9/ac" r="310" s="27" customFormat="true" x14ac:dyDescent="0.2"/>
    <row xmlns:x14ac="http://schemas.microsoft.com/office/spreadsheetml/2009/9/ac" r="311" s="27" customFormat="true" x14ac:dyDescent="0.2"/>
    <row xmlns:x14ac="http://schemas.microsoft.com/office/spreadsheetml/2009/9/ac" r="312" s="27" customFormat="true" x14ac:dyDescent="0.2"/>
    <row xmlns:x14ac="http://schemas.microsoft.com/office/spreadsheetml/2009/9/ac" r="313" s="27" customFormat="true" x14ac:dyDescent="0.2"/>
    <row xmlns:x14ac="http://schemas.microsoft.com/office/spreadsheetml/2009/9/ac" r="314" s="27" customFormat="true" x14ac:dyDescent="0.2"/>
    <row xmlns:x14ac="http://schemas.microsoft.com/office/spreadsheetml/2009/9/ac" r="315" s="27" customFormat="true" x14ac:dyDescent="0.2"/>
    <row xmlns:x14ac="http://schemas.microsoft.com/office/spreadsheetml/2009/9/ac" r="316" s="27" customFormat="true" x14ac:dyDescent="0.2"/>
    <row xmlns:x14ac="http://schemas.microsoft.com/office/spreadsheetml/2009/9/ac" r="317" s="27" customFormat="true" x14ac:dyDescent="0.2"/>
    <row xmlns:x14ac="http://schemas.microsoft.com/office/spreadsheetml/2009/9/ac" r="318" s="27" customFormat="true" x14ac:dyDescent="0.2"/>
    <row xmlns:x14ac="http://schemas.microsoft.com/office/spreadsheetml/2009/9/ac" r="319" s="27" customFormat="true" x14ac:dyDescent="0.2"/>
    <row xmlns:x14ac="http://schemas.microsoft.com/office/spreadsheetml/2009/9/ac" r="320" s="27" customFormat="true" x14ac:dyDescent="0.2"/>
    <row xmlns:x14ac="http://schemas.microsoft.com/office/spreadsheetml/2009/9/ac" r="321" s="27" customFormat="true" x14ac:dyDescent="0.2"/>
    <row xmlns:x14ac="http://schemas.microsoft.com/office/spreadsheetml/2009/9/ac" r="322" s="27" customFormat="true" x14ac:dyDescent="0.2"/>
    <row xmlns:x14ac="http://schemas.microsoft.com/office/spreadsheetml/2009/9/ac" r="323" s="27" customFormat="true" x14ac:dyDescent="0.2"/>
    <row xmlns:x14ac="http://schemas.microsoft.com/office/spreadsheetml/2009/9/ac" r="324" s="27" customFormat="true" x14ac:dyDescent="0.2"/>
    <row xmlns:x14ac="http://schemas.microsoft.com/office/spreadsheetml/2009/9/ac" r="325" s="27" customFormat="true" x14ac:dyDescent="0.2"/>
    <row xmlns:x14ac="http://schemas.microsoft.com/office/spreadsheetml/2009/9/ac" r="326" s="27" customFormat="true" x14ac:dyDescent="0.2"/>
    <row xmlns:x14ac="http://schemas.microsoft.com/office/spreadsheetml/2009/9/ac" r="327" s="27" customFormat="true" x14ac:dyDescent="0.2"/>
    <row xmlns:x14ac="http://schemas.microsoft.com/office/spreadsheetml/2009/9/ac" r="328" s="27" customFormat="true" x14ac:dyDescent="0.2"/>
    <row xmlns:x14ac="http://schemas.microsoft.com/office/spreadsheetml/2009/9/ac" r="329" s="27" customFormat="true" x14ac:dyDescent="0.2"/>
    <row xmlns:x14ac="http://schemas.microsoft.com/office/spreadsheetml/2009/9/ac" r="330" s="27" customFormat="true" x14ac:dyDescent="0.2"/>
    <row xmlns:x14ac="http://schemas.microsoft.com/office/spreadsheetml/2009/9/ac" r="331" s="27" customFormat="true" x14ac:dyDescent="0.2"/>
    <row xmlns:x14ac="http://schemas.microsoft.com/office/spreadsheetml/2009/9/ac" r="332" s="27" customFormat="true" x14ac:dyDescent="0.2"/>
    <row xmlns:x14ac="http://schemas.microsoft.com/office/spreadsheetml/2009/9/ac" r="333" s="27" customFormat="true" x14ac:dyDescent="0.2"/>
    <row xmlns:x14ac="http://schemas.microsoft.com/office/spreadsheetml/2009/9/ac" r="334" s="27" customFormat="true" x14ac:dyDescent="0.2"/>
    <row xmlns:x14ac="http://schemas.microsoft.com/office/spreadsheetml/2009/9/ac" r="335" s="27" customFormat="true" x14ac:dyDescent="0.2"/>
    <row xmlns:x14ac="http://schemas.microsoft.com/office/spreadsheetml/2009/9/ac" r="336" s="27" customFormat="true" x14ac:dyDescent="0.2"/>
    <row xmlns:x14ac="http://schemas.microsoft.com/office/spreadsheetml/2009/9/ac" r="337" s="27" customFormat="true" x14ac:dyDescent="0.2"/>
    <row xmlns:x14ac="http://schemas.microsoft.com/office/spreadsheetml/2009/9/ac" r="338" s="27" customFormat="true" x14ac:dyDescent="0.2"/>
    <row xmlns:x14ac="http://schemas.microsoft.com/office/spreadsheetml/2009/9/ac" r="339" s="27" customFormat="true" x14ac:dyDescent="0.2"/>
    <row xmlns:x14ac="http://schemas.microsoft.com/office/spreadsheetml/2009/9/ac" r="340" s="27" customFormat="true" x14ac:dyDescent="0.2"/>
    <row xmlns:x14ac="http://schemas.microsoft.com/office/spreadsheetml/2009/9/ac" r="341" s="27" customFormat="true" x14ac:dyDescent="0.2"/>
    <row xmlns:x14ac="http://schemas.microsoft.com/office/spreadsheetml/2009/9/ac" r="342" s="27" customFormat="true" x14ac:dyDescent="0.2"/>
    <row xmlns:x14ac="http://schemas.microsoft.com/office/spreadsheetml/2009/9/ac" r="343" s="27" customFormat="true" x14ac:dyDescent="0.2"/>
    <row xmlns:x14ac="http://schemas.microsoft.com/office/spreadsheetml/2009/9/ac" r="344" s="27" customFormat="true" x14ac:dyDescent="0.2"/>
    <row xmlns:x14ac="http://schemas.microsoft.com/office/spreadsheetml/2009/9/ac" r="345" s="27" customFormat="true" x14ac:dyDescent="0.2"/>
    <row xmlns:x14ac="http://schemas.microsoft.com/office/spreadsheetml/2009/9/ac" r="346" s="27" customFormat="true" x14ac:dyDescent="0.2"/>
    <row xmlns:x14ac="http://schemas.microsoft.com/office/spreadsheetml/2009/9/ac" r="347" s="27" customFormat="true" x14ac:dyDescent="0.2"/>
    <row xmlns:x14ac="http://schemas.microsoft.com/office/spreadsheetml/2009/9/ac" r="348" s="27" customFormat="true" x14ac:dyDescent="0.2"/>
    <row xmlns:x14ac="http://schemas.microsoft.com/office/spreadsheetml/2009/9/ac" r="349" s="27" customFormat="true" x14ac:dyDescent="0.2"/>
    <row xmlns:x14ac="http://schemas.microsoft.com/office/spreadsheetml/2009/9/ac" r="350" s="27" customFormat="true" x14ac:dyDescent="0.2"/>
    <row xmlns:x14ac="http://schemas.microsoft.com/office/spreadsheetml/2009/9/ac" r="351" s="27" customFormat="true" x14ac:dyDescent="0.2"/>
    <row xmlns:x14ac="http://schemas.microsoft.com/office/spreadsheetml/2009/9/ac" r="352" s="27" customFormat="true" x14ac:dyDescent="0.2"/>
    <row xmlns:x14ac="http://schemas.microsoft.com/office/spreadsheetml/2009/9/ac" r="353" s="27" customFormat="true" x14ac:dyDescent="0.2"/>
    <row xmlns:x14ac="http://schemas.microsoft.com/office/spreadsheetml/2009/9/ac" r="354" s="27" customFormat="true" x14ac:dyDescent="0.2"/>
    <row xmlns:x14ac="http://schemas.microsoft.com/office/spreadsheetml/2009/9/ac" r="355" s="27" customFormat="true" x14ac:dyDescent="0.2"/>
    <row xmlns:x14ac="http://schemas.microsoft.com/office/spreadsheetml/2009/9/ac" r="356" s="27" customFormat="true" x14ac:dyDescent="0.2"/>
    <row xmlns:x14ac="http://schemas.microsoft.com/office/spreadsheetml/2009/9/ac" r="357" s="27" customFormat="true" x14ac:dyDescent="0.2"/>
    <row xmlns:x14ac="http://schemas.microsoft.com/office/spreadsheetml/2009/9/ac" r="358" s="27" customFormat="true" x14ac:dyDescent="0.2"/>
    <row xmlns:x14ac="http://schemas.microsoft.com/office/spreadsheetml/2009/9/ac" r="359" s="27" customFormat="true" x14ac:dyDescent="0.2"/>
    <row xmlns:x14ac="http://schemas.microsoft.com/office/spreadsheetml/2009/9/ac" r="360" s="27" customFormat="true" x14ac:dyDescent="0.2"/>
    <row xmlns:x14ac="http://schemas.microsoft.com/office/spreadsheetml/2009/9/ac" r="361" s="27" customFormat="true" x14ac:dyDescent="0.2"/>
    <row xmlns:x14ac="http://schemas.microsoft.com/office/spreadsheetml/2009/9/ac" r="362" s="27" customFormat="true" x14ac:dyDescent="0.2"/>
    <row xmlns:x14ac="http://schemas.microsoft.com/office/spreadsheetml/2009/9/ac" r="363" s="27" customFormat="true" x14ac:dyDescent="0.2"/>
    <row xmlns:x14ac="http://schemas.microsoft.com/office/spreadsheetml/2009/9/ac" r="364" s="27" customFormat="true" x14ac:dyDescent="0.2"/>
    <row xmlns:x14ac="http://schemas.microsoft.com/office/spreadsheetml/2009/9/ac" r="365" s="27" customFormat="true" x14ac:dyDescent="0.2"/>
    <row xmlns:x14ac="http://schemas.microsoft.com/office/spreadsheetml/2009/9/ac" r="366" s="27" customFormat="true" x14ac:dyDescent="0.2"/>
    <row xmlns:x14ac="http://schemas.microsoft.com/office/spreadsheetml/2009/9/ac" r="367" s="27" customFormat="true" x14ac:dyDescent="0.2"/>
    <row xmlns:x14ac="http://schemas.microsoft.com/office/spreadsheetml/2009/9/ac" r="368" s="27" customFormat="true" x14ac:dyDescent="0.2"/>
    <row xmlns:x14ac="http://schemas.microsoft.com/office/spreadsheetml/2009/9/ac" r="369" s="27" customFormat="true" x14ac:dyDescent="0.2"/>
    <row xmlns:x14ac="http://schemas.microsoft.com/office/spreadsheetml/2009/9/ac" r="370" s="27" customFormat="true" x14ac:dyDescent="0.2"/>
    <row xmlns:x14ac="http://schemas.microsoft.com/office/spreadsheetml/2009/9/ac" r="371" s="27" customFormat="true" x14ac:dyDescent="0.2"/>
    <row xmlns:x14ac="http://schemas.microsoft.com/office/spreadsheetml/2009/9/ac" r="372" s="27" customFormat="true" x14ac:dyDescent="0.2"/>
    <row xmlns:x14ac="http://schemas.microsoft.com/office/spreadsheetml/2009/9/ac" r="373" s="27" customFormat="true" x14ac:dyDescent="0.2"/>
    <row xmlns:x14ac="http://schemas.microsoft.com/office/spreadsheetml/2009/9/ac" r="374" s="27" customFormat="true" x14ac:dyDescent="0.2"/>
    <row xmlns:x14ac="http://schemas.microsoft.com/office/spreadsheetml/2009/9/ac" r="375" s="27" customFormat="true" x14ac:dyDescent="0.2"/>
    <row xmlns:x14ac="http://schemas.microsoft.com/office/spreadsheetml/2009/9/ac" r="376" s="27" customFormat="true" x14ac:dyDescent="0.2"/>
    <row xmlns:x14ac="http://schemas.microsoft.com/office/spreadsheetml/2009/9/ac" r="377" s="27" customFormat="true" x14ac:dyDescent="0.2"/>
    <row xmlns:x14ac="http://schemas.microsoft.com/office/spreadsheetml/2009/9/ac" r="378" s="27" customFormat="true" x14ac:dyDescent="0.2"/>
    <row xmlns:x14ac="http://schemas.microsoft.com/office/spreadsheetml/2009/9/ac" r="379" s="27" customFormat="true" x14ac:dyDescent="0.2"/>
    <row xmlns:x14ac="http://schemas.microsoft.com/office/spreadsheetml/2009/9/ac" r="380" s="27" customFormat="true" x14ac:dyDescent="0.2"/>
    <row xmlns:x14ac="http://schemas.microsoft.com/office/spreadsheetml/2009/9/ac" r="381" s="27" customFormat="true" x14ac:dyDescent="0.2"/>
    <row xmlns:x14ac="http://schemas.microsoft.com/office/spreadsheetml/2009/9/ac" r="382" s="27" customFormat="true" x14ac:dyDescent="0.2"/>
    <row xmlns:x14ac="http://schemas.microsoft.com/office/spreadsheetml/2009/9/ac" r="383" s="27" customFormat="true" x14ac:dyDescent="0.2"/>
    <row xmlns:x14ac="http://schemas.microsoft.com/office/spreadsheetml/2009/9/ac" r="384" s="27" customFormat="true" x14ac:dyDescent="0.2"/>
    <row xmlns:x14ac="http://schemas.microsoft.com/office/spreadsheetml/2009/9/ac" r="385" s="27" customFormat="true" x14ac:dyDescent="0.2"/>
    <row xmlns:x14ac="http://schemas.microsoft.com/office/spreadsheetml/2009/9/ac" r="386" s="27" customFormat="true" x14ac:dyDescent="0.2"/>
    <row xmlns:x14ac="http://schemas.microsoft.com/office/spreadsheetml/2009/9/ac" r="387" s="27" customFormat="true" x14ac:dyDescent="0.2"/>
    <row xmlns:x14ac="http://schemas.microsoft.com/office/spreadsheetml/2009/9/ac" r="388" s="27" customFormat="true" x14ac:dyDescent="0.2"/>
    <row xmlns:x14ac="http://schemas.microsoft.com/office/spreadsheetml/2009/9/ac" r="389" s="27" customFormat="true" x14ac:dyDescent="0.2"/>
    <row xmlns:x14ac="http://schemas.microsoft.com/office/spreadsheetml/2009/9/ac" r="390" s="27" customFormat="true" x14ac:dyDescent="0.2"/>
    <row xmlns:x14ac="http://schemas.microsoft.com/office/spreadsheetml/2009/9/ac" r="391" s="27" customFormat="true" x14ac:dyDescent="0.2"/>
    <row xmlns:x14ac="http://schemas.microsoft.com/office/spreadsheetml/2009/9/ac" r="392" s="27" customFormat="true" x14ac:dyDescent="0.2"/>
    <row xmlns:x14ac="http://schemas.microsoft.com/office/spreadsheetml/2009/9/ac" r="393" s="27" customFormat="true" x14ac:dyDescent="0.2"/>
    <row xmlns:x14ac="http://schemas.microsoft.com/office/spreadsheetml/2009/9/ac" r="394" s="27" customFormat="true" x14ac:dyDescent="0.2"/>
    <row xmlns:x14ac="http://schemas.microsoft.com/office/spreadsheetml/2009/9/ac" r="395" s="27" customFormat="true" x14ac:dyDescent="0.2"/>
    <row xmlns:x14ac="http://schemas.microsoft.com/office/spreadsheetml/2009/9/ac" r="396" s="27" customFormat="true" x14ac:dyDescent="0.2"/>
    <row xmlns:x14ac="http://schemas.microsoft.com/office/spreadsheetml/2009/9/ac" r="397" s="27" customFormat="true" x14ac:dyDescent="0.2"/>
    <row xmlns:x14ac="http://schemas.microsoft.com/office/spreadsheetml/2009/9/ac" r="398" s="27" customFormat="true" x14ac:dyDescent="0.2"/>
    <row xmlns:x14ac="http://schemas.microsoft.com/office/spreadsheetml/2009/9/ac" r="399" s="27" customFormat="true" x14ac:dyDescent="0.2"/>
    <row xmlns:x14ac="http://schemas.microsoft.com/office/spreadsheetml/2009/9/ac" r="400" s="27" customFormat="true" x14ac:dyDescent="0.2"/>
    <row xmlns:x14ac="http://schemas.microsoft.com/office/spreadsheetml/2009/9/ac" r="401" s="27" customFormat="true" x14ac:dyDescent="0.2"/>
    <row xmlns:x14ac="http://schemas.microsoft.com/office/spreadsheetml/2009/9/ac" r="402" s="27" customFormat="true" x14ac:dyDescent="0.2"/>
    <row xmlns:x14ac="http://schemas.microsoft.com/office/spreadsheetml/2009/9/ac" r="403" s="27" customFormat="true" x14ac:dyDescent="0.2"/>
    <row xmlns:x14ac="http://schemas.microsoft.com/office/spreadsheetml/2009/9/ac" r="404" s="27" customFormat="true" x14ac:dyDescent="0.2"/>
    <row xmlns:x14ac="http://schemas.microsoft.com/office/spreadsheetml/2009/9/ac" r="405" s="27" customFormat="true" x14ac:dyDescent="0.2"/>
    <row xmlns:x14ac="http://schemas.microsoft.com/office/spreadsheetml/2009/9/ac" r="406" s="27" customFormat="true" x14ac:dyDescent="0.2"/>
    <row xmlns:x14ac="http://schemas.microsoft.com/office/spreadsheetml/2009/9/ac" r="407" s="27" customFormat="true" x14ac:dyDescent="0.2"/>
    <row xmlns:x14ac="http://schemas.microsoft.com/office/spreadsheetml/2009/9/ac" r="408" s="27" customFormat="true" x14ac:dyDescent="0.2"/>
    <row xmlns:x14ac="http://schemas.microsoft.com/office/spreadsheetml/2009/9/ac" r="409" s="27" customFormat="true" x14ac:dyDescent="0.2"/>
    <row xmlns:x14ac="http://schemas.microsoft.com/office/spreadsheetml/2009/9/ac" r="410" s="27" customFormat="true" x14ac:dyDescent="0.2"/>
    <row xmlns:x14ac="http://schemas.microsoft.com/office/spreadsheetml/2009/9/ac" r="411" s="27" customFormat="true" x14ac:dyDescent="0.2"/>
    <row xmlns:x14ac="http://schemas.microsoft.com/office/spreadsheetml/2009/9/ac" r="412" s="27" customFormat="true" x14ac:dyDescent="0.2"/>
    <row xmlns:x14ac="http://schemas.microsoft.com/office/spreadsheetml/2009/9/ac" r="413" s="27" customFormat="true" x14ac:dyDescent="0.2"/>
    <row xmlns:x14ac="http://schemas.microsoft.com/office/spreadsheetml/2009/9/ac" r="414" s="27" customFormat="true" x14ac:dyDescent="0.2"/>
    <row xmlns:x14ac="http://schemas.microsoft.com/office/spreadsheetml/2009/9/ac" r="415" s="27" customFormat="true" x14ac:dyDescent="0.2"/>
    <row xmlns:x14ac="http://schemas.microsoft.com/office/spreadsheetml/2009/9/ac" r="416" s="27" customFormat="true" x14ac:dyDescent="0.2"/>
    <row xmlns:x14ac="http://schemas.microsoft.com/office/spreadsheetml/2009/9/ac" r="417" s="27" customFormat="true" x14ac:dyDescent="0.2"/>
    <row xmlns:x14ac="http://schemas.microsoft.com/office/spreadsheetml/2009/9/ac" r="418" s="27" customFormat="true" x14ac:dyDescent="0.2"/>
    <row xmlns:x14ac="http://schemas.microsoft.com/office/spreadsheetml/2009/9/ac" r="419" s="27" customFormat="true" x14ac:dyDescent="0.2"/>
    <row xmlns:x14ac="http://schemas.microsoft.com/office/spreadsheetml/2009/9/ac" r="420" s="27" customFormat="true" x14ac:dyDescent="0.2"/>
    <row xmlns:x14ac="http://schemas.microsoft.com/office/spreadsheetml/2009/9/ac" r="421" s="27" customFormat="true" x14ac:dyDescent="0.2"/>
    <row xmlns:x14ac="http://schemas.microsoft.com/office/spreadsheetml/2009/9/ac" r="422" s="27" customFormat="true" x14ac:dyDescent="0.2"/>
    <row xmlns:x14ac="http://schemas.microsoft.com/office/spreadsheetml/2009/9/ac" r="423" s="27" customFormat="true" x14ac:dyDescent="0.2"/>
    <row xmlns:x14ac="http://schemas.microsoft.com/office/spreadsheetml/2009/9/ac" r="424" s="27" customFormat="true" x14ac:dyDescent="0.2"/>
    <row xmlns:x14ac="http://schemas.microsoft.com/office/spreadsheetml/2009/9/ac" r="425" s="27" customFormat="true" x14ac:dyDescent="0.2"/>
    <row xmlns:x14ac="http://schemas.microsoft.com/office/spreadsheetml/2009/9/ac" r="426" s="27" customFormat="true" x14ac:dyDescent="0.2"/>
    <row xmlns:x14ac="http://schemas.microsoft.com/office/spreadsheetml/2009/9/ac" r="427" s="27" customFormat="true" x14ac:dyDescent="0.2"/>
    <row xmlns:x14ac="http://schemas.microsoft.com/office/spreadsheetml/2009/9/ac" r="428" s="27" customFormat="true" x14ac:dyDescent="0.2"/>
    <row xmlns:x14ac="http://schemas.microsoft.com/office/spreadsheetml/2009/9/ac" r="429" s="27" customFormat="true" x14ac:dyDescent="0.2"/>
    <row xmlns:x14ac="http://schemas.microsoft.com/office/spreadsheetml/2009/9/ac" r="430" s="27" customFormat="true" x14ac:dyDescent="0.2"/>
    <row xmlns:x14ac="http://schemas.microsoft.com/office/spreadsheetml/2009/9/ac" r="431" s="27" customFormat="true" x14ac:dyDescent="0.2"/>
    <row xmlns:x14ac="http://schemas.microsoft.com/office/spreadsheetml/2009/9/ac" r="432" s="27" customFormat="true" x14ac:dyDescent="0.2"/>
    <row xmlns:x14ac="http://schemas.microsoft.com/office/spreadsheetml/2009/9/ac" r="433" s="27" customFormat="true" x14ac:dyDescent="0.2"/>
    <row xmlns:x14ac="http://schemas.microsoft.com/office/spreadsheetml/2009/9/ac" r="434" s="27" customFormat="true" x14ac:dyDescent="0.2"/>
    <row xmlns:x14ac="http://schemas.microsoft.com/office/spreadsheetml/2009/9/ac" r="435" s="27" customFormat="true" x14ac:dyDescent="0.2"/>
    <row xmlns:x14ac="http://schemas.microsoft.com/office/spreadsheetml/2009/9/ac" r="436" s="27" customFormat="true" x14ac:dyDescent="0.2"/>
    <row xmlns:x14ac="http://schemas.microsoft.com/office/spreadsheetml/2009/9/ac" r="437" s="27" customFormat="true" x14ac:dyDescent="0.2"/>
    <row xmlns:x14ac="http://schemas.microsoft.com/office/spreadsheetml/2009/9/ac" r="438" s="27" customFormat="true" x14ac:dyDescent="0.2"/>
    <row xmlns:x14ac="http://schemas.microsoft.com/office/spreadsheetml/2009/9/ac" r="439" s="27" customFormat="true" x14ac:dyDescent="0.2"/>
    <row xmlns:x14ac="http://schemas.microsoft.com/office/spreadsheetml/2009/9/ac" r="440" s="27" customFormat="true" x14ac:dyDescent="0.2"/>
    <row xmlns:x14ac="http://schemas.microsoft.com/office/spreadsheetml/2009/9/ac" r="441" s="27" customFormat="true" x14ac:dyDescent="0.2"/>
    <row xmlns:x14ac="http://schemas.microsoft.com/office/spreadsheetml/2009/9/ac" r="442" s="27" customFormat="true" x14ac:dyDescent="0.2"/>
    <row xmlns:x14ac="http://schemas.microsoft.com/office/spreadsheetml/2009/9/ac" r="443" s="27" customFormat="true" x14ac:dyDescent="0.2"/>
    <row xmlns:x14ac="http://schemas.microsoft.com/office/spreadsheetml/2009/9/ac" r="444" s="27" customFormat="true" x14ac:dyDescent="0.2"/>
    <row xmlns:x14ac="http://schemas.microsoft.com/office/spreadsheetml/2009/9/ac" r="445" s="27" customFormat="true" x14ac:dyDescent="0.2"/>
    <row xmlns:x14ac="http://schemas.microsoft.com/office/spreadsheetml/2009/9/ac" r="446" s="27" customFormat="true" x14ac:dyDescent="0.2"/>
    <row xmlns:x14ac="http://schemas.microsoft.com/office/spreadsheetml/2009/9/ac" r="447" s="27" customFormat="true" x14ac:dyDescent="0.2"/>
    <row xmlns:x14ac="http://schemas.microsoft.com/office/spreadsheetml/2009/9/ac" r="448" s="27" customFormat="true" x14ac:dyDescent="0.2"/>
    <row xmlns:x14ac="http://schemas.microsoft.com/office/spreadsheetml/2009/9/ac" r="449" s="27" customFormat="true" x14ac:dyDescent="0.2"/>
    <row xmlns:x14ac="http://schemas.microsoft.com/office/spreadsheetml/2009/9/ac" r="450" s="27" customFormat="true" x14ac:dyDescent="0.2"/>
    <row xmlns:x14ac="http://schemas.microsoft.com/office/spreadsheetml/2009/9/ac" r="451" s="27" customFormat="true" x14ac:dyDescent="0.2"/>
    <row xmlns:x14ac="http://schemas.microsoft.com/office/spreadsheetml/2009/9/ac" r="452" s="27" customFormat="true" x14ac:dyDescent="0.2"/>
    <row xmlns:x14ac="http://schemas.microsoft.com/office/spreadsheetml/2009/9/ac" r="453" s="27" customFormat="true" x14ac:dyDescent="0.2"/>
    <row xmlns:x14ac="http://schemas.microsoft.com/office/spreadsheetml/2009/9/ac" r="454" s="27" customFormat="true" x14ac:dyDescent="0.2"/>
    <row xmlns:x14ac="http://schemas.microsoft.com/office/spreadsheetml/2009/9/ac" r="455" s="27" customFormat="true" x14ac:dyDescent="0.2"/>
    <row xmlns:x14ac="http://schemas.microsoft.com/office/spreadsheetml/2009/9/ac" r="456" s="27" customFormat="true" x14ac:dyDescent="0.2"/>
    <row xmlns:x14ac="http://schemas.microsoft.com/office/spreadsheetml/2009/9/ac" r="457" s="27" customFormat="true" x14ac:dyDescent="0.2"/>
    <row xmlns:x14ac="http://schemas.microsoft.com/office/spreadsheetml/2009/9/ac" r="458" s="27" customFormat="true" x14ac:dyDescent="0.2"/>
    <row xmlns:x14ac="http://schemas.microsoft.com/office/spreadsheetml/2009/9/ac" r="459" s="27" customFormat="true" x14ac:dyDescent="0.2"/>
    <row xmlns:x14ac="http://schemas.microsoft.com/office/spreadsheetml/2009/9/ac" r="460" s="27" customFormat="true" x14ac:dyDescent="0.2"/>
    <row xmlns:x14ac="http://schemas.microsoft.com/office/spreadsheetml/2009/9/ac" r="461" s="27" customFormat="true" x14ac:dyDescent="0.2"/>
    <row xmlns:x14ac="http://schemas.microsoft.com/office/spreadsheetml/2009/9/ac" r="462" s="27" customFormat="true" x14ac:dyDescent="0.2"/>
    <row xmlns:x14ac="http://schemas.microsoft.com/office/spreadsheetml/2009/9/ac" r="463" s="27" customFormat="true" x14ac:dyDescent="0.2"/>
    <row xmlns:x14ac="http://schemas.microsoft.com/office/spreadsheetml/2009/9/ac" r="464" s="27" customFormat="true" x14ac:dyDescent="0.2"/>
    <row xmlns:x14ac="http://schemas.microsoft.com/office/spreadsheetml/2009/9/ac" r="465" s="27" customFormat="true" x14ac:dyDescent="0.2"/>
    <row xmlns:x14ac="http://schemas.microsoft.com/office/spreadsheetml/2009/9/ac" r="466" s="27" customFormat="true" x14ac:dyDescent="0.2"/>
    <row xmlns:x14ac="http://schemas.microsoft.com/office/spreadsheetml/2009/9/ac" r="467" s="27" customFormat="true" x14ac:dyDescent="0.2"/>
    <row xmlns:x14ac="http://schemas.microsoft.com/office/spreadsheetml/2009/9/ac" r="468" s="27" customFormat="true" x14ac:dyDescent="0.2"/>
    <row xmlns:x14ac="http://schemas.microsoft.com/office/spreadsheetml/2009/9/ac" r="469" s="27" customFormat="true" x14ac:dyDescent="0.2"/>
    <row xmlns:x14ac="http://schemas.microsoft.com/office/spreadsheetml/2009/9/ac" r="470" s="27" customFormat="true" x14ac:dyDescent="0.2"/>
    <row xmlns:x14ac="http://schemas.microsoft.com/office/spreadsheetml/2009/9/ac" r="471" s="27" customFormat="true" x14ac:dyDescent="0.2"/>
    <row xmlns:x14ac="http://schemas.microsoft.com/office/spreadsheetml/2009/9/ac" r="472" s="27" customFormat="true" x14ac:dyDescent="0.2"/>
    <row xmlns:x14ac="http://schemas.microsoft.com/office/spreadsheetml/2009/9/ac" r="473" s="27" customFormat="true" x14ac:dyDescent="0.2"/>
    <row xmlns:x14ac="http://schemas.microsoft.com/office/spreadsheetml/2009/9/ac" r="474" s="27" customFormat="true" x14ac:dyDescent="0.2"/>
    <row xmlns:x14ac="http://schemas.microsoft.com/office/spreadsheetml/2009/9/ac" r="475" s="27" customFormat="true" x14ac:dyDescent="0.2"/>
    <row xmlns:x14ac="http://schemas.microsoft.com/office/spreadsheetml/2009/9/ac" r="476" s="27" customFormat="true" x14ac:dyDescent="0.2"/>
    <row xmlns:x14ac="http://schemas.microsoft.com/office/spreadsheetml/2009/9/ac" r="477" s="27" customFormat="true" x14ac:dyDescent="0.2"/>
    <row xmlns:x14ac="http://schemas.microsoft.com/office/spreadsheetml/2009/9/ac" r="478" s="27" customFormat="true" x14ac:dyDescent="0.2"/>
    <row xmlns:x14ac="http://schemas.microsoft.com/office/spreadsheetml/2009/9/ac" r="479" s="27" customFormat="true" x14ac:dyDescent="0.2"/>
    <row xmlns:x14ac="http://schemas.microsoft.com/office/spreadsheetml/2009/9/ac" r="480" s="27" customFormat="true" x14ac:dyDescent="0.2"/>
    <row xmlns:x14ac="http://schemas.microsoft.com/office/spreadsheetml/2009/9/ac" r="481" s="27" customFormat="true" x14ac:dyDescent="0.2"/>
    <row xmlns:x14ac="http://schemas.microsoft.com/office/spreadsheetml/2009/9/ac" r="482" s="27" customFormat="true" x14ac:dyDescent="0.2"/>
    <row xmlns:x14ac="http://schemas.microsoft.com/office/spreadsheetml/2009/9/ac" r="483" s="27" customFormat="true" x14ac:dyDescent="0.2"/>
    <row xmlns:x14ac="http://schemas.microsoft.com/office/spreadsheetml/2009/9/ac" r="484" s="27" customFormat="true" x14ac:dyDescent="0.2"/>
    <row xmlns:x14ac="http://schemas.microsoft.com/office/spreadsheetml/2009/9/ac" r="485" s="27" customFormat="true" x14ac:dyDescent="0.2"/>
    <row xmlns:x14ac="http://schemas.microsoft.com/office/spreadsheetml/2009/9/ac" r="486" s="27" customFormat="true" x14ac:dyDescent="0.2"/>
    <row xmlns:x14ac="http://schemas.microsoft.com/office/spreadsheetml/2009/9/ac" r="487" s="27" customFormat="true" x14ac:dyDescent="0.2"/>
    <row xmlns:x14ac="http://schemas.microsoft.com/office/spreadsheetml/2009/9/ac" r="488" s="27" customFormat="true" x14ac:dyDescent="0.2"/>
    <row xmlns:x14ac="http://schemas.microsoft.com/office/spreadsheetml/2009/9/ac" r="489" s="27" customFormat="true" x14ac:dyDescent="0.2"/>
    <row xmlns:x14ac="http://schemas.microsoft.com/office/spreadsheetml/2009/9/ac" r="490" s="27" customFormat="true" x14ac:dyDescent="0.2"/>
    <row xmlns:x14ac="http://schemas.microsoft.com/office/spreadsheetml/2009/9/ac" r="491" s="27" customFormat="true" x14ac:dyDescent="0.2"/>
    <row xmlns:x14ac="http://schemas.microsoft.com/office/spreadsheetml/2009/9/ac" r="492" s="27" customFormat="true" x14ac:dyDescent="0.2"/>
    <row xmlns:x14ac="http://schemas.microsoft.com/office/spreadsheetml/2009/9/ac" r="493" s="27" customFormat="true" x14ac:dyDescent="0.2"/>
    <row xmlns:x14ac="http://schemas.microsoft.com/office/spreadsheetml/2009/9/ac" r="494" s="27" customFormat="true" x14ac:dyDescent="0.2"/>
    <row xmlns:x14ac="http://schemas.microsoft.com/office/spreadsheetml/2009/9/ac" r="495" s="27" customFormat="true" x14ac:dyDescent="0.2"/>
    <row xmlns:x14ac="http://schemas.microsoft.com/office/spreadsheetml/2009/9/ac" r="496" s="27" customFormat="true" x14ac:dyDescent="0.2"/>
    <row xmlns:x14ac="http://schemas.microsoft.com/office/spreadsheetml/2009/9/ac" r="497" s="27" customFormat="true" x14ac:dyDescent="0.2"/>
    <row xmlns:x14ac="http://schemas.microsoft.com/office/spreadsheetml/2009/9/ac" r="498" s="27" customFormat="true" x14ac:dyDescent="0.2"/>
    <row xmlns:x14ac="http://schemas.microsoft.com/office/spreadsheetml/2009/9/ac" r="499" s="27" customFormat="true" x14ac:dyDescent="0.2"/>
    <row xmlns:x14ac="http://schemas.microsoft.com/office/spreadsheetml/2009/9/ac" r="500" s="27" customFormat="true" x14ac:dyDescent="0.2"/>
    <row xmlns:x14ac="http://schemas.microsoft.com/office/spreadsheetml/2009/9/ac" r="501" s="27" customFormat="true" x14ac:dyDescent="0.2"/>
    <row xmlns:x14ac="http://schemas.microsoft.com/office/spreadsheetml/2009/9/ac" r="502" s="27" customFormat="true" x14ac:dyDescent="0.2"/>
    <row xmlns:x14ac="http://schemas.microsoft.com/office/spreadsheetml/2009/9/ac" r="503" s="27" customFormat="true" x14ac:dyDescent="0.2"/>
    <row xmlns:x14ac="http://schemas.microsoft.com/office/spreadsheetml/2009/9/ac" r="504" s="27" customFormat="true" x14ac:dyDescent="0.2"/>
    <row xmlns:x14ac="http://schemas.microsoft.com/office/spreadsheetml/2009/9/ac" r="505" s="27" customFormat="true" x14ac:dyDescent="0.2"/>
    <row xmlns:x14ac="http://schemas.microsoft.com/office/spreadsheetml/2009/9/ac" r="506" s="27" customFormat="true" x14ac:dyDescent="0.2"/>
    <row xmlns:x14ac="http://schemas.microsoft.com/office/spreadsheetml/2009/9/ac" r="507" s="27" customFormat="true" x14ac:dyDescent="0.2"/>
    <row xmlns:x14ac="http://schemas.microsoft.com/office/spreadsheetml/2009/9/ac" r="508" s="27" customFormat="true" x14ac:dyDescent="0.2"/>
    <row xmlns:x14ac="http://schemas.microsoft.com/office/spreadsheetml/2009/9/ac" r="509" s="27" customFormat="true" x14ac:dyDescent="0.2"/>
    <row xmlns:x14ac="http://schemas.microsoft.com/office/spreadsheetml/2009/9/ac" r="510" s="27" customFormat="true" x14ac:dyDescent="0.2"/>
    <row xmlns:x14ac="http://schemas.microsoft.com/office/spreadsheetml/2009/9/ac" r="511" s="27" customFormat="true" x14ac:dyDescent="0.2"/>
    <row xmlns:x14ac="http://schemas.microsoft.com/office/spreadsheetml/2009/9/ac" r="512" s="27" customFormat="true" x14ac:dyDescent="0.2"/>
    <row xmlns:x14ac="http://schemas.microsoft.com/office/spreadsheetml/2009/9/ac" r="513" s="27" customFormat="true" x14ac:dyDescent="0.2"/>
    <row xmlns:x14ac="http://schemas.microsoft.com/office/spreadsheetml/2009/9/ac" r="514" s="27" customFormat="true" x14ac:dyDescent="0.2"/>
    <row xmlns:x14ac="http://schemas.microsoft.com/office/spreadsheetml/2009/9/ac" r="515" s="27" customFormat="true" x14ac:dyDescent="0.2"/>
    <row xmlns:x14ac="http://schemas.microsoft.com/office/spreadsheetml/2009/9/ac" r="516" s="27" customFormat="true" x14ac:dyDescent="0.2"/>
    <row xmlns:x14ac="http://schemas.microsoft.com/office/spreadsheetml/2009/9/ac" r="517" s="27" customFormat="true" x14ac:dyDescent="0.2"/>
    <row xmlns:x14ac="http://schemas.microsoft.com/office/spreadsheetml/2009/9/ac" r="518" s="27" customFormat="true" x14ac:dyDescent="0.2"/>
    <row xmlns:x14ac="http://schemas.microsoft.com/office/spreadsheetml/2009/9/ac" r="519" s="27" customFormat="true" x14ac:dyDescent="0.2"/>
    <row xmlns:x14ac="http://schemas.microsoft.com/office/spreadsheetml/2009/9/ac" r="520" s="27" customFormat="true" x14ac:dyDescent="0.2"/>
    <row xmlns:x14ac="http://schemas.microsoft.com/office/spreadsheetml/2009/9/ac" r="521" s="27" customFormat="true" x14ac:dyDescent="0.2"/>
    <row xmlns:x14ac="http://schemas.microsoft.com/office/spreadsheetml/2009/9/ac" r="522" s="27" customFormat="true" x14ac:dyDescent="0.2"/>
    <row xmlns:x14ac="http://schemas.microsoft.com/office/spreadsheetml/2009/9/ac" r="523" s="27" customFormat="true" x14ac:dyDescent="0.2"/>
    <row xmlns:x14ac="http://schemas.microsoft.com/office/spreadsheetml/2009/9/ac" r="524" s="27" customFormat="true" x14ac:dyDescent="0.2"/>
    <row xmlns:x14ac="http://schemas.microsoft.com/office/spreadsheetml/2009/9/ac" r="525" s="27" customFormat="true" x14ac:dyDescent="0.2"/>
    <row xmlns:x14ac="http://schemas.microsoft.com/office/spreadsheetml/2009/9/ac" r="526" s="27" customFormat="true" x14ac:dyDescent="0.2"/>
    <row xmlns:x14ac="http://schemas.microsoft.com/office/spreadsheetml/2009/9/ac" r="527" s="27" customFormat="true" x14ac:dyDescent="0.2"/>
    <row xmlns:x14ac="http://schemas.microsoft.com/office/spreadsheetml/2009/9/ac" r="528" s="27" customFormat="true" x14ac:dyDescent="0.2"/>
    <row xmlns:x14ac="http://schemas.microsoft.com/office/spreadsheetml/2009/9/ac" r="529" s="27" customFormat="true" x14ac:dyDescent="0.2"/>
    <row xmlns:x14ac="http://schemas.microsoft.com/office/spreadsheetml/2009/9/ac" r="530" s="27" customFormat="true" x14ac:dyDescent="0.2"/>
    <row xmlns:x14ac="http://schemas.microsoft.com/office/spreadsheetml/2009/9/ac" r="531" s="27" customFormat="true" x14ac:dyDescent="0.2"/>
    <row xmlns:x14ac="http://schemas.microsoft.com/office/spreadsheetml/2009/9/ac" r="532" s="27" customFormat="true" x14ac:dyDescent="0.2"/>
    <row xmlns:x14ac="http://schemas.microsoft.com/office/spreadsheetml/2009/9/ac" r="533" s="27" customFormat="true" x14ac:dyDescent="0.2"/>
    <row xmlns:x14ac="http://schemas.microsoft.com/office/spreadsheetml/2009/9/ac" r="534" s="27" customFormat="true" x14ac:dyDescent="0.2"/>
    <row xmlns:x14ac="http://schemas.microsoft.com/office/spreadsheetml/2009/9/ac" r="535" s="27" customFormat="true" x14ac:dyDescent="0.2"/>
    <row xmlns:x14ac="http://schemas.microsoft.com/office/spreadsheetml/2009/9/ac" r="536" s="27" customFormat="true" x14ac:dyDescent="0.2"/>
    <row xmlns:x14ac="http://schemas.microsoft.com/office/spreadsheetml/2009/9/ac" r="537" s="27" customFormat="true" x14ac:dyDescent="0.2"/>
    <row xmlns:x14ac="http://schemas.microsoft.com/office/spreadsheetml/2009/9/ac" r="538" s="27" customFormat="true" x14ac:dyDescent="0.2"/>
    <row xmlns:x14ac="http://schemas.microsoft.com/office/spreadsheetml/2009/9/ac" r="539" s="27" customFormat="true" x14ac:dyDescent="0.2"/>
    <row xmlns:x14ac="http://schemas.microsoft.com/office/spreadsheetml/2009/9/ac" r="540" s="27" customFormat="true" x14ac:dyDescent="0.2"/>
    <row xmlns:x14ac="http://schemas.microsoft.com/office/spreadsheetml/2009/9/ac" r="541" s="27" customFormat="true" x14ac:dyDescent="0.2"/>
    <row xmlns:x14ac="http://schemas.microsoft.com/office/spreadsheetml/2009/9/ac" r="542" s="27" customFormat="true" x14ac:dyDescent="0.2"/>
    <row xmlns:x14ac="http://schemas.microsoft.com/office/spreadsheetml/2009/9/ac" r="543" s="27" customFormat="true" x14ac:dyDescent="0.2"/>
    <row xmlns:x14ac="http://schemas.microsoft.com/office/spreadsheetml/2009/9/ac" r="544" s="27" customFormat="true" x14ac:dyDescent="0.2"/>
    <row xmlns:x14ac="http://schemas.microsoft.com/office/spreadsheetml/2009/9/ac" r="545" s="27" customFormat="true" x14ac:dyDescent="0.2"/>
    <row xmlns:x14ac="http://schemas.microsoft.com/office/spreadsheetml/2009/9/ac" r="546" s="27" customFormat="true" x14ac:dyDescent="0.2"/>
    <row xmlns:x14ac="http://schemas.microsoft.com/office/spreadsheetml/2009/9/ac" r="547" s="27" customFormat="true" x14ac:dyDescent="0.2"/>
    <row xmlns:x14ac="http://schemas.microsoft.com/office/spreadsheetml/2009/9/ac" r="548" s="27" customFormat="true" x14ac:dyDescent="0.2"/>
    <row xmlns:x14ac="http://schemas.microsoft.com/office/spreadsheetml/2009/9/ac" r="549" s="27" customFormat="true" x14ac:dyDescent="0.2"/>
    <row xmlns:x14ac="http://schemas.microsoft.com/office/spreadsheetml/2009/9/ac" r="550" s="27" customFormat="true" x14ac:dyDescent="0.2"/>
    <row xmlns:x14ac="http://schemas.microsoft.com/office/spreadsheetml/2009/9/ac" r="551" s="27" customFormat="true" x14ac:dyDescent="0.2"/>
    <row xmlns:x14ac="http://schemas.microsoft.com/office/spreadsheetml/2009/9/ac" r="552" s="27" customFormat="true" x14ac:dyDescent="0.2"/>
    <row xmlns:x14ac="http://schemas.microsoft.com/office/spreadsheetml/2009/9/ac" r="553" s="27" customFormat="true" x14ac:dyDescent="0.2"/>
    <row xmlns:x14ac="http://schemas.microsoft.com/office/spreadsheetml/2009/9/ac" r="554" s="27" customFormat="true" x14ac:dyDescent="0.2"/>
    <row xmlns:x14ac="http://schemas.microsoft.com/office/spreadsheetml/2009/9/ac" r="555" s="27" customFormat="true" x14ac:dyDescent="0.2"/>
    <row xmlns:x14ac="http://schemas.microsoft.com/office/spreadsheetml/2009/9/ac" r="556" s="27" customFormat="true" x14ac:dyDescent="0.2"/>
    <row xmlns:x14ac="http://schemas.microsoft.com/office/spreadsheetml/2009/9/ac" r="557" s="27" customFormat="true" x14ac:dyDescent="0.2"/>
    <row xmlns:x14ac="http://schemas.microsoft.com/office/spreadsheetml/2009/9/ac" r="558" s="27" customFormat="true" x14ac:dyDescent="0.2"/>
    <row xmlns:x14ac="http://schemas.microsoft.com/office/spreadsheetml/2009/9/ac" r="559" s="27" customFormat="true" x14ac:dyDescent="0.2"/>
    <row xmlns:x14ac="http://schemas.microsoft.com/office/spreadsheetml/2009/9/ac" r="560" s="27" customFormat="true" x14ac:dyDescent="0.2"/>
    <row xmlns:x14ac="http://schemas.microsoft.com/office/spreadsheetml/2009/9/ac" r="561" s="27" customFormat="true" x14ac:dyDescent="0.2"/>
    <row xmlns:x14ac="http://schemas.microsoft.com/office/spreadsheetml/2009/9/ac" r="562" s="27" customFormat="true" x14ac:dyDescent="0.2"/>
    <row xmlns:x14ac="http://schemas.microsoft.com/office/spreadsheetml/2009/9/ac" r="563" s="27" customFormat="true" x14ac:dyDescent="0.2"/>
    <row xmlns:x14ac="http://schemas.microsoft.com/office/spreadsheetml/2009/9/ac" r="564" s="27" customFormat="true" x14ac:dyDescent="0.2"/>
    <row xmlns:x14ac="http://schemas.microsoft.com/office/spreadsheetml/2009/9/ac" r="565" s="27" customFormat="true" x14ac:dyDescent="0.2"/>
    <row xmlns:x14ac="http://schemas.microsoft.com/office/spreadsheetml/2009/9/ac" r="566" s="27" customFormat="true" x14ac:dyDescent="0.2"/>
    <row xmlns:x14ac="http://schemas.microsoft.com/office/spreadsheetml/2009/9/ac" r="567" s="27" customFormat="true" x14ac:dyDescent="0.2"/>
    <row xmlns:x14ac="http://schemas.microsoft.com/office/spreadsheetml/2009/9/ac" r="568" s="27" customFormat="true" x14ac:dyDescent="0.2"/>
    <row xmlns:x14ac="http://schemas.microsoft.com/office/spreadsheetml/2009/9/ac" r="569" s="27" customFormat="true" x14ac:dyDescent="0.2"/>
    <row xmlns:x14ac="http://schemas.microsoft.com/office/spreadsheetml/2009/9/ac" r="570" s="27" customFormat="true" x14ac:dyDescent="0.2"/>
    <row xmlns:x14ac="http://schemas.microsoft.com/office/spreadsheetml/2009/9/ac" r="571" s="27" customFormat="true" x14ac:dyDescent="0.2"/>
    <row xmlns:x14ac="http://schemas.microsoft.com/office/spreadsheetml/2009/9/ac" r="572" s="27" customFormat="true" x14ac:dyDescent="0.2"/>
    <row xmlns:x14ac="http://schemas.microsoft.com/office/spreadsheetml/2009/9/ac" r="573" s="27" customFormat="true" x14ac:dyDescent="0.2"/>
    <row xmlns:x14ac="http://schemas.microsoft.com/office/spreadsheetml/2009/9/ac" r="574" s="27" customFormat="true" x14ac:dyDescent="0.2"/>
    <row xmlns:x14ac="http://schemas.microsoft.com/office/spreadsheetml/2009/9/ac" r="575" s="27" customFormat="true" x14ac:dyDescent="0.2"/>
    <row xmlns:x14ac="http://schemas.microsoft.com/office/spreadsheetml/2009/9/ac" r="576" s="27" customFormat="true" x14ac:dyDescent="0.2"/>
    <row xmlns:x14ac="http://schemas.microsoft.com/office/spreadsheetml/2009/9/ac" r="577" s="27" customFormat="true" x14ac:dyDescent="0.2"/>
    <row xmlns:x14ac="http://schemas.microsoft.com/office/spreadsheetml/2009/9/ac" r="578" s="27" customFormat="true" x14ac:dyDescent="0.2"/>
    <row xmlns:x14ac="http://schemas.microsoft.com/office/spreadsheetml/2009/9/ac" r="579" s="27" customFormat="true" x14ac:dyDescent="0.2"/>
    <row xmlns:x14ac="http://schemas.microsoft.com/office/spreadsheetml/2009/9/ac" r="580" s="27" customFormat="true" x14ac:dyDescent="0.2"/>
    <row xmlns:x14ac="http://schemas.microsoft.com/office/spreadsheetml/2009/9/ac" r="581" s="27" customFormat="true" x14ac:dyDescent="0.2"/>
    <row xmlns:x14ac="http://schemas.microsoft.com/office/spreadsheetml/2009/9/ac" r="582" s="27" customFormat="true" x14ac:dyDescent="0.2"/>
    <row xmlns:x14ac="http://schemas.microsoft.com/office/spreadsheetml/2009/9/ac" r="583" s="27" customFormat="true" x14ac:dyDescent="0.2"/>
    <row xmlns:x14ac="http://schemas.microsoft.com/office/spreadsheetml/2009/9/ac" r="584" s="27" customFormat="true" x14ac:dyDescent="0.2"/>
    <row xmlns:x14ac="http://schemas.microsoft.com/office/spreadsheetml/2009/9/ac" r="585" s="27" customFormat="true" x14ac:dyDescent="0.2"/>
    <row xmlns:x14ac="http://schemas.microsoft.com/office/spreadsheetml/2009/9/ac" r="586" s="27" customFormat="true" x14ac:dyDescent="0.2"/>
    <row xmlns:x14ac="http://schemas.microsoft.com/office/spreadsheetml/2009/9/ac" r="587" s="27" customFormat="true" x14ac:dyDescent="0.2"/>
    <row xmlns:x14ac="http://schemas.microsoft.com/office/spreadsheetml/2009/9/ac" r="588" s="27" customFormat="true" x14ac:dyDescent="0.2"/>
    <row xmlns:x14ac="http://schemas.microsoft.com/office/spreadsheetml/2009/9/ac" r="589" s="27" customFormat="true" x14ac:dyDescent="0.2"/>
    <row xmlns:x14ac="http://schemas.microsoft.com/office/spreadsheetml/2009/9/ac" r="590" s="27" customFormat="true" x14ac:dyDescent="0.2"/>
    <row xmlns:x14ac="http://schemas.microsoft.com/office/spreadsheetml/2009/9/ac" r="591" s="27" customFormat="true" x14ac:dyDescent="0.2"/>
    <row xmlns:x14ac="http://schemas.microsoft.com/office/spreadsheetml/2009/9/ac" r="592" s="27" customFormat="true" x14ac:dyDescent="0.2"/>
    <row xmlns:x14ac="http://schemas.microsoft.com/office/spreadsheetml/2009/9/ac" r="593" s="27" customFormat="true" x14ac:dyDescent="0.2"/>
    <row xmlns:x14ac="http://schemas.microsoft.com/office/spreadsheetml/2009/9/ac" r="594" s="27" customFormat="true" x14ac:dyDescent="0.2"/>
    <row xmlns:x14ac="http://schemas.microsoft.com/office/spreadsheetml/2009/9/ac" r="595" s="27" customFormat="true" x14ac:dyDescent="0.2"/>
    <row xmlns:x14ac="http://schemas.microsoft.com/office/spreadsheetml/2009/9/ac" r="596" s="27" customFormat="true" x14ac:dyDescent="0.2"/>
    <row xmlns:x14ac="http://schemas.microsoft.com/office/spreadsheetml/2009/9/ac" r="597" s="27" customFormat="true" x14ac:dyDescent="0.2"/>
    <row xmlns:x14ac="http://schemas.microsoft.com/office/spreadsheetml/2009/9/ac" r="598" s="27" customFormat="true" x14ac:dyDescent="0.2"/>
    <row xmlns:x14ac="http://schemas.microsoft.com/office/spreadsheetml/2009/9/ac" r="599" s="27" customFormat="true" x14ac:dyDescent="0.2"/>
    <row xmlns:x14ac="http://schemas.microsoft.com/office/spreadsheetml/2009/9/ac" r="600" s="27" customFormat="true" x14ac:dyDescent="0.2"/>
    <row xmlns:x14ac="http://schemas.microsoft.com/office/spreadsheetml/2009/9/ac" r="601" s="27" customFormat="true" x14ac:dyDescent="0.2"/>
    <row xmlns:x14ac="http://schemas.microsoft.com/office/spreadsheetml/2009/9/ac" r="602" s="27" customFormat="true" x14ac:dyDescent="0.2"/>
    <row xmlns:x14ac="http://schemas.microsoft.com/office/spreadsheetml/2009/9/ac" r="603" s="27" customFormat="true" x14ac:dyDescent="0.2"/>
    <row xmlns:x14ac="http://schemas.microsoft.com/office/spreadsheetml/2009/9/ac" r="604" s="27" customFormat="true" x14ac:dyDescent="0.2"/>
    <row xmlns:x14ac="http://schemas.microsoft.com/office/spreadsheetml/2009/9/ac" r="605" s="27" customFormat="true" x14ac:dyDescent="0.2"/>
    <row xmlns:x14ac="http://schemas.microsoft.com/office/spreadsheetml/2009/9/ac" r="606" s="27" customFormat="true" x14ac:dyDescent="0.2"/>
    <row xmlns:x14ac="http://schemas.microsoft.com/office/spreadsheetml/2009/9/ac" r="607" s="27" customFormat="true" x14ac:dyDescent="0.2"/>
    <row xmlns:x14ac="http://schemas.microsoft.com/office/spreadsheetml/2009/9/ac" r="608" s="27" customFormat="true" x14ac:dyDescent="0.2"/>
    <row xmlns:x14ac="http://schemas.microsoft.com/office/spreadsheetml/2009/9/ac" r="609" s="27" customFormat="true" x14ac:dyDescent="0.2"/>
    <row xmlns:x14ac="http://schemas.microsoft.com/office/spreadsheetml/2009/9/ac" r="610" s="27" customFormat="true" x14ac:dyDescent="0.2"/>
    <row xmlns:x14ac="http://schemas.microsoft.com/office/spreadsheetml/2009/9/ac" r="611" s="27" customFormat="true" x14ac:dyDescent="0.2"/>
    <row xmlns:x14ac="http://schemas.microsoft.com/office/spreadsheetml/2009/9/ac" r="612" s="27" customFormat="true" x14ac:dyDescent="0.2"/>
    <row xmlns:x14ac="http://schemas.microsoft.com/office/spreadsheetml/2009/9/ac" r="613" s="27" customFormat="true" x14ac:dyDescent="0.2"/>
    <row xmlns:x14ac="http://schemas.microsoft.com/office/spreadsheetml/2009/9/ac" r="614" s="27" customFormat="true" x14ac:dyDescent="0.2"/>
    <row xmlns:x14ac="http://schemas.microsoft.com/office/spreadsheetml/2009/9/ac" r="615" s="27" customFormat="true" x14ac:dyDescent="0.2"/>
    <row xmlns:x14ac="http://schemas.microsoft.com/office/spreadsheetml/2009/9/ac" r="616" s="27" customFormat="true" x14ac:dyDescent="0.2"/>
    <row xmlns:x14ac="http://schemas.microsoft.com/office/spreadsheetml/2009/9/ac" r="617" s="27" customFormat="true" x14ac:dyDescent="0.2"/>
    <row xmlns:x14ac="http://schemas.microsoft.com/office/spreadsheetml/2009/9/ac" r="618" s="27" customFormat="true" x14ac:dyDescent="0.2"/>
    <row xmlns:x14ac="http://schemas.microsoft.com/office/spreadsheetml/2009/9/ac" r="619" s="27" customFormat="true" x14ac:dyDescent="0.2"/>
    <row xmlns:x14ac="http://schemas.microsoft.com/office/spreadsheetml/2009/9/ac" r="620" s="27" customFormat="true" x14ac:dyDescent="0.2"/>
    <row xmlns:x14ac="http://schemas.microsoft.com/office/spreadsheetml/2009/9/ac" r="621" s="27" customFormat="true" x14ac:dyDescent="0.2"/>
    <row xmlns:x14ac="http://schemas.microsoft.com/office/spreadsheetml/2009/9/ac" r="622" s="27" customFormat="true" x14ac:dyDescent="0.2"/>
    <row xmlns:x14ac="http://schemas.microsoft.com/office/spreadsheetml/2009/9/ac" r="623" s="27" customFormat="true" x14ac:dyDescent="0.2"/>
    <row xmlns:x14ac="http://schemas.microsoft.com/office/spreadsheetml/2009/9/ac" r="624" s="27" customFormat="true" x14ac:dyDescent="0.2"/>
    <row xmlns:x14ac="http://schemas.microsoft.com/office/spreadsheetml/2009/9/ac" r="625" s="27" customFormat="true" x14ac:dyDescent="0.2"/>
    <row xmlns:x14ac="http://schemas.microsoft.com/office/spreadsheetml/2009/9/ac" r="626" s="27" customFormat="true" x14ac:dyDescent="0.2"/>
    <row xmlns:x14ac="http://schemas.microsoft.com/office/spreadsheetml/2009/9/ac" r="627" s="27" customFormat="true" x14ac:dyDescent="0.2"/>
    <row xmlns:x14ac="http://schemas.microsoft.com/office/spreadsheetml/2009/9/ac" r="628" s="27" customFormat="true" x14ac:dyDescent="0.2"/>
    <row xmlns:x14ac="http://schemas.microsoft.com/office/spreadsheetml/2009/9/ac" r="629" s="27" customFormat="true" x14ac:dyDescent="0.2"/>
    <row xmlns:x14ac="http://schemas.microsoft.com/office/spreadsheetml/2009/9/ac" r="630" s="27" customFormat="true" x14ac:dyDescent="0.2"/>
    <row xmlns:x14ac="http://schemas.microsoft.com/office/spreadsheetml/2009/9/ac" r="631" s="27" customFormat="true" x14ac:dyDescent="0.2"/>
    <row xmlns:x14ac="http://schemas.microsoft.com/office/spreadsheetml/2009/9/ac" r="632" s="27" customFormat="true" x14ac:dyDescent="0.2"/>
    <row xmlns:x14ac="http://schemas.microsoft.com/office/spreadsheetml/2009/9/ac" r="633" s="27" customFormat="true" x14ac:dyDescent="0.2"/>
    <row xmlns:x14ac="http://schemas.microsoft.com/office/spreadsheetml/2009/9/ac" r="634" s="27" customFormat="true" x14ac:dyDescent="0.2"/>
    <row xmlns:x14ac="http://schemas.microsoft.com/office/spreadsheetml/2009/9/ac" r="635" s="27"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4" customWidth="true"/>
    <col min="3" max="3" width="29.75" customWidth="true"/>
    <col min="4" max="9" width="7.875" customWidth="true"/>
    <col min="10" max="11" width="1.125" customWidth="true"/>
    <col min="12" max="12" width="24.625" style="104" customWidth="true"/>
    <col min="13" max="13" width="29.75" customWidth="true"/>
    <col min="14" max="19" width="7.875" customWidth="true"/>
    <col min="20" max="21" width="1.125" customWidth="true"/>
    <col min="22" max="22" width="24.625" style="104" customWidth="true"/>
    <col min="23" max="23" width="29.75" customWidth="true"/>
    <col min="24" max="29" width="7.875" customWidth="true"/>
    <col min="30" max="31" width="1.125" customWidth="true"/>
    <col min="32" max="32" width="24.625" customWidth="true"/>
    <col min="33" max="33" width="29.75" customWidth="true"/>
    <col min="34" max="39" width="7.875" customWidth="true"/>
    <col min="40" max="41" width="1.125" customWidth="true"/>
    <col min="42" max="42" width="24.625" customWidth="true"/>
    <col min="43" max="43" width="29.75" customWidth="true"/>
    <col min="44" max="49" width="7.875" customWidth="true"/>
    <col min="50" max="51" width="1.125" customWidth="true"/>
    <col min="52" max="52" width="24.625" customWidth="true"/>
    <col min="53" max="53" width="29.75" customWidth="true"/>
    <col min="54" max="59" width="7.875" customWidth="true"/>
    <col min="60" max="61" width="1.125" customWidth="true"/>
    <col min="62" max="62" width="24.625" style="104" customWidth="true"/>
    <col min="63" max="63" width="29.75" customWidth="true"/>
    <col min="64" max="69" width="7.875" customWidth="true"/>
    <col min="70" max="71" width="1.125" customWidth="true"/>
    <col min="72" max="72" width="24.625" style="104" customWidth="true"/>
    <col min="73" max="73" width="29.75" customWidth="true"/>
    <col min="74" max="79" width="7.875" customWidth="true"/>
    <col min="80" max="81" width="1.125" customWidth="true"/>
    <col min="82" max="82" width="24.625" style="104" customWidth="true"/>
    <col min="83" max="83" width="29.75" customWidth="true"/>
    <col min="84" max="89" width="7.875" customWidth="true"/>
    <col min="90" max="91" width="1.125" customWidth="true"/>
    <col min="92" max="92" width="24.625" style="104" customWidth="true"/>
    <col min="93" max="93" width="29.75" customWidth="true"/>
    <col min="94" max="99" width="7.875" customWidth="true"/>
    <col min="100" max="101" width="1.125" customWidth="true"/>
    <col min="102" max="102" width="24.625" style="104" customWidth="true"/>
    <col min="103" max="103" width="29.75" customWidth="true"/>
    <col min="104" max="109" width="7.875" customWidth="true"/>
    <col min="110" max="111" width="1.125" customWidth="true"/>
    <col min="112" max="112" width="24.625" style="104" customWidth="true"/>
    <col min="113" max="113" width="29.75" customWidth="true"/>
    <col min="114" max="119" width="7.875" customWidth="true"/>
    <col min="120" max="121" width="1.125" customWidth="true"/>
    <col min="122" max="122" width="24.625" style="104" customWidth="true"/>
    <col min="123" max="123" width="29.75" customWidth="true"/>
    <col min="124" max="129" width="7.875" customWidth="true"/>
    <col min="130" max="131" width="1.125" customWidth="true"/>
    <col min="132" max="132" width="24.625" style="104" customWidth="true"/>
    <col min="133" max="133" width="29.75" customWidth="true"/>
    <col min="134" max="139" width="7.875" customWidth="true"/>
    <col min="140" max="141" width="1.125" customWidth="true"/>
    <col min="142" max="142" width="24.625" style="104" customWidth="true"/>
    <col min="143" max="143" width="29.75" customWidth="true"/>
    <col min="144" max="149" width="7.875" customWidth="true"/>
    <col min="150" max="151" width="1.125" customWidth="true"/>
    <col min="152" max="152" width="24.625" style="104" customWidth="true"/>
    <col min="153" max="153" width="29.75" customWidth="true"/>
    <col min="154" max="159" width="7.875" customWidth="true"/>
    <col min="160" max="161" width="1.125" customWidth="true"/>
    <col min="162" max="162" width="24.625" style="104" customWidth="true"/>
    <col min="163" max="163" width="29.75" customWidth="true"/>
    <col min="164" max="169" width="7.875" customWidth="true"/>
    <col min="170" max="171" width="1.125" customWidth="true"/>
    <col min="172" max="172" width="24.625" style="104" customWidth="true"/>
    <col min="173" max="173" width="29.75" customWidth="true"/>
    <col min="174" max="179" width="7.875" customWidth="true"/>
    <col min="180" max="181" width="1.125" customWidth="true"/>
    <col min="182" max="182" width="24.625" style="104" customWidth="true"/>
    <col min="183" max="183" width="29.75" customWidth="true"/>
    <col min="184" max="189" width="7.875" customWidth="true"/>
    <col min="190" max="191" width="1.125" customWidth="true"/>
    <col min="192" max="192" width="24.625" style="104" customWidth="true"/>
    <col min="193" max="193" width="29.75" customWidth="true"/>
    <col min="194" max="199" width="7.875" customWidth="true"/>
    <col min="200" max="201" width="1.125" customWidth="true"/>
    <col min="202" max="202" width="24.625" style="104" customWidth="true"/>
    <col min="203" max="203" width="29.75" customWidth="true"/>
    <col min="204" max="209" width="7.875" customWidth="true"/>
    <col min="210" max="211" width="1.125" customWidth="true"/>
    <col min="212" max="212" width="24.625" style="104" customWidth="true"/>
    <col min="213" max="213" width="29.75" customWidth="true"/>
    <col min="214" max="219" width="7.875" customWidth="true"/>
    <col min="220" max="221" width="1.125" customWidth="true"/>
  </cols>
  <sheetData>
    <row xmlns:x14ac="http://schemas.microsoft.com/office/spreadsheetml/2009/9/ac" r="1" s="294" customFormat="true" ht="30" customHeight="true" x14ac:dyDescent="0.25">
      <c r="B1" s="308" t="s">
        <v>28</v>
      </c>
      <c r="C1" s="358">
        <v>2017</v>
      </c>
      <c r="D1" s="303" t="s">
        <v>197</v>
      </c>
      <c r="E1" s="303"/>
      <c r="F1" s="303"/>
      <c r="G1" s="303"/>
      <c r="H1" s="303"/>
      <c r="I1" s="307"/>
      <c r="J1" s="295"/>
      <c r="K1" s="295"/>
      <c r="L1" s="308" t="s">
        <v>28</v>
      </c>
      <c r="M1" s="358">
        <v>2018</v>
      </c>
      <c r="N1" s="303" t="s">
        <v>197</v>
      </c>
      <c r="O1" s="303"/>
      <c r="P1" s="303"/>
      <c r="Q1" s="303"/>
      <c r="R1" s="303"/>
      <c r="S1" s="307"/>
      <c r="T1" s="295"/>
      <c r="U1" s="295"/>
      <c r="V1" s="308" t="s">
        <v>28</v>
      </c>
      <c r="W1" s="358">
        <v>2019</v>
      </c>
      <c r="X1" s="303" t="s">
        <v>197</v>
      </c>
      <c r="Y1" s="303"/>
      <c r="Z1" s="303"/>
      <c r="AA1" s="303"/>
      <c r="AB1" s="303"/>
      <c r="AC1" s="307"/>
      <c r="AD1" s="295"/>
      <c r="AE1" s="295"/>
      <c r="AF1" s="308" t="s">
        <v>28</v>
      </c>
      <c r="AG1" s="358">
        <v>2021</v>
      </c>
      <c r="AH1" s="303" t="s">
        <v>197</v>
      </c>
      <c r="AI1" s="303"/>
      <c r="AJ1" s="303"/>
      <c r="AK1" s="303"/>
      <c r="AL1" s="303"/>
      <c r="AM1" s="307"/>
      <c r="AN1" s="410"/>
      <c r="AO1" s="410"/>
      <c r="AP1" s="308" t="s">
        <v>28</v>
      </c>
      <c r="AQ1" s="358">
        <v>2022</v>
      </c>
      <c r="AR1" s="303" t="s">
        <v>197</v>
      </c>
      <c r="AS1" s="303"/>
      <c r="AT1" s="303"/>
      <c r="AU1" s="303"/>
      <c r="AV1" s="303"/>
      <c r="AW1" s="307"/>
      <c r="AX1" s="410"/>
      <c r="AY1" s="410"/>
      <c r="AZ1" s="308" t="s">
        <v>28</v>
      </c>
      <c r="BA1" s="358">
        <v>2023</v>
      </c>
      <c r="BB1" s="303" t="s">
        <v>197</v>
      </c>
      <c r="BC1" s="303"/>
      <c r="BD1" s="303"/>
      <c r="BE1" s="303"/>
      <c r="BF1" s="303"/>
      <c r="BG1" s="307"/>
      <c r="BH1" s="410"/>
      <c r="BI1" s="410"/>
    </row>
    <row xmlns:x14ac="http://schemas.microsoft.com/office/spreadsheetml/2009/9/ac" r="2" s="294" customFormat="true" ht="30" customHeight="true" x14ac:dyDescent="0.25">
      <c r="A2" s="602" t="s">
        <v>280</v>
      </c>
      <c r="B2" s="304" t="s">
        <v>200</v>
      </c>
      <c r="C2" s="226" t="s">
        <v>199</v>
      </c>
      <c r="D2" s="226" t="s">
        <v>198</v>
      </c>
      <c r="E2" s="305"/>
      <c r="F2" s="305"/>
      <c r="G2" s="305"/>
      <c r="H2" s="305"/>
      <c r="I2" s="306"/>
      <c r="J2" s="295" t="s">
        <v>181</v>
      </c>
      <c r="K2" s="295"/>
      <c r="L2" s="304" t="s">
        <v>216</v>
      </c>
      <c r="M2" s="226" t="s">
        <v>217</v>
      </c>
      <c r="N2" s="226" t="s">
        <v>218</v>
      </c>
      <c r="O2" s="305"/>
      <c r="P2" s="305"/>
      <c r="Q2" s="305"/>
      <c r="R2" s="305"/>
      <c r="S2" s="306"/>
      <c r="T2" s="295" t="s">
        <v>181</v>
      </c>
      <c r="U2" s="295"/>
      <c r="V2" s="304" t="s">
        <v>244</v>
      </c>
      <c r="W2" s="226" t="s">
        <v>217</v>
      </c>
      <c r="X2" s="226" t="s">
        <v>218</v>
      </c>
      <c r="Y2" s="305"/>
      <c r="Z2" s="305"/>
      <c r="AA2" s="305"/>
      <c r="AB2" s="305"/>
      <c r="AC2" s="306"/>
      <c r="AD2" s="295" t="s">
        <v>181</v>
      </c>
      <c r="AE2" s="295"/>
      <c r="AF2" s="304" t="s">
        <v>286</v>
      </c>
      <c r="AG2" s="226" t="s">
        <v>226</v>
      </c>
      <c r="AH2" s="226" t="s">
        <v>285</v>
      </c>
      <c r="AI2" s="305"/>
      <c r="AJ2" s="305"/>
      <c r="AK2" s="305"/>
      <c r="AL2" s="305"/>
      <c r="AM2" s="306"/>
      <c r="AN2" s="410" t="s">
        <v>181</v>
      </c>
      <c r="AO2" s="410"/>
      <c r="AP2" s="304" t="s">
        <v>289</v>
      </c>
      <c r="AQ2" s="226" t="s">
        <v>226</v>
      </c>
      <c r="AR2" s="226" t="s">
        <v>285</v>
      </c>
      <c r="AS2" s="305"/>
      <c r="AT2" s="305"/>
      <c r="AU2" s="305"/>
      <c r="AV2" s="305"/>
      <c r="AW2" s="306"/>
      <c r="AX2" s="410" t="s">
        <v>181</v>
      </c>
      <c r="AY2" s="410"/>
      <c r="AZ2" s="304" t="s">
        <v>295</v>
      </c>
      <c r="BA2" s="226" t="s">
        <v>296</v>
      </c>
      <c r="BB2" s="226" t="s">
        <v>297</v>
      </c>
      <c r="BC2" s="305"/>
      <c r="BD2" s="305"/>
      <c r="BE2" s="305"/>
      <c r="BF2" s="305"/>
      <c r="BG2" s="306"/>
      <c r="BH2" s="410" t="s">
        <v>181</v>
      </c>
      <c r="BI2" s="410"/>
    </row>
    <row xmlns:x14ac="http://schemas.microsoft.com/office/spreadsheetml/2009/9/ac" r="3" s="234" customFormat="true" ht="18" customHeight="true" x14ac:dyDescent="0.25">
      <c r="A3" s="602"/>
      <c r="B3" s="227" t="s">
        <v>147</v>
      </c>
      <c r="C3" s="228" t="s">
        <v>54</v>
      </c>
      <c r="D3" s="229" t="s">
        <v>7</v>
      </c>
      <c r="E3" s="230" t="s">
        <v>1</v>
      </c>
      <c r="F3" s="230" t="s">
        <v>2</v>
      </c>
      <c r="G3" s="230" t="s">
        <v>16</v>
      </c>
      <c r="H3" s="230" t="s">
        <v>17</v>
      </c>
      <c r="I3" s="231" t="s">
        <v>18</v>
      </c>
      <c r="J3" s="232"/>
      <c r="K3" s="232"/>
      <c r="L3" s="227" t="s">
        <v>147</v>
      </c>
      <c r="M3" s="228" t="s">
        <v>54</v>
      </c>
      <c r="N3" s="229" t="s">
        <v>7</v>
      </c>
      <c r="O3" s="230" t="s">
        <v>1</v>
      </c>
      <c r="P3" s="230" t="s">
        <v>2</v>
      </c>
      <c r="Q3" s="230" t="s">
        <v>16</v>
      </c>
      <c r="R3" s="230" t="s">
        <v>17</v>
      </c>
      <c r="S3" s="231" t="s">
        <v>18</v>
      </c>
      <c r="T3" s="232"/>
      <c r="U3" s="232"/>
      <c r="V3" s="227" t="s">
        <v>147</v>
      </c>
      <c r="W3" s="228" t="s">
        <v>54</v>
      </c>
      <c r="X3" s="229" t="s">
        <v>7</v>
      </c>
      <c r="Y3" s="230" t="s">
        <v>1</v>
      </c>
      <c r="Z3" s="230" t="s">
        <v>2</v>
      </c>
      <c r="AA3" s="230" t="s">
        <v>16</v>
      </c>
      <c r="AB3" s="230" t="s">
        <v>17</v>
      </c>
      <c r="AC3" s="231" t="s">
        <v>18</v>
      </c>
      <c r="AD3" s="232"/>
      <c r="AE3" s="232"/>
      <c r="AF3" s="227" t="s">
        <v>147</v>
      </c>
      <c r="AG3" s="228" t="s">
        <v>54</v>
      </c>
      <c r="AH3" s="229" t="s">
        <v>7</v>
      </c>
      <c r="AI3" s="230" t="s">
        <v>1</v>
      </c>
      <c r="AJ3" s="230" t="s">
        <v>2</v>
      </c>
      <c r="AK3" s="230" t="s">
        <v>16</v>
      </c>
      <c r="AL3" s="230" t="s">
        <v>17</v>
      </c>
      <c r="AM3" s="231" t="s">
        <v>18</v>
      </c>
      <c r="AN3" s="411"/>
      <c r="AO3" s="411"/>
      <c r="AP3" s="227" t="s">
        <v>147</v>
      </c>
      <c r="AQ3" s="228" t="s">
        <v>54</v>
      </c>
      <c r="AR3" s="229" t="s">
        <v>7</v>
      </c>
      <c r="AS3" s="230" t="s">
        <v>1</v>
      </c>
      <c r="AT3" s="230" t="s">
        <v>2</v>
      </c>
      <c r="AU3" s="230" t="s">
        <v>16</v>
      </c>
      <c r="AV3" s="230" t="s">
        <v>17</v>
      </c>
      <c r="AW3" s="231" t="s">
        <v>18</v>
      </c>
      <c r="AX3" s="411"/>
      <c r="AY3" s="411"/>
      <c r="AZ3" s="227" t="s">
        <v>147</v>
      </c>
      <c r="BA3" s="228" t="s">
        <v>54</v>
      </c>
      <c r="BB3" s="229" t="s">
        <v>7</v>
      </c>
      <c r="BC3" s="230" t="s">
        <v>1</v>
      </c>
      <c r="BD3" s="230" t="s">
        <v>2</v>
      </c>
      <c r="BE3" s="230" t="s">
        <v>16</v>
      </c>
      <c r="BF3" s="230" t="s">
        <v>17</v>
      </c>
      <c r="BG3" s="231" t="s">
        <v>18</v>
      </c>
      <c r="BH3" s="411"/>
      <c r="BI3" s="411"/>
      <c r="BJ3" s="233"/>
      <c r="BT3" s="233"/>
      <c r="CD3" s="233"/>
      <c r="CN3" s="233"/>
      <c r="CX3" s="233"/>
      <c r="DH3" s="233"/>
      <c r="DR3" s="233"/>
      <c r="EB3" s="233"/>
      <c r="EL3" s="233"/>
      <c r="EV3" s="233"/>
      <c r="FF3" s="233"/>
      <c r="FP3" s="233"/>
      <c r="FZ3" s="233"/>
      <c r="GJ3" s="233"/>
      <c r="GT3" s="233"/>
      <c r="HD3" s="233"/>
    </row>
    <row xmlns:x14ac="http://schemas.microsoft.com/office/spreadsheetml/2009/9/ac" r="4" s="4" customFormat="true" x14ac:dyDescent="0.25">
      <c r="A4" s="383" t="str">
        <f>IF(ISBLANK('Data Summary'!A6),"",'Data Summary'!A6)</f>
        <v>FJI_2017_CEN</v>
      </c>
      <c r="B4" s="97"/>
      <c r="C4" s="122" t="s">
        <v>24</v>
      </c>
      <c r="D4" s="8" t="str">
        <f>IF(COUNTA(D13)=0,"",D13)</f>
        <v/>
      </c>
      <c r="E4" s="8" t="str">
        <f t="shared" ref="E4:I4" si="0">IF(COUNTA(E13)=0,"",E13)</f>
        <v/>
      </c>
      <c r="F4" s="8" t="str">
        <f t="shared" si="0"/>
        <v/>
      </c>
      <c r="G4" s="8" t="str">
        <f t="shared" si="0"/>
        <v/>
      </c>
      <c r="H4" s="8" t="str">
        <f t="shared" si="0"/>
        <v/>
      </c>
      <c r="I4" s="23" t="str">
        <f t="shared" si="0"/>
        <v/>
      </c>
      <c r="J4" s="19"/>
      <c r="K4" s="19"/>
      <c r="L4" s="97"/>
      <c r="M4" s="122" t="s">
        <v>24</v>
      </c>
      <c r="N4" s="8">
        <f>IF(COUNTA(N13)=0,"",N13)</f>
        <v>0.3615335826771654</v>
      </c>
      <c r="O4" s="8" t="str">
        <f t="shared" ref="O4:S4" si="1">IF(COUNTA(O13)=0,"",O13)</f>
        <v/>
      </c>
      <c r="P4" s="8" t="str">
        <f t="shared" si="1"/>
        <v/>
      </c>
      <c r="Q4" s="8">
        <f t="shared" si="1"/>
        <v>0.73801000000000005</v>
      </c>
      <c r="R4" s="8">
        <f t="shared" si="1"/>
        <v>0</v>
      </c>
      <c r="S4" s="23">
        <f t="shared" si="1"/>
        <v>0</v>
      </c>
      <c r="T4" s="19"/>
      <c r="U4" s="19"/>
      <c r="V4" s="97"/>
      <c r="W4" s="122" t="s">
        <v>24</v>
      </c>
      <c r="X4" s="8" t="str">
        <f>IF(COUNTA(X13)=0,"",X13)</f>
        <v/>
      </c>
      <c r="Y4" s="8" t="str">
        <f t="shared" ref="Y4:AC4" si="2">IF(COUNTA(Y13)=0,"",Y13)</f>
        <v/>
      </c>
      <c r="Z4" s="8" t="str">
        <f t="shared" si="2"/>
        <v/>
      </c>
      <c r="AA4" s="8" t="str">
        <f t="shared" si="2"/>
        <v/>
      </c>
      <c r="AB4" s="8" t="str">
        <f t="shared" si="2"/>
        <v/>
      </c>
      <c r="AC4" s="23" t="str">
        <f t="shared" si="2"/>
        <v/>
      </c>
      <c r="AD4" s="19"/>
      <c r="AE4" s="19"/>
      <c r="AF4" s="97"/>
      <c r="AG4" s="412" t="s">
        <v>24</v>
      </c>
      <c r="AH4" s="8" t="str">
        <f t="shared" ref="AH4:AM4" si="3">IF(COUNTA(AH13)=0,"",AH13)</f>
        <v/>
      </c>
      <c r="AI4" s="8" t="str">
        <f t="shared" si="3"/>
        <v/>
      </c>
      <c r="AJ4" s="8" t="str">
        <f t="shared" si="3"/>
        <v/>
      </c>
      <c r="AK4" s="8" t="str">
        <f t="shared" si="3"/>
        <v/>
      </c>
      <c r="AL4" s="8" t="str">
        <f t="shared" si="3"/>
        <v/>
      </c>
      <c r="AM4" s="23" t="str">
        <f t="shared" si="3"/>
        <v/>
      </c>
      <c r="AN4" s="413"/>
      <c r="AO4" s="413"/>
      <c r="AP4" s="97" t="s">
        <v>292</v>
      </c>
      <c r="AQ4" s="412" t="s">
        <v>24</v>
      </c>
      <c r="AR4" s="8">
        <f t="shared" ref="AR4:AW4" si="4">IF(COUNTA(AR13)=0,"",AR13)</f>
        <v>0</v>
      </c>
      <c r="AS4" s="8" t="str">
        <f t="shared" si="4"/>
        <v/>
      </c>
      <c r="AT4" s="8" t="str">
        <f t="shared" si="4"/>
        <v/>
      </c>
      <c r="AU4" s="8" t="str">
        <f t="shared" si="4"/>
        <v/>
      </c>
      <c r="AV4" s="8">
        <f t="shared" si="4"/>
        <v>0</v>
      </c>
      <c r="AW4" s="23">
        <f t="shared" si="4"/>
        <v>0</v>
      </c>
      <c r="AX4" s="413"/>
      <c r="AY4" s="413"/>
      <c r="AZ4" s="97"/>
      <c r="BA4" s="412" t="s">
        <v>24</v>
      </c>
      <c r="BB4" s="8" t="str">
        <f>IF(COUNTA(BB13)=0,"",BB13)</f>
        <v/>
      </c>
      <c r="BC4" s="8" t="str">
        <f t="shared" ref="BC4:BG4" si="5">IF(COUNTA(BC13)=0,"",BC13)</f>
        <v/>
      </c>
      <c r="BD4" s="8" t="str">
        <f t="shared" si="5"/>
        <v/>
      </c>
      <c r="BE4" s="8" t="str">
        <f t="shared" si="5"/>
        <v/>
      </c>
      <c r="BF4" s="8" t="str">
        <f t="shared" si="5"/>
        <v/>
      </c>
      <c r="BG4" s="23" t="str">
        <f t="shared" si="5"/>
        <v/>
      </c>
      <c r="BH4" s="413"/>
      <c r="BI4" s="413"/>
      <c r="BJ4" s="105"/>
      <c r="BT4" s="105"/>
      <c r="CD4" s="105"/>
      <c r="CN4" s="105"/>
      <c r="CX4" s="105"/>
      <c r="DH4" s="105"/>
      <c r="DR4" s="105"/>
      <c r="EB4" s="105"/>
      <c r="EL4" s="105"/>
      <c r="EV4" s="105"/>
      <c r="FF4" s="105"/>
      <c r="FP4" s="105"/>
      <c r="FZ4" s="105"/>
      <c r="GJ4" s="105"/>
      <c r="GT4" s="105"/>
      <c r="HD4" s="105"/>
    </row>
    <row xmlns:x14ac="http://schemas.microsoft.com/office/spreadsheetml/2009/9/ac" r="5" s="4" customFormat="true" x14ac:dyDescent="0.25">
      <c r="A5" s="383" t="str">
        <f ca="true">IF(ISBLANK('Data Summary'!A7),"",'Data Summary'!A7)</f>
        <v>FJI_2018_FEMIS</v>
      </c>
      <c r="B5" s="97"/>
      <c r="C5" s="122"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3" t="str">
        <f>IF((COUNTA(I14:I25)=0)+(COUNTA(I13)=0),"",100-I13-SUMPRODUCT(C14:C25,I14:I25))</f>
        <v/>
      </c>
      <c r="J5" s="19"/>
      <c r="K5" s="19"/>
      <c r="L5" s="97"/>
      <c r="M5" s="122" t="s">
        <v>0</v>
      </c>
      <c r="N5" s="8">
        <f>IF((COUNTA(N14:N25)=0)+(COUNTA(N13)=0),"",100-N13-SUMPRODUCT(M14:M25,N14:N25))</f>
        <v>7.6701708633295738</v>
      </c>
      <c r="O5" s="8" t="str">
        <f>IF((COUNTA(O14:O25)=0)+(COUNTA(O13)=0),"",100-O13-SUMPRODUCT(M14:M25,O14:O25))</f>
        <v/>
      </c>
      <c r="P5" s="8" t="str">
        <f>IF((COUNTA(P14:P25)=0)+(COUNTA(P13)=0),"",100-P13-SUMPRODUCT(M14:M25,P14:P25))</f>
        <v/>
      </c>
      <c r="Q5" s="8">
        <f>IF((COUNTA(Q14:Q25)=0)+(COUNTA(Q13)=0),"",100-Q13-SUMPRODUCT(M14:M25,Q14:Q25))</f>
        <v>5.5350549999999856</v>
      </c>
      <c r="R5" s="8">
        <f>IF((COUNTA(R14:R25)=0)+(COUNTA(R13)=0),"",100-R13-SUMPRODUCT(M14:M25,R14:R25))</f>
        <v>10.084035000000014</v>
      </c>
      <c r="S5" s="23">
        <f>IF((COUNTA(S14:S25)=0)+(COUNTA(S13)=0),"",100-S13-SUMPRODUCT(M14:M25,S14:S25))</f>
        <v>8.1560300000000154</v>
      </c>
      <c r="T5" s="19"/>
      <c r="U5" s="19"/>
      <c r="V5" s="97"/>
      <c r="W5" s="122" t="s">
        <v>0</v>
      </c>
      <c r="X5" s="8" t="str">
        <f>IF((COUNTA(X14:X25)=0)+(COUNTA(X13)=0),"",100-X13-SUMPRODUCT(W14:W25,X14:X25))</f>
        <v/>
      </c>
      <c r="Y5" s="8" t="str">
        <f>IF((COUNTA(Y14:Y25)=0)+(COUNTA(Y13)=0),"",100-Y13-SUMPRODUCT(W14:W25,Y14:Y25))</f>
        <v/>
      </c>
      <c r="Z5" s="8" t="str">
        <f>IF((COUNTA(Z14:Z25)=0)+(COUNTA(Z13)=0),"",100-Z13-SUMPRODUCT(W14:W25,Z14:Z25))</f>
        <v/>
      </c>
      <c r="AA5" s="8" t="str">
        <f>IF((COUNTA(AA14:AA25)=0)+(COUNTA(AA13)=0),"",100-AA13-SUMPRODUCT(W14:W25,AA14:AA25))</f>
        <v/>
      </c>
      <c r="AB5" s="8" t="str">
        <f>IF((COUNTA(AB14:AB25)=0)+(COUNTA(AB13)=0),"",100-AB13-SUMPRODUCT(W14:W25,AB14:AB25))</f>
        <v/>
      </c>
      <c r="AC5" s="23" t="str">
        <f>IF((COUNTA(AC14:AC25)=0)+(COUNTA(AC13)=0),"",100-AC13-SUMPRODUCT(W14:W25,AC14:AC25))</f>
        <v/>
      </c>
      <c r="AD5" s="19"/>
      <c r="AE5" s="19"/>
      <c r="AF5" s="97"/>
      <c r="AG5" s="412" t="s">
        <v>0</v>
      </c>
      <c r="AH5" s="8"/>
      <c r="AI5" s="8" t="str">
        <f>IF((COUNTA(AI14:AI25)=0)+(COUNTA(AI13)=0),"",100-AI13-SUMPRODUCT(AG14:AG25,AI14:AI25))</f>
        <v/>
      </c>
      <c r="AJ5" s="8" t="str">
        <f>IF((COUNTA(AJ14:AJ25)=0)+(COUNTA(AJ13)=0),"",100-AJ13-SUMPRODUCT(AG14:AG25,AJ14:AJ25))</f>
        <v/>
      </c>
      <c r="AK5" s="8" t="str">
        <f>IF((COUNTA(AK14:AK25)=0)+(COUNTA(AK13)=0),"",100-AK13-SUMPRODUCT(AG14:AG25,AK14:AK25))</f>
        <v/>
      </c>
      <c r="AL5" s="8"/>
      <c r="AM5" s="23"/>
      <c r="AN5" s="413"/>
      <c r="AO5" s="413"/>
      <c r="AP5" s="97"/>
      <c r="AQ5" s="412" t="s">
        <v>0</v>
      </c>
      <c r="AR5" s="8"/>
      <c r="AS5" s="8" t="str">
        <f>IF((COUNTA(AS14:AS25)=0)+(COUNTA(AS13)=0),"",100-AS13-SUMPRODUCT(AQ14:AQ25,AS14:AS25))</f>
        <v/>
      </c>
      <c r="AT5" s="8" t="str">
        <f>IF((COUNTA(AT14:AT25)=0)+(COUNTA(AT13)=0),"",100-AT13-SUMPRODUCT(AQ14:AQ25,AT14:AT25))</f>
        <v/>
      </c>
      <c r="AU5" s="8" t="str">
        <f>IF((COUNTA(AU14:AU25)=0)+(COUNTA(AU13)=0),"",100-AU13-SUMPRODUCT(AQ14:AQ25,AU14:AU25))</f>
        <v/>
      </c>
      <c r="AV5" s="8"/>
      <c r="AW5" s="23"/>
      <c r="AX5" s="413"/>
      <c r="AY5" s="413"/>
      <c r="AZ5" s="97"/>
      <c r="BA5" s="412" t="s">
        <v>0</v>
      </c>
      <c r="BB5" s="8" t="str">
        <f>IF((COUNTA(BB14:BB25)=0)+(COUNTA(BB13)=0),"",100-BB13-SUMPRODUCT(BA14:BA25,BB14:BB25))</f>
        <v/>
      </c>
      <c r="BC5" s="8" t="str">
        <f>IF((COUNTA(BC14:BC25)=0)+(COUNTA(BC13)=0),"",100-BC13-SUMPRODUCT(BA14:BA25,BC14:BC25))</f>
        <v/>
      </c>
      <c r="BD5" s="8" t="str">
        <f>IF((COUNTA(BD14:BD25)=0)+(COUNTA(BD13)=0),"",100-BD13-SUMPRODUCT(BA14:BA25,BD14:BD25))</f>
        <v/>
      </c>
      <c r="BE5" s="8" t="str">
        <f>IF((COUNTA(BE14:BE25)=0)+(COUNTA(BE13)=0),"",100-BE13-SUMPRODUCT(BA14:BA25,BE14:BE25))</f>
        <v/>
      </c>
      <c r="BF5" s="8" t="str">
        <f>IF((COUNTA(BF14:BF25)=0)+(COUNTA(BF13)=0),"",100-BF13-SUMPRODUCT(BA14:BA25,BF14:BF25))</f>
        <v/>
      </c>
      <c r="BG5" s="23" t="str">
        <f>IF((COUNTA(BG14:BG25)=0)+(COUNTA(BG13)=0),"",100-BG13-SUMPRODUCT($B$41:$B$52,BG14:BG25))</f>
        <v/>
      </c>
      <c r="BH5" s="413"/>
      <c r="BI5" s="413"/>
      <c r="BJ5" s="105"/>
      <c r="BT5" s="105"/>
      <c r="CD5" s="105"/>
      <c r="CN5" s="105"/>
      <c r="CX5" s="105"/>
      <c r="DH5" s="105"/>
      <c r="DR5" s="105"/>
      <c r="EB5" s="105"/>
      <c r="EL5" s="105"/>
      <c r="EV5" s="105"/>
      <c r="FF5" s="105"/>
      <c r="FP5" s="105"/>
      <c r="FZ5" s="105"/>
      <c r="GJ5" s="105"/>
      <c r="GT5" s="105"/>
      <c r="HD5" s="105"/>
    </row>
    <row xmlns:x14ac="http://schemas.microsoft.com/office/spreadsheetml/2009/9/ac" r="6" s="4" customFormat="true" x14ac:dyDescent="0.25">
      <c r="A6" s="383" t="str">
        <f ca="true">IF(ISBLANK('Data Summary'!A8),"",'Data Summary'!A8)</f>
        <v>FJI_2019_FEMIS</v>
      </c>
      <c r="B6" s="97"/>
      <c r="C6" s="122" t="s">
        <v>19</v>
      </c>
      <c r="D6" s="8">
        <f>IF(COUNTA(D14:D25)=0,"",SUMPRODUCT(D14:D25,C14:C25))</f>
        <v>93.5</v>
      </c>
      <c r="E6" s="8" t="str">
        <f>IF(COUNTA(E14:E25)=0,"",SUMPRODUCT(E14:E25,C14:C25))</f>
        <v/>
      </c>
      <c r="F6" s="8" t="str">
        <f>IF(COUNTA(F14:F25)=0,"",SUMPRODUCT(F14:F25,C14:C25))</f>
        <v/>
      </c>
      <c r="G6" s="8" t="str">
        <f>IF(COUNTA(G14:G25)=0,"",SUMPRODUCT(G14:G25,C14:C25))</f>
        <v/>
      </c>
      <c r="H6" s="8" t="str">
        <f>IF(COUNTA(H14:H25)=0,"",SUMPRODUCT(H14:H25,C14:C25))</f>
        <v/>
      </c>
      <c r="I6" s="23" t="str">
        <f>IF(COUNTA(I14:I25)=0,"",SUMPRODUCT(I14:I25,C14:C25))</f>
        <v/>
      </c>
      <c r="J6" s="19"/>
      <c r="K6" s="19"/>
      <c r="L6" s="97"/>
      <c r="M6" s="122" t="s">
        <v>19</v>
      </c>
      <c r="N6" s="8">
        <f>IF(COUNTA(N14:N25)=0,"",SUMPRODUCT(N14:N25,M14:M25))</f>
        <v>91.968295553993258</v>
      </c>
      <c r="O6" s="8" t="str">
        <f>IF(COUNTA(O14:O25)=0,"",SUMPRODUCT(O14:O25,M14:M25))</f>
        <v/>
      </c>
      <c r="P6" s="8" t="str">
        <f>IF(COUNTA(P14:P25)=0,"",SUMPRODUCT(P14:P25,M14:M25))</f>
        <v/>
      </c>
      <c r="Q6" s="8">
        <f>IF(COUNTA(Q14:Q25)=0,"",SUMPRODUCT(Q14:Q25,M14:M25))</f>
        <v>93.726935000000012</v>
      </c>
      <c r="R6" s="8">
        <f>IF(COUNTA(R14:R25)=0,"",SUMPRODUCT(R14:R25,M14:M25))</f>
        <v>89.915964999999986</v>
      </c>
      <c r="S6" s="23">
        <f>IF(COUNTA(S14:S25)=0,"",SUMPRODUCT(S14:S25,M14:M25))</f>
        <v>91.843969999999985</v>
      </c>
      <c r="T6" s="19"/>
      <c r="U6" s="19"/>
      <c r="V6" s="97"/>
      <c r="W6" s="122" t="s">
        <v>19</v>
      </c>
      <c r="X6" s="8">
        <f>IF(COUNTA(X14:X25)=0,"",SUMPRODUCT(X14:X25,W14:W25))</f>
        <v>86.938444999999987</v>
      </c>
      <c r="Y6" s="8" t="str">
        <f>IF(COUNTA(Y14:Y25)=0,"",SUMPRODUCT(Y14:Y25,W14:W25))</f>
        <v/>
      </c>
      <c r="Z6" s="8" t="str">
        <f>IF(COUNTA(Z14:Z25)=0,"",SUMPRODUCT(Z14:Z25,W14:W25))</f>
        <v/>
      </c>
      <c r="AA6" s="8" t="str">
        <f>IF(COUNTA(AA14:AA25)=0,"",SUMPRODUCT(AA14:AA25,W14:W25))</f>
        <v/>
      </c>
      <c r="AB6" s="8">
        <f>IF(COUNTA(AB14:AB25)=0,"",SUMPRODUCT(AB14:AB25,W14:W25))</f>
        <v>86.938444999999987</v>
      </c>
      <c r="AC6" s="23" t="str">
        <f>IF(COUNTA(AC14:AC25)=0,"",SUMPRODUCT(AC14:AC25,W14:W25))</f>
        <v/>
      </c>
      <c r="AD6" s="19"/>
      <c r="AE6" s="19"/>
      <c r="AF6" s="97"/>
      <c r="AG6" s="412" t="s">
        <v>19</v>
      </c>
      <c r="AH6" s="8" t="str">
        <f>IF(COUNTA(AH14:AH25)=0,"",SUMPRODUCT(AH14:AH25,AG14:AG25))</f>
        <v/>
      </c>
      <c r="AI6" s="8" t="str">
        <f>IF(COUNTA(AI14:AI25)=0,"",SUMPRODUCT(AI14:AI25,AG14:AG25))</f>
        <v/>
      </c>
      <c r="AJ6" s="8" t="str">
        <f>IF(COUNTA(AJ14:AJ25)=0,"",SUMPRODUCT(AJ14:AJ25,AG14:AG25))</f>
        <v/>
      </c>
      <c r="AK6" s="8" t="str">
        <f>IF(COUNTA(AK14:AK25)=0,"",SUMPRODUCT(AK14:AK25,AG14:AG25))</f>
        <v/>
      </c>
      <c r="AL6" s="8" t="str">
        <f>IF(COUNTA(AL14:AL25)=0,"",SUMPRODUCT(AL14:AL25,AG14:AG25))</f>
        <v/>
      </c>
      <c r="AM6" s="23" t="str">
        <f>IF(COUNTA(AM14:AM25)=0,"",SUMPRODUCT(AM14:AM25,AG14:AG25))</f>
        <v/>
      </c>
      <c r="AN6" s="413"/>
      <c r="AO6" s="413"/>
      <c r="AP6" s="97" t="s">
        <v>292</v>
      </c>
      <c r="AQ6" s="412"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3">
        <f>IF(COUNTA(AW14:AW25)=0,"",SUMPRODUCT(AW14:AW25,AQ14:AQ25))</f>
        <v>100</v>
      </c>
      <c r="AX6" s="413"/>
      <c r="AY6" s="413"/>
      <c r="AZ6" s="97"/>
      <c r="BA6" s="412" t="s">
        <v>19</v>
      </c>
      <c r="BB6" s="8">
        <f>IF(COUNTA(BB14:BB25)=0,"",SUMPRODUCT(BB14:BB25,BA14:BA25))</f>
        <v>77.870194274028634</v>
      </c>
      <c r="BC6" s="8">
        <f>IF(COUNTA(BC14:BC25)=0,"",SUMPRODUCT(BC14:BC25,BA14:BA25))</f>
        <v>94.85</v>
      </c>
      <c r="BD6" s="8">
        <f>IF(COUNTA(BD14:BD25)=0,"",SUMPRODUCT(BD14:BD25,BA14:BA25))</f>
        <v>70.55</v>
      </c>
      <c r="BE6" s="8">
        <f>IF(COUNTA(BE14:BE25)=0,"",SUMPRODUCT(BE14:BE25,BA14:BA25))</f>
        <v>61.800000000000004</v>
      </c>
      <c r="BF6" s="8">
        <f>IF(COUNTA(BF14:BF25)=0,"",SUMPRODUCT(BF14:BF25,BA14:BA25))</f>
        <v>77.633870967741942</v>
      </c>
      <c r="BG6" s="23">
        <f>IF(COUNTA(BG14:BG25)=0,"",SUMPRODUCT(BG14:BG25,BA14:BA25))</f>
        <v>86.953977272727272</v>
      </c>
      <c r="BH6" s="413"/>
      <c r="BI6" s="413"/>
      <c r="BJ6" s="105"/>
      <c r="BT6" s="105"/>
      <c r="CD6" s="105"/>
      <c r="CN6" s="105"/>
      <c r="CX6" s="105"/>
      <c r="DH6" s="105"/>
      <c r="DR6" s="105"/>
      <c r="EB6" s="105"/>
      <c r="EL6" s="105"/>
      <c r="EV6" s="105"/>
      <c r="FF6" s="105"/>
      <c r="FP6" s="105"/>
      <c r="FZ6" s="105"/>
      <c r="GJ6" s="105"/>
      <c r="GT6" s="105"/>
      <c r="HD6" s="105"/>
    </row>
    <row xmlns:x14ac="http://schemas.microsoft.com/office/spreadsheetml/2009/9/ac" r="7" s="4" customFormat="true" x14ac:dyDescent="0.25">
      <c r="A7" s="383" t="str">
        <f ca="true">IF(ISBLANK('Data Summary'!A9),"",'Data Summary'!A9)</f>
        <v>FJI_2021_UIS</v>
      </c>
      <c r="B7" s="97" t="s">
        <v>201</v>
      </c>
      <c r="C7" s="359" t="s">
        <v>38</v>
      </c>
      <c r="D7" s="360">
        <v>94.16</v>
      </c>
      <c r="E7" s="7"/>
      <c r="F7" s="7"/>
      <c r="G7" s="7"/>
      <c r="H7" s="7"/>
      <c r="I7" s="23"/>
      <c r="J7" s="19"/>
      <c r="K7" s="19"/>
      <c r="L7" s="97" t="s">
        <v>229</v>
      </c>
      <c r="M7" s="359" t="s">
        <v>38</v>
      </c>
      <c r="N7" s="360">
        <v>96.652184173228349</v>
      </c>
      <c r="O7" s="7"/>
      <c r="P7" s="7"/>
      <c r="Q7" s="7">
        <v>95.571960000000004</v>
      </c>
      <c r="R7" s="7">
        <v>97.647059999999996</v>
      </c>
      <c r="S7" s="23">
        <v>97.872339999999994</v>
      </c>
      <c r="T7" s="19"/>
      <c r="U7" s="19"/>
      <c r="V7" s="97" t="s">
        <v>229</v>
      </c>
      <c r="W7" s="359" t="s">
        <v>38</v>
      </c>
      <c r="X7" s="360">
        <v>98.169719999999998</v>
      </c>
      <c r="Y7" s="7"/>
      <c r="Z7" s="7"/>
      <c r="AA7" s="7"/>
      <c r="AB7" s="360">
        <v>98.169719999999998</v>
      </c>
      <c r="AC7" s="23"/>
      <c r="AD7" s="19"/>
      <c r="AE7" s="19"/>
      <c r="AF7" s="97"/>
      <c r="AG7" s="414" t="s">
        <v>38</v>
      </c>
      <c r="AH7" s="360"/>
      <c r="AI7" s="360"/>
      <c r="AJ7" s="360"/>
      <c r="AK7" s="360"/>
      <c r="AL7" s="360"/>
      <c r="AM7" s="23"/>
      <c r="AN7" s="413"/>
      <c r="AO7" s="413"/>
      <c r="AP7" s="97"/>
      <c r="AQ7" s="414" t="s">
        <v>38</v>
      </c>
      <c r="AR7" s="360"/>
      <c r="AS7" s="360"/>
      <c r="AT7" s="360"/>
      <c r="AU7" s="360"/>
      <c r="AV7" s="360"/>
      <c r="AW7" s="23"/>
      <c r="AX7" s="413"/>
      <c r="AY7" s="413"/>
      <c r="AZ7" s="97" t="s">
        <v>298</v>
      </c>
      <c r="BA7" s="414" t="s">
        <v>38</v>
      </c>
      <c r="BB7" s="360">
        <v>99.581697341513291</v>
      </c>
      <c r="BC7" s="360">
        <v>99.6</v>
      </c>
      <c r="BD7" s="360">
        <v>99.5</v>
      </c>
      <c r="BE7" s="360">
        <v>98.9</v>
      </c>
      <c r="BF7" s="360">
        <v>99.697335203366038</v>
      </c>
      <c r="BG7" s="23">
        <v>99.457954545454555</v>
      </c>
      <c r="BH7" s="413"/>
      <c r="BI7" s="413"/>
      <c r="BJ7" s="105"/>
      <c r="BT7" s="105"/>
      <c r="CD7" s="105"/>
      <c r="CN7" s="105"/>
      <c r="CX7" s="105"/>
      <c r="DH7" s="105"/>
      <c r="DR7" s="105"/>
      <c r="EB7" s="105"/>
      <c r="EL7" s="105"/>
      <c r="EV7" s="105"/>
      <c r="FF7" s="105"/>
      <c r="FP7" s="105"/>
      <c r="FZ7" s="105"/>
      <c r="GJ7" s="105"/>
      <c r="GT7" s="105"/>
      <c r="HD7" s="105"/>
    </row>
    <row xmlns:x14ac="http://schemas.microsoft.com/office/spreadsheetml/2009/9/ac" r="8" s="4" customFormat="true" ht="15.6" customHeight="true" x14ac:dyDescent="0.25">
      <c r="A8" s="383" t="str">
        <f ca="true">IF(ISBLANK('Data Summary'!A10),"",'Data Summary'!A10)</f>
        <v>FJI_2022_UIS</v>
      </c>
      <c r="B8" s="97"/>
      <c r="C8" s="123" t="s">
        <v>92</v>
      </c>
      <c r="D8" s="8"/>
      <c r="E8" s="8"/>
      <c r="F8" s="8"/>
      <c r="G8" s="8"/>
      <c r="H8" s="8"/>
      <c r="I8" s="23"/>
      <c r="J8" s="19"/>
      <c r="K8" s="19"/>
      <c r="L8" s="97"/>
      <c r="M8" s="123" t="s">
        <v>92</v>
      </c>
      <c r="N8" s="8"/>
      <c r="O8" s="8"/>
      <c r="P8" s="8"/>
      <c r="Q8" s="8"/>
      <c r="R8" s="8"/>
      <c r="S8" s="23"/>
      <c r="T8" s="19"/>
      <c r="U8" s="19"/>
      <c r="V8" s="97"/>
      <c r="W8" s="123" t="s">
        <v>92</v>
      </c>
      <c r="X8" s="8"/>
      <c r="Y8" s="8"/>
      <c r="Z8" s="8"/>
      <c r="AA8" s="8"/>
      <c r="AB8" s="8"/>
      <c r="AC8" s="23"/>
      <c r="AD8" s="19"/>
      <c r="AE8" s="19"/>
      <c r="AF8" s="97"/>
      <c r="AG8" s="414" t="s">
        <v>92</v>
      </c>
      <c r="AH8" s="8"/>
      <c r="AI8" s="8"/>
      <c r="AJ8" s="8"/>
      <c r="AK8" s="8"/>
      <c r="AL8" s="8"/>
      <c r="AM8" s="23"/>
      <c r="AN8" s="413"/>
      <c r="AO8" s="413"/>
      <c r="AP8" s="97"/>
      <c r="AQ8" s="414" t="s">
        <v>92</v>
      </c>
      <c r="AR8" s="8"/>
      <c r="AS8" s="8"/>
      <c r="AT8" s="8"/>
      <c r="AU8" s="8"/>
      <c r="AV8" s="8"/>
      <c r="AW8" s="23"/>
      <c r="AX8" s="413"/>
      <c r="AY8" s="413"/>
      <c r="AZ8" s="97" t="s">
        <v>299</v>
      </c>
      <c r="BA8" s="414" t="s">
        <v>92</v>
      </c>
      <c r="BB8" s="8">
        <v>96.087321063394683</v>
      </c>
      <c r="BC8" s="8">
        <v>98.3</v>
      </c>
      <c r="BD8" s="8">
        <v>95.2</v>
      </c>
      <c r="BE8" s="8">
        <v>91</v>
      </c>
      <c r="BF8" s="8">
        <v>96.327769985974754</v>
      </c>
      <c r="BG8" s="23">
        <v>97.685795454545456</v>
      </c>
      <c r="BH8" s="413"/>
      <c r="BI8" s="413"/>
      <c r="BJ8" s="105"/>
      <c r="BT8" s="105"/>
      <c r="CD8" s="105"/>
      <c r="CN8" s="105"/>
      <c r="CX8" s="105"/>
      <c r="DH8" s="105"/>
      <c r="DR8" s="105"/>
      <c r="EB8" s="105"/>
      <c r="EL8" s="105"/>
      <c r="EV8" s="105"/>
      <c r="FF8" s="105"/>
      <c r="FP8" s="105"/>
      <c r="FZ8" s="105"/>
      <c r="GJ8" s="105"/>
      <c r="GT8" s="105"/>
      <c r="HD8" s="105"/>
    </row>
    <row xmlns:x14ac="http://schemas.microsoft.com/office/spreadsheetml/2009/9/ac" r="9" s="4" customFormat="true" x14ac:dyDescent="0.25">
      <c r="A9" s="383" t="str">
        <f ca="true">IF(ISBLANK('Data Summary'!A11),"",'Data Summary'!A11)</f>
        <v>FJI_2023_SUR</v>
      </c>
      <c r="B9" s="97" t="s">
        <v>202</v>
      </c>
      <c r="C9" s="361" t="s">
        <v>148</v>
      </c>
      <c r="D9" s="360">
        <f>0.942*D6</f>
        <v>88.076999999999998</v>
      </c>
      <c r="E9" s="124"/>
      <c r="F9" s="124"/>
      <c r="G9" s="124"/>
      <c r="H9" s="124"/>
      <c r="I9" s="21"/>
      <c r="J9" s="19"/>
      <c r="K9" s="19"/>
      <c r="L9" s="97" t="s">
        <v>230</v>
      </c>
      <c r="M9" s="361" t="s">
        <v>148</v>
      </c>
      <c r="N9" s="360">
        <v>88.87146215014711</v>
      </c>
      <c r="O9" s="124"/>
      <c r="P9" s="124"/>
      <c r="Q9" s="124">
        <v>89.576668827426019</v>
      </c>
      <c r="R9" s="124">
        <v>87.80029629312898</v>
      </c>
      <c r="S9" s="21">
        <v>89.889842587897988</v>
      </c>
      <c r="T9" s="19"/>
      <c r="U9" s="19"/>
      <c r="V9" s="97" t="s">
        <v>230</v>
      </c>
      <c r="W9" s="361" t="s">
        <v>148</v>
      </c>
      <c r="X9" s="360">
        <f>X6*X7/100</f>
        <v>85.347228028853991</v>
      </c>
      <c r="Y9" s="124"/>
      <c r="Z9" s="124"/>
      <c r="AA9" s="124"/>
      <c r="AB9" s="360">
        <f>AB6*AB7/100</f>
        <v>85.347228028853991</v>
      </c>
      <c r="AC9" s="21"/>
      <c r="AD9" s="19"/>
      <c r="AE9" s="19"/>
      <c r="AF9" s="97"/>
      <c r="AG9" s="415" t="s">
        <v>148</v>
      </c>
      <c r="AH9" s="360">
        <v>90.660385896298507</v>
      </c>
      <c r="AI9" s="416"/>
      <c r="AJ9" s="416"/>
      <c r="AK9" s="416"/>
      <c r="AL9" s="416">
        <v>88.12</v>
      </c>
      <c r="AM9" s="21">
        <v>93.06</v>
      </c>
      <c r="AN9" s="413"/>
      <c r="AO9" s="413"/>
      <c r="AP9" s="97"/>
      <c r="AQ9" s="415" t="s">
        <v>148</v>
      </c>
      <c r="AR9" s="360">
        <v>100</v>
      </c>
      <c r="AS9" s="416"/>
      <c r="AT9" s="416"/>
      <c r="AU9" s="416"/>
      <c r="AV9" s="416">
        <v>100</v>
      </c>
      <c r="AW9" s="21">
        <v>100</v>
      </c>
      <c r="AX9" s="413"/>
      <c r="AY9" s="413"/>
      <c r="AZ9" s="97"/>
      <c r="BA9" s="415" t="s">
        <v>148</v>
      </c>
      <c r="BB9" s="360">
        <f>BB6*BB7/100</f>
        <v>77.544461181211602</v>
      </c>
      <c r="BC9" s="416">
        <f t="shared" ref="BC9:BG9" si="6">BC6*BC7/100</f>
        <v>94.47059999999999</v>
      </c>
      <c r="BD9" s="416">
        <f t="shared" si="6"/>
        <v>70.197249999999997</v>
      </c>
      <c r="BE9" s="416">
        <f t="shared" si="6"/>
        <v>61.120200000000004</v>
      </c>
      <c r="BF9" s="416">
        <f t="shared" si="6"/>
        <v>77.398900570058345</v>
      </c>
      <c r="BG9" s="21">
        <f t="shared" si="6"/>
        <v>86.482647191373985</v>
      </c>
      <c r="BH9" s="413"/>
      <c r="BI9" s="413"/>
      <c r="BJ9" s="105"/>
      <c r="BT9" s="105"/>
      <c r="CD9" s="105"/>
      <c r="CN9" s="105"/>
      <c r="CX9" s="105"/>
      <c r="DH9" s="105"/>
      <c r="DR9" s="105"/>
      <c r="EB9" s="105"/>
      <c r="EL9" s="105"/>
      <c r="EV9" s="105"/>
      <c r="FF9" s="105"/>
      <c r="FP9" s="105"/>
      <c r="FZ9" s="105"/>
      <c r="GJ9" s="105"/>
      <c r="GT9" s="105"/>
      <c r="HD9" s="105"/>
    </row>
    <row xmlns:x14ac="http://schemas.microsoft.com/office/spreadsheetml/2009/9/ac" r="10" s="4" customFormat="true" ht="15.6" customHeight="true" x14ac:dyDescent="0.25">
      <c r="A10" s="384" t="str">
        <f ca="true">IF(ISBLANK('Data Summary'!A12),"",'Data Summary'!A12)</f>
        <v/>
      </c>
      <c r="B10" s="97"/>
      <c r="C10" s="122" t="s">
        <v>93</v>
      </c>
      <c r="D10" s="125"/>
      <c r="E10" s="124"/>
      <c r="F10" s="124"/>
      <c r="G10" s="124"/>
      <c r="H10" s="124"/>
      <c r="I10" s="21"/>
      <c r="J10" s="19"/>
      <c r="K10" s="19"/>
      <c r="L10" s="97"/>
      <c r="M10" s="122" t="s">
        <v>93</v>
      </c>
      <c r="N10" s="125"/>
      <c r="O10" s="124"/>
      <c r="P10" s="124"/>
      <c r="Q10" s="124"/>
      <c r="R10" s="124"/>
      <c r="S10" s="21"/>
      <c r="T10" s="19"/>
      <c r="U10" s="19"/>
      <c r="V10" s="97"/>
      <c r="W10" s="122" t="s">
        <v>93</v>
      </c>
      <c r="X10" s="125"/>
      <c r="Y10" s="124"/>
      <c r="Z10" s="124"/>
      <c r="AA10" s="124"/>
      <c r="AB10" s="124"/>
      <c r="AC10" s="21"/>
      <c r="AD10" s="19"/>
      <c r="AE10" s="19"/>
      <c r="AF10" s="97"/>
      <c r="AG10" s="415" t="s">
        <v>93</v>
      </c>
      <c r="AH10" s="417"/>
      <c r="AI10" s="416"/>
      <c r="AJ10" s="416"/>
      <c r="AK10" s="416"/>
      <c r="AL10" s="416"/>
      <c r="AM10" s="21"/>
      <c r="AN10" s="413"/>
      <c r="AO10" s="413"/>
      <c r="AP10" s="97"/>
      <c r="AQ10" s="415" t="s">
        <v>93</v>
      </c>
      <c r="AR10" s="417"/>
      <c r="AS10" s="416"/>
      <c r="AT10" s="416"/>
      <c r="AU10" s="416"/>
      <c r="AV10" s="416"/>
      <c r="AW10" s="21"/>
      <c r="AX10" s="413"/>
      <c r="AY10" s="413"/>
      <c r="AZ10" s="97"/>
      <c r="BA10" s="415" t="s">
        <v>93</v>
      </c>
      <c r="BB10" s="417"/>
      <c r="BC10" s="416"/>
      <c r="BD10" s="416"/>
      <c r="BE10" s="416"/>
      <c r="BF10" s="416"/>
      <c r="BG10" s="21"/>
      <c r="BH10" s="413"/>
      <c r="BI10" s="413"/>
      <c r="BJ10" s="105"/>
      <c r="BT10" s="105"/>
      <c r="CD10" s="105"/>
      <c r="CN10" s="105"/>
      <c r="CX10" s="105"/>
      <c r="DH10" s="105"/>
      <c r="DR10" s="105"/>
      <c r="EB10" s="105"/>
      <c r="EL10" s="105"/>
      <c r="EV10" s="105"/>
      <c r="FF10" s="105"/>
      <c r="FP10" s="105"/>
      <c r="FZ10" s="105"/>
      <c r="GJ10" s="105"/>
      <c r="GT10" s="105"/>
      <c r="HD10" s="105"/>
    </row>
    <row xmlns:x14ac="http://schemas.microsoft.com/office/spreadsheetml/2009/9/ac" r="11" s="4" customFormat="true" ht="15.6" customHeight="true" x14ac:dyDescent="0.25">
      <c r="A11" s="384" t="str">
        <f ca="true">IF(ISBLANK('Data Summary'!A13),"",'Data Summary'!A13)</f>
        <v/>
      </c>
      <c r="B11" s="97"/>
      <c r="C11" s="122" t="s">
        <v>94</v>
      </c>
      <c r="D11" s="125"/>
      <c r="E11" s="124"/>
      <c r="F11" s="124"/>
      <c r="G11" s="124"/>
      <c r="H11" s="124"/>
      <c r="I11" s="21"/>
      <c r="J11" s="19"/>
      <c r="K11" s="19"/>
      <c r="L11" s="97"/>
      <c r="M11" s="122" t="s">
        <v>94</v>
      </c>
      <c r="N11" s="125"/>
      <c r="O11" s="124"/>
      <c r="P11" s="124"/>
      <c r="Q11" s="124"/>
      <c r="R11" s="124"/>
      <c r="S11" s="21"/>
      <c r="T11" s="19"/>
      <c r="U11" s="19"/>
      <c r="V11" s="97"/>
      <c r="W11" s="122" t="s">
        <v>94</v>
      </c>
      <c r="X11" s="125"/>
      <c r="Y11" s="124"/>
      <c r="Z11" s="124"/>
      <c r="AA11" s="124"/>
      <c r="AB11" s="124"/>
      <c r="AC11" s="21"/>
      <c r="AD11" s="19"/>
      <c r="AE11" s="19"/>
      <c r="AF11" s="97"/>
      <c r="AG11" s="415" t="s">
        <v>94</v>
      </c>
      <c r="AH11" s="417"/>
      <c r="AI11" s="416"/>
      <c r="AJ11" s="416"/>
      <c r="AK11" s="416"/>
      <c r="AL11" s="416"/>
      <c r="AM11" s="21"/>
      <c r="AN11" s="413"/>
      <c r="AO11" s="413"/>
      <c r="AP11" s="97"/>
      <c r="AQ11" s="415" t="s">
        <v>94</v>
      </c>
      <c r="AR11" s="417"/>
      <c r="AS11" s="416"/>
      <c r="AT11" s="416"/>
      <c r="AU11" s="416"/>
      <c r="AV11" s="416"/>
      <c r="AW11" s="21"/>
      <c r="AX11" s="413"/>
      <c r="AY11" s="413"/>
      <c r="AZ11" s="97"/>
      <c r="BA11" s="415" t="s">
        <v>94</v>
      </c>
      <c r="BB11" s="417"/>
      <c r="BC11" s="416"/>
      <c r="BD11" s="416"/>
      <c r="BE11" s="416"/>
      <c r="BF11" s="416"/>
      <c r="BG11" s="21"/>
      <c r="BH11" s="413"/>
      <c r="BI11" s="413"/>
      <c r="BJ11" s="105"/>
      <c r="BT11" s="105"/>
      <c r="CD11" s="105"/>
      <c r="CN11" s="105"/>
      <c r="CX11" s="105"/>
      <c r="DH11" s="105"/>
      <c r="DR11" s="105"/>
      <c r="EB11" s="105"/>
      <c r="EL11" s="105"/>
      <c r="EV11" s="105"/>
      <c r="FF11" s="105"/>
      <c r="FP11" s="105"/>
      <c r="FZ11" s="105"/>
      <c r="GJ11" s="105"/>
      <c r="GT11" s="105"/>
      <c r="HD11" s="105"/>
    </row>
    <row xmlns:x14ac="http://schemas.microsoft.com/office/spreadsheetml/2009/9/ac" r="12" s="240" customFormat="true" ht="18" customHeight="true" x14ac:dyDescent="0.2">
      <c r="A12" s="384" t="str">
        <f ca="true">IF(ISBLANK('Data Summary'!A14),"",'Data Summary'!A14)</f>
        <v/>
      </c>
      <c r="B12" s="235" t="s">
        <v>55</v>
      </c>
      <c r="C12" s="236" t="s">
        <v>27</v>
      </c>
      <c r="D12" s="237"/>
      <c r="E12" s="237"/>
      <c r="F12" s="237"/>
      <c r="G12" s="237"/>
      <c r="H12" s="237"/>
      <c r="I12" s="238"/>
      <c r="J12" s="232"/>
      <c r="K12" s="232"/>
      <c r="L12" s="235" t="s">
        <v>55</v>
      </c>
      <c r="M12" s="236" t="s">
        <v>27</v>
      </c>
      <c r="N12" s="237"/>
      <c r="O12" s="237"/>
      <c r="P12" s="237"/>
      <c r="Q12" s="237"/>
      <c r="R12" s="237"/>
      <c r="S12" s="238"/>
      <c r="T12" s="232"/>
      <c r="U12" s="232"/>
      <c r="V12" s="235" t="s">
        <v>55</v>
      </c>
      <c r="W12" s="236" t="s">
        <v>27</v>
      </c>
      <c r="X12" s="237"/>
      <c r="Y12" s="237"/>
      <c r="Z12" s="237"/>
      <c r="AA12" s="237"/>
      <c r="AB12" s="237"/>
      <c r="AC12" s="238"/>
      <c r="AD12" s="232"/>
      <c r="AE12" s="232"/>
      <c r="AF12" s="235" t="s">
        <v>55</v>
      </c>
      <c r="AG12" s="236" t="s">
        <v>27</v>
      </c>
      <c r="AH12" s="418"/>
      <c r="AI12" s="418"/>
      <c r="AJ12" s="418"/>
      <c r="AK12" s="418"/>
      <c r="AL12" s="418"/>
      <c r="AM12" s="238"/>
      <c r="AN12" s="411"/>
      <c r="AO12" s="411"/>
      <c r="AP12" s="235" t="s">
        <v>55</v>
      </c>
      <c r="AQ12" s="236" t="s">
        <v>27</v>
      </c>
      <c r="AR12" s="418"/>
      <c r="AS12" s="418"/>
      <c r="AT12" s="418"/>
      <c r="AU12" s="418"/>
      <c r="AV12" s="418"/>
      <c r="AW12" s="238"/>
      <c r="AX12" s="411"/>
      <c r="AY12" s="411"/>
      <c r="AZ12" s="235" t="s">
        <v>55</v>
      </c>
      <c r="BA12" s="236" t="s">
        <v>27</v>
      </c>
      <c r="BB12" s="418"/>
      <c r="BC12" s="418"/>
      <c r="BD12" s="418"/>
      <c r="BE12" s="418"/>
      <c r="BF12" s="418"/>
      <c r="BG12" s="238"/>
      <c r="BH12" s="411"/>
      <c r="BI12" s="411"/>
      <c r="BJ12" s="239"/>
      <c r="BT12" s="239"/>
      <c r="CD12" s="239"/>
      <c r="CN12" s="239"/>
      <c r="CX12" s="239"/>
      <c r="DH12" s="239"/>
      <c r="DR12" s="239"/>
      <c r="EB12" s="239"/>
      <c r="EL12" s="239"/>
      <c r="EV12" s="239"/>
      <c r="FF12" s="239"/>
      <c r="FP12" s="239"/>
      <c r="FZ12" s="239"/>
      <c r="GJ12" s="239"/>
      <c r="GT12" s="239"/>
      <c r="HD12" s="239"/>
    </row>
    <row xmlns:x14ac="http://schemas.microsoft.com/office/spreadsheetml/2009/9/ac" r="13" s="12" customFormat="true" ht="14.25" customHeight="true" x14ac:dyDescent="0.2">
      <c r="A13" s="384" t="str">
        <f ca="true">IF(ISBLANK('Data Summary'!A15),"",'Data Summary'!A15)</f>
        <v/>
      </c>
      <c r="B13" s="98" t="s">
        <v>53</v>
      </c>
      <c r="C13" s="5">
        <v>0</v>
      </c>
      <c r="D13" s="39"/>
      <c r="E13" s="39"/>
      <c r="F13" s="39"/>
      <c r="G13" s="39"/>
      <c r="H13" s="39"/>
      <c r="I13" s="57"/>
      <c r="J13" s="10"/>
      <c r="K13" s="10"/>
      <c r="L13" s="98" t="s">
        <v>53</v>
      </c>
      <c r="M13" s="5">
        <v>0</v>
      </c>
      <c r="N13" s="39">
        <v>0.3615335826771654</v>
      </c>
      <c r="O13" s="39"/>
      <c r="P13" s="39"/>
      <c r="Q13" s="39">
        <v>0.73801000000000005</v>
      </c>
      <c r="R13" s="39">
        <v>0</v>
      </c>
      <c r="S13" s="57">
        <v>0</v>
      </c>
      <c r="T13" s="10"/>
      <c r="U13" s="10"/>
      <c r="V13" s="98" t="s">
        <v>53</v>
      </c>
      <c r="W13" s="5">
        <v>0</v>
      </c>
      <c r="X13" s="39"/>
      <c r="Y13" s="39"/>
      <c r="Z13" s="39"/>
      <c r="AA13" s="39"/>
      <c r="AB13" s="39"/>
      <c r="AC13" s="57"/>
      <c r="AD13" s="10"/>
      <c r="AE13" s="10"/>
      <c r="AF13" s="98" t="s">
        <v>53</v>
      </c>
      <c r="AG13" s="5">
        <v>0</v>
      </c>
      <c r="AH13" s="39"/>
      <c r="AI13" s="39"/>
      <c r="AJ13" s="39"/>
      <c r="AK13" s="39"/>
      <c r="AL13" s="39"/>
      <c r="AM13" s="57"/>
      <c r="AN13" s="419"/>
      <c r="AO13" s="419"/>
      <c r="AP13" s="98" t="s">
        <v>53</v>
      </c>
      <c r="AQ13" s="5">
        <v>0</v>
      </c>
      <c r="AR13" s="39">
        <v>0</v>
      </c>
      <c r="AS13" s="39"/>
      <c r="AT13" s="39"/>
      <c r="AU13" s="39"/>
      <c r="AV13" s="39">
        <v>0</v>
      </c>
      <c r="AW13" s="57">
        <v>0</v>
      </c>
      <c r="AX13" s="419"/>
      <c r="AY13" s="419"/>
      <c r="AZ13" s="98" t="s">
        <v>53</v>
      </c>
      <c r="BA13" s="5">
        <v>0</v>
      </c>
      <c r="BB13" s="39"/>
      <c r="BC13" s="39"/>
      <c r="BD13" s="39"/>
      <c r="BE13" s="39"/>
      <c r="BF13" s="39"/>
      <c r="BG13" s="57"/>
      <c r="BH13" s="419"/>
      <c r="BI13" s="419"/>
      <c r="BJ13" s="107"/>
      <c r="BT13" s="107"/>
      <c r="CD13" s="107"/>
      <c r="CN13" s="107"/>
      <c r="CX13" s="107"/>
      <c r="DH13" s="107"/>
      <c r="DR13" s="107"/>
      <c r="EB13" s="107"/>
      <c r="EL13" s="107"/>
      <c r="EV13" s="107"/>
      <c r="FF13" s="107"/>
      <c r="FP13" s="107"/>
      <c r="FZ13" s="107"/>
      <c r="GJ13" s="107"/>
      <c r="GT13" s="107"/>
      <c r="HD13" s="107"/>
    </row>
    <row xmlns:x14ac="http://schemas.microsoft.com/office/spreadsheetml/2009/9/ac" r="14" x14ac:dyDescent="0.25">
      <c r="A14" s="384" t="str">
        <f ca="true">IF(ISBLANK('Data Summary'!A16),"",'Data Summary'!A16)</f>
        <v/>
      </c>
      <c r="B14" s="99" t="s">
        <v>91</v>
      </c>
      <c r="C14" s="362">
        <v>0</v>
      </c>
      <c r="D14" s="39"/>
      <c r="E14" s="39"/>
      <c r="F14" s="39"/>
      <c r="G14" s="39"/>
      <c r="H14" s="39"/>
      <c r="I14" s="57"/>
      <c r="J14" s="10"/>
      <c r="K14" s="10"/>
      <c r="L14" s="99" t="s">
        <v>91</v>
      </c>
      <c r="M14" s="362">
        <v>0</v>
      </c>
      <c r="N14" s="39">
        <v>0</v>
      </c>
      <c r="O14" s="39"/>
      <c r="P14" s="39"/>
      <c r="Q14" s="39">
        <v>0</v>
      </c>
      <c r="R14" s="39">
        <v>0</v>
      </c>
      <c r="S14" s="57">
        <v>0</v>
      </c>
      <c r="T14" s="10"/>
      <c r="U14" s="10"/>
      <c r="V14" s="99" t="s">
        <v>91</v>
      </c>
      <c r="W14" s="362">
        <v>0</v>
      </c>
      <c r="X14" s="39">
        <v>0</v>
      </c>
      <c r="Y14" s="39"/>
      <c r="Z14" s="39"/>
      <c r="AA14" s="39"/>
      <c r="AB14" s="39">
        <v>0</v>
      </c>
      <c r="AC14" s="57"/>
      <c r="AD14" s="10"/>
      <c r="AE14" s="10"/>
      <c r="AF14" s="99" t="s">
        <v>91</v>
      </c>
      <c r="AG14" s="420">
        <v>0</v>
      </c>
      <c r="AH14" s="39"/>
      <c r="AI14" s="39"/>
      <c r="AJ14" s="39"/>
      <c r="AK14" s="39"/>
      <c r="AL14" s="39"/>
      <c r="AM14" s="57"/>
      <c r="AN14" s="419"/>
      <c r="AO14" s="419"/>
      <c r="AP14" s="99" t="s">
        <v>91</v>
      </c>
      <c r="AQ14" s="420">
        <v>0</v>
      </c>
      <c r="AR14" s="39"/>
      <c r="AS14" s="39"/>
      <c r="AT14" s="39"/>
      <c r="AU14" s="39"/>
      <c r="AV14" s="39"/>
      <c r="AW14" s="57"/>
      <c r="AX14" s="419"/>
      <c r="AY14" s="419"/>
      <c r="AZ14" s="99" t="s">
        <v>91</v>
      </c>
      <c r="BA14" s="420">
        <v>0</v>
      </c>
      <c r="BB14" s="39"/>
      <c r="BC14" s="39"/>
      <c r="BD14" s="39"/>
      <c r="BE14" s="39"/>
      <c r="BF14" s="39"/>
      <c r="BG14" s="57"/>
      <c r="BH14" s="419"/>
      <c r="BI14" s="419"/>
    </row>
    <row xmlns:x14ac="http://schemas.microsoft.com/office/spreadsheetml/2009/9/ac" r="15" s="2" customFormat="true" x14ac:dyDescent="0.25">
      <c r="A15" s="384" t="str">
        <f ca="true">IF(ISBLANK('Data Summary'!A17),"",'Data Summary'!A17)</f>
        <v/>
      </c>
      <c r="B15" s="99" t="s">
        <v>203</v>
      </c>
      <c r="C15" s="6">
        <v>1</v>
      </c>
      <c r="D15" s="39">
        <v>93.5</v>
      </c>
      <c r="E15" s="124"/>
      <c r="F15" s="124"/>
      <c r="G15" s="124"/>
      <c r="H15" s="39"/>
      <c r="I15" s="57"/>
      <c r="J15" s="10"/>
      <c r="K15" s="10"/>
      <c r="L15" s="99" t="s">
        <v>219</v>
      </c>
      <c r="M15" s="6">
        <v>1</v>
      </c>
      <c r="N15" s="39">
        <v>10.62584107424072</v>
      </c>
      <c r="O15" s="124"/>
      <c r="P15" s="124"/>
      <c r="Q15" s="124">
        <v>11.07011</v>
      </c>
      <c r="R15" s="39">
        <v>10.7563</v>
      </c>
      <c r="S15" s="57">
        <v>7.8014200000000002</v>
      </c>
      <c r="T15" s="10"/>
      <c r="U15" s="10"/>
      <c r="V15" s="99" t="s">
        <v>219</v>
      </c>
      <c r="W15" s="6">
        <v>1</v>
      </c>
      <c r="X15" s="39">
        <v>10.482530000000001</v>
      </c>
      <c r="Y15" s="124"/>
      <c r="Z15" s="124"/>
      <c r="AA15" s="124"/>
      <c r="AB15" s="39">
        <v>10.482530000000001</v>
      </c>
      <c r="AC15" s="57"/>
      <c r="AD15" s="10"/>
      <c r="AE15" s="10"/>
      <c r="AF15" s="99"/>
      <c r="AG15" s="6"/>
      <c r="AH15" s="39"/>
      <c r="AI15" s="416"/>
      <c r="AJ15" s="416"/>
      <c r="AK15" s="416"/>
      <c r="AL15" s="39"/>
      <c r="AM15" s="57"/>
      <c r="AN15" s="419"/>
      <c r="AO15" s="419"/>
      <c r="AP15" s="99" t="s">
        <v>292</v>
      </c>
      <c r="AQ15" s="6">
        <v>1</v>
      </c>
      <c r="AR15" s="39">
        <v>100</v>
      </c>
      <c r="AS15" s="416"/>
      <c r="AT15" s="416"/>
      <c r="AU15" s="416"/>
      <c r="AV15" s="39">
        <v>100</v>
      </c>
      <c r="AW15" s="57">
        <v>100</v>
      </c>
      <c r="AX15" s="419"/>
      <c r="AY15" s="419"/>
      <c r="AZ15" s="99" t="s">
        <v>300</v>
      </c>
      <c r="BA15" s="6">
        <v>1</v>
      </c>
      <c r="BB15" s="39">
        <v>1.3151329243353784</v>
      </c>
      <c r="BC15" s="416">
        <v>0.3</v>
      </c>
      <c r="BD15" s="416">
        <v>1.7</v>
      </c>
      <c r="BE15" s="416">
        <v>0</v>
      </c>
      <c r="BF15" s="39">
        <v>1.3802244039270688</v>
      </c>
      <c r="BG15" s="57">
        <v>1.7164772727272726</v>
      </c>
      <c r="BH15" s="419"/>
      <c r="BI15" s="419"/>
      <c r="BJ15" s="108"/>
      <c r="BT15" s="108"/>
      <c r="CD15" s="108"/>
      <c r="CN15" s="108"/>
      <c r="CX15" s="108"/>
      <c r="DH15" s="108"/>
      <c r="DR15" s="108"/>
      <c r="EB15" s="108"/>
      <c r="EL15" s="108"/>
      <c r="EV15" s="108"/>
      <c r="FF15" s="108"/>
      <c r="FP15" s="108"/>
      <c r="FZ15" s="108"/>
      <c r="GJ15" s="108"/>
      <c r="GT15" s="108"/>
      <c r="HD15" s="108"/>
    </row>
    <row xmlns:x14ac="http://schemas.microsoft.com/office/spreadsheetml/2009/9/ac" r="16" s="2" customFormat="true" x14ac:dyDescent="0.25">
      <c r="A16" s="384" t="str">
        <f ca="true">IF(ISBLANK('Data Summary'!A18),"",'Data Summary'!A18)</f>
        <v/>
      </c>
      <c r="B16" s="99"/>
      <c r="C16" s="127"/>
      <c r="D16" s="39"/>
      <c r="E16" s="124"/>
      <c r="F16" s="124"/>
      <c r="G16" s="124"/>
      <c r="H16" s="39"/>
      <c r="I16" s="57"/>
      <c r="J16" s="10"/>
      <c r="K16" s="10"/>
      <c r="L16" s="99" t="s">
        <v>220</v>
      </c>
      <c r="M16" s="127">
        <v>1</v>
      </c>
      <c r="N16" s="39">
        <v>68.060537575928009</v>
      </c>
      <c r="O16" s="124"/>
      <c r="P16" s="124"/>
      <c r="Q16" s="124">
        <v>69.372690000000006</v>
      </c>
      <c r="R16" s="39">
        <v>63.865549999999999</v>
      </c>
      <c r="S16" s="57">
        <v>79.43262</v>
      </c>
      <c r="T16" s="10"/>
      <c r="U16" s="10"/>
      <c r="V16" s="99" t="s">
        <v>220</v>
      </c>
      <c r="W16" s="127">
        <v>1</v>
      </c>
      <c r="X16" s="39">
        <v>66.056569999999994</v>
      </c>
      <c r="Y16" s="124"/>
      <c r="Z16" s="124"/>
      <c r="AA16" s="124"/>
      <c r="AB16" s="39">
        <v>66.056569999999994</v>
      </c>
      <c r="AC16" s="57"/>
      <c r="AD16" s="10"/>
      <c r="AE16" s="10"/>
      <c r="AF16" s="99"/>
      <c r="AG16" s="421"/>
      <c r="AH16" s="39"/>
      <c r="AI16" s="416"/>
      <c r="AJ16" s="416"/>
      <c r="AK16" s="416"/>
      <c r="AL16" s="39"/>
      <c r="AM16" s="57"/>
      <c r="AN16" s="419"/>
      <c r="AO16" s="419"/>
      <c r="AP16" s="99"/>
      <c r="AQ16" s="421"/>
      <c r="AR16" s="39"/>
      <c r="AS16" s="416"/>
      <c r="AT16" s="416"/>
      <c r="AU16" s="416"/>
      <c r="AV16" s="39"/>
      <c r="AW16" s="57"/>
      <c r="AX16" s="419"/>
      <c r="AY16" s="419"/>
      <c r="AZ16" s="99" t="s">
        <v>301</v>
      </c>
      <c r="BA16" s="421">
        <v>1</v>
      </c>
      <c r="BB16" s="39">
        <v>4.9411042944785271</v>
      </c>
      <c r="BC16" s="416">
        <v>2.1</v>
      </c>
      <c r="BD16" s="416">
        <v>6.1</v>
      </c>
      <c r="BE16" s="416">
        <v>1.1000000000000001</v>
      </c>
      <c r="BF16" s="39">
        <v>5.2353436185133235</v>
      </c>
      <c r="BG16" s="57">
        <v>5.6914772727272727</v>
      </c>
      <c r="BH16" s="419"/>
      <c r="BI16" s="419"/>
      <c r="BJ16" s="108"/>
      <c r="BT16" s="108"/>
      <c r="CD16" s="108"/>
      <c r="CN16" s="108"/>
      <c r="CX16" s="108"/>
      <c r="DH16" s="108"/>
      <c r="DR16" s="108"/>
      <c r="EB16" s="108"/>
      <c r="EL16" s="108"/>
      <c r="EV16" s="108"/>
      <c r="FF16" s="108"/>
      <c r="FP16" s="108"/>
      <c r="FZ16" s="108"/>
      <c r="GJ16" s="108"/>
      <c r="GT16" s="108"/>
      <c r="HD16" s="108"/>
    </row>
    <row xmlns:x14ac="http://schemas.microsoft.com/office/spreadsheetml/2009/9/ac" r="17" s="2" customFormat="true" x14ac:dyDescent="0.25">
      <c r="A17" s="384" t="str">
        <f ca="true">IF(ISBLANK('Data Summary'!A19),"",'Data Summary'!A19)</f>
        <v/>
      </c>
      <c r="B17" s="99"/>
      <c r="C17" s="127"/>
      <c r="D17" s="39"/>
      <c r="E17" s="124"/>
      <c r="F17" s="124"/>
      <c r="G17" s="124"/>
      <c r="H17" s="124"/>
      <c r="I17" s="21"/>
      <c r="J17" s="10"/>
      <c r="K17" s="10"/>
      <c r="L17" s="99" t="s">
        <v>221</v>
      </c>
      <c r="M17" s="127">
        <v>1</v>
      </c>
      <c r="N17" s="39">
        <v>2.9071225478065243</v>
      </c>
      <c r="O17" s="124"/>
      <c r="P17" s="124"/>
      <c r="Q17" s="124">
        <v>2.9520300000000002</v>
      </c>
      <c r="R17" s="124">
        <v>3.5294099999999999</v>
      </c>
      <c r="S17" s="21">
        <v>0</v>
      </c>
      <c r="T17" s="10"/>
      <c r="U17" s="10"/>
      <c r="V17" s="99" t="s">
        <v>221</v>
      </c>
      <c r="W17" s="127">
        <v>0</v>
      </c>
      <c r="X17" s="39">
        <v>3.4941800000000001</v>
      </c>
      <c r="Y17" s="124"/>
      <c r="Z17" s="124"/>
      <c r="AA17" s="124"/>
      <c r="AB17" s="124">
        <v>3.4941800000000001</v>
      </c>
      <c r="AC17" s="21"/>
      <c r="AD17" s="10"/>
      <c r="AE17" s="10"/>
      <c r="AF17" s="99"/>
      <c r="AG17" s="421"/>
      <c r="AH17" s="39"/>
      <c r="AI17" s="416"/>
      <c r="AJ17" s="416"/>
      <c r="AK17" s="416"/>
      <c r="AL17" s="416"/>
      <c r="AM17" s="21"/>
      <c r="AN17" s="419"/>
      <c r="AO17" s="419"/>
      <c r="AP17" s="99"/>
      <c r="AQ17" s="421"/>
      <c r="AR17" s="39"/>
      <c r="AS17" s="416"/>
      <c r="AT17" s="416"/>
      <c r="AU17" s="416"/>
      <c r="AV17" s="416"/>
      <c r="AW17" s="21"/>
      <c r="AX17" s="419"/>
      <c r="AY17" s="419"/>
      <c r="AZ17" s="99" t="s">
        <v>302</v>
      </c>
      <c r="BA17" s="421">
        <v>1</v>
      </c>
      <c r="BB17" s="39">
        <v>1.7689161554192228</v>
      </c>
      <c r="BC17" s="416">
        <v>1.4</v>
      </c>
      <c r="BD17" s="416">
        <v>1.9</v>
      </c>
      <c r="BE17" s="416">
        <v>0</v>
      </c>
      <c r="BF17" s="416">
        <v>2.0026647966339408</v>
      </c>
      <c r="BG17" s="21">
        <v>1.7164772727272726</v>
      </c>
      <c r="BH17" s="419"/>
      <c r="BI17" s="419"/>
      <c r="BJ17" s="108"/>
      <c r="BT17" s="108"/>
      <c r="CD17" s="108"/>
      <c r="CN17" s="108"/>
      <c r="CX17" s="108"/>
      <c r="DH17" s="108"/>
      <c r="DR17" s="108"/>
      <c r="EB17" s="108"/>
      <c r="EL17" s="108"/>
      <c r="EV17" s="108"/>
      <c r="FF17" s="108"/>
      <c r="FP17" s="108"/>
      <c r="FZ17" s="108"/>
      <c r="GJ17" s="108"/>
      <c r="GT17" s="108"/>
      <c r="HD17" s="108"/>
    </row>
    <row xmlns:x14ac="http://schemas.microsoft.com/office/spreadsheetml/2009/9/ac" r="18" s="2" customFormat="true" x14ac:dyDescent="0.25">
      <c r="A18" s="384" t="str">
        <f ca="true">IF(ISBLANK('Data Summary'!A20),"",'Data Summary'!A20)</f>
        <v/>
      </c>
      <c r="B18" s="99"/>
      <c r="C18" s="127"/>
      <c r="D18" s="39"/>
      <c r="E18" s="58"/>
      <c r="F18" s="58"/>
      <c r="G18" s="124"/>
      <c r="H18" s="124"/>
      <c r="I18" s="21"/>
      <c r="J18" s="10"/>
      <c r="K18" s="10"/>
      <c r="L18" s="99" t="s">
        <v>222</v>
      </c>
      <c r="M18" s="127">
        <v>1</v>
      </c>
      <c r="N18" s="39">
        <v>8.5631042069741294</v>
      </c>
      <c r="O18" s="58"/>
      <c r="P18" s="58"/>
      <c r="Q18" s="124">
        <v>8.1180800000000009</v>
      </c>
      <c r="R18" s="124">
        <v>10.420170000000001</v>
      </c>
      <c r="S18" s="21">
        <v>2.8368799999999998</v>
      </c>
      <c r="T18" s="10"/>
      <c r="U18" s="10"/>
      <c r="V18" s="99" t="s">
        <v>222</v>
      </c>
      <c r="W18" s="127">
        <v>1</v>
      </c>
      <c r="X18" s="39">
        <v>8.8186400000000003</v>
      </c>
      <c r="Y18" s="58"/>
      <c r="Z18" s="58"/>
      <c r="AA18" s="124"/>
      <c r="AB18" s="124">
        <v>8.8186400000000003</v>
      </c>
      <c r="AC18" s="21"/>
      <c r="AD18" s="10"/>
      <c r="AE18" s="10"/>
      <c r="AF18" s="99"/>
      <c r="AG18" s="421"/>
      <c r="AH18" s="39"/>
      <c r="AI18" s="58"/>
      <c r="AJ18" s="58"/>
      <c r="AK18" s="416"/>
      <c r="AL18" s="416"/>
      <c r="AM18" s="21"/>
      <c r="AN18" s="419"/>
      <c r="AO18" s="419"/>
      <c r="AP18" s="99"/>
      <c r="AQ18" s="421"/>
      <c r="AR18" s="39"/>
      <c r="AS18" s="58"/>
      <c r="AT18" s="58"/>
      <c r="AU18" s="416"/>
      <c r="AV18" s="416"/>
      <c r="AW18" s="21"/>
      <c r="AX18" s="419"/>
      <c r="AY18" s="419"/>
      <c r="AZ18" s="99" t="s">
        <v>303</v>
      </c>
      <c r="BA18" s="421">
        <v>1</v>
      </c>
      <c r="BB18" s="39">
        <v>4.4927402862985693</v>
      </c>
      <c r="BC18" s="58">
        <v>0.3</v>
      </c>
      <c r="BD18" s="58">
        <v>6.3</v>
      </c>
      <c r="BE18" s="416">
        <v>3.4</v>
      </c>
      <c r="BF18" s="416">
        <v>5.3144460028050498</v>
      </c>
      <c r="BG18" s="21">
        <v>1.7164772727272726</v>
      </c>
      <c r="BH18" s="419"/>
      <c r="BI18" s="419"/>
      <c r="BJ18" s="108"/>
      <c r="BT18" s="108"/>
      <c r="CD18" s="108"/>
      <c r="CN18" s="108"/>
      <c r="CX18" s="108"/>
      <c r="DH18" s="108"/>
      <c r="DR18" s="108"/>
      <c r="EB18" s="108"/>
      <c r="EL18" s="108"/>
      <c r="EV18" s="108"/>
      <c r="FF18" s="108"/>
      <c r="FP18" s="108"/>
      <c r="FZ18" s="108"/>
      <c r="GJ18" s="108"/>
      <c r="GT18" s="108"/>
      <c r="HD18" s="108"/>
    </row>
    <row xmlns:x14ac="http://schemas.microsoft.com/office/spreadsheetml/2009/9/ac" r="19" s="2" customFormat="true" x14ac:dyDescent="0.25">
      <c r="A19" s="384" t="str">
        <f ca="true">IF(ISBLANK('Data Summary'!A21),"",'Data Summary'!A21)</f>
        <v/>
      </c>
      <c r="B19" s="99"/>
      <c r="C19" s="6"/>
      <c r="D19" s="39"/>
      <c r="E19" s="58"/>
      <c r="F19" s="58"/>
      <c r="G19" s="58"/>
      <c r="H19" s="58"/>
      <c r="I19" s="59"/>
      <c r="J19" s="10"/>
      <c r="K19" s="10"/>
      <c r="L19" s="99" t="s">
        <v>223</v>
      </c>
      <c r="M19" s="6">
        <v>0</v>
      </c>
      <c r="N19" s="39">
        <v>4.467055742407199</v>
      </c>
      <c r="O19" s="58"/>
      <c r="P19" s="58"/>
      <c r="Q19" s="58">
        <v>3.3210299999999999</v>
      </c>
      <c r="R19" s="58">
        <v>5.3781499999999998</v>
      </c>
      <c r="S19" s="59">
        <v>6.3829799999999999</v>
      </c>
      <c r="T19" s="10"/>
      <c r="U19" s="10"/>
      <c r="V19" s="99" t="s">
        <v>223</v>
      </c>
      <c r="W19" s="6">
        <v>0</v>
      </c>
      <c r="X19" s="39">
        <v>5.3244600000000002</v>
      </c>
      <c r="Y19" s="58"/>
      <c r="Z19" s="58"/>
      <c r="AA19" s="58"/>
      <c r="AB19" s="58">
        <v>5.3244600000000002</v>
      </c>
      <c r="AC19" s="59"/>
      <c r="AD19" s="10"/>
      <c r="AE19" s="10"/>
      <c r="AF19" s="99"/>
      <c r="AG19" s="6"/>
      <c r="AH19" s="39"/>
      <c r="AI19" s="58"/>
      <c r="AJ19" s="58"/>
      <c r="AK19" s="58"/>
      <c r="AL19" s="58"/>
      <c r="AM19" s="59"/>
      <c r="AN19" s="419"/>
      <c r="AO19" s="419"/>
      <c r="AP19" s="99"/>
      <c r="AQ19" s="6"/>
      <c r="AR19" s="39"/>
      <c r="AS19" s="58"/>
      <c r="AT19" s="58"/>
      <c r="AU19" s="58"/>
      <c r="AV19" s="58"/>
      <c r="AW19" s="59"/>
      <c r="AX19" s="419"/>
      <c r="AY19" s="419"/>
      <c r="AZ19" s="99" t="s">
        <v>304</v>
      </c>
      <c r="BA19" s="6">
        <v>0.5</v>
      </c>
      <c r="BB19" s="39">
        <v>43.978527607361961</v>
      </c>
      <c r="BC19" s="58">
        <v>10.3</v>
      </c>
      <c r="BD19" s="58">
        <v>58.3</v>
      </c>
      <c r="BE19" s="58">
        <v>76.400000000000006</v>
      </c>
      <c r="BF19" s="58">
        <v>44.346704067321177</v>
      </c>
      <c r="BG19" s="59">
        <v>26.092045454545453</v>
      </c>
      <c r="BH19" s="419"/>
      <c r="BI19" s="419"/>
      <c r="BJ19" s="108"/>
      <c r="BT19" s="108"/>
      <c r="CD19" s="108"/>
      <c r="CN19" s="108"/>
      <c r="CX19" s="108"/>
      <c r="DH19" s="108"/>
      <c r="DR19" s="108"/>
      <c r="EB19" s="108"/>
      <c r="EL19" s="108"/>
      <c r="EV19" s="108"/>
      <c r="FF19" s="108"/>
      <c r="FP19" s="108"/>
      <c r="FZ19" s="108"/>
      <c r="GJ19" s="108"/>
      <c r="GT19" s="108"/>
      <c r="HD19" s="108"/>
    </row>
    <row xmlns:x14ac="http://schemas.microsoft.com/office/spreadsheetml/2009/9/ac" r="20" s="2" customFormat="true" x14ac:dyDescent="0.25">
      <c r="A20" s="384" t="str">
        <f ca="true">IF(ISBLANK('Data Summary'!A22),"",'Data Summary'!A22)</f>
        <v/>
      </c>
      <c r="B20" s="99"/>
      <c r="C20" s="6"/>
      <c r="D20" s="58"/>
      <c r="E20" s="58"/>
      <c r="F20" s="58"/>
      <c r="G20" s="58"/>
      <c r="H20" s="58"/>
      <c r="I20" s="60"/>
      <c r="J20" s="10"/>
      <c r="K20" s="10"/>
      <c r="L20" s="99" t="s">
        <v>224</v>
      </c>
      <c r="M20" s="6">
        <v>1</v>
      </c>
      <c r="N20" s="58">
        <v>1.2489633633295838</v>
      </c>
      <c r="O20" s="58"/>
      <c r="P20" s="58"/>
      <c r="Q20" s="58">
        <v>1.8450200000000001</v>
      </c>
      <c r="R20" s="58">
        <v>0.50419999999999998</v>
      </c>
      <c r="S20" s="60">
        <v>1.4184399999999999</v>
      </c>
      <c r="T20" s="10"/>
      <c r="U20" s="10"/>
      <c r="V20" s="99" t="s">
        <v>224</v>
      </c>
      <c r="W20" s="6">
        <v>1</v>
      </c>
      <c r="X20" s="58">
        <v>0.99834000000000001</v>
      </c>
      <c r="Y20" s="58"/>
      <c r="Z20" s="58"/>
      <c r="AA20" s="58"/>
      <c r="AB20" s="58">
        <v>0.99834000000000001</v>
      </c>
      <c r="AC20" s="60"/>
      <c r="AD20" s="10"/>
      <c r="AE20" s="10"/>
      <c r="AF20" s="99"/>
      <c r="AG20" s="6"/>
      <c r="AH20" s="58"/>
      <c r="AI20" s="58"/>
      <c r="AJ20" s="58"/>
      <c r="AK20" s="58"/>
      <c r="AL20" s="58"/>
      <c r="AM20" s="60"/>
      <c r="AN20" s="419"/>
      <c r="AO20" s="419"/>
      <c r="AP20" s="99"/>
      <c r="AQ20" s="6"/>
      <c r="AR20" s="58"/>
      <c r="AS20" s="58"/>
      <c r="AT20" s="58"/>
      <c r="AU20" s="58"/>
      <c r="AV20" s="58"/>
      <c r="AW20" s="60"/>
      <c r="AX20" s="419"/>
      <c r="AY20" s="419"/>
      <c r="AZ20" s="99" t="s">
        <v>305</v>
      </c>
      <c r="BA20" s="6">
        <v>1</v>
      </c>
      <c r="BB20" s="58">
        <v>43.222494887525571</v>
      </c>
      <c r="BC20" s="58">
        <v>85.6</v>
      </c>
      <c r="BD20" s="58">
        <v>25.2</v>
      </c>
      <c r="BE20" s="58">
        <v>19.100000000000001</v>
      </c>
      <c r="BF20" s="58">
        <v>41.335063113604491</v>
      </c>
      <c r="BG20" s="60">
        <v>63.06704545454545</v>
      </c>
      <c r="BH20" s="419"/>
      <c r="BI20" s="419"/>
      <c r="BJ20" s="108"/>
      <c r="BT20" s="108"/>
      <c r="CD20" s="108"/>
      <c r="CN20" s="108"/>
      <c r="CX20" s="108"/>
      <c r="DH20" s="108"/>
      <c r="DR20" s="108"/>
      <c r="EB20" s="108"/>
      <c r="EL20" s="108"/>
      <c r="EV20" s="108"/>
      <c r="FF20" s="108"/>
      <c r="FP20" s="108"/>
      <c r="FZ20" s="108"/>
      <c r="GJ20" s="108"/>
      <c r="GT20" s="108"/>
      <c r="HD20" s="108"/>
    </row>
    <row xmlns:x14ac="http://schemas.microsoft.com/office/spreadsheetml/2009/9/ac" r="21" s="2" customFormat="true" x14ac:dyDescent="0.25">
      <c r="A21" s="384" t="str">
        <f ca="true">IF(ISBLANK('Data Summary'!A23),"",'Data Summary'!A23)</f>
        <v/>
      </c>
      <c r="B21" s="99"/>
      <c r="C21" s="127"/>
      <c r="D21" s="124"/>
      <c r="E21" s="124"/>
      <c r="F21" s="124"/>
      <c r="G21" s="124"/>
      <c r="H21" s="124"/>
      <c r="I21" s="60"/>
      <c r="J21" s="10"/>
      <c r="K21" s="10"/>
      <c r="L21" s="99" t="s">
        <v>225</v>
      </c>
      <c r="M21" s="127">
        <v>0</v>
      </c>
      <c r="N21" s="124">
        <v>2.6403883352080988</v>
      </c>
      <c r="O21" s="124"/>
      <c r="P21" s="124"/>
      <c r="Q21" s="124">
        <v>1.8450200000000001</v>
      </c>
      <c r="R21" s="124">
        <v>3.8655499999999998</v>
      </c>
      <c r="S21" s="60">
        <v>1.4184399999999999</v>
      </c>
      <c r="T21" s="10"/>
      <c r="U21" s="10"/>
      <c r="V21" s="99" t="s">
        <v>225</v>
      </c>
      <c r="W21" s="127">
        <v>0</v>
      </c>
      <c r="X21" s="124">
        <v>3.6605699999999999</v>
      </c>
      <c r="Y21" s="124"/>
      <c r="Z21" s="124"/>
      <c r="AA21" s="124"/>
      <c r="AB21" s="124">
        <v>3.6605699999999999</v>
      </c>
      <c r="AC21" s="60"/>
      <c r="AD21" s="10"/>
      <c r="AE21" s="10"/>
      <c r="AF21" s="99"/>
      <c r="AG21" s="421"/>
      <c r="AH21" s="416"/>
      <c r="AI21" s="416"/>
      <c r="AJ21" s="416"/>
      <c r="AK21" s="416"/>
      <c r="AL21" s="416"/>
      <c r="AM21" s="60"/>
      <c r="AN21" s="419"/>
      <c r="AO21" s="419"/>
      <c r="AP21" s="99"/>
      <c r="AQ21" s="421"/>
      <c r="AR21" s="416"/>
      <c r="AS21" s="416"/>
      <c r="AT21" s="416"/>
      <c r="AU21" s="416"/>
      <c r="AV21" s="416"/>
      <c r="AW21" s="60"/>
      <c r="AX21" s="419"/>
      <c r="AY21" s="419"/>
      <c r="AZ21" s="99" t="s">
        <v>226</v>
      </c>
      <c r="BA21" s="421">
        <v>0.5</v>
      </c>
      <c r="BB21" s="416">
        <v>0.28108384458077706</v>
      </c>
      <c r="BC21" s="416">
        <v>0</v>
      </c>
      <c r="BD21" s="416">
        <v>0.4</v>
      </c>
      <c r="BE21" s="416">
        <v>0</v>
      </c>
      <c r="BF21" s="416">
        <v>0.38555399719495087</v>
      </c>
      <c r="BG21" s="60">
        <v>0</v>
      </c>
      <c r="BH21" s="419"/>
      <c r="BI21" s="419"/>
      <c r="BJ21" s="108"/>
      <c r="BT21" s="108"/>
      <c r="CD21" s="108"/>
      <c r="CN21" s="108"/>
      <c r="CX21" s="108"/>
      <c r="DH21" s="108"/>
      <c r="DR21" s="108"/>
      <c r="EB21" s="108"/>
      <c r="EL21" s="108"/>
      <c r="EV21" s="108"/>
      <c r="FF21" s="108"/>
      <c r="FP21" s="108"/>
      <c r="FZ21" s="108"/>
      <c r="GJ21" s="108"/>
      <c r="GT21" s="108"/>
      <c r="HD21" s="108"/>
    </row>
    <row xmlns:x14ac="http://schemas.microsoft.com/office/spreadsheetml/2009/9/ac" r="22" s="2" customFormat="true" x14ac:dyDescent="0.25">
      <c r="A22" s="384" t="str">
        <f ca="true">IF(ISBLANK('Data Summary'!A24),"",'Data Summary'!A24)</f>
        <v/>
      </c>
      <c r="B22" s="99"/>
      <c r="C22" s="127"/>
      <c r="D22" s="124"/>
      <c r="E22" s="124"/>
      <c r="F22" s="124"/>
      <c r="G22" s="124"/>
      <c r="H22" s="124"/>
      <c r="I22" s="21"/>
      <c r="J22" s="10"/>
      <c r="K22" s="10"/>
      <c r="L22" s="99" t="s">
        <v>226</v>
      </c>
      <c r="M22" s="127">
        <v>0.5</v>
      </c>
      <c r="N22" s="124">
        <v>1.1254535714285716</v>
      </c>
      <c r="O22" s="124"/>
      <c r="P22" s="124"/>
      <c r="Q22" s="124">
        <v>0.73801000000000005</v>
      </c>
      <c r="R22" s="124">
        <v>1.6806700000000001</v>
      </c>
      <c r="S22" s="21">
        <v>0.70921999999999996</v>
      </c>
      <c r="T22" s="10"/>
      <c r="U22" s="10"/>
      <c r="V22" s="99" t="s">
        <v>226</v>
      </c>
      <c r="W22" s="127">
        <v>0.5</v>
      </c>
      <c r="X22" s="124">
        <v>1.16473</v>
      </c>
      <c r="Y22" s="124"/>
      <c r="Z22" s="124"/>
      <c r="AA22" s="124"/>
      <c r="AB22" s="124">
        <v>1.16473</v>
      </c>
      <c r="AC22" s="21"/>
      <c r="AD22" s="10"/>
      <c r="AE22" s="10"/>
      <c r="AF22" s="99"/>
      <c r="AG22" s="421"/>
      <c r="AH22" s="416"/>
      <c r="AI22" s="416"/>
      <c r="AJ22" s="416"/>
      <c r="AK22" s="416"/>
      <c r="AL22" s="416"/>
      <c r="AM22" s="21"/>
      <c r="AN22" s="419"/>
      <c r="AO22" s="419"/>
      <c r="AP22" s="99"/>
      <c r="AQ22" s="421"/>
      <c r="AR22" s="416"/>
      <c r="AS22" s="416"/>
      <c r="AT22" s="416"/>
      <c r="AU22" s="416"/>
      <c r="AV22" s="416"/>
      <c r="AW22" s="21"/>
      <c r="AX22" s="419"/>
      <c r="AY22" s="419"/>
      <c r="AZ22" s="99"/>
      <c r="BA22" s="421"/>
      <c r="BB22" s="416"/>
      <c r="BC22" s="416"/>
      <c r="BD22" s="416"/>
      <c r="BE22" s="416"/>
      <c r="BF22" s="416"/>
      <c r="BG22" s="21"/>
      <c r="BH22" s="419"/>
      <c r="BI22" s="419"/>
      <c r="BJ22" s="108"/>
      <c r="BT22" s="108"/>
      <c r="CD22" s="108"/>
      <c r="CN22" s="108"/>
      <c r="CX22" s="108"/>
      <c r="DH22" s="108"/>
      <c r="DR22" s="108"/>
      <c r="EB22" s="108"/>
      <c r="EL22" s="108"/>
      <c r="EV22" s="108"/>
      <c r="FF22" s="108"/>
      <c r="FP22" s="108"/>
      <c r="FZ22" s="108"/>
      <c r="GJ22" s="108"/>
      <c r="GT22" s="108"/>
      <c r="HD22" s="108"/>
    </row>
    <row xmlns:x14ac="http://schemas.microsoft.com/office/spreadsheetml/2009/9/ac" r="23" s="2" customFormat="true" x14ac:dyDescent="0.25">
      <c r="A23" s="384" t="str">
        <f ca="true">IF(ISBLANK('Data Summary'!A25),"",'Data Summary'!A25)</f>
        <v/>
      </c>
      <c r="B23" s="99"/>
      <c r="C23" s="127"/>
      <c r="D23" s="124"/>
      <c r="E23" s="124"/>
      <c r="F23" s="124"/>
      <c r="G23" s="124"/>
      <c r="H23" s="124"/>
      <c r="I23" s="21"/>
      <c r="J23" s="10"/>
      <c r="K23" s="10"/>
      <c r="L23" s="99"/>
      <c r="M23" s="127"/>
      <c r="N23" s="124"/>
      <c r="O23" s="124"/>
      <c r="P23" s="124"/>
      <c r="Q23" s="124"/>
      <c r="R23" s="124"/>
      <c r="S23" s="21"/>
      <c r="T23" s="10"/>
      <c r="U23" s="10"/>
      <c r="V23" s="99"/>
      <c r="W23" s="127"/>
      <c r="X23" s="124"/>
      <c r="Y23" s="124"/>
      <c r="Z23" s="124"/>
      <c r="AA23" s="124"/>
      <c r="AB23" s="124"/>
      <c r="AC23" s="21"/>
      <c r="AD23" s="10"/>
      <c r="AE23" s="10"/>
      <c r="AF23" s="99"/>
      <c r="AG23" s="421"/>
      <c r="AH23" s="416"/>
      <c r="AI23" s="416"/>
      <c r="AJ23" s="416"/>
      <c r="AK23" s="416"/>
      <c r="AL23" s="416"/>
      <c r="AM23" s="21"/>
      <c r="AN23" s="419"/>
      <c r="AO23" s="419"/>
      <c r="AP23" s="99"/>
      <c r="AQ23" s="421"/>
      <c r="AR23" s="416"/>
      <c r="AS23" s="416"/>
      <c r="AT23" s="416"/>
      <c r="AU23" s="416"/>
      <c r="AV23" s="416"/>
      <c r="AW23" s="21"/>
      <c r="AX23" s="419"/>
      <c r="AY23" s="419"/>
      <c r="AZ23" s="99"/>
      <c r="BA23" s="421"/>
      <c r="BB23" s="416"/>
      <c r="BC23" s="416"/>
      <c r="BD23" s="416"/>
      <c r="BE23" s="416"/>
      <c r="BF23" s="416"/>
      <c r="BG23" s="21"/>
      <c r="BH23" s="419"/>
      <c r="BI23" s="419"/>
      <c r="BJ23" s="108"/>
      <c r="BT23" s="108"/>
      <c r="CD23" s="108"/>
      <c r="CN23" s="108"/>
      <c r="CX23" s="108"/>
      <c r="DH23" s="108"/>
      <c r="DR23" s="108"/>
      <c r="EB23" s="108"/>
      <c r="EL23" s="108"/>
      <c r="EV23" s="108"/>
      <c r="FF23" s="108"/>
      <c r="FP23" s="108"/>
      <c r="FZ23" s="108"/>
      <c r="GJ23" s="108"/>
      <c r="GT23" s="108"/>
      <c r="HD23" s="108"/>
    </row>
    <row xmlns:x14ac="http://schemas.microsoft.com/office/spreadsheetml/2009/9/ac" r="24" s="2" customFormat="true" x14ac:dyDescent="0.25">
      <c r="A24" s="384" t="str">
        <f ca="true">IF(ISBLANK('Data Summary'!A26),"",'Data Summary'!A26)</f>
        <v/>
      </c>
      <c r="B24" s="99"/>
      <c r="C24" s="127"/>
      <c r="D24" s="124"/>
      <c r="E24" s="124"/>
      <c r="F24" s="124"/>
      <c r="G24" s="124"/>
      <c r="H24" s="124"/>
      <c r="I24" s="21"/>
      <c r="J24" s="10"/>
      <c r="K24" s="10"/>
      <c r="L24" s="99"/>
      <c r="M24" s="127"/>
      <c r="N24" s="124"/>
      <c r="O24" s="124"/>
      <c r="P24" s="124"/>
      <c r="Q24" s="124"/>
      <c r="R24" s="124"/>
      <c r="S24" s="21"/>
      <c r="T24" s="10"/>
      <c r="U24" s="10"/>
      <c r="V24" s="99"/>
      <c r="W24" s="127"/>
      <c r="X24" s="124"/>
      <c r="Y24" s="124"/>
      <c r="Z24" s="124"/>
      <c r="AA24" s="124"/>
      <c r="AB24" s="124"/>
      <c r="AC24" s="21"/>
      <c r="AD24" s="10"/>
      <c r="AE24" s="10"/>
      <c r="AF24" s="99"/>
      <c r="AG24" s="421"/>
      <c r="AH24" s="416"/>
      <c r="AI24" s="416"/>
      <c r="AJ24" s="416"/>
      <c r="AK24" s="416"/>
      <c r="AL24" s="416"/>
      <c r="AM24" s="21"/>
      <c r="AN24" s="419"/>
      <c r="AO24" s="419"/>
      <c r="AP24" s="99"/>
      <c r="AQ24" s="421"/>
      <c r="AR24" s="416"/>
      <c r="AS24" s="416"/>
      <c r="AT24" s="416"/>
      <c r="AU24" s="416"/>
      <c r="AV24" s="416"/>
      <c r="AW24" s="21"/>
      <c r="AX24" s="419"/>
      <c r="AY24" s="419"/>
      <c r="AZ24" s="99"/>
      <c r="BA24" s="421"/>
      <c r="BB24" s="416"/>
      <c r="BC24" s="416"/>
      <c r="BD24" s="416"/>
      <c r="BE24" s="416"/>
      <c r="BF24" s="416"/>
      <c r="BG24" s="21"/>
      <c r="BH24" s="419"/>
      <c r="BI24" s="419"/>
      <c r="BJ24" s="108"/>
      <c r="BT24" s="108"/>
      <c r="CD24" s="108"/>
      <c r="CN24" s="108"/>
      <c r="CX24" s="108"/>
      <c r="DH24" s="108"/>
      <c r="DR24" s="108"/>
      <c r="EB24" s="108"/>
      <c r="EL24" s="108"/>
      <c r="EV24" s="108"/>
      <c r="FF24" s="108"/>
      <c r="FP24" s="108"/>
      <c r="FZ24" s="108"/>
      <c r="GJ24" s="108"/>
      <c r="GT24" s="108"/>
      <c r="HD24" s="108"/>
    </row>
    <row xmlns:x14ac="http://schemas.microsoft.com/office/spreadsheetml/2009/9/ac" r="25" s="2" customFormat="true" x14ac:dyDescent="0.25">
      <c r="A25" s="384" t="str">
        <f ca="true">IF(ISBLANK('Data Summary'!A27),"",'Data Summary'!A27)</f>
        <v/>
      </c>
      <c r="B25" s="99"/>
      <c r="C25" s="127"/>
      <c r="D25" s="124"/>
      <c r="E25" s="124"/>
      <c r="F25" s="124"/>
      <c r="G25" s="124"/>
      <c r="H25" s="124"/>
      <c r="I25" s="21"/>
      <c r="J25" s="10"/>
      <c r="K25" s="10"/>
      <c r="L25" s="99"/>
      <c r="M25" s="127"/>
      <c r="N25" s="124"/>
      <c r="O25" s="124"/>
      <c r="P25" s="124"/>
      <c r="Q25" s="124"/>
      <c r="R25" s="124"/>
      <c r="S25" s="21"/>
      <c r="T25" s="10"/>
      <c r="U25" s="10"/>
      <c r="V25" s="99"/>
      <c r="W25" s="127"/>
      <c r="X25" s="124"/>
      <c r="Y25" s="124"/>
      <c r="Z25" s="124"/>
      <c r="AA25" s="124"/>
      <c r="AB25" s="124"/>
      <c r="AC25" s="21"/>
      <c r="AD25" s="10"/>
      <c r="AE25" s="10"/>
      <c r="AF25" s="99"/>
      <c r="AG25" s="421"/>
      <c r="AH25" s="416"/>
      <c r="AI25" s="416"/>
      <c r="AJ25" s="416"/>
      <c r="AK25" s="416"/>
      <c r="AL25" s="416"/>
      <c r="AM25" s="21"/>
      <c r="AN25" s="419"/>
      <c r="AO25" s="419"/>
      <c r="AP25" s="99"/>
      <c r="AQ25" s="421"/>
      <c r="AR25" s="416"/>
      <c r="AS25" s="416"/>
      <c r="AT25" s="416"/>
      <c r="AU25" s="416"/>
      <c r="AV25" s="416"/>
      <c r="AW25" s="21"/>
      <c r="AX25" s="419"/>
      <c r="AY25" s="419"/>
      <c r="AZ25" s="99"/>
      <c r="BA25" s="421"/>
      <c r="BB25" s="416"/>
      <c r="BC25" s="416"/>
      <c r="BD25" s="416"/>
      <c r="BE25" s="416"/>
      <c r="BF25" s="416"/>
      <c r="BG25" s="21"/>
      <c r="BH25" s="419"/>
      <c r="BI25" s="419"/>
      <c r="BJ25" s="108"/>
      <c r="BT25" s="108"/>
      <c r="CD25" s="108"/>
      <c r="CN25" s="108"/>
      <c r="CX25" s="108"/>
      <c r="DH25" s="108"/>
      <c r="DR25" s="108"/>
      <c r="EB25" s="108"/>
      <c r="EL25" s="108"/>
      <c r="EV25" s="108"/>
      <c r="FF25" s="108"/>
      <c r="FP25" s="108"/>
      <c r="FZ25" s="108"/>
      <c r="GJ25" s="108"/>
      <c r="GT25" s="108"/>
      <c r="HD25" s="108"/>
    </row>
    <row xmlns:x14ac="http://schemas.microsoft.com/office/spreadsheetml/2009/9/ac" r="26" s="2" customFormat="true" ht="83.25" customHeight="true" x14ac:dyDescent="0.25">
      <c r="A26" s="384" t="str">
        <f ca="true">IF(ISBLANK('Data Summary'!A28),"",'Data Summary'!A28)</f>
        <v/>
      </c>
      <c r="B26" s="100" t="s">
        <v>12</v>
      </c>
      <c r="C26" s="603" t="s">
        <v>204</v>
      </c>
      <c r="D26" s="603"/>
      <c r="E26" s="603"/>
      <c r="F26" s="603"/>
      <c r="G26" s="603"/>
      <c r="H26" s="603"/>
      <c r="I26" s="604"/>
      <c r="J26" s="10"/>
      <c r="K26" s="10"/>
      <c r="L26" s="100" t="s">
        <v>12</v>
      </c>
      <c r="M26" s="599" t="s">
        <v>227</v>
      </c>
      <c r="N26" s="600"/>
      <c r="O26" s="600"/>
      <c r="P26" s="600"/>
      <c r="Q26" s="600"/>
      <c r="R26" s="600"/>
      <c r="S26" s="601"/>
      <c r="T26" s="10"/>
      <c r="U26" s="10"/>
      <c r="V26" s="100" t="s">
        <v>12</v>
      </c>
      <c r="W26" s="605" t="s">
        <v>250</v>
      </c>
      <c r="X26" s="606"/>
      <c r="Y26" s="606"/>
      <c r="Z26" s="606"/>
      <c r="AA26" s="606"/>
      <c r="AB26" s="606"/>
      <c r="AC26" s="607"/>
      <c r="AD26" s="10"/>
      <c r="AE26" s="10"/>
      <c r="AF26" s="100" t="s">
        <v>12</v>
      </c>
      <c r="AG26" s="599" t="s">
        <v>293</v>
      </c>
      <c r="AH26" s="600"/>
      <c r="AI26" s="600"/>
      <c r="AJ26" s="600"/>
      <c r="AK26" s="600"/>
      <c r="AL26" s="600"/>
      <c r="AM26" s="601"/>
      <c r="AN26" s="419"/>
      <c r="AO26" s="419"/>
      <c r="AP26" s="100" t="s">
        <v>12</v>
      </c>
      <c r="AQ26" s="599" t="s">
        <v>290</v>
      </c>
      <c r="AR26" s="600"/>
      <c r="AS26" s="600"/>
      <c r="AT26" s="600"/>
      <c r="AU26" s="600"/>
      <c r="AV26" s="600"/>
      <c r="AW26" s="601"/>
      <c r="AX26" s="419"/>
      <c r="AY26" s="419"/>
      <c r="AZ26" s="100" t="s">
        <v>12</v>
      </c>
      <c r="BA26" s="599" t="s">
        <v>315</v>
      </c>
      <c r="BB26" s="600"/>
      <c r="BC26" s="600"/>
      <c r="BD26" s="600"/>
      <c r="BE26" s="600"/>
      <c r="BF26" s="600"/>
      <c r="BG26" s="601"/>
      <c r="BH26" s="419"/>
      <c r="BI26" s="419"/>
      <c r="BJ26" s="108"/>
      <c r="BT26" s="108"/>
      <c r="CD26" s="108"/>
      <c r="CN26" s="108"/>
      <c r="CX26" s="108"/>
      <c r="DH26" s="108"/>
      <c r="DR26" s="108"/>
      <c r="EB26" s="108"/>
      <c r="EL26" s="108"/>
      <c r="EV26" s="108"/>
      <c r="FF26" s="108"/>
      <c r="FP26" s="108"/>
      <c r="FZ26" s="108"/>
      <c r="GJ26" s="108"/>
      <c r="GT26" s="108"/>
      <c r="HD26" s="108"/>
    </row>
    <row xmlns:x14ac="http://schemas.microsoft.com/office/spreadsheetml/2009/9/ac" r="27" s="2" customFormat="true" ht="15.75" customHeight="true" x14ac:dyDescent="0.25">
      <c r="A27" s="384" t="str">
        <f ca="true">IF(ISBLANK('Data Summary'!A29),"",'Data Summary'!A29)</f>
        <v/>
      </c>
      <c r="B27" s="100"/>
      <c r="C27" s="56" t="s">
        <v>106</v>
      </c>
      <c r="D27" s="45"/>
      <c r="E27" s="45"/>
      <c r="F27" s="45"/>
      <c r="G27" s="45"/>
      <c r="H27" s="45"/>
      <c r="I27" s="85"/>
      <c r="J27" s="10"/>
      <c r="K27" s="10"/>
      <c r="L27" s="100"/>
      <c r="M27" s="56" t="s">
        <v>106</v>
      </c>
      <c r="N27" s="45" t="s">
        <v>142</v>
      </c>
      <c r="O27" s="45"/>
      <c r="P27" s="45"/>
      <c r="Q27" s="45" t="s">
        <v>142</v>
      </c>
      <c r="R27" s="45" t="s">
        <v>142</v>
      </c>
      <c r="S27" s="85" t="s">
        <v>142</v>
      </c>
      <c r="T27" s="10"/>
      <c r="U27" s="10"/>
      <c r="V27" s="100"/>
      <c r="W27" s="56" t="s">
        <v>106</v>
      </c>
      <c r="X27" s="45"/>
      <c r="Y27" s="45"/>
      <c r="Z27" s="45"/>
      <c r="AA27" s="45"/>
      <c r="AB27" s="45"/>
      <c r="AC27" s="85"/>
      <c r="AD27" s="10"/>
      <c r="AE27" s="10"/>
      <c r="AF27" s="100"/>
      <c r="AG27" s="56" t="s">
        <v>106</v>
      </c>
      <c r="AH27" s="422"/>
      <c r="AI27" s="422"/>
      <c r="AJ27" s="422"/>
      <c r="AK27" s="422"/>
      <c r="AL27" s="422"/>
      <c r="AM27" s="423"/>
      <c r="AN27" s="419"/>
      <c r="AO27" s="419"/>
      <c r="AP27" s="100"/>
      <c r="AQ27" s="56" t="s">
        <v>106</v>
      </c>
      <c r="AR27" s="45" t="s">
        <v>243</v>
      </c>
      <c r="AS27" s="45"/>
      <c r="AT27" s="45"/>
      <c r="AU27" s="45"/>
      <c r="AV27" s="45" t="s">
        <v>243</v>
      </c>
      <c r="AW27" s="85" t="s">
        <v>243</v>
      </c>
      <c r="AX27" s="419"/>
      <c r="AY27" s="419"/>
      <c r="AZ27" s="100"/>
      <c r="BA27" s="56" t="s">
        <v>106</v>
      </c>
      <c r="BB27" s="422"/>
      <c r="BC27" s="422"/>
      <c r="BD27" s="422"/>
      <c r="BE27" s="422"/>
      <c r="BF27" s="422"/>
      <c r="BG27" s="423"/>
      <c r="BH27" s="419"/>
      <c r="BI27" s="419"/>
      <c r="BJ27" s="108"/>
      <c r="BT27" s="108"/>
      <c r="CD27" s="108"/>
      <c r="CN27" s="108"/>
      <c r="CX27" s="108"/>
      <c r="DH27" s="108"/>
      <c r="DR27" s="108"/>
      <c r="EB27" s="108"/>
      <c r="EL27" s="108"/>
      <c r="EV27" s="108"/>
      <c r="FF27" s="108"/>
      <c r="FP27" s="108"/>
      <c r="FZ27" s="108"/>
      <c r="GJ27" s="108"/>
      <c r="GT27" s="108"/>
      <c r="HD27" s="108"/>
    </row>
    <row xmlns:x14ac="http://schemas.microsoft.com/office/spreadsheetml/2009/9/ac" r="28" s="2" customFormat="true" ht="15.75" customHeight="true" x14ac:dyDescent="0.25">
      <c r="A28" s="384" t="str">
        <f ca="true">IF(ISBLANK('Data Summary'!A30),"",'Data Summary'!A30)</f>
        <v/>
      </c>
      <c r="B28" s="100"/>
      <c r="C28" s="56" t="s">
        <v>88</v>
      </c>
      <c r="D28" s="45" t="s">
        <v>142</v>
      </c>
      <c r="E28" s="45"/>
      <c r="F28" s="45"/>
      <c r="G28" s="45"/>
      <c r="H28" s="45"/>
      <c r="I28" s="85"/>
      <c r="J28" s="10"/>
      <c r="K28" s="10"/>
      <c r="L28" s="100"/>
      <c r="M28" s="56" t="s">
        <v>88</v>
      </c>
      <c r="N28" s="45" t="s">
        <v>142</v>
      </c>
      <c r="O28" s="45"/>
      <c r="P28" s="45"/>
      <c r="Q28" s="45" t="s">
        <v>142</v>
      </c>
      <c r="R28" s="45" t="s">
        <v>142</v>
      </c>
      <c r="S28" s="85" t="s">
        <v>142</v>
      </c>
      <c r="T28" s="10"/>
      <c r="U28" s="10"/>
      <c r="V28" s="100"/>
      <c r="W28" s="56" t="s">
        <v>88</v>
      </c>
      <c r="X28" s="45" t="s">
        <v>142</v>
      </c>
      <c r="Y28" s="45"/>
      <c r="Z28" s="45"/>
      <c r="AA28" s="45"/>
      <c r="AB28" s="45" t="s">
        <v>142</v>
      </c>
      <c r="AC28" s="85"/>
      <c r="AD28" s="10"/>
      <c r="AE28" s="10"/>
      <c r="AF28" s="100"/>
      <c r="AG28" s="56" t="s">
        <v>88</v>
      </c>
      <c r="AH28" s="424"/>
      <c r="AI28" s="45"/>
      <c r="AJ28" s="45"/>
      <c r="AK28" s="45"/>
      <c r="AL28" s="45"/>
      <c r="AM28" s="85"/>
      <c r="AN28" s="419"/>
      <c r="AO28" s="419"/>
      <c r="AP28" s="100"/>
      <c r="AQ28" s="56" t="s">
        <v>88</v>
      </c>
      <c r="AR28" s="45" t="s">
        <v>243</v>
      </c>
      <c r="AS28" s="45"/>
      <c r="AT28" s="45"/>
      <c r="AU28" s="45"/>
      <c r="AV28" s="45" t="s">
        <v>243</v>
      </c>
      <c r="AW28" s="85" t="s">
        <v>243</v>
      </c>
      <c r="AX28" s="419"/>
      <c r="AY28" s="419"/>
      <c r="AZ28" s="100"/>
      <c r="BA28" s="56" t="s">
        <v>88</v>
      </c>
      <c r="BB28" s="422" t="s">
        <v>142</v>
      </c>
      <c r="BC28" s="422" t="s">
        <v>142</v>
      </c>
      <c r="BD28" s="422" t="s">
        <v>142</v>
      </c>
      <c r="BE28" s="422" t="s">
        <v>142</v>
      </c>
      <c r="BF28" s="45" t="s">
        <v>142</v>
      </c>
      <c r="BG28" s="85" t="s">
        <v>142</v>
      </c>
      <c r="BH28" s="419"/>
      <c r="BI28" s="419"/>
      <c r="BJ28" s="108"/>
      <c r="BT28" s="108"/>
      <c r="CD28" s="108"/>
      <c r="CN28" s="108"/>
      <c r="CX28" s="108"/>
      <c r="DH28" s="108"/>
      <c r="DR28" s="108"/>
      <c r="EB28" s="108"/>
      <c r="EL28" s="108"/>
      <c r="EV28" s="108"/>
      <c r="FF28" s="108"/>
      <c r="FP28" s="108"/>
      <c r="FZ28" s="108"/>
      <c r="GJ28" s="108"/>
      <c r="GT28" s="108"/>
      <c r="HD28" s="108"/>
    </row>
    <row xmlns:x14ac="http://schemas.microsoft.com/office/spreadsheetml/2009/9/ac" r="29" ht="15.75" customHeight="true" x14ac:dyDescent="0.25">
      <c r="A29" s="384" t="str">
        <f ca="true">IF(ISBLANK('Data Summary'!A31),"",'Data Summary'!A31)</f>
        <v/>
      </c>
      <c r="B29" s="100"/>
      <c r="C29" s="56" t="s">
        <v>143</v>
      </c>
      <c r="D29" s="45" t="s">
        <v>142</v>
      </c>
      <c r="E29" s="45"/>
      <c r="F29" s="45"/>
      <c r="G29" s="45"/>
      <c r="H29" s="45"/>
      <c r="I29" s="85"/>
      <c r="J29" s="10"/>
      <c r="K29" s="10"/>
      <c r="L29" s="100"/>
      <c r="M29" s="56" t="s">
        <v>143</v>
      </c>
      <c r="N29" s="45" t="s">
        <v>142</v>
      </c>
      <c r="O29" s="45"/>
      <c r="P29" s="45"/>
      <c r="Q29" s="45" t="s">
        <v>142</v>
      </c>
      <c r="R29" s="45" t="s">
        <v>142</v>
      </c>
      <c r="S29" s="85" t="s">
        <v>142</v>
      </c>
      <c r="T29" s="10"/>
      <c r="U29" s="10"/>
      <c r="V29" s="100"/>
      <c r="W29" s="56" t="s">
        <v>143</v>
      </c>
      <c r="X29" s="45" t="s">
        <v>142</v>
      </c>
      <c r="Y29" s="45"/>
      <c r="Z29" s="45"/>
      <c r="AA29" s="45"/>
      <c r="AB29" s="45" t="s">
        <v>142</v>
      </c>
      <c r="AC29" s="85"/>
      <c r="AD29" s="10"/>
      <c r="AE29" s="10"/>
      <c r="AF29" s="100"/>
      <c r="AG29" s="56" t="s">
        <v>143</v>
      </c>
      <c r="AH29" s="45" t="s">
        <v>142</v>
      </c>
      <c r="AI29" s="45"/>
      <c r="AJ29" s="45"/>
      <c r="AK29" s="45"/>
      <c r="AL29" s="45" t="s">
        <v>142</v>
      </c>
      <c r="AM29" s="85" t="s">
        <v>142</v>
      </c>
      <c r="AN29" s="419"/>
      <c r="AO29" s="419"/>
      <c r="AP29" s="100"/>
      <c r="AQ29" s="56" t="s">
        <v>143</v>
      </c>
      <c r="AR29" s="45" t="s">
        <v>243</v>
      </c>
      <c r="AS29" s="45"/>
      <c r="AT29" s="45"/>
      <c r="AU29" s="45"/>
      <c r="AV29" s="45" t="s">
        <v>243</v>
      </c>
      <c r="AW29" s="85" t="s">
        <v>243</v>
      </c>
      <c r="AX29" s="419"/>
      <c r="AY29" s="419"/>
      <c r="AZ29" s="100"/>
      <c r="BA29" s="56" t="s">
        <v>143</v>
      </c>
      <c r="BB29" s="422" t="s">
        <v>142</v>
      </c>
      <c r="BC29" s="422" t="s">
        <v>142</v>
      </c>
      <c r="BD29" s="422" t="s">
        <v>142</v>
      </c>
      <c r="BE29" s="422" t="s">
        <v>142</v>
      </c>
      <c r="BF29" s="45" t="s">
        <v>142</v>
      </c>
      <c r="BG29" s="85" t="s">
        <v>142</v>
      </c>
      <c r="BH29" s="419"/>
      <c r="BI29" s="419"/>
    </row>
    <row xmlns:x14ac="http://schemas.microsoft.com/office/spreadsheetml/2009/9/ac" r="30" ht="15.75" customHeight="true" x14ac:dyDescent="0.25">
      <c r="A30" s="384" t="str">
        <f ca="true">IF(ISBLANK('Data Summary'!A32),"",'Data Summary'!A32)</f>
        <v/>
      </c>
      <c r="B30" s="101"/>
      <c r="C30" s="11" t="s">
        <v>23</v>
      </c>
      <c r="D30" s="363">
        <v>2051</v>
      </c>
      <c r="E30" s="61"/>
      <c r="F30" s="61"/>
      <c r="G30" s="62"/>
      <c r="H30" s="63"/>
      <c r="I30" s="64"/>
      <c r="J30" s="10"/>
      <c r="K30" s="10"/>
      <c r="L30" s="101"/>
      <c r="M30" s="11" t="s">
        <v>23</v>
      </c>
      <c r="N30" s="363" t="s">
        <v>228</v>
      </c>
      <c r="O30" s="61" t="s">
        <v>228</v>
      </c>
      <c r="P30" s="61" t="s">
        <v>228</v>
      </c>
      <c r="Q30" s="62" t="s">
        <v>228</v>
      </c>
      <c r="R30" s="63" t="s">
        <v>228</v>
      </c>
      <c r="S30" s="64" t="s">
        <v>228</v>
      </c>
      <c r="T30" s="10"/>
      <c r="U30" s="10"/>
      <c r="V30" s="101"/>
      <c r="W30" s="11" t="s">
        <v>23</v>
      </c>
      <c r="X30" s="363" t="str">
        <f t="shared" ref="X30:AC30" si="7">IF(ISNUMBER(X$10),X$10,"")</f>
        <v/>
      </c>
      <c r="Y30" s="363" t="str">
        <f t="shared" si="7"/>
        <v/>
      </c>
      <c r="Z30" s="363" t="str">
        <f t="shared" si="7"/>
        <v/>
      </c>
      <c r="AA30" s="363" t="str">
        <f t="shared" si="7"/>
        <v/>
      </c>
      <c r="AB30" s="363" t="str">
        <f t="shared" si="7"/>
        <v/>
      </c>
      <c r="AC30" s="380" t="str">
        <f t="shared" si="7"/>
        <v/>
      </c>
      <c r="AD30" s="10"/>
      <c r="AE30" s="10"/>
      <c r="AF30" s="101"/>
      <c r="AG30" s="56" t="s">
        <v>23</v>
      </c>
      <c r="AH30" s="425"/>
      <c r="AI30" s="425"/>
      <c r="AJ30" s="425"/>
      <c r="AK30" s="426"/>
      <c r="AL30" s="427"/>
      <c r="AM30" s="64"/>
      <c r="AN30" s="419"/>
      <c r="AO30" s="419"/>
      <c r="AP30" s="101"/>
      <c r="AQ30" s="56" t="s">
        <v>23</v>
      </c>
      <c r="AR30" s="425"/>
      <c r="AS30" s="425"/>
      <c r="AT30" s="425"/>
      <c r="AU30" s="426"/>
      <c r="AV30" s="427"/>
      <c r="AW30" s="64"/>
      <c r="AX30" s="419"/>
      <c r="AY30" s="419"/>
      <c r="AZ30" s="101"/>
      <c r="BA30" s="56" t="s">
        <v>23</v>
      </c>
      <c r="BB30" s="425"/>
      <c r="BC30" s="425"/>
      <c r="BD30" s="425"/>
      <c r="BE30" s="426"/>
      <c r="BF30" s="427"/>
      <c r="BG30" s="64"/>
      <c r="BH30" s="419"/>
      <c r="BI30" s="419"/>
    </row>
    <row xmlns:x14ac="http://schemas.microsoft.com/office/spreadsheetml/2009/9/ac" r="31" s="3" customFormat="true" ht="16.5" thickBot="true" x14ac:dyDescent="0.3">
      <c r="A31" s="384" t="str">
        <f ca="true">IF(ISBLANK('Data Summary'!A33),"",'Data Summary'!A33)</f>
        <v/>
      </c>
      <c r="B31" s="102"/>
      <c r="C31" s="65" t="s">
        <v>20</v>
      </c>
      <c r="D31" s="364">
        <v>1061</v>
      </c>
      <c r="E31" s="66"/>
      <c r="F31" s="66"/>
      <c r="G31" s="66"/>
      <c r="H31" s="66"/>
      <c r="I31" s="67"/>
      <c r="J31" s="10"/>
      <c r="K31" s="10"/>
      <c r="L31" s="102"/>
      <c r="M31" s="65" t="s">
        <v>20</v>
      </c>
      <c r="N31" s="364">
        <v>1007</v>
      </c>
      <c r="O31" s="66" t="s">
        <v>228</v>
      </c>
      <c r="P31" s="66" t="s">
        <v>228</v>
      </c>
      <c r="Q31" s="66">
        <v>271</v>
      </c>
      <c r="R31" s="66">
        <v>595</v>
      </c>
      <c r="S31" s="67">
        <v>141</v>
      </c>
      <c r="T31" s="10"/>
      <c r="U31" s="10"/>
      <c r="V31" s="102"/>
      <c r="W31" s="65" t="s">
        <v>20</v>
      </c>
      <c r="X31" s="364">
        <v>601</v>
      </c>
      <c r="Y31" s="364" t="str">
        <f t="shared" ref="Y31:AC31" si="8">IF(ISNUMBER(Y$11),Y$11,"")</f>
        <v/>
      </c>
      <c r="Z31" s="364" t="str">
        <f t="shared" si="8"/>
        <v/>
      </c>
      <c r="AA31" s="364" t="str">
        <f t="shared" si="8"/>
        <v/>
      </c>
      <c r="AB31" s="364">
        <v>601</v>
      </c>
      <c r="AC31" s="381" t="str">
        <f t="shared" si="8"/>
        <v/>
      </c>
      <c r="AD31" s="10"/>
      <c r="AE31" s="10"/>
      <c r="AF31" s="102"/>
      <c r="AG31" s="428" t="s">
        <v>20</v>
      </c>
      <c r="AH31" s="364"/>
      <c r="AI31" s="364"/>
      <c r="AJ31" s="364"/>
      <c r="AK31" s="364"/>
      <c r="AL31" s="364"/>
      <c r="AM31" s="381"/>
      <c r="AN31" s="419"/>
      <c r="AO31" s="419"/>
      <c r="AP31" s="102"/>
      <c r="AQ31" s="428" t="s">
        <v>20</v>
      </c>
      <c r="AR31" s="364"/>
      <c r="AS31" s="364"/>
      <c r="AT31" s="364"/>
      <c r="AU31" s="364"/>
      <c r="AV31" s="364"/>
      <c r="AW31" s="381"/>
      <c r="AX31" s="419"/>
      <c r="AY31" s="419"/>
      <c r="AZ31" s="102"/>
      <c r="BA31" s="428" t="s">
        <v>20</v>
      </c>
      <c r="BB31" s="364">
        <v>978</v>
      </c>
      <c r="BC31" s="364">
        <v>292</v>
      </c>
      <c r="BD31" s="364">
        <v>686</v>
      </c>
      <c r="BE31" s="364">
        <v>89</v>
      </c>
      <c r="BF31" s="364">
        <v>713</v>
      </c>
      <c r="BG31" s="381">
        <v>176</v>
      </c>
      <c r="BH31" s="419"/>
      <c r="BI31" s="419"/>
      <c r="BJ31" s="103"/>
      <c r="BT31" s="103"/>
      <c r="CD31" s="103"/>
      <c r="CN31" s="103"/>
      <c r="CX31" s="103"/>
      <c r="DH31" s="103"/>
      <c r="DR31" s="103"/>
      <c r="EB31" s="103"/>
      <c r="EL31" s="103"/>
      <c r="EV31" s="103"/>
      <c r="FF31" s="103"/>
      <c r="FP31" s="103"/>
      <c r="FZ31" s="103"/>
      <c r="GJ31" s="103"/>
      <c r="GT31" s="103"/>
      <c r="HD31" s="103"/>
    </row>
    <row xmlns:x14ac="http://schemas.microsoft.com/office/spreadsheetml/2009/9/ac" r="32" s="3" customFormat="true" x14ac:dyDescent="0.25">
      <c r="A32" s="384" t="str">
        <f ca="true">IF(ISBLANK('Data Summary'!A34),"",'Data Summary'!A34)</f>
        <v/>
      </c>
      <c r="B32" s="103"/>
      <c r="L32" s="103"/>
      <c r="V32" s="103"/>
      <c r="AF32" s="429"/>
      <c r="AG32" s="429"/>
      <c r="AH32" s="429"/>
      <c r="AI32" s="429"/>
      <c r="AJ32" s="429"/>
      <c r="AK32" s="429"/>
      <c r="AL32" s="429"/>
      <c r="AM32" s="429"/>
      <c r="AN32" s="429"/>
      <c r="AO32" s="429"/>
      <c r="AP32" s="429"/>
      <c r="AQ32" s="429"/>
      <c r="AR32" s="429"/>
      <c r="AS32" s="429"/>
      <c r="AT32" s="429"/>
      <c r="AU32" s="429"/>
      <c r="AV32" s="429"/>
      <c r="AW32" s="429"/>
      <c r="AX32" s="429"/>
      <c r="AY32" s="429"/>
      <c r="AZ32" s="429"/>
      <c r="BA32" s="429"/>
      <c r="BB32" s="429"/>
      <c r="BC32" s="429"/>
      <c r="BD32" s="429"/>
      <c r="BE32" s="429"/>
      <c r="BF32" s="429"/>
      <c r="BG32" s="429"/>
      <c r="BH32" s="429"/>
      <c r="BI32" s="429"/>
      <c r="BJ32" s="103"/>
      <c r="BT32" s="103"/>
      <c r="CD32" s="103"/>
      <c r="CN32" s="103"/>
      <c r="CX32" s="103"/>
      <c r="DH32" s="103"/>
      <c r="DR32" s="103"/>
      <c r="EB32" s="103"/>
      <c r="EL32" s="103"/>
      <c r="EV32" s="103"/>
      <c r="FF32" s="103"/>
      <c r="FP32" s="103"/>
      <c r="FZ32" s="103"/>
      <c r="GJ32" s="103"/>
      <c r="GT32" s="103"/>
      <c r="HD32" s="103"/>
    </row>
    <row xmlns:x14ac="http://schemas.microsoft.com/office/spreadsheetml/2009/9/ac" r="33" s="3" customFormat="true" x14ac:dyDescent="0.25">
      <c r="A33" s="384" t="str">
        <f ca="true">IF(ISBLANK('Data Summary'!A35),"",'Data Summary'!A35)</f>
        <v/>
      </c>
      <c r="B33" s="103"/>
      <c r="L33" s="103"/>
      <c r="V33" s="103"/>
      <c r="AF33" s="429"/>
      <c r="AG33" s="429"/>
      <c r="AH33" s="429"/>
      <c r="AI33" s="429"/>
      <c r="AJ33" s="429"/>
      <c r="AK33" s="429"/>
      <c r="AL33" s="429"/>
      <c r="AM33" s="429"/>
      <c r="AN33" s="429"/>
      <c r="AO33" s="429"/>
      <c r="AP33" s="429"/>
      <c r="AQ33" s="429"/>
      <c r="AR33" s="429"/>
      <c r="AS33" s="429"/>
      <c r="AT33" s="429"/>
      <c r="AU33" s="429"/>
      <c r="AV33" s="429"/>
      <c r="AW33" s="429"/>
      <c r="AX33" s="429"/>
      <c r="AY33" s="429"/>
      <c r="AZ33" s="429"/>
      <c r="BA33" s="429"/>
      <c r="BB33" s="429"/>
      <c r="BC33" s="429"/>
      <c r="BD33" s="429"/>
      <c r="BE33" s="429"/>
      <c r="BF33" s="429"/>
      <c r="BG33" s="429"/>
      <c r="BH33" s="429"/>
      <c r="BI33" s="429"/>
      <c r="BJ33" s="103"/>
      <c r="BT33" s="103"/>
      <c r="CD33" s="103"/>
      <c r="CN33" s="103"/>
      <c r="CX33" s="103"/>
      <c r="DH33" s="103"/>
      <c r="DR33" s="103"/>
      <c r="EB33" s="103"/>
      <c r="EL33" s="103"/>
      <c r="EV33" s="103"/>
      <c r="FF33" s="103"/>
      <c r="FP33" s="103"/>
      <c r="FZ33" s="103"/>
      <c r="GJ33" s="103"/>
      <c r="GT33" s="103"/>
      <c r="HD33" s="103"/>
    </row>
    <row xmlns:x14ac="http://schemas.microsoft.com/office/spreadsheetml/2009/9/ac" r="34" s="3" customFormat="true" x14ac:dyDescent="0.25">
      <c r="A34" s="384" t="str">
        <f ca="true">IF(ISBLANK('Data Summary'!A36),"",'Data Summary'!A36)</f>
        <v/>
      </c>
      <c r="B34" s="103"/>
      <c r="L34" s="103"/>
      <c r="V34" s="103"/>
      <c r="AF34" s="429"/>
      <c r="AG34" s="429"/>
      <c r="AH34" s="429"/>
      <c r="AI34" s="429"/>
      <c r="AJ34" s="429"/>
      <c r="AK34" s="429"/>
      <c r="AL34" s="429"/>
      <c r="AM34" s="429"/>
      <c r="AN34" s="429"/>
      <c r="AO34" s="429"/>
      <c r="AP34" s="429"/>
      <c r="AQ34" s="429"/>
      <c r="AR34" s="429"/>
      <c r="AS34" s="429"/>
      <c r="AT34" s="429"/>
      <c r="AU34" s="429"/>
      <c r="AV34" s="429"/>
      <c r="AW34" s="429"/>
      <c r="AX34" s="429"/>
      <c r="AY34" s="429"/>
      <c r="AZ34" s="429"/>
      <c r="BA34" s="429"/>
      <c r="BB34" s="429"/>
      <c r="BC34" s="429"/>
      <c r="BD34" s="429"/>
      <c r="BE34" s="429"/>
      <c r="BF34" s="429"/>
      <c r="BG34" s="429"/>
      <c r="BH34" s="429"/>
      <c r="BI34" s="429"/>
      <c r="BJ34" s="103"/>
      <c r="BT34" s="103"/>
      <c r="CD34" s="103"/>
      <c r="CN34" s="103"/>
      <c r="CX34" s="103"/>
      <c r="DH34" s="103"/>
      <c r="DR34" s="103"/>
      <c r="EB34" s="103"/>
      <c r="EL34" s="103"/>
      <c r="EV34" s="103"/>
      <c r="FF34" s="103"/>
      <c r="FP34" s="103"/>
      <c r="FZ34" s="103"/>
      <c r="GJ34" s="103"/>
      <c r="GT34" s="103"/>
      <c r="HD34" s="103"/>
    </row>
    <row xmlns:x14ac="http://schemas.microsoft.com/office/spreadsheetml/2009/9/ac" r="35" s="3" customFormat="true" x14ac:dyDescent="0.25">
      <c r="A35" s="384" t="str">
        <f ca="true">IF(ISBLANK('Data Summary'!A37),"",'Data Summary'!A37)</f>
        <v/>
      </c>
      <c r="B35" s="103"/>
      <c r="D35" s="171"/>
      <c r="L35" s="103"/>
      <c r="N35" s="171"/>
      <c r="V35" s="103"/>
      <c r="X35" s="171"/>
      <c r="AF35" s="429"/>
      <c r="AG35" s="429"/>
      <c r="AH35" s="429"/>
      <c r="AI35" s="429"/>
      <c r="AJ35" s="429"/>
      <c r="AK35" s="429"/>
      <c r="AL35" s="429"/>
      <c r="AM35" s="429"/>
      <c r="AN35" s="429"/>
      <c r="AO35" s="429"/>
      <c r="AP35" s="429"/>
      <c r="AQ35" s="429"/>
      <c r="AR35" s="429"/>
      <c r="AS35" s="429"/>
      <c r="AT35" s="429"/>
      <c r="AU35" s="429"/>
      <c r="AV35" s="429"/>
      <c r="AW35" s="429"/>
      <c r="AX35" s="429"/>
      <c r="AY35" s="429"/>
      <c r="AZ35" s="429"/>
      <c r="BA35" s="429"/>
      <c r="BB35" s="429"/>
      <c r="BC35" s="429"/>
      <c r="BD35" s="429"/>
      <c r="BE35" s="429"/>
      <c r="BF35" s="429"/>
      <c r="BG35" s="429"/>
      <c r="BH35" s="429"/>
      <c r="BI35" s="429"/>
      <c r="BJ35" s="103"/>
      <c r="BT35" s="103"/>
      <c r="CD35" s="103"/>
      <c r="CN35" s="103"/>
      <c r="CX35" s="103"/>
      <c r="DH35" s="103"/>
      <c r="DR35" s="103"/>
      <c r="EB35" s="103"/>
      <c r="EL35" s="103"/>
      <c r="EV35" s="103"/>
      <c r="FF35" s="103"/>
      <c r="FP35" s="103"/>
      <c r="FZ35" s="103"/>
      <c r="GJ35" s="103"/>
      <c r="GT35" s="103"/>
      <c r="HD35" s="103"/>
    </row>
    <row xmlns:x14ac="http://schemas.microsoft.com/office/spreadsheetml/2009/9/ac" r="36" s="3" customFormat="true" x14ac:dyDescent="0.25">
      <c r="A36" s="384" t="str">
        <f ca="true">IF(ISBLANK('Data Summary'!A38),"",'Data Summary'!A38)</f>
        <v/>
      </c>
      <c r="B36" s="103"/>
      <c r="L36" s="103"/>
      <c r="V36" s="103"/>
      <c r="AF36" s="429"/>
      <c r="AG36" s="429"/>
      <c r="AH36" s="429"/>
      <c r="AI36" s="429"/>
      <c r="AJ36" s="429"/>
      <c r="AK36" s="429"/>
      <c r="AL36" s="429"/>
      <c r="AM36" s="429"/>
      <c r="AN36" s="429"/>
      <c r="AO36" s="429"/>
      <c r="AP36" s="429"/>
      <c r="AQ36" s="429"/>
      <c r="AR36" s="429"/>
      <c r="AS36" s="429"/>
      <c r="AT36" s="429"/>
      <c r="AU36" s="429"/>
      <c r="AV36" s="429"/>
      <c r="AW36" s="429"/>
      <c r="AX36" s="429"/>
      <c r="AY36" s="429"/>
      <c r="AZ36" s="429"/>
      <c r="BA36" s="429"/>
      <c r="BB36" s="429"/>
      <c r="BC36" s="429"/>
      <c r="BD36" s="429"/>
      <c r="BE36" s="429"/>
      <c r="BF36" s="429"/>
      <c r="BG36" s="429"/>
      <c r="BH36" s="429"/>
      <c r="BI36" s="429"/>
      <c r="BJ36" s="103"/>
      <c r="BT36" s="103"/>
      <c r="CD36" s="103"/>
      <c r="CN36" s="103"/>
      <c r="CX36" s="103"/>
      <c r="DH36" s="103"/>
      <c r="DR36" s="103"/>
      <c r="EB36" s="103"/>
      <c r="EL36" s="103"/>
      <c r="EV36" s="103"/>
      <c r="FF36" s="103"/>
      <c r="FP36" s="103"/>
      <c r="FZ36" s="103"/>
      <c r="GJ36" s="103"/>
      <c r="GT36" s="103"/>
      <c r="HD36" s="103"/>
    </row>
    <row xmlns:x14ac="http://schemas.microsoft.com/office/spreadsheetml/2009/9/ac" r="37" s="3" customFormat="true" x14ac:dyDescent="0.25">
      <c r="A37" s="384" t="str">
        <f ca="true">IF(ISBLANK('Data Summary'!A39),"",'Data Summary'!A39)</f>
        <v/>
      </c>
      <c r="B37" s="103"/>
      <c r="L37" s="103"/>
      <c r="V37" s="103"/>
      <c r="AF37" s="429"/>
      <c r="AG37" s="429"/>
      <c r="AH37" s="429"/>
      <c r="AI37" s="429"/>
      <c r="AJ37" s="429"/>
      <c r="AK37" s="429"/>
      <c r="AL37" s="429"/>
      <c r="AM37" s="429"/>
      <c r="AN37" s="429"/>
      <c r="AO37" s="429"/>
      <c r="AP37" s="429"/>
      <c r="AQ37" s="429"/>
      <c r="AR37" s="429"/>
      <c r="AS37" s="429"/>
      <c r="AT37" s="429"/>
      <c r="AU37" s="429"/>
      <c r="AV37" s="429"/>
      <c r="AW37" s="429"/>
      <c r="AX37" s="429"/>
      <c r="AY37" s="429"/>
      <c r="AZ37" s="429"/>
      <c r="BA37" s="429"/>
      <c r="BB37" s="429"/>
      <c r="BC37" s="429"/>
      <c r="BD37" s="429"/>
      <c r="BE37" s="429"/>
      <c r="BF37" s="429"/>
      <c r="BG37" s="429"/>
      <c r="BH37" s="429"/>
      <c r="BI37" s="429"/>
      <c r="BJ37" s="103"/>
      <c r="BT37" s="103"/>
      <c r="CD37" s="103"/>
      <c r="CN37" s="103"/>
      <c r="CX37" s="103"/>
      <c r="DH37" s="103"/>
      <c r="DR37" s="103"/>
      <c r="EB37" s="103"/>
      <c r="EL37" s="103"/>
      <c r="EV37" s="103"/>
      <c r="FF37" s="103"/>
      <c r="FP37" s="103"/>
      <c r="FZ37" s="103"/>
      <c r="GJ37" s="103"/>
      <c r="GT37" s="103"/>
      <c r="HD37" s="103"/>
    </row>
    <row xmlns:x14ac="http://schemas.microsoft.com/office/spreadsheetml/2009/9/ac" r="38" s="3" customFormat="true" x14ac:dyDescent="0.25">
      <c r="A38" s="384" t="str">
        <f ca="true">IF(ISBLANK('Data Summary'!A40),"",'Data Summary'!A40)</f>
        <v/>
      </c>
      <c r="B38" s="103"/>
      <c r="L38" s="103"/>
      <c r="V38" s="103"/>
      <c r="AF38" s="429"/>
      <c r="AG38" s="429"/>
      <c r="AH38" s="429"/>
      <c r="AI38" s="429"/>
      <c r="AJ38" s="429"/>
      <c r="AK38" s="429"/>
      <c r="AL38" s="429"/>
      <c r="AM38" s="429"/>
      <c r="AN38" s="429"/>
      <c r="AO38" s="429"/>
      <c r="AP38" s="429"/>
      <c r="AQ38" s="429"/>
      <c r="AR38" s="429"/>
      <c r="AS38" s="429"/>
      <c r="AT38" s="429"/>
      <c r="AU38" s="429"/>
      <c r="AV38" s="429"/>
      <c r="AW38" s="429"/>
      <c r="AX38" s="429"/>
      <c r="AY38" s="429"/>
      <c r="AZ38" s="429"/>
      <c r="BA38" s="429"/>
      <c r="BB38" s="429"/>
      <c r="BC38" s="429"/>
      <c r="BD38" s="429"/>
      <c r="BE38" s="429"/>
      <c r="BF38" s="429"/>
      <c r="BG38" s="429"/>
      <c r="BH38" s="429"/>
      <c r="BI38" s="429"/>
      <c r="BJ38" s="103"/>
      <c r="BT38" s="103"/>
      <c r="CD38" s="103"/>
      <c r="CN38" s="103"/>
      <c r="CX38" s="103"/>
      <c r="DH38" s="103"/>
      <c r="DR38" s="103"/>
      <c r="EB38" s="103"/>
      <c r="EL38" s="103"/>
      <c r="EV38" s="103"/>
      <c r="FF38" s="103"/>
      <c r="FP38" s="103"/>
      <c r="FZ38" s="103"/>
      <c r="GJ38" s="103"/>
      <c r="GT38" s="103"/>
      <c r="HD38" s="103"/>
    </row>
    <row xmlns:x14ac="http://schemas.microsoft.com/office/spreadsheetml/2009/9/ac" r="39" s="3" customFormat="true" x14ac:dyDescent="0.25">
      <c r="A39" s="384" t="str">
        <f ca="true">IF(ISBLANK('Data Summary'!A41),"",'Data Summary'!A41)</f>
        <v/>
      </c>
      <c r="B39" s="103"/>
      <c r="L39" s="103"/>
      <c r="V39" s="103"/>
      <c r="AF39" s="429"/>
      <c r="AG39" s="429"/>
      <c r="AH39" s="429"/>
      <c r="AI39" s="429"/>
      <c r="AJ39" s="429"/>
      <c r="AK39" s="429"/>
      <c r="AL39" s="429"/>
      <c r="AM39" s="429"/>
      <c r="AN39" s="429"/>
      <c r="AO39" s="429"/>
      <c r="AP39" s="429"/>
      <c r="AQ39" s="429"/>
      <c r="AR39" s="429"/>
      <c r="AS39" s="429"/>
      <c r="AT39" s="429"/>
      <c r="AU39" s="429"/>
      <c r="AV39" s="429"/>
      <c r="AW39" s="429"/>
      <c r="AX39" s="429"/>
      <c r="AY39" s="429"/>
      <c r="AZ39" s="429"/>
      <c r="BA39" s="429"/>
      <c r="BB39" s="429"/>
      <c r="BC39" s="429"/>
      <c r="BD39" s="429"/>
      <c r="BE39" s="429"/>
      <c r="BF39" s="429"/>
      <c r="BG39" s="429"/>
      <c r="BH39" s="429"/>
      <c r="BI39" s="429"/>
      <c r="BJ39" s="103"/>
      <c r="BT39" s="103"/>
      <c r="CD39" s="103"/>
      <c r="CN39" s="103"/>
      <c r="CX39" s="103"/>
      <c r="DH39" s="103"/>
      <c r="DR39" s="103"/>
      <c r="EB39" s="103"/>
      <c r="EL39" s="103"/>
      <c r="EV39" s="103"/>
      <c r="FF39" s="103"/>
      <c r="FP39" s="103"/>
      <c r="FZ39" s="103"/>
      <c r="GJ39" s="103"/>
      <c r="GT39" s="103"/>
      <c r="HD39" s="103"/>
    </row>
    <row xmlns:x14ac="http://schemas.microsoft.com/office/spreadsheetml/2009/9/ac" r="40" s="3" customFormat="true" x14ac:dyDescent="0.25">
      <c r="A40" s="384" t="str">
        <f ca="true">IF(ISBLANK('Data Summary'!A42),"",'Data Summary'!A42)</f>
        <v/>
      </c>
      <c r="B40" s="103"/>
      <c r="L40" s="103"/>
      <c r="V40" s="103"/>
      <c r="AF40" s="429"/>
      <c r="AG40" s="429"/>
      <c r="AH40" s="429"/>
      <c r="AI40" s="429"/>
      <c r="AJ40" s="429"/>
      <c r="AK40" s="429"/>
      <c r="AL40" s="429"/>
      <c r="AM40" s="429"/>
      <c r="AN40" s="429"/>
      <c r="AO40" s="429"/>
      <c r="AP40" s="429"/>
      <c r="AQ40" s="429"/>
      <c r="AR40" s="429"/>
      <c r="AS40" s="429"/>
      <c r="AT40" s="429"/>
      <c r="AU40" s="429"/>
      <c r="AV40" s="429"/>
      <c r="AW40" s="429"/>
      <c r="AX40" s="429"/>
      <c r="AY40" s="429"/>
      <c r="AZ40" s="429"/>
      <c r="BA40" s="429"/>
      <c r="BB40" s="429"/>
      <c r="BC40" s="429"/>
      <c r="BD40" s="429"/>
      <c r="BE40" s="429"/>
      <c r="BF40" s="429"/>
      <c r="BG40" s="429"/>
      <c r="BH40" s="429"/>
      <c r="BI40" s="429"/>
      <c r="BJ40" s="103"/>
      <c r="BT40" s="103"/>
      <c r="CD40" s="103"/>
      <c r="CN40" s="103"/>
      <c r="CX40" s="103"/>
      <c r="DH40" s="103"/>
      <c r="DR40" s="103"/>
      <c r="EB40" s="103"/>
      <c r="EL40" s="103"/>
      <c r="EV40" s="103"/>
      <c r="FF40" s="103"/>
      <c r="FP40" s="103"/>
      <c r="FZ40" s="103"/>
      <c r="GJ40" s="103"/>
      <c r="GT40" s="103"/>
      <c r="HD40" s="103"/>
    </row>
    <row xmlns:x14ac="http://schemas.microsoft.com/office/spreadsheetml/2009/9/ac" r="41" s="3" customFormat="true" x14ac:dyDescent="0.25">
      <c r="A41" s="384" t="str">
        <f ca="true">IF(ISBLANK('Data Summary'!A43),"",'Data Summary'!A43)</f>
        <v/>
      </c>
      <c r="B41" s="103"/>
      <c r="L41" s="103"/>
      <c r="V41" s="103"/>
      <c r="AF41" s="429"/>
      <c r="AG41" s="429"/>
      <c r="AH41" s="429"/>
      <c r="AI41" s="429"/>
      <c r="AJ41" s="429"/>
      <c r="AK41" s="429"/>
      <c r="AL41" s="429"/>
      <c r="AM41" s="429"/>
      <c r="AN41" s="429"/>
      <c r="AO41" s="429"/>
      <c r="AP41" s="429"/>
      <c r="AQ41" s="429"/>
      <c r="AR41" s="429"/>
      <c r="AS41" s="429"/>
      <c r="AT41" s="429"/>
      <c r="AU41" s="429"/>
      <c r="AV41" s="429"/>
      <c r="AW41" s="429"/>
      <c r="AX41" s="429"/>
      <c r="AY41" s="429"/>
      <c r="AZ41" s="429"/>
      <c r="BA41" s="429"/>
      <c r="BB41" s="429"/>
      <c r="BC41" s="429"/>
      <c r="BD41" s="429"/>
      <c r="BE41" s="429"/>
      <c r="BF41" s="429"/>
      <c r="BG41" s="429"/>
      <c r="BH41" s="429"/>
      <c r="BI41" s="429"/>
      <c r="BJ41" s="103"/>
      <c r="BT41" s="103"/>
      <c r="CD41" s="103"/>
      <c r="CN41" s="103"/>
      <c r="CX41" s="103"/>
      <c r="DH41" s="103"/>
      <c r="DR41" s="103"/>
      <c r="EB41" s="103"/>
      <c r="EL41" s="103"/>
      <c r="EV41" s="103"/>
      <c r="FF41" s="103"/>
      <c r="FP41" s="103"/>
      <c r="FZ41" s="103"/>
      <c r="GJ41" s="103"/>
      <c r="GT41" s="103"/>
      <c r="HD41" s="103"/>
    </row>
    <row xmlns:x14ac="http://schemas.microsoft.com/office/spreadsheetml/2009/9/ac" r="42" s="3" customFormat="true" x14ac:dyDescent="0.25">
      <c r="A42" s="384" t="str">
        <f ca="true">IF(ISBLANK('Data Summary'!A44),"",'Data Summary'!A44)</f>
        <v/>
      </c>
      <c r="B42" s="103"/>
      <c r="L42" s="103"/>
      <c r="V42" s="103"/>
      <c r="AF42" s="429"/>
      <c r="AG42" s="429"/>
      <c r="AH42" s="429"/>
      <c r="AI42" s="429"/>
      <c r="AJ42" s="429"/>
      <c r="AK42" s="429"/>
      <c r="AL42" s="429"/>
      <c r="AM42" s="429"/>
      <c r="AN42" s="429"/>
      <c r="AO42" s="429"/>
      <c r="AP42" s="429"/>
      <c r="AQ42" s="429"/>
      <c r="AR42" s="429"/>
      <c r="AS42" s="429"/>
      <c r="AT42" s="429"/>
      <c r="AU42" s="429"/>
      <c r="AV42" s="429"/>
      <c r="AW42" s="429"/>
      <c r="AX42" s="429"/>
      <c r="AY42" s="429"/>
      <c r="AZ42" s="429"/>
      <c r="BA42" s="429"/>
      <c r="BB42" s="429"/>
      <c r="BC42" s="429"/>
      <c r="BD42" s="429"/>
      <c r="BE42" s="429"/>
      <c r="BF42" s="429"/>
      <c r="BG42" s="429"/>
      <c r="BH42" s="429"/>
      <c r="BI42" s="429"/>
      <c r="BJ42" s="103"/>
      <c r="BT42" s="103"/>
      <c r="CD42" s="103"/>
      <c r="CN42" s="103"/>
      <c r="CX42" s="103"/>
      <c r="DH42" s="103"/>
      <c r="DR42" s="103"/>
      <c r="EB42" s="103"/>
      <c r="EL42" s="103"/>
      <c r="EV42" s="103"/>
      <c r="FF42" s="103"/>
      <c r="FP42" s="103"/>
      <c r="FZ42" s="103"/>
      <c r="GJ42" s="103"/>
      <c r="GT42" s="103"/>
      <c r="HD42" s="103"/>
    </row>
    <row xmlns:x14ac="http://schemas.microsoft.com/office/spreadsheetml/2009/9/ac" r="43" s="3" customFormat="true" x14ac:dyDescent="0.25">
      <c r="A43" s="384" t="str">
        <f ca="true">IF(ISBLANK('Data Summary'!A45),"",'Data Summary'!A45)</f>
        <v/>
      </c>
      <c r="B43" s="103"/>
      <c r="L43" s="103"/>
      <c r="V43" s="103"/>
      <c r="AF43" s="429"/>
      <c r="AG43" s="429"/>
      <c r="AH43" s="429"/>
      <c r="AI43" s="429"/>
      <c r="AJ43" s="429"/>
      <c r="AK43" s="429"/>
      <c r="AL43" s="429"/>
      <c r="AM43" s="429"/>
      <c r="AN43" s="429"/>
      <c r="AO43" s="429"/>
      <c r="AP43" s="429"/>
      <c r="AQ43" s="429"/>
      <c r="AR43" s="429"/>
      <c r="AS43" s="429"/>
      <c r="AT43" s="429"/>
      <c r="AU43" s="429"/>
      <c r="AV43" s="429"/>
      <c r="AW43" s="429"/>
      <c r="AX43" s="429"/>
      <c r="AY43" s="429"/>
      <c r="AZ43" s="429"/>
      <c r="BA43" s="429"/>
      <c r="BB43" s="429"/>
      <c r="BC43" s="429"/>
      <c r="BD43" s="429"/>
      <c r="BE43" s="429"/>
      <c r="BF43" s="429"/>
      <c r="BG43" s="429"/>
      <c r="BH43" s="429"/>
      <c r="BI43" s="429"/>
      <c r="BJ43" s="103"/>
      <c r="BT43" s="103"/>
      <c r="CD43" s="103"/>
      <c r="CN43" s="103"/>
      <c r="CX43" s="103"/>
      <c r="DH43" s="103"/>
      <c r="DR43" s="103"/>
      <c r="EB43" s="103"/>
      <c r="EL43" s="103"/>
      <c r="EV43" s="103"/>
      <c r="FF43" s="103"/>
      <c r="FP43" s="103"/>
      <c r="FZ43" s="103"/>
      <c r="GJ43" s="103"/>
      <c r="GT43" s="103"/>
      <c r="HD43" s="103"/>
    </row>
    <row xmlns:x14ac="http://schemas.microsoft.com/office/spreadsheetml/2009/9/ac" r="44" s="3" customFormat="true" x14ac:dyDescent="0.25">
      <c r="A44" s="384" t="str">
        <f ca="true">IF(ISBLANK('Data Summary'!A46),"",'Data Summary'!A46)</f>
        <v/>
      </c>
      <c r="B44" s="103"/>
      <c r="L44" s="103"/>
      <c r="V44" s="103"/>
      <c r="AF44" s="429"/>
      <c r="AG44" s="429"/>
      <c r="AH44" s="429"/>
      <c r="AI44" s="429"/>
      <c r="AJ44" s="429"/>
      <c r="AK44" s="429"/>
      <c r="AL44" s="429"/>
      <c r="AM44" s="429"/>
      <c r="AN44" s="429"/>
      <c r="AO44" s="429"/>
      <c r="AP44" s="429"/>
      <c r="AQ44" s="429"/>
      <c r="AR44" s="429"/>
      <c r="AS44" s="429"/>
      <c r="AT44" s="429"/>
      <c r="AU44" s="429"/>
      <c r="AV44" s="429"/>
      <c r="AW44" s="429"/>
      <c r="AX44" s="429"/>
      <c r="AY44" s="429"/>
      <c r="AZ44" s="429"/>
      <c r="BA44" s="429"/>
      <c r="BB44" s="429"/>
      <c r="BC44" s="429"/>
      <c r="BD44" s="429"/>
      <c r="BE44" s="429"/>
      <c r="BF44" s="429"/>
      <c r="BG44" s="429"/>
      <c r="BH44" s="429"/>
      <c r="BI44" s="429"/>
      <c r="BJ44" s="103"/>
      <c r="BT44" s="103"/>
      <c r="CD44" s="103"/>
      <c r="CN44" s="103"/>
      <c r="CX44" s="103"/>
      <c r="DH44" s="103"/>
      <c r="DR44" s="103"/>
      <c r="EB44" s="103"/>
      <c r="EL44" s="103"/>
      <c r="EV44" s="103"/>
      <c r="FF44" s="103"/>
      <c r="FP44" s="103"/>
      <c r="FZ44" s="103"/>
      <c r="GJ44" s="103"/>
      <c r="GT44" s="103"/>
      <c r="HD44" s="103"/>
    </row>
    <row xmlns:x14ac="http://schemas.microsoft.com/office/spreadsheetml/2009/9/ac" r="45" s="3" customFormat="true" x14ac:dyDescent="0.25">
      <c r="A45" s="384" t="str">
        <f ca="true">IF(ISBLANK('Data Summary'!A47),"",'Data Summary'!A47)</f>
        <v/>
      </c>
      <c r="B45" s="103"/>
      <c r="L45" s="103"/>
      <c r="V45" s="103"/>
      <c r="AF45" s="429"/>
      <c r="AG45" s="429"/>
      <c r="AH45" s="429"/>
      <c r="AI45" s="429"/>
      <c r="AJ45" s="429"/>
      <c r="AK45" s="429"/>
      <c r="AL45" s="429"/>
      <c r="AM45" s="429"/>
      <c r="AN45" s="429"/>
      <c r="AO45" s="429"/>
      <c r="AP45" s="429"/>
      <c r="AQ45" s="429"/>
      <c r="AR45" s="429"/>
      <c r="AS45" s="429"/>
      <c r="AT45" s="429"/>
      <c r="AU45" s="429"/>
      <c r="AV45" s="429"/>
      <c r="AW45" s="429"/>
      <c r="AX45" s="429"/>
      <c r="AY45" s="429"/>
      <c r="AZ45" s="429"/>
      <c r="BA45" s="429"/>
      <c r="BB45" s="429"/>
      <c r="BC45" s="429"/>
      <c r="BD45" s="429"/>
      <c r="BE45" s="429"/>
      <c r="BF45" s="429"/>
      <c r="BG45" s="429"/>
      <c r="BH45" s="429"/>
      <c r="BI45" s="429"/>
      <c r="BJ45" s="103"/>
      <c r="BT45" s="103"/>
      <c r="CD45" s="103"/>
      <c r="CN45" s="103"/>
      <c r="CX45" s="103"/>
      <c r="DH45" s="103"/>
      <c r="DR45" s="103"/>
      <c r="EB45" s="103"/>
      <c r="EL45" s="103"/>
      <c r="EV45" s="103"/>
      <c r="FF45" s="103"/>
      <c r="FP45" s="103"/>
      <c r="FZ45" s="103"/>
      <c r="GJ45" s="103"/>
      <c r="GT45" s="103"/>
      <c r="HD45" s="103"/>
    </row>
    <row xmlns:x14ac="http://schemas.microsoft.com/office/spreadsheetml/2009/9/ac" r="46" s="3" customFormat="true" x14ac:dyDescent="0.25">
      <c r="A46" s="384" t="str">
        <f ca="true">IF(ISBLANK('Data Summary'!A48),"",'Data Summary'!A48)</f>
        <v/>
      </c>
      <c r="B46" s="103"/>
      <c r="L46" s="103"/>
      <c r="V46" s="103"/>
      <c r="AF46" s="429"/>
      <c r="AG46" s="429"/>
      <c r="AH46" s="429"/>
      <c r="AI46" s="429"/>
      <c r="AJ46" s="429"/>
      <c r="AK46" s="429"/>
      <c r="AL46" s="429"/>
      <c r="AM46" s="429"/>
      <c r="AN46" s="429"/>
      <c r="AO46" s="429"/>
      <c r="AP46" s="429"/>
      <c r="AQ46" s="429"/>
      <c r="AR46" s="429"/>
      <c r="AS46" s="429"/>
      <c r="AT46" s="429"/>
      <c r="AU46" s="429"/>
      <c r="AV46" s="429"/>
      <c r="AW46" s="429"/>
      <c r="AX46" s="429"/>
      <c r="AY46" s="429"/>
      <c r="AZ46" s="429"/>
      <c r="BA46" s="429"/>
      <c r="BB46" s="429"/>
      <c r="BC46" s="429"/>
      <c r="BD46" s="429"/>
      <c r="BE46" s="429"/>
      <c r="BF46" s="429"/>
      <c r="BG46" s="429"/>
      <c r="BH46" s="429"/>
      <c r="BI46" s="429"/>
      <c r="BJ46" s="103"/>
      <c r="BT46" s="103"/>
      <c r="CD46" s="103"/>
      <c r="CN46" s="103"/>
      <c r="CX46" s="103"/>
      <c r="DH46" s="103"/>
      <c r="DR46" s="103"/>
      <c r="EB46" s="103"/>
      <c r="EL46" s="103"/>
      <c r="EV46" s="103"/>
      <c r="FF46" s="103"/>
      <c r="FP46" s="103"/>
      <c r="FZ46" s="103"/>
      <c r="GJ46" s="103"/>
      <c r="GT46" s="103"/>
      <c r="HD46" s="103"/>
    </row>
    <row xmlns:x14ac="http://schemas.microsoft.com/office/spreadsheetml/2009/9/ac" r="47" s="3" customFormat="true" x14ac:dyDescent="0.25">
      <c r="A47" s="384" t="str">
        <f ca="true">IF(ISBLANK('Data Summary'!A49),"",'Data Summary'!A49)</f>
        <v/>
      </c>
      <c r="B47" s="103"/>
      <c r="L47" s="103"/>
      <c r="V47" s="103"/>
      <c r="AF47" s="429"/>
      <c r="AG47" s="429"/>
      <c r="AH47" s="429"/>
      <c r="AI47" s="429"/>
      <c r="AJ47" s="429"/>
      <c r="AK47" s="429"/>
      <c r="AL47" s="429"/>
      <c r="AM47" s="429"/>
      <c r="AN47" s="429"/>
      <c r="AO47" s="429"/>
      <c r="AP47" s="429"/>
      <c r="AQ47" s="429"/>
      <c r="AR47" s="429"/>
      <c r="AS47" s="429"/>
      <c r="AT47" s="429"/>
      <c r="AU47" s="429"/>
      <c r="AV47" s="429"/>
      <c r="AW47" s="429"/>
      <c r="AX47" s="429"/>
      <c r="AY47" s="429"/>
      <c r="AZ47" s="429"/>
      <c r="BA47" s="429"/>
      <c r="BB47" s="429"/>
      <c r="BC47" s="429"/>
      <c r="BD47" s="429"/>
      <c r="BE47" s="429"/>
      <c r="BF47" s="429"/>
      <c r="BG47" s="429"/>
      <c r="BH47" s="429"/>
      <c r="BI47" s="429"/>
      <c r="BJ47" s="103"/>
      <c r="BT47" s="103"/>
      <c r="CD47" s="103"/>
      <c r="CN47" s="103"/>
      <c r="CX47" s="103"/>
      <c r="DH47" s="103"/>
      <c r="DR47" s="103"/>
      <c r="EB47" s="103"/>
      <c r="EL47" s="103"/>
      <c r="EV47" s="103"/>
      <c r="FF47" s="103"/>
      <c r="FP47" s="103"/>
      <c r="FZ47" s="103"/>
      <c r="GJ47" s="103"/>
      <c r="GT47" s="103"/>
      <c r="HD47" s="103"/>
    </row>
    <row xmlns:x14ac="http://schemas.microsoft.com/office/spreadsheetml/2009/9/ac" r="48" s="3" customFormat="true" x14ac:dyDescent="0.25">
      <c r="A48" s="384" t="str">
        <f ca="true">IF(ISBLANK('Data Summary'!A50),"",'Data Summary'!A50)</f>
        <v/>
      </c>
      <c r="B48" s="103"/>
      <c r="L48" s="103"/>
      <c r="V48" s="103"/>
      <c r="AF48" s="429"/>
      <c r="AG48" s="429"/>
      <c r="AH48" s="429"/>
      <c r="AI48" s="429"/>
      <c r="AJ48" s="429"/>
      <c r="AK48" s="429"/>
      <c r="AL48" s="429"/>
      <c r="AM48" s="429"/>
      <c r="AN48" s="429"/>
      <c r="AO48" s="429"/>
      <c r="AP48" s="429"/>
      <c r="AQ48" s="429"/>
      <c r="AR48" s="429"/>
      <c r="AS48" s="429"/>
      <c r="AT48" s="429"/>
      <c r="AU48" s="429"/>
      <c r="AV48" s="429"/>
      <c r="AW48" s="429"/>
      <c r="AX48" s="429"/>
      <c r="AY48" s="429"/>
      <c r="AZ48" s="429"/>
      <c r="BA48" s="429"/>
      <c r="BB48" s="429"/>
      <c r="BC48" s="429"/>
      <c r="BD48" s="429"/>
      <c r="BE48" s="429"/>
      <c r="BF48" s="429"/>
      <c r="BG48" s="429"/>
      <c r="BH48" s="429"/>
      <c r="BI48" s="429"/>
      <c r="BJ48" s="103"/>
      <c r="BT48" s="103"/>
      <c r="CD48" s="103"/>
      <c r="CN48" s="103"/>
      <c r="CX48" s="103"/>
      <c r="DH48" s="103"/>
      <c r="DR48" s="103"/>
      <c r="EB48" s="103"/>
      <c r="EL48" s="103"/>
      <c r="EV48" s="103"/>
      <c r="FF48" s="103"/>
      <c r="FP48" s="103"/>
      <c r="FZ48" s="103"/>
      <c r="GJ48" s="103"/>
      <c r="GT48" s="103"/>
      <c r="HD48" s="103"/>
    </row>
    <row xmlns:x14ac="http://schemas.microsoft.com/office/spreadsheetml/2009/9/ac" r="49" s="3" customFormat="true" x14ac:dyDescent="0.25">
      <c r="A49" s="384" t="str">
        <f ca="true">IF(ISBLANK('Data Summary'!A51),"",'Data Summary'!A51)</f>
        <v/>
      </c>
      <c r="B49" s="103"/>
      <c r="L49" s="103"/>
      <c r="V49" s="103"/>
      <c r="AF49" s="429"/>
      <c r="AG49" s="429"/>
      <c r="AH49" s="429"/>
      <c r="AI49" s="429"/>
      <c r="AJ49" s="429"/>
      <c r="AK49" s="429"/>
      <c r="AL49" s="429"/>
      <c r="AM49" s="429"/>
      <c r="AN49" s="429"/>
      <c r="AO49" s="429"/>
      <c r="AP49" s="429"/>
      <c r="AQ49" s="429"/>
      <c r="AR49" s="429"/>
      <c r="AS49" s="429"/>
      <c r="AT49" s="429"/>
      <c r="AU49" s="429"/>
      <c r="AV49" s="429"/>
      <c r="AW49" s="429"/>
      <c r="AX49" s="429"/>
      <c r="AY49" s="429"/>
      <c r="AZ49" s="429"/>
      <c r="BA49" s="429"/>
      <c r="BB49" s="429"/>
      <c r="BC49" s="429"/>
      <c r="BD49" s="429"/>
      <c r="BE49" s="429"/>
      <c r="BF49" s="429"/>
      <c r="BG49" s="429"/>
      <c r="BH49" s="429"/>
      <c r="BI49" s="429"/>
      <c r="BJ49" s="103"/>
      <c r="BT49" s="103"/>
      <c r="CD49" s="103"/>
      <c r="CN49" s="103"/>
      <c r="CX49" s="103"/>
      <c r="DH49" s="103"/>
      <c r="DR49" s="103"/>
      <c r="EB49" s="103"/>
      <c r="EL49" s="103"/>
      <c r="EV49" s="103"/>
      <c r="FF49" s="103"/>
      <c r="FP49" s="103"/>
      <c r="FZ49" s="103"/>
      <c r="GJ49" s="103"/>
      <c r="GT49" s="103"/>
      <c r="HD49" s="103"/>
    </row>
    <row xmlns:x14ac="http://schemas.microsoft.com/office/spreadsheetml/2009/9/ac" r="50" s="3" customFormat="true" x14ac:dyDescent="0.25">
      <c r="A50" s="384" t="str">
        <f ca="true">IF(ISBLANK('Data Summary'!A52),"",'Data Summary'!A52)</f>
        <v/>
      </c>
      <c r="B50" s="103"/>
      <c r="L50" s="103"/>
      <c r="V50" s="103"/>
      <c r="AF50" s="429"/>
      <c r="AG50" s="429"/>
      <c r="AH50" s="429"/>
      <c r="AI50" s="429"/>
      <c r="AJ50" s="429"/>
      <c r="AK50" s="429"/>
      <c r="AL50" s="429"/>
      <c r="AM50" s="429"/>
      <c r="AN50" s="429"/>
      <c r="AO50" s="429"/>
      <c r="AP50" s="429"/>
      <c r="AQ50" s="429"/>
      <c r="AR50" s="429"/>
      <c r="AS50" s="429"/>
      <c r="AT50" s="429"/>
      <c r="AU50" s="429"/>
      <c r="AV50" s="429"/>
      <c r="AW50" s="429"/>
      <c r="AX50" s="429"/>
      <c r="AY50" s="429"/>
      <c r="AZ50" s="429"/>
      <c r="BA50" s="429"/>
      <c r="BB50" s="429"/>
      <c r="BC50" s="429"/>
      <c r="BD50" s="429"/>
      <c r="BE50" s="429"/>
      <c r="BF50" s="429"/>
      <c r="BG50" s="429"/>
      <c r="BH50" s="429"/>
      <c r="BI50" s="429"/>
      <c r="BJ50" s="103"/>
      <c r="BT50" s="103"/>
      <c r="CD50" s="103"/>
      <c r="CN50" s="103"/>
      <c r="CX50" s="103"/>
      <c r="DH50" s="103"/>
      <c r="DR50" s="103"/>
      <c r="EB50" s="103"/>
      <c r="EL50" s="103"/>
      <c r="EV50" s="103"/>
      <c r="FF50" s="103"/>
      <c r="FP50" s="103"/>
      <c r="FZ50" s="103"/>
      <c r="GJ50" s="103"/>
      <c r="GT50" s="103"/>
      <c r="HD50" s="103"/>
    </row>
    <row xmlns:x14ac="http://schemas.microsoft.com/office/spreadsheetml/2009/9/ac" r="51" s="3" customFormat="true" x14ac:dyDescent="0.25">
      <c r="A51" s="384" t="str">
        <f ca="true">IF(ISBLANK('Data Summary'!A53),"",'Data Summary'!A53)</f>
        <v/>
      </c>
      <c r="B51" s="103"/>
      <c r="L51" s="103"/>
      <c r="V51" s="103"/>
      <c r="AF51" s="429"/>
      <c r="AG51" s="429"/>
      <c r="AH51" s="429"/>
      <c r="AI51" s="429"/>
      <c r="AJ51" s="429"/>
      <c r="AK51" s="429"/>
      <c r="AL51" s="429"/>
      <c r="AM51" s="429"/>
      <c r="AN51" s="429"/>
      <c r="AO51" s="429"/>
      <c r="AP51" s="429"/>
      <c r="AQ51" s="429"/>
      <c r="AR51" s="429"/>
      <c r="AS51" s="429"/>
      <c r="AT51" s="429"/>
      <c r="AU51" s="429"/>
      <c r="AV51" s="429"/>
      <c r="AW51" s="429"/>
      <c r="AX51" s="429"/>
      <c r="AY51" s="429"/>
      <c r="AZ51" s="429"/>
      <c r="BA51" s="429"/>
      <c r="BB51" s="429"/>
      <c r="BC51" s="429"/>
      <c r="BD51" s="429"/>
      <c r="BE51" s="429"/>
      <c r="BF51" s="429"/>
      <c r="BG51" s="429"/>
      <c r="BH51" s="429"/>
      <c r="BI51" s="429"/>
      <c r="BJ51" s="103"/>
      <c r="BT51" s="103"/>
      <c r="CD51" s="103"/>
      <c r="CN51" s="103"/>
      <c r="CX51" s="103"/>
      <c r="DH51" s="103"/>
      <c r="DR51" s="103"/>
      <c r="EB51" s="103"/>
      <c r="EL51" s="103"/>
      <c r="EV51" s="103"/>
      <c r="FF51" s="103"/>
      <c r="FP51" s="103"/>
      <c r="FZ51" s="103"/>
      <c r="GJ51" s="103"/>
      <c r="GT51" s="103"/>
      <c r="HD51" s="103"/>
    </row>
    <row xmlns:x14ac="http://schemas.microsoft.com/office/spreadsheetml/2009/9/ac" r="52" s="3" customFormat="true" x14ac:dyDescent="0.25">
      <c r="A52" s="384" t="str">
        <f ca="true">IF(ISBLANK('Data Summary'!A54),"",'Data Summary'!A54)</f>
        <v/>
      </c>
      <c r="B52" s="103"/>
      <c r="L52" s="103"/>
      <c r="V52" s="103"/>
      <c r="AF52" s="429"/>
      <c r="AG52" s="429"/>
      <c r="AH52" s="429"/>
      <c r="AI52" s="429"/>
      <c r="AJ52" s="429"/>
      <c r="AK52" s="429"/>
      <c r="AL52" s="429"/>
      <c r="AM52" s="429"/>
      <c r="AN52" s="429"/>
      <c r="AO52" s="429"/>
      <c r="AP52" s="429"/>
      <c r="AQ52" s="429"/>
      <c r="AR52" s="429"/>
      <c r="AS52" s="429"/>
      <c r="AT52" s="429"/>
      <c r="AU52" s="429"/>
      <c r="AV52" s="429"/>
      <c r="AW52" s="429"/>
      <c r="AX52" s="429"/>
      <c r="AY52" s="429"/>
      <c r="AZ52" s="429"/>
      <c r="BA52" s="429"/>
      <c r="BB52" s="429"/>
      <c r="BC52" s="429"/>
      <c r="BD52" s="429"/>
      <c r="BE52" s="429"/>
      <c r="BF52" s="429"/>
      <c r="BG52" s="429"/>
      <c r="BH52" s="429"/>
      <c r="BI52" s="429"/>
      <c r="BJ52" s="103"/>
      <c r="BT52" s="103"/>
      <c r="CD52" s="103"/>
      <c r="CN52" s="103"/>
      <c r="CX52" s="103"/>
      <c r="DH52" s="103"/>
      <c r="DR52" s="103"/>
      <c r="EB52" s="103"/>
      <c r="EL52" s="103"/>
      <c r="EV52" s="103"/>
      <c r="FF52" s="103"/>
      <c r="FP52" s="103"/>
      <c r="FZ52" s="103"/>
      <c r="GJ52" s="103"/>
      <c r="GT52" s="103"/>
      <c r="HD52" s="103"/>
    </row>
    <row xmlns:x14ac="http://schemas.microsoft.com/office/spreadsheetml/2009/9/ac" r="53" s="3" customFormat="true" x14ac:dyDescent="0.25">
      <c r="A53" s="384" t="str">
        <f ca="true">IF(ISBLANK('Data Summary'!A55),"",'Data Summary'!A55)</f>
        <v/>
      </c>
      <c r="B53" s="103"/>
      <c r="L53" s="103"/>
      <c r="V53" s="103"/>
      <c r="AF53" s="429"/>
      <c r="AG53" s="429"/>
      <c r="AH53" s="429"/>
      <c r="AI53" s="429"/>
      <c r="AJ53" s="429"/>
      <c r="AK53" s="429"/>
      <c r="AL53" s="429"/>
      <c r="AM53" s="429"/>
      <c r="AN53" s="429"/>
      <c r="AO53" s="429"/>
      <c r="AP53" s="429"/>
      <c r="AQ53" s="429"/>
      <c r="AR53" s="429"/>
      <c r="AS53" s="429"/>
      <c r="AT53" s="429"/>
      <c r="AU53" s="429"/>
      <c r="AV53" s="429"/>
      <c r="AW53" s="429"/>
      <c r="AX53" s="429"/>
      <c r="AY53" s="429"/>
      <c r="AZ53" s="429"/>
      <c r="BA53" s="429"/>
      <c r="BB53" s="429"/>
      <c r="BC53" s="429"/>
      <c r="BD53" s="429"/>
      <c r="BE53" s="429"/>
      <c r="BF53" s="429"/>
      <c r="BG53" s="429"/>
      <c r="BH53" s="429"/>
      <c r="BI53" s="429"/>
      <c r="BJ53" s="103"/>
      <c r="BT53" s="103"/>
      <c r="CD53" s="103"/>
      <c r="CN53" s="103"/>
      <c r="CX53" s="103"/>
      <c r="DH53" s="103"/>
      <c r="DR53" s="103"/>
      <c r="EB53" s="103"/>
      <c r="EL53" s="103"/>
      <c r="EV53" s="103"/>
      <c r="FF53" s="103"/>
      <c r="FP53" s="103"/>
      <c r="FZ53" s="103"/>
      <c r="GJ53" s="103"/>
      <c r="GT53" s="103"/>
      <c r="HD53" s="103"/>
    </row>
    <row xmlns:x14ac="http://schemas.microsoft.com/office/spreadsheetml/2009/9/ac" r="54" s="3" customFormat="true" x14ac:dyDescent="0.25">
      <c r="A54" s="384" t="str">
        <f ca="true">IF(ISBLANK('Data Summary'!A56),"",'Data Summary'!A56)</f>
        <v/>
      </c>
      <c r="B54" s="103"/>
      <c r="L54" s="103"/>
      <c r="V54" s="103"/>
      <c r="AF54" s="429"/>
      <c r="AG54" s="429"/>
      <c r="AH54" s="429"/>
      <c r="AI54" s="429"/>
      <c r="AJ54" s="429"/>
      <c r="AK54" s="429"/>
      <c r="AL54" s="429"/>
      <c r="AM54" s="429"/>
      <c r="AN54" s="429"/>
      <c r="AO54" s="429"/>
      <c r="AP54" s="429"/>
      <c r="AQ54" s="429"/>
      <c r="AR54" s="429"/>
      <c r="AS54" s="429"/>
      <c r="AT54" s="429"/>
      <c r="AU54" s="429"/>
      <c r="AV54" s="429"/>
      <c r="AW54" s="429"/>
      <c r="AX54" s="429"/>
      <c r="AY54" s="429"/>
      <c r="AZ54" s="429"/>
      <c r="BA54" s="429"/>
      <c r="BB54" s="429"/>
      <c r="BC54" s="429"/>
      <c r="BD54" s="429"/>
      <c r="BE54" s="429"/>
      <c r="BF54" s="429"/>
      <c r="BG54" s="429"/>
      <c r="BH54" s="429"/>
      <c r="BI54" s="429"/>
      <c r="BJ54" s="103"/>
      <c r="BT54" s="103"/>
      <c r="CD54" s="103"/>
      <c r="CN54" s="103"/>
      <c r="CX54" s="103"/>
      <c r="DH54" s="103"/>
      <c r="DR54" s="103"/>
      <c r="EB54" s="103"/>
      <c r="EL54" s="103"/>
      <c r="EV54" s="103"/>
      <c r="FF54" s="103"/>
      <c r="FP54" s="103"/>
      <c r="FZ54" s="103"/>
      <c r="GJ54" s="103"/>
      <c r="GT54" s="103"/>
      <c r="HD54" s="103"/>
    </row>
    <row xmlns:x14ac="http://schemas.microsoft.com/office/spreadsheetml/2009/9/ac" r="55" s="3" customFormat="true" x14ac:dyDescent="0.25">
      <c r="A55" s="384" t="str">
        <f ca="true">IF(ISBLANK('Data Summary'!A57),"",'Data Summary'!A57)</f>
        <v/>
      </c>
      <c r="B55" s="103"/>
      <c r="L55" s="103"/>
      <c r="V55" s="103"/>
      <c r="AF55" s="429"/>
      <c r="AG55" s="429"/>
      <c r="AH55" s="429"/>
      <c r="AI55" s="429"/>
      <c r="AJ55" s="429"/>
      <c r="AK55" s="429"/>
      <c r="AL55" s="429"/>
      <c r="AM55" s="429"/>
      <c r="AN55" s="429"/>
      <c r="AO55" s="429"/>
      <c r="AP55" s="429"/>
      <c r="AQ55" s="429"/>
      <c r="AR55" s="429"/>
      <c r="AS55" s="429"/>
      <c r="AT55" s="429"/>
      <c r="AU55" s="429"/>
      <c r="AV55" s="429"/>
      <c r="AW55" s="429"/>
      <c r="AX55" s="429"/>
      <c r="AY55" s="429"/>
      <c r="AZ55" s="429"/>
      <c r="BA55" s="429"/>
      <c r="BB55" s="429"/>
      <c r="BC55" s="429"/>
      <c r="BD55" s="429"/>
      <c r="BE55" s="429"/>
      <c r="BF55" s="429"/>
      <c r="BG55" s="429"/>
      <c r="BH55" s="429"/>
      <c r="BI55" s="429"/>
      <c r="BJ55" s="103"/>
      <c r="BT55" s="103"/>
      <c r="CD55" s="103"/>
      <c r="CN55" s="103"/>
      <c r="CX55" s="103"/>
      <c r="DH55" s="103"/>
      <c r="DR55" s="103"/>
      <c r="EB55" s="103"/>
      <c r="EL55" s="103"/>
      <c r="EV55" s="103"/>
      <c r="FF55" s="103"/>
      <c r="FP55" s="103"/>
      <c r="FZ55" s="103"/>
      <c r="GJ55" s="103"/>
      <c r="GT55" s="103"/>
      <c r="HD55" s="103"/>
    </row>
    <row xmlns:x14ac="http://schemas.microsoft.com/office/spreadsheetml/2009/9/ac" r="56" s="3" customFormat="true" x14ac:dyDescent="0.25">
      <c r="A56" s="384" t="str">
        <f ca="true">IF(ISBLANK('Data Summary'!A58),"",'Data Summary'!A58)</f>
        <v/>
      </c>
      <c r="B56" s="103"/>
      <c r="L56" s="103"/>
      <c r="V56" s="103"/>
      <c r="AF56" s="429"/>
      <c r="AG56" s="429"/>
      <c r="AH56" s="429"/>
      <c r="AI56" s="429"/>
      <c r="AJ56" s="429"/>
      <c r="AK56" s="429"/>
      <c r="AL56" s="429"/>
      <c r="AM56" s="429"/>
      <c r="AN56" s="429"/>
      <c r="AO56" s="429"/>
      <c r="AP56" s="429"/>
      <c r="AQ56" s="429"/>
      <c r="AR56" s="429"/>
      <c r="AS56" s="429"/>
      <c r="AT56" s="429"/>
      <c r="AU56" s="429"/>
      <c r="AV56" s="429"/>
      <c r="AW56" s="429"/>
      <c r="AX56" s="429"/>
      <c r="AY56" s="429"/>
      <c r="AZ56" s="429"/>
      <c r="BA56" s="429"/>
      <c r="BB56" s="429"/>
      <c r="BC56" s="429"/>
      <c r="BD56" s="429"/>
      <c r="BE56" s="429"/>
      <c r="BF56" s="429"/>
      <c r="BG56" s="429"/>
      <c r="BH56" s="429"/>
      <c r="BI56" s="429"/>
      <c r="BJ56" s="103"/>
      <c r="BT56" s="103"/>
      <c r="CD56" s="103"/>
      <c r="CN56" s="103"/>
      <c r="CX56" s="103"/>
      <c r="DH56" s="103"/>
      <c r="DR56" s="103"/>
      <c r="EB56" s="103"/>
      <c r="EL56" s="103"/>
      <c r="EV56" s="103"/>
      <c r="FF56" s="103"/>
      <c r="FP56" s="103"/>
      <c r="FZ56" s="103"/>
      <c r="GJ56" s="103"/>
      <c r="GT56" s="103"/>
      <c r="HD56" s="103"/>
    </row>
    <row xmlns:x14ac="http://schemas.microsoft.com/office/spreadsheetml/2009/9/ac" r="57" s="3" customFormat="true" x14ac:dyDescent="0.25">
      <c r="A57" s="384" t="str">
        <f ca="true">IF(ISBLANK('Data Summary'!A59),"",'Data Summary'!A59)</f>
        <v/>
      </c>
      <c r="B57" s="103"/>
      <c r="L57" s="103"/>
      <c r="V57" s="103"/>
      <c r="AF57" s="429"/>
      <c r="AG57" s="429"/>
      <c r="AH57" s="429"/>
      <c r="AI57" s="429"/>
      <c r="AJ57" s="429"/>
      <c r="AK57" s="429"/>
      <c r="AL57" s="429"/>
      <c r="AM57" s="429"/>
      <c r="AN57" s="429"/>
      <c r="AO57" s="429"/>
      <c r="AP57" s="429"/>
      <c r="AQ57" s="429"/>
      <c r="AR57" s="429"/>
      <c r="AS57" s="429"/>
      <c r="AT57" s="429"/>
      <c r="AU57" s="429"/>
      <c r="AV57" s="429"/>
      <c r="AW57" s="429"/>
      <c r="AX57" s="429"/>
      <c r="AY57" s="429"/>
      <c r="AZ57" s="429"/>
      <c r="BA57" s="429"/>
      <c r="BB57" s="429"/>
      <c r="BC57" s="429"/>
      <c r="BD57" s="429"/>
      <c r="BE57" s="429"/>
      <c r="BF57" s="429"/>
      <c r="BG57" s="429"/>
      <c r="BH57" s="429"/>
      <c r="BI57" s="429"/>
      <c r="BJ57" s="103"/>
      <c r="BT57" s="103"/>
      <c r="CD57" s="103"/>
      <c r="CN57" s="103"/>
      <c r="CX57" s="103"/>
      <c r="DH57" s="103"/>
      <c r="DR57" s="103"/>
      <c r="EB57" s="103"/>
      <c r="EL57" s="103"/>
      <c r="EV57" s="103"/>
      <c r="FF57" s="103"/>
      <c r="FP57" s="103"/>
      <c r="FZ57" s="103"/>
      <c r="GJ57" s="103"/>
      <c r="GT57" s="103"/>
      <c r="HD57" s="103"/>
    </row>
    <row xmlns:x14ac="http://schemas.microsoft.com/office/spreadsheetml/2009/9/ac" r="58" s="3" customFormat="true" x14ac:dyDescent="0.25">
      <c r="A58" s="384" t="str">
        <f ca="true">IF(ISBLANK('Data Summary'!A60),"",'Data Summary'!A60)</f>
        <v/>
      </c>
      <c r="B58" s="103"/>
      <c r="L58" s="103"/>
      <c r="V58" s="103"/>
      <c r="AF58" s="429"/>
      <c r="AG58" s="429"/>
      <c r="AH58" s="429"/>
      <c r="AI58" s="429"/>
      <c r="AJ58" s="429"/>
      <c r="AK58" s="429"/>
      <c r="AL58" s="429"/>
      <c r="AM58" s="429"/>
      <c r="AN58" s="429"/>
      <c r="AO58" s="429"/>
      <c r="AP58" s="429"/>
      <c r="AQ58" s="429"/>
      <c r="AR58" s="429"/>
      <c r="AS58" s="429"/>
      <c r="AT58" s="429"/>
      <c r="AU58" s="429"/>
      <c r="AV58" s="429"/>
      <c r="AW58" s="429"/>
      <c r="AX58" s="429"/>
      <c r="AY58" s="429"/>
      <c r="AZ58" s="429"/>
      <c r="BA58" s="429"/>
      <c r="BB58" s="429"/>
      <c r="BC58" s="429"/>
      <c r="BD58" s="429"/>
      <c r="BE58" s="429"/>
      <c r="BF58" s="429"/>
      <c r="BG58" s="429"/>
      <c r="BH58" s="429"/>
      <c r="BI58" s="429"/>
      <c r="BJ58" s="103"/>
      <c r="BT58" s="103"/>
      <c r="CD58" s="103"/>
      <c r="CN58" s="103"/>
      <c r="CX58" s="103"/>
      <c r="DH58" s="103"/>
      <c r="DR58" s="103"/>
      <c r="EB58" s="103"/>
      <c r="EL58" s="103"/>
      <c r="EV58" s="103"/>
      <c r="FF58" s="103"/>
      <c r="FP58" s="103"/>
      <c r="FZ58" s="103"/>
      <c r="GJ58" s="103"/>
      <c r="GT58" s="103"/>
      <c r="HD58" s="103"/>
    </row>
    <row xmlns:x14ac="http://schemas.microsoft.com/office/spreadsheetml/2009/9/ac" r="59" s="3" customFormat="true" x14ac:dyDescent="0.25">
      <c r="A59" s="384" t="str">
        <f ca="true">IF(ISBLANK('Data Summary'!A61),"",'Data Summary'!A61)</f>
        <v/>
      </c>
      <c r="B59" s="103"/>
      <c r="L59" s="103"/>
      <c r="V59" s="103"/>
      <c r="AF59" s="429"/>
      <c r="AG59" s="429"/>
      <c r="AH59" s="429"/>
      <c r="AI59" s="429"/>
      <c r="AJ59" s="429"/>
      <c r="AK59" s="429"/>
      <c r="AL59" s="429"/>
      <c r="AM59" s="429"/>
      <c r="AN59" s="429"/>
      <c r="AO59" s="429"/>
      <c r="AP59" s="429"/>
      <c r="AQ59" s="429"/>
      <c r="AR59" s="429"/>
      <c r="AS59" s="429"/>
      <c r="AT59" s="429"/>
      <c r="AU59" s="429"/>
      <c r="AV59" s="429"/>
      <c r="AW59" s="429"/>
      <c r="AX59" s="429"/>
      <c r="AY59" s="429"/>
      <c r="AZ59" s="429"/>
      <c r="BA59" s="429"/>
      <c r="BB59" s="429"/>
      <c r="BC59" s="429"/>
      <c r="BD59" s="429"/>
      <c r="BE59" s="429"/>
      <c r="BF59" s="429"/>
      <c r="BG59" s="429"/>
      <c r="BH59" s="429"/>
      <c r="BI59" s="429"/>
      <c r="BJ59" s="103"/>
      <c r="BT59" s="103"/>
      <c r="CD59" s="103"/>
      <c r="CN59" s="103"/>
      <c r="CX59" s="103"/>
      <c r="DH59" s="103"/>
      <c r="DR59" s="103"/>
      <c r="EB59" s="103"/>
      <c r="EL59" s="103"/>
      <c r="EV59" s="103"/>
      <c r="FF59" s="103"/>
      <c r="FP59" s="103"/>
      <c r="FZ59" s="103"/>
      <c r="GJ59" s="103"/>
      <c r="GT59" s="103"/>
      <c r="HD59" s="103"/>
    </row>
    <row xmlns:x14ac="http://schemas.microsoft.com/office/spreadsheetml/2009/9/ac" r="60" s="3" customFormat="true" x14ac:dyDescent="0.25">
      <c r="A60" s="384" t="str">
        <f ca="true">IF(ISBLANK('Data Summary'!A62),"",'Data Summary'!A62)</f>
        <v/>
      </c>
      <c r="B60" s="103"/>
      <c r="L60" s="103"/>
      <c r="V60" s="103"/>
      <c r="AF60" s="429"/>
      <c r="AG60" s="429"/>
      <c r="AH60" s="429"/>
      <c r="AI60" s="429"/>
      <c r="AJ60" s="429"/>
      <c r="AK60" s="429"/>
      <c r="AL60" s="429"/>
      <c r="AM60" s="429"/>
      <c r="AN60" s="429"/>
      <c r="AO60" s="429"/>
      <c r="AP60" s="429"/>
      <c r="AQ60" s="429"/>
      <c r="AR60" s="429"/>
      <c r="AS60" s="429"/>
      <c r="AT60" s="429"/>
      <c r="AU60" s="429"/>
      <c r="AV60" s="429"/>
      <c r="AW60" s="429"/>
      <c r="AX60" s="429"/>
      <c r="AY60" s="429"/>
      <c r="AZ60" s="429"/>
      <c r="BA60" s="429"/>
      <c r="BB60" s="429"/>
      <c r="BC60" s="429"/>
      <c r="BD60" s="429"/>
      <c r="BE60" s="429"/>
      <c r="BF60" s="429"/>
      <c r="BG60" s="429"/>
      <c r="BH60" s="429"/>
      <c r="BI60" s="429"/>
      <c r="BJ60" s="103"/>
      <c r="BT60" s="103"/>
      <c r="CD60" s="103"/>
      <c r="CN60" s="103"/>
      <c r="CX60" s="103"/>
      <c r="DH60" s="103"/>
      <c r="DR60" s="103"/>
      <c r="EB60" s="103"/>
      <c r="EL60" s="103"/>
      <c r="EV60" s="103"/>
      <c r="FF60" s="103"/>
      <c r="FP60" s="103"/>
      <c r="FZ60" s="103"/>
      <c r="GJ60" s="103"/>
      <c r="GT60" s="103"/>
      <c r="HD60" s="103"/>
    </row>
    <row xmlns:x14ac="http://schemas.microsoft.com/office/spreadsheetml/2009/9/ac" r="61" s="3" customFormat="true" x14ac:dyDescent="0.25">
      <c r="A61" s="384" t="str">
        <f ca="true">IF(ISBLANK('Data Summary'!A63),"",'Data Summary'!A63)</f>
        <v/>
      </c>
      <c r="B61" s="103"/>
      <c r="L61" s="103"/>
      <c r="V61" s="103"/>
      <c r="AF61" s="429"/>
      <c r="AG61" s="429"/>
      <c r="AH61" s="429"/>
      <c r="AI61" s="429"/>
      <c r="AJ61" s="429"/>
      <c r="AK61" s="429"/>
      <c r="AL61" s="429"/>
      <c r="AM61" s="429"/>
      <c r="AN61" s="429"/>
      <c r="AO61" s="429"/>
      <c r="AP61" s="429"/>
      <c r="AQ61" s="429"/>
      <c r="AR61" s="429"/>
      <c r="AS61" s="429"/>
      <c r="AT61" s="429"/>
      <c r="AU61" s="429"/>
      <c r="AV61" s="429"/>
      <c r="AW61" s="429"/>
      <c r="AX61" s="429"/>
      <c r="AY61" s="429"/>
      <c r="AZ61" s="429"/>
      <c r="BA61" s="429"/>
      <c r="BB61" s="429"/>
      <c r="BC61" s="429"/>
      <c r="BD61" s="429"/>
      <c r="BE61" s="429"/>
      <c r="BF61" s="429"/>
      <c r="BG61" s="429"/>
      <c r="BH61" s="429"/>
      <c r="BI61" s="429"/>
      <c r="BJ61" s="103"/>
      <c r="BT61" s="103"/>
      <c r="CD61" s="103"/>
      <c r="CN61" s="103"/>
      <c r="CX61" s="103"/>
      <c r="DH61" s="103"/>
      <c r="DR61" s="103"/>
      <c r="EB61" s="103"/>
      <c r="EL61" s="103"/>
      <c r="EV61" s="103"/>
      <c r="FF61" s="103"/>
      <c r="FP61" s="103"/>
      <c r="FZ61" s="103"/>
      <c r="GJ61" s="103"/>
      <c r="GT61" s="103"/>
      <c r="HD61" s="103"/>
    </row>
    <row xmlns:x14ac="http://schemas.microsoft.com/office/spreadsheetml/2009/9/ac" r="62" s="3" customFormat="true" x14ac:dyDescent="0.25">
      <c r="A62" s="384" t="str">
        <f ca="true">IF(ISBLANK('Data Summary'!A64),"",'Data Summary'!A64)</f>
        <v/>
      </c>
      <c r="B62" s="103"/>
      <c r="L62" s="103"/>
      <c r="V62" s="103"/>
      <c r="AF62" s="429"/>
      <c r="AG62" s="429"/>
      <c r="AH62" s="429"/>
      <c r="AI62" s="429"/>
      <c r="AJ62" s="429"/>
      <c r="AK62" s="429"/>
      <c r="AL62" s="429"/>
      <c r="AM62" s="429"/>
      <c r="AN62" s="429"/>
      <c r="AO62" s="429"/>
      <c r="AP62" s="429"/>
      <c r="AQ62" s="429"/>
      <c r="AR62" s="429"/>
      <c r="AS62" s="429"/>
      <c r="AT62" s="429"/>
      <c r="AU62" s="429"/>
      <c r="AV62" s="429"/>
      <c r="AW62" s="429"/>
      <c r="AX62" s="429"/>
      <c r="AY62" s="429"/>
      <c r="AZ62" s="429"/>
      <c r="BA62" s="429"/>
      <c r="BB62" s="429"/>
      <c r="BC62" s="429"/>
      <c r="BD62" s="429"/>
      <c r="BE62" s="429"/>
      <c r="BF62" s="429"/>
      <c r="BG62" s="429"/>
      <c r="BH62" s="429"/>
      <c r="BI62" s="429"/>
      <c r="BJ62" s="103"/>
      <c r="BT62" s="103"/>
      <c r="CD62" s="103"/>
      <c r="CN62" s="103"/>
      <c r="CX62" s="103"/>
      <c r="DH62" s="103"/>
      <c r="DR62" s="103"/>
      <c r="EB62" s="103"/>
      <c r="EL62" s="103"/>
      <c r="EV62" s="103"/>
      <c r="FF62" s="103"/>
      <c r="FP62" s="103"/>
      <c r="FZ62" s="103"/>
      <c r="GJ62" s="103"/>
      <c r="GT62" s="103"/>
      <c r="HD62" s="103"/>
    </row>
    <row xmlns:x14ac="http://schemas.microsoft.com/office/spreadsheetml/2009/9/ac" r="63" s="3" customFormat="true" x14ac:dyDescent="0.25">
      <c r="A63" s="384" t="str">
        <f ca="true">IF(ISBLANK('Data Summary'!A65),"",'Data Summary'!A65)</f>
        <v/>
      </c>
      <c r="B63" s="103"/>
      <c r="L63" s="103"/>
      <c r="V63" s="103"/>
      <c r="AF63" s="429"/>
      <c r="AG63" s="429"/>
      <c r="AH63" s="429"/>
      <c r="AI63" s="429"/>
      <c r="AJ63" s="429"/>
      <c r="AK63" s="429"/>
      <c r="AL63" s="429"/>
      <c r="AM63" s="429"/>
      <c r="AN63" s="429"/>
      <c r="AO63" s="429"/>
      <c r="AP63" s="429"/>
      <c r="AQ63" s="429"/>
      <c r="AR63" s="429"/>
      <c r="AS63" s="429"/>
      <c r="AT63" s="429"/>
      <c r="AU63" s="429"/>
      <c r="AV63" s="429"/>
      <c r="AW63" s="429"/>
      <c r="AX63" s="429"/>
      <c r="AY63" s="429"/>
      <c r="AZ63" s="429"/>
      <c r="BA63" s="429"/>
      <c r="BB63" s="429"/>
      <c r="BC63" s="429"/>
      <c r="BD63" s="429"/>
      <c r="BE63" s="429"/>
      <c r="BF63" s="429"/>
      <c r="BG63" s="429"/>
      <c r="BH63" s="429"/>
      <c r="BI63" s="429"/>
      <c r="BJ63" s="103"/>
      <c r="BT63" s="103"/>
      <c r="CD63" s="103"/>
      <c r="CN63" s="103"/>
      <c r="CX63" s="103"/>
      <c r="DH63" s="103"/>
      <c r="DR63" s="103"/>
      <c r="EB63" s="103"/>
      <c r="EL63" s="103"/>
      <c r="EV63" s="103"/>
      <c r="FF63" s="103"/>
      <c r="FP63" s="103"/>
      <c r="FZ63" s="103"/>
      <c r="GJ63" s="103"/>
      <c r="GT63" s="103"/>
      <c r="HD63" s="103"/>
    </row>
    <row xmlns:x14ac="http://schemas.microsoft.com/office/spreadsheetml/2009/9/ac" r="64" s="3" customFormat="true" x14ac:dyDescent="0.25">
      <c r="A64" s="384" t="str">
        <f ca="true">IF(ISBLANK('Data Summary'!A66),"",'Data Summary'!A66)</f>
        <v/>
      </c>
      <c r="B64" s="103"/>
      <c r="L64" s="103"/>
      <c r="V64" s="103"/>
      <c r="AF64" s="429"/>
      <c r="AG64" s="429"/>
      <c r="AH64" s="429"/>
      <c r="AI64" s="429"/>
      <c r="AJ64" s="429"/>
      <c r="AK64" s="429"/>
      <c r="AL64" s="429"/>
      <c r="AM64" s="429"/>
      <c r="AN64" s="429"/>
      <c r="AO64" s="429"/>
      <c r="AP64" s="429"/>
      <c r="AQ64" s="429"/>
      <c r="AR64" s="429"/>
      <c r="AS64" s="429"/>
      <c r="AT64" s="429"/>
      <c r="AU64" s="429"/>
      <c r="AV64" s="429"/>
      <c r="AW64" s="429"/>
      <c r="AX64" s="429"/>
      <c r="AY64" s="429"/>
      <c r="AZ64" s="429"/>
      <c r="BA64" s="429"/>
      <c r="BB64" s="429"/>
      <c r="BC64" s="429"/>
      <c r="BD64" s="429"/>
      <c r="BE64" s="429"/>
      <c r="BF64" s="429"/>
      <c r="BG64" s="429"/>
      <c r="BH64" s="429"/>
      <c r="BI64" s="429"/>
      <c r="BJ64" s="103"/>
      <c r="BT64" s="103"/>
      <c r="CD64" s="103"/>
      <c r="CN64" s="103"/>
      <c r="CX64" s="103"/>
      <c r="DH64" s="103"/>
      <c r="DR64" s="103"/>
      <c r="EB64" s="103"/>
      <c r="EL64" s="103"/>
      <c r="EV64" s="103"/>
      <c r="FF64" s="103"/>
      <c r="FP64" s="103"/>
      <c r="FZ64" s="103"/>
      <c r="GJ64" s="103"/>
      <c r="GT64" s="103"/>
      <c r="HD64" s="103"/>
    </row>
    <row xmlns:x14ac="http://schemas.microsoft.com/office/spreadsheetml/2009/9/ac" r="65" s="3" customFormat="true" x14ac:dyDescent="0.25">
      <c r="A65" s="384" t="str">
        <f ca="true">IF(ISBLANK('Data Summary'!A67),"",'Data Summary'!A67)</f>
        <v/>
      </c>
      <c r="B65" s="103"/>
      <c r="L65" s="103"/>
      <c r="V65" s="103"/>
      <c r="AF65" s="429"/>
      <c r="AG65" s="429"/>
      <c r="AH65" s="429"/>
      <c r="AI65" s="429"/>
      <c r="AJ65" s="429"/>
      <c r="AK65" s="429"/>
      <c r="AL65" s="429"/>
      <c r="AM65" s="429"/>
      <c r="AN65" s="429"/>
      <c r="AO65" s="429"/>
      <c r="AP65" s="429"/>
      <c r="AQ65" s="429"/>
      <c r="AR65" s="429"/>
      <c r="AS65" s="429"/>
      <c r="AT65" s="429"/>
      <c r="AU65" s="429"/>
      <c r="AV65" s="429"/>
      <c r="AW65" s="429"/>
      <c r="AX65" s="429"/>
      <c r="AY65" s="429"/>
      <c r="AZ65" s="429"/>
      <c r="BA65" s="429"/>
      <c r="BB65" s="429"/>
      <c r="BC65" s="429"/>
      <c r="BD65" s="429"/>
      <c r="BE65" s="429"/>
      <c r="BF65" s="429"/>
      <c r="BG65" s="429"/>
      <c r="BH65" s="429"/>
      <c r="BI65" s="429"/>
      <c r="BJ65" s="103"/>
      <c r="BT65" s="103"/>
      <c r="CD65" s="103"/>
      <c r="CN65" s="103"/>
      <c r="CX65" s="103"/>
      <c r="DH65" s="103"/>
      <c r="DR65" s="103"/>
      <c r="EB65" s="103"/>
      <c r="EL65" s="103"/>
      <c r="EV65" s="103"/>
      <c r="FF65" s="103"/>
      <c r="FP65" s="103"/>
      <c r="FZ65" s="103"/>
      <c r="GJ65" s="103"/>
      <c r="GT65" s="103"/>
      <c r="HD65" s="103"/>
    </row>
    <row xmlns:x14ac="http://schemas.microsoft.com/office/spreadsheetml/2009/9/ac" r="66" s="3" customFormat="true" x14ac:dyDescent="0.25">
      <c r="A66" s="384" t="str">
        <f ca="true">IF(ISBLANK('Data Summary'!A68),"",'Data Summary'!A68)</f>
        <v/>
      </c>
      <c r="B66" s="103"/>
      <c r="L66" s="103"/>
      <c r="V66" s="103"/>
      <c r="AF66" s="429"/>
      <c r="AG66" s="429"/>
      <c r="AH66" s="429"/>
      <c r="AI66" s="429"/>
      <c r="AJ66" s="429"/>
      <c r="AK66" s="429"/>
      <c r="AL66" s="429"/>
      <c r="AM66" s="429"/>
      <c r="AN66" s="429"/>
      <c r="AO66" s="429"/>
      <c r="AP66" s="429"/>
      <c r="AQ66" s="429"/>
      <c r="AR66" s="429"/>
      <c r="AS66" s="429"/>
      <c r="AT66" s="429"/>
      <c r="AU66" s="429"/>
      <c r="AV66" s="429"/>
      <c r="AW66" s="429"/>
      <c r="AX66" s="429"/>
      <c r="AY66" s="429"/>
      <c r="AZ66" s="429"/>
      <c r="BA66" s="429"/>
      <c r="BB66" s="429"/>
      <c r="BC66" s="429"/>
      <c r="BD66" s="429"/>
      <c r="BE66" s="429"/>
      <c r="BF66" s="429"/>
      <c r="BG66" s="429"/>
      <c r="BH66" s="429"/>
      <c r="BI66" s="429"/>
      <c r="BJ66" s="103"/>
      <c r="BT66" s="103"/>
      <c r="CD66" s="103"/>
      <c r="CN66" s="103"/>
      <c r="CX66" s="103"/>
      <c r="DH66" s="103"/>
      <c r="DR66" s="103"/>
      <c r="EB66" s="103"/>
      <c r="EL66" s="103"/>
      <c r="EV66" s="103"/>
      <c r="FF66" s="103"/>
      <c r="FP66" s="103"/>
      <c r="FZ66" s="103"/>
      <c r="GJ66" s="103"/>
      <c r="GT66" s="103"/>
      <c r="HD66" s="103"/>
    </row>
    <row xmlns:x14ac="http://schemas.microsoft.com/office/spreadsheetml/2009/9/ac" r="67" s="3" customFormat="true" x14ac:dyDescent="0.25">
      <c r="A67" s="384" t="str">
        <f ca="true">IF(ISBLANK('Data Summary'!A69),"",'Data Summary'!A69)</f>
        <v/>
      </c>
      <c r="B67" s="103"/>
      <c r="L67" s="103"/>
      <c r="V67" s="103"/>
      <c r="AF67" s="429"/>
      <c r="AG67" s="429"/>
      <c r="AH67" s="429"/>
      <c r="AI67" s="429"/>
      <c r="AJ67" s="429"/>
      <c r="AK67" s="429"/>
      <c r="AL67" s="429"/>
      <c r="AM67" s="429"/>
      <c r="AN67" s="429"/>
      <c r="AO67" s="429"/>
      <c r="AP67" s="429"/>
      <c r="AQ67" s="429"/>
      <c r="AR67" s="429"/>
      <c r="AS67" s="429"/>
      <c r="AT67" s="429"/>
      <c r="AU67" s="429"/>
      <c r="AV67" s="429"/>
      <c r="AW67" s="429"/>
      <c r="AX67" s="429"/>
      <c r="AY67" s="429"/>
      <c r="AZ67" s="429"/>
      <c r="BA67" s="429"/>
      <c r="BB67" s="429"/>
      <c r="BC67" s="429"/>
      <c r="BD67" s="429"/>
      <c r="BE67" s="429"/>
      <c r="BF67" s="429"/>
      <c r="BG67" s="429"/>
      <c r="BH67" s="429"/>
      <c r="BI67" s="429"/>
      <c r="BJ67" s="103"/>
      <c r="BT67" s="103"/>
      <c r="CD67" s="103"/>
      <c r="CN67" s="103"/>
      <c r="CX67" s="103"/>
      <c r="DH67" s="103"/>
      <c r="DR67" s="103"/>
      <c r="EB67" s="103"/>
      <c r="EL67" s="103"/>
      <c r="EV67" s="103"/>
      <c r="FF67" s="103"/>
      <c r="FP67" s="103"/>
      <c r="FZ67" s="103"/>
      <c r="GJ67" s="103"/>
      <c r="GT67" s="103"/>
      <c r="HD67" s="103"/>
    </row>
    <row xmlns:x14ac="http://schemas.microsoft.com/office/spreadsheetml/2009/9/ac" r="68" s="3" customFormat="true" x14ac:dyDescent="0.25">
      <c r="A68" s="384" t="str">
        <f ca="true">IF(ISBLANK('Data Summary'!A70),"",'Data Summary'!A70)</f>
        <v/>
      </c>
      <c r="B68" s="103"/>
      <c r="L68" s="103"/>
      <c r="V68" s="103"/>
      <c r="AF68" s="429"/>
      <c r="AG68" s="429"/>
      <c r="AH68" s="429"/>
      <c r="AI68" s="429"/>
      <c r="AJ68" s="429"/>
      <c r="AK68" s="429"/>
      <c r="AL68" s="429"/>
      <c r="AM68" s="429"/>
      <c r="AN68" s="429"/>
      <c r="AO68" s="429"/>
      <c r="AP68" s="429"/>
      <c r="AQ68" s="429"/>
      <c r="AR68" s="429"/>
      <c r="AS68" s="429"/>
      <c r="AT68" s="429"/>
      <c r="AU68" s="429"/>
      <c r="AV68" s="429"/>
      <c r="AW68" s="429"/>
      <c r="AX68" s="429"/>
      <c r="AY68" s="429"/>
      <c r="AZ68" s="429"/>
      <c r="BA68" s="429"/>
      <c r="BB68" s="429"/>
      <c r="BC68" s="429"/>
      <c r="BD68" s="429"/>
      <c r="BE68" s="429"/>
      <c r="BF68" s="429"/>
      <c r="BG68" s="429"/>
      <c r="BH68" s="429"/>
      <c r="BI68" s="429"/>
      <c r="BJ68" s="103"/>
      <c r="BT68" s="103"/>
      <c r="CD68" s="103"/>
      <c r="CN68" s="103"/>
      <c r="CX68" s="103"/>
      <c r="DH68" s="103"/>
      <c r="DR68" s="103"/>
      <c r="EB68" s="103"/>
      <c r="EL68" s="103"/>
      <c r="EV68" s="103"/>
      <c r="FF68" s="103"/>
      <c r="FP68" s="103"/>
      <c r="FZ68" s="103"/>
      <c r="GJ68" s="103"/>
      <c r="GT68" s="103"/>
      <c r="HD68" s="103"/>
    </row>
    <row xmlns:x14ac="http://schemas.microsoft.com/office/spreadsheetml/2009/9/ac" r="69" s="3" customFormat="true" x14ac:dyDescent="0.25">
      <c r="A69" s="384" t="str">
        <f ca="true">IF(ISBLANK('Data Summary'!A71),"",'Data Summary'!A71)</f>
        <v/>
      </c>
      <c r="B69" s="103"/>
      <c r="L69" s="103"/>
      <c r="V69" s="103"/>
      <c r="AF69" s="429"/>
      <c r="AG69" s="429"/>
      <c r="AH69" s="429"/>
      <c r="AI69" s="429"/>
      <c r="AJ69" s="429"/>
      <c r="AK69" s="429"/>
      <c r="AL69" s="429"/>
      <c r="AM69" s="429"/>
      <c r="AN69" s="429"/>
      <c r="AO69" s="429"/>
      <c r="AP69" s="429"/>
      <c r="AQ69" s="429"/>
      <c r="AR69" s="429"/>
      <c r="AS69" s="429"/>
      <c r="AT69" s="429"/>
      <c r="AU69" s="429"/>
      <c r="AV69" s="429"/>
      <c r="AW69" s="429"/>
      <c r="AX69" s="429"/>
      <c r="AY69" s="429"/>
      <c r="AZ69" s="429"/>
      <c r="BA69" s="429"/>
      <c r="BB69" s="429"/>
      <c r="BC69" s="429"/>
      <c r="BD69" s="429"/>
      <c r="BE69" s="429"/>
      <c r="BF69" s="429"/>
      <c r="BG69" s="429"/>
      <c r="BH69" s="429"/>
      <c r="BI69" s="429"/>
      <c r="BJ69" s="103"/>
      <c r="BT69" s="103"/>
      <c r="CD69" s="103"/>
      <c r="CN69" s="103"/>
      <c r="CX69" s="103"/>
      <c r="DH69" s="103"/>
      <c r="DR69" s="103"/>
      <c r="EB69" s="103"/>
      <c r="EL69" s="103"/>
      <c r="EV69" s="103"/>
      <c r="FF69" s="103"/>
      <c r="FP69" s="103"/>
      <c r="FZ69" s="103"/>
      <c r="GJ69" s="103"/>
      <c r="GT69" s="103"/>
      <c r="HD69" s="103"/>
    </row>
    <row xmlns:x14ac="http://schemas.microsoft.com/office/spreadsheetml/2009/9/ac" r="70" s="3" customFormat="true" x14ac:dyDescent="0.25">
      <c r="A70" s="384" t="str">
        <f ca="true">IF(ISBLANK('Data Summary'!A72),"",'Data Summary'!A72)</f>
        <v/>
      </c>
      <c r="B70" s="103"/>
      <c r="L70" s="103"/>
      <c r="V70" s="103"/>
      <c r="AF70" s="429"/>
      <c r="AG70" s="429"/>
      <c r="AH70" s="429"/>
      <c r="AI70" s="429"/>
      <c r="AJ70" s="429"/>
      <c r="AK70" s="429"/>
      <c r="AL70" s="429"/>
      <c r="AM70" s="429"/>
      <c r="AN70" s="429"/>
      <c r="AO70" s="429"/>
      <c r="AP70" s="429"/>
      <c r="AQ70" s="429"/>
      <c r="AR70" s="429"/>
      <c r="AS70" s="429"/>
      <c r="AT70" s="429"/>
      <c r="AU70" s="429"/>
      <c r="AV70" s="429"/>
      <c r="AW70" s="429"/>
      <c r="AX70" s="429"/>
      <c r="AY70" s="429"/>
      <c r="AZ70" s="429"/>
      <c r="BA70" s="429"/>
      <c r="BB70" s="429"/>
      <c r="BC70" s="429"/>
      <c r="BD70" s="429"/>
      <c r="BE70" s="429"/>
      <c r="BF70" s="429"/>
      <c r="BG70" s="429"/>
      <c r="BH70" s="429"/>
      <c r="BI70" s="429"/>
      <c r="BJ70" s="103"/>
      <c r="BT70" s="103"/>
      <c r="CD70" s="103"/>
      <c r="CN70" s="103"/>
      <c r="CX70" s="103"/>
      <c r="DH70" s="103"/>
      <c r="DR70" s="103"/>
      <c r="EB70" s="103"/>
      <c r="EL70" s="103"/>
      <c r="EV70" s="103"/>
      <c r="FF70" s="103"/>
      <c r="FP70" s="103"/>
      <c r="FZ70" s="103"/>
      <c r="GJ70" s="103"/>
      <c r="GT70" s="103"/>
      <c r="HD70" s="103"/>
    </row>
    <row xmlns:x14ac="http://schemas.microsoft.com/office/spreadsheetml/2009/9/ac" r="71" s="3" customFormat="true" x14ac:dyDescent="0.25">
      <c r="A71" s="384" t="str">
        <f ca="true">IF(ISBLANK('Data Summary'!A73),"",'Data Summary'!A73)</f>
        <v/>
      </c>
      <c r="B71" s="103"/>
      <c r="L71" s="103"/>
      <c r="V71" s="103"/>
      <c r="AF71" s="429"/>
      <c r="AG71" s="429"/>
      <c r="AH71" s="429"/>
      <c r="AI71" s="429"/>
      <c r="AJ71" s="429"/>
      <c r="AK71" s="429"/>
      <c r="AL71" s="429"/>
      <c r="AM71" s="429"/>
      <c r="AN71" s="429"/>
      <c r="AO71" s="429"/>
      <c r="AP71" s="429"/>
      <c r="AQ71" s="429"/>
      <c r="AR71" s="429"/>
      <c r="AS71" s="429"/>
      <c r="AT71" s="429"/>
      <c r="AU71" s="429"/>
      <c r="AV71" s="429"/>
      <c r="AW71" s="429"/>
      <c r="AX71" s="429"/>
      <c r="AY71" s="429"/>
      <c r="AZ71" s="429"/>
      <c r="BA71" s="429"/>
      <c r="BB71" s="429"/>
      <c r="BC71" s="429"/>
      <c r="BD71" s="429"/>
      <c r="BE71" s="429"/>
      <c r="BF71" s="429"/>
      <c r="BG71" s="429"/>
      <c r="BH71" s="429"/>
      <c r="BI71" s="429"/>
      <c r="BJ71" s="103"/>
      <c r="BT71" s="103"/>
      <c r="CD71" s="103"/>
      <c r="CN71" s="103"/>
      <c r="CX71" s="103"/>
      <c r="DH71" s="103"/>
      <c r="DR71" s="103"/>
      <c r="EB71" s="103"/>
      <c r="EL71" s="103"/>
      <c r="EV71" s="103"/>
      <c r="FF71" s="103"/>
      <c r="FP71" s="103"/>
      <c r="FZ71" s="103"/>
      <c r="GJ71" s="103"/>
      <c r="GT71" s="103"/>
      <c r="HD71" s="103"/>
    </row>
    <row xmlns:x14ac="http://schemas.microsoft.com/office/spreadsheetml/2009/9/ac" r="72" s="3" customFormat="true" x14ac:dyDescent="0.25">
      <c r="A72" s="384" t="str">
        <f ca="true">IF(ISBLANK('Data Summary'!A74),"",'Data Summary'!A74)</f>
        <v/>
      </c>
      <c r="B72" s="103"/>
      <c r="L72" s="103"/>
      <c r="V72" s="103"/>
      <c r="AF72" s="429"/>
      <c r="AG72" s="429"/>
      <c r="AH72" s="429"/>
      <c r="AI72" s="429"/>
      <c r="AJ72" s="429"/>
      <c r="AK72" s="429"/>
      <c r="AL72" s="429"/>
      <c r="AM72" s="429"/>
      <c r="AN72" s="429"/>
      <c r="AO72" s="429"/>
      <c r="AP72" s="429"/>
      <c r="AQ72" s="429"/>
      <c r="AR72" s="429"/>
      <c r="AS72" s="429"/>
      <c r="AT72" s="429"/>
      <c r="AU72" s="429"/>
      <c r="AV72" s="429"/>
      <c r="AW72" s="429"/>
      <c r="AX72" s="429"/>
      <c r="AY72" s="429"/>
      <c r="AZ72" s="429"/>
      <c r="BA72" s="429"/>
      <c r="BB72" s="429"/>
      <c r="BC72" s="429"/>
      <c r="BD72" s="429"/>
      <c r="BE72" s="429"/>
      <c r="BF72" s="429"/>
      <c r="BG72" s="429"/>
      <c r="BH72" s="429"/>
      <c r="BI72" s="429"/>
      <c r="BJ72" s="103"/>
      <c r="BT72" s="103"/>
      <c r="CD72" s="103"/>
      <c r="CN72" s="103"/>
      <c r="CX72" s="103"/>
      <c r="DH72" s="103"/>
      <c r="DR72" s="103"/>
      <c r="EB72" s="103"/>
      <c r="EL72" s="103"/>
      <c r="EV72" s="103"/>
      <c r="FF72" s="103"/>
      <c r="FP72" s="103"/>
      <c r="FZ72" s="103"/>
      <c r="GJ72" s="103"/>
      <c r="GT72" s="103"/>
      <c r="HD72" s="103"/>
    </row>
    <row xmlns:x14ac="http://schemas.microsoft.com/office/spreadsheetml/2009/9/ac" r="73" s="3" customFormat="true" x14ac:dyDescent="0.25">
      <c r="A73" s="384" t="str">
        <f ca="true">IF(ISBLANK('Data Summary'!A75),"",'Data Summary'!A75)</f>
        <v/>
      </c>
      <c r="B73" s="103"/>
      <c r="L73" s="103"/>
      <c r="V73" s="103"/>
      <c r="AF73" s="429"/>
      <c r="AG73" s="429"/>
      <c r="AH73" s="429"/>
      <c r="AI73" s="429"/>
      <c r="AJ73" s="429"/>
      <c r="AK73" s="429"/>
      <c r="AL73" s="429"/>
      <c r="AM73" s="429"/>
      <c r="AN73" s="429"/>
      <c r="AO73" s="429"/>
      <c r="AP73" s="429"/>
      <c r="AQ73" s="429"/>
      <c r="AR73" s="429"/>
      <c r="AS73" s="429"/>
      <c r="AT73" s="429"/>
      <c r="AU73" s="429"/>
      <c r="AV73" s="429"/>
      <c r="AW73" s="429"/>
      <c r="AX73" s="429"/>
      <c r="AY73" s="429"/>
      <c r="AZ73" s="429"/>
      <c r="BA73" s="429"/>
      <c r="BB73" s="429"/>
      <c r="BC73" s="429"/>
      <c r="BD73" s="429"/>
      <c r="BE73" s="429"/>
      <c r="BF73" s="429"/>
      <c r="BG73" s="429"/>
      <c r="BH73" s="429"/>
      <c r="BI73" s="429"/>
      <c r="BJ73" s="103"/>
      <c r="BT73" s="103"/>
      <c r="CD73" s="103"/>
      <c r="CN73" s="103"/>
      <c r="CX73" s="103"/>
      <c r="DH73" s="103"/>
      <c r="DR73" s="103"/>
      <c r="EB73" s="103"/>
      <c r="EL73" s="103"/>
      <c r="EV73" s="103"/>
      <c r="FF73" s="103"/>
      <c r="FP73" s="103"/>
      <c r="FZ73" s="103"/>
      <c r="GJ73" s="103"/>
      <c r="GT73" s="103"/>
      <c r="HD73" s="103"/>
    </row>
    <row xmlns:x14ac="http://schemas.microsoft.com/office/spreadsheetml/2009/9/ac" r="74" s="3" customFormat="true" x14ac:dyDescent="0.25">
      <c r="A74" s="384" t="str">
        <f ca="true">IF(ISBLANK('Data Summary'!A76),"",'Data Summary'!A76)</f>
        <v/>
      </c>
      <c r="B74" s="103"/>
      <c r="L74" s="103"/>
      <c r="V74" s="103"/>
      <c r="AF74" s="429"/>
      <c r="AG74" s="429"/>
      <c r="AH74" s="429"/>
      <c r="AI74" s="429"/>
      <c r="AJ74" s="429"/>
      <c r="AK74" s="429"/>
      <c r="AL74" s="429"/>
      <c r="AM74" s="429"/>
      <c r="AN74" s="429"/>
      <c r="AO74" s="429"/>
      <c r="AP74" s="429"/>
      <c r="AQ74" s="429"/>
      <c r="AR74" s="429"/>
      <c r="AS74" s="429"/>
      <c r="AT74" s="429"/>
      <c r="AU74" s="429"/>
      <c r="AV74" s="429"/>
      <c r="AW74" s="429"/>
      <c r="AX74" s="429"/>
      <c r="AY74" s="429"/>
      <c r="AZ74" s="429"/>
      <c r="BA74" s="429"/>
      <c r="BB74" s="429"/>
      <c r="BC74" s="429"/>
      <c r="BD74" s="429"/>
      <c r="BE74" s="429"/>
      <c r="BF74" s="429"/>
      <c r="BG74" s="429"/>
      <c r="BH74" s="429"/>
      <c r="BI74" s="429"/>
      <c r="BJ74" s="103"/>
      <c r="BT74" s="103"/>
      <c r="CD74" s="103"/>
      <c r="CN74" s="103"/>
      <c r="CX74" s="103"/>
      <c r="DH74" s="103"/>
      <c r="DR74" s="103"/>
      <c r="EB74" s="103"/>
      <c r="EL74" s="103"/>
      <c r="EV74" s="103"/>
      <c r="FF74" s="103"/>
      <c r="FP74" s="103"/>
      <c r="FZ74" s="103"/>
      <c r="GJ74" s="103"/>
      <c r="GT74" s="103"/>
      <c r="HD74" s="103"/>
    </row>
    <row xmlns:x14ac="http://schemas.microsoft.com/office/spreadsheetml/2009/9/ac" r="75" s="3" customFormat="true" x14ac:dyDescent="0.25">
      <c r="A75" s="384" t="str">
        <f ca="true">IF(ISBLANK('Data Summary'!A77),"",'Data Summary'!A77)</f>
        <v/>
      </c>
      <c r="B75" s="103"/>
      <c r="L75" s="103"/>
      <c r="V75" s="103"/>
      <c r="AF75" s="429"/>
      <c r="AG75" s="429"/>
      <c r="AH75" s="429"/>
      <c r="AI75" s="429"/>
      <c r="AJ75" s="429"/>
      <c r="AK75" s="429"/>
      <c r="AL75" s="429"/>
      <c r="AM75" s="429"/>
      <c r="AN75" s="429"/>
      <c r="AO75" s="429"/>
      <c r="AP75" s="429"/>
      <c r="AQ75" s="429"/>
      <c r="AR75" s="429"/>
      <c r="AS75" s="429"/>
      <c r="AT75" s="429"/>
      <c r="AU75" s="429"/>
      <c r="AV75" s="429"/>
      <c r="AW75" s="429"/>
      <c r="AX75" s="429"/>
      <c r="AY75" s="429"/>
      <c r="AZ75" s="429"/>
      <c r="BA75" s="429"/>
      <c r="BB75" s="429"/>
      <c r="BC75" s="429"/>
      <c r="BD75" s="429"/>
      <c r="BE75" s="429"/>
      <c r="BF75" s="429"/>
      <c r="BG75" s="429"/>
      <c r="BH75" s="429"/>
      <c r="BI75" s="429"/>
      <c r="BJ75" s="103"/>
      <c r="BT75" s="103"/>
      <c r="CD75" s="103"/>
      <c r="CN75" s="103"/>
      <c r="CX75" s="103"/>
      <c r="DH75" s="103"/>
      <c r="DR75" s="103"/>
      <c r="EB75" s="103"/>
      <c r="EL75" s="103"/>
      <c r="EV75" s="103"/>
      <c r="FF75" s="103"/>
      <c r="FP75" s="103"/>
      <c r="FZ75" s="103"/>
      <c r="GJ75" s="103"/>
      <c r="GT75" s="103"/>
      <c r="HD75" s="103"/>
    </row>
    <row xmlns:x14ac="http://schemas.microsoft.com/office/spreadsheetml/2009/9/ac" r="76" s="3" customFormat="true" x14ac:dyDescent="0.25">
      <c r="A76" s="384" t="str">
        <f ca="true">IF(ISBLANK('Data Summary'!A78),"",'Data Summary'!A78)</f>
        <v/>
      </c>
      <c r="B76" s="103"/>
      <c r="L76" s="103"/>
      <c r="V76" s="103"/>
      <c r="AF76" s="429"/>
      <c r="AG76" s="429"/>
      <c r="AH76" s="429"/>
      <c r="AI76" s="429"/>
      <c r="AJ76" s="429"/>
      <c r="AK76" s="429"/>
      <c r="AL76" s="429"/>
      <c r="AM76" s="429"/>
      <c r="AN76" s="429"/>
      <c r="AO76" s="429"/>
      <c r="AP76" s="429"/>
      <c r="AQ76" s="429"/>
      <c r="AR76" s="429"/>
      <c r="AS76" s="429"/>
      <c r="AT76" s="429"/>
      <c r="AU76" s="429"/>
      <c r="AV76" s="429"/>
      <c r="AW76" s="429"/>
      <c r="AX76" s="429"/>
      <c r="AY76" s="429"/>
      <c r="AZ76" s="429"/>
      <c r="BA76" s="429"/>
      <c r="BB76" s="429"/>
      <c r="BC76" s="429"/>
      <c r="BD76" s="429"/>
      <c r="BE76" s="429"/>
      <c r="BF76" s="429"/>
      <c r="BG76" s="429"/>
      <c r="BH76" s="429"/>
      <c r="BI76" s="429"/>
      <c r="BJ76" s="103"/>
      <c r="BT76" s="103"/>
      <c r="CD76" s="103"/>
      <c r="CN76" s="103"/>
      <c r="CX76" s="103"/>
      <c r="DH76" s="103"/>
      <c r="DR76" s="103"/>
      <c r="EB76" s="103"/>
      <c r="EL76" s="103"/>
      <c r="EV76" s="103"/>
      <c r="FF76" s="103"/>
      <c r="FP76" s="103"/>
      <c r="FZ76" s="103"/>
      <c r="GJ76" s="103"/>
      <c r="GT76" s="103"/>
      <c r="HD76" s="103"/>
    </row>
    <row xmlns:x14ac="http://schemas.microsoft.com/office/spreadsheetml/2009/9/ac" r="77" s="3" customFormat="true" x14ac:dyDescent="0.25">
      <c r="A77" s="384" t="str">
        <f ca="true">IF(ISBLANK('Data Summary'!A79),"",'Data Summary'!A79)</f>
        <v/>
      </c>
      <c r="B77" s="103"/>
      <c r="L77" s="103"/>
      <c r="V77" s="103"/>
      <c r="AF77" s="429"/>
      <c r="AG77" s="429"/>
      <c r="AH77" s="429"/>
      <c r="AI77" s="429"/>
      <c r="AJ77" s="429"/>
      <c r="AK77" s="429"/>
      <c r="AL77" s="429"/>
      <c r="AM77" s="429"/>
      <c r="AN77" s="429"/>
      <c r="AO77" s="429"/>
      <c r="AP77" s="429"/>
      <c r="AQ77" s="429"/>
      <c r="AR77" s="429"/>
      <c r="AS77" s="429"/>
      <c r="AT77" s="429"/>
      <c r="AU77" s="429"/>
      <c r="AV77" s="429"/>
      <c r="AW77" s="429"/>
      <c r="AX77" s="429"/>
      <c r="AY77" s="429"/>
      <c r="AZ77" s="429"/>
      <c r="BA77" s="429"/>
      <c r="BB77" s="429"/>
      <c r="BC77" s="429"/>
      <c r="BD77" s="429"/>
      <c r="BE77" s="429"/>
      <c r="BF77" s="429"/>
      <c r="BG77" s="429"/>
      <c r="BH77" s="429"/>
      <c r="BI77" s="429"/>
      <c r="BJ77" s="103"/>
      <c r="BT77" s="103"/>
      <c r="CD77" s="103"/>
      <c r="CN77" s="103"/>
      <c r="CX77" s="103"/>
      <c r="DH77" s="103"/>
      <c r="DR77" s="103"/>
      <c r="EB77" s="103"/>
      <c r="EL77" s="103"/>
      <c r="EV77" s="103"/>
      <c r="FF77" s="103"/>
      <c r="FP77" s="103"/>
      <c r="FZ77" s="103"/>
      <c r="GJ77" s="103"/>
      <c r="GT77" s="103"/>
      <c r="HD77" s="103"/>
    </row>
    <row xmlns:x14ac="http://schemas.microsoft.com/office/spreadsheetml/2009/9/ac" r="78" s="3" customFormat="true" x14ac:dyDescent="0.25">
      <c r="A78" s="384" t="str">
        <f ca="true">IF(ISBLANK('Data Summary'!A80),"",'Data Summary'!A80)</f>
        <v/>
      </c>
      <c r="B78" s="103"/>
      <c r="L78" s="103"/>
      <c r="V78" s="103"/>
      <c r="AF78" s="429"/>
      <c r="AG78" s="429"/>
      <c r="AH78" s="429"/>
      <c r="AI78" s="429"/>
      <c r="AJ78" s="429"/>
      <c r="AK78" s="429"/>
      <c r="AL78" s="429"/>
      <c r="AM78" s="429"/>
      <c r="AN78" s="429"/>
      <c r="AO78" s="429"/>
      <c r="AP78" s="429"/>
      <c r="AQ78" s="429"/>
      <c r="AR78" s="429"/>
      <c r="AS78" s="429"/>
      <c r="AT78" s="429"/>
      <c r="AU78" s="429"/>
      <c r="AV78" s="429"/>
      <c r="AW78" s="429"/>
      <c r="AX78" s="429"/>
      <c r="AY78" s="429"/>
      <c r="AZ78" s="429"/>
      <c r="BA78" s="429"/>
      <c r="BB78" s="429"/>
      <c r="BC78" s="429"/>
      <c r="BD78" s="429"/>
      <c r="BE78" s="429"/>
      <c r="BF78" s="429"/>
      <c r="BG78" s="429"/>
      <c r="BH78" s="429"/>
      <c r="BI78" s="429"/>
      <c r="BJ78" s="103"/>
      <c r="BT78" s="103"/>
      <c r="CD78" s="103"/>
      <c r="CN78" s="103"/>
      <c r="CX78" s="103"/>
      <c r="DH78" s="103"/>
      <c r="DR78" s="103"/>
      <c r="EB78" s="103"/>
      <c r="EL78" s="103"/>
      <c r="EV78" s="103"/>
      <c r="FF78" s="103"/>
      <c r="FP78" s="103"/>
      <c r="FZ78" s="103"/>
      <c r="GJ78" s="103"/>
      <c r="GT78" s="103"/>
      <c r="HD78" s="103"/>
    </row>
    <row xmlns:x14ac="http://schemas.microsoft.com/office/spreadsheetml/2009/9/ac" r="79" s="3" customFormat="true" x14ac:dyDescent="0.25">
      <c r="A79" s="384" t="str">
        <f ca="true">IF(ISBLANK('Data Summary'!A81),"",'Data Summary'!A81)</f>
        <v/>
      </c>
      <c r="B79" s="103"/>
      <c r="L79" s="103"/>
      <c r="V79" s="103"/>
      <c r="AF79" s="429"/>
      <c r="AG79" s="429"/>
      <c r="AH79" s="429"/>
      <c r="AI79" s="429"/>
      <c r="AJ79" s="429"/>
      <c r="AK79" s="429"/>
      <c r="AL79" s="429"/>
      <c r="AM79" s="429"/>
      <c r="AN79" s="429"/>
      <c r="AO79" s="429"/>
      <c r="AP79" s="429"/>
      <c r="AQ79" s="429"/>
      <c r="AR79" s="429"/>
      <c r="AS79" s="429"/>
      <c r="AT79" s="429"/>
      <c r="AU79" s="429"/>
      <c r="AV79" s="429"/>
      <c r="AW79" s="429"/>
      <c r="AX79" s="429"/>
      <c r="AY79" s="429"/>
      <c r="AZ79" s="429"/>
      <c r="BA79" s="429"/>
      <c r="BB79" s="429"/>
      <c r="BC79" s="429"/>
      <c r="BD79" s="429"/>
      <c r="BE79" s="429"/>
      <c r="BF79" s="429"/>
      <c r="BG79" s="429"/>
      <c r="BH79" s="429"/>
      <c r="BI79" s="429"/>
      <c r="BJ79" s="103"/>
      <c r="BT79" s="103"/>
      <c r="CD79" s="103"/>
      <c r="CN79" s="103"/>
      <c r="CX79" s="103"/>
      <c r="DH79" s="103"/>
      <c r="DR79" s="103"/>
      <c r="EB79" s="103"/>
      <c r="EL79" s="103"/>
      <c r="EV79" s="103"/>
      <c r="FF79" s="103"/>
      <c r="FP79" s="103"/>
      <c r="FZ79" s="103"/>
      <c r="GJ79" s="103"/>
      <c r="GT79" s="103"/>
      <c r="HD79" s="103"/>
    </row>
    <row xmlns:x14ac="http://schemas.microsoft.com/office/spreadsheetml/2009/9/ac" r="80" s="3" customFormat="true" x14ac:dyDescent="0.25">
      <c r="A80" s="384" t="str">
        <f ca="true">IF(ISBLANK('Data Summary'!A82),"",'Data Summary'!A82)</f>
        <v/>
      </c>
      <c r="B80" s="103"/>
      <c r="L80" s="103"/>
      <c r="V80" s="103"/>
      <c r="AF80" s="429"/>
      <c r="AG80" s="429"/>
      <c r="AH80" s="429"/>
      <c r="AI80" s="429"/>
      <c r="AJ80" s="429"/>
      <c r="AK80" s="429"/>
      <c r="AL80" s="429"/>
      <c r="AM80" s="429"/>
      <c r="AN80" s="429"/>
      <c r="AO80" s="429"/>
      <c r="AP80" s="429"/>
      <c r="AQ80" s="429"/>
      <c r="AR80" s="429"/>
      <c r="AS80" s="429"/>
      <c r="AT80" s="429"/>
      <c r="AU80" s="429"/>
      <c r="AV80" s="429"/>
      <c r="AW80" s="429"/>
      <c r="AX80" s="429"/>
      <c r="AY80" s="429"/>
      <c r="AZ80" s="429"/>
      <c r="BA80" s="429"/>
      <c r="BB80" s="429"/>
      <c r="BC80" s="429"/>
      <c r="BD80" s="429"/>
      <c r="BE80" s="429"/>
      <c r="BF80" s="429"/>
      <c r="BG80" s="429"/>
      <c r="BH80" s="429"/>
      <c r="BI80" s="429"/>
      <c r="BJ80" s="103"/>
      <c r="BT80" s="103"/>
      <c r="CD80" s="103"/>
      <c r="CN80" s="103"/>
      <c r="CX80" s="103"/>
      <c r="DH80" s="103"/>
      <c r="DR80" s="103"/>
      <c r="EB80" s="103"/>
      <c r="EL80" s="103"/>
      <c r="EV80" s="103"/>
      <c r="FF80" s="103"/>
      <c r="FP80" s="103"/>
      <c r="FZ80" s="103"/>
      <c r="GJ80" s="103"/>
      <c r="GT80" s="103"/>
      <c r="HD80" s="103"/>
    </row>
    <row xmlns:x14ac="http://schemas.microsoft.com/office/spreadsheetml/2009/9/ac" r="81" s="3" customFormat="true" x14ac:dyDescent="0.25">
      <c r="A81" s="384" t="str">
        <f ca="true">IF(ISBLANK('Data Summary'!A83),"",'Data Summary'!A83)</f>
        <v/>
      </c>
      <c r="B81" s="103"/>
      <c r="L81" s="103"/>
      <c r="V81" s="103"/>
      <c r="AF81" s="429"/>
      <c r="AG81" s="429"/>
      <c r="AH81" s="429"/>
      <c r="AI81" s="429"/>
      <c r="AJ81" s="429"/>
      <c r="AK81" s="429"/>
      <c r="AL81" s="429"/>
      <c r="AM81" s="429"/>
      <c r="AN81" s="429"/>
      <c r="AO81" s="429"/>
      <c r="AP81" s="429"/>
      <c r="AQ81" s="429"/>
      <c r="AR81" s="429"/>
      <c r="AS81" s="429"/>
      <c r="AT81" s="429"/>
      <c r="AU81" s="429"/>
      <c r="AV81" s="429"/>
      <c r="AW81" s="429"/>
      <c r="AX81" s="429"/>
      <c r="AY81" s="429"/>
      <c r="AZ81" s="429"/>
      <c r="BA81" s="429"/>
      <c r="BB81" s="429"/>
      <c r="BC81" s="429"/>
      <c r="BD81" s="429"/>
      <c r="BE81" s="429"/>
      <c r="BF81" s="429"/>
      <c r="BG81" s="429"/>
      <c r="BH81" s="429"/>
      <c r="BI81" s="429"/>
      <c r="BJ81" s="103"/>
      <c r="BT81" s="103"/>
      <c r="CD81" s="103"/>
      <c r="CN81" s="103"/>
      <c r="CX81" s="103"/>
      <c r="DH81" s="103"/>
      <c r="DR81" s="103"/>
      <c r="EB81" s="103"/>
      <c r="EL81" s="103"/>
      <c r="EV81" s="103"/>
      <c r="FF81" s="103"/>
      <c r="FP81" s="103"/>
      <c r="FZ81" s="103"/>
      <c r="GJ81" s="103"/>
      <c r="GT81" s="103"/>
      <c r="HD81" s="103"/>
    </row>
    <row xmlns:x14ac="http://schemas.microsoft.com/office/spreadsheetml/2009/9/ac" r="82" s="3" customFormat="true" x14ac:dyDescent="0.25">
      <c r="A82" s="384" t="str">
        <f ca="true">IF(ISBLANK('Data Summary'!A84),"",'Data Summary'!A84)</f>
        <v/>
      </c>
      <c r="B82" s="103"/>
      <c r="L82" s="103"/>
      <c r="V82" s="103"/>
      <c r="AF82" s="429"/>
      <c r="AG82" s="429"/>
      <c r="AH82" s="429"/>
      <c r="AI82" s="429"/>
      <c r="AJ82" s="429"/>
      <c r="AK82" s="429"/>
      <c r="AL82" s="429"/>
      <c r="AM82" s="429"/>
      <c r="AN82" s="429"/>
      <c r="AO82" s="429"/>
      <c r="AP82" s="429"/>
      <c r="AQ82" s="429"/>
      <c r="AR82" s="429"/>
      <c r="AS82" s="429"/>
      <c r="AT82" s="429"/>
      <c r="AU82" s="429"/>
      <c r="AV82" s="429"/>
      <c r="AW82" s="429"/>
      <c r="AX82" s="429"/>
      <c r="AY82" s="429"/>
      <c r="AZ82" s="429"/>
      <c r="BA82" s="429"/>
      <c r="BB82" s="429"/>
      <c r="BC82" s="429"/>
      <c r="BD82" s="429"/>
      <c r="BE82" s="429"/>
      <c r="BF82" s="429"/>
      <c r="BG82" s="429"/>
      <c r="BH82" s="429"/>
      <c r="BI82" s="429"/>
      <c r="BJ82" s="103"/>
      <c r="BT82" s="103"/>
      <c r="CD82" s="103"/>
      <c r="CN82" s="103"/>
      <c r="CX82" s="103"/>
      <c r="DH82" s="103"/>
      <c r="DR82" s="103"/>
      <c r="EB82" s="103"/>
      <c r="EL82" s="103"/>
      <c r="EV82" s="103"/>
      <c r="FF82" s="103"/>
      <c r="FP82" s="103"/>
      <c r="FZ82" s="103"/>
      <c r="GJ82" s="103"/>
      <c r="GT82" s="103"/>
      <c r="HD82" s="103"/>
    </row>
    <row xmlns:x14ac="http://schemas.microsoft.com/office/spreadsheetml/2009/9/ac" r="83" s="3" customFormat="true" x14ac:dyDescent="0.25">
      <c r="A83" s="384" t="str">
        <f ca="true">IF(ISBLANK('Data Summary'!A85),"",'Data Summary'!A85)</f>
        <v/>
      </c>
      <c r="B83" s="103"/>
      <c r="L83" s="103"/>
      <c r="V83" s="103"/>
      <c r="AF83" s="429"/>
      <c r="AG83" s="429"/>
      <c r="AH83" s="429"/>
      <c r="AI83" s="429"/>
      <c r="AJ83" s="429"/>
      <c r="AK83" s="429"/>
      <c r="AL83" s="429"/>
      <c r="AM83" s="429"/>
      <c r="AN83" s="429"/>
      <c r="AO83" s="429"/>
      <c r="AP83" s="429"/>
      <c r="AQ83" s="429"/>
      <c r="AR83" s="429"/>
      <c r="AS83" s="429"/>
      <c r="AT83" s="429"/>
      <c r="AU83" s="429"/>
      <c r="AV83" s="429"/>
      <c r="AW83" s="429"/>
      <c r="AX83" s="429"/>
      <c r="AY83" s="429"/>
      <c r="AZ83" s="429"/>
      <c r="BA83" s="429"/>
      <c r="BB83" s="429"/>
      <c r="BC83" s="429"/>
      <c r="BD83" s="429"/>
      <c r="BE83" s="429"/>
      <c r="BF83" s="429"/>
      <c r="BG83" s="429"/>
      <c r="BH83" s="429"/>
      <c r="BI83" s="429"/>
      <c r="BJ83" s="103"/>
      <c r="BT83" s="103"/>
      <c r="CD83" s="103"/>
      <c r="CN83" s="103"/>
      <c r="CX83" s="103"/>
      <c r="DH83" s="103"/>
      <c r="DR83" s="103"/>
      <c r="EB83" s="103"/>
      <c r="EL83" s="103"/>
      <c r="EV83" s="103"/>
      <c r="FF83" s="103"/>
      <c r="FP83" s="103"/>
      <c r="FZ83" s="103"/>
      <c r="GJ83" s="103"/>
      <c r="GT83" s="103"/>
      <c r="HD83" s="103"/>
    </row>
    <row xmlns:x14ac="http://schemas.microsoft.com/office/spreadsheetml/2009/9/ac" r="84" s="3" customFormat="true" x14ac:dyDescent="0.25">
      <c r="A84" s="384" t="str">
        <f ca="true">IF(ISBLANK('Data Summary'!A86),"",'Data Summary'!A86)</f>
        <v/>
      </c>
      <c r="B84" s="103"/>
      <c r="L84" s="103"/>
      <c r="V84" s="103"/>
      <c r="AF84" s="429"/>
      <c r="AG84" s="429"/>
      <c r="AH84" s="429"/>
      <c r="AI84" s="429"/>
      <c r="AJ84" s="429"/>
      <c r="AK84" s="429"/>
      <c r="AL84" s="429"/>
      <c r="AM84" s="429"/>
      <c r="AN84" s="429"/>
      <c r="AO84" s="429"/>
      <c r="AP84" s="429"/>
      <c r="AQ84" s="429"/>
      <c r="AR84" s="429"/>
      <c r="AS84" s="429"/>
      <c r="AT84" s="429"/>
      <c r="AU84" s="429"/>
      <c r="AV84" s="429"/>
      <c r="AW84" s="429"/>
      <c r="AX84" s="429"/>
      <c r="AY84" s="429"/>
      <c r="AZ84" s="429"/>
      <c r="BA84" s="429"/>
      <c r="BB84" s="429"/>
      <c r="BC84" s="429"/>
      <c r="BD84" s="429"/>
      <c r="BE84" s="429"/>
      <c r="BF84" s="429"/>
      <c r="BG84" s="429"/>
      <c r="BH84" s="429"/>
      <c r="BI84" s="429"/>
      <c r="BJ84" s="103"/>
      <c r="BT84" s="103"/>
      <c r="CD84" s="103"/>
      <c r="CN84" s="103"/>
      <c r="CX84" s="103"/>
      <c r="DH84" s="103"/>
      <c r="DR84" s="103"/>
      <c r="EB84" s="103"/>
      <c r="EL84" s="103"/>
      <c r="EV84" s="103"/>
      <c r="FF84" s="103"/>
      <c r="FP84" s="103"/>
      <c r="FZ84" s="103"/>
      <c r="GJ84" s="103"/>
      <c r="GT84" s="103"/>
      <c r="HD84" s="103"/>
    </row>
    <row xmlns:x14ac="http://schemas.microsoft.com/office/spreadsheetml/2009/9/ac" r="85" s="3" customFormat="true" x14ac:dyDescent="0.25">
      <c r="A85" s="384" t="str">
        <f ca="true">IF(ISBLANK('Data Summary'!A87),"",'Data Summary'!A87)</f>
        <v/>
      </c>
      <c r="B85" s="103"/>
      <c r="L85" s="103"/>
      <c r="V85" s="103"/>
      <c r="AF85" s="429"/>
      <c r="AG85" s="429"/>
      <c r="AH85" s="429"/>
      <c r="AI85" s="429"/>
      <c r="AJ85" s="429"/>
      <c r="AK85" s="429"/>
      <c r="AL85" s="429"/>
      <c r="AM85" s="429"/>
      <c r="AN85" s="429"/>
      <c r="AO85" s="429"/>
      <c r="AP85" s="429"/>
      <c r="AQ85" s="429"/>
      <c r="AR85" s="429"/>
      <c r="AS85" s="429"/>
      <c r="AT85" s="429"/>
      <c r="AU85" s="429"/>
      <c r="AV85" s="429"/>
      <c r="AW85" s="429"/>
      <c r="AX85" s="429"/>
      <c r="AY85" s="429"/>
      <c r="AZ85" s="429"/>
      <c r="BA85" s="429"/>
      <c r="BB85" s="429"/>
      <c r="BC85" s="429"/>
      <c r="BD85" s="429"/>
      <c r="BE85" s="429"/>
      <c r="BF85" s="429"/>
      <c r="BG85" s="429"/>
      <c r="BH85" s="429"/>
      <c r="BI85" s="429"/>
      <c r="BJ85" s="103"/>
      <c r="BT85" s="103"/>
      <c r="CD85" s="103"/>
      <c r="CN85" s="103"/>
      <c r="CX85" s="103"/>
      <c r="DH85" s="103"/>
      <c r="DR85" s="103"/>
      <c r="EB85" s="103"/>
      <c r="EL85" s="103"/>
      <c r="EV85" s="103"/>
      <c r="FF85" s="103"/>
      <c r="FP85" s="103"/>
      <c r="FZ85" s="103"/>
      <c r="GJ85" s="103"/>
      <c r="GT85" s="103"/>
      <c r="HD85" s="103"/>
    </row>
    <row xmlns:x14ac="http://schemas.microsoft.com/office/spreadsheetml/2009/9/ac" r="86" s="3" customFormat="true" x14ac:dyDescent="0.25">
      <c r="A86" s="384" t="str">
        <f ca="true">IF(ISBLANK('Data Summary'!A88),"",'Data Summary'!A88)</f>
        <v/>
      </c>
      <c r="B86" s="103"/>
      <c r="L86" s="103"/>
      <c r="V86" s="103"/>
      <c r="AF86" s="429"/>
      <c r="AG86" s="429"/>
      <c r="AH86" s="429"/>
      <c r="AI86" s="429"/>
      <c r="AJ86" s="429"/>
      <c r="AK86" s="429"/>
      <c r="AL86" s="429"/>
      <c r="AM86" s="429"/>
      <c r="AN86" s="429"/>
      <c r="AO86" s="429"/>
      <c r="AP86" s="429"/>
      <c r="AQ86" s="429"/>
      <c r="AR86" s="429"/>
      <c r="AS86" s="429"/>
      <c r="AT86" s="429"/>
      <c r="AU86" s="429"/>
      <c r="AV86" s="429"/>
      <c r="AW86" s="429"/>
      <c r="AX86" s="429"/>
      <c r="AY86" s="429"/>
      <c r="AZ86" s="429"/>
      <c r="BA86" s="429"/>
      <c r="BB86" s="429"/>
      <c r="BC86" s="429"/>
      <c r="BD86" s="429"/>
      <c r="BE86" s="429"/>
      <c r="BF86" s="429"/>
      <c r="BG86" s="429"/>
      <c r="BH86" s="429"/>
      <c r="BI86" s="429"/>
      <c r="BJ86" s="103"/>
      <c r="BT86" s="103"/>
      <c r="CD86" s="103"/>
      <c r="CN86" s="103"/>
      <c r="CX86" s="103"/>
      <c r="DH86" s="103"/>
      <c r="DR86" s="103"/>
      <c r="EB86" s="103"/>
      <c r="EL86" s="103"/>
      <c r="EV86" s="103"/>
      <c r="FF86" s="103"/>
      <c r="FP86" s="103"/>
      <c r="FZ86" s="103"/>
      <c r="GJ86" s="103"/>
      <c r="GT86" s="103"/>
      <c r="HD86" s="103"/>
    </row>
    <row xmlns:x14ac="http://schemas.microsoft.com/office/spreadsheetml/2009/9/ac" r="87" s="3" customFormat="true" x14ac:dyDescent="0.25">
      <c r="A87" s="384" t="str">
        <f ca="true">IF(ISBLANK('Data Summary'!A89),"",'Data Summary'!A89)</f>
        <v/>
      </c>
      <c r="B87" s="103"/>
      <c r="L87" s="103"/>
      <c r="V87" s="103"/>
      <c r="AF87" s="429"/>
      <c r="AG87" s="429"/>
      <c r="AH87" s="429"/>
      <c r="AI87" s="429"/>
      <c r="AJ87" s="429"/>
      <c r="AK87" s="429"/>
      <c r="AL87" s="429"/>
      <c r="AM87" s="429"/>
      <c r="AN87" s="429"/>
      <c r="AO87" s="429"/>
      <c r="AP87" s="429"/>
      <c r="AQ87" s="429"/>
      <c r="AR87" s="429"/>
      <c r="AS87" s="429"/>
      <c r="AT87" s="429"/>
      <c r="AU87" s="429"/>
      <c r="AV87" s="429"/>
      <c r="AW87" s="429"/>
      <c r="AX87" s="429"/>
      <c r="AY87" s="429"/>
      <c r="AZ87" s="429"/>
      <c r="BA87" s="429"/>
      <c r="BB87" s="429"/>
      <c r="BC87" s="429"/>
      <c r="BD87" s="429"/>
      <c r="BE87" s="429"/>
      <c r="BF87" s="429"/>
      <c r="BG87" s="429"/>
      <c r="BH87" s="429"/>
      <c r="BI87" s="429"/>
      <c r="BJ87" s="103"/>
      <c r="BT87" s="103"/>
      <c r="CD87" s="103"/>
      <c r="CN87" s="103"/>
      <c r="CX87" s="103"/>
      <c r="DH87" s="103"/>
      <c r="DR87" s="103"/>
      <c r="EB87" s="103"/>
      <c r="EL87" s="103"/>
      <c r="EV87" s="103"/>
      <c r="FF87" s="103"/>
      <c r="FP87" s="103"/>
      <c r="FZ87" s="103"/>
      <c r="GJ87" s="103"/>
      <c r="GT87" s="103"/>
      <c r="HD87" s="103"/>
    </row>
    <row xmlns:x14ac="http://schemas.microsoft.com/office/spreadsheetml/2009/9/ac" r="88" s="3" customFormat="true" x14ac:dyDescent="0.25">
      <c r="A88" s="384" t="str">
        <f ca="true">IF(ISBLANK('Data Summary'!A90),"",'Data Summary'!A90)</f>
        <v/>
      </c>
      <c r="B88" s="103"/>
      <c r="L88" s="103"/>
      <c r="V88" s="103"/>
      <c r="AF88" s="429"/>
      <c r="AG88" s="429"/>
      <c r="AH88" s="429"/>
      <c r="AI88" s="429"/>
      <c r="AJ88" s="429"/>
      <c r="AK88" s="429"/>
      <c r="AL88" s="429"/>
      <c r="AM88" s="429"/>
      <c r="AN88" s="429"/>
      <c r="AO88" s="429"/>
      <c r="AP88" s="429"/>
      <c r="AQ88" s="429"/>
      <c r="AR88" s="429"/>
      <c r="AS88" s="429"/>
      <c r="AT88" s="429"/>
      <c r="AU88" s="429"/>
      <c r="AV88" s="429"/>
      <c r="AW88" s="429"/>
      <c r="AX88" s="429"/>
      <c r="AY88" s="429"/>
      <c r="AZ88" s="429"/>
      <c r="BA88" s="429"/>
      <c r="BB88" s="429"/>
      <c r="BC88" s="429"/>
      <c r="BD88" s="429"/>
      <c r="BE88" s="429"/>
      <c r="BF88" s="429"/>
      <c r="BG88" s="429"/>
      <c r="BH88" s="429"/>
      <c r="BI88" s="429"/>
      <c r="BJ88" s="103"/>
      <c r="BT88" s="103"/>
      <c r="CD88" s="103"/>
      <c r="CN88" s="103"/>
      <c r="CX88" s="103"/>
      <c r="DH88" s="103"/>
      <c r="DR88" s="103"/>
      <c r="EB88" s="103"/>
      <c r="EL88" s="103"/>
      <c r="EV88" s="103"/>
      <c r="FF88" s="103"/>
      <c r="FP88" s="103"/>
      <c r="FZ88" s="103"/>
      <c r="GJ88" s="103"/>
      <c r="GT88" s="103"/>
      <c r="HD88" s="103"/>
    </row>
    <row xmlns:x14ac="http://schemas.microsoft.com/office/spreadsheetml/2009/9/ac" r="89" s="3" customFormat="true" x14ac:dyDescent="0.25">
      <c r="A89" s="384" t="str">
        <f ca="true">IF(ISBLANK('Data Summary'!A91),"",'Data Summary'!A91)</f>
        <v/>
      </c>
      <c r="B89" s="103"/>
      <c r="L89" s="103"/>
      <c r="V89" s="103"/>
      <c r="AF89" s="429"/>
      <c r="AG89" s="429"/>
      <c r="AH89" s="429"/>
      <c r="AI89" s="429"/>
      <c r="AJ89" s="429"/>
      <c r="AK89" s="429"/>
      <c r="AL89" s="429"/>
      <c r="AM89" s="429"/>
      <c r="AN89" s="429"/>
      <c r="AO89" s="429"/>
      <c r="AP89" s="429"/>
      <c r="AQ89" s="429"/>
      <c r="AR89" s="429"/>
      <c r="AS89" s="429"/>
      <c r="AT89" s="429"/>
      <c r="AU89" s="429"/>
      <c r="AV89" s="429"/>
      <c r="AW89" s="429"/>
      <c r="AX89" s="429"/>
      <c r="AY89" s="429"/>
      <c r="AZ89" s="429"/>
      <c r="BA89" s="429"/>
      <c r="BB89" s="429"/>
      <c r="BC89" s="429"/>
      <c r="BD89" s="429"/>
      <c r="BE89" s="429"/>
      <c r="BF89" s="429"/>
      <c r="BG89" s="429"/>
      <c r="BH89" s="429"/>
      <c r="BI89" s="429"/>
      <c r="BJ89" s="103"/>
      <c r="BT89" s="103"/>
      <c r="CD89" s="103"/>
      <c r="CN89" s="103"/>
      <c r="CX89" s="103"/>
      <c r="DH89" s="103"/>
      <c r="DR89" s="103"/>
      <c r="EB89" s="103"/>
      <c r="EL89" s="103"/>
      <c r="EV89" s="103"/>
      <c r="FF89" s="103"/>
      <c r="FP89" s="103"/>
      <c r="FZ89" s="103"/>
      <c r="GJ89" s="103"/>
      <c r="GT89" s="103"/>
      <c r="HD89" s="103"/>
    </row>
    <row xmlns:x14ac="http://schemas.microsoft.com/office/spreadsheetml/2009/9/ac" r="90" s="3" customFormat="true" x14ac:dyDescent="0.25">
      <c r="A90" s="384" t="str">
        <f ca="true">IF(ISBLANK('Data Summary'!A92),"",'Data Summary'!A92)</f>
        <v/>
      </c>
      <c r="B90" s="103"/>
      <c r="L90" s="103"/>
      <c r="V90" s="103"/>
      <c r="AF90" s="429"/>
      <c r="AG90" s="429"/>
      <c r="AH90" s="429"/>
      <c r="AI90" s="429"/>
      <c r="AJ90" s="429"/>
      <c r="AK90" s="429"/>
      <c r="AL90" s="429"/>
      <c r="AM90" s="429"/>
      <c r="AN90" s="429"/>
      <c r="AO90" s="429"/>
      <c r="AP90" s="429"/>
      <c r="AQ90" s="429"/>
      <c r="AR90" s="429"/>
      <c r="AS90" s="429"/>
      <c r="AT90" s="429"/>
      <c r="AU90" s="429"/>
      <c r="AV90" s="429"/>
      <c r="AW90" s="429"/>
      <c r="AX90" s="429"/>
      <c r="AY90" s="429"/>
      <c r="AZ90" s="429"/>
      <c r="BA90" s="429"/>
      <c r="BB90" s="429"/>
      <c r="BC90" s="429"/>
      <c r="BD90" s="429"/>
      <c r="BE90" s="429"/>
      <c r="BF90" s="429"/>
      <c r="BG90" s="429"/>
      <c r="BH90" s="429"/>
      <c r="BI90" s="429"/>
      <c r="BJ90" s="103"/>
      <c r="BT90" s="103"/>
      <c r="CD90" s="103"/>
      <c r="CN90" s="103"/>
      <c r="CX90" s="103"/>
      <c r="DH90" s="103"/>
      <c r="DR90" s="103"/>
      <c r="EB90" s="103"/>
      <c r="EL90" s="103"/>
      <c r="EV90" s="103"/>
      <c r="FF90" s="103"/>
      <c r="FP90" s="103"/>
      <c r="FZ90" s="103"/>
      <c r="GJ90" s="103"/>
      <c r="GT90" s="103"/>
      <c r="HD90" s="103"/>
    </row>
    <row xmlns:x14ac="http://schemas.microsoft.com/office/spreadsheetml/2009/9/ac" r="91" s="3" customFormat="true" x14ac:dyDescent="0.25">
      <c r="A91" s="384" t="str">
        <f ca="true">IF(ISBLANK('Data Summary'!A93),"",'Data Summary'!A93)</f>
        <v/>
      </c>
      <c r="B91" s="103"/>
      <c r="L91" s="103"/>
      <c r="V91" s="103"/>
      <c r="AF91" s="429"/>
      <c r="AG91" s="429"/>
      <c r="AH91" s="429"/>
      <c r="AI91" s="429"/>
      <c r="AJ91" s="429"/>
      <c r="AK91" s="429"/>
      <c r="AL91" s="429"/>
      <c r="AM91" s="429"/>
      <c r="AN91" s="429"/>
      <c r="AO91" s="429"/>
      <c r="AP91" s="429"/>
      <c r="AQ91" s="429"/>
      <c r="AR91" s="429"/>
      <c r="AS91" s="429"/>
      <c r="AT91" s="429"/>
      <c r="AU91" s="429"/>
      <c r="AV91" s="429"/>
      <c r="AW91" s="429"/>
      <c r="AX91" s="429"/>
      <c r="AY91" s="429"/>
      <c r="AZ91" s="429"/>
      <c r="BA91" s="429"/>
      <c r="BB91" s="429"/>
      <c r="BC91" s="429"/>
      <c r="BD91" s="429"/>
      <c r="BE91" s="429"/>
      <c r="BF91" s="429"/>
      <c r="BG91" s="429"/>
      <c r="BH91" s="429"/>
      <c r="BI91" s="429"/>
      <c r="BJ91" s="103"/>
      <c r="BT91" s="103"/>
      <c r="CD91" s="103"/>
      <c r="CN91" s="103"/>
      <c r="CX91" s="103"/>
      <c r="DH91" s="103"/>
      <c r="DR91" s="103"/>
      <c r="EB91" s="103"/>
      <c r="EL91" s="103"/>
      <c r="EV91" s="103"/>
      <c r="FF91" s="103"/>
      <c r="FP91" s="103"/>
      <c r="FZ91" s="103"/>
      <c r="GJ91" s="103"/>
      <c r="GT91" s="103"/>
      <c r="HD91" s="103"/>
    </row>
    <row xmlns:x14ac="http://schemas.microsoft.com/office/spreadsheetml/2009/9/ac" r="92" s="3" customFormat="true" x14ac:dyDescent="0.25">
      <c r="A92" s="384" t="str">
        <f ca="true">IF(ISBLANK('Data Summary'!A94),"",'Data Summary'!A94)</f>
        <v/>
      </c>
      <c r="B92" s="103"/>
      <c r="L92" s="103"/>
      <c r="V92" s="103"/>
      <c r="AF92" s="429"/>
      <c r="AG92" s="429"/>
      <c r="AH92" s="429"/>
      <c r="AI92" s="429"/>
      <c r="AJ92" s="429"/>
      <c r="AK92" s="429"/>
      <c r="AL92" s="429"/>
      <c r="AM92" s="429"/>
      <c r="AN92" s="429"/>
      <c r="AO92" s="429"/>
      <c r="AP92" s="429"/>
      <c r="AQ92" s="429"/>
      <c r="AR92" s="429"/>
      <c r="AS92" s="429"/>
      <c r="AT92" s="429"/>
      <c r="AU92" s="429"/>
      <c r="AV92" s="429"/>
      <c r="AW92" s="429"/>
      <c r="AX92" s="429"/>
      <c r="AY92" s="429"/>
      <c r="AZ92" s="429"/>
      <c r="BA92" s="429"/>
      <c r="BB92" s="429"/>
      <c r="BC92" s="429"/>
      <c r="BD92" s="429"/>
      <c r="BE92" s="429"/>
      <c r="BF92" s="429"/>
      <c r="BG92" s="429"/>
      <c r="BH92" s="429"/>
      <c r="BI92" s="429"/>
      <c r="BJ92" s="103"/>
      <c r="BT92" s="103"/>
      <c r="CD92" s="103"/>
      <c r="CN92" s="103"/>
      <c r="CX92" s="103"/>
      <c r="DH92" s="103"/>
      <c r="DR92" s="103"/>
      <c r="EB92" s="103"/>
      <c r="EL92" s="103"/>
      <c r="EV92" s="103"/>
      <c r="FF92" s="103"/>
      <c r="FP92" s="103"/>
      <c r="FZ92" s="103"/>
      <c r="GJ92" s="103"/>
      <c r="GT92" s="103"/>
      <c r="HD92" s="103"/>
    </row>
    <row xmlns:x14ac="http://schemas.microsoft.com/office/spreadsheetml/2009/9/ac" r="93" s="3" customFormat="true" x14ac:dyDescent="0.25">
      <c r="A93" s="384" t="str">
        <f ca="true">IF(ISBLANK('Data Summary'!A95),"",'Data Summary'!A95)</f>
        <v/>
      </c>
      <c r="B93" s="103"/>
      <c r="L93" s="103"/>
      <c r="V93" s="103"/>
      <c r="AF93" s="429"/>
      <c r="AG93" s="429"/>
      <c r="AH93" s="429"/>
      <c r="AI93" s="429"/>
      <c r="AJ93" s="429"/>
      <c r="AK93" s="429"/>
      <c r="AL93" s="429"/>
      <c r="AM93" s="429"/>
      <c r="AN93" s="429"/>
      <c r="AO93" s="429"/>
      <c r="AP93" s="429"/>
      <c r="AQ93" s="429"/>
      <c r="AR93" s="429"/>
      <c r="AS93" s="429"/>
      <c r="AT93" s="429"/>
      <c r="AU93" s="429"/>
      <c r="AV93" s="429"/>
      <c r="AW93" s="429"/>
      <c r="AX93" s="429"/>
      <c r="AY93" s="429"/>
      <c r="AZ93" s="429"/>
      <c r="BA93" s="429"/>
      <c r="BB93" s="429"/>
      <c r="BC93" s="429"/>
      <c r="BD93" s="429"/>
      <c r="BE93" s="429"/>
      <c r="BF93" s="429"/>
      <c r="BG93" s="429"/>
      <c r="BH93" s="429"/>
      <c r="BI93" s="429"/>
      <c r="BJ93" s="103"/>
      <c r="BT93" s="103"/>
      <c r="CD93" s="103"/>
      <c r="CN93" s="103"/>
      <c r="CX93" s="103"/>
      <c r="DH93" s="103"/>
      <c r="DR93" s="103"/>
      <c r="EB93" s="103"/>
      <c r="EL93" s="103"/>
      <c r="EV93" s="103"/>
      <c r="FF93" s="103"/>
      <c r="FP93" s="103"/>
      <c r="FZ93" s="103"/>
      <c r="GJ93" s="103"/>
      <c r="GT93" s="103"/>
      <c r="HD93" s="103"/>
    </row>
    <row xmlns:x14ac="http://schemas.microsoft.com/office/spreadsheetml/2009/9/ac" r="94" s="3" customFormat="true" x14ac:dyDescent="0.25">
      <c r="A94" s="384" t="str">
        <f ca="true">IF(ISBLANK('Data Summary'!A96),"",'Data Summary'!A96)</f>
        <v/>
      </c>
      <c r="B94" s="103"/>
      <c r="L94" s="103"/>
      <c r="V94" s="103"/>
      <c r="AF94" s="429"/>
      <c r="AG94" s="429"/>
      <c r="AH94" s="429"/>
      <c r="AI94" s="429"/>
      <c r="AJ94" s="429"/>
      <c r="AK94" s="429"/>
      <c r="AL94" s="429"/>
      <c r="AM94" s="429"/>
      <c r="AN94" s="429"/>
      <c r="AO94" s="429"/>
      <c r="AP94" s="429"/>
      <c r="AQ94" s="429"/>
      <c r="AR94" s="429"/>
      <c r="AS94" s="429"/>
      <c r="AT94" s="429"/>
      <c r="AU94" s="429"/>
      <c r="AV94" s="429"/>
      <c r="AW94" s="429"/>
      <c r="AX94" s="429"/>
      <c r="AY94" s="429"/>
      <c r="AZ94" s="429"/>
      <c r="BA94" s="429"/>
      <c r="BB94" s="429"/>
      <c r="BC94" s="429"/>
      <c r="BD94" s="429"/>
      <c r="BE94" s="429"/>
      <c r="BF94" s="429"/>
      <c r="BG94" s="429"/>
      <c r="BH94" s="429"/>
      <c r="BI94" s="429"/>
      <c r="BJ94" s="103"/>
      <c r="BT94" s="103"/>
      <c r="CD94" s="103"/>
      <c r="CN94" s="103"/>
      <c r="CX94" s="103"/>
      <c r="DH94" s="103"/>
      <c r="DR94" s="103"/>
      <c r="EB94" s="103"/>
      <c r="EL94" s="103"/>
      <c r="EV94" s="103"/>
      <c r="FF94" s="103"/>
      <c r="FP94" s="103"/>
      <c r="FZ94" s="103"/>
      <c r="GJ94" s="103"/>
      <c r="GT94" s="103"/>
      <c r="HD94" s="103"/>
    </row>
    <row xmlns:x14ac="http://schemas.microsoft.com/office/spreadsheetml/2009/9/ac" r="95" s="3" customFormat="true" x14ac:dyDescent="0.25">
      <c r="A95" s="384" t="str">
        <f ca="true">IF(ISBLANK('Data Summary'!A97),"",'Data Summary'!A97)</f>
        <v/>
      </c>
      <c r="B95" s="103"/>
      <c r="L95" s="103"/>
      <c r="V95" s="103"/>
      <c r="AF95" s="429"/>
      <c r="AG95" s="429"/>
      <c r="AH95" s="429"/>
      <c r="AI95" s="429"/>
      <c r="AJ95" s="429"/>
      <c r="AK95" s="429"/>
      <c r="AL95" s="429"/>
      <c r="AM95" s="429"/>
      <c r="AN95" s="429"/>
      <c r="AO95" s="429"/>
      <c r="AP95" s="429"/>
      <c r="AQ95" s="429"/>
      <c r="AR95" s="429"/>
      <c r="AS95" s="429"/>
      <c r="AT95" s="429"/>
      <c r="AU95" s="429"/>
      <c r="AV95" s="429"/>
      <c r="AW95" s="429"/>
      <c r="AX95" s="429"/>
      <c r="AY95" s="429"/>
      <c r="AZ95" s="429"/>
      <c r="BA95" s="429"/>
      <c r="BB95" s="429"/>
      <c r="BC95" s="429"/>
      <c r="BD95" s="429"/>
      <c r="BE95" s="429"/>
      <c r="BF95" s="429"/>
      <c r="BG95" s="429"/>
      <c r="BH95" s="429"/>
      <c r="BI95" s="429"/>
      <c r="BJ95" s="103"/>
      <c r="BT95" s="103"/>
      <c r="CD95" s="103"/>
      <c r="CN95" s="103"/>
      <c r="CX95" s="103"/>
      <c r="DH95" s="103"/>
      <c r="DR95" s="103"/>
      <c r="EB95" s="103"/>
      <c r="EL95" s="103"/>
      <c r="EV95" s="103"/>
      <c r="FF95" s="103"/>
      <c r="FP95" s="103"/>
      <c r="FZ95" s="103"/>
      <c r="GJ95" s="103"/>
      <c r="GT95" s="103"/>
      <c r="HD95" s="103"/>
    </row>
    <row xmlns:x14ac="http://schemas.microsoft.com/office/spreadsheetml/2009/9/ac" r="96" s="3" customFormat="true" x14ac:dyDescent="0.25">
      <c r="A96" s="384" t="str">
        <f ca="true">IF(ISBLANK('Data Summary'!A98),"",'Data Summary'!A98)</f>
        <v/>
      </c>
      <c r="B96" s="103"/>
      <c r="L96" s="103"/>
      <c r="V96" s="103"/>
      <c r="AF96" s="429"/>
      <c r="AG96" s="429"/>
      <c r="AH96" s="429"/>
      <c r="AI96" s="429"/>
      <c r="AJ96" s="429"/>
      <c r="AK96" s="429"/>
      <c r="AL96" s="429"/>
      <c r="AM96" s="429"/>
      <c r="AN96" s="429"/>
      <c r="AO96" s="429"/>
      <c r="AP96" s="429"/>
      <c r="AQ96" s="429"/>
      <c r="AR96" s="429"/>
      <c r="AS96" s="429"/>
      <c r="AT96" s="429"/>
      <c r="AU96" s="429"/>
      <c r="AV96" s="429"/>
      <c r="AW96" s="429"/>
      <c r="AX96" s="429"/>
      <c r="AY96" s="429"/>
      <c r="AZ96" s="429"/>
      <c r="BA96" s="429"/>
      <c r="BB96" s="429"/>
      <c r="BC96" s="429"/>
      <c r="BD96" s="429"/>
      <c r="BE96" s="429"/>
      <c r="BF96" s="429"/>
      <c r="BG96" s="429"/>
      <c r="BH96" s="429"/>
      <c r="BI96" s="429"/>
      <c r="BJ96" s="103"/>
      <c r="BT96" s="103"/>
      <c r="CD96" s="103"/>
      <c r="CN96" s="103"/>
      <c r="CX96" s="103"/>
      <c r="DH96" s="103"/>
      <c r="DR96" s="103"/>
      <c r="EB96" s="103"/>
      <c r="EL96" s="103"/>
      <c r="EV96" s="103"/>
      <c r="FF96" s="103"/>
      <c r="FP96" s="103"/>
      <c r="FZ96" s="103"/>
      <c r="GJ96" s="103"/>
      <c r="GT96" s="103"/>
      <c r="HD96" s="103"/>
    </row>
    <row xmlns:x14ac="http://schemas.microsoft.com/office/spreadsheetml/2009/9/ac" r="97" s="3" customFormat="true" x14ac:dyDescent="0.25">
      <c r="A97" s="384" t="str">
        <f ca="true">IF(ISBLANK('Data Summary'!A99),"",'Data Summary'!A99)</f>
        <v/>
      </c>
      <c r="B97" s="103"/>
      <c r="L97" s="103"/>
      <c r="V97" s="103"/>
      <c r="AF97" s="429"/>
      <c r="AG97" s="429"/>
      <c r="AH97" s="429"/>
      <c r="AI97" s="429"/>
      <c r="AJ97" s="429"/>
      <c r="AK97" s="429"/>
      <c r="AL97" s="429"/>
      <c r="AM97" s="429"/>
      <c r="AN97" s="429"/>
      <c r="AO97" s="429"/>
      <c r="AP97" s="429"/>
      <c r="AQ97" s="429"/>
      <c r="AR97" s="429"/>
      <c r="AS97" s="429"/>
      <c r="AT97" s="429"/>
      <c r="AU97" s="429"/>
      <c r="AV97" s="429"/>
      <c r="AW97" s="429"/>
      <c r="AX97" s="429"/>
      <c r="AY97" s="429"/>
      <c r="AZ97" s="429"/>
      <c r="BA97" s="429"/>
      <c r="BB97" s="429"/>
      <c r="BC97" s="429"/>
      <c r="BD97" s="429"/>
      <c r="BE97" s="429"/>
      <c r="BF97" s="429"/>
      <c r="BG97" s="429"/>
      <c r="BH97" s="429"/>
      <c r="BI97" s="429"/>
      <c r="BJ97" s="103"/>
      <c r="BT97" s="103"/>
      <c r="CD97" s="103"/>
      <c r="CN97" s="103"/>
      <c r="CX97" s="103"/>
      <c r="DH97" s="103"/>
      <c r="DR97" s="103"/>
      <c r="EB97" s="103"/>
      <c r="EL97" s="103"/>
      <c r="EV97" s="103"/>
      <c r="FF97" s="103"/>
      <c r="FP97" s="103"/>
      <c r="FZ97" s="103"/>
      <c r="GJ97" s="103"/>
      <c r="GT97" s="103"/>
      <c r="HD97" s="103"/>
    </row>
    <row xmlns:x14ac="http://schemas.microsoft.com/office/spreadsheetml/2009/9/ac" r="98" s="3" customFormat="true" x14ac:dyDescent="0.25">
      <c r="A98" s="384" t="str">
        <f ca="true">IF(ISBLANK('Data Summary'!A100),"",'Data Summary'!A100)</f>
        <v/>
      </c>
      <c r="B98" s="103"/>
      <c r="L98" s="103"/>
      <c r="V98" s="103"/>
      <c r="AF98" s="429"/>
      <c r="AG98" s="429"/>
      <c r="AH98" s="429"/>
      <c r="AI98" s="429"/>
      <c r="AJ98" s="429"/>
      <c r="AK98" s="429"/>
      <c r="AL98" s="429"/>
      <c r="AM98" s="429"/>
      <c r="AN98" s="429"/>
      <c r="AO98" s="429"/>
      <c r="AP98" s="429"/>
      <c r="AQ98" s="429"/>
      <c r="AR98" s="429"/>
      <c r="AS98" s="429"/>
      <c r="AT98" s="429"/>
      <c r="AU98" s="429"/>
      <c r="AV98" s="429"/>
      <c r="AW98" s="429"/>
      <c r="AX98" s="429"/>
      <c r="AY98" s="429"/>
      <c r="AZ98" s="429"/>
      <c r="BA98" s="429"/>
      <c r="BB98" s="429"/>
      <c r="BC98" s="429"/>
      <c r="BD98" s="429"/>
      <c r="BE98" s="429"/>
      <c r="BF98" s="429"/>
      <c r="BG98" s="429"/>
      <c r="BH98" s="429"/>
      <c r="BI98" s="429"/>
      <c r="BJ98" s="103"/>
      <c r="BT98" s="103"/>
      <c r="CD98" s="103"/>
      <c r="CN98" s="103"/>
      <c r="CX98" s="103"/>
      <c r="DH98" s="103"/>
      <c r="DR98" s="103"/>
      <c r="EB98" s="103"/>
      <c r="EL98" s="103"/>
      <c r="EV98" s="103"/>
      <c r="FF98" s="103"/>
      <c r="FP98" s="103"/>
      <c r="FZ98" s="103"/>
      <c r="GJ98" s="103"/>
      <c r="GT98" s="103"/>
      <c r="HD98" s="103"/>
    </row>
    <row xmlns:x14ac="http://schemas.microsoft.com/office/spreadsheetml/2009/9/ac" r="99" s="3" customFormat="true" x14ac:dyDescent="0.25">
      <c r="A99" s="384" t="str">
        <f ca="true">IF(ISBLANK('Data Summary'!A101),"",'Data Summary'!A101)</f>
        <v/>
      </c>
      <c r="B99" s="103"/>
      <c r="L99" s="103"/>
      <c r="V99" s="103"/>
      <c r="AF99" s="429"/>
      <c r="AG99" s="429"/>
      <c r="AH99" s="429"/>
      <c r="AI99" s="429"/>
      <c r="AJ99" s="429"/>
      <c r="AK99" s="429"/>
      <c r="AL99" s="429"/>
      <c r="AM99" s="429"/>
      <c r="AN99" s="429"/>
      <c r="AO99" s="429"/>
      <c r="AP99" s="429"/>
      <c r="AQ99" s="429"/>
      <c r="AR99" s="429"/>
      <c r="AS99" s="429"/>
      <c r="AT99" s="429"/>
      <c r="AU99" s="429"/>
      <c r="AV99" s="429"/>
      <c r="AW99" s="429"/>
      <c r="AX99" s="429"/>
      <c r="AY99" s="429"/>
      <c r="AZ99" s="429"/>
      <c r="BA99" s="429"/>
      <c r="BB99" s="429"/>
      <c r="BC99" s="429"/>
      <c r="BD99" s="429"/>
      <c r="BE99" s="429"/>
      <c r="BF99" s="429"/>
      <c r="BG99" s="429"/>
      <c r="BH99" s="429"/>
      <c r="BI99" s="429"/>
      <c r="BJ99" s="103"/>
      <c r="BT99" s="103"/>
      <c r="CD99" s="103"/>
      <c r="CN99" s="103"/>
      <c r="CX99" s="103"/>
      <c r="DH99" s="103"/>
      <c r="DR99" s="103"/>
      <c r="EB99" s="103"/>
      <c r="EL99" s="103"/>
      <c r="EV99" s="103"/>
      <c r="FF99" s="103"/>
      <c r="FP99" s="103"/>
      <c r="FZ99" s="103"/>
      <c r="GJ99" s="103"/>
      <c r="GT99" s="103"/>
      <c r="HD99" s="103"/>
    </row>
    <row xmlns:x14ac="http://schemas.microsoft.com/office/spreadsheetml/2009/9/ac" r="100" s="3" customFormat="true" x14ac:dyDescent="0.25">
      <c r="A100" s="384" t="str">
        <f ca="true">IF(ISBLANK('Data Summary'!A102),"",'Data Summary'!A102)</f>
        <v/>
      </c>
      <c r="B100" s="103"/>
      <c r="L100" s="103"/>
      <c r="V100" s="103"/>
      <c r="AF100" s="429"/>
      <c r="AG100" s="429"/>
      <c r="AH100" s="429"/>
      <c r="AI100" s="429"/>
      <c r="AJ100" s="429"/>
      <c r="AK100" s="429"/>
      <c r="AL100" s="429"/>
      <c r="AM100" s="429"/>
      <c r="AN100" s="429"/>
      <c r="AO100" s="429"/>
      <c r="AP100" s="429"/>
      <c r="AQ100" s="429"/>
      <c r="AR100" s="429"/>
      <c r="AS100" s="429"/>
      <c r="AT100" s="429"/>
      <c r="AU100" s="429"/>
      <c r="AV100" s="429"/>
      <c r="AW100" s="429"/>
      <c r="AX100" s="429"/>
      <c r="AY100" s="429"/>
      <c r="AZ100" s="429"/>
      <c r="BA100" s="429"/>
      <c r="BB100" s="429"/>
      <c r="BC100" s="429"/>
      <c r="BD100" s="429"/>
      <c r="BE100" s="429"/>
      <c r="BF100" s="429"/>
      <c r="BG100" s="429"/>
      <c r="BH100" s="429"/>
      <c r="BI100" s="429"/>
      <c r="BJ100" s="103"/>
      <c r="BT100" s="103"/>
      <c r="CD100" s="103"/>
      <c r="CN100" s="103"/>
      <c r="CX100" s="103"/>
      <c r="DH100" s="103"/>
      <c r="DR100" s="103"/>
      <c r="EB100" s="103"/>
      <c r="EL100" s="103"/>
      <c r="EV100" s="103"/>
      <c r="FF100" s="103"/>
      <c r="FP100" s="103"/>
      <c r="FZ100" s="103"/>
      <c r="GJ100" s="103"/>
      <c r="GT100" s="103"/>
      <c r="HD100" s="103"/>
    </row>
    <row xmlns:x14ac="http://schemas.microsoft.com/office/spreadsheetml/2009/9/ac" r="101" s="3" customFormat="true" x14ac:dyDescent="0.25">
      <c r="A101" s="384" t="str">
        <f ca="true">IF(ISBLANK('Data Summary'!A103),"",'Data Summary'!A103)</f>
        <v/>
      </c>
      <c r="B101" s="103"/>
      <c r="L101" s="103"/>
      <c r="V101" s="103"/>
      <c r="AF101" s="429"/>
      <c r="AG101" s="429"/>
      <c r="AH101" s="429"/>
      <c r="AI101" s="429"/>
      <c r="AJ101" s="429"/>
      <c r="AK101" s="429"/>
      <c r="AL101" s="429"/>
      <c r="AM101" s="429"/>
      <c r="AN101" s="429"/>
      <c r="AO101" s="429"/>
      <c r="AP101" s="429"/>
      <c r="AQ101" s="429"/>
      <c r="AR101" s="429"/>
      <c r="AS101" s="429"/>
      <c r="AT101" s="429"/>
      <c r="AU101" s="429"/>
      <c r="AV101" s="429"/>
      <c r="AW101" s="429"/>
      <c r="AX101" s="429"/>
      <c r="AY101" s="429"/>
      <c r="AZ101" s="429"/>
      <c r="BA101" s="429"/>
      <c r="BB101" s="429"/>
      <c r="BC101" s="429"/>
      <c r="BD101" s="429"/>
      <c r="BE101" s="429"/>
      <c r="BF101" s="429"/>
      <c r="BG101" s="429"/>
      <c r="BH101" s="429"/>
      <c r="BI101" s="429"/>
      <c r="BJ101" s="103"/>
      <c r="BT101" s="103"/>
      <c r="CD101" s="103"/>
      <c r="CN101" s="103"/>
      <c r="CX101" s="103"/>
      <c r="DH101" s="103"/>
      <c r="DR101" s="103"/>
      <c r="EB101" s="103"/>
      <c r="EL101" s="103"/>
      <c r="EV101" s="103"/>
      <c r="FF101" s="103"/>
      <c r="FP101" s="103"/>
      <c r="FZ101" s="103"/>
      <c r="GJ101" s="103"/>
      <c r="GT101" s="103"/>
      <c r="HD101" s="103"/>
    </row>
    <row xmlns:x14ac="http://schemas.microsoft.com/office/spreadsheetml/2009/9/ac" r="102" s="3" customFormat="true" x14ac:dyDescent="0.25">
      <c r="A102" s="384" t="str">
        <f ca="true">IF(ISBLANK('Data Summary'!A104),"",'Data Summary'!A104)</f>
        <v/>
      </c>
      <c r="B102" s="103"/>
      <c r="L102" s="103"/>
      <c r="V102" s="103"/>
      <c r="AF102" s="429"/>
      <c r="AG102" s="429"/>
      <c r="AH102" s="429"/>
      <c r="AI102" s="429"/>
      <c r="AJ102" s="429"/>
      <c r="AK102" s="429"/>
      <c r="AL102" s="429"/>
      <c r="AM102" s="429"/>
      <c r="AN102" s="429"/>
      <c r="AO102" s="429"/>
      <c r="AP102" s="429"/>
      <c r="AQ102" s="429"/>
      <c r="AR102" s="429"/>
      <c r="AS102" s="429"/>
      <c r="AT102" s="429"/>
      <c r="AU102" s="429"/>
      <c r="AV102" s="429"/>
      <c r="AW102" s="429"/>
      <c r="AX102" s="429"/>
      <c r="AY102" s="429"/>
      <c r="AZ102" s="429"/>
      <c r="BA102" s="429"/>
      <c r="BB102" s="429"/>
      <c r="BC102" s="429"/>
      <c r="BD102" s="429"/>
      <c r="BE102" s="429"/>
      <c r="BF102" s="429"/>
      <c r="BG102" s="429"/>
      <c r="BH102" s="429"/>
      <c r="BI102" s="429"/>
      <c r="BJ102" s="103"/>
      <c r="BT102" s="103"/>
      <c r="CD102" s="103"/>
      <c r="CN102" s="103"/>
      <c r="CX102" s="103"/>
      <c r="DH102" s="103"/>
      <c r="DR102" s="103"/>
      <c r="EB102" s="103"/>
      <c r="EL102" s="103"/>
      <c r="EV102" s="103"/>
      <c r="FF102" s="103"/>
      <c r="FP102" s="103"/>
      <c r="FZ102" s="103"/>
      <c r="GJ102" s="103"/>
      <c r="GT102" s="103"/>
      <c r="HD102" s="103"/>
    </row>
    <row xmlns:x14ac="http://schemas.microsoft.com/office/spreadsheetml/2009/9/ac" r="103" s="3" customFormat="true" x14ac:dyDescent="0.25">
      <c r="A103" s="384" t="str">
        <f ca="true">IF(ISBLANK('Data Summary'!A105),"",'Data Summary'!A105)</f>
        <v/>
      </c>
      <c r="B103" s="103"/>
      <c r="L103" s="103"/>
      <c r="V103" s="103"/>
      <c r="AF103" s="429"/>
      <c r="AG103" s="429"/>
      <c r="AH103" s="429"/>
      <c r="AI103" s="429"/>
      <c r="AJ103" s="429"/>
      <c r="AK103" s="429"/>
      <c r="AL103" s="429"/>
      <c r="AM103" s="429"/>
      <c r="AN103" s="429"/>
      <c r="AO103" s="429"/>
      <c r="AP103" s="429"/>
      <c r="AQ103" s="429"/>
      <c r="AR103" s="429"/>
      <c r="AS103" s="429"/>
      <c r="AT103" s="429"/>
      <c r="AU103" s="429"/>
      <c r="AV103" s="429"/>
      <c r="AW103" s="429"/>
      <c r="AX103" s="429"/>
      <c r="AY103" s="429"/>
      <c r="AZ103" s="429"/>
      <c r="BA103" s="429"/>
      <c r="BB103" s="429"/>
      <c r="BC103" s="429"/>
      <c r="BD103" s="429"/>
      <c r="BE103" s="429"/>
      <c r="BF103" s="429"/>
      <c r="BG103" s="429"/>
      <c r="BH103" s="429"/>
      <c r="BI103" s="429"/>
      <c r="BJ103" s="103"/>
      <c r="BT103" s="103"/>
      <c r="CD103" s="103"/>
      <c r="CN103" s="103"/>
      <c r="CX103" s="103"/>
      <c r="DH103" s="103"/>
      <c r="DR103" s="103"/>
      <c r="EB103" s="103"/>
      <c r="EL103" s="103"/>
      <c r="EV103" s="103"/>
      <c r="FF103" s="103"/>
      <c r="FP103" s="103"/>
      <c r="FZ103" s="103"/>
      <c r="GJ103" s="103"/>
      <c r="GT103" s="103"/>
      <c r="HD103" s="103"/>
    </row>
    <row xmlns:x14ac="http://schemas.microsoft.com/office/spreadsheetml/2009/9/ac" r="104" s="3" customFormat="true" x14ac:dyDescent="0.25">
      <c r="A104" s="384" t="str">
        <f ca="true">IF(ISBLANK('Data Summary'!A106),"",'Data Summary'!A106)</f>
        <v/>
      </c>
      <c r="B104" s="103"/>
      <c r="L104" s="103"/>
      <c r="V104" s="103"/>
      <c r="AF104" s="429"/>
      <c r="AG104" s="429"/>
      <c r="AH104" s="429"/>
      <c r="AI104" s="429"/>
      <c r="AJ104" s="429"/>
      <c r="AK104" s="429"/>
      <c r="AL104" s="429"/>
      <c r="AM104" s="429"/>
      <c r="AN104" s="429"/>
      <c r="AO104" s="429"/>
      <c r="AP104" s="429"/>
      <c r="AQ104" s="429"/>
      <c r="AR104" s="429"/>
      <c r="AS104" s="429"/>
      <c r="AT104" s="429"/>
      <c r="AU104" s="429"/>
      <c r="AV104" s="429"/>
      <c r="AW104" s="429"/>
      <c r="AX104" s="429"/>
      <c r="AY104" s="429"/>
      <c r="AZ104" s="429"/>
      <c r="BA104" s="429"/>
      <c r="BB104" s="429"/>
      <c r="BC104" s="429"/>
      <c r="BD104" s="429"/>
      <c r="BE104" s="429"/>
      <c r="BF104" s="429"/>
      <c r="BG104" s="429"/>
      <c r="BH104" s="429"/>
      <c r="BI104" s="429"/>
      <c r="BJ104" s="103"/>
      <c r="BT104" s="103"/>
      <c r="CD104" s="103"/>
      <c r="CN104" s="103"/>
      <c r="CX104" s="103"/>
      <c r="DH104" s="103"/>
      <c r="DR104" s="103"/>
      <c r="EB104" s="103"/>
      <c r="EL104" s="103"/>
      <c r="EV104" s="103"/>
      <c r="FF104" s="103"/>
      <c r="FP104" s="103"/>
      <c r="FZ104" s="103"/>
      <c r="GJ104" s="103"/>
      <c r="GT104" s="103"/>
      <c r="HD104" s="103"/>
    </row>
    <row xmlns:x14ac="http://schemas.microsoft.com/office/spreadsheetml/2009/9/ac" r="105" s="3" customFormat="true" x14ac:dyDescent="0.25">
      <c r="A105" s="384" t="str">
        <f ca="true">IF(ISBLANK('Data Summary'!A107),"",'Data Summary'!A107)</f>
        <v/>
      </c>
      <c r="B105" s="103"/>
      <c r="L105" s="103"/>
      <c r="V105" s="103"/>
      <c r="AF105" s="429"/>
      <c r="AG105" s="429"/>
      <c r="AH105" s="429"/>
      <c r="AI105" s="429"/>
      <c r="AJ105" s="429"/>
      <c r="AK105" s="429"/>
      <c r="AL105" s="429"/>
      <c r="AM105" s="429"/>
      <c r="AN105" s="429"/>
      <c r="AO105" s="429"/>
      <c r="AP105" s="429"/>
      <c r="AQ105" s="429"/>
      <c r="AR105" s="429"/>
      <c r="AS105" s="429"/>
      <c r="AT105" s="429"/>
      <c r="AU105" s="429"/>
      <c r="AV105" s="429"/>
      <c r="AW105" s="429"/>
      <c r="AX105" s="429"/>
      <c r="AY105" s="429"/>
      <c r="AZ105" s="429"/>
      <c r="BA105" s="429"/>
      <c r="BB105" s="429"/>
      <c r="BC105" s="429"/>
      <c r="BD105" s="429"/>
      <c r="BE105" s="429"/>
      <c r="BF105" s="429"/>
      <c r="BG105" s="429"/>
      <c r="BH105" s="429"/>
      <c r="BI105" s="429"/>
      <c r="BJ105" s="103"/>
      <c r="BT105" s="103"/>
      <c r="CD105" s="103"/>
      <c r="CN105" s="103"/>
      <c r="CX105" s="103"/>
      <c r="DH105" s="103"/>
      <c r="DR105" s="103"/>
      <c r="EB105" s="103"/>
      <c r="EL105" s="103"/>
      <c r="EV105" s="103"/>
      <c r="FF105" s="103"/>
      <c r="FP105" s="103"/>
      <c r="FZ105" s="103"/>
      <c r="GJ105" s="103"/>
      <c r="GT105" s="103"/>
      <c r="HD105" s="103"/>
    </row>
    <row xmlns:x14ac="http://schemas.microsoft.com/office/spreadsheetml/2009/9/ac" r="106" s="3" customFormat="true" x14ac:dyDescent="0.25">
      <c r="A106" s="384" t="str">
        <f ca="true">IF(ISBLANK('Data Summary'!A108),"",'Data Summary'!A108)</f>
        <v/>
      </c>
      <c r="B106" s="103"/>
      <c r="L106" s="103"/>
      <c r="V106" s="103"/>
      <c r="AF106" s="429"/>
      <c r="AG106" s="429"/>
      <c r="AH106" s="429"/>
      <c r="AI106" s="429"/>
      <c r="AJ106" s="429"/>
      <c r="AK106" s="429"/>
      <c r="AL106" s="429"/>
      <c r="AM106" s="429"/>
      <c r="AN106" s="429"/>
      <c r="AO106" s="429"/>
      <c r="AP106" s="429"/>
      <c r="AQ106" s="429"/>
      <c r="AR106" s="429"/>
      <c r="AS106" s="429"/>
      <c r="AT106" s="429"/>
      <c r="AU106" s="429"/>
      <c r="AV106" s="429"/>
      <c r="AW106" s="429"/>
      <c r="AX106" s="429"/>
      <c r="AY106" s="429"/>
      <c r="AZ106" s="429"/>
      <c r="BA106" s="429"/>
      <c r="BB106" s="429"/>
      <c r="BC106" s="429"/>
      <c r="BD106" s="429"/>
      <c r="BE106" s="429"/>
      <c r="BF106" s="429"/>
      <c r="BG106" s="429"/>
      <c r="BH106" s="429"/>
      <c r="BI106" s="429"/>
      <c r="BJ106" s="103"/>
      <c r="BT106" s="103"/>
      <c r="CD106" s="103"/>
      <c r="CN106" s="103"/>
      <c r="CX106" s="103"/>
      <c r="DH106" s="103"/>
      <c r="DR106" s="103"/>
      <c r="EB106" s="103"/>
      <c r="EL106" s="103"/>
      <c r="EV106" s="103"/>
      <c r="FF106" s="103"/>
      <c r="FP106" s="103"/>
      <c r="FZ106" s="103"/>
      <c r="GJ106" s="103"/>
      <c r="GT106" s="103"/>
      <c r="HD106" s="103"/>
    </row>
    <row xmlns:x14ac="http://schemas.microsoft.com/office/spreadsheetml/2009/9/ac" r="107" s="3" customFormat="true" x14ac:dyDescent="0.25">
      <c r="A107" s="384" t="str">
        <f ca="true">IF(ISBLANK('Data Summary'!A109),"",'Data Summary'!A109)</f>
        <v/>
      </c>
      <c r="B107" s="103"/>
      <c r="L107" s="103"/>
      <c r="V107" s="103"/>
      <c r="AF107" s="429"/>
      <c r="AG107" s="429"/>
      <c r="AH107" s="429"/>
      <c r="AI107" s="429"/>
      <c r="AJ107" s="429"/>
      <c r="AK107" s="429"/>
      <c r="AL107" s="429"/>
      <c r="AM107" s="429"/>
      <c r="AN107" s="429"/>
      <c r="AO107" s="429"/>
      <c r="AP107" s="429"/>
      <c r="AQ107" s="429"/>
      <c r="AR107" s="429"/>
      <c r="AS107" s="429"/>
      <c r="AT107" s="429"/>
      <c r="AU107" s="429"/>
      <c r="AV107" s="429"/>
      <c r="AW107" s="429"/>
      <c r="AX107" s="429"/>
      <c r="AY107" s="429"/>
      <c r="AZ107" s="429"/>
      <c r="BA107" s="429"/>
      <c r="BB107" s="429"/>
      <c r="BC107" s="429"/>
      <c r="BD107" s="429"/>
      <c r="BE107" s="429"/>
      <c r="BF107" s="429"/>
      <c r="BG107" s="429"/>
      <c r="BH107" s="429"/>
      <c r="BI107" s="429"/>
      <c r="BJ107" s="103"/>
      <c r="BT107" s="103"/>
      <c r="CD107" s="103"/>
      <c r="CN107" s="103"/>
      <c r="CX107" s="103"/>
      <c r="DH107" s="103"/>
      <c r="DR107" s="103"/>
      <c r="EB107" s="103"/>
      <c r="EL107" s="103"/>
      <c r="EV107" s="103"/>
      <c r="FF107" s="103"/>
      <c r="FP107" s="103"/>
      <c r="FZ107" s="103"/>
      <c r="GJ107" s="103"/>
      <c r="GT107" s="103"/>
      <c r="HD107" s="103"/>
    </row>
    <row xmlns:x14ac="http://schemas.microsoft.com/office/spreadsheetml/2009/9/ac" r="108" s="3" customFormat="true" x14ac:dyDescent="0.25">
      <c r="A108" s="384" t="str">
        <f ca="true">IF(ISBLANK('Data Summary'!A110),"",'Data Summary'!A110)</f>
        <v/>
      </c>
      <c r="B108" s="103"/>
      <c r="L108" s="103"/>
      <c r="V108" s="103"/>
      <c r="AF108" s="429"/>
      <c r="AG108" s="429"/>
      <c r="AH108" s="429"/>
      <c r="AI108" s="429"/>
      <c r="AJ108" s="429"/>
      <c r="AK108" s="429"/>
      <c r="AL108" s="429"/>
      <c r="AM108" s="429"/>
      <c r="AN108" s="429"/>
      <c r="AO108" s="429"/>
      <c r="AP108" s="429"/>
      <c r="AQ108" s="429"/>
      <c r="AR108" s="429"/>
      <c r="AS108" s="429"/>
      <c r="AT108" s="429"/>
      <c r="AU108" s="429"/>
      <c r="AV108" s="429"/>
      <c r="AW108" s="429"/>
      <c r="AX108" s="429"/>
      <c r="AY108" s="429"/>
      <c r="AZ108" s="429"/>
      <c r="BA108" s="429"/>
      <c r="BB108" s="429"/>
      <c r="BC108" s="429"/>
      <c r="BD108" s="429"/>
      <c r="BE108" s="429"/>
      <c r="BF108" s="429"/>
      <c r="BG108" s="429"/>
      <c r="BH108" s="429"/>
      <c r="BI108" s="429"/>
      <c r="BJ108" s="103"/>
      <c r="BT108" s="103"/>
      <c r="CD108" s="103"/>
      <c r="CN108" s="103"/>
      <c r="CX108" s="103"/>
      <c r="DH108" s="103"/>
      <c r="DR108" s="103"/>
      <c r="EB108" s="103"/>
      <c r="EL108" s="103"/>
      <c r="EV108" s="103"/>
      <c r="FF108" s="103"/>
      <c r="FP108" s="103"/>
      <c r="FZ108" s="103"/>
      <c r="GJ108" s="103"/>
      <c r="GT108" s="103"/>
      <c r="HD108" s="103"/>
    </row>
    <row xmlns:x14ac="http://schemas.microsoft.com/office/spreadsheetml/2009/9/ac" r="109" s="3" customFormat="true" x14ac:dyDescent="0.25">
      <c r="A109" s="384" t="str">
        <f ca="true">IF(ISBLANK('Data Summary'!A111),"",'Data Summary'!A111)</f>
        <v/>
      </c>
      <c r="B109" s="103"/>
      <c r="L109" s="103"/>
      <c r="V109" s="103"/>
      <c r="AF109" s="429"/>
      <c r="AG109" s="429"/>
      <c r="AH109" s="429"/>
      <c r="AI109" s="429"/>
      <c r="AJ109" s="429"/>
      <c r="AK109" s="429"/>
      <c r="AL109" s="429"/>
      <c r="AM109" s="429"/>
      <c r="AN109" s="429"/>
      <c r="AO109" s="429"/>
      <c r="AP109" s="429"/>
      <c r="AQ109" s="429"/>
      <c r="AR109" s="429"/>
      <c r="AS109" s="429"/>
      <c r="AT109" s="429"/>
      <c r="AU109" s="429"/>
      <c r="AV109" s="429"/>
      <c r="AW109" s="429"/>
      <c r="AX109" s="429"/>
      <c r="AY109" s="429"/>
      <c r="AZ109" s="429"/>
      <c r="BA109" s="429"/>
      <c r="BB109" s="429"/>
      <c r="BC109" s="429"/>
      <c r="BD109" s="429"/>
      <c r="BE109" s="429"/>
      <c r="BF109" s="429"/>
      <c r="BG109" s="429"/>
      <c r="BH109" s="429"/>
      <c r="BI109" s="429"/>
      <c r="BJ109" s="103"/>
      <c r="BT109" s="103"/>
      <c r="CD109" s="103"/>
      <c r="CN109" s="103"/>
      <c r="CX109" s="103"/>
      <c r="DH109" s="103"/>
      <c r="DR109" s="103"/>
      <c r="EB109" s="103"/>
      <c r="EL109" s="103"/>
      <c r="EV109" s="103"/>
      <c r="FF109" s="103"/>
      <c r="FP109" s="103"/>
      <c r="FZ109" s="103"/>
      <c r="GJ109" s="103"/>
      <c r="GT109" s="103"/>
      <c r="HD109" s="103"/>
    </row>
    <row xmlns:x14ac="http://schemas.microsoft.com/office/spreadsheetml/2009/9/ac" r="110" s="3" customFormat="true" x14ac:dyDescent="0.25">
      <c r="A110" s="384" t="str">
        <f ca="true">IF(ISBLANK('Data Summary'!A112),"",'Data Summary'!A112)</f>
        <v/>
      </c>
      <c r="B110" s="103"/>
      <c r="L110" s="103"/>
      <c r="V110" s="103"/>
      <c r="AF110" s="429"/>
      <c r="AG110" s="429"/>
      <c r="AH110" s="429"/>
      <c r="AI110" s="429"/>
      <c r="AJ110" s="429"/>
      <c r="AK110" s="429"/>
      <c r="AL110" s="429"/>
      <c r="AM110" s="429"/>
      <c r="AN110" s="429"/>
      <c r="AO110" s="429"/>
      <c r="AP110" s="429"/>
      <c r="AQ110" s="429"/>
      <c r="AR110" s="429"/>
      <c r="AS110" s="429"/>
      <c r="AT110" s="429"/>
      <c r="AU110" s="429"/>
      <c r="AV110" s="429"/>
      <c r="AW110" s="429"/>
      <c r="AX110" s="429"/>
      <c r="AY110" s="429"/>
      <c r="AZ110" s="429"/>
      <c r="BA110" s="429"/>
      <c r="BB110" s="429"/>
      <c r="BC110" s="429"/>
      <c r="BD110" s="429"/>
      <c r="BE110" s="429"/>
      <c r="BF110" s="429"/>
      <c r="BG110" s="429"/>
      <c r="BH110" s="429"/>
      <c r="BI110" s="429"/>
      <c r="BJ110" s="103"/>
      <c r="BT110" s="103"/>
      <c r="CD110" s="103"/>
      <c r="CN110" s="103"/>
      <c r="CX110" s="103"/>
      <c r="DH110" s="103"/>
      <c r="DR110" s="103"/>
      <c r="EB110" s="103"/>
      <c r="EL110" s="103"/>
      <c r="EV110" s="103"/>
      <c r="FF110" s="103"/>
      <c r="FP110" s="103"/>
      <c r="FZ110" s="103"/>
      <c r="GJ110" s="103"/>
      <c r="GT110" s="103"/>
      <c r="HD110" s="103"/>
    </row>
    <row xmlns:x14ac="http://schemas.microsoft.com/office/spreadsheetml/2009/9/ac" r="111" s="3" customFormat="true" x14ac:dyDescent="0.25">
      <c r="A111" s="384" t="str">
        <f ca="true">IF(ISBLANK('Data Summary'!A113),"",'Data Summary'!A113)</f>
        <v/>
      </c>
      <c r="B111" s="103"/>
      <c r="L111" s="103"/>
      <c r="V111" s="103"/>
      <c r="AF111" s="429"/>
      <c r="AG111" s="429"/>
      <c r="AH111" s="429"/>
      <c r="AI111" s="429"/>
      <c r="AJ111" s="429"/>
      <c r="AK111" s="429"/>
      <c r="AL111" s="429"/>
      <c r="AM111" s="429"/>
      <c r="AN111" s="429"/>
      <c r="AO111" s="429"/>
      <c r="AP111" s="429"/>
      <c r="AQ111" s="429"/>
      <c r="AR111" s="429"/>
      <c r="AS111" s="429"/>
      <c r="AT111" s="429"/>
      <c r="AU111" s="429"/>
      <c r="AV111" s="429"/>
      <c r="AW111" s="429"/>
      <c r="AX111" s="429"/>
      <c r="AY111" s="429"/>
      <c r="AZ111" s="429"/>
      <c r="BA111" s="429"/>
      <c r="BB111" s="429"/>
      <c r="BC111" s="429"/>
      <c r="BD111" s="429"/>
      <c r="BE111" s="429"/>
      <c r="BF111" s="429"/>
      <c r="BG111" s="429"/>
      <c r="BH111" s="429"/>
      <c r="BI111" s="429"/>
      <c r="BJ111" s="103"/>
      <c r="BT111" s="103"/>
      <c r="CD111" s="103"/>
      <c r="CN111" s="103"/>
      <c r="CX111" s="103"/>
      <c r="DH111" s="103"/>
      <c r="DR111" s="103"/>
      <c r="EB111" s="103"/>
      <c r="EL111" s="103"/>
      <c r="EV111" s="103"/>
      <c r="FF111" s="103"/>
      <c r="FP111" s="103"/>
      <c r="FZ111" s="103"/>
      <c r="GJ111" s="103"/>
      <c r="GT111" s="103"/>
      <c r="HD111" s="103"/>
    </row>
    <row xmlns:x14ac="http://schemas.microsoft.com/office/spreadsheetml/2009/9/ac" r="112" s="3" customFormat="true" x14ac:dyDescent="0.25">
      <c r="A112" s="384" t="str">
        <f ca="true">IF(ISBLANK('Data Summary'!A114),"",'Data Summary'!A114)</f>
        <v/>
      </c>
      <c r="B112" s="103"/>
      <c r="L112" s="103"/>
      <c r="V112" s="103"/>
      <c r="AF112" s="429"/>
      <c r="AG112" s="429"/>
      <c r="AH112" s="429"/>
      <c r="AI112" s="429"/>
      <c r="AJ112" s="429"/>
      <c r="AK112" s="429"/>
      <c r="AL112" s="429"/>
      <c r="AM112" s="429"/>
      <c r="AN112" s="429"/>
      <c r="AO112" s="429"/>
      <c r="AP112" s="429"/>
      <c r="AQ112" s="429"/>
      <c r="AR112" s="429"/>
      <c r="AS112" s="429"/>
      <c r="AT112" s="429"/>
      <c r="AU112" s="429"/>
      <c r="AV112" s="429"/>
      <c r="AW112" s="429"/>
      <c r="AX112" s="429"/>
      <c r="AY112" s="429"/>
      <c r="AZ112" s="429"/>
      <c r="BA112" s="429"/>
      <c r="BB112" s="429"/>
      <c r="BC112" s="429"/>
      <c r="BD112" s="429"/>
      <c r="BE112" s="429"/>
      <c r="BF112" s="429"/>
      <c r="BG112" s="429"/>
      <c r="BH112" s="429"/>
      <c r="BI112" s="429"/>
      <c r="BJ112" s="103"/>
      <c r="BT112" s="103"/>
      <c r="CD112" s="103"/>
      <c r="CN112" s="103"/>
      <c r="CX112" s="103"/>
      <c r="DH112" s="103"/>
      <c r="DR112" s="103"/>
      <c r="EB112" s="103"/>
      <c r="EL112" s="103"/>
      <c r="EV112" s="103"/>
      <c r="FF112" s="103"/>
      <c r="FP112" s="103"/>
      <c r="FZ112" s="103"/>
      <c r="GJ112" s="103"/>
      <c r="GT112" s="103"/>
      <c r="HD112" s="103"/>
    </row>
    <row xmlns:x14ac="http://schemas.microsoft.com/office/spreadsheetml/2009/9/ac" r="113" s="3" customFormat="true" x14ac:dyDescent="0.25">
      <c r="A113" s="384" t="str">
        <f ca="true">IF(ISBLANK('Data Summary'!A115),"",'Data Summary'!A115)</f>
        <v/>
      </c>
      <c r="B113" s="103"/>
      <c r="L113" s="103"/>
      <c r="V113" s="103"/>
      <c r="AF113" s="429"/>
      <c r="AG113" s="429"/>
      <c r="AH113" s="429"/>
      <c r="AI113" s="429"/>
      <c r="AJ113" s="429"/>
      <c r="AK113" s="429"/>
      <c r="AL113" s="429"/>
      <c r="AM113" s="429"/>
      <c r="AN113" s="429"/>
      <c r="AO113" s="429"/>
      <c r="AP113" s="429"/>
      <c r="AQ113" s="429"/>
      <c r="AR113" s="429"/>
      <c r="AS113" s="429"/>
      <c r="AT113" s="429"/>
      <c r="AU113" s="429"/>
      <c r="AV113" s="429"/>
      <c r="AW113" s="429"/>
      <c r="AX113" s="429"/>
      <c r="AY113" s="429"/>
      <c r="AZ113" s="429"/>
      <c r="BA113" s="429"/>
      <c r="BB113" s="429"/>
      <c r="BC113" s="429"/>
      <c r="BD113" s="429"/>
      <c r="BE113" s="429"/>
      <c r="BF113" s="429"/>
      <c r="BG113" s="429"/>
      <c r="BH113" s="429"/>
      <c r="BI113" s="429"/>
      <c r="BJ113" s="103"/>
      <c r="BT113" s="103"/>
      <c r="CD113" s="103"/>
      <c r="CN113" s="103"/>
      <c r="CX113" s="103"/>
      <c r="DH113" s="103"/>
      <c r="DR113" s="103"/>
      <c r="EB113" s="103"/>
      <c r="EL113" s="103"/>
      <c r="EV113" s="103"/>
      <c r="FF113" s="103"/>
      <c r="FP113" s="103"/>
      <c r="FZ113" s="103"/>
      <c r="GJ113" s="103"/>
      <c r="GT113" s="103"/>
      <c r="HD113" s="103"/>
    </row>
    <row xmlns:x14ac="http://schemas.microsoft.com/office/spreadsheetml/2009/9/ac" r="114" s="3" customFormat="true" x14ac:dyDescent="0.25">
      <c r="A114" s="384" t="str">
        <f ca="true">IF(ISBLANK('Data Summary'!A116),"",'Data Summary'!A116)</f>
        <v/>
      </c>
      <c r="B114" s="103"/>
      <c r="L114" s="103"/>
      <c r="V114" s="103"/>
      <c r="AF114" s="429"/>
      <c r="AG114" s="429"/>
      <c r="AH114" s="429"/>
      <c r="AI114" s="429"/>
      <c r="AJ114" s="429"/>
      <c r="AK114" s="429"/>
      <c r="AL114" s="429"/>
      <c r="AM114" s="429"/>
      <c r="AN114" s="429"/>
      <c r="AO114" s="429"/>
      <c r="AP114" s="429"/>
      <c r="AQ114" s="429"/>
      <c r="AR114" s="429"/>
      <c r="AS114" s="429"/>
      <c r="AT114" s="429"/>
      <c r="AU114" s="429"/>
      <c r="AV114" s="429"/>
      <c r="AW114" s="429"/>
      <c r="AX114" s="429"/>
      <c r="AY114" s="429"/>
      <c r="AZ114" s="429"/>
      <c r="BA114" s="429"/>
      <c r="BB114" s="429"/>
      <c r="BC114" s="429"/>
      <c r="BD114" s="429"/>
      <c r="BE114" s="429"/>
      <c r="BF114" s="429"/>
      <c r="BG114" s="429"/>
      <c r="BH114" s="429"/>
      <c r="BI114" s="429"/>
      <c r="BJ114" s="103"/>
      <c r="BT114" s="103"/>
      <c r="CD114" s="103"/>
      <c r="CN114" s="103"/>
      <c r="CX114" s="103"/>
      <c r="DH114" s="103"/>
      <c r="DR114" s="103"/>
      <c r="EB114" s="103"/>
      <c r="EL114" s="103"/>
      <c r="EV114" s="103"/>
      <c r="FF114" s="103"/>
      <c r="FP114" s="103"/>
      <c r="FZ114" s="103"/>
      <c r="GJ114" s="103"/>
      <c r="GT114" s="103"/>
      <c r="HD114" s="103"/>
    </row>
    <row xmlns:x14ac="http://schemas.microsoft.com/office/spreadsheetml/2009/9/ac" r="115" s="3" customFormat="true" x14ac:dyDescent="0.25">
      <c r="A115" s="384" t="str">
        <f ca="true">IF(ISBLANK('Data Summary'!A117),"",'Data Summary'!A117)</f>
        <v/>
      </c>
      <c r="B115" s="103"/>
      <c r="L115" s="103"/>
      <c r="V115" s="103"/>
      <c r="AF115" s="429"/>
      <c r="AG115" s="429"/>
      <c r="AH115" s="429"/>
      <c r="AI115" s="429"/>
      <c r="AJ115" s="429"/>
      <c r="AK115" s="429"/>
      <c r="AL115" s="429"/>
      <c r="AM115" s="429"/>
      <c r="AN115" s="429"/>
      <c r="AO115" s="429"/>
      <c r="AP115" s="429"/>
      <c r="AQ115" s="429"/>
      <c r="AR115" s="429"/>
      <c r="AS115" s="429"/>
      <c r="AT115" s="429"/>
      <c r="AU115" s="429"/>
      <c r="AV115" s="429"/>
      <c r="AW115" s="429"/>
      <c r="AX115" s="429"/>
      <c r="AY115" s="429"/>
      <c r="AZ115" s="429"/>
      <c r="BA115" s="429"/>
      <c r="BB115" s="429"/>
      <c r="BC115" s="429"/>
      <c r="BD115" s="429"/>
      <c r="BE115" s="429"/>
      <c r="BF115" s="429"/>
      <c r="BG115" s="429"/>
      <c r="BH115" s="429"/>
      <c r="BI115" s="429"/>
      <c r="BJ115" s="103"/>
      <c r="BT115" s="103"/>
      <c r="CD115" s="103"/>
      <c r="CN115" s="103"/>
      <c r="CX115" s="103"/>
      <c r="DH115" s="103"/>
      <c r="DR115" s="103"/>
      <c r="EB115" s="103"/>
      <c r="EL115" s="103"/>
      <c r="EV115" s="103"/>
      <c r="FF115" s="103"/>
      <c r="FP115" s="103"/>
      <c r="FZ115" s="103"/>
      <c r="GJ115" s="103"/>
      <c r="GT115" s="103"/>
      <c r="HD115" s="103"/>
    </row>
    <row xmlns:x14ac="http://schemas.microsoft.com/office/spreadsheetml/2009/9/ac" r="116" s="3" customFormat="true" x14ac:dyDescent="0.25">
      <c r="A116" s="384" t="str">
        <f ca="true">IF(ISBLANK('Data Summary'!A118),"",'Data Summary'!A118)</f>
        <v/>
      </c>
      <c r="B116" s="103"/>
      <c r="L116" s="103"/>
      <c r="V116" s="103"/>
      <c r="AF116" s="429"/>
      <c r="AG116" s="429"/>
      <c r="AH116" s="429"/>
      <c r="AI116" s="429"/>
      <c r="AJ116" s="429"/>
      <c r="AK116" s="429"/>
      <c r="AL116" s="429"/>
      <c r="AM116" s="429"/>
      <c r="AN116" s="429"/>
      <c r="AO116" s="429"/>
      <c r="AP116" s="429"/>
      <c r="AQ116" s="429"/>
      <c r="AR116" s="429"/>
      <c r="AS116" s="429"/>
      <c r="AT116" s="429"/>
      <c r="AU116" s="429"/>
      <c r="AV116" s="429"/>
      <c r="AW116" s="429"/>
      <c r="AX116" s="429"/>
      <c r="AY116" s="429"/>
      <c r="AZ116" s="429"/>
      <c r="BA116" s="429"/>
      <c r="BB116" s="429"/>
      <c r="BC116" s="429"/>
      <c r="BD116" s="429"/>
      <c r="BE116" s="429"/>
      <c r="BF116" s="429"/>
      <c r="BG116" s="429"/>
      <c r="BH116" s="429"/>
      <c r="BI116" s="429"/>
      <c r="BJ116" s="103"/>
      <c r="BT116" s="103"/>
      <c r="CD116" s="103"/>
      <c r="CN116" s="103"/>
      <c r="CX116" s="103"/>
      <c r="DH116" s="103"/>
      <c r="DR116" s="103"/>
      <c r="EB116" s="103"/>
      <c r="EL116" s="103"/>
      <c r="EV116" s="103"/>
      <c r="FF116" s="103"/>
      <c r="FP116" s="103"/>
      <c r="FZ116" s="103"/>
      <c r="GJ116" s="103"/>
      <c r="GT116" s="103"/>
      <c r="HD116" s="103"/>
    </row>
    <row xmlns:x14ac="http://schemas.microsoft.com/office/spreadsheetml/2009/9/ac" r="117" s="3" customFormat="true" x14ac:dyDescent="0.25">
      <c r="A117" s="384" t="str">
        <f ca="true">IF(ISBLANK('Data Summary'!A119),"",'Data Summary'!A119)</f>
        <v/>
      </c>
      <c r="B117" s="103"/>
      <c r="L117" s="103"/>
      <c r="V117" s="103"/>
      <c r="AF117" s="429"/>
      <c r="AG117" s="429"/>
      <c r="AH117" s="429"/>
      <c r="AI117" s="429"/>
      <c r="AJ117" s="429"/>
      <c r="AK117" s="429"/>
      <c r="AL117" s="429"/>
      <c r="AM117" s="429"/>
      <c r="AN117" s="429"/>
      <c r="AO117" s="429"/>
      <c r="AP117" s="429"/>
      <c r="AQ117" s="429"/>
      <c r="AR117" s="429"/>
      <c r="AS117" s="429"/>
      <c r="AT117" s="429"/>
      <c r="AU117" s="429"/>
      <c r="AV117" s="429"/>
      <c r="AW117" s="429"/>
      <c r="AX117" s="429"/>
      <c r="AY117" s="429"/>
      <c r="AZ117" s="429"/>
      <c r="BA117" s="429"/>
      <c r="BB117" s="429"/>
      <c r="BC117" s="429"/>
      <c r="BD117" s="429"/>
      <c r="BE117" s="429"/>
      <c r="BF117" s="429"/>
      <c r="BG117" s="429"/>
      <c r="BH117" s="429"/>
      <c r="BI117" s="429"/>
      <c r="BJ117" s="103"/>
      <c r="BT117" s="103"/>
      <c r="CD117" s="103"/>
      <c r="CN117" s="103"/>
      <c r="CX117" s="103"/>
      <c r="DH117" s="103"/>
      <c r="DR117" s="103"/>
      <c r="EB117" s="103"/>
      <c r="EL117" s="103"/>
      <c r="EV117" s="103"/>
      <c r="FF117" s="103"/>
      <c r="FP117" s="103"/>
      <c r="FZ117" s="103"/>
      <c r="GJ117" s="103"/>
      <c r="GT117" s="103"/>
      <c r="HD117" s="103"/>
    </row>
    <row xmlns:x14ac="http://schemas.microsoft.com/office/spreadsheetml/2009/9/ac" r="118" s="3" customFormat="true" x14ac:dyDescent="0.25">
      <c r="A118" s="384" t="str">
        <f ca="true">IF(ISBLANK('Data Summary'!A120),"",'Data Summary'!A120)</f>
        <v/>
      </c>
      <c r="B118" s="103"/>
      <c r="L118" s="103"/>
      <c r="V118" s="103"/>
      <c r="AF118" s="429"/>
      <c r="AG118" s="429"/>
      <c r="AH118" s="429"/>
      <c r="AI118" s="429"/>
      <c r="AJ118" s="429"/>
      <c r="AK118" s="429"/>
      <c r="AL118" s="429"/>
      <c r="AM118" s="429"/>
      <c r="AN118" s="429"/>
      <c r="AO118" s="429"/>
      <c r="AP118" s="429"/>
      <c r="AQ118" s="429"/>
      <c r="AR118" s="429"/>
      <c r="AS118" s="429"/>
      <c r="AT118" s="429"/>
      <c r="AU118" s="429"/>
      <c r="AV118" s="429"/>
      <c r="AW118" s="429"/>
      <c r="AX118" s="429"/>
      <c r="AY118" s="429"/>
      <c r="AZ118" s="429"/>
      <c r="BA118" s="429"/>
      <c r="BB118" s="429"/>
      <c r="BC118" s="429"/>
      <c r="BD118" s="429"/>
      <c r="BE118" s="429"/>
      <c r="BF118" s="429"/>
      <c r="BG118" s="429"/>
      <c r="BH118" s="429"/>
      <c r="BI118" s="429"/>
      <c r="BJ118" s="103"/>
      <c r="BT118" s="103"/>
      <c r="CD118" s="103"/>
      <c r="CN118" s="103"/>
      <c r="CX118" s="103"/>
      <c r="DH118" s="103"/>
      <c r="DR118" s="103"/>
      <c r="EB118" s="103"/>
      <c r="EL118" s="103"/>
      <c r="EV118" s="103"/>
      <c r="FF118" s="103"/>
      <c r="FP118" s="103"/>
      <c r="FZ118" s="103"/>
      <c r="GJ118" s="103"/>
      <c r="GT118" s="103"/>
      <c r="HD118" s="103"/>
    </row>
    <row xmlns:x14ac="http://schemas.microsoft.com/office/spreadsheetml/2009/9/ac" r="119" s="3" customFormat="true" x14ac:dyDescent="0.25">
      <c r="A119" s="384" t="str">
        <f ca="true">IF(ISBLANK('Data Summary'!A121),"",'Data Summary'!A121)</f>
        <v/>
      </c>
      <c r="B119" s="103"/>
      <c r="L119" s="103"/>
      <c r="V119" s="103"/>
      <c r="AF119" s="429"/>
      <c r="AG119" s="429"/>
      <c r="AH119" s="429"/>
      <c r="AI119" s="429"/>
      <c r="AJ119" s="429"/>
      <c r="AK119" s="429"/>
      <c r="AL119" s="429"/>
      <c r="AM119" s="429"/>
      <c r="AN119" s="429"/>
      <c r="AO119" s="429"/>
      <c r="AP119" s="429"/>
      <c r="AQ119" s="429"/>
      <c r="AR119" s="429"/>
      <c r="AS119" s="429"/>
      <c r="AT119" s="429"/>
      <c r="AU119" s="429"/>
      <c r="AV119" s="429"/>
      <c r="AW119" s="429"/>
      <c r="AX119" s="429"/>
      <c r="AY119" s="429"/>
      <c r="AZ119" s="429"/>
      <c r="BA119" s="429"/>
      <c r="BB119" s="429"/>
      <c r="BC119" s="429"/>
      <c r="BD119" s="429"/>
      <c r="BE119" s="429"/>
      <c r="BF119" s="429"/>
      <c r="BG119" s="429"/>
      <c r="BH119" s="429"/>
      <c r="BI119" s="429"/>
      <c r="BJ119" s="103"/>
      <c r="BT119" s="103"/>
      <c r="CD119" s="103"/>
      <c r="CN119" s="103"/>
      <c r="CX119" s="103"/>
      <c r="DH119" s="103"/>
      <c r="DR119" s="103"/>
      <c r="EB119" s="103"/>
      <c r="EL119" s="103"/>
      <c r="EV119" s="103"/>
      <c r="FF119" s="103"/>
      <c r="FP119" s="103"/>
      <c r="FZ119" s="103"/>
      <c r="GJ119" s="103"/>
      <c r="GT119" s="103"/>
      <c r="HD119" s="103"/>
    </row>
    <row xmlns:x14ac="http://schemas.microsoft.com/office/spreadsheetml/2009/9/ac" r="120" s="3" customFormat="true" x14ac:dyDescent="0.25">
      <c r="A120" s="384" t="str">
        <f ca="true">IF(ISBLANK('Data Summary'!A122),"",'Data Summary'!A122)</f>
        <v/>
      </c>
      <c r="B120" s="103"/>
      <c r="L120" s="103"/>
      <c r="V120" s="103"/>
      <c r="AF120" s="429"/>
      <c r="AG120" s="429"/>
      <c r="AH120" s="429"/>
      <c r="AI120" s="429"/>
      <c r="AJ120" s="429"/>
      <c r="AK120" s="429"/>
      <c r="AL120" s="429"/>
      <c r="AM120" s="429"/>
      <c r="AN120" s="429"/>
      <c r="AO120" s="429"/>
      <c r="AP120" s="429"/>
      <c r="AQ120" s="429"/>
      <c r="AR120" s="429"/>
      <c r="AS120" s="429"/>
      <c r="AT120" s="429"/>
      <c r="AU120" s="429"/>
      <c r="AV120" s="429"/>
      <c r="AW120" s="429"/>
      <c r="AX120" s="429"/>
      <c r="AY120" s="429"/>
      <c r="AZ120" s="429"/>
      <c r="BA120" s="429"/>
      <c r="BB120" s="429"/>
      <c r="BC120" s="429"/>
      <c r="BD120" s="429"/>
      <c r="BE120" s="429"/>
      <c r="BF120" s="429"/>
      <c r="BG120" s="429"/>
      <c r="BH120" s="429"/>
      <c r="BI120" s="429"/>
      <c r="BJ120" s="103"/>
      <c r="BT120" s="103"/>
      <c r="CD120" s="103"/>
      <c r="CN120" s="103"/>
      <c r="CX120" s="103"/>
      <c r="DH120" s="103"/>
      <c r="DR120" s="103"/>
      <c r="EB120" s="103"/>
      <c r="EL120" s="103"/>
      <c r="EV120" s="103"/>
      <c r="FF120" s="103"/>
      <c r="FP120" s="103"/>
      <c r="FZ120" s="103"/>
      <c r="GJ120" s="103"/>
      <c r="GT120" s="103"/>
      <c r="HD120" s="103"/>
    </row>
    <row xmlns:x14ac="http://schemas.microsoft.com/office/spreadsheetml/2009/9/ac" r="121" s="3" customFormat="true" x14ac:dyDescent="0.25">
      <c r="A121" s="384" t="str">
        <f ca="true">IF(ISBLANK('Data Summary'!A123),"",'Data Summary'!A123)</f>
        <v/>
      </c>
      <c r="B121" s="103"/>
      <c r="L121" s="103"/>
      <c r="V121" s="103"/>
      <c r="AF121" s="429"/>
      <c r="AG121" s="429"/>
      <c r="AH121" s="429"/>
      <c r="AI121" s="429"/>
      <c r="AJ121" s="429"/>
      <c r="AK121" s="429"/>
      <c r="AL121" s="429"/>
      <c r="AM121" s="429"/>
      <c r="AN121" s="429"/>
      <c r="AO121" s="429"/>
      <c r="AP121" s="429"/>
      <c r="AQ121" s="429"/>
      <c r="AR121" s="429"/>
      <c r="AS121" s="429"/>
      <c r="AT121" s="429"/>
      <c r="AU121" s="429"/>
      <c r="AV121" s="429"/>
      <c r="AW121" s="429"/>
      <c r="AX121" s="429"/>
      <c r="AY121" s="429"/>
      <c r="AZ121" s="429"/>
      <c r="BA121" s="429"/>
      <c r="BB121" s="429"/>
      <c r="BC121" s="429"/>
      <c r="BD121" s="429"/>
      <c r="BE121" s="429"/>
      <c r="BF121" s="429"/>
      <c r="BG121" s="429"/>
      <c r="BH121" s="429"/>
      <c r="BI121" s="429"/>
      <c r="BJ121" s="103"/>
      <c r="BT121" s="103"/>
      <c r="CD121" s="103"/>
      <c r="CN121" s="103"/>
      <c r="CX121" s="103"/>
      <c r="DH121" s="103"/>
      <c r="DR121" s="103"/>
      <c r="EB121" s="103"/>
      <c r="EL121" s="103"/>
      <c r="EV121" s="103"/>
      <c r="FF121" s="103"/>
      <c r="FP121" s="103"/>
      <c r="FZ121" s="103"/>
      <c r="GJ121" s="103"/>
      <c r="GT121" s="103"/>
      <c r="HD121" s="103"/>
    </row>
    <row xmlns:x14ac="http://schemas.microsoft.com/office/spreadsheetml/2009/9/ac" r="122" s="3" customFormat="true" x14ac:dyDescent="0.25">
      <c r="A122" s="384" t="str">
        <f ca="true">IF(ISBLANK('Data Summary'!A124),"",'Data Summary'!A124)</f>
        <v/>
      </c>
      <c r="B122" s="103"/>
      <c r="L122" s="103"/>
      <c r="V122" s="103"/>
      <c r="AF122" s="429"/>
      <c r="AG122" s="429"/>
      <c r="AH122" s="429"/>
      <c r="AI122" s="429"/>
      <c r="AJ122" s="429"/>
      <c r="AK122" s="429"/>
      <c r="AL122" s="429"/>
      <c r="AM122" s="429"/>
      <c r="AN122" s="429"/>
      <c r="AO122" s="429"/>
      <c r="AP122" s="429"/>
      <c r="AQ122" s="429"/>
      <c r="AR122" s="429"/>
      <c r="AS122" s="429"/>
      <c r="AT122" s="429"/>
      <c r="AU122" s="429"/>
      <c r="AV122" s="429"/>
      <c r="AW122" s="429"/>
      <c r="AX122" s="429"/>
      <c r="AY122" s="429"/>
      <c r="AZ122" s="429"/>
      <c r="BA122" s="429"/>
      <c r="BB122" s="429"/>
      <c r="BC122" s="429"/>
      <c r="BD122" s="429"/>
      <c r="BE122" s="429"/>
      <c r="BF122" s="429"/>
      <c r="BG122" s="429"/>
      <c r="BH122" s="429"/>
      <c r="BI122" s="429"/>
      <c r="BJ122" s="103"/>
      <c r="BT122" s="103"/>
      <c r="CD122" s="103"/>
      <c r="CN122" s="103"/>
      <c r="CX122" s="103"/>
      <c r="DH122" s="103"/>
      <c r="DR122" s="103"/>
      <c r="EB122" s="103"/>
      <c r="EL122" s="103"/>
      <c r="EV122" s="103"/>
      <c r="FF122" s="103"/>
      <c r="FP122" s="103"/>
      <c r="FZ122" s="103"/>
      <c r="GJ122" s="103"/>
      <c r="GT122" s="103"/>
      <c r="HD122" s="103"/>
    </row>
    <row xmlns:x14ac="http://schemas.microsoft.com/office/spreadsheetml/2009/9/ac" r="123" s="3" customFormat="true" x14ac:dyDescent="0.25">
      <c r="A123" s="384" t="str">
        <f ca="true">IF(ISBLANK('Data Summary'!A125),"",'Data Summary'!A125)</f>
        <v/>
      </c>
      <c r="B123" s="103"/>
      <c r="L123" s="103"/>
      <c r="V123" s="103"/>
      <c r="AF123" s="429"/>
      <c r="AG123" s="429"/>
      <c r="AH123" s="429"/>
      <c r="AI123" s="429"/>
      <c r="AJ123" s="429"/>
      <c r="AK123" s="429"/>
      <c r="AL123" s="429"/>
      <c r="AM123" s="429"/>
      <c r="AN123" s="429"/>
      <c r="AO123" s="429"/>
      <c r="AP123" s="429"/>
      <c r="AQ123" s="429"/>
      <c r="AR123" s="429"/>
      <c r="AS123" s="429"/>
      <c r="AT123" s="429"/>
      <c r="AU123" s="429"/>
      <c r="AV123" s="429"/>
      <c r="AW123" s="429"/>
      <c r="AX123" s="429"/>
      <c r="AY123" s="429"/>
      <c r="AZ123" s="429"/>
      <c r="BA123" s="429"/>
      <c r="BB123" s="429"/>
      <c r="BC123" s="429"/>
      <c r="BD123" s="429"/>
      <c r="BE123" s="429"/>
      <c r="BF123" s="429"/>
      <c r="BG123" s="429"/>
      <c r="BH123" s="429"/>
      <c r="BI123" s="429"/>
      <c r="BJ123" s="103"/>
      <c r="BT123" s="103"/>
      <c r="CD123" s="103"/>
      <c r="CN123" s="103"/>
      <c r="CX123" s="103"/>
      <c r="DH123" s="103"/>
      <c r="DR123" s="103"/>
      <c r="EB123" s="103"/>
      <c r="EL123" s="103"/>
      <c r="EV123" s="103"/>
      <c r="FF123" s="103"/>
      <c r="FP123" s="103"/>
      <c r="FZ123" s="103"/>
      <c r="GJ123" s="103"/>
      <c r="GT123" s="103"/>
      <c r="HD123" s="103"/>
    </row>
    <row xmlns:x14ac="http://schemas.microsoft.com/office/spreadsheetml/2009/9/ac" r="124" s="3" customFormat="true" x14ac:dyDescent="0.25">
      <c r="A124" s="384" t="str">
        <f ca="true">IF(ISBLANK('Data Summary'!A126),"",'Data Summary'!A126)</f>
        <v/>
      </c>
      <c r="B124" s="103"/>
      <c r="L124" s="103"/>
      <c r="V124" s="103"/>
      <c r="AF124" s="429"/>
      <c r="AG124" s="429"/>
      <c r="AH124" s="429"/>
      <c r="AI124" s="429"/>
      <c r="AJ124" s="429"/>
      <c r="AK124" s="429"/>
      <c r="AL124" s="429"/>
      <c r="AM124" s="429"/>
      <c r="AN124" s="429"/>
      <c r="AO124" s="429"/>
      <c r="AP124" s="429"/>
      <c r="AQ124" s="429"/>
      <c r="AR124" s="429"/>
      <c r="AS124" s="429"/>
      <c r="AT124" s="429"/>
      <c r="AU124" s="429"/>
      <c r="AV124" s="429"/>
      <c r="AW124" s="429"/>
      <c r="AX124" s="429"/>
      <c r="AY124" s="429"/>
      <c r="AZ124" s="429"/>
      <c r="BA124" s="429"/>
      <c r="BB124" s="429"/>
      <c r="BC124" s="429"/>
      <c r="BD124" s="429"/>
      <c r="BE124" s="429"/>
      <c r="BF124" s="429"/>
      <c r="BG124" s="429"/>
      <c r="BH124" s="429"/>
      <c r="BI124" s="429"/>
      <c r="BJ124" s="103"/>
      <c r="BT124" s="103"/>
      <c r="CD124" s="103"/>
      <c r="CN124" s="103"/>
      <c r="CX124" s="103"/>
      <c r="DH124" s="103"/>
      <c r="DR124" s="103"/>
      <c r="EB124" s="103"/>
      <c r="EL124" s="103"/>
      <c r="EV124" s="103"/>
      <c r="FF124" s="103"/>
      <c r="FP124" s="103"/>
      <c r="FZ124" s="103"/>
      <c r="GJ124" s="103"/>
      <c r="GT124" s="103"/>
      <c r="HD124" s="103"/>
    </row>
    <row xmlns:x14ac="http://schemas.microsoft.com/office/spreadsheetml/2009/9/ac" r="125" s="3" customFormat="true" x14ac:dyDescent="0.25">
      <c r="A125" s="384" t="str">
        <f ca="true">IF(ISBLANK('Data Summary'!A127),"",'Data Summary'!A127)</f>
        <v/>
      </c>
      <c r="B125" s="103"/>
      <c r="L125" s="103"/>
      <c r="V125" s="103"/>
      <c r="AF125" s="429"/>
      <c r="AG125" s="429"/>
      <c r="AH125" s="429"/>
      <c r="AI125" s="429"/>
      <c r="AJ125" s="429"/>
      <c r="AK125" s="429"/>
      <c r="AL125" s="429"/>
      <c r="AM125" s="429"/>
      <c r="AN125" s="429"/>
      <c r="AO125" s="429"/>
      <c r="AP125" s="429"/>
      <c r="AQ125" s="429"/>
      <c r="AR125" s="429"/>
      <c r="AS125" s="429"/>
      <c r="AT125" s="429"/>
      <c r="AU125" s="429"/>
      <c r="AV125" s="429"/>
      <c r="AW125" s="429"/>
      <c r="AX125" s="429"/>
      <c r="AY125" s="429"/>
      <c r="AZ125" s="429"/>
      <c r="BA125" s="429"/>
      <c r="BB125" s="429"/>
      <c r="BC125" s="429"/>
      <c r="BD125" s="429"/>
      <c r="BE125" s="429"/>
      <c r="BF125" s="429"/>
      <c r="BG125" s="429"/>
      <c r="BH125" s="429"/>
      <c r="BI125" s="429"/>
      <c r="BJ125" s="103"/>
      <c r="BT125" s="103"/>
      <c r="CD125" s="103"/>
      <c r="CN125" s="103"/>
      <c r="CX125" s="103"/>
      <c r="DH125" s="103"/>
      <c r="DR125" s="103"/>
      <c r="EB125" s="103"/>
      <c r="EL125" s="103"/>
      <c r="EV125" s="103"/>
      <c r="FF125" s="103"/>
      <c r="FP125" s="103"/>
      <c r="FZ125" s="103"/>
      <c r="GJ125" s="103"/>
      <c r="GT125" s="103"/>
      <c r="HD125" s="103"/>
    </row>
    <row xmlns:x14ac="http://schemas.microsoft.com/office/spreadsheetml/2009/9/ac" r="126" s="3" customFormat="true" x14ac:dyDescent="0.25">
      <c r="A126" s="384" t="str">
        <f ca="true">IF(ISBLANK('Data Summary'!A128),"",'Data Summary'!A128)</f>
        <v/>
      </c>
      <c r="B126" s="103"/>
      <c r="L126" s="103"/>
      <c r="V126" s="103"/>
      <c r="AF126" s="429"/>
      <c r="AG126" s="429"/>
      <c r="AH126" s="429"/>
      <c r="AI126" s="429"/>
      <c r="AJ126" s="429"/>
      <c r="AK126" s="429"/>
      <c r="AL126" s="429"/>
      <c r="AM126" s="429"/>
      <c r="AN126" s="429"/>
      <c r="AO126" s="429"/>
      <c r="AP126" s="429"/>
      <c r="AQ126" s="429"/>
      <c r="AR126" s="429"/>
      <c r="AS126" s="429"/>
      <c r="AT126" s="429"/>
      <c r="AU126" s="429"/>
      <c r="AV126" s="429"/>
      <c r="AW126" s="429"/>
      <c r="AX126" s="429"/>
      <c r="AY126" s="429"/>
      <c r="AZ126" s="429"/>
      <c r="BA126" s="429"/>
      <c r="BB126" s="429"/>
      <c r="BC126" s="429"/>
      <c r="BD126" s="429"/>
      <c r="BE126" s="429"/>
      <c r="BF126" s="429"/>
      <c r="BG126" s="429"/>
      <c r="BH126" s="429"/>
      <c r="BI126" s="429"/>
      <c r="BJ126" s="103"/>
      <c r="BT126" s="103"/>
      <c r="CD126" s="103"/>
      <c r="CN126" s="103"/>
      <c r="CX126" s="103"/>
      <c r="DH126" s="103"/>
      <c r="DR126" s="103"/>
      <c r="EB126" s="103"/>
      <c r="EL126" s="103"/>
      <c r="EV126" s="103"/>
      <c r="FF126" s="103"/>
      <c r="FP126" s="103"/>
      <c r="FZ126" s="103"/>
      <c r="GJ126" s="103"/>
      <c r="GT126" s="103"/>
      <c r="HD126" s="103"/>
    </row>
    <row xmlns:x14ac="http://schemas.microsoft.com/office/spreadsheetml/2009/9/ac" r="127" s="3" customFormat="true" x14ac:dyDescent="0.25">
      <c r="A127" s="384" t="str">
        <f ca="true">IF(ISBLANK('Data Summary'!A129),"",'Data Summary'!A129)</f>
        <v/>
      </c>
      <c r="B127" s="103"/>
      <c r="L127" s="103"/>
      <c r="V127" s="103"/>
      <c r="AF127" s="429"/>
      <c r="AG127" s="429"/>
      <c r="AH127" s="429"/>
      <c r="AI127" s="429"/>
      <c r="AJ127" s="429"/>
      <c r="AK127" s="429"/>
      <c r="AL127" s="429"/>
      <c r="AM127" s="429"/>
      <c r="AN127" s="429"/>
      <c r="AO127" s="429"/>
      <c r="AP127" s="429"/>
      <c r="AQ127" s="429"/>
      <c r="AR127" s="429"/>
      <c r="AS127" s="429"/>
      <c r="AT127" s="429"/>
      <c r="AU127" s="429"/>
      <c r="AV127" s="429"/>
      <c r="AW127" s="429"/>
      <c r="AX127" s="429"/>
      <c r="AY127" s="429"/>
      <c r="AZ127" s="429"/>
      <c r="BA127" s="429"/>
      <c r="BB127" s="429"/>
      <c r="BC127" s="429"/>
      <c r="BD127" s="429"/>
      <c r="BE127" s="429"/>
      <c r="BF127" s="429"/>
      <c r="BG127" s="429"/>
      <c r="BH127" s="429"/>
      <c r="BI127" s="429"/>
      <c r="BJ127" s="103"/>
      <c r="BT127" s="103"/>
      <c r="CD127" s="103"/>
      <c r="CN127" s="103"/>
      <c r="CX127" s="103"/>
      <c r="DH127" s="103"/>
      <c r="DR127" s="103"/>
      <c r="EB127" s="103"/>
      <c r="EL127" s="103"/>
      <c r="EV127" s="103"/>
      <c r="FF127" s="103"/>
      <c r="FP127" s="103"/>
      <c r="FZ127" s="103"/>
      <c r="GJ127" s="103"/>
      <c r="GT127" s="103"/>
      <c r="HD127" s="103"/>
    </row>
    <row xmlns:x14ac="http://schemas.microsoft.com/office/spreadsheetml/2009/9/ac" r="128" s="3" customFormat="true" x14ac:dyDescent="0.25">
      <c r="A128" s="384" t="str">
        <f ca="true">IF(ISBLANK('Data Summary'!A130),"",'Data Summary'!A130)</f>
        <v/>
      </c>
      <c r="B128" s="103"/>
      <c r="L128" s="103"/>
      <c r="V128" s="103"/>
      <c r="AF128" s="429"/>
      <c r="AG128" s="429"/>
      <c r="AH128" s="429"/>
      <c r="AI128" s="429"/>
      <c r="AJ128" s="429"/>
      <c r="AK128" s="429"/>
      <c r="AL128" s="429"/>
      <c r="AM128" s="429"/>
      <c r="AN128" s="429"/>
      <c r="AO128" s="429"/>
      <c r="AP128" s="429"/>
      <c r="AQ128" s="429"/>
      <c r="AR128" s="429"/>
      <c r="AS128" s="429"/>
      <c r="AT128" s="429"/>
      <c r="AU128" s="429"/>
      <c r="AV128" s="429"/>
      <c r="AW128" s="429"/>
      <c r="AX128" s="429"/>
      <c r="AY128" s="429"/>
      <c r="AZ128" s="429"/>
      <c r="BA128" s="429"/>
      <c r="BB128" s="429"/>
      <c r="BC128" s="429"/>
      <c r="BD128" s="429"/>
      <c r="BE128" s="429"/>
      <c r="BF128" s="429"/>
      <c r="BG128" s="429"/>
      <c r="BH128" s="429"/>
      <c r="BI128" s="429"/>
      <c r="BJ128" s="103"/>
      <c r="BT128" s="103"/>
      <c r="CD128" s="103"/>
      <c r="CN128" s="103"/>
      <c r="CX128" s="103"/>
      <c r="DH128" s="103"/>
      <c r="DR128" s="103"/>
      <c r="EB128" s="103"/>
      <c r="EL128" s="103"/>
      <c r="EV128" s="103"/>
      <c r="FF128" s="103"/>
      <c r="FP128" s="103"/>
      <c r="FZ128" s="103"/>
      <c r="GJ128" s="103"/>
      <c r="GT128" s="103"/>
      <c r="HD128" s="103"/>
    </row>
    <row xmlns:x14ac="http://schemas.microsoft.com/office/spreadsheetml/2009/9/ac" r="129" s="3" customFormat="true" x14ac:dyDescent="0.25">
      <c r="A129" s="384" t="str">
        <f ca="true">IF(ISBLANK('Data Summary'!A131),"",'Data Summary'!A131)</f>
        <v/>
      </c>
      <c r="B129" s="103"/>
      <c r="L129" s="103"/>
      <c r="V129" s="103"/>
      <c r="AF129" s="429"/>
      <c r="AG129" s="429"/>
      <c r="AH129" s="429"/>
      <c r="AI129" s="429"/>
      <c r="AJ129" s="429"/>
      <c r="AK129" s="429"/>
      <c r="AL129" s="429"/>
      <c r="AM129" s="429"/>
      <c r="AN129" s="429"/>
      <c r="AO129" s="429"/>
      <c r="AP129" s="429"/>
      <c r="AQ129" s="429"/>
      <c r="AR129" s="429"/>
      <c r="AS129" s="429"/>
      <c r="AT129" s="429"/>
      <c r="AU129" s="429"/>
      <c r="AV129" s="429"/>
      <c r="AW129" s="429"/>
      <c r="AX129" s="429"/>
      <c r="AY129" s="429"/>
      <c r="AZ129" s="429"/>
      <c r="BA129" s="429"/>
      <c r="BB129" s="429"/>
      <c r="BC129" s="429"/>
      <c r="BD129" s="429"/>
      <c r="BE129" s="429"/>
      <c r="BF129" s="429"/>
      <c r="BG129" s="429"/>
      <c r="BH129" s="429"/>
      <c r="BI129" s="429"/>
      <c r="BJ129" s="103"/>
      <c r="BT129" s="103"/>
      <c r="CD129" s="103"/>
      <c r="CN129" s="103"/>
      <c r="CX129" s="103"/>
      <c r="DH129" s="103"/>
      <c r="DR129" s="103"/>
      <c r="EB129" s="103"/>
      <c r="EL129" s="103"/>
      <c r="EV129" s="103"/>
      <c r="FF129" s="103"/>
      <c r="FP129" s="103"/>
      <c r="FZ129" s="103"/>
      <c r="GJ129" s="103"/>
      <c r="GT129" s="103"/>
      <c r="HD129" s="103"/>
    </row>
    <row xmlns:x14ac="http://schemas.microsoft.com/office/spreadsheetml/2009/9/ac" r="130" s="3" customFormat="true" x14ac:dyDescent="0.25">
      <c r="A130" s="384" t="str">
        <f ca="true">IF(ISBLANK('Data Summary'!A132),"",'Data Summary'!A132)</f>
        <v/>
      </c>
      <c r="B130" s="103"/>
      <c r="L130" s="103"/>
      <c r="V130" s="103"/>
      <c r="AF130" s="429"/>
      <c r="AG130" s="429"/>
      <c r="AH130" s="429"/>
      <c r="AI130" s="429"/>
      <c r="AJ130" s="429"/>
      <c r="AK130" s="429"/>
      <c r="AL130" s="429"/>
      <c r="AM130" s="429"/>
      <c r="AN130" s="429"/>
      <c r="AO130" s="429"/>
      <c r="AP130" s="429"/>
      <c r="AQ130" s="429"/>
      <c r="AR130" s="429"/>
      <c r="AS130" s="429"/>
      <c r="AT130" s="429"/>
      <c r="AU130" s="429"/>
      <c r="AV130" s="429"/>
      <c r="AW130" s="429"/>
      <c r="AX130" s="429"/>
      <c r="AY130" s="429"/>
      <c r="AZ130" s="429"/>
      <c r="BA130" s="429"/>
      <c r="BB130" s="429"/>
      <c r="BC130" s="429"/>
      <c r="BD130" s="429"/>
      <c r="BE130" s="429"/>
      <c r="BF130" s="429"/>
      <c r="BG130" s="429"/>
      <c r="BH130" s="429"/>
      <c r="BI130" s="429"/>
      <c r="BJ130" s="103"/>
      <c r="BT130" s="103"/>
      <c r="CD130" s="103"/>
      <c r="CN130" s="103"/>
      <c r="CX130" s="103"/>
      <c r="DH130" s="103"/>
      <c r="DR130" s="103"/>
      <c r="EB130" s="103"/>
      <c r="EL130" s="103"/>
      <c r="EV130" s="103"/>
      <c r="FF130" s="103"/>
      <c r="FP130" s="103"/>
      <c r="FZ130" s="103"/>
      <c r="GJ130" s="103"/>
      <c r="GT130" s="103"/>
      <c r="HD130" s="103"/>
    </row>
    <row xmlns:x14ac="http://schemas.microsoft.com/office/spreadsheetml/2009/9/ac" r="131" s="3" customFormat="true" x14ac:dyDescent="0.25">
      <c r="A131" s="384" t="str">
        <f ca="true">IF(ISBLANK('Data Summary'!A133),"",'Data Summary'!A133)</f>
        <v/>
      </c>
      <c r="B131" s="103"/>
      <c r="L131" s="103"/>
      <c r="V131" s="103"/>
      <c r="AF131" s="429"/>
      <c r="AG131" s="429"/>
      <c r="AH131" s="429"/>
      <c r="AI131" s="429"/>
      <c r="AJ131" s="429"/>
      <c r="AK131" s="429"/>
      <c r="AL131" s="429"/>
      <c r="AM131" s="429"/>
      <c r="AN131" s="429"/>
      <c r="AO131" s="429"/>
      <c r="AP131" s="429"/>
      <c r="AQ131" s="429"/>
      <c r="AR131" s="429"/>
      <c r="AS131" s="429"/>
      <c r="AT131" s="429"/>
      <c r="AU131" s="429"/>
      <c r="AV131" s="429"/>
      <c r="AW131" s="429"/>
      <c r="AX131" s="429"/>
      <c r="AY131" s="429"/>
      <c r="AZ131" s="429"/>
      <c r="BA131" s="429"/>
      <c r="BB131" s="429"/>
      <c r="BC131" s="429"/>
      <c r="BD131" s="429"/>
      <c r="BE131" s="429"/>
      <c r="BF131" s="429"/>
      <c r="BG131" s="429"/>
      <c r="BH131" s="429"/>
      <c r="BI131" s="429"/>
      <c r="BJ131" s="103"/>
      <c r="BT131" s="103"/>
      <c r="CD131" s="103"/>
      <c r="CN131" s="103"/>
      <c r="CX131" s="103"/>
      <c r="DH131" s="103"/>
      <c r="DR131" s="103"/>
      <c r="EB131" s="103"/>
      <c r="EL131" s="103"/>
      <c r="EV131" s="103"/>
      <c r="FF131" s="103"/>
      <c r="FP131" s="103"/>
      <c r="FZ131" s="103"/>
      <c r="GJ131" s="103"/>
      <c r="GT131" s="103"/>
      <c r="HD131" s="103"/>
    </row>
    <row xmlns:x14ac="http://schemas.microsoft.com/office/spreadsheetml/2009/9/ac" r="132" s="3" customFormat="true" x14ac:dyDescent="0.25">
      <c r="A132" s="384" t="str">
        <f ca="true">IF(ISBLANK('Data Summary'!A134),"",'Data Summary'!A134)</f>
        <v/>
      </c>
      <c r="B132" s="103"/>
      <c r="L132" s="103"/>
      <c r="V132" s="103"/>
      <c r="AF132" s="429"/>
      <c r="AG132" s="429"/>
      <c r="AH132" s="429"/>
      <c r="AI132" s="429"/>
      <c r="AJ132" s="429"/>
      <c r="AK132" s="429"/>
      <c r="AL132" s="429"/>
      <c r="AM132" s="429"/>
      <c r="AN132" s="429"/>
      <c r="AO132" s="429"/>
      <c r="AP132" s="429"/>
      <c r="AQ132" s="429"/>
      <c r="AR132" s="429"/>
      <c r="AS132" s="429"/>
      <c r="AT132" s="429"/>
      <c r="AU132" s="429"/>
      <c r="AV132" s="429"/>
      <c r="AW132" s="429"/>
      <c r="AX132" s="429"/>
      <c r="AY132" s="429"/>
      <c r="AZ132" s="429"/>
      <c r="BA132" s="429"/>
      <c r="BB132" s="429"/>
      <c r="BC132" s="429"/>
      <c r="BD132" s="429"/>
      <c r="BE132" s="429"/>
      <c r="BF132" s="429"/>
      <c r="BG132" s="429"/>
      <c r="BH132" s="429"/>
      <c r="BI132" s="429"/>
      <c r="BJ132" s="103"/>
      <c r="BT132" s="103"/>
      <c r="CD132" s="103"/>
      <c r="CN132" s="103"/>
      <c r="CX132" s="103"/>
      <c r="DH132" s="103"/>
      <c r="DR132" s="103"/>
      <c r="EB132" s="103"/>
      <c r="EL132" s="103"/>
      <c r="EV132" s="103"/>
      <c r="FF132" s="103"/>
      <c r="FP132" s="103"/>
      <c r="FZ132" s="103"/>
      <c r="GJ132" s="103"/>
      <c r="GT132" s="103"/>
      <c r="HD132" s="103"/>
    </row>
    <row xmlns:x14ac="http://schemas.microsoft.com/office/spreadsheetml/2009/9/ac" r="133" s="3" customFormat="true" x14ac:dyDescent="0.25">
      <c r="A133" s="384" t="str">
        <f ca="true">IF(ISBLANK('Data Summary'!A135),"",'Data Summary'!A135)</f>
        <v/>
      </c>
      <c r="B133" s="103"/>
      <c r="L133" s="103"/>
      <c r="V133" s="103"/>
      <c r="AF133" s="429"/>
      <c r="AG133" s="429"/>
      <c r="AH133" s="429"/>
      <c r="AI133" s="429"/>
      <c r="AJ133" s="429"/>
      <c r="AK133" s="429"/>
      <c r="AL133" s="429"/>
      <c r="AM133" s="429"/>
      <c r="AN133" s="429"/>
      <c r="AO133" s="429"/>
      <c r="AP133" s="429"/>
      <c r="AQ133" s="429"/>
      <c r="AR133" s="429"/>
      <c r="AS133" s="429"/>
      <c r="AT133" s="429"/>
      <c r="AU133" s="429"/>
      <c r="AV133" s="429"/>
      <c r="AW133" s="429"/>
      <c r="AX133" s="429"/>
      <c r="AY133" s="429"/>
      <c r="AZ133" s="429"/>
      <c r="BA133" s="429"/>
      <c r="BB133" s="429"/>
      <c r="BC133" s="429"/>
      <c r="BD133" s="429"/>
      <c r="BE133" s="429"/>
      <c r="BF133" s="429"/>
      <c r="BG133" s="429"/>
      <c r="BH133" s="429"/>
      <c r="BI133" s="429"/>
      <c r="BJ133" s="103"/>
      <c r="BT133" s="103"/>
      <c r="CD133" s="103"/>
      <c r="CN133" s="103"/>
      <c r="CX133" s="103"/>
      <c r="DH133" s="103"/>
      <c r="DR133" s="103"/>
      <c r="EB133" s="103"/>
      <c r="EL133" s="103"/>
      <c r="EV133" s="103"/>
      <c r="FF133" s="103"/>
      <c r="FP133" s="103"/>
      <c r="FZ133" s="103"/>
      <c r="GJ133" s="103"/>
      <c r="GT133" s="103"/>
      <c r="HD133" s="103"/>
    </row>
    <row xmlns:x14ac="http://schemas.microsoft.com/office/spreadsheetml/2009/9/ac" r="134" s="3" customFormat="true" x14ac:dyDescent="0.25">
      <c r="A134" s="384" t="str">
        <f ca="true">IF(ISBLANK('Data Summary'!A136),"",'Data Summary'!A136)</f>
        <v/>
      </c>
      <c r="B134" s="103"/>
      <c r="L134" s="103"/>
      <c r="V134" s="103"/>
      <c r="AF134" s="429"/>
      <c r="AG134" s="429"/>
      <c r="AH134" s="429"/>
      <c r="AI134" s="429"/>
      <c r="AJ134" s="429"/>
      <c r="AK134" s="429"/>
      <c r="AL134" s="429"/>
      <c r="AM134" s="429"/>
      <c r="AN134" s="429"/>
      <c r="AO134" s="429"/>
      <c r="AP134" s="429"/>
      <c r="AQ134" s="429"/>
      <c r="AR134" s="429"/>
      <c r="AS134" s="429"/>
      <c r="AT134" s="429"/>
      <c r="AU134" s="429"/>
      <c r="AV134" s="429"/>
      <c r="AW134" s="429"/>
      <c r="AX134" s="429"/>
      <c r="AY134" s="429"/>
      <c r="AZ134" s="429"/>
      <c r="BA134" s="429"/>
      <c r="BB134" s="429"/>
      <c r="BC134" s="429"/>
      <c r="BD134" s="429"/>
      <c r="BE134" s="429"/>
      <c r="BF134" s="429"/>
      <c r="BG134" s="429"/>
      <c r="BH134" s="429"/>
      <c r="BI134" s="429"/>
      <c r="BJ134" s="103"/>
      <c r="BT134" s="103"/>
      <c r="CD134" s="103"/>
      <c r="CN134" s="103"/>
      <c r="CX134" s="103"/>
      <c r="DH134" s="103"/>
      <c r="DR134" s="103"/>
      <c r="EB134" s="103"/>
      <c r="EL134" s="103"/>
      <c r="EV134" s="103"/>
      <c r="FF134" s="103"/>
      <c r="FP134" s="103"/>
      <c r="FZ134" s="103"/>
      <c r="GJ134" s="103"/>
      <c r="GT134" s="103"/>
      <c r="HD134" s="103"/>
    </row>
    <row xmlns:x14ac="http://schemas.microsoft.com/office/spreadsheetml/2009/9/ac" r="135" s="3" customFormat="true" x14ac:dyDescent="0.25">
      <c r="A135" s="384" t="str">
        <f ca="true">IF(ISBLANK('Data Summary'!A137),"",'Data Summary'!A137)</f>
        <v/>
      </c>
      <c r="B135" s="103"/>
      <c r="L135" s="103"/>
      <c r="V135" s="103"/>
      <c r="AF135" s="429"/>
      <c r="AG135" s="429"/>
      <c r="AH135" s="429"/>
      <c r="AI135" s="429"/>
      <c r="AJ135" s="429"/>
      <c r="AK135" s="429"/>
      <c r="AL135" s="429"/>
      <c r="AM135" s="429"/>
      <c r="AN135" s="429"/>
      <c r="AO135" s="429"/>
      <c r="AP135" s="429"/>
      <c r="AQ135" s="429"/>
      <c r="AR135" s="429"/>
      <c r="AS135" s="429"/>
      <c r="AT135" s="429"/>
      <c r="AU135" s="429"/>
      <c r="AV135" s="429"/>
      <c r="AW135" s="429"/>
      <c r="AX135" s="429"/>
      <c r="AY135" s="429"/>
      <c r="AZ135" s="429"/>
      <c r="BA135" s="429"/>
      <c r="BB135" s="429"/>
      <c r="BC135" s="429"/>
      <c r="BD135" s="429"/>
      <c r="BE135" s="429"/>
      <c r="BF135" s="429"/>
      <c r="BG135" s="429"/>
      <c r="BH135" s="429"/>
      <c r="BI135" s="429"/>
      <c r="BJ135" s="103"/>
      <c r="BT135" s="103"/>
      <c r="CD135" s="103"/>
      <c r="CN135" s="103"/>
      <c r="CX135" s="103"/>
      <c r="DH135" s="103"/>
      <c r="DR135" s="103"/>
      <c r="EB135" s="103"/>
      <c r="EL135" s="103"/>
      <c r="EV135" s="103"/>
      <c r="FF135" s="103"/>
      <c r="FP135" s="103"/>
      <c r="FZ135" s="103"/>
      <c r="GJ135" s="103"/>
      <c r="GT135" s="103"/>
      <c r="HD135" s="103"/>
    </row>
    <row xmlns:x14ac="http://schemas.microsoft.com/office/spreadsheetml/2009/9/ac" r="136" s="3" customFormat="true" x14ac:dyDescent="0.25">
      <c r="A136" s="384" t="str">
        <f ca="true">IF(ISBLANK('Data Summary'!A138),"",'Data Summary'!A138)</f>
        <v/>
      </c>
      <c r="B136" s="103"/>
      <c r="L136" s="103"/>
      <c r="V136" s="103"/>
      <c r="AF136" s="429"/>
      <c r="AG136" s="429"/>
      <c r="AH136" s="429"/>
      <c r="AI136" s="429"/>
      <c r="AJ136" s="429"/>
      <c r="AK136" s="429"/>
      <c r="AL136" s="429"/>
      <c r="AM136" s="429"/>
      <c r="AN136" s="429"/>
      <c r="AO136" s="429"/>
      <c r="AP136" s="429"/>
      <c r="AQ136" s="429"/>
      <c r="AR136" s="429"/>
      <c r="AS136" s="429"/>
      <c r="AT136" s="429"/>
      <c r="AU136" s="429"/>
      <c r="AV136" s="429"/>
      <c r="AW136" s="429"/>
      <c r="AX136" s="429"/>
      <c r="AY136" s="429"/>
      <c r="AZ136" s="429"/>
      <c r="BA136" s="429"/>
      <c r="BB136" s="429"/>
      <c r="BC136" s="429"/>
      <c r="BD136" s="429"/>
      <c r="BE136" s="429"/>
      <c r="BF136" s="429"/>
      <c r="BG136" s="429"/>
      <c r="BH136" s="429"/>
      <c r="BI136" s="429"/>
      <c r="BJ136" s="103"/>
      <c r="BT136" s="103"/>
      <c r="CD136" s="103"/>
      <c r="CN136" s="103"/>
      <c r="CX136" s="103"/>
      <c r="DH136" s="103"/>
      <c r="DR136" s="103"/>
      <c r="EB136" s="103"/>
      <c r="EL136" s="103"/>
      <c r="EV136" s="103"/>
      <c r="FF136" s="103"/>
      <c r="FP136" s="103"/>
      <c r="FZ136" s="103"/>
      <c r="GJ136" s="103"/>
      <c r="GT136" s="103"/>
      <c r="HD136" s="103"/>
    </row>
    <row xmlns:x14ac="http://schemas.microsoft.com/office/spreadsheetml/2009/9/ac" r="137" s="3" customFormat="true" x14ac:dyDescent="0.25">
      <c r="A137" s="384" t="str">
        <f ca="true">IF(ISBLANK('Data Summary'!A139),"",'Data Summary'!A139)</f>
        <v/>
      </c>
      <c r="B137" s="103"/>
      <c r="L137" s="103"/>
      <c r="V137" s="103"/>
      <c r="AF137" s="429"/>
      <c r="AG137" s="429"/>
      <c r="AH137" s="429"/>
      <c r="AI137" s="429"/>
      <c r="AJ137" s="429"/>
      <c r="AK137" s="429"/>
      <c r="AL137" s="429"/>
      <c r="AM137" s="429"/>
      <c r="AN137" s="429"/>
      <c r="AO137" s="429"/>
      <c r="AP137" s="429"/>
      <c r="AQ137" s="429"/>
      <c r="AR137" s="429"/>
      <c r="AS137" s="429"/>
      <c r="AT137" s="429"/>
      <c r="AU137" s="429"/>
      <c r="AV137" s="429"/>
      <c r="AW137" s="429"/>
      <c r="AX137" s="429"/>
      <c r="AY137" s="429"/>
      <c r="AZ137" s="429"/>
      <c r="BA137" s="429"/>
      <c r="BB137" s="429"/>
      <c r="BC137" s="429"/>
      <c r="BD137" s="429"/>
      <c r="BE137" s="429"/>
      <c r="BF137" s="429"/>
      <c r="BG137" s="429"/>
      <c r="BH137" s="429"/>
      <c r="BI137" s="429"/>
      <c r="BJ137" s="103"/>
      <c r="BT137" s="103"/>
      <c r="CD137" s="103"/>
      <c r="CN137" s="103"/>
      <c r="CX137" s="103"/>
      <c r="DH137" s="103"/>
      <c r="DR137" s="103"/>
      <c r="EB137" s="103"/>
      <c r="EL137" s="103"/>
      <c r="EV137" s="103"/>
      <c r="FF137" s="103"/>
      <c r="FP137" s="103"/>
      <c r="FZ137" s="103"/>
      <c r="GJ137" s="103"/>
      <c r="GT137" s="103"/>
      <c r="HD137" s="103"/>
    </row>
    <row xmlns:x14ac="http://schemas.microsoft.com/office/spreadsheetml/2009/9/ac" r="138" s="3" customFormat="true" x14ac:dyDescent="0.25">
      <c r="A138" s="384" t="str">
        <f ca="true">IF(ISBLANK('Data Summary'!A140),"",'Data Summary'!A140)</f>
        <v/>
      </c>
      <c r="B138" s="103"/>
      <c r="L138" s="103"/>
      <c r="V138" s="103"/>
      <c r="AF138" s="429"/>
      <c r="AG138" s="429"/>
      <c r="AH138" s="429"/>
      <c r="AI138" s="429"/>
      <c r="AJ138" s="429"/>
      <c r="AK138" s="429"/>
      <c r="AL138" s="429"/>
      <c r="AM138" s="429"/>
      <c r="AN138" s="429"/>
      <c r="AO138" s="429"/>
      <c r="AP138" s="429"/>
      <c r="AQ138" s="429"/>
      <c r="AR138" s="429"/>
      <c r="AS138" s="429"/>
      <c r="AT138" s="429"/>
      <c r="AU138" s="429"/>
      <c r="AV138" s="429"/>
      <c r="AW138" s="429"/>
      <c r="AX138" s="429"/>
      <c r="AY138" s="429"/>
      <c r="AZ138" s="429"/>
      <c r="BA138" s="429"/>
      <c r="BB138" s="429"/>
      <c r="BC138" s="429"/>
      <c r="BD138" s="429"/>
      <c r="BE138" s="429"/>
      <c r="BF138" s="429"/>
      <c r="BG138" s="429"/>
      <c r="BH138" s="429"/>
      <c r="BI138" s="429"/>
      <c r="BJ138" s="103"/>
      <c r="BT138" s="103"/>
      <c r="CD138" s="103"/>
      <c r="CN138" s="103"/>
      <c r="CX138" s="103"/>
      <c r="DH138" s="103"/>
      <c r="DR138" s="103"/>
      <c r="EB138" s="103"/>
      <c r="EL138" s="103"/>
      <c r="EV138" s="103"/>
      <c r="FF138" s="103"/>
      <c r="FP138" s="103"/>
      <c r="FZ138" s="103"/>
      <c r="GJ138" s="103"/>
      <c r="GT138" s="103"/>
      <c r="HD138" s="103"/>
    </row>
    <row xmlns:x14ac="http://schemas.microsoft.com/office/spreadsheetml/2009/9/ac" r="139" s="3" customFormat="true" x14ac:dyDescent="0.25">
      <c r="A139" s="384" t="str">
        <f ca="true">IF(ISBLANK('Data Summary'!A141),"",'Data Summary'!A141)</f>
        <v/>
      </c>
      <c r="B139" s="103"/>
      <c r="L139" s="103"/>
      <c r="V139" s="103"/>
      <c r="AF139" s="429"/>
      <c r="AG139" s="429"/>
      <c r="AH139" s="429"/>
      <c r="AI139" s="429"/>
      <c r="AJ139" s="429"/>
      <c r="AK139" s="429"/>
      <c r="AL139" s="429"/>
      <c r="AM139" s="429"/>
      <c r="AN139" s="429"/>
      <c r="AO139" s="429"/>
      <c r="AP139" s="429"/>
      <c r="AQ139" s="429"/>
      <c r="AR139" s="429"/>
      <c r="AS139" s="429"/>
      <c r="AT139" s="429"/>
      <c r="AU139" s="429"/>
      <c r="AV139" s="429"/>
      <c r="AW139" s="429"/>
      <c r="AX139" s="429"/>
      <c r="AY139" s="429"/>
      <c r="AZ139" s="429"/>
      <c r="BA139" s="429"/>
      <c r="BB139" s="429"/>
      <c r="BC139" s="429"/>
      <c r="BD139" s="429"/>
      <c r="BE139" s="429"/>
      <c r="BF139" s="429"/>
      <c r="BG139" s="429"/>
      <c r="BH139" s="429"/>
      <c r="BI139" s="429"/>
      <c r="BJ139" s="103"/>
      <c r="BT139" s="103"/>
      <c r="CD139" s="103"/>
      <c r="CN139" s="103"/>
      <c r="CX139" s="103"/>
      <c r="DH139" s="103"/>
      <c r="DR139" s="103"/>
      <c r="EB139" s="103"/>
      <c r="EL139" s="103"/>
      <c r="EV139" s="103"/>
      <c r="FF139" s="103"/>
      <c r="FP139" s="103"/>
      <c r="FZ139" s="103"/>
      <c r="GJ139" s="103"/>
      <c r="GT139" s="103"/>
      <c r="HD139" s="103"/>
    </row>
    <row xmlns:x14ac="http://schemas.microsoft.com/office/spreadsheetml/2009/9/ac" r="140" s="3" customFormat="true" x14ac:dyDescent="0.25">
      <c r="A140" s="384" t="str">
        <f ca="true">IF(ISBLANK('Data Summary'!A142),"",'Data Summary'!A142)</f>
        <v/>
      </c>
      <c r="B140" s="103"/>
      <c r="L140" s="103"/>
      <c r="V140" s="103"/>
      <c r="AF140" s="429"/>
      <c r="AG140" s="429"/>
      <c r="AH140" s="429"/>
      <c r="AI140" s="429"/>
      <c r="AJ140" s="429"/>
      <c r="AK140" s="429"/>
      <c r="AL140" s="429"/>
      <c r="AM140" s="429"/>
      <c r="AN140" s="429"/>
      <c r="AO140" s="429"/>
      <c r="AP140" s="429"/>
      <c r="AQ140" s="429"/>
      <c r="AR140" s="429"/>
      <c r="AS140" s="429"/>
      <c r="AT140" s="429"/>
      <c r="AU140" s="429"/>
      <c r="AV140" s="429"/>
      <c r="AW140" s="429"/>
      <c r="AX140" s="429"/>
      <c r="AY140" s="429"/>
      <c r="AZ140" s="429"/>
      <c r="BA140" s="429"/>
      <c r="BB140" s="429"/>
      <c r="BC140" s="429"/>
      <c r="BD140" s="429"/>
      <c r="BE140" s="429"/>
      <c r="BF140" s="429"/>
      <c r="BG140" s="429"/>
      <c r="BH140" s="429"/>
      <c r="BI140" s="429"/>
      <c r="BJ140" s="103"/>
      <c r="BT140" s="103"/>
      <c r="CD140" s="103"/>
      <c r="CN140" s="103"/>
      <c r="CX140" s="103"/>
      <c r="DH140" s="103"/>
      <c r="DR140" s="103"/>
      <c r="EB140" s="103"/>
      <c r="EL140" s="103"/>
      <c r="EV140" s="103"/>
      <c r="FF140" s="103"/>
      <c r="FP140" s="103"/>
      <c r="FZ140" s="103"/>
      <c r="GJ140" s="103"/>
      <c r="GT140" s="103"/>
      <c r="HD140" s="103"/>
    </row>
    <row xmlns:x14ac="http://schemas.microsoft.com/office/spreadsheetml/2009/9/ac" r="141" s="3" customFormat="true" x14ac:dyDescent="0.25">
      <c r="A141" s="384" t="str">
        <f ca="true">IF(ISBLANK('Data Summary'!A143),"",'Data Summary'!A143)</f>
        <v/>
      </c>
      <c r="B141" s="103"/>
      <c r="L141" s="103"/>
      <c r="V141" s="103"/>
      <c r="AF141" s="429"/>
      <c r="AG141" s="429"/>
      <c r="AH141" s="429"/>
      <c r="AI141" s="429"/>
      <c r="AJ141" s="429"/>
      <c r="AK141" s="429"/>
      <c r="AL141" s="429"/>
      <c r="AM141" s="429"/>
      <c r="AN141" s="429"/>
      <c r="AO141" s="429"/>
      <c r="AP141" s="429"/>
      <c r="AQ141" s="429"/>
      <c r="AR141" s="429"/>
      <c r="AS141" s="429"/>
      <c r="AT141" s="429"/>
      <c r="AU141" s="429"/>
      <c r="AV141" s="429"/>
      <c r="AW141" s="429"/>
      <c r="AX141" s="429"/>
      <c r="AY141" s="429"/>
      <c r="AZ141" s="429"/>
      <c r="BA141" s="429"/>
      <c r="BB141" s="429"/>
      <c r="BC141" s="429"/>
      <c r="BD141" s="429"/>
      <c r="BE141" s="429"/>
      <c r="BF141" s="429"/>
      <c r="BG141" s="429"/>
      <c r="BH141" s="429"/>
      <c r="BI141" s="429"/>
      <c r="BJ141" s="103"/>
      <c r="BT141" s="103"/>
      <c r="CD141" s="103"/>
      <c r="CN141" s="103"/>
      <c r="CX141" s="103"/>
      <c r="DH141" s="103"/>
      <c r="DR141" s="103"/>
      <c r="EB141" s="103"/>
      <c r="EL141" s="103"/>
      <c r="EV141" s="103"/>
      <c r="FF141" s="103"/>
      <c r="FP141" s="103"/>
      <c r="FZ141" s="103"/>
      <c r="GJ141" s="103"/>
      <c r="GT141" s="103"/>
      <c r="HD141" s="103"/>
    </row>
    <row xmlns:x14ac="http://schemas.microsoft.com/office/spreadsheetml/2009/9/ac" r="142" s="3" customFormat="true" x14ac:dyDescent="0.25">
      <c r="A142" s="384" t="str">
        <f ca="true">IF(ISBLANK('Data Summary'!A144),"",'Data Summary'!A144)</f>
        <v/>
      </c>
      <c r="B142" s="103"/>
      <c r="L142" s="103"/>
      <c r="V142" s="103"/>
      <c r="AF142" s="429"/>
      <c r="AG142" s="429"/>
      <c r="AH142" s="429"/>
      <c r="AI142" s="429"/>
      <c r="AJ142" s="429"/>
      <c r="AK142" s="429"/>
      <c r="AL142" s="429"/>
      <c r="AM142" s="429"/>
      <c r="AN142" s="429"/>
      <c r="AO142" s="429"/>
      <c r="AP142" s="429"/>
      <c r="AQ142" s="429"/>
      <c r="AR142" s="429"/>
      <c r="AS142" s="429"/>
      <c r="AT142" s="429"/>
      <c r="AU142" s="429"/>
      <c r="AV142" s="429"/>
      <c r="AW142" s="429"/>
      <c r="AX142" s="429"/>
      <c r="AY142" s="429"/>
      <c r="AZ142" s="429"/>
      <c r="BA142" s="429"/>
      <c r="BB142" s="429"/>
      <c r="BC142" s="429"/>
      <c r="BD142" s="429"/>
      <c r="BE142" s="429"/>
      <c r="BF142" s="429"/>
      <c r="BG142" s="429"/>
      <c r="BH142" s="429"/>
      <c r="BI142" s="429"/>
      <c r="BJ142" s="103"/>
      <c r="BT142" s="103"/>
      <c r="CD142" s="103"/>
      <c r="CN142" s="103"/>
      <c r="CX142" s="103"/>
      <c r="DH142" s="103"/>
      <c r="DR142" s="103"/>
      <c r="EB142" s="103"/>
      <c r="EL142" s="103"/>
      <c r="EV142" s="103"/>
      <c r="FF142" s="103"/>
      <c r="FP142" s="103"/>
      <c r="FZ142" s="103"/>
      <c r="GJ142" s="103"/>
      <c r="GT142" s="103"/>
      <c r="HD142" s="103"/>
    </row>
    <row xmlns:x14ac="http://schemas.microsoft.com/office/spreadsheetml/2009/9/ac" r="143" s="3" customFormat="true" x14ac:dyDescent="0.25">
      <c r="A143" s="384" t="str">
        <f ca="true">IF(ISBLANK('Data Summary'!A145),"",'Data Summary'!A145)</f>
        <v/>
      </c>
      <c r="B143" s="103"/>
      <c r="L143" s="103"/>
      <c r="V143" s="103"/>
      <c r="AF143" s="429"/>
      <c r="AG143" s="429"/>
      <c r="AH143" s="429"/>
      <c r="AI143" s="429"/>
      <c r="AJ143" s="429"/>
      <c r="AK143" s="429"/>
      <c r="AL143" s="429"/>
      <c r="AM143" s="429"/>
      <c r="AN143" s="429"/>
      <c r="AO143" s="429"/>
      <c r="AP143" s="429"/>
      <c r="AQ143" s="429"/>
      <c r="AR143" s="429"/>
      <c r="AS143" s="429"/>
      <c r="AT143" s="429"/>
      <c r="AU143" s="429"/>
      <c r="AV143" s="429"/>
      <c r="AW143" s="429"/>
      <c r="AX143" s="429"/>
      <c r="AY143" s="429"/>
      <c r="AZ143" s="429"/>
      <c r="BA143" s="429"/>
      <c r="BB143" s="429"/>
      <c r="BC143" s="429"/>
      <c r="BD143" s="429"/>
      <c r="BE143" s="429"/>
      <c r="BF143" s="429"/>
      <c r="BG143" s="429"/>
      <c r="BH143" s="429"/>
      <c r="BI143" s="429"/>
      <c r="BJ143" s="103"/>
      <c r="BT143" s="103"/>
      <c r="CD143" s="103"/>
      <c r="CN143" s="103"/>
      <c r="CX143" s="103"/>
      <c r="DH143" s="103"/>
      <c r="DR143" s="103"/>
      <c r="EB143" s="103"/>
      <c r="EL143" s="103"/>
      <c r="EV143" s="103"/>
      <c r="FF143" s="103"/>
      <c r="FP143" s="103"/>
      <c r="FZ143" s="103"/>
      <c r="GJ143" s="103"/>
      <c r="GT143" s="103"/>
      <c r="HD143" s="103"/>
    </row>
    <row xmlns:x14ac="http://schemas.microsoft.com/office/spreadsheetml/2009/9/ac" r="144" s="3" customFormat="true" x14ac:dyDescent="0.25">
      <c r="A144" s="384" t="str">
        <f ca="true">IF(ISBLANK('Data Summary'!A146),"",'Data Summary'!A146)</f>
        <v/>
      </c>
      <c r="B144" s="103"/>
      <c r="L144" s="103"/>
      <c r="V144" s="103"/>
      <c r="AF144" s="429"/>
      <c r="AG144" s="429"/>
      <c r="AH144" s="429"/>
      <c r="AI144" s="429"/>
      <c r="AJ144" s="429"/>
      <c r="AK144" s="429"/>
      <c r="AL144" s="429"/>
      <c r="AM144" s="429"/>
      <c r="AN144" s="429"/>
      <c r="AO144" s="429"/>
      <c r="AP144" s="429"/>
      <c r="AQ144" s="429"/>
      <c r="AR144" s="429"/>
      <c r="AS144" s="429"/>
      <c r="AT144" s="429"/>
      <c r="AU144" s="429"/>
      <c r="AV144" s="429"/>
      <c r="AW144" s="429"/>
      <c r="AX144" s="429"/>
      <c r="AY144" s="429"/>
      <c r="AZ144" s="429"/>
      <c r="BA144" s="429"/>
      <c r="BB144" s="429"/>
      <c r="BC144" s="429"/>
      <c r="BD144" s="429"/>
      <c r="BE144" s="429"/>
      <c r="BF144" s="429"/>
      <c r="BG144" s="429"/>
      <c r="BH144" s="429"/>
      <c r="BI144" s="429"/>
      <c r="BJ144" s="103"/>
      <c r="BT144" s="103"/>
      <c r="CD144" s="103"/>
      <c r="CN144" s="103"/>
      <c r="CX144" s="103"/>
      <c r="DH144" s="103"/>
      <c r="DR144" s="103"/>
      <c r="EB144" s="103"/>
      <c r="EL144" s="103"/>
      <c r="EV144" s="103"/>
      <c r="FF144" s="103"/>
      <c r="FP144" s="103"/>
      <c r="FZ144" s="103"/>
      <c r="GJ144" s="103"/>
      <c r="GT144" s="103"/>
      <c r="HD144" s="103"/>
    </row>
    <row xmlns:x14ac="http://schemas.microsoft.com/office/spreadsheetml/2009/9/ac" r="145" s="3" customFormat="true" x14ac:dyDescent="0.25">
      <c r="A145" s="384" t="str">
        <f ca="true">IF(ISBLANK('Data Summary'!A147),"",'Data Summary'!A147)</f>
        <v/>
      </c>
      <c r="B145" s="103"/>
      <c r="L145" s="103"/>
      <c r="V145" s="103"/>
      <c r="AF145" s="429"/>
      <c r="AG145" s="429"/>
      <c r="AH145" s="429"/>
      <c r="AI145" s="429"/>
      <c r="AJ145" s="429"/>
      <c r="AK145" s="429"/>
      <c r="AL145" s="429"/>
      <c r="AM145" s="429"/>
      <c r="AN145" s="429"/>
      <c r="AO145" s="429"/>
      <c r="AP145" s="429"/>
      <c r="AQ145" s="429"/>
      <c r="AR145" s="429"/>
      <c r="AS145" s="429"/>
      <c r="AT145" s="429"/>
      <c r="AU145" s="429"/>
      <c r="AV145" s="429"/>
      <c r="AW145" s="429"/>
      <c r="AX145" s="429"/>
      <c r="AY145" s="429"/>
      <c r="AZ145" s="429"/>
      <c r="BA145" s="429"/>
      <c r="BB145" s="429"/>
      <c r="BC145" s="429"/>
      <c r="BD145" s="429"/>
      <c r="BE145" s="429"/>
      <c r="BF145" s="429"/>
      <c r="BG145" s="429"/>
      <c r="BH145" s="429"/>
      <c r="BI145" s="429"/>
      <c r="BJ145" s="103"/>
      <c r="BT145" s="103"/>
      <c r="CD145" s="103"/>
      <c r="CN145" s="103"/>
      <c r="CX145" s="103"/>
      <c r="DH145" s="103"/>
      <c r="DR145" s="103"/>
      <c r="EB145" s="103"/>
      <c r="EL145" s="103"/>
      <c r="EV145" s="103"/>
      <c r="FF145" s="103"/>
      <c r="FP145" s="103"/>
      <c r="FZ145" s="103"/>
      <c r="GJ145" s="103"/>
      <c r="GT145" s="103"/>
      <c r="HD145" s="103"/>
    </row>
    <row xmlns:x14ac="http://schemas.microsoft.com/office/spreadsheetml/2009/9/ac" r="146" s="3" customFormat="true" x14ac:dyDescent="0.25">
      <c r="A146" s="384" t="str">
        <f ca="true">IF(ISBLANK('Data Summary'!A148),"",'Data Summary'!A148)</f>
        <v/>
      </c>
      <c r="B146" s="103"/>
      <c r="L146" s="103"/>
      <c r="V146" s="103"/>
      <c r="AF146" s="429"/>
      <c r="AG146" s="429"/>
      <c r="AH146" s="429"/>
      <c r="AI146" s="429"/>
      <c r="AJ146" s="429"/>
      <c r="AK146" s="429"/>
      <c r="AL146" s="429"/>
      <c r="AM146" s="429"/>
      <c r="AN146" s="429"/>
      <c r="AO146" s="429"/>
      <c r="AP146" s="429"/>
      <c r="AQ146" s="429"/>
      <c r="AR146" s="429"/>
      <c r="AS146" s="429"/>
      <c r="AT146" s="429"/>
      <c r="AU146" s="429"/>
      <c r="AV146" s="429"/>
      <c r="AW146" s="429"/>
      <c r="AX146" s="429"/>
      <c r="AY146" s="429"/>
      <c r="AZ146" s="429"/>
      <c r="BA146" s="429"/>
      <c r="BB146" s="429"/>
      <c r="BC146" s="429"/>
      <c r="BD146" s="429"/>
      <c r="BE146" s="429"/>
      <c r="BF146" s="429"/>
      <c r="BG146" s="429"/>
      <c r="BH146" s="429"/>
      <c r="BI146" s="429"/>
      <c r="BJ146" s="103"/>
      <c r="BT146" s="103"/>
      <c r="CD146" s="103"/>
      <c r="CN146" s="103"/>
      <c r="CX146" s="103"/>
      <c r="DH146" s="103"/>
      <c r="DR146" s="103"/>
      <c r="EB146" s="103"/>
      <c r="EL146" s="103"/>
      <c r="EV146" s="103"/>
      <c r="FF146" s="103"/>
      <c r="FP146" s="103"/>
      <c r="FZ146" s="103"/>
      <c r="GJ146" s="103"/>
      <c r="GT146" s="103"/>
      <c r="HD146" s="103"/>
    </row>
    <row xmlns:x14ac="http://schemas.microsoft.com/office/spreadsheetml/2009/9/ac" r="147" s="3" customFormat="true" x14ac:dyDescent="0.25">
      <c r="A147" s="384" t="str">
        <f ca="true">IF(ISBLANK('Data Summary'!A149),"",'Data Summary'!A149)</f>
        <v/>
      </c>
      <c r="B147" s="103"/>
      <c r="L147" s="103"/>
      <c r="V147" s="103"/>
      <c r="AF147" s="429"/>
      <c r="AG147" s="429"/>
      <c r="AH147" s="429"/>
      <c r="AI147" s="429"/>
      <c r="AJ147" s="429"/>
      <c r="AK147" s="429"/>
      <c r="AL147" s="429"/>
      <c r="AM147" s="429"/>
      <c r="AN147" s="429"/>
      <c r="AO147" s="429"/>
      <c r="AP147" s="429"/>
      <c r="AQ147" s="429"/>
      <c r="AR147" s="429"/>
      <c r="AS147" s="429"/>
      <c r="AT147" s="429"/>
      <c r="AU147" s="429"/>
      <c r="AV147" s="429"/>
      <c r="AW147" s="429"/>
      <c r="AX147" s="429"/>
      <c r="AY147" s="429"/>
      <c r="AZ147" s="429"/>
      <c r="BA147" s="429"/>
      <c r="BB147" s="429"/>
      <c r="BC147" s="429"/>
      <c r="BD147" s="429"/>
      <c r="BE147" s="429"/>
      <c r="BF147" s="429"/>
      <c r="BG147" s="429"/>
      <c r="BH147" s="429"/>
      <c r="BI147" s="429"/>
      <c r="BJ147" s="103"/>
      <c r="BT147" s="103"/>
      <c r="CD147" s="103"/>
      <c r="CN147" s="103"/>
      <c r="CX147" s="103"/>
      <c r="DH147" s="103"/>
      <c r="DR147" s="103"/>
      <c r="EB147" s="103"/>
      <c r="EL147" s="103"/>
      <c r="EV147" s="103"/>
      <c r="FF147" s="103"/>
      <c r="FP147" s="103"/>
      <c r="FZ147" s="103"/>
      <c r="GJ147" s="103"/>
      <c r="GT147" s="103"/>
      <c r="HD147" s="103"/>
    </row>
    <row xmlns:x14ac="http://schemas.microsoft.com/office/spreadsheetml/2009/9/ac" r="148" s="3" customFormat="true" x14ac:dyDescent="0.25">
      <c r="A148" s="384" t="str">
        <f ca="true">IF(ISBLANK('Data Summary'!A150),"",'Data Summary'!A150)</f>
        <v/>
      </c>
      <c r="B148" s="103"/>
      <c r="L148" s="103"/>
      <c r="V148" s="103"/>
      <c r="AF148" s="429"/>
      <c r="AG148" s="429"/>
      <c r="AH148" s="429"/>
      <c r="AI148" s="429"/>
      <c r="AJ148" s="429"/>
      <c r="AK148" s="429"/>
      <c r="AL148" s="429"/>
      <c r="AM148" s="429"/>
      <c r="AN148" s="429"/>
      <c r="AO148" s="429"/>
      <c r="AP148" s="429"/>
      <c r="AQ148" s="429"/>
      <c r="AR148" s="429"/>
      <c r="AS148" s="429"/>
      <c r="AT148" s="429"/>
      <c r="AU148" s="429"/>
      <c r="AV148" s="429"/>
      <c r="AW148" s="429"/>
      <c r="AX148" s="429"/>
      <c r="AY148" s="429"/>
      <c r="AZ148" s="429"/>
      <c r="BA148" s="429"/>
      <c r="BB148" s="429"/>
      <c r="BC148" s="429"/>
      <c r="BD148" s="429"/>
      <c r="BE148" s="429"/>
      <c r="BF148" s="429"/>
      <c r="BG148" s="429"/>
      <c r="BH148" s="429"/>
      <c r="BI148" s="429"/>
      <c r="BJ148" s="103"/>
      <c r="BT148" s="103"/>
      <c r="CD148" s="103"/>
      <c r="CN148" s="103"/>
      <c r="CX148" s="103"/>
      <c r="DH148" s="103"/>
      <c r="DR148" s="103"/>
      <c r="EB148" s="103"/>
      <c r="EL148" s="103"/>
      <c r="EV148" s="103"/>
      <c r="FF148" s="103"/>
      <c r="FP148" s="103"/>
      <c r="FZ148" s="103"/>
      <c r="GJ148" s="103"/>
      <c r="GT148" s="103"/>
      <c r="HD148" s="103"/>
    </row>
    <row xmlns:x14ac="http://schemas.microsoft.com/office/spreadsheetml/2009/9/ac" r="149" s="3" customFormat="true" x14ac:dyDescent="0.25">
      <c r="A149" s="384" t="str">
        <f ca="true">IF(ISBLANK('Data Summary'!A151),"",'Data Summary'!A151)</f>
        <v/>
      </c>
      <c r="B149" s="103"/>
      <c r="L149" s="103"/>
      <c r="V149" s="103"/>
      <c r="AF149" s="429"/>
      <c r="AG149" s="429"/>
      <c r="AH149" s="429"/>
      <c r="AI149" s="429"/>
      <c r="AJ149" s="429"/>
      <c r="AK149" s="429"/>
      <c r="AL149" s="429"/>
      <c r="AM149" s="429"/>
      <c r="AN149" s="429"/>
      <c r="AO149" s="429"/>
      <c r="AP149" s="429"/>
      <c r="AQ149" s="429"/>
      <c r="AR149" s="429"/>
      <c r="AS149" s="429"/>
      <c r="AT149" s="429"/>
      <c r="AU149" s="429"/>
      <c r="AV149" s="429"/>
      <c r="AW149" s="429"/>
      <c r="AX149" s="429"/>
      <c r="AY149" s="429"/>
      <c r="AZ149" s="429"/>
      <c r="BA149" s="429"/>
      <c r="BB149" s="429"/>
      <c r="BC149" s="429"/>
      <c r="BD149" s="429"/>
      <c r="BE149" s="429"/>
      <c r="BF149" s="429"/>
      <c r="BG149" s="429"/>
      <c r="BH149" s="429"/>
      <c r="BI149" s="429"/>
      <c r="BJ149" s="103"/>
      <c r="BT149" s="103"/>
      <c r="CD149" s="103"/>
      <c r="CN149" s="103"/>
      <c r="CX149" s="103"/>
      <c r="DH149" s="103"/>
      <c r="DR149" s="103"/>
      <c r="EB149" s="103"/>
      <c r="EL149" s="103"/>
      <c r="EV149" s="103"/>
      <c r="FF149" s="103"/>
      <c r="FP149" s="103"/>
      <c r="FZ149" s="103"/>
      <c r="GJ149" s="103"/>
      <c r="GT149" s="103"/>
      <c r="HD149" s="103"/>
    </row>
    <row xmlns:x14ac="http://schemas.microsoft.com/office/spreadsheetml/2009/9/ac" r="150" s="3" customFormat="true" x14ac:dyDescent="0.25">
      <c r="A150" s="384" t="str">
        <f ca="true">IF(ISBLANK('Data Summary'!A152),"",'Data Summary'!A152)</f>
        <v/>
      </c>
      <c r="B150" s="103"/>
      <c r="L150" s="103"/>
      <c r="V150" s="103"/>
      <c r="AF150" s="429"/>
      <c r="AG150" s="429"/>
      <c r="AH150" s="429"/>
      <c r="AI150" s="429"/>
      <c r="AJ150" s="429"/>
      <c r="AK150" s="429"/>
      <c r="AL150" s="429"/>
      <c r="AM150" s="429"/>
      <c r="AN150" s="429"/>
      <c r="AO150" s="429"/>
      <c r="AP150" s="429"/>
      <c r="AQ150" s="429"/>
      <c r="AR150" s="429"/>
      <c r="AS150" s="429"/>
      <c r="AT150" s="429"/>
      <c r="AU150" s="429"/>
      <c r="AV150" s="429"/>
      <c r="AW150" s="429"/>
      <c r="AX150" s="429"/>
      <c r="AY150" s="429"/>
      <c r="AZ150" s="429"/>
      <c r="BA150" s="429"/>
      <c r="BB150" s="429"/>
      <c r="BC150" s="429"/>
      <c r="BD150" s="429"/>
      <c r="BE150" s="429"/>
      <c r="BF150" s="429"/>
      <c r="BG150" s="429"/>
      <c r="BH150" s="429"/>
      <c r="BI150" s="429"/>
      <c r="BJ150" s="103"/>
      <c r="BT150" s="103"/>
      <c r="CD150" s="103"/>
      <c r="CN150" s="103"/>
      <c r="CX150" s="103"/>
      <c r="DH150" s="103"/>
      <c r="DR150" s="103"/>
      <c r="EB150" s="103"/>
      <c r="EL150" s="103"/>
      <c r="EV150" s="103"/>
      <c r="FF150" s="103"/>
      <c r="FP150" s="103"/>
      <c r="FZ150" s="103"/>
      <c r="GJ150" s="103"/>
      <c r="GT150" s="103"/>
      <c r="HD150" s="103"/>
    </row>
    <row xmlns:x14ac="http://schemas.microsoft.com/office/spreadsheetml/2009/9/ac" r="151" s="3" customFormat="true" x14ac:dyDescent="0.25">
      <c r="A151" s="384" t="str">
        <f ca="true">IF(ISBLANK('Data Summary'!A153),"",'Data Summary'!A153)</f>
        <v/>
      </c>
      <c r="B151" s="103"/>
      <c r="L151" s="103"/>
      <c r="V151" s="103"/>
      <c r="AF151" s="429"/>
      <c r="AG151" s="429"/>
      <c r="AH151" s="429"/>
      <c r="AI151" s="429"/>
      <c r="AJ151" s="429"/>
      <c r="AK151" s="429"/>
      <c r="AL151" s="429"/>
      <c r="AM151" s="429"/>
      <c r="AN151" s="429"/>
      <c r="AO151" s="429"/>
      <c r="AP151" s="429"/>
      <c r="AQ151" s="429"/>
      <c r="AR151" s="429"/>
      <c r="AS151" s="429"/>
      <c r="AT151" s="429"/>
      <c r="AU151" s="429"/>
      <c r="AV151" s="429"/>
      <c r="AW151" s="429"/>
      <c r="AX151" s="429"/>
      <c r="AY151" s="429"/>
      <c r="AZ151" s="429"/>
      <c r="BA151" s="429"/>
      <c r="BB151" s="429"/>
      <c r="BC151" s="429"/>
      <c r="BD151" s="429"/>
      <c r="BE151" s="429"/>
      <c r="BF151" s="429"/>
      <c r="BG151" s="429"/>
      <c r="BH151" s="429"/>
      <c r="BI151" s="429"/>
      <c r="BJ151" s="103"/>
      <c r="BT151" s="103"/>
      <c r="CD151" s="103"/>
      <c r="CN151" s="103"/>
      <c r="CX151" s="103"/>
      <c r="DH151" s="103"/>
      <c r="DR151" s="103"/>
      <c r="EB151" s="103"/>
      <c r="EL151" s="103"/>
      <c r="EV151" s="103"/>
      <c r="FF151" s="103"/>
      <c r="FP151" s="103"/>
      <c r="FZ151" s="103"/>
      <c r="GJ151" s="103"/>
      <c r="GT151" s="103"/>
      <c r="HD151" s="103"/>
    </row>
    <row xmlns:x14ac="http://schemas.microsoft.com/office/spreadsheetml/2009/9/ac" r="152" s="3" customFormat="true" x14ac:dyDescent="0.25">
      <c r="A152" s="382"/>
      <c r="B152" s="103"/>
      <c r="L152" s="103"/>
      <c r="V152" s="103"/>
      <c r="AF152" s="429"/>
      <c r="AG152" s="429"/>
      <c r="AH152" s="429"/>
      <c r="AI152" s="429"/>
      <c r="AJ152" s="429"/>
      <c r="AK152" s="429"/>
      <c r="AL152" s="429"/>
      <c r="AM152" s="429"/>
      <c r="AN152" s="429"/>
      <c r="AO152" s="429"/>
      <c r="AP152" s="429"/>
      <c r="AQ152" s="429"/>
      <c r="AR152" s="429"/>
      <c r="AS152" s="429"/>
      <c r="AT152" s="429"/>
      <c r="AU152" s="429"/>
      <c r="AV152" s="429"/>
      <c r="AW152" s="429"/>
      <c r="AX152" s="429"/>
      <c r="AY152" s="429"/>
      <c r="AZ152" s="429"/>
      <c r="BA152" s="429"/>
      <c r="BB152" s="429"/>
      <c r="BC152" s="429"/>
      <c r="BD152" s="429"/>
      <c r="BE152" s="429"/>
      <c r="BF152" s="429"/>
      <c r="BG152" s="429"/>
      <c r="BH152" s="429"/>
      <c r="BI152" s="429"/>
      <c r="BJ152" s="103"/>
      <c r="BT152" s="103"/>
      <c r="CD152" s="103"/>
      <c r="CN152" s="103"/>
      <c r="CX152" s="103"/>
      <c r="DH152" s="103"/>
      <c r="DR152" s="103"/>
      <c r="EB152" s="103"/>
      <c r="EL152" s="103"/>
      <c r="EV152" s="103"/>
      <c r="FF152" s="103"/>
      <c r="FP152" s="103"/>
      <c r="FZ152" s="103"/>
      <c r="GJ152" s="103"/>
      <c r="GT152" s="103"/>
      <c r="HD152" s="103"/>
    </row>
    <row xmlns:x14ac="http://schemas.microsoft.com/office/spreadsheetml/2009/9/ac" r="153" s="3" customFormat="true" x14ac:dyDescent="0.25">
      <c r="A153" s="382"/>
      <c r="B153" s="103"/>
      <c r="L153" s="103"/>
      <c r="V153" s="103"/>
      <c r="AF153" s="429"/>
      <c r="AG153" s="429"/>
      <c r="AH153" s="429"/>
      <c r="AI153" s="429"/>
      <c r="AJ153" s="429"/>
      <c r="AK153" s="429"/>
      <c r="AL153" s="429"/>
      <c r="AM153" s="429"/>
      <c r="AN153" s="429"/>
      <c r="AO153" s="429"/>
      <c r="AP153" s="429"/>
      <c r="AQ153" s="429"/>
      <c r="AR153" s="429"/>
      <c r="AS153" s="429"/>
      <c r="AT153" s="429"/>
      <c r="AU153" s="429"/>
      <c r="AV153" s="429"/>
      <c r="AW153" s="429"/>
      <c r="AX153" s="429"/>
      <c r="AY153" s="429"/>
      <c r="AZ153" s="429"/>
      <c r="BA153" s="429"/>
      <c r="BB153" s="429"/>
      <c r="BC153" s="429"/>
      <c r="BD153" s="429"/>
      <c r="BE153" s="429"/>
      <c r="BF153" s="429"/>
      <c r="BG153" s="429"/>
      <c r="BH153" s="429"/>
      <c r="BI153" s="429"/>
      <c r="BJ153" s="103"/>
      <c r="BT153" s="103"/>
      <c r="CD153" s="103"/>
      <c r="CN153" s="103"/>
      <c r="CX153" s="103"/>
      <c r="DH153" s="103"/>
      <c r="DR153" s="103"/>
      <c r="EB153" s="103"/>
      <c r="EL153" s="103"/>
      <c r="EV153" s="103"/>
      <c r="FF153" s="103"/>
      <c r="FP153" s="103"/>
      <c r="FZ153" s="103"/>
      <c r="GJ153" s="103"/>
      <c r="GT153" s="103"/>
      <c r="HD153" s="103"/>
    </row>
    <row xmlns:x14ac="http://schemas.microsoft.com/office/spreadsheetml/2009/9/ac" r="154" s="3" customFormat="true" x14ac:dyDescent="0.25">
      <c r="A154" s="382"/>
      <c r="B154" s="103"/>
      <c r="L154" s="103"/>
      <c r="V154" s="103"/>
      <c r="AF154" s="429"/>
      <c r="AG154" s="429"/>
      <c r="AH154" s="429"/>
      <c r="AI154" s="429"/>
      <c r="AJ154" s="429"/>
      <c r="AK154" s="429"/>
      <c r="AL154" s="429"/>
      <c r="AM154" s="429"/>
      <c r="AN154" s="429"/>
      <c r="AO154" s="429"/>
      <c r="AP154" s="429"/>
      <c r="AQ154" s="429"/>
      <c r="AR154" s="429"/>
      <c r="AS154" s="429"/>
      <c r="AT154" s="429"/>
      <c r="AU154" s="429"/>
      <c r="AV154" s="429"/>
      <c r="AW154" s="429"/>
      <c r="AX154" s="429"/>
      <c r="AY154" s="429"/>
      <c r="AZ154" s="429"/>
      <c r="BA154" s="429"/>
      <c r="BB154" s="429"/>
      <c r="BC154" s="429"/>
      <c r="BD154" s="429"/>
      <c r="BE154" s="429"/>
      <c r="BF154" s="429"/>
      <c r="BG154" s="429"/>
      <c r="BH154" s="429"/>
      <c r="BI154" s="429"/>
      <c r="BJ154" s="103"/>
      <c r="BT154" s="103"/>
      <c r="CD154" s="103"/>
      <c r="CN154" s="103"/>
      <c r="CX154" s="103"/>
      <c r="DH154" s="103"/>
      <c r="DR154" s="103"/>
      <c r="EB154" s="103"/>
      <c r="EL154" s="103"/>
      <c r="EV154" s="103"/>
      <c r="FF154" s="103"/>
      <c r="FP154" s="103"/>
      <c r="FZ154" s="103"/>
      <c r="GJ154" s="103"/>
      <c r="GT154" s="103"/>
      <c r="HD154" s="103"/>
    </row>
    <row xmlns:x14ac="http://schemas.microsoft.com/office/spreadsheetml/2009/9/ac" r="155" s="3" customFormat="true" x14ac:dyDescent="0.25">
      <c r="A155" s="382"/>
      <c r="B155" s="103"/>
      <c r="L155" s="103"/>
      <c r="V155" s="103"/>
      <c r="AF155" s="429"/>
      <c r="AG155" s="429"/>
      <c r="AH155" s="429"/>
      <c r="AI155" s="429"/>
      <c r="AJ155" s="429"/>
      <c r="AK155" s="429"/>
      <c r="AL155" s="429"/>
      <c r="AM155" s="429"/>
      <c r="AN155" s="429"/>
      <c r="AO155" s="429"/>
      <c r="AP155" s="429"/>
      <c r="AQ155" s="429"/>
      <c r="AR155" s="429"/>
      <c r="AS155" s="429"/>
      <c r="AT155" s="429"/>
      <c r="AU155" s="429"/>
      <c r="AV155" s="429"/>
      <c r="AW155" s="429"/>
      <c r="AX155" s="429"/>
      <c r="AY155" s="429"/>
      <c r="AZ155" s="429"/>
      <c r="BA155" s="429"/>
      <c r="BB155" s="429"/>
      <c r="BC155" s="429"/>
      <c r="BD155" s="429"/>
      <c r="BE155" s="429"/>
      <c r="BF155" s="429"/>
      <c r="BG155" s="429"/>
      <c r="BH155" s="429"/>
      <c r="BI155" s="429"/>
      <c r="BJ155" s="103"/>
      <c r="BT155" s="103"/>
      <c r="CD155" s="103"/>
      <c r="CN155" s="103"/>
      <c r="CX155" s="103"/>
      <c r="DH155" s="103"/>
      <c r="DR155" s="103"/>
      <c r="EB155" s="103"/>
      <c r="EL155" s="103"/>
      <c r="EV155" s="103"/>
      <c r="FF155" s="103"/>
      <c r="FP155" s="103"/>
      <c r="FZ155" s="103"/>
      <c r="GJ155" s="103"/>
      <c r="GT155" s="103"/>
      <c r="HD155" s="103"/>
    </row>
    <row xmlns:x14ac="http://schemas.microsoft.com/office/spreadsheetml/2009/9/ac" r="156" s="3" customFormat="true" x14ac:dyDescent="0.25">
      <c r="A156" s="382"/>
      <c r="B156" s="103"/>
      <c r="L156" s="103"/>
      <c r="V156" s="103"/>
      <c r="AF156" s="429"/>
      <c r="AG156" s="429"/>
      <c r="AH156" s="429"/>
      <c r="AI156" s="429"/>
      <c r="AJ156" s="429"/>
      <c r="AK156" s="429"/>
      <c r="AL156" s="429"/>
      <c r="AM156" s="429"/>
      <c r="AN156" s="429"/>
      <c r="AO156" s="429"/>
      <c r="AP156" s="429"/>
      <c r="AQ156" s="429"/>
      <c r="AR156" s="429"/>
      <c r="AS156" s="429"/>
      <c r="AT156" s="429"/>
      <c r="AU156" s="429"/>
      <c r="AV156" s="429"/>
      <c r="AW156" s="429"/>
      <c r="AX156" s="429"/>
      <c r="AY156" s="429"/>
      <c r="AZ156" s="429"/>
      <c r="BA156" s="429"/>
      <c r="BB156" s="429"/>
      <c r="BC156" s="429"/>
      <c r="BD156" s="429"/>
      <c r="BE156" s="429"/>
      <c r="BF156" s="429"/>
      <c r="BG156" s="429"/>
      <c r="BH156" s="429"/>
      <c r="BI156" s="429"/>
      <c r="BJ156" s="103"/>
      <c r="BT156" s="103"/>
      <c r="CD156" s="103"/>
      <c r="CN156" s="103"/>
      <c r="CX156" s="103"/>
      <c r="DH156" s="103"/>
      <c r="DR156" s="103"/>
      <c r="EB156" s="103"/>
      <c r="EL156" s="103"/>
      <c r="EV156" s="103"/>
      <c r="FF156" s="103"/>
      <c r="FP156" s="103"/>
      <c r="FZ156" s="103"/>
      <c r="GJ156" s="103"/>
      <c r="GT156" s="103"/>
      <c r="HD156" s="103"/>
    </row>
    <row xmlns:x14ac="http://schemas.microsoft.com/office/spreadsheetml/2009/9/ac" r="157" s="3" customFormat="true" x14ac:dyDescent="0.25">
      <c r="A157" s="382"/>
      <c r="B157" s="103"/>
      <c r="L157" s="103"/>
      <c r="V157" s="103"/>
      <c r="AF157" s="429"/>
      <c r="AG157" s="429"/>
      <c r="AH157" s="429"/>
      <c r="AI157" s="429"/>
      <c r="AJ157" s="429"/>
      <c r="AK157" s="429"/>
      <c r="AL157" s="429"/>
      <c r="AM157" s="429"/>
      <c r="AN157" s="429"/>
      <c r="AO157" s="429"/>
      <c r="AP157" s="429"/>
      <c r="AQ157" s="429"/>
      <c r="AR157" s="429"/>
      <c r="AS157" s="429"/>
      <c r="AT157" s="429"/>
      <c r="AU157" s="429"/>
      <c r="AV157" s="429"/>
      <c r="AW157" s="429"/>
      <c r="AX157" s="429"/>
      <c r="AY157" s="429"/>
      <c r="AZ157" s="429"/>
      <c r="BA157" s="429"/>
      <c r="BB157" s="429"/>
      <c r="BC157" s="429"/>
      <c r="BD157" s="429"/>
      <c r="BE157" s="429"/>
      <c r="BF157" s="429"/>
      <c r="BG157" s="429"/>
      <c r="BH157" s="429"/>
      <c r="BI157" s="429"/>
      <c r="BJ157" s="103"/>
      <c r="BT157" s="103"/>
      <c r="CD157" s="103"/>
      <c r="CN157" s="103"/>
      <c r="CX157" s="103"/>
      <c r="DH157" s="103"/>
      <c r="DR157" s="103"/>
      <c r="EB157" s="103"/>
      <c r="EL157" s="103"/>
      <c r="EV157" s="103"/>
      <c r="FF157" s="103"/>
      <c r="FP157" s="103"/>
      <c r="FZ157" s="103"/>
      <c r="GJ157" s="103"/>
      <c r="GT157" s="103"/>
      <c r="HD157" s="103"/>
    </row>
    <row xmlns:x14ac="http://schemas.microsoft.com/office/spreadsheetml/2009/9/ac" r="158" s="3" customFormat="true" x14ac:dyDescent="0.25">
      <c r="A158" s="382"/>
      <c r="B158" s="103"/>
      <c r="L158" s="103"/>
      <c r="V158" s="103"/>
      <c r="AF158" s="429"/>
      <c r="AG158" s="429"/>
      <c r="AH158" s="429"/>
      <c r="AI158" s="429"/>
      <c r="AJ158" s="429"/>
      <c r="AK158" s="429"/>
      <c r="AL158" s="429"/>
      <c r="AM158" s="429"/>
      <c r="AN158" s="429"/>
      <c r="AO158" s="429"/>
      <c r="AP158" s="429"/>
      <c r="AQ158" s="429"/>
      <c r="AR158" s="429"/>
      <c r="AS158" s="429"/>
      <c r="AT158" s="429"/>
      <c r="AU158" s="429"/>
      <c r="AV158" s="429"/>
      <c r="AW158" s="429"/>
      <c r="AX158" s="429"/>
      <c r="AY158" s="429"/>
      <c r="AZ158" s="429"/>
      <c r="BA158" s="429"/>
      <c r="BB158" s="429"/>
      <c r="BC158" s="429"/>
      <c r="BD158" s="429"/>
      <c r="BE158" s="429"/>
      <c r="BF158" s="429"/>
      <c r="BG158" s="429"/>
      <c r="BH158" s="429"/>
      <c r="BI158" s="429"/>
      <c r="BJ158" s="103"/>
      <c r="BT158" s="103"/>
      <c r="CD158" s="103"/>
      <c r="CN158" s="103"/>
      <c r="CX158" s="103"/>
      <c r="DH158" s="103"/>
      <c r="DR158" s="103"/>
      <c r="EB158" s="103"/>
      <c r="EL158" s="103"/>
      <c r="EV158" s="103"/>
      <c r="FF158" s="103"/>
      <c r="FP158" s="103"/>
      <c r="FZ158" s="103"/>
      <c r="GJ158" s="103"/>
      <c r="GT158" s="103"/>
      <c r="HD158" s="103"/>
    </row>
    <row xmlns:x14ac="http://schemas.microsoft.com/office/spreadsheetml/2009/9/ac" r="159" s="3" customFormat="true" x14ac:dyDescent="0.25">
      <c r="A159" s="382"/>
      <c r="B159" s="103"/>
      <c r="L159" s="103"/>
      <c r="V159" s="103"/>
      <c r="AF159" s="429"/>
      <c r="AG159" s="429"/>
      <c r="AH159" s="429"/>
      <c r="AI159" s="429"/>
      <c r="AJ159" s="429"/>
      <c r="AK159" s="429"/>
      <c r="AL159" s="429"/>
      <c r="AM159" s="429"/>
      <c r="AN159" s="429"/>
      <c r="AO159" s="429"/>
      <c r="AP159" s="429"/>
      <c r="AQ159" s="429"/>
      <c r="AR159" s="429"/>
      <c r="AS159" s="429"/>
      <c r="AT159" s="429"/>
      <c r="AU159" s="429"/>
      <c r="AV159" s="429"/>
      <c r="AW159" s="429"/>
      <c r="AX159" s="429"/>
      <c r="AY159" s="429"/>
      <c r="AZ159" s="429"/>
      <c r="BA159" s="429"/>
      <c r="BB159" s="429"/>
      <c r="BC159" s="429"/>
      <c r="BD159" s="429"/>
      <c r="BE159" s="429"/>
      <c r="BF159" s="429"/>
      <c r="BG159" s="429"/>
      <c r="BH159" s="429"/>
      <c r="BI159" s="429"/>
      <c r="BJ159" s="103"/>
      <c r="BT159" s="103"/>
      <c r="CD159" s="103"/>
      <c r="CN159" s="103"/>
      <c r="CX159" s="103"/>
      <c r="DH159" s="103"/>
      <c r="DR159" s="103"/>
      <c r="EB159" s="103"/>
      <c r="EL159" s="103"/>
      <c r="EV159" s="103"/>
      <c r="FF159" s="103"/>
      <c r="FP159" s="103"/>
      <c r="FZ159" s="103"/>
      <c r="GJ159" s="103"/>
      <c r="GT159" s="103"/>
      <c r="HD159" s="103"/>
    </row>
    <row xmlns:x14ac="http://schemas.microsoft.com/office/spreadsheetml/2009/9/ac" r="160" s="3" customFormat="true" x14ac:dyDescent="0.25">
      <c r="A160" s="382"/>
      <c r="B160" s="103"/>
      <c r="L160" s="103"/>
      <c r="V160" s="103"/>
      <c r="AF160" s="429"/>
      <c r="AG160" s="429"/>
      <c r="AH160" s="429"/>
      <c r="AI160" s="429"/>
      <c r="AJ160" s="429"/>
      <c r="AK160" s="429"/>
      <c r="AL160" s="429"/>
      <c r="AM160" s="429"/>
      <c r="AN160" s="429"/>
      <c r="AO160" s="429"/>
      <c r="AP160" s="429"/>
      <c r="AQ160" s="429"/>
      <c r="AR160" s="429"/>
      <c r="AS160" s="429"/>
      <c r="AT160" s="429"/>
      <c r="AU160" s="429"/>
      <c r="AV160" s="429"/>
      <c r="AW160" s="429"/>
      <c r="AX160" s="429"/>
      <c r="AY160" s="429"/>
      <c r="AZ160" s="429"/>
      <c r="BA160" s="429"/>
      <c r="BB160" s="429"/>
      <c r="BC160" s="429"/>
      <c r="BD160" s="429"/>
      <c r="BE160" s="429"/>
      <c r="BF160" s="429"/>
      <c r="BG160" s="429"/>
      <c r="BH160" s="429"/>
      <c r="BI160" s="429"/>
      <c r="BJ160" s="103"/>
      <c r="BT160" s="103"/>
      <c r="CD160" s="103"/>
      <c r="CN160" s="103"/>
      <c r="CX160" s="103"/>
      <c r="DH160" s="103"/>
      <c r="DR160" s="103"/>
      <c r="EB160" s="103"/>
      <c r="EL160" s="103"/>
      <c r="EV160" s="103"/>
      <c r="FF160" s="103"/>
      <c r="FP160" s="103"/>
      <c r="FZ160" s="103"/>
      <c r="GJ160" s="103"/>
      <c r="GT160" s="103"/>
      <c r="HD160" s="103"/>
    </row>
    <row xmlns:x14ac="http://schemas.microsoft.com/office/spreadsheetml/2009/9/ac" r="161" s="3" customFormat="true" x14ac:dyDescent="0.25">
      <c r="A161" s="382"/>
      <c r="B161" s="103"/>
      <c r="L161" s="103"/>
      <c r="V161" s="103"/>
      <c r="AF161" s="429"/>
      <c r="AG161" s="429"/>
      <c r="AH161" s="429"/>
      <c r="AI161" s="429"/>
      <c r="AJ161" s="429"/>
      <c r="AK161" s="429"/>
      <c r="AL161" s="429"/>
      <c r="AM161" s="429"/>
      <c r="AN161" s="429"/>
      <c r="AO161" s="429"/>
      <c r="AP161" s="429"/>
      <c r="AQ161" s="429"/>
      <c r="AR161" s="429"/>
      <c r="AS161" s="429"/>
      <c r="AT161" s="429"/>
      <c r="AU161" s="429"/>
      <c r="AV161" s="429"/>
      <c r="AW161" s="429"/>
      <c r="AX161" s="429"/>
      <c r="AY161" s="429"/>
      <c r="AZ161" s="429"/>
      <c r="BA161" s="429"/>
      <c r="BB161" s="429"/>
      <c r="BC161" s="429"/>
      <c r="BD161" s="429"/>
      <c r="BE161" s="429"/>
      <c r="BF161" s="429"/>
      <c r="BG161" s="429"/>
      <c r="BH161" s="429"/>
      <c r="BI161" s="429"/>
      <c r="BJ161" s="103"/>
      <c r="BT161" s="103"/>
      <c r="CD161" s="103"/>
      <c r="CN161" s="103"/>
      <c r="CX161" s="103"/>
      <c r="DH161" s="103"/>
      <c r="DR161" s="103"/>
      <c r="EB161" s="103"/>
      <c r="EL161" s="103"/>
      <c r="EV161" s="103"/>
      <c r="FF161" s="103"/>
      <c r="FP161" s="103"/>
      <c r="FZ161" s="103"/>
      <c r="GJ161" s="103"/>
      <c r="GT161" s="103"/>
      <c r="HD161" s="103"/>
    </row>
    <row xmlns:x14ac="http://schemas.microsoft.com/office/spreadsheetml/2009/9/ac" r="162" s="3" customFormat="true" x14ac:dyDescent="0.25">
      <c r="A162" s="382"/>
      <c r="B162" s="103"/>
      <c r="L162" s="103"/>
      <c r="V162" s="103"/>
      <c r="AF162" s="429"/>
      <c r="AG162" s="429"/>
      <c r="AH162" s="429"/>
      <c r="AI162" s="429"/>
      <c r="AJ162" s="429"/>
      <c r="AK162" s="429"/>
      <c r="AL162" s="429"/>
      <c r="AM162" s="429"/>
      <c r="AN162" s="429"/>
      <c r="AO162" s="429"/>
      <c r="AP162" s="429"/>
      <c r="AQ162" s="429"/>
      <c r="AR162" s="429"/>
      <c r="AS162" s="429"/>
      <c r="AT162" s="429"/>
      <c r="AU162" s="429"/>
      <c r="AV162" s="429"/>
      <c r="AW162" s="429"/>
      <c r="AX162" s="429"/>
      <c r="AY162" s="429"/>
      <c r="AZ162" s="429"/>
      <c r="BA162" s="429"/>
      <c r="BB162" s="429"/>
      <c r="BC162" s="429"/>
      <c r="BD162" s="429"/>
      <c r="BE162" s="429"/>
      <c r="BF162" s="429"/>
      <c r="BG162" s="429"/>
      <c r="BH162" s="429"/>
      <c r="BI162" s="429"/>
      <c r="BJ162" s="103"/>
      <c r="BT162" s="103"/>
      <c r="CD162" s="103"/>
      <c r="CN162" s="103"/>
      <c r="CX162" s="103"/>
      <c r="DH162" s="103"/>
      <c r="DR162" s="103"/>
      <c r="EB162" s="103"/>
      <c r="EL162" s="103"/>
      <c r="EV162" s="103"/>
      <c r="FF162" s="103"/>
      <c r="FP162" s="103"/>
      <c r="FZ162" s="103"/>
      <c r="GJ162" s="103"/>
      <c r="GT162" s="103"/>
      <c r="HD162" s="103"/>
    </row>
    <row xmlns:x14ac="http://schemas.microsoft.com/office/spreadsheetml/2009/9/ac" r="163" s="3" customFormat="true" x14ac:dyDescent="0.25">
      <c r="A163" s="382"/>
      <c r="B163" s="103"/>
      <c r="L163" s="103"/>
      <c r="V163" s="103"/>
      <c r="AF163" s="429"/>
      <c r="AG163" s="429"/>
      <c r="AH163" s="429"/>
      <c r="AI163" s="429"/>
      <c r="AJ163" s="429"/>
      <c r="AK163" s="429"/>
      <c r="AL163" s="429"/>
      <c r="AM163" s="429"/>
      <c r="AN163" s="429"/>
      <c r="AO163" s="429"/>
      <c r="AP163" s="429"/>
      <c r="AQ163" s="429"/>
      <c r="AR163" s="429"/>
      <c r="AS163" s="429"/>
      <c r="AT163" s="429"/>
      <c r="AU163" s="429"/>
      <c r="AV163" s="429"/>
      <c r="AW163" s="429"/>
      <c r="AX163" s="429"/>
      <c r="AY163" s="429"/>
      <c r="AZ163" s="429"/>
      <c r="BA163" s="429"/>
      <c r="BB163" s="429"/>
      <c r="BC163" s="429"/>
      <c r="BD163" s="429"/>
      <c r="BE163" s="429"/>
      <c r="BF163" s="429"/>
      <c r="BG163" s="429"/>
      <c r="BH163" s="429"/>
      <c r="BI163" s="429"/>
      <c r="BJ163" s="103"/>
      <c r="BT163" s="103"/>
      <c r="CD163" s="103"/>
      <c r="CN163" s="103"/>
      <c r="CX163" s="103"/>
      <c r="DH163" s="103"/>
      <c r="DR163" s="103"/>
      <c r="EB163" s="103"/>
      <c r="EL163" s="103"/>
      <c r="EV163" s="103"/>
      <c r="FF163" s="103"/>
      <c r="FP163" s="103"/>
      <c r="FZ163" s="103"/>
      <c r="GJ163" s="103"/>
      <c r="GT163" s="103"/>
      <c r="HD163" s="103"/>
    </row>
    <row xmlns:x14ac="http://schemas.microsoft.com/office/spreadsheetml/2009/9/ac" r="164" s="3" customFormat="true" x14ac:dyDescent="0.25">
      <c r="A164" s="382"/>
      <c r="B164" s="103"/>
      <c r="L164" s="103"/>
      <c r="V164" s="103"/>
      <c r="AF164" s="429"/>
      <c r="AG164" s="429"/>
      <c r="AH164" s="429"/>
      <c r="AI164" s="429"/>
      <c r="AJ164" s="429"/>
      <c r="AK164" s="429"/>
      <c r="AL164" s="429"/>
      <c r="AM164" s="429"/>
      <c r="AN164" s="429"/>
      <c r="AO164" s="429"/>
      <c r="AP164" s="429"/>
      <c r="AQ164" s="429"/>
      <c r="AR164" s="429"/>
      <c r="AS164" s="429"/>
      <c r="AT164" s="429"/>
      <c r="AU164" s="429"/>
      <c r="AV164" s="429"/>
      <c r="AW164" s="429"/>
      <c r="AX164" s="429"/>
      <c r="AY164" s="429"/>
      <c r="AZ164" s="429"/>
      <c r="BA164" s="429"/>
      <c r="BB164" s="429"/>
      <c r="BC164" s="429"/>
      <c r="BD164" s="429"/>
      <c r="BE164" s="429"/>
      <c r="BF164" s="429"/>
      <c r="BG164" s="429"/>
      <c r="BH164" s="429"/>
      <c r="BI164" s="429"/>
      <c r="BJ164" s="103"/>
      <c r="BT164" s="103"/>
      <c r="CD164" s="103"/>
      <c r="CN164" s="103"/>
      <c r="CX164" s="103"/>
      <c r="DH164" s="103"/>
      <c r="DR164" s="103"/>
      <c r="EB164" s="103"/>
      <c r="EL164" s="103"/>
      <c r="EV164" s="103"/>
      <c r="FF164" s="103"/>
      <c r="FP164" s="103"/>
      <c r="FZ164" s="103"/>
      <c r="GJ164" s="103"/>
      <c r="GT164" s="103"/>
      <c r="HD164" s="103"/>
    </row>
    <row xmlns:x14ac="http://schemas.microsoft.com/office/spreadsheetml/2009/9/ac" r="165" s="3" customFormat="true" x14ac:dyDescent="0.25">
      <c r="A165" s="382"/>
      <c r="B165" s="103"/>
      <c r="L165" s="103"/>
      <c r="V165" s="103"/>
      <c r="AF165" s="429"/>
      <c r="AG165" s="429"/>
      <c r="AH165" s="429"/>
      <c r="AI165" s="429"/>
      <c r="AJ165" s="429"/>
      <c r="AK165" s="429"/>
      <c r="AL165" s="429"/>
      <c r="AM165" s="429"/>
      <c r="AN165" s="429"/>
      <c r="AO165" s="429"/>
      <c r="AP165" s="429"/>
      <c r="AQ165" s="429"/>
      <c r="AR165" s="429"/>
      <c r="AS165" s="429"/>
      <c r="AT165" s="429"/>
      <c r="AU165" s="429"/>
      <c r="AV165" s="429"/>
      <c r="AW165" s="429"/>
      <c r="AX165" s="429"/>
      <c r="AY165" s="429"/>
      <c r="AZ165" s="429"/>
      <c r="BA165" s="429"/>
      <c r="BB165" s="429"/>
      <c r="BC165" s="429"/>
      <c r="BD165" s="429"/>
      <c r="BE165" s="429"/>
      <c r="BF165" s="429"/>
      <c r="BG165" s="429"/>
      <c r="BH165" s="429"/>
      <c r="BI165" s="429"/>
      <c r="BJ165" s="103"/>
      <c r="BT165" s="103"/>
      <c r="CD165" s="103"/>
      <c r="CN165" s="103"/>
      <c r="CX165" s="103"/>
      <c r="DH165" s="103"/>
      <c r="DR165" s="103"/>
      <c r="EB165" s="103"/>
      <c r="EL165" s="103"/>
      <c r="EV165" s="103"/>
      <c r="FF165" s="103"/>
      <c r="FP165" s="103"/>
      <c r="FZ165" s="103"/>
      <c r="GJ165" s="103"/>
      <c r="GT165" s="103"/>
      <c r="HD165" s="103"/>
    </row>
    <row xmlns:x14ac="http://schemas.microsoft.com/office/spreadsheetml/2009/9/ac" r="166" s="3" customFormat="true" x14ac:dyDescent="0.25">
      <c r="A166" s="382"/>
      <c r="B166" s="103"/>
      <c r="L166" s="103"/>
      <c r="V166" s="103"/>
      <c r="AF166" s="429"/>
      <c r="AG166" s="429"/>
      <c r="AH166" s="429"/>
      <c r="AI166" s="429"/>
      <c r="AJ166" s="429"/>
      <c r="AK166" s="429"/>
      <c r="AL166" s="429"/>
      <c r="AM166" s="429"/>
      <c r="AN166" s="429"/>
      <c r="AO166" s="429"/>
      <c r="AP166" s="429"/>
      <c r="AQ166" s="429"/>
      <c r="AR166" s="429"/>
      <c r="AS166" s="429"/>
      <c r="AT166" s="429"/>
      <c r="AU166" s="429"/>
      <c r="AV166" s="429"/>
      <c r="AW166" s="429"/>
      <c r="AX166" s="429"/>
      <c r="AY166" s="429"/>
      <c r="AZ166" s="429"/>
      <c r="BA166" s="429"/>
      <c r="BB166" s="429"/>
      <c r="BC166" s="429"/>
      <c r="BD166" s="429"/>
      <c r="BE166" s="429"/>
      <c r="BF166" s="429"/>
      <c r="BG166" s="429"/>
      <c r="BH166" s="429"/>
      <c r="BI166" s="429"/>
      <c r="BJ166" s="103"/>
      <c r="BT166" s="103"/>
      <c r="CD166" s="103"/>
      <c r="CN166" s="103"/>
      <c r="CX166" s="103"/>
      <c r="DH166" s="103"/>
      <c r="DR166" s="103"/>
      <c r="EB166" s="103"/>
      <c r="EL166" s="103"/>
      <c r="EV166" s="103"/>
      <c r="FF166" s="103"/>
      <c r="FP166" s="103"/>
      <c r="FZ166" s="103"/>
      <c r="GJ166" s="103"/>
      <c r="GT166" s="103"/>
      <c r="HD166" s="103"/>
    </row>
    <row xmlns:x14ac="http://schemas.microsoft.com/office/spreadsheetml/2009/9/ac" r="167" s="3" customFormat="true" x14ac:dyDescent="0.25">
      <c r="A167" s="382"/>
      <c r="B167" s="103"/>
      <c r="L167" s="103"/>
      <c r="V167" s="103"/>
      <c r="AF167" s="429"/>
      <c r="AG167" s="429"/>
      <c r="AH167" s="429"/>
      <c r="AI167" s="429"/>
      <c r="AJ167" s="429"/>
      <c r="AK167" s="429"/>
      <c r="AL167" s="429"/>
      <c r="AM167" s="429"/>
      <c r="AN167" s="429"/>
      <c r="AO167" s="429"/>
      <c r="AP167" s="429"/>
      <c r="AQ167" s="429"/>
      <c r="AR167" s="429"/>
      <c r="AS167" s="429"/>
      <c r="AT167" s="429"/>
      <c r="AU167" s="429"/>
      <c r="AV167" s="429"/>
      <c r="AW167" s="429"/>
      <c r="AX167" s="429"/>
      <c r="AY167" s="429"/>
      <c r="AZ167" s="429"/>
      <c r="BA167" s="429"/>
      <c r="BB167" s="429"/>
      <c r="BC167" s="429"/>
      <c r="BD167" s="429"/>
      <c r="BE167" s="429"/>
      <c r="BF167" s="429"/>
      <c r="BG167" s="429"/>
      <c r="BH167" s="429"/>
      <c r="BI167" s="429"/>
      <c r="BJ167" s="103"/>
      <c r="BT167" s="103"/>
      <c r="CD167" s="103"/>
      <c r="CN167" s="103"/>
      <c r="CX167" s="103"/>
      <c r="DH167" s="103"/>
      <c r="DR167" s="103"/>
      <c r="EB167" s="103"/>
      <c r="EL167" s="103"/>
      <c r="EV167" s="103"/>
      <c r="FF167" s="103"/>
      <c r="FP167" s="103"/>
      <c r="FZ167" s="103"/>
      <c r="GJ167" s="103"/>
      <c r="GT167" s="103"/>
      <c r="HD167" s="103"/>
    </row>
    <row xmlns:x14ac="http://schemas.microsoft.com/office/spreadsheetml/2009/9/ac" r="168" s="3" customFormat="true" x14ac:dyDescent="0.25">
      <c r="A168" s="382"/>
      <c r="B168" s="103"/>
      <c r="L168" s="103"/>
      <c r="V168" s="103"/>
      <c r="AF168" s="429"/>
      <c r="AG168" s="429"/>
      <c r="AH168" s="429"/>
      <c r="AI168" s="429"/>
      <c r="AJ168" s="429"/>
      <c r="AK168" s="429"/>
      <c r="AL168" s="429"/>
      <c r="AM168" s="429"/>
      <c r="AN168" s="429"/>
      <c r="AO168" s="429"/>
      <c r="AP168" s="429"/>
      <c r="AQ168" s="429"/>
      <c r="AR168" s="429"/>
      <c r="AS168" s="429"/>
      <c r="AT168" s="429"/>
      <c r="AU168" s="429"/>
      <c r="AV168" s="429"/>
      <c r="AW168" s="429"/>
      <c r="AX168" s="429"/>
      <c r="AY168" s="429"/>
      <c r="AZ168" s="429"/>
      <c r="BA168" s="429"/>
      <c r="BB168" s="429"/>
      <c r="BC168" s="429"/>
      <c r="BD168" s="429"/>
      <c r="BE168" s="429"/>
      <c r="BF168" s="429"/>
      <c r="BG168" s="429"/>
      <c r="BH168" s="429"/>
      <c r="BI168" s="429"/>
      <c r="BJ168" s="103"/>
      <c r="BT168" s="103"/>
      <c r="CD168" s="103"/>
      <c r="CN168" s="103"/>
      <c r="CX168" s="103"/>
      <c r="DH168" s="103"/>
      <c r="DR168" s="103"/>
      <c r="EB168" s="103"/>
      <c r="EL168" s="103"/>
      <c r="EV168" s="103"/>
      <c r="FF168" s="103"/>
      <c r="FP168" s="103"/>
      <c r="FZ168" s="103"/>
      <c r="GJ168" s="103"/>
      <c r="GT168" s="103"/>
      <c r="HD168" s="103"/>
    </row>
    <row xmlns:x14ac="http://schemas.microsoft.com/office/spreadsheetml/2009/9/ac" r="169" s="3" customFormat="true" x14ac:dyDescent="0.25">
      <c r="A169" s="382"/>
      <c r="B169" s="103"/>
      <c r="L169" s="103"/>
      <c r="V169" s="103"/>
      <c r="AF169" s="429"/>
      <c r="AG169" s="429"/>
      <c r="AH169" s="429"/>
      <c r="AI169" s="429"/>
      <c r="AJ169" s="429"/>
      <c r="AK169" s="429"/>
      <c r="AL169" s="429"/>
      <c r="AM169" s="429"/>
      <c r="AN169" s="429"/>
      <c r="AO169" s="429"/>
      <c r="AP169" s="429"/>
      <c r="AQ169" s="429"/>
      <c r="AR169" s="429"/>
      <c r="AS169" s="429"/>
      <c r="AT169" s="429"/>
      <c r="AU169" s="429"/>
      <c r="AV169" s="429"/>
      <c r="AW169" s="429"/>
      <c r="AX169" s="429"/>
      <c r="AY169" s="429"/>
      <c r="AZ169" s="429"/>
      <c r="BA169" s="429"/>
      <c r="BB169" s="429"/>
      <c r="BC169" s="429"/>
      <c r="BD169" s="429"/>
      <c r="BE169" s="429"/>
      <c r="BF169" s="429"/>
      <c r="BG169" s="429"/>
      <c r="BH169" s="429"/>
      <c r="BI169" s="429"/>
      <c r="BJ169" s="103"/>
      <c r="BT169" s="103"/>
      <c r="CD169" s="103"/>
      <c r="CN169" s="103"/>
      <c r="CX169" s="103"/>
      <c r="DH169" s="103"/>
      <c r="DR169" s="103"/>
      <c r="EB169" s="103"/>
      <c r="EL169" s="103"/>
      <c r="EV169" s="103"/>
      <c r="FF169" s="103"/>
      <c r="FP169" s="103"/>
      <c r="FZ169" s="103"/>
      <c r="GJ169" s="103"/>
      <c r="GT169" s="103"/>
      <c r="HD169" s="103"/>
    </row>
    <row xmlns:x14ac="http://schemas.microsoft.com/office/spreadsheetml/2009/9/ac" r="170" s="3" customFormat="true" x14ac:dyDescent="0.25">
      <c r="A170" s="382"/>
      <c r="B170" s="103"/>
      <c r="L170" s="103"/>
      <c r="V170" s="103"/>
      <c r="AF170" s="429"/>
      <c r="AG170" s="429"/>
      <c r="AH170" s="429"/>
      <c r="AI170" s="429"/>
      <c r="AJ170" s="429"/>
      <c r="AK170" s="429"/>
      <c r="AL170" s="429"/>
      <c r="AM170" s="429"/>
      <c r="AN170" s="429"/>
      <c r="AO170" s="429"/>
      <c r="AP170" s="429"/>
      <c r="AQ170" s="429"/>
      <c r="AR170" s="429"/>
      <c r="AS170" s="429"/>
      <c r="AT170" s="429"/>
      <c r="AU170" s="429"/>
      <c r="AV170" s="429"/>
      <c r="AW170" s="429"/>
      <c r="AX170" s="429"/>
      <c r="AY170" s="429"/>
      <c r="AZ170" s="429"/>
      <c r="BA170" s="429"/>
      <c r="BB170" s="429"/>
      <c r="BC170" s="429"/>
      <c r="BD170" s="429"/>
      <c r="BE170" s="429"/>
      <c r="BF170" s="429"/>
      <c r="BG170" s="429"/>
      <c r="BH170" s="429"/>
      <c r="BI170" s="429"/>
      <c r="BJ170" s="103"/>
      <c r="BT170" s="103"/>
      <c r="CD170" s="103"/>
      <c r="CN170" s="103"/>
      <c r="CX170" s="103"/>
      <c r="DH170" s="103"/>
      <c r="DR170" s="103"/>
      <c r="EB170" s="103"/>
      <c r="EL170" s="103"/>
      <c r="EV170" s="103"/>
      <c r="FF170" s="103"/>
      <c r="FP170" s="103"/>
      <c r="FZ170" s="103"/>
      <c r="GJ170" s="103"/>
      <c r="GT170" s="103"/>
      <c r="HD170" s="103"/>
    </row>
    <row xmlns:x14ac="http://schemas.microsoft.com/office/spreadsheetml/2009/9/ac" r="171" s="3" customFormat="true" x14ac:dyDescent="0.25">
      <c r="A171" s="382"/>
      <c r="B171" s="103"/>
      <c r="L171" s="103"/>
      <c r="V171" s="103"/>
      <c r="AF171" s="429"/>
      <c r="AG171" s="429"/>
      <c r="AH171" s="429"/>
      <c r="AI171" s="429"/>
      <c r="AJ171" s="429"/>
      <c r="AK171" s="429"/>
      <c r="AL171" s="429"/>
      <c r="AM171" s="429"/>
      <c r="AN171" s="429"/>
      <c r="AO171" s="429"/>
      <c r="AP171" s="429"/>
      <c r="AQ171" s="429"/>
      <c r="AR171" s="429"/>
      <c r="AS171" s="429"/>
      <c r="AT171" s="429"/>
      <c r="AU171" s="429"/>
      <c r="AV171" s="429"/>
      <c r="AW171" s="429"/>
      <c r="AX171" s="429"/>
      <c r="AY171" s="429"/>
      <c r="AZ171" s="429"/>
      <c r="BA171" s="429"/>
      <c r="BB171" s="429"/>
      <c r="BC171" s="429"/>
      <c r="BD171" s="429"/>
      <c r="BE171" s="429"/>
      <c r="BF171" s="429"/>
      <c r="BG171" s="429"/>
      <c r="BH171" s="429"/>
      <c r="BI171" s="429"/>
      <c r="BJ171" s="103"/>
      <c r="BT171" s="103"/>
      <c r="CD171" s="103"/>
      <c r="CN171" s="103"/>
      <c r="CX171" s="103"/>
      <c r="DH171" s="103"/>
      <c r="DR171" s="103"/>
      <c r="EB171" s="103"/>
      <c r="EL171" s="103"/>
      <c r="EV171" s="103"/>
      <c r="FF171" s="103"/>
      <c r="FP171" s="103"/>
      <c r="FZ171" s="103"/>
      <c r="GJ171" s="103"/>
      <c r="GT171" s="103"/>
      <c r="HD171" s="103"/>
    </row>
    <row xmlns:x14ac="http://schemas.microsoft.com/office/spreadsheetml/2009/9/ac" r="172" s="3" customFormat="true" x14ac:dyDescent="0.25">
      <c r="A172" s="382"/>
      <c r="B172" s="103"/>
      <c r="L172" s="103"/>
      <c r="V172" s="103"/>
      <c r="AF172" s="429"/>
      <c r="AG172" s="429"/>
      <c r="AH172" s="429"/>
      <c r="AI172" s="429"/>
      <c r="AJ172" s="429"/>
      <c r="AK172" s="429"/>
      <c r="AL172" s="429"/>
      <c r="AM172" s="429"/>
      <c r="AN172" s="429"/>
      <c r="AO172" s="429"/>
      <c r="AP172" s="429"/>
      <c r="AQ172" s="429"/>
      <c r="AR172" s="429"/>
      <c r="AS172" s="429"/>
      <c r="AT172" s="429"/>
      <c r="AU172" s="429"/>
      <c r="AV172" s="429"/>
      <c r="AW172" s="429"/>
      <c r="AX172" s="429"/>
      <c r="AY172" s="429"/>
      <c r="AZ172" s="429"/>
      <c r="BA172" s="429"/>
      <c r="BB172" s="429"/>
      <c r="BC172" s="429"/>
      <c r="BD172" s="429"/>
      <c r="BE172" s="429"/>
      <c r="BF172" s="429"/>
      <c r="BG172" s="429"/>
      <c r="BH172" s="429"/>
      <c r="BI172" s="429"/>
      <c r="BJ172" s="103"/>
      <c r="BT172" s="103"/>
      <c r="CD172" s="103"/>
      <c r="CN172" s="103"/>
      <c r="CX172" s="103"/>
      <c r="DH172" s="103"/>
      <c r="DR172" s="103"/>
      <c r="EB172" s="103"/>
      <c r="EL172" s="103"/>
      <c r="EV172" s="103"/>
      <c r="FF172" s="103"/>
      <c r="FP172" s="103"/>
      <c r="FZ172" s="103"/>
      <c r="GJ172" s="103"/>
      <c r="GT172" s="103"/>
      <c r="HD172" s="103"/>
    </row>
    <row xmlns:x14ac="http://schemas.microsoft.com/office/spreadsheetml/2009/9/ac" r="173" s="3" customFormat="true" x14ac:dyDescent="0.25">
      <c r="A173" s="382"/>
      <c r="B173" s="103"/>
      <c r="L173" s="103"/>
      <c r="V173" s="103"/>
      <c r="AF173" s="429"/>
      <c r="AG173" s="429"/>
      <c r="AH173" s="429"/>
      <c r="AI173" s="429"/>
      <c r="AJ173" s="429"/>
      <c r="AK173" s="429"/>
      <c r="AL173" s="429"/>
      <c r="AM173" s="429"/>
      <c r="AN173" s="429"/>
      <c r="AO173" s="429"/>
      <c r="AP173" s="429"/>
      <c r="AQ173" s="429"/>
      <c r="AR173" s="429"/>
      <c r="AS173" s="429"/>
      <c r="AT173" s="429"/>
      <c r="AU173" s="429"/>
      <c r="AV173" s="429"/>
      <c r="AW173" s="429"/>
      <c r="AX173" s="429"/>
      <c r="AY173" s="429"/>
      <c r="AZ173" s="429"/>
      <c r="BA173" s="429"/>
      <c r="BB173" s="429"/>
      <c r="BC173" s="429"/>
      <c r="BD173" s="429"/>
      <c r="BE173" s="429"/>
      <c r="BF173" s="429"/>
      <c r="BG173" s="429"/>
      <c r="BH173" s="429"/>
      <c r="BI173" s="429"/>
      <c r="BJ173" s="103"/>
      <c r="BT173" s="103"/>
      <c r="CD173" s="103"/>
      <c r="CN173" s="103"/>
      <c r="CX173" s="103"/>
      <c r="DH173" s="103"/>
      <c r="DR173" s="103"/>
      <c r="EB173" s="103"/>
      <c r="EL173" s="103"/>
      <c r="EV173" s="103"/>
      <c r="FF173" s="103"/>
      <c r="FP173" s="103"/>
      <c r="FZ173" s="103"/>
      <c r="GJ173" s="103"/>
      <c r="GT173" s="103"/>
      <c r="HD173" s="103"/>
    </row>
    <row xmlns:x14ac="http://schemas.microsoft.com/office/spreadsheetml/2009/9/ac" r="174" s="3" customFormat="true" x14ac:dyDescent="0.25">
      <c r="A174" s="382"/>
      <c r="B174" s="103"/>
      <c r="L174" s="103"/>
      <c r="V174" s="103"/>
      <c r="AF174" s="429"/>
      <c r="AG174" s="429"/>
      <c r="AH174" s="429"/>
      <c r="AI174" s="429"/>
      <c r="AJ174" s="429"/>
      <c r="AK174" s="429"/>
      <c r="AL174" s="429"/>
      <c r="AM174" s="429"/>
      <c r="AN174" s="429"/>
      <c r="AO174" s="429"/>
      <c r="AP174" s="429"/>
      <c r="AQ174" s="429"/>
      <c r="AR174" s="429"/>
      <c r="AS174" s="429"/>
      <c r="AT174" s="429"/>
      <c r="AU174" s="429"/>
      <c r="AV174" s="429"/>
      <c r="AW174" s="429"/>
      <c r="AX174" s="429"/>
      <c r="AY174" s="429"/>
      <c r="AZ174" s="429"/>
      <c r="BA174" s="429"/>
      <c r="BB174" s="429"/>
      <c r="BC174" s="429"/>
      <c r="BD174" s="429"/>
      <c r="BE174" s="429"/>
      <c r="BF174" s="429"/>
      <c r="BG174" s="429"/>
      <c r="BH174" s="429"/>
      <c r="BI174" s="429"/>
      <c r="BJ174" s="103"/>
      <c r="BT174" s="103"/>
      <c r="CD174" s="103"/>
      <c r="CN174" s="103"/>
      <c r="CX174" s="103"/>
      <c r="DH174" s="103"/>
      <c r="DR174" s="103"/>
      <c r="EB174" s="103"/>
      <c r="EL174" s="103"/>
      <c r="EV174" s="103"/>
      <c r="FF174" s="103"/>
      <c r="FP174" s="103"/>
      <c r="FZ174" s="103"/>
      <c r="GJ174" s="103"/>
      <c r="GT174" s="103"/>
      <c r="HD174" s="103"/>
    </row>
    <row xmlns:x14ac="http://schemas.microsoft.com/office/spreadsheetml/2009/9/ac" r="175" s="3" customFormat="true" x14ac:dyDescent="0.25">
      <c r="A175" s="382"/>
      <c r="B175" s="103"/>
      <c r="L175" s="103"/>
      <c r="V175" s="103"/>
      <c r="AF175" s="429"/>
      <c r="AG175" s="429"/>
      <c r="AH175" s="429"/>
      <c r="AI175" s="429"/>
      <c r="AJ175" s="429"/>
      <c r="AK175" s="429"/>
      <c r="AL175" s="429"/>
      <c r="AM175" s="429"/>
      <c r="AN175" s="429"/>
      <c r="AO175" s="429"/>
      <c r="AP175" s="429"/>
      <c r="AQ175" s="429"/>
      <c r="AR175" s="429"/>
      <c r="AS175" s="429"/>
      <c r="AT175" s="429"/>
      <c r="AU175" s="429"/>
      <c r="AV175" s="429"/>
      <c r="AW175" s="429"/>
      <c r="AX175" s="429"/>
      <c r="AY175" s="429"/>
      <c r="AZ175" s="429"/>
      <c r="BA175" s="429"/>
      <c r="BB175" s="429"/>
      <c r="BC175" s="429"/>
      <c r="BD175" s="429"/>
      <c r="BE175" s="429"/>
      <c r="BF175" s="429"/>
      <c r="BG175" s="429"/>
      <c r="BH175" s="429"/>
      <c r="BI175" s="429"/>
      <c r="BJ175" s="103"/>
      <c r="BT175" s="103"/>
      <c r="CD175" s="103"/>
      <c r="CN175" s="103"/>
      <c r="CX175" s="103"/>
      <c r="DH175" s="103"/>
      <c r="DR175" s="103"/>
      <c r="EB175" s="103"/>
      <c r="EL175" s="103"/>
      <c r="EV175" s="103"/>
      <c r="FF175" s="103"/>
      <c r="FP175" s="103"/>
      <c r="FZ175" s="103"/>
      <c r="GJ175" s="103"/>
      <c r="GT175" s="103"/>
      <c r="HD175" s="103"/>
    </row>
    <row xmlns:x14ac="http://schemas.microsoft.com/office/spreadsheetml/2009/9/ac" r="176" s="3" customFormat="true" x14ac:dyDescent="0.25">
      <c r="A176" s="382"/>
      <c r="B176" s="103"/>
      <c r="L176" s="103"/>
      <c r="V176" s="103"/>
      <c r="AF176" s="429"/>
      <c r="AG176" s="429"/>
      <c r="AH176" s="429"/>
      <c r="AI176" s="429"/>
      <c r="AJ176" s="429"/>
      <c r="AK176" s="429"/>
      <c r="AL176" s="429"/>
      <c r="AM176" s="429"/>
      <c r="AN176" s="429"/>
      <c r="AO176" s="429"/>
      <c r="AP176" s="429"/>
      <c r="AQ176" s="429"/>
      <c r="AR176" s="429"/>
      <c r="AS176" s="429"/>
      <c r="AT176" s="429"/>
      <c r="AU176" s="429"/>
      <c r="AV176" s="429"/>
      <c r="AW176" s="429"/>
      <c r="AX176" s="429"/>
      <c r="AY176" s="429"/>
      <c r="AZ176" s="429"/>
      <c r="BA176" s="429"/>
      <c r="BB176" s="429"/>
      <c r="BC176" s="429"/>
      <c r="BD176" s="429"/>
      <c r="BE176" s="429"/>
      <c r="BF176" s="429"/>
      <c r="BG176" s="429"/>
      <c r="BH176" s="429"/>
      <c r="BI176" s="429"/>
      <c r="BJ176" s="103"/>
      <c r="BT176" s="103"/>
      <c r="CD176" s="103"/>
      <c r="CN176" s="103"/>
      <c r="CX176" s="103"/>
      <c r="DH176" s="103"/>
      <c r="DR176" s="103"/>
      <c r="EB176" s="103"/>
      <c r="EL176" s="103"/>
      <c r="EV176" s="103"/>
      <c r="FF176" s="103"/>
      <c r="FP176" s="103"/>
      <c r="FZ176" s="103"/>
      <c r="GJ176" s="103"/>
      <c r="GT176" s="103"/>
      <c r="HD176" s="103"/>
    </row>
    <row xmlns:x14ac="http://schemas.microsoft.com/office/spreadsheetml/2009/9/ac" r="177" s="3" customFormat="true" x14ac:dyDescent="0.25">
      <c r="A177" s="382"/>
      <c r="B177" s="103"/>
      <c r="L177" s="103"/>
      <c r="V177" s="103"/>
      <c r="AF177" s="429"/>
      <c r="AG177" s="429"/>
      <c r="AH177" s="429"/>
      <c r="AI177" s="429"/>
      <c r="AJ177" s="429"/>
      <c r="AK177" s="429"/>
      <c r="AL177" s="429"/>
      <c r="AM177" s="429"/>
      <c r="AN177" s="429"/>
      <c r="AO177" s="429"/>
      <c r="AP177" s="429"/>
      <c r="AQ177" s="429"/>
      <c r="AR177" s="429"/>
      <c r="AS177" s="429"/>
      <c r="AT177" s="429"/>
      <c r="AU177" s="429"/>
      <c r="AV177" s="429"/>
      <c r="AW177" s="429"/>
      <c r="AX177" s="429"/>
      <c r="AY177" s="429"/>
      <c r="AZ177" s="429"/>
      <c r="BA177" s="429"/>
      <c r="BB177" s="429"/>
      <c r="BC177" s="429"/>
      <c r="BD177" s="429"/>
      <c r="BE177" s="429"/>
      <c r="BF177" s="429"/>
      <c r="BG177" s="429"/>
      <c r="BH177" s="429"/>
      <c r="BI177" s="429"/>
      <c r="BJ177" s="103"/>
      <c r="BT177" s="103"/>
      <c r="CD177" s="103"/>
      <c r="CN177" s="103"/>
      <c r="CX177" s="103"/>
      <c r="DH177" s="103"/>
      <c r="DR177" s="103"/>
      <c r="EB177" s="103"/>
      <c r="EL177" s="103"/>
      <c r="EV177" s="103"/>
      <c r="FF177" s="103"/>
      <c r="FP177" s="103"/>
      <c r="FZ177" s="103"/>
      <c r="GJ177" s="103"/>
      <c r="GT177" s="103"/>
      <c r="HD177" s="103"/>
    </row>
    <row xmlns:x14ac="http://schemas.microsoft.com/office/spreadsheetml/2009/9/ac" r="178" s="3" customFormat="true" x14ac:dyDescent="0.25">
      <c r="A178" s="382"/>
      <c r="B178" s="103"/>
      <c r="L178" s="103"/>
      <c r="V178" s="103"/>
      <c r="AF178" s="429"/>
      <c r="AG178" s="429"/>
      <c r="AH178" s="429"/>
      <c r="AI178" s="429"/>
      <c r="AJ178" s="429"/>
      <c r="AK178" s="429"/>
      <c r="AL178" s="429"/>
      <c r="AM178" s="429"/>
      <c r="AN178" s="429"/>
      <c r="AO178" s="429"/>
      <c r="AP178" s="429"/>
      <c r="AQ178" s="429"/>
      <c r="AR178" s="429"/>
      <c r="AS178" s="429"/>
      <c r="AT178" s="429"/>
      <c r="AU178" s="429"/>
      <c r="AV178" s="429"/>
      <c r="AW178" s="429"/>
      <c r="AX178" s="429"/>
      <c r="AY178" s="429"/>
      <c r="AZ178" s="429"/>
      <c r="BA178" s="429"/>
      <c r="BB178" s="429"/>
      <c r="BC178" s="429"/>
      <c r="BD178" s="429"/>
      <c r="BE178" s="429"/>
      <c r="BF178" s="429"/>
      <c r="BG178" s="429"/>
      <c r="BH178" s="429"/>
      <c r="BI178" s="429"/>
      <c r="BJ178" s="103"/>
      <c r="BT178" s="103"/>
      <c r="CD178" s="103"/>
      <c r="CN178" s="103"/>
      <c r="CX178" s="103"/>
      <c r="DH178" s="103"/>
      <c r="DR178" s="103"/>
      <c r="EB178" s="103"/>
      <c r="EL178" s="103"/>
      <c r="EV178" s="103"/>
      <c r="FF178" s="103"/>
      <c r="FP178" s="103"/>
      <c r="FZ178" s="103"/>
      <c r="GJ178" s="103"/>
      <c r="GT178" s="103"/>
      <c r="HD178" s="103"/>
    </row>
    <row xmlns:x14ac="http://schemas.microsoft.com/office/spreadsheetml/2009/9/ac" r="179" s="3" customFormat="true" x14ac:dyDescent="0.25">
      <c r="A179" s="382"/>
      <c r="B179" s="103"/>
      <c r="L179" s="103"/>
      <c r="V179" s="103"/>
      <c r="AF179" s="429"/>
      <c r="AG179" s="429"/>
      <c r="AH179" s="429"/>
      <c r="AI179" s="429"/>
      <c r="AJ179" s="429"/>
      <c r="AK179" s="429"/>
      <c r="AL179" s="429"/>
      <c r="AM179" s="429"/>
      <c r="AN179" s="429"/>
      <c r="AO179" s="429"/>
      <c r="AP179" s="429"/>
      <c r="AQ179" s="429"/>
      <c r="AR179" s="429"/>
      <c r="AS179" s="429"/>
      <c r="AT179" s="429"/>
      <c r="AU179" s="429"/>
      <c r="AV179" s="429"/>
      <c r="AW179" s="429"/>
      <c r="AX179" s="429"/>
      <c r="AY179" s="429"/>
      <c r="AZ179" s="429"/>
      <c r="BA179" s="429"/>
      <c r="BB179" s="429"/>
      <c r="BC179" s="429"/>
      <c r="BD179" s="429"/>
      <c r="BE179" s="429"/>
      <c r="BF179" s="429"/>
      <c r="BG179" s="429"/>
      <c r="BH179" s="429"/>
      <c r="BI179" s="429"/>
      <c r="BJ179" s="103"/>
      <c r="BT179" s="103"/>
      <c r="CD179" s="103"/>
      <c r="CN179" s="103"/>
      <c r="CX179" s="103"/>
      <c r="DH179" s="103"/>
      <c r="DR179" s="103"/>
      <c r="EB179" s="103"/>
      <c r="EL179" s="103"/>
      <c r="EV179" s="103"/>
      <c r="FF179" s="103"/>
      <c r="FP179" s="103"/>
      <c r="FZ179" s="103"/>
      <c r="GJ179" s="103"/>
      <c r="GT179" s="103"/>
      <c r="HD179" s="103"/>
    </row>
    <row xmlns:x14ac="http://schemas.microsoft.com/office/spreadsheetml/2009/9/ac" r="180" s="3" customFormat="true" x14ac:dyDescent="0.25">
      <c r="A180" s="382"/>
      <c r="B180" s="103"/>
      <c r="L180" s="103"/>
      <c r="V180" s="103"/>
      <c r="AF180" s="429"/>
      <c r="AG180" s="429"/>
      <c r="AH180" s="429"/>
      <c r="AI180" s="429"/>
      <c r="AJ180" s="429"/>
      <c r="AK180" s="429"/>
      <c r="AL180" s="429"/>
      <c r="AM180" s="429"/>
      <c r="AN180" s="429"/>
      <c r="AO180" s="429"/>
      <c r="AP180" s="429"/>
      <c r="AQ180" s="429"/>
      <c r="AR180" s="429"/>
      <c r="AS180" s="429"/>
      <c r="AT180" s="429"/>
      <c r="AU180" s="429"/>
      <c r="AV180" s="429"/>
      <c r="AW180" s="429"/>
      <c r="AX180" s="429"/>
      <c r="AY180" s="429"/>
      <c r="AZ180" s="429"/>
      <c r="BA180" s="429"/>
      <c r="BB180" s="429"/>
      <c r="BC180" s="429"/>
      <c r="BD180" s="429"/>
      <c r="BE180" s="429"/>
      <c r="BF180" s="429"/>
      <c r="BG180" s="429"/>
      <c r="BH180" s="429"/>
      <c r="BI180" s="429"/>
      <c r="BJ180" s="103"/>
      <c r="BT180" s="103"/>
      <c r="CD180" s="103"/>
      <c r="CN180" s="103"/>
      <c r="CX180" s="103"/>
      <c r="DH180" s="103"/>
      <c r="DR180" s="103"/>
      <c r="EB180" s="103"/>
      <c r="EL180" s="103"/>
      <c r="EV180" s="103"/>
      <c r="FF180" s="103"/>
      <c r="FP180" s="103"/>
      <c r="FZ180" s="103"/>
      <c r="GJ180" s="103"/>
      <c r="GT180" s="103"/>
      <c r="HD180" s="103"/>
    </row>
    <row xmlns:x14ac="http://schemas.microsoft.com/office/spreadsheetml/2009/9/ac" r="181" s="3" customFormat="true" x14ac:dyDescent="0.25">
      <c r="A181" s="382"/>
      <c r="B181" s="103"/>
      <c r="L181" s="103"/>
      <c r="V181" s="103"/>
      <c r="AF181" s="429"/>
      <c r="AG181" s="429"/>
      <c r="AH181" s="429"/>
      <c r="AI181" s="429"/>
      <c r="AJ181" s="429"/>
      <c r="AK181" s="429"/>
      <c r="AL181" s="429"/>
      <c r="AM181" s="429"/>
      <c r="AN181" s="429"/>
      <c r="AO181" s="429"/>
      <c r="AP181" s="429"/>
      <c r="AQ181" s="429"/>
      <c r="AR181" s="429"/>
      <c r="AS181" s="429"/>
      <c r="AT181" s="429"/>
      <c r="AU181" s="429"/>
      <c r="AV181" s="429"/>
      <c r="AW181" s="429"/>
      <c r="AX181" s="429"/>
      <c r="AY181" s="429"/>
      <c r="AZ181" s="429"/>
      <c r="BA181" s="429"/>
      <c r="BB181" s="429"/>
      <c r="BC181" s="429"/>
      <c r="BD181" s="429"/>
      <c r="BE181" s="429"/>
      <c r="BF181" s="429"/>
      <c r="BG181" s="429"/>
      <c r="BH181" s="429"/>
      <c r="BI181" s="429"/>
      <c r="BJ181" s="103"/>
      <c r="BT181" s="103"/>
      <c r="CD181" s="103"/>
      <c r="CN181" s="103"/>
      <c r="CX181" s="103"/>
      <c r="DH181" s="103"/>
      <c r="DR181" s="103"/>
      <c r="EB181" s="103"/>
      <c r="EL181" s="103"/>
      <c r="EV181" s="103"/>
      <c r="FF181" s="103"/>
      <c r="FP181" s="103"/>
      <c r="FZ181" s="103"/>
      <c r="GJ181" s="103"/>
      <c r="GT181" s="103"/>
      <c r="HD181" s="103"/>
    </row>
    <row xmlns:x14ac="http://schemas.microsoft.com/office/spreadsheetml/2009/9/ac" r="182" s="3" customFormat="true" x14ac:dyDescent="0.25">
      <c r="A182" s="382"/>
      <c r="B182" s="103"/>
      <c r="L182" s="103"/>
      <c r="V182" s="103"/>
      <c r="AF182" s="429"/>
      <c r="AG182" s="429"/>
      <c r="AH182" s="429"/>
      <c r="AI182" s="429"/>
      <c r="AJ182" s="429"/>
      <c r="AK182" s="429"/>
      <c r="AL182" s="429"/>
      <c r="AM182" s="429"/>
      <c r="AN182" s="429"/>
      <c r="AO182" s="429"/>
      <c r="AP182" s="429"/>
      <c r="AQ182" s="429"/>
      <c r="AR182" s="429"/>
      <c r="AS182" s="429"/>
      <c r="AT182" s="429"/>
      <c r="AU182" s="429"/>
      <c r="AV182" s="429"/>
      <c r="AW182" s="429"/>
      <c r="AX182" s="429"/>
      <c r="AY182" s="429"/>
      <c r="AZ182" s="429"/>
      <c r="BA182" s="429"/>
      <c r="BB182" s="429"/>
      <c r="BC182" s="429"/>
      <c r="BD182" s="429"/>
      <c r="BE182" s="429"/>
      <c r="BF182" s="429"/>
      <c r="BG182" s="429"/>
      <c r="BH182" s="429"/>
      <c r="BI182" s="429"/>
      <c r="BJ182" s="103"/>
      <c r="BT182" s="103"/>
      <c r="CD182" s="103"/>
      <c r="CN182" s="103"/>
      <c r="CX182" s="103"/>
      <c r="DH182" s="103"/>
      <c r="DR182" s="103"/>
      <c r="EB182" s="103"/>
      <c r="EL182" s="103"/>
      <c r="EV182" s="103"/>
      <c r="FF182" s="103"/>
      <c r="FP182" s="103"/>
      <c r="FZ182" s="103"/>
      <c r="GJ182" s="103"/>
      <c r="GT182" s="103"/>
      <c r="HD182" s="103"/>
    </row>
    <row xmlns:x14ac="http://schemas.microsoft.com/office/spreadsheetml/2009/9/ac" r="183" s="3" customFormat="true" x14ac:dyDescent="0.25">
      <c r="A183" s="382"/>
      <c r="B183" s="103"/>
      <c r="L183" s="103"/>
      <c r="V183" s="103"/>
      <c r="AF183" s="429"/>
      <c r="AG183" s="429"/>
      <c r="AH183" s="429"/>
      <c r="AI183" s="429"/>
      <c r="AJ183" s="429"/>
      <c r="AK183" s="429"/>
      <c r="AL183" s="429"/>
      <c r="AM183" s="429"/>
      <c r="AN183" s="429"/>
      <c r="AO183" s="429"/>
      <c r="AP183" s="429"/>
      <c r="AQ183" s="429"/>
      <c r="AR183" s="429"/>
      <c r="AS183" s="429"/>
      <c r="AT183" s="429"/>
      <c r="AU183" s="429"/>
      <c r="AV183" s="429"/>
      <c r="AW183" s="429"/>
      <c r="AX183" s="429"/>
      <c r="AY183" s="429"/>
      <c r="AZ183" s="429"/>
      <c r="BA183" s="429"/>
      <c r="BB183" s="429"/>
      <c r="BC183" s="429"/>
      <c r="BD183" s="429"/>
      <c r="BE183" s="429"/>
      <c r="BF183" s="429"/>
      <c r="BG183" s="429"/>
      <c r="BH183" s="429"/>
      <c r="BI183" s="429"/>
      <c r="BJ183" s="103"/>
      <c r="BT183" s="103"/>
      <c r="CD183" s="103"/>
      <c r="CN183" s="103"/>
      <c r="CX183" s="103"/>
      <c r="DH183" s="103"/>
      <c r="DR183" s="103"/>
      <c r="EB183" s="103"/>
      <c r="EL183" s="103"/>
      <c r="EV183" s="103"/>
      <c r="FF183" s="103"/>
      <c r="FP183" s="103"/>
      <c r="FZ183" s="103"/>
      <c r="GJ183" s="103"/>
      <c r="GT183" s="103"/>
      <c r="HD183" s="103"/>
    </row>
    <row xmlns:x14ac="http://schemas.microsoft.com/office/spreadsheetml/2009/9/ac" r="184" s="3" customFormat="true" x14ac:dyDescent="0.25">
      <c r="A184" s="382"/>
      <c r="B184" s="103"/>
      <c r="L184" s="103"/>
      <c r="V184" s="103"/>
      <c r="AF184" s="429"/>
      <c r="AG184" s="429"/>
      <c r="AH184" s="429"/>
      <c r="AI184" s="429"/>
      <c r="AJ184" s="429"/>
      <c r="AK184" s="429"/>
      <c r="AL184" s="429"/>
      <c r="AM184" s="429"/>
      <c r="AN184" s="429"/>
      <c r="AO184" s="429"/>
      <c r="AP184" s="429"/>
      <c r="AQ184" s="429"/>
      <c r="AR184" s="429"/>
      <c r="AS184" s="429"/>
      <c r="AT184" s="429"/>
      <c r="AU184" s="429"/>
      <c r="AV184" s="429"/>
      <c r="AW184" s="429"/>
      <c r="AX184" s="429"/>
      <c r="AY184" s="429"/>
      <c r="AZ184" s="429"/>
      <c r="BA184" s="429"/>
      <c r="BB184" s="429"/>
      <c r="BC184" s="429"/>
      <c r="BD184" s="429"/>
      <c r="BE184" s="429"/>
      <c r="BF184" s="429"/>
      <c r="BG184" s="429"/>
      <c r="BH184" s="429"/>
      <c r="BI184" s="429"/>
      <c r="BJ184" s="103"/>
      <c r="BT184" s="103"/>
      <c r="CD184" s="103"/>
      <c r="CN184" s="103"/>
      <c r="CX184" s="103"/>
      <c r="DH184" s="103"/>
      <c r="DR184" s="103"/>
      <c r="EB184" s="103"/>
      <c r="EL184" s="103"/>
      <c r="EV184" s="103"/>
      <c r="FF184" s="103"/>
      <c r="FP184" s="103"/>
      <c r="FZ184" s="103"/>
      <c r="GJ184" s="103"/>
      <c r="GT184" s="103"/>
      <c r="HD184" s="103"/>
    </row>
    <row xmlns:x14ac="http://schemas.microsoft.com/office/spreadsheetml/2009/9/ac" r="185" s="3" customFormat="true" x14ac:dyDescent="0.25">
      <c r="A185" s="382"/>
      <c r="B185" s="103"/>
      <c r="L185" s="103"/>
      <c r="V185" s="103"/>
      <c r="AF185" s="429"/>
      <c r="AG185" s="429"/>
      <c r="AH185" s="429"/>
      <c r="AI185" s="429"/>
      <c r="AJ185" s="429"/>
      <c r="AK185" s="429"/>
      <c r="AL185" s="429"/>
      <c r="AM185" s="429"/>
      <c r="AN185" s="429"/>
      <c r="AO185" s="429"/>
      <c r="AP185" s="429"/>
      <c r="AQ185" s="429"/>
      <c r="AR185" s="429"/>
      <c r="AS185" s="429"/>
      <c r="AT185" s="429"/>
      <c r="AU185" s="429"/>
      <c r="AV185" s="429"/>
      <c r="AW185" s="429"/>
      <c r="AX185" s="429"/>
      <c r="AY185" s="429"/>
      <c r="AZ185" s="429"/>
      <c r="BA185" s="429"/>
      <c r="BB185" s="429"/>
      <c r="BC185" s="429"/>
      <c r="BD185" s="429"/>
      <c r="BE185" s="429"/>
      <c r="BF185" s="429"/>
      <c r="BG185" s="429"/>
      <c r="BH185" s="429"/>
      <c r="BI185" s="429"/>
      <c r="BJ185" s="103"/>
      <c r="BT185" s="103"/>
      <c r="CD185" s="103"/>
      <c r="CN185" s="103"/>
      <c r="CX185" s="103"/>
      <c r="DH185" s="103"/>
      <c r="DR185" s="103"/>
      <c r="EB185" s="103"/>
      <c r="EL185" s="103"/>
      <c r="EV185" s="103"/>
      <c r="FF185" s="103"/>
      <c r="FP185" s="103"/>
      <c r="FZ185" s="103"/>
      <c r="GJ185" s="103"/>
      <c r="GT185" s="103"/>
      <c r="HD185" s="103"/>
    </row>
    <row xmlns:x14ac="http://schemas.microsoft.com/office/spreadsheetml/2009/9/ac" r="186" s="3" customFormat="true" x14ac:dyDescent="0.25">
      <c r="A186" s="382"/>
      <c r="B186" s="103"/>
      <c r="L186" s="103"/>
      <c r="V186" s="103"/>
      <c r="AF186" s="429"/>
      <c r="AG186" s="429"/>
      <c r="AH186" s="429"/>
      <c r="AI186" s="429"/>
      <c r="AJ186" s="429"/>
      <c r="AK186" s="429"/>
      <c r="AL186" s="429"/>
      <c r="AM186" s="429"/>
      <c r="AN186" s="429"/>
      <c r="AO186" s="429"/>
      <c r="AP186" s="429"/>
      <c r="AQ186" s="429"/>
      <c r="AR186" s="429"/>
      <c r="AS186" s="429"/>
      <c r="AT186" s="429"/>
      <c r="AU186" s="429"/>
      <c r="AV186" s="429"/>
      <c r="AW186" s="429"/>
      <c r="AX186" s="429"/>
      <c r="AY186" s="429"/>
      <c r="AZ186" s="429"/>
      <c r="BA186" s="429"/>
      <c r="BB186" s="429"/>
      <c r="BC186" s="429"/>
      <c r="BD186" s="429"/>
      <c r="BE186" s="429"/>
      <c r="BF186" s="429"/>
      <c r="BG186" s="429"/>
      <c r="BH186" s="429"/>
      <c r="BI186" s="429"/>
      <c r="BJ186" s="103"/>
      <c r="BT186" s="103"/>
      <c r="CD186" s="103"/>
      <c r="CN186" s="103"/>
      <c r="CX186" s="103"/>
      <c r="DH186" s="103"/>
      <c r="DR186" s="103"/>
      <c r="EB186" s="103"/>
      <c r="EL186" s="103"/>
      <c r="EV186" s="103"/>
      <c r="FF186" s="103"/>
      <c r="FP186" s="103"/>
      <c r="FZ186" s="103"/>
      <c r="GJ186" s="103"/>
      <c r="GT186" s="103"/>
      <c r="HD186" s="103"/>
    </row>
    <row xmlns:x14ac="http://schemas.microsoft.com/office/spreadsheetml/2009/9/ac" r="187" s="3" customFormat="true" x14ac:dyDescent="0.25">
      <c r="A187" s="382"/>
      <c r="B187" s="103"/>
      <c r="L187" s="103"/>
      <c r="V187" s="103"/>
      <c r="AF187" s="429"/>
      <c r="AG187" s="429"/>
      <c r="AH187" s="429"/>
      <c r="AI187" s="429"/>
      <c r="AJ187" s="429"/>
      <c r="AK187" s="429"/>
      <c r="AL187" s="429"/>
      <c r="AM187" s="429"/>
      <c r="AN187" s="429"/>
      <c r="AO187" s="429"/>
      <c r="AP187" s="429"/>
      <c r="AQ187" s="429"/>
      <c r="AR187" s="429"/>
      <c r="AS187" s="429"/>
      <c r="AT187" s="429"/>
      <c r="AU187" s="429"/>
      <c r="AV187" s="429"/>
      <c r="AW187" s="429"/>
      <c r="AX187" s="429"/>
      <c r="AY187" s="429"/>
      <c r="AZ187" s="429"/>
      <c r="BA187" s="429"/>
      <c r="BB187" s="429"/>
      <c r="BC187" s="429"/>
      <c r="BD187" s="429"/>
      <c r="BE187" s="429"/>
      <c r="BF187" s="429"/>
      <c r="BG187" s="429"/>
      <c r="BH187" s="429"/>
      <c r="BI187" s="429"/>
      <c r="BJ187" s="103"/>
      <c r="BT187" s="103"/>
      <c r="CD187" s="103"/>
      <c r="CN187" s="103"/>
      <c r="CX187" s="103"/>
      <c r="DH187" s="103"/>
      <c r="DR187" s="103"/>
      <c r="EB187" s="103"/>
      <c r="EL187" s="103"/>
      <c r="EV187" s="103"/>
      <c r="FF187" s="103"/>
      <c r="FP187" s="103"/>
      <c r="FZ187" s="103"/>
      <c r="GJ187" s="103"/>
      <c r="GT187" s="103"/>
      <c r="HD187" s="103"/>
    </row>
    <row xmlns:x14ac="http://schemas.microsoft.com/office/spreadsheetml/2009/9/ac" r="188" s="3" customFormat="true" x14ac:dyDescent="0.25">
      <c r="A188" s="382"/>
      <c r="B188" s="103"/>
      <c r="L188" s="103"/>
      <c r="V188" s="103"/>
      <c r="AF188" s="429"/>
      <c r="AG188" s="429"/>
      <c r="AH188" s="429"/>
      <c r="AI188" s="429"/>
      <c r="AJ188" s="429"/>
      <c r="AK188" s="429"/>
      <c r="AL188" s="429"/>
      <c r="AM188" s="429"/>
      <c r="AN188" s="429"/>
      <c r="AO188" s="429"/>
      <c r="AP188" s="429"/>
      <c r="AQ188" s="429"/>
      <c r="AR188" s="429"/>
      <c r="AS188" s="429"/>
      <c r="AT188" s="429"/>
      <c r="AU188" s="429"/>
      <c r="AV188" s="429"/>
      <c r="AW188" s="429"/>
      <c r="AX188" s="429"/>
      <c r="AY188" s="429"/>
      <c r="AZ188" s="429"/>
      <c r="BA188" s="429"/>
      <c r="BB188" s="429"/>
      <c r="BC188" s="429"/>
      <c r="BD188" s="429"/>
      <c r="BE188" s="429"/>
      <c r="BF188" s="429"/>
      <c r="BG188" s="429"/>
      <c r="BH188" s="429"/>
      <c r="BI188" s="429"/>
      <c r="BJ188" s="103"/>
      <c r="BT188" s="103"/>
      <c r="CD188" s="103"/>
      <c r="CN188" s="103"/>
      <c r="CX188" s="103"/>
      <c r="DH188" s="103"/>
      <c r="DR188" s="103"/>
      <c r="EB188" s="103"/>
      <c r="EL188" s="103"/>
      <c r="EV188" s="103"/>
      <c r="FF188" s="103"/>
      <c r="FP188" s="103"/>
      <c r="FZ188" s="103"/>
      <c r="GJ188" s="103"/>
      <c r="GT188" s="103"/>
      <c r="HD188" s="103"/>
    </row>
    <row xmlns:x14ac="http://schemas.microsoft.com/office/spreadsheetml/2009/9/ac" r="189" s="3" customFormat="true" x14ac:dyDescent="0.25">
      <c r="A189" s="382"/>
      <c r="B189" s="103"/>
      <c r="L189" s="103"/>
      <c r="V189" s="103"/>
      <c r="AF189" s="429"/>
      <c r="AG189" s="429"/>
      <c r="AH189" s="429"/>
      <c r="AI189" s="429"/>
      <c r="AJ189" s="429"/>
      <c r="AK189" s="429"/>
      <c r="AL189" s="429"/>
      <c r="AM189" s="429"/>
      <c r="AN189" s="429"/>
      <c r="AO189" s="429"/>
      <c r="AP189" s="429"/>
      <c r="AQ189" s="429"/>
      <c r="AR189" s="429"/>
      <c r="AS189" s="429"/>
      <c r="AT189" s="429"/>
      <c r="AU189" s="429"/>
      <c r="AV189" s="429"/>
      <c r="AW189" s="429"/>
      <c r="AX189" s="429"/>
      <c r="AY189" s="429"/>
      <c r="AZ189" s="429"/>
      <c r="BA189" s="429"/>
      <c r="BB189" s="429"/>
      <c r="BC189" s="429"/>
      <c r="BD189" s="429"/>
      <c r="BE189" s="429"/>
      <c r="BF189" s="429"/>
      <c r="BG189" s="429"/>
      <c r="BH189" s="429"/>
      <c r="BI189" s="429"/>
      <c r="BJ189" s="103"/>
      <c r="BT189" s="103"/>
      <c r="CD189" s="103"/>
      <c r="CN189" s="103"/>
      <c r="CX189" s="103"/>
      <c r="DH189" s="103"/>
      <c r="DR189" s="103"/>
      <c r="EB189" s="103"/>
      <c r="EL189" s="103"/>
      <c r="EV189" s="103"/>
      <c r="FF189" s="103"/>
      <c r="FP189" s="103"/>
      <c r="FZ189" s="103"/>
      <c r="GJ189" s="103"/>
      <c r="GT189" s="103"/>
      <c r="HD189" s="103"/>
    </row>
    <row xmlns:x14ac="http://schemas.microsoft.com/office/spreadsheetml/2009/9/ac" r="190" s="3" customFormat="true" x14ac:dyDescent="0.25">
      <c r="A190" s="382"/>
      <c r="B190" s="103"/>
      <c r="L190" s="103"/>
      <c r="V190" s="103"/>
      <c r="AF190" s="429"/>
      <c r="AG190" s="429"/>
      <c r="AH190" s="429"/>
      <c r="AI190" s="429"/>
      <c r="AJ190" s="429"/>
      <c r="AK190" s="429"/>
      <c r="AL190" s="429"/>
      <c r="AM190" s="429"/>
      <c r="AN190" s="429"/>
      <c r="AO190" s="429"/>
      <c r="AP190" s="429"/>
      <c r="AQ190" s="429"/>
      <c r="AR190" s="429"/>
      <c r="AS190" s="429"/>
      <c r="AT190" s="429"/>
      <c r="AU190" s="429"/>
      <c r="AV190" s="429"/>
      <c r="AW190" s="429"/>
      <c r="AX190" s="429"/>
      <c r="AY190" s="429"/>
      <c r="AZ190" s="429"/>
      <c r="BA190" s="429"/>
      <c r="BB190" s="429"/>
      <c r="BC190" s="429"/>
      <c r="BD190" s="429"/>
      <c r="BE190" s="429"/>
      <c r="BF190" s="429"/>
      <c r="BG190" s="429"/>
      <c r="BH190" s="429"/>
      <c r="BI190" s="429"/>
      <c r="BJ190" s="103"/>
      <c r="BT190" s="103"/>
      <c r="CD190" s="103"/>
      <c r="CN190" s="103"/>
      <c r="CX190" s="103"/>
      <c r="DH190" s="103"/>
      <c r="DR190" s="103"/>
      <c r="EB190" s="103"/>
      <c r="EL190" s="103"/>
      <c r="EV190" s="103"/>
      <c r="FF190" s="103"/>
      <c r="FP190" s="103"/>
      <c r="FZ190" s="103"/>
      <c r="GJ190" s="103"/>
      <c r="GT190" s="103"/>
      <c r="HD190" s="103"/>
    </row>
    <row xmlns:x14ac="http://schemas.microsoft.com/office/spreadsheetml/2009/9/ac" r="191" s="3" customFormat="true" x14ac:dyDescent="0.25">
      <c r="A191" s="382"/>
      <c r="B191" s="103"/>
      <c r="L191" s="103"/>
      <c r="V191" s="103"/>
      <c r="AF191" s="429"/>
      <c r="AG191" s="429"/>
      <c r="AH191" s="429"/>
      <c r="AI191" s="429"/>
      <c r="AJ191" s="429"/>
      <c r="AK191" s="429"/>
      <c r="AL191" s="429"/>
      <c r="AM191" s="429"/>
      <c r="AN191" s="429"/>
      <c r="AO191" s="429"/>
      <c r="AP191" s="429"/>
      <c r="AQ191" s="429"/>
      <c r="AR191" s="429"/>
      <c r="AS191" s="429"/>
      <c r="AT191" s="429"/>
      <c r="AU191" s="429"/>
      <c r="AV191" s="429"/>
      <c r="AW191" s="429"/>
      <c r="AX191" s="429"/>
      <c r="AY191" s="429"/>
      <c r="AZ191" s="429"/>
      <c r="BA191" s="429"/>
      <c r="BB191" s="429"/>
      <c r="BC191" s="429"/>
      <c r="BD191" s="429"/>
      <c r="BE191" s="429"/>
      <c r="BF191" s="429"/>
      <c r="BG191" s="429"/>
      <c r="BH191" s="429"/>
      <c r="BI191" s="429"/>
      <c r="BJ191" s="103"/>
      <c r="BT191" s="103"/>
      <c r="CD191" s="103"/>
      <c r="CN191" s="103"/>
      <c r="CX191" s="103"/>
      <c r="DH191" s="103"/>
      <c r="DR191" s="103"/>
      <c r="EB191" s="103"/>
      <c r="EL191" s="103"/>
      <c r="EV191" s="103"/>
      <c r="FF191" s="103"/>
      <c r="FP191" s="103"/>
      <c r="FZ191" s="103"/>
      <c r="GJ191" s="103"/>
      <c r="GT191" s="103"/>
      <c r="HD191" s="103"/>
    </row>
    <row xmlns:x14ac="http://schemas.microsoft.com/office/spreadsheetml/2009/9/ac" r="192" s="3" customFormat="true" x14ac:dyDescent="0.25">
      <c r="A192" s="382"/>
      <c r="B192" s="103"/>
      <c r="L192" s="103"/>
      <c r="V192" s="103"/>
      <c r="AF192" s="429"/>
      <c r="AG192" s="429"/>
      <c r="AH192" s="429"/>
      <c r="AI192" s="429"/>
      <c r="AJ192" s="429"/>
      <c r="AK192" s="429"/>
      <c r="AL192" s="429"/>
      <c r="AM192" s="429"/>
      <c r="AN192" s="429"/>
      <c r="AO192" s="429"/>
      <c r="AP192" s="429"/>
      <c r="AQ192" s="429"/>
      <c r="AR192" s="429"/>
      <c r="AS192" s="429"/>
      <c r="AT192" s="429"/>
      <c r="AU192" s="429"/>
      <c r="AV192" s="429"/>
      <c r="AW192" s="429"/>
      <c r="AX192" s="429"/>
      <c r="AY192" s="429"/>
      <c r="AZ192" s="429"/>
      <c r="BA192" s="429"/>
      <c r="BB192" s="429"/>
      <c r="BC192" s="429"/>
      <c r="BD192" s="429"/>
      <c r="BE192" s="429"/>
      <c r="BF192" s="429"/>
      <c r="BG192" s="429"/>
      <c r="BH192" s="429"/>
      <c r="BI192" s="429"/>
      <c r="BJ192" s="103"/>
      <c r="BT192" s="103"/>
      <c r="CD192" s="103"/>
      <c r="CN192" s="103"/>
      <c r="CX192" s="103"/>
      <c r="DH192" s="103"/>
      <c r="DR192" s="103"/>
      <c r="EB192" s="103"/>
      <c r="EL192" s="103"/>
      <c r="EV192" s="103"/>
      <c r="FF192" s="103"/>
      <c r="FP192" s="103"/>
      <c r="FZ192" s="103"/>
      <c r="GJ192" s="103"/>
      <c r="GT192" s="103"/>
      <c r="HD192" s="103"/>
    </row>
    <row xmlns:x14ac="http://schemas.microsoft.com/office/spreadsheetml/2009/9/ac" r="193" s="3" customFormat="true" x14ac:dyDescent="0.25">
      <c r="A193" s="382"/>
      <c r="B193" s="103"/>
      <c r="L193" s="103"/>
      <c r="V193" s="103"/>
      <c r="AF193" s="429"/>
      <c r="AG193" s="429"/>
      <c r="AH193" s="429"/>
      <c r="AI193" s="429"/>
      <c r="AJ193" s="429"/>
      <c r="AK193" s="429"/>
      <c r="AL193" s="429"/>
      <c r="AM193" s="429"/>
      <c r="AN193" s="429"/>
      <c r="AO193" s="429"/>
      <c r="AP193" s="429"/>
      <c r="AQ193" s="429"/>
      <c r="AR193" s="429"/>
      <c r="AS193" s="429"/>
      <c r="AT193" s="429"/>
      <c r="AU193" s="429"/>
      <c r="AV193" s="429"/>
      <c r="AW193" s="429"/>
      <c r="AX193" s="429"/>
      <c r="AY193" s="429"/>
      <c r="AZ193" s="429"/>
      <c r="BA193" s="429"/>
      <c r="BB193" s="429"/>
      <c r="BC193" s="429"/>
      <c r="BD193" s="429"/>
      <c r="BE193" s="429"/>
      <c r="BF193" s="429"/>
      <c r="BG193" s="429"/>
      <c r="BH193" s="429"/>
      <c r="BI193" s="429"/>
      <c r="BJ193" s="103"/>
      <c r="BT193" s="103"/>
      <c r="CD193" s="103"/>
      <c r="CN193" s="103"/>
      <c r="CX193" s="103"/>
      <c r="DH193" s="103"/>
      <c r="DR193" s="103"/>
      <c r="EB193" s="103"/>
      <c r="EL193" s="103"/>
      <c r="EV193" s="103"/>
      <c r="FF193" s="103"/>
      <c r="FP193" s="103"/>
      <c r="FZ193" s="103"/>
      <c r="GJ193" s="103"/>
      <c r="GT193" s="103"/>
      <c r="HD193" s="103"/>
    </row>
    <row xmlns:x14ac="http://schemas.microsoft.com/office/spreadsheetml/2009/9/ac" r="194" s="3" customFormat="true" x14ac:dyDescent="0.25">
      <c r="A194" s="382"/>
      <c r="B194" s="103"/>
      <c r="L194" s="103"/>
      <c r="V194" s="103"/>
      <c r="AF194" s="429"/>
      <c r="AG194" s="429"/>
      <c r="AH194" s="429"/>
      <c r="AI194" s="429"/>
      <c r="AJ194" s="429"/>
      <c r="AK194" s="429"/>
      <c r="AL194" s="429"/>
      <c r="AM194" s="429"/>
      <c r="AN194" s="429"/>
      <c r="AO194" s="429"/>
      <c r="AP194" s="429"/>
      <c r="AQ194" s="429"/>
      <c r="AR194" s="429"/>
      <c r="AS194" s="429"/>
      <c r="AT194" s="429"/>
      <c r="AU194" s="429"/>
      <c r="AV194" s="429"/>
      <c r="AW194" s="429"/>
      <c r="AX194" s="429"/>
      <c r="AY194" s="429"/>
      <c r="AZ194" s="429"/>
      <c r="BA194" s="429"/>
      <c r="BB194" s="429"/>
      <c r="BC194" s="429"/>
      <c r="BD194" s="429"/>
      <c r="BE194" s="429"/>
      <c r="BF194" s="429"/>
      <c r="BG194" s="429"/>
      <c r="BH194" s="429"/>
      <c r="BI194" s="429"/>
      <c r="BJ194" s="103"/>
      <c r="BT194" s="103"/>
      <c r="CD194" s="103"/>
      <c r="CN194" s="103"/>
      <c r="CX194" s="103"/>
      <c r="DH194" s="103"/>
      <c r="DR194" s="103"/>
      <c r="EB194" s="103"/>
      <c r="EL194" s="103"/>
      <c r="EV194" s="103"/>
      <c r="FF194" s="103"/>
      <c r="FP194" s="103"/>
      <c r="FZ194" s="103"/>
      <c r="GJ194" s="103"/>
      <c r="GT194" s="103"/>
      <c r="HD194" s="103"/>
    </row>
    <row xmlns:x14ac="http://schemas.microsoft.com/office/spreadsheetml/2009/9/ac" r="195" s="3" customFormat="true" x14ac:dyDescent="0.25">
      <c r="A195" s="382"/>
      <c r="B195" s="103"/>
      <c r="L195" s="103"/>
      <c r="V195" s="103"/>
      <c r="AF195" s="429"/>
      <c r="AG195" s="429"/>
      <c r="AH195" s="429"/>
      <c r="AI195" s="429"/>
      <c r="AJ195" s="429"/>
      <c r="AK195" s="429"/>
      <c r="AL195" s="429"/>
      <c r="AM195" s="429"/>
      <c r="AN195" s="429"/>
      <c r="AO195" s="429"/>
      <c r="AP195" s="429"/>
      <c r="AQ195" s="429"/>
      <c r="AR195" s="429"/>
      <c r="AS195" s="429"/>
      <c r="AT195" s="429"/>
      <c r="AU195" s="429"/>
      <c r="AV195" s="429"/>
      <c r="AW195" s="429"/>
      <c r="AX195" s="429"/>
      <c r="AY195" s="429"/>
      <c r="AZ195" s="429"/>
      <c r="BA195" s="429"/>
      <c r="BB195" s="429"/>
      <c r="BC195" s="429"/>
      <c r="BD195" s="429"/>
      <c r="BE195" s="429"/>
      <c r="BF195" s="429"/>
      <c r="BG195" s="429"/>
      <c r="BH195" s="429"/>
      <c r="BI195" s="429"/>
      <c r="BJ195" s="103"/>
      <c r="BT195" s="103"/>
      <c r="CD195" s="103"/>
      <c r="CN195" s="103"/>
      <c r="CX195" s="103"/>
      <c r="DH195" s="103"/>
      <c r="DR195" s="103"/>
      <c r="EB195" s="103"/>
      <c r="EL195" s="103"/>
      <c r="EV195" s="103"/>
      <c r="FF195" s="103"/>
      <c r="FP195" s="103"/>
      <c r="FZ195" s="103"/>
      <c r="GJ195" s="103"/>
      <c r="GT195" s="103"/>
      <c r="HD195" s="103"/>
    </row>
    <row xmlns:x14ac="http://schemas.microsoft.com/office/spreadsheetml/2009/9/ac" r="196" s="3" customFormat="true" x14ac:dyDescent="0.25">
      <c r="A196" s="382"/>
      <c r="B196" s="103"/>
      <c r="L196" s="103"/>
      <c r="V196" s="103"/>
      <c r="AF196" s="429"/>
      <c r="AG196" s="429"/>
      <c r="AH196" s="429"/>
      <c r="AI196" s="429"/>
      <c r="AJ196" s="429"/>
      <c r="AK196" s="429"/>
      <c r="AL196" s="429"/>
      <c r="AM196" s="429"/>
      <c r="AN196" s="429"/>
      <c r="AO196" s="429"/>
      <c r="AP196" s="429"/>
      <c r="AQ196" s="429"/>
      <c r="AR196" s="429"/>
      <c r="AS196" s="429"/>
      <c r="AT196" s="429"/>
      <c r="AU196" s="429"/>
      <c r="AV196" s="429"/>
      <c r="AW196" s="429"/>
      <c r="AX196" s="429"/>
      <c r="AY196" s="429"/>
      <c r="AZ196" s="429"/>
      <c r="BA196" s="429"/>
      <c r="BB196" s="429"/>
      <c r="BC196" s="429"/>
      <c r="BD196" s="429"/>
      <c r="BE196" s="429"/>
      <c r="BF196" s="429"/>
      <c r="BG196" s="429"/>
      <c r="BH196" s="429"/>
      <c r="BI196" s="429"/>
      <c r="BJ196" s="103"/>
      <c r="BT196" s="103"/>
      <c r="CD196" s="103"/>
      <c r="CN196" s="103"/>
      <c r="CX196" s="103"/>
      <c r="DH196" s="103"/>
      <c r="DR196" s="103"/>
      <c r="EB196" s="103"/>
      <c r="EL196" s="103"/>
      <c r="EV196" s="103"/>
      <c r="FF196" s="103"/>
      <c r="FP196" s="103"/>
      <c r="FZ196" s="103"/>
      <c r="GJ196" s="103"/>
      <c r="GT196" s="103"/>
      <c r="HD196" s="103"/>
    </row>
    <row xmlns:x14ac="http://schemas.microsoft.com/office/spreadsheetml/2009/9/ac" r="197" s="3" customFormat="true" x14ac:dyDescent="0.25">
      <c r="A197" s="382"/>
      <c r="B197" s="103"/>
      <c r="L197" s="103"/>
      <c r="V197" s="103"/>
      <c r="AF197" s="429"/>
      <c r="AG197" s="429"/>
      <c r="AH197" s="429"/>
      <c r="AI197" s="429"/>
      <c r="AJ197" s="429"/>
      <c r="AK197" s="429"/>
      <c r="AL197" s="429"/>
      <c r="AM197" s="429"/>
      <c r="AN197" s="429"/>
      <c r="AO197" s="429"/>
      <c r="AP197" s="429"/>
      <c r="AQ197" s="429"/>
      <c r="AR197" s="429"/>
      <c r="AS197" s="429"/>
      <c r="AT197" s="429"/>
      <c r="AU197" s="429"/>
      <c r="AV197" s="429"/>
      <c r="AW197" s="429"/>
      <c r="AX197" s="429"/>
      <c r="AY197" s="429"/>
      <c r="AZ197" s="429"/>
      <c r="BA197" s="429"/>
      <c r="BB197" s="429"/>
      <c r="BC197" s="429"/>
      <c r="BD197" s="429"/>
      <c r="BE197" s="429"/>
      <c r="BF197" s="429"/>
      <c r="BG197" s="429"/>
      <c r="BH197" s="429"/>
      <c r="BI197" s="429"/>
      <c r="BJ197" s="103"/>
      <c r="BT197" s="103"/>
      <c r="CD197" s="103"/>
      <c r="CN197" s="103"/>
      <c r="CX197" s="103"/>
      <c r="DH197" s="103"/>
      <c r="DR197" s="103"/>
      <c r="EB197" s="103"/>
      <c r="EL197" s="103"/>
      <c r="EV197" s="103"/>
      <c r="FF197" s="103"/>
      <c r="FP197" s="103"/>
      <c r="FZ197" s="103"/>
      <c r="GJ197" s="103"/>
      <c r="GT197" s="103"/>
      <c r="HD197" s="103"/>
    </row>
    <row xmlns:x14ac="http://schemas.microsoft.com/office/spreadsheetml/2009/9/ac" r="198" s="3" customFormat="true" x14ac:dyDescent="0.25">
      <c r="A198" s="382"/>
      <c r="B198" s="103"/>
      <c r="L198" s="103"/>
      <c r="V198" s="103"/>
      <c r="AF198" s="429"/>
      <c r="AG198" s="429"/>
      <c r="AH198" s="429"/>
      <c r="AI198" s="429"/>
      <c r="AJ198" s="429"/>
      <c r="AK198" s="429"/>
      <c r="AL198" s="429"/>
      <c r="AM198" s="429"/>
      <c r="AN198" s="429"/>
      <c r="AO198" s="429"/>
      <c r="AP198" s="429"/>
      <c r="AQ198" s="429"/>
      <c r="AR198" s="429"/>
      <c r="AS198" s="429"/>
      <c r="AT198" s="429"/>
      <c r="AU198" s="429"/>
      <c r="AV198" s="429"/>
      <c r="AW198" s="429"/>
      <c r="AX198" s="429"/>
      <c r="AY198" s="429"/>
      <c r="AZ198" s="429"/>
      <c r="BA198" s="429"/>
      <c r="BB198" s="429"/>
      <c r="BC198" s="429"/>
      <c r="BD198" s="429"/>
      <c r="BE198" s="429"/>
      <c r="BF198" s="429"/>
      <c r="BG198" s="429"/>
      <c r="BH198" s="429"/>
      <c r="BI198" s="429"/>
      <c r="BJ198" s="103"/>
      <c r="BT198" s="103"/>
      <c r="CD198" s="103"/>
      <c r="CN198" s="103"/>
      <c r="CX198" s="103"/>
      <c r="DH198" s="103"/>
      <c r="DR198" s="103"/>
      <c r="EB198" s="103"/>
      <c r="EL198" s="103"/>
      <c r="EV198" s="103"/>
      <c r="FF198" s="103"/>
      <c r="FP198" s="103"/>
      <c r="FZ198" s="103"/>
      <c r="GJ198" s="103"/>
      <c r="GT198" s="103"/>
      <c r="HD198" s="103"/>
    </row>
    <row xmlns:x14ac="http://schemas.microsoft.com/office/spreadsheetml/2009/9/ac" r="199" s="3" customFormat="true" x14ac:dyDescent="0.25">
      <c r="A199" s="382"/>
      <c r="B199" s="103"/>
      <c r="L199" s="103"/>
      <c r="V199" s="103"/>
      <c r="AF199" s="429"/>
      <c r="AG199" s="429"/>
      <c r="AH199" s="429"/>
      <c r="AI199" s="429"/>
      <c r="AJ199" s="429"/>
      <c r="AK199" s="429"/>
      <c r="AL199" s="429"/>
      <c r="AM199" s="429"/>
      <c r="AN199" s="429"/>
      <c r="AO199" s="429"/>
      <c r="AP199" s="429"/>
      <c r="AQ199" s="429"/>
      <c r="AR199" s="429"/>
      <c r="AS199" s="429"/>
      <c r="AT199" s="429"/>
      <c r="AU199" s="429"/>
      <c r="AV199" s="429"/>
      <c r="AW199" s="429"/>
      <c r="AX199" s="429"/>
      <c r="AY199" s="429"/>
      <c r="AZ199" s="429"/>
      <c r="BA199" s="429"/>
      <c r="BB199" s="429"/>
      <c r="BC199" s="429"/>
      <c r="BD199" s="429"/>
      <c r="BE199" s="429"/>
      <c r="BF199" s="429"/>
      <c r="BG199" s="429"/>
      <c r="BH199" s="429"/>
      <c r="BI199" s="429"/>
      <c r="BJ199" s="103"/>
      <c r="BT199" s="103"/>
      <c r="CD199" s="103"/>
      <c r="CN199" s="103"/>
      <c r="CX199" s="103"/>
      <c r="DH199" s="103"/>
      <c r="DR199" s="103"/>
      <c r="EB199" s="103"/>
      <c r="EL199" s="103"/>
      <c r="EV199" s="103"/>
      <c r="FF199" s="103"/>
      <c r="FP199" s="103"/>
      <c r="FZ199" s="103"/>
      <c r="GJ199" s="103"/>
      <c r="GT199" s="103"/>
      <c r="HD199" s="103"/>
    </row>
    <row xmlns:x14ac="http://schemas.microsoft.com/office/spreadsheetml/2009/9/ac" r="200" s="3" customFormat="true" x14ac:dyDescent="0.25">
      <c r="A200" s="382"/>
      <c r="B200" s="103"/>
      <c r="L200" s="103"/>
      <c r="V200" s="103"/>
      <c r="AF200" s="429"/>
      <c r="AG200" s="429"/>
      <c r="AH200" s="429"/>
      <c r="AI200" s="429"/>
      <c r="AJ200" s="429"/>
      <c r="AK200" s="429"/>
      <c r="AL200" s="429"/>
      <c r="AM200" s="429"/>
      <c r="AN200" s="429"/>
      <c r="AO200" s="429"/>
      <c r="AP200" s="429"/>
      <c r="AQ200" s="429"/>
      <c r="AR200" s="429"/>
      <c r="AS200" s="429"/>
      <c r="AT200" s="429"/>
      <c r="AU200" s="429"/>
      <c r="AV200" s="429"/>
      <c r="AW200" s="429"/>
      <c r="AX200" s="429"/>
      <c r="AY200" s="429"/>
      <c r="AZ200" s="429"/>
      <c r="BA200" s="429"/>
      <c r="BB200" s="429"/>
      <c r="BC200" s="429"/>
      <c r="BD200" s="429"/>
      <c r="BE200" s="429"/>
      <c r="BF200" s="429"/>
      <c r="BG200" s="429"/>
      <c r="BH200" s="429"/>
      <c r="BI200" s="429"/>
      <c r="BJ200" s="103"/>
      <c r="BT200" s="103"/>
      <c r="CD200" s="103"/>
      <c r="CN200" s="103"/>
      <c r="CX200" s="103"/>
      <c r="DH200" s="103"/>
      <c r="DR200" s="103"/>
      <c r="EB200" s="103"/>
      <c r="EL200" s="103"/>
      <c r="EV200" s="103"/>
      <c r="FF200" s="103"/>
      <c r="FP200" s="103"/>
      <c r="FZ200" s="103"/>
      <c r="GJ200" s="103"/>
      <c r="GT200" s="103"/>
      <c r="HD200" s="103"/>
    </row>
    <row xmlns:x14ac="http://schemas.microsoft.com/office/spreadsheetml/2009/9/ac" r="201" s="3" customFormat="true" x14ac:dyDescent="0.25">
      <c r="A201" s="382"/>
      <c r="B201" s="103"/>
      <c r="L201" s="103"/>
      <c r="V201" s="103"/>
      <c r="AF201" s="429"/>
      <c r="AG201" s="429"/>
      <c r="AH201" s="429"/>
      <c r="AI201" s="429"/>
      <c r="AJ201" s="429"/>
      <c r="AK201" s="429"/>
      <c r="AL201" s="429"/>
      <c r="AM201" s="429"/>
      <c r="AN201" s="429"/>
      <c r="AO201" s="429"/>
      <c r="AP201" s="429"/>
      <c r="AQ201" s="429"/>
      <c r="AR201" s="429"/>
      <c r="AS201" s="429"/>
      <c r="AT201" s="429"/>
      <c r="AU201" s="429"/>
      <c r="AV201" s="429"/>
      <c r="AW201" s="429"/>
      <c r="AX201" s="429"/>
      <c r="AY201" s="429"/>
      <c r="AZ201" s="429"/>
      <c r="BA201" s="429"/>
      <c r="BB201" s="429"/>
      <c r="BC201" s="429"/>
      <c r="BD201" s="429"/>
      <c r="BE201" s="429"/>
      <c r="BF201" s="429"/>
      <c r="BG201" s="429"/>
      <c r="BH201" s="429"/>
      <c r="BI201" s="429"/>
      <c r="BJ201" s="103"/>
      <c r="BT201" s="103"/>
      <c r="CD201" s="103"/>
      <c r="CN201" s="103"/>
      <c r="CX201" s="103"/>
      <c r="DH201" s="103"/>
      <c r="DR201" s="103"/>
      <c r="EB201" s="103"/>
      <c r="EL201" s="103"/>
      <c r="EV201" s="103"/>
      <c r="FF201" s="103"/>
      <c r="FP201" s="103"/>
      <c r="FZ201" s="103"/>
      <c r="GJ201" s="103"/>
      <c r="GT201" s="103"/>
      <c r="HD201" s="103"/>
    </row>
    <row xmlns:x14ac="http://schemas.microsoft.com/office/spreadsheetml/2009/9/ac" r="202" s="3" customFormat="true" x14ac:dyDescent="0.25">
      <c r="A202" s="382"/>
      <c r="B202" s="103"/>
      <c r="L202" s="103"/>
      <c r="V202" s="103"/>
      <c r="AF202" s="429"/>
      <c r="AG202" s="429"/>
      <c r="AH202" s="429"/>
      <c r="AI202" s="429"/>
      <c r="AJ202" s="429"/>
      <c r="AK202" s="429"/>
      <c r="AL202" s="429"/>
      <c r="AM202" s="429"/>
      <c r="AN202" s="429"/>
      <c r="AO202" s="429"/>
      <c r="AP202" s="429"/>
      <c r="AQ202" s="429"/>
      <c r="AR202" s="429"/>
      <c r="AS202" s="429"/>
      <c r="AT202" s="429"/>
      <c r="AU202" s="429"/>
      <c r="AV202" s="429"/>
      <c r="AW202" s="429"/>
      <c r="AX202" s="429"/>
      <c r="AY202" s="429"/>
      <c r="AZ202" s="429"/>
      <c r="BA202" s="429"/>
      <c r="BB202" s="429"/>
      <c r="BC202" s="429"/>
      <c r="BD202" s="429"/>
      <c r="BE202" s="429"/>
      <c r="BF202" s="429"/>
      <c r="BG202" s="429"/>
      <c r="BH202" s="429"/>
      <c r="BI202" s="429"/>
      <c r="BJ202" s="103"/>
      <c r="BT202" s="103"/>
      <c r="CD202" s="103"/>
      <c r="CN202" s="103"/>
      <c r="CX202" s="103"/>
      <c r="DH202" s="103"/>
      <c r="DR202" s="103"/>
      <c r="EB202" s="103"/>
      <c r="EL202" s="103"/>
      <c r="EV202" s="103"/>
      <c r="FF202" s="103"/>
      <c r="FP202" s="103"/>
      <c r="FZ202" s="103"/>
      <c r="GJ202" s="103"/>
      <c r="GT202" s="103"/>
      <c r="HD202" s="103"/>
    </row>
    <row xmlns:x14ac="http://schemas.microsoft.com/office/spreadsheetml/2009/9/ac" r="203" s="3" customFormat="true" x14ac:dyDescent="0.25">
      <c r="A203" s="382"/>
      <c r="B203" s="103"/>
      <c r="L203" s="103"/>
      <c r="V203" s="103"/>
      <c r="AF203" s="429"/>
      <c r="AG203" s="429"/>
      <c r="AH203" s="429"/>
      <c r="AI203" s="429"/>
      <c r="AJ203" s="429"/>
      <c r="AK203" s="429"/>
      <c r="AL203" s="429"/>
      <c r="AM203" s="429"/>
      <c r="AN203" s="429"/>
      <c r="AO203" s="429"/>
      <c r="AP203" s="429"/>
      <c r="AQ203" s="429"/>
      <c r="AR203" s="429"/>
      <c r="AS203" s="429"/>
      <c r="AT203" s="429"/>
      <c r="AU203" s="429"/>
      <c r="AV203" s="429"/>
      <c r="AW203" s="429"/>
      <c r="AX203" s="429"/>
      <c r="AY203" s="429"/>
      <c r="AZ203" s="429"/>
      <c r="BA203" s="429"/>
      <c r="BB203" s="429"/>
      <c r="BC203" s="429"/>
      <c r="BD203" s="429"/>
      <c r="BE203" s="429"/>
      <c r="BF203" s="429"/>
      <c r="BG203" s="429"/>
      <c r="BH203" s="429"/>
      <c r="BI203" s="429"/>
      <c r="BJ203" s="103"/>
      <c r="BT203" s="103"/>
      <c r="CD203" s="103"/>
      <c r="CN203" s="103"/>
      <c r="CX203" s="103"/>
      <c r="DH203" s="103"/>
      <c r="DR203" s="103"/>
      <c r="EB203" s="103"/>
      <c r="EL203" s="103"/>
      <c r="EV203" s="103"/>
      <c r="FF203" s="103"/>
      <c r="FP203" s="103"/>
      <c r="FZ203" s="103"/>
      <c r="GJ203" s="103"/>
      <c r="GT203" s="103"/>
      <c r="HD203" s="103"/>
    </row>
    <row xmlns:x14ac="http://schemas.microsoft.com/office/spreadsheetml/2009/9/ac" r="204" s="3" customFormat="true" x14ac:dyDescent="0.25">
      <c r="A204" s="382"/>
      <c r="B204" s="103"/>
      <c r="L204" s="103"/>
      <c r="V204" s="103"/>
      <c r="AF204" s="429"/>
      <c r="AG204" s="429"/>
      <c r="AH204" s="429"/>
      <c r="AI204" s="429"/>
      <c r="AJ204" s="429"/>
      <c r="AK204" s="429"/>
      <c r="AL204" s="429"/>
      <c r="AM204" s="429"/>
      <c r="AN204" s="429"/>
      <c r="AO204" s="429"/>
      <c r="AP204" s="429"/>
      <c r="AQ204" s="429"/>
      <c r="AR204" s="429"/>
      <c r="AS204" s="429"/>
      <c r="AT204" s="429"/>
      <c r="AU204" s="429"/>
      <c r="AV204" s="429"/>
      <c r="AW204" s="429"/>
      <c r="AX204" s="429"/>
      <c r="AY204" s="429"/>
      <c r="AZ204" s="429"/>
      <c r="BA204" s="429"/>
      <c r="BB204" s="429"/>
      <c r="BC204" s="429"/>
      <c r="BD204" s="429"/>
      <c r="BE204" s="429"/>
      <c r="BF204" s="429"/>
      <c r="BG204" s="429"/>
      <c r="BH204" s="429"/>
      <c r="BI204" s="429"/>
      <c r="BJ204" s="103"/>
      <c r="BT204" s="103"/>
      <c r="CD204" s="103"/>
      <c r="CN204" s="103"/>
      <c r="CX204" s="103"/>
      <c r="DH204" s="103"/>
      <c r="DR204" s="103"/>
      <c r="EB204" s="103"/>
      <c r="EL204" s="103"/>
      <c r="EV204" s="103"/>
      <c r="FF204" s="103"/>
      <c r="FP204" s="103"/>
      <c r="FZ204" s="103"/>
      <c r="GJ204" s="103"/>
      <c r="GT204" s="103"/>
      <c r="HD204" s="103"/>
    </row>
    <row xmlns:x14ac="http://schemas.microsoft.com/office/spreadsheetml/2009/9/ac" r="205" s="3" customFormat="true" x14ac:dyDescent="0.25">
      <c r="A205" s="382"/>
      <c r="B205" s="103"/>
      <c r="L205" s="103"/>
      <c r="V205" s="103"/>
      <c r="AF205" s="429"/>
      <c r="AG205" s="429"/>
      <c r="AH205" s="429"/>
      <c r="AI205" s="429"/>
      <c r="AJ205" s="429"/>
      <c r="AK205" s="429"/>
      <c r="AL205" s="429"/>
      <c r="AM205" s="429"/>
      <c r="AN205" s="429"/>
      <c r="AO205" s="429"/>
      <c r="AP205" s="429"/>
      <c r="AQ205" s="429"/>
      <c r="AR205" s="429"/>
      <c r="AS205" s="429"/>
      <c r="AT205" s="429"/>
      <c r="AU205" s="429"/>
      <c r="AV205" s="429"/>
      <c r="AW205" s="429"/>
      <c r="AX205" s="429"/>
      <c r="AY205" s="429"/>
      <c r="AZ205" s="429"/>
      <c r="BA205" s="429"/>
      <c r="BB205" s="429"/>
      <c r="BC205" s="429"/>
      <c r="BD205" s="429"/>
      <c r="BE205" s="429"/>
      <c r="BF205" s="429"/>
      <c r="BG205" s="429"/>
      <c r="BH205" s="429"/>
      <c r="BI205" s="429"/>
      <c r="BJ205" s="103"/>
      <c r="BT205" s="103"/>
      <c r="CD205" s="103"/>
      <c r="CN205" s="103"/>
      <c r="CX205" s="103"/>
      <c r="DH205" s="103"/>
      <c r="DR205" s="103"/>
      <c r="EB205" s="103"/>
      <c r="EL205" s="103"/>
      <c r="EV205" s="103"/>
      <c r="FF205" s="103"/>
      <c r="FP205" s="103"/>
      <c r="FZ205" s="103"/>
      <c r="GJ205" s="103"/>
      <c r="GT205" s="103"/>
      <c r="HD205" s="103"/>
    </row>
    <row xmlns:x14ac="http://schemas.microsoft.com/office/spreadsheetml/2009/9/ac" r="206" s="3" customFormat="true" x14ac:dyDescent="0.25">
      <c r="A206" s="382"/>
      <c r="B206" s="103"/>
      <c r="L206" s="103"/>
      <c r="V206" s="103"/>
      <c r="AF206" s="429"/>
      <c r="AG206" s="429"/>
      <c r="AH206" s="429"/>
      <c r="AI206" s="429"/>
      <c r="AJ206" s="429"/>
      <c r="AK206" s="429"/>
      <c r="AL206" s="429"/>
      <c r="AM206" s="429"/>
      <c r="AN206" s="429"/>
      <c r="AO206" s="429"/>
      <c r="AP206" s="429"/>
      <c r="AQ206" s="429"/>
      <c r="AR206" s="429"/>
      <c r="AS206" s="429"/>
      <c r="AT206" s="429"/>
      <c r="AU206" s="429"/>
      <c r="AV206" s="429"/>
      <c r="AW206" s="429"/>
      <c r="AX206" s="429"/>
      <c r="AY206" s="429"/>
      <c r="AZ206" s="429"/>
      <c r="BA206" s="429"/>
      <c r="BB206" s="429"/>
      <c r="BC206" s="429"/>
      <c r="BD206" s="429"/>
      <c r="BE206" s="429"/>
      <c r="BF206" s="429"/>
      <c r="BG206" s="429"/>
      <c r="BH206" s="429"/>
      <c r="BI206" s="429"/>
      <c r="BJ206" s="103"/>
      <c r="BT206" s="103"/>
      <c r="CD206" s="103"/>
      <c r="CN206" s="103"/>
      <c r="CX206" s="103"/>
      <c r="DH206" s="103"/>
      <c r="DR206" s="103"/>
      <c r="EB206" s="103"/>
      <c r="EL206" s="103"/>
      <c r="EV206" s="103"/>
      <c r="FF206" s="103"/>
      <c r="FP206" s="103"/>
      <c r="FZ206" s="103"/>
      <c r="GJ206" s="103"/>
      <c r="GT206" s="103"/>
      <c r="HD206" s="103"/>
    </row>
    <row xmlns:x14ac="http://schemas.microsoft.com/office/spreadsheetml/2009/9/ac" r="207" s="3" customFormat="true" x14ac:dyDescent="0.25">
      <c r="A207" s="382"/>
      <c r="B207" s="103"/>
      <c r="L207" s="103"/>
      <c r="V207" s="103"/>
      <c r="AF207" s="429"/>
      <c r="AG207" s="429"/>
      <c r="AH207" s="429"/>
      <c r="AI207" s="429"/>
      <c r="AJ207" s="429"/>
      <c r="AK207" s="429"/>
      <c r="AL207" s="429"/>
      <c r="AM207" s="429"/>
      <c r="AN207" s="429"/>
      <c r="AO207" s="429"/>
      <c r="AP207" s="429"/>
      <c r="AQ207" s="429"/>
      <c r="AR207" s="429"/>
      <c r="AS207" s="429"/>
      <c r="AT207" s="429"/>
      <c r="AU207" s="429"/>
      <c r="AV207" s="429"/>
      <c r="AW207" s="429"/>
      <c r="AX207" s="429"/>
      <c r="AY207" s="429"/>
      <c r="AZ207" s="429"/>
      <c r="BA207" s="429"/>
      <c r="BB207" s="429"/>
      <c r="BC207" s="429"/>
      <c r="BD207" s="429"/>
      <c r="BE207" s="429"/>
      <c r="BF207" s="429"/>
      <c r="BG207" s="429"/>
      <c r="BH207" s="429"/>
      <c r="BI207" s="429"/>
      <c r="BJ207" s="103"/>
      <c r="BT207" s="103"/>
      <c r="CD207" s="103"/>
      <c r="CN207" s="103"/>
      <c r="CX207" s="103"/>
      <c r="DH207" s="103"/>
      <c r="DR207" s="103"/>
      <c r="EB207" s="103"/>
      <c r="EL207" s="103"/>
      <c r="EV207" s="103"/>
      <c r="FF207" s="103"/>
      <c r="FP207" s="103"/>
      <c r="FZ207" s="103"/>
      <c r="GJ207" s="103"/>
      <c r="GT207" s="103"/>
      <c r="HD207" s="103"/>
    </row>
    <row xmlns:x14ac="http://schemas.microsoft.com/office/spreadsheetml/2009/9/ac" r="208" s="3" customFormat="true" x14ac:dyDescent="0.25">
      <c r="A208" s="382"/>
      <c r="B208" s="103"/>
      <c r="L208" s="103"/>
      <c r="V208" s="103"/>
      <c r="AF208" s="429"/>
      <c r="AG208" s="429"/>
      <c r="AH208" s="429"/>
      <c r="AI208" s="429"/>
      <c r="AJ208" s="429"/>
      <c r="AK208" s="429"/>
      <c r="AL208" s="429"/>
      <c r="AM208" s="429"/>
      <c r="AN208" s="429"/>
      <c r="AO208" s="429"/>
      <c r="AP208" s="429"/>
      <c r="AQ208" s="429"/>
      <c r="AR208" s="429"/>
      <c r="AS208" s="429"/>
      <c r="AT208" s="429"/>
      <c r="AU208" s="429"/>
      <c r="AV208" s="429"/>
      <c r="AW208" s="429"/>
      <c r="AX208" s="429"/>
      <c r="AY208" s="429"/>
      <c r="AZ208" s="429"/>
      <c r="BA208" s="429"/>
      <c r="BB208" s="429"/>
      <c r="BC208" s="429"/>
      <c r="BD208" s="429"/>
      <c r="BE208" s="429"/>
      <c r="BF208" s="429"/>
      <c r="BG208" s="429"/>
      <c r="BH208" s="429"/>
      <c r="BI208" s="429"/>
      <c r="BJ208" s="103"/>
      <c r="BT208" s="103"/>
      <c r="CD208" s="103"/>
      <c r="CN208" s="103"/>
      <c r="CX208" s="103"/>
      <c r="DH208" s="103"/>
      <c r="DR208" s="103"/>
      <c r="EB208" s="103"/>
      <c r="EL208" s="103"/>
      <c r="EV208" s="103"/>
      <c r="FF208" s="103"/>
      <c r="FP208" s="103"/>
      <c r="FZ208" s="103"/>
      <c r="GJ208" s="103"/>
      <c r="GT208" s="103"/>
      <c r="HD208" s="103"/>
    </row>
    <row xmlns:x14ac="http://schemas.microsoft.com/office/spreadsheetml/2009/9/ac" r="209" s="3" customFormat="true" x14ac:dyDescent="0.25">
      <c r="A209" s="382"/>
      <c r="B209" s="103"/>
      <c r="L209" s="103"/>
      <c r="V209" s="103"/>
      <c r="AF209" s="429"/>
      <c r="AG209" s="429"/>
      <c r="AH209" s="429"/>
      <c r="AI209" s="429"/>
      <c r="AJ209" s="429"/>
      <c r="AK209" s="429"/>
      <c r="AL209" s="429"/>
      <c r="AM209" s="429"/>
      <c r="AN209" s="429"/>
      <c r="AO209" s="429"/>
      <c r="AP209" s="429"/>
      <c r="AQ209" s="429"/>
      <c r="AR209" s="429"/>
      <c r="AS209" s="429"/>
      <c r="AT209" s="429"/>
      <c r="AU209" s="429"/>
      <c r="AV209" s="429"/>
      <c r="AW209" s="429"/>
      <c r="AX209" s="429"/>
      <c r="AY209" s="429"/>
      <c r="AZ209" s="429"/>
      <c r="BA209" s="429"/>
      <c r="BB209" s="429"/>
      <c r="BC209" s="429"/>
      <c r="BD209" s="429"/>
      <c r="BE209" s="429"/>
      <c r="BF209" s="429"/>
      <c r="BG209" s="429"/>
      <c r="BH209" s="429"/>
      <c r="BI209" s="429"/>
      <c r="BJ209" s="103"/>
      <c r="BT209" s="103"/>
      <c r="CD209" s="103"/>
      <c r="CN209" s="103"/>
      <c r="CX209" s="103"/>
      <c r="DH209" s="103"/>
      <c r="DR209" s="103"/>
      <c r="EB209" s="103"/>
      <c r="EL209" s="103"/>
      <c r="EV209" s="103"/>
      <c r="FF209" s="103"/>
      <c r="FP209" s="103"/>
      <c r="FZ209" s="103"/>
      <c r="GJ209" s="103"/>
      <c r="GT209" s="103"/>
      <c r="HD209" s="103"/>
    </row>
    <row xmlns:x14ac="http://schemas.microsoft.com/office/spreadsheetml/2009/9/ac" r="210" s="3" customFormat="true" x14ac:dyDescent="0.25">
      <c r="A210" s="382"/>
      <c r="B210" s="103"/>
      <c r="L210" s="103"/>
      <c r="V210" s="103"/>
      <c r="AF210" s="429"/>
      <c r="AG210" s="429"/>
      <c r="AH210" s="429"/>
      <c r="AI210" s="429"/>
      <c r="AJ210" s="429"/>
      <c r="AK210" s="429"/>
      <c r="AL210" s="429"/>
      <c r="AM210" s="429"/>
      <c r="AN210" s="429"/>
      <c r="AO210" s="429"/>
      <c r="AP210" s="429"/>
      <c r="AQ210" s="429"/>
      <c r="AR210" s="429"/>
      <c r="AS210" s="429"/>
      <c r="AT210" s="429"/>
      <c r="AU210" s="429"/>
      <c r="AV210" s="429"/>
      <c r="AW210" s="429"/>
      <c r="AX210" s="429"/>
      <c r="AY210" s="429"/>
      <c r="AZ210" s="429"/>
      <c r="BA210" s="429"/>
      <c r="BB210" s="429"/>
      <c r="BC210" s="429"/>
      <c r="BD210" s="429"/>
      <c r="BE210" s="429"/>
      <c r="BF210" s="429"/>
      <c r="BG210" s="429"/>
      <c r="BH210" s="429"/>
      <c r="BI210" s="429"/>
      <c r="BJ210" s="103"/>
      <c r="BT210" s="103"/>
      <c r="CD210" s="103"/>
      <c r="CN210" s="103"/>
      <c r="CX210" s="103"/>
      <c r="DH210" s="103"/>
      <c r="DR210" s="103"/>
      <c r="EB210" s="103"/>
      <c r="EL210" s="103"/>
      <c r="EV210" s="103"/>
      <c r="FF210" s="103"/>
      <c r="FP210" s="103"/>
      <c r="FZ210" s="103"/>
      <c r="GJ210" s="103"/>
      <c r="GT210" s="103"/>
      <c r="HD210" s="103"/>
    </row>
    <row xmlns:x14ac="http://schemas.microsoft.com/office/spreadsheetml/2009/9/ac" r="211" s="3" customFormat="true" x14ac:dyDescent="0.25">
      <c r="A211" s="382"/>
      <c r="B211" s="103"/>
      <c r="L211" s="103"/>
      <c r="V211" s="103"/>
      <c r="AF211" s="429"/>
      <c r="AG211" s="429"/>
      <c r="AH211" s="429"/>
      <c r="AI211" s="429"/>
      <c r="AJ211" s="429"/>
      <c r="AK211" s="429"/>
      <c r="AL211" s="429"/>
      <c r="AM211" s="429"/>
      <c r="AN211" s="429"/>
      <c r="AO211" s="429"/>
      <c r="AP211" s="429"/>
      <c r="AQ211" s="429"/>
      <c r="AR211" s="429"/>
      <c r="AS211" s="429"/>
      <c r="AT211" s="429"/>
      <c r="AU211" s="429"/>
      <c r="AV211" s="429"/>
      <c r="AW211" s="429"/>
      <c r="AX211" s="429"/>
      <c r="AY211" s="429"/>
      <c r="AZ211" s="429"/>
      <c r="BA211" s="429"/>
      <c r="BB211" s="429"/>
      <c r="BC211" s="429"/>
      <c r="BD211" s="429"/>
      <c r="BE211" s="429"/>
      <c r="BF211" s="429"/>
      <c r="BG211" s="429"/>
      <c r="BH211" s="429"/>
      <c r="BI211" s="429"/>
      <c r="BJ211" s="103"/>
      <c r="BT211" s="103"/>
      <c r="CD211" s="103"/>
      <c r="CN211" s="103"/>
      <c r="CX211" s="103"/>
      <c r="DH211" s="103"/>
      <c r="DR211" s="103"/>
      <c r="EB211" s="103"/>
      <c r="EL211" s="103"/>
      <c r="EV211" s="103"/>
      <c r="FF211" s="103"/>
      <c r="FP211" s="103"/>
      <c r="FZ211" s="103"/>
      <c r="GJ211" s="103"/>
      <c r="GT211" s="103"/>
      <c r="HD211" s="103"/>
    </row>
    <row xmlns:x14ac="http://schemas.microsoft.com/office/spreadsheetml/2009/9/ac" r="212" s="3" customFormat="true" x14ac:dyDescent="0.25">
      <c r="A212" s="382"/>
      <c r="B212" s="103"/>
      <c r="L212" s="103"/>
      <c r="V212" s="103"/>
      <c r="AF212" s="429"/>
      <c r="AG212" s="429"/>
      <c r="AH212" s="429"/>
      <c r="AI212" s="429"/>
      <c r="AJ212" s="429"/>
      <c r="AK212" s="429"/>
      <c r="AL212" s="429"/>
      <c r="AM212" s="429"/>
      <c r="AN212" s="429"/>
      <c r="AO212" s="429"/>
      <c r="AP212" s="429"/>
      <c r="AQ212" s="429"/>
      <c r="AR212" s="429"/>
      <c r="AS212" s="429"/>
      <c r="AT212" s="429"/>
      <c r="AU212" s="429"/>
      <c r="AV212" s="429"/>
      <c r="AW212" s="429"/>
      <c r="AX212" s="429"/>
      <c r="AY212" s="429"/>
      <c r="AZ212" s="429"/>
      <c r="BA212" s="429"/>
      <c r="BB212" s="429"/>
      <c r="BC212" s="429"/>
      <c r="BD212" s="429"/>
      <c r="BE212" s="429"/>
      <c r="BF212" s="429"/>
      <c r="BG212" s="429"/>
      <c r="BH212" s="429"/>
      <c r="BI212" s="429"/>
      <c r="BJ212" s="103"/>
      <c r="BT212" s="103"/>
      <c r="CD212" s="103"/>
      <c r="CN212" s="103"/>
      <c r="CX212" s="103"/>
      <c r="DH212" s="103"/>
      <c r="DR212" s="103"/>
      <c r="EB212" s="103"/>
      <c r="EL212" s="103"/>
      <c r="EV212" s="103"/>
      <c r="FF212" s="103"/>
      <c r="FP212" s="103"/>
      <c r="FZ212" s="103"/>
      <c r="GJ212" s="103"/>
      <c r="GT212" s="103"/>
      <c r="HD212" s="103"/>
    </row>
    <row xmlns:x14ac="http://schemas.microsoft.com/office/spreadsheetml/2009/9/ac" r="213" s="3" customFormat="true" x14ac:dyDescent="0.25">
      <c r="A213" s="382"/>
      <c r="B213" s="103"/>
      <c r="L213" s="103"/>
      <c r="V213" s="103"/>
      <c r="AF213" s="429"/>
      <c r="AG213" s="429"/>
      <c r="AH213" s="429"/>
      <c r="AI213" s="429"/>
      <c r="AJ213" s="429"/>
      <c r="AK213" s="429"/>
      <c r="AL213" s="429"/>
      <c r="AM213" s="429"/>
      <c r="AN213" s="429"/>
      <c r="AO213" s="429"/>
      <c r="AP213" s="429"/>
      <c r="AQ213" s="429"/>
      <c r="AR213" s="429"/>
      <c r="AS213" s="429"/>
      <c r="AT213" s="429"/>
      <c r="AU213" s="429"/>
      <c r="AV213" s="429"/>
      <c r="AW213" s="429"/>
      <c r="AX213" s="429"/>
      <c r="AY213" s="429"/>
      <c r="AZ213" s="429"/>
      <c r="BA213" s="429"/>
      <c r="BB213" s="429"/>
      <c r="BC213" s="429"/>
      <c r="BD213" s="429"/>
      <c r="BE213" s="429"/>
      <c r="BF213" s="429"/>
      <c r="BG213" s="429"/>
      <c r="BH213" s="429"/>
      <c r="BI213" s="429"/>
      <c r="BJ213" s="103"/>
      <c r="BT213" s="103"/>
      <c r="CD213" s="103"/>
      <c r="CN213" s="103"/>
      <c r="CX213" s="103"/>
      <c r="DH213" s="103"/>
      <c r="DR213" s="103"/>
      <c r="EB213" s="103"/>
      <c r="EL213" s="103"/>
      <c r="EV213" s="103"/>
      <c r="FF213" s="103"/>
      <c r="FP213" s="103"/>
      <c r="FZ213" s="103"/>
      <c r="GJ213" s="103"/>
      <c r="GT213" s="103"/>
      <c r="HD213" s="103"/>
    </row>
    <row xmlns:x14ac="http://schemas.microsoft.com/office/spreadsheetml/2009/9/ac" r="214" s="3" customFormat="true" x14ac:dyDescent="0.25">
      <c r="A214" s="382"/>
      <c r="B214" s="103"/>
      <c r="L214" s="103"/>
      <c r="V214" s="103"/>
      <c r="AF214" s="429"/>
      <c r="AG214" s="429"/>
      <c r="AH214" s="429"/>
      <c r="AI214" s="429"/>
      <c r="AJ214" s="429"/>
      <c r="AK214" s="429"/>
      <c r="AL214" s="429"/>
      <c r="AM214" s="429"/>
      <c r="AN214" s="429"/>
      <c r="AO214" s="429"/>
      <c r="AP214" s="429"/>
      <c r="AQ214" s="429"/>
      <c r="AR214" s="429"/>
      <c r="AS214" s="429"/>
      <c r="AT214" s="429"/>
      <c r="AU214" s="429"/>
      <c r="AV214" s="429"/>
      <c r="AW214" s="429"/>
      <c r="AX214" s="429"/>
      <c r="AY214" s="429"/>
      <c r="AZ214" s="429"/>
      <c r="BA214" s="429"/>
      <c r="BB214" s="429"/>
      <c r="BC214" s="429"/>
      <c r="BD214" s="429"/>
      <c r="BE214" s="429"/>
      <c r="BF214" s="429"/>
      <c r="BG214" s="429"/>
      <c r="BH214" s="429"/>
      <c r="BI214" s="429"/>
      <c r="BJ214" s="103"/>
      <c r="BT214" s="103"/>
      <c r="CD214" s="103"/>
      <c r="CN214" s="103"/>
      <c r="CX214" s="103"/>
      <c r="DH214" s="103"/>
      <c r="DR214" s="103"/>
      <c r="EB214" s="103"/>
      <c r="EL214" s="103"/>
      <c r="EV214" s="103"/>
      <c r="FF214" s="103"/>
      <c r="FP214" s="103"/>
      <c r="FZ214" s="103"/>
      <c r="GJ214" s="103"/>
      <c r="GT214" s="103"/>
      <c r="HD214" s="103"/>
    </row>
    <row xmlns:x14ac="http://schemas.microsoft.com/office/spreadsheetml/2009/9/ac" r="215" s="3" customFormat="true" x14ac:dyDescent="0.25">
      <c r="A215" s="382"/>
      <c r="B215" s="103"/>
      <c r="L215" s="103"/>
      <c r="V215" s="103"/>
      <c r="AF215" s="429"/>
      <c r="AG215" s="429"/>
      <c r="AH215" s="429"/>
      <c r="AI215" s="429"/>
      <c r="AJ215" s="429"/>
      <c r="AK215" s="429"/>
      <c r="AL215" s="429"/>
      <c r="AM215" s="429"/>
      <c r="AN215" s="429"/>
      <c r="AO215" s="429"/>
      <c r="AP215" s="429"/>
      <c r="AQ215" s="429"/>
      <c r="AR215" s="429"/>
      <c r="AS215" s="429"/>
      <c r="AT215" s="429"/>
      <c r="AU215" s="429"/>
      <c r="AV215" s="429"/>
      <c r="AW215" s="429"/>
      <c r="AX215" s="429"/>
      <c r="AY215" s="429"/>
      <c r="AZ215" s="429"/>
      <c r="BA215" s="429"/>
      <c r="BB215" s="429"/>
      <c r="BC215" s="429"/>
      <c r="BD215" s="429"/>
      <c r="BE215" s="429"/>
      <c r="BF215" s="429"/>
      <c r="BG215" s="429"/>
      <c r="BH215" s="429"/>
      <c r="BI215" s="429"/>
      <c r="BJ215" s="103"/>
      <c r="BT215" s="103"/>
      <c r="CD215" s="103"/>
      <c r="CN215" s="103"/>
      <c r="CX215" s="103"/>
      <c r="DH215" s="103"/>
      <c r="DR215" s="103"/>
      <c r="EB215" s="103"/>
      <c r="EL215" s="103"/>
      <c r="EV215" s="103"/>
      <c r="FF215" s="103"/>
      <c r="FP215" s="103"/>
      <c r="FZ215" s="103"/>
      <c r="GJ215" s="103"/>
      <c r="GT215" s="103"/>
      <c r="HD215" s="103"/>
    </row>
    <row xmlns:x14ac="http://schemas.microsoft.com/office/spreadsheetml/2009/9/ac" r="216" s="3" customFormat="true" x14ac:dyDescent="0.25">
      <c r="A216" s="382"/>
      <c r="B216" s="103"/>
      <c r="L216" s="103"/>
      <c r="V216" s="103"/>
      <c r="AF216" s="429"/>
      <c r="AG216" s="429"/>
      <c r="AH216" s="429"/>
      <c r="AI216" s="429"/>
      <c r="AJ216" s="429"/>
      <c r="AK216" s="429"/>
      <c r="AL216" s="429"/>
      <c r="AM216" s="429"/>
      <c r="AN216" s="429"/>
      <c r="AO216" s="429"/>
      <c r="AP216" s="429"/>
      <c r="AQ216" s="429"/>
      <c r="AR216" s="429"/>
      <c r="AS216" s="429"/>
      <c r="AT216" s="429"/>
      <c r="AU216" s="429"/>
      <c r="AV216" s="429"/>
      <c r="AW216" s="429"/>
      <c r="AX216" s="429"/>
      <c r="AY216" s="429"/>
      <c r="AZ216" s="429"/>
      <c r="BA216" s="429"/>
      <c r="BB216" s="429"/>
      <c r="BC216" s="429"/>
      <c r="BD216" s="429"/>
      <c r="BE216" s="429"/>
      <c r="BF216" s="429"/>
      <c r="BG216" s="429"/>
      <c r="BH216" s="429"/>
      <c r="BI216" s="429"/>
      <c r="BJ216" s="103"/>
      <c r="BT216" s="103"/>
      <c r="CD216" s="103"/>
      <c r="CN216" s="103"/>
      <c r="CX216" s="103"/>
      <c r="DH216" s="103"/>
      <c r="DR216" s="103"/>
      <c r="EB216" s="103"/>
      <c r="EL216" s="103"/>
      <c r="EV216" s="103"/>
      <c r="FF216" s="103"/>
      <c r="FP216" s="103"/>
      <c r="FZ216" s="103"/>
      <c r="GJ216" s="103"/>
      <c r="GT216" s="103"/>
      <c r="HD216" s="103"/>
    </row>
    <row xmlns:x14ac="http://schemas.microsoft.com/office/spreadsheetml/2009/9/ac" r="217" s="3" customFormat="true" x14ac:dyDescent="0.25">
      <c r="A217" s="382"/>
      <c r="B217" s="103"/>
      <c r="L217" s="103"/>
      <c r="V217" s="103"/>
      <c r="AF217" s="429"/>
      <c r="AG217" s="429"/>
      <c r="AH217" s="429"/>
      <c r="AI217" s="429"/>
      <c r="AJ217" s="429"/>
      <c r="AK217" s="429"/>
      <c r="AL217" s="429"/>
      <c r="AM217" s="429"/>
      <c r="AN217" s="429"/>
      <c r="AO217" s="429"/>
      <c r="AP217" s="429"/>
      <c r="AQ217" s="429"/>
      <c r="AR217" s="429"/>
      <c r="AS217" s="429"/>
      <c r="AT217" s="429"/>
      <c r="AU217" s="429"/>
      <c r="AV217" s="429"/>
      <c r="AW217" s="429"/>
      <c r="AX217" s="429"/>
      <c r="AY217" s="429"/>
      <c r="AZ217" s="429"/>
      <c r="BA217" s="429"/>
      <c r="BB217" s="429"/>
      <c r="BC217" s="429"/>
      <c r="BD217" s="429"/>
      <c r="BE217" s="429"/>
      <c r="BF217" s="429"/>
      <c r="BG217" s="429"/>
      <c r="BH217" s="429"/>
      <c r="BI217" s="429"/>
      <c r="BJ217" s="103"/>
      <c r="BT217" s="103"/>
      <c r="CD217" s="103"/>
      <c r="CN217" s="103"/>
      <c r="CX217" s="103"/>
      <c r="DH217" s="103"/>
      <c r="DR217" s="103"/>
      <c r="EB217" s="103"/>
      <c r="EL217" s="103"/>
      <c r="EV217" s="103"/>
      <c r="FF217" s="103"/>
      <c r="FP217" s="103"/>
      <c r="FZ217" s="103"/>
      <c r="GJ217" s="103"/>
      <c r="GT217" s="103"/>
      <c r="HD217" s="103"/>
    </row>
    <row xmlns:x14ac="http://schemas.microsoft.com/office/spreadsheetml/2009/9/ac" r="218" s="3" customFormat="true" x14ac:dyDescent="0.25">
      <c r="A218" s="382"/>
      <c r="B218" s="103"/>
      <c r="L218" s="103"/>
      <c r="V218" s="103"/>
      <c r="AF218" s="429"/>
      <c r="AG218" s="429"/>
      <c r="AH218" s="429"/>
      <c r="AI218" s="429"/>
      <c r="AJ218" s="429"/>
      <c r="AK218" s="429"/>
      <c r="AL218" s="429"/>
      <c r="AM218" s="429"/>
      <c r="AN218" s="429"/>
      <c r="AO218" s="429"/>
      <c r="AP218" s="429"/>
      <c r="AQ218" s="429"/>
      <c r="AR218" s="429"/>
      <c r="AS218" s="429"/>
      <c r="AT218" s="429"/>
      <c r="AU218" s="429"/>
      <c r="AV218" s="429"/>
      <c r="AW218" s="429"/>
      <c r="AX218" s="429"/>
      <c r="AY218" s="429"/>
      <c r="AZ218" s="429"/>
      <c r="BA218" s="429"/>
      <c r="BB218" s="429"/>
      <c r="BC218" s="429"/>
      <c r="BD218" s="429"/>
      <c r="BE218" s="429"/>
      <c r="BF218" s="429"/>
      <c r="BG218" s="429"/>
      <c r="BH218" s="429"/>
      <c r="BI218" s="429"/>
      <c r="BJ218" s="103"/>
      <c r="BT218" s="103"/>
      <c r="CD218" s="103"/>
      <c r="CN218" s="103"/>
      <c r="CX218" s="103"/>
      <c r="DH218" s="103"/>
      <c r="DR218" s="103"/>
      <c r="EB218" s="103"/>
      <c r="EL218" s="103"/>
      <c r="EV218" s="103"/>
      <c r="FF218" s="103"/>
      <c r="FP218" s="103"/>
      <c r="FZ218" s="103"/>
      <c r="GJ218" s="103"/>
      <c r="GT218" s="103"/>
      <c r="HD218" s="103"/>
    </row>
    <row xmlns:x14ac="http://schemas.microsoft.com/office/spreadsheetml/2009/9/ac" r="219" s="3" customFormat="true" x14ac:dyDescent="0.25">
      <c r="A219" s="382"/>
      <c r="B219" s="103"/>
      <c r="L219" s="103"/>
      <c r="V219" s="103"/>
      <c r="AF219" s="429"/>
      <c r="AG219" s="429"/>
      <c r="AH219" s="429"/>
      <c r="AI219" s="429"/>
      <c r="AJ219" s="429"/>
      <c r="AK219" s="429"/>
      <c r="AL219" s="429"/>
      <c r="AM219" s="429"/>
      <c r="AN219" s="429"/>
      <c r="AO219" s="429"/>
      <c r="AP219" s="429"/>
      <c r="AQ219" s="429"/>
      <c r="AR219" s="429"/>
      <c r="AS219" s="429"/>
      <c r="AT219" s="429"/>
      <c r="AU219" s="429"/>
      <c r="AV219" s="429"/>
      <c r="AW219" s="429"/>
      <c r="AX219" s="429"/>
      <c r="AY219" s="429"/>
      <c r="AZ219" s="429"/>
      <c r="BA219" s="429"/>
      <c r="BB219" s="429"/>
      <c r="BC219" s="429"/>
      <c r="BD219" s="429"/>
      <c r="BE219" s="429"/>
      <c r="BF219" s="429"/>
      <c r="BG219" s="429"/>
      <c r="BH219" s="429"/>
      <c r="BI219" s="429"/>
      <c r="BJ219" s="103"/>
      <c r="BT219" s="103"/>
      <c r="CD219" s="103"/>
      <c r="CN219" s="103"/>
      <c r="CX219" s="103"/>
      <c r="DH219" s="103"/>
      <c r="DR219" s="103"/>
      <c r="EB219" s="103"/>
      <c r="EL219" s="103"/>
      <c r="EV219" s="103"/>
      <c r="FF219" s="103"/>
      <c r="FP219" s="103"/>
      <c r="FZ219" s="103"/>
      <c r="GJ219" s="103"/>
      <c r="GT219" s="103"/>
      <c r="HD219" s="103"/>
    </row>
    <row xmlns:x14ac="http://schemas.microsoft.com/office/spreadsheetml/2009/9/ac" r="220" s="3" customFormat="true" x14ac:dyDescent="0.25">
      <c r="A220" s="382"/>
      <c r="B220" s="103"/>
      <c r="L220" s="103"/>
      <c r="V220" s="103"/>
      <c r="AF220" s="429"/>
      <c r="AG220" s="429"/>
      <c r="AH220" s="429"/>
      <c r="AI220" s="429"/>
      <c r="AJ220" s="429"/>
      <c r="AK220" s="429"/>
      <c r="AL220" s="429"/>
      <c r="AM220" s="429"/>
      <c r="AN220" s="429"/>
      <c r="AO220" s="429"/>
      <c r="AP220" s="429"/>
      <c r="AQ220" s="429"/>
      <c r="AR220" s="429"/>
      <c r="AS220" s="429"/>
      <c r="AT220" s="429"/>
      <c r="AU220" s="429"/>
      <c r="AV220" s="429"/>
      <c r="AW220" s="429"/>
      <c r="AX220" s="429"/>
      <c r="AY220" s="429"/>
      <c r="AZ220" s="429"/>
      <c r="BA220" s="429"/>
      <c r="BB220" s="429"/>
      <c r="BC220" s="429"/>
      <c r="BD220" s="429"/>
      <c r="BE220" s="429"/>
      <c r="BF220" s="429"/>
      <c r="BG220" s="429"/>
      <c r="BH220" s="429"/>
      <c r="BI220" s="429"/>
      <c r="BJ220" s="103"/>
      <c r="BT220" s="103"/>
      <c r="CD220" s="103"/>
      <c r="CN220" s="103"/>
      <c r="CX220" s="103"/>
      <c r="DH220" s="103"/>
      <c r="DR220" s="103"/>
      <c r="EB220" s="103"/>
      <c r="EL220" s="103"/>
      <c r="EV220" s="103"/>
      <c r="FF220" s="103"/>
      <c r="FP220" s="103"/>
      <c r="FZ220" s="103"/>
      <c r="GJ220" s="103"/>
      <c r="GT220" s="103"/>
      <c r="HD220" s="103"/>
    </row>
    <row xmlns:x14ac="http://schemas.microsoft.com/office/spreadsheetml/2009/9/ac" r="221" s="3" customFormat="true" x14ac:dyDescent="0.25">
      <c r="A221" s="382"/>
      <c r="B221" s="103"/>
      <c r="L221" s="103"/>
      <c r="V221" s="103"/>
      <c r="AF221" s="429"/>
      <c r="AG221" s="429"/>
      <c r="AH221" s="429"/>
      <c r="AI221" s="429"/>
      <c r="AJ221" s="429"/>
      <c r="AK221" s="429"/>
      <c r="AL221" s="429"/>
      <c r="AM221" s="429"/>
      <c r="AN221" s="429"/>
      <c r="AO221" s="429"/>
      <c r="AP221" s="429"/>
      <c r="AQ221" s="429"/>
      <c r="AR221" s="429"/>
      <c r="AS221" s="429"/>
      <c r="AT221" s="429"/>
      <c r="AU221" s="429"/>
      <c r="AV221" s="429"/>
      <c r="AW221" s="429"/>
      <c r="AX221" s="429"/>
      <c r="AY221" s="429"/>
      <c r="AZ221" s="429"/>
      <c r="BA221" s="429"/>
      <c r="BB221" s="429"/>
      <c r="BC221" s="429"/>
      <c r="BD221" s="429"/>
      <c r="BE221" s="429"/>
      <c r="BF221" s="429"/>
      <c r="BG221" s="429"/>
      <c r="BH221" s="429"/>
      <c r="BI221" s="429"/>
      <c r="BJ221" s="103"/>
      <c r="BT221" s="103"/>
      <c r="CD221" s="103"/>
      <c r="CN221" s="103"/>
      <c r="CX221" s="103"/>
      <c r="DH221" s="103"/>
      <c r="DR221" s="103"/>
      <c r="EB221" s="103"/>
      <c r="EL221" s="103"/>
      <c r="EV221" s="103"/>
      <c r="FF221" s="103"/>
      <c r="FP221" s="103"/>
      <c r="FZ221" s="103"/>
      <c r="GJ221" s="103"/>
      <c r="GT221" s="103"/>
      <c r="HD221" s="103"/>
    </row>
    <row xmlns:x14ac="http://schemas.microsoft.com/office/spreadsheetml/2009/9/ac" r="222" s="3" customFormat="true" x14ac:dyDescent="0.25">
      <c r="A222" s="382"/>
      <c r="B222" s="103"/>
      <c r="L222" s="103"/>
      <c r="V222" s="103"/>
      <c r="AF222" s="429"/>
      <c r="AG222" s="429"/>
      <c r="AH222" s="429"/>
      <c r="AI222" s="429"/>
      <c r="AJ222" s="429"/>
      <c r="AK222" s="429"/>
      <c r="AL222" s="429"/>
      <c r="AM222" s="429"/>
      <c r="AN222" s="429"/>
      <c r="AO222" s="429"/>
      <c r="AP222" s="429"/>
      <c r="AQ222" s="429"/>
      <c r="AR222" s="429"/>
      <c r="AS222" s="429"/>
      <c r="AT222" s="429"/>
      <c r="AU222" s="429"/>
      <c r="AV222" s="429"/>
      <c r="AW222" s="429"/>
      <c r="AX222" s="429"/>
      <c r="AY222" s="429"/>
      <c r="AZ222" s="429"/>
      <c r="BA222" s="429"/>
      <c r="BB222" s="429"/>
      <c r="BC222" s="429"/>
      <c r="BD222" s="429"/>
      <c r="BE222" s="429"/>
      <c r="BF222" s="429"/>
      <c r="BG222" s="429"/>
      <c r="BH222" s="429"/>
      <c r="BI222" s="429"/>
      <c r="BJ222" s="103"/>
      <c r="BT222" s="103"/>
      <c r="CD222" s="103"/>
      <c r="CN222" s="103"/>
      <c r="CX222" s="103"/>
      <c r="DH222" s="103"/>
      <c r="DR222" s="103"/>
      <c r="EB222" s="103"/>
      <c r="EL222" s="103"/>
      <c r="EV222" s="103"/>
      <c r="FF222" s="103"/>
      <c r="FP222" s="103"/>
      <c r="FZ222" s="103"/>
      <c r="GJ222" s="103"/>
      <c r="GT222" s="103"/>
      <c r="HD222" s="103"/>
    </row>
    <row xmlns:x14ac="http://schemas.microsoft.com/office/spreadsheetml/2009/9/ac" r="223" s="3" customFormat="true" x14ac:dyDescent="0.25">
      <c r="A223" s="382"/>
      <c r="B223" s="103"/>
      <c r="L223" s="103"/>
      <c r="V223" s="103"/>
      <c r="AF223" s="429"/>
      <c r="AG223" s="429"/>
      <c r="AH223" s="429"/>
      <c r="AI223" s="429"/>
      <c r="AJ223" s="429"/>
      <c r="AK223" s="429"/>
      <c r="AL223" s="429"/>
      <c r="AM223" s="429"/>
      <c r="AN223" s="429"/>
      <c r="AO223" s="429"/>
      <c r="AP223" s="429"/>
      <c r="AQ223" s="429"/>
      <c r="AR223" s="429"/>
      <c r="AS223" s="429"/>
      <c r="AT223" s="429"/>
      <c r="AU223" s="429"/>
      <c r="AV223" s="429"/>
      <c r="AW223" s="429"/>
      <c r="AX223" s="429"/>
      <c r="AY223" s="429"/>
      <c r="AZ223" s="429"/>
      <c r="BA223" s="429"/>
      <c r="BB223" s="429"/>
      <c r="BC223" s="429"/>
      <c r="BD223" s="429"/>
      <c r="BE223" s="429"/>
      <c r="BF223" s="429"/>
      <c r="BG223" s="429"/>
      <c r="BH223" s="429"/>
      <c r="BI223" s="429"/>
      <c r="BJ223" s="103"/>
      <c r="BT223" s="103"/>
      <c r="CD223" s="103"/>
      <c r="CN223" s="103"/>
      <c r="CX223" s="103"/>
      <c r="DH223" s="103"/>
      <c r="DR223" s="103"/>
      <c r="EB223" s="103"/>
      <c r="EL223" s="103"/>
      <c r="EV223" s="103"/>
      <c r="FF223" s="103"/>
      <c r="FP223" s="103"/>
      <c r="FZ223" s="103"/>
      <c r="GJ223" s="103"/>
      <c r="GT223" s="103"/>
      <c r="HD223" s="103"/>
    </row>
    <row xmlns:x14ac="http://schemas.microsoft.com/office/spreadsheetml/2009/9/ac" r="224" s="3" customFormat="true" x14ac:dyDescent="0.25">
      <c r="A224" s="382"/>
      <c r="B224" s="103"/>
      <c r="L224" s="103"/>
      <c r="V224" s="103"/>
      <c r="AF224" s="429"/>
      <c r="AG224" s="429"/>
      <c r="AH224" s="429"/>
      <c r="AI224" s="429"/>
      <c r="AJ224" s="429"/>
      <c r="AK224" s="429"/>
      <c r="AL224" s="429"/>
      <c r="AM224" s="429"/>
      <c r="AN224" s="429"/>
      <c r="AO224" s="429"/>
      <c r="AP224" s="429"/>
      <c r="AQ224" s="429"/>
      <c r="AR224" s="429"/>
      <c r="AS224" s="429"/>
      <c r="AT224" s="429"/>
      <c r="AU224" s="429"/>
      <c r="AV224" s="429"/>
      <c r="AW224" s="429"/>
      <c r="AX224" s="429"/>
      <c r="AY224" s="429"/>
      <c r="AZ224" s="429"/>
      <c r="BA224" s="429"/>
      <c r="BB224" s="429"/>
      <c r="BC224" s="429"/>
      <c r="BD224" s="429"/>
      <c r="BE224" s="429"/>
      <c r="BF224" s="429"/>
      <c r="BG224" s="429"/>
      <c r="BH224" s="429"/>
      <c r="BI224" s="429"/>
      <c r="BJ224" s="103"/>
      <c r="BT224" s="103"/>
      <c r="CD224" s="103"/>
      <c r="CN224" s="103"/>
      <c r="CX224" s="103"/>
      <c r="DH224" s="103"/>
      <c r="DR224" s="103"/>
      <c r="EB224" s="103"/>
      <c r="EL224" s="103"/>
      <c r="EV224" s="103"/>
      <c r="FF224" s="103"/>
      <c r="FP224" s="103"/>
      <c r="FZ224" s="103"/>
      <c r="GJ224" s="103"/>
      <c r="GT224" s="103"/>
      <c r="HD224" s="103"/>
    </row>
    <row xmlns:x14ac="http://schemas.microsoft.com/office/spreadsheetml/2009/9/ac" r="225" s="3" customFormat="true" x14ac:dyDescent="0.25">
      <c r="A225" s="382"/>
      <c r="B225" s="103"/>
      <c r="L225" s="103"/>
      <c r="V225" s="103"/>
      <c r="AF225" s="429"/>
      <c r="AG225" s="429"/>
      <c r="AH225" s="429"/>
      <c r="AI225" s="429"/>
      <c r="AJ225" s="429"/>
      <c r="AK225" s="429"/>
      <c r="AL225" s="429"/>
      <c r="AM225" s="429"/>
      <c r="AN225" s="429"/>
      <c r="AO225" s="429"/>
      <c r="AP225" s="429"/>
      <c r="AQ225" s="429"/>
      <c r="AR225" s="429"/>
      <c r="AS225" s="429"/>
      <c r="AT225" s="429"/>
      <c r="AU225" s="429"/>
      <c r="AV225" s="429"/>
      <c r="AW225" s="429"/>
      <c r="AX225" s="429"/>
      <c r="AY225" s="429"/>
      <c r="AZ225" s="429"/>
      <c r="BA225" s="429"/>
      <c r="BB225" s="429"/>
      <c r="BC225" s="429"/>
      <c r="BD225" s="429"/>
      <c r="BE225" s="429"/>
      <c r="BF225" s="429"/>
      <c r="BG225" s="429"/>
      <c r="BH225" s="429"/>
      <c r="BI225" s="429"/>
      <c r="BJ225" s="103"/>
      <c r="BT225" s="103"/>
      <c r="CD225" s="103"/>
      <c r="CN225" s="103"/>
      <c r="CX225" s="103"/>
      <c r="DH225" s="103"/>
      <c r="DR225" s="103"/>
      <c r="EB225" s="103"/>
      <c r="EL225" s="103"/>
      <c r="EV225" s="103"/>
      <c r="FF225" s="103"/>
      <c r="FP225" s="103"/>
      <c r="FZ225" s="103"/>
      <c r="GJ225" s="103"/>
      <c r="GT225" s="103"/>
      <c r="HD225" s="103"/>
    </row>
    <row xmlns:x14ac="http://schemas.microsoft.com/office/spreadsheetml/2009/9/ac" r="226" s="3" customFormat="true" x14ac:dyDescent="0.25">
      <c r="A226" s="382"/>
      <c r="B226" s="103"/>
      <c r="L226" s="103"/>
      <c r="V226" s="103"/>
      <c r="AF226" s="429"/>
      <c r="AG226" s="429"/>
      <c r="AH226" s="429"/>
      <c r="AI226" s="429"/>
      <c r="AJ226" s="429"/>
      <c r="AK226" s="429"/>
      <c r="AL226" s="429"/>
      <c r="AM226" s="429"/>
      <c r="AN226" s="429"/>
      <c r="AO226" s="429"/>
      <c r="AP226" s="429"/>
      <c r="AQ226" s="429"/>
      <c r="AR226" s="429"/>
      <c r="AS226" s="429"/>
      <c r="AT226" s="429"/>
      <c r="AU226" s="429"/>
      <c r="AV226" s="429"/>
      <c r="AW226" s="429"/>
      <c r="AX226" s="429"/>
      <c r="AY226" s="429"/>
      <c r="AZ226" s="429"/>
      <c r="BA226" s="429"/>
      <c r="BB226" s="429"/>
      <c r="BC226" s="429"/>
      <c r="BD226" s="429"/>
      <c r="BE226" s="429"/>
      <c r="BF226" s="429"/>
      <c r="BG226" s="429"/>
      <c r="BH226" s="429"/>
      <c r="BI226" s="429"/>
      <c r="BJ226" s="103"/>
      <c r="BT226" s="103"/>
      <c r="CD226" s="103"/>
      <c r="CN226" s="103"/>
      <c r="CX226" s="103"/>
      <c r="DH226" s="103"/>
      <c r="DR226" s="103"/>
      <c r="EB226" s="103"/>
      <c r="EL226" s="103"/>
      <c r="EV226" s="103"/>
      <c r="FF226" s="103"/>
      <c r="FP226" s="103"/>
      <c r="FZ226" s="103"/>
      <c r="GJ226" s="103"/>
      <c r="GT226" s="103"/>
      <c r="HD226" s="103"/>
    </row>
    <row xmlns:x14ac="http://schemas.microsoft.com/office/spreadsheetml/2009/9/ac" r="227" s="3" customFormat="true" x14ac:dyDescent="0.25">
      <c r="A227" s="382"/>
      <c r="B227" s="103"/>
      <c r="L227" s="103"/>
      <c r="V227" s="103"/>
      <c r="AF227" s="429"/>
      <c r="AG227" s="429"/>
      <c r="AH227" s="429"/>
      <c r="AI227" s="429"/>
      <c r="AJ227" s="429"/>
      <c r="AK227" s="429"/>
      <c r="AL227" s="429"/>
      <c r="AM227" s="429"/>
      <c r="AN227" s="429"/>
      <c r="AO227" s="429"/>
      <c r="AP227" s="429"/>
      <c r="AQ227" s="429"/>
      <c r="AR227" s="429"/>
      <c r="AS227" s="429"/>
      <c r="AT227" s="429"/>
      <c r="AU227" s="429"/>
      <c r="AV227" s="429"/>
      <c r="AW227" s="429"/>
      <c r="AX227" s="429"/>
      <c r="AY227" s="429"/>
      <c r="AZ227" s="429"/>
      <c r="BA227" s="429"/>
      <c r="BB227" s="429"/>
      <c r="BC227" s="429"/>
      <c r="BD227" s="429"/>
      <c r="BE227" s="429"/>
      <c r="BF227" s="429"/>
      <c r="BG227" s="429"/>
      <c r="BH227" s="429"/>
      <c r="BI227" s="429"/>
      <c r="BJ227" s="103"/>
      <c r="BT227" s="103"/>
      <c r="CD227" s="103"/>
      <c r="CN227" s="103"/>
      <c r="CX227" s="103"/>
      <c r="DH227" s="103"/>
      <c r="DR227" s="103"/>
      <c r="EB227" s="103"/>
      <c r="EL227" s="103"/>
      <c r="EV227" s="103"/>
      <c r="FF227" s="103"/>
      <c r="FP227" s="103"/>
      <c r="FZ227" s="103"/>
      <c r="GJ227" s="103"/>
      <c r="GT227" s="103"/>
      <c r="HD227" s="103"/>
    </row>
    <row xmlns:x14ac="http://schemas.microsoft.com/office/spreadsheetml/2009/9/ac" r="228" s="3" customFormat="true" x14ac:dyDescent="0.25">
      <c r="A228" s="382"/>
      <c r="B228" s="103"/>
      <c r="L228" s="103"/>
      <c r="V228" s="103"/>
      <c r="AF228" s="429"/>
      <c r="AG228" s="429"/>
      <c r="AH228" s="429"/>
      <c r="AI228" s="429"/>
      <c r="AJ228" s="429"/>
      <c r="AK228" s="429"/>
      <c r="AL228" s="429"/>
      <c r="AM228" s="429"/>
      <c r="AN228" s="429"/>
      <c r="AO228" s="429"/>
      <c r="AP228" s="429"/>
      <c r="AQ228" s="429"/>
      <c r="AR228" s="429"/>
      <c r="AS228" s="429"/>
      <c r="AT228" s="429"/>
      <c r="AU228" s="429"/>
      <c r="AV228" s="429"/>
      <c r="AW228" s="429"/>
      <c r="AX228" s="429"/>
      <c r="AY228" s="429"/>
      <c r="AZ228" s="429"/>
      <c r="BA228" s="429"/>
      <c r="BB228" s="429"/>
      <c r="BC228" s="429"/>
      <c r="BD228" s="429"/>
      <c r="BE228" s="429"/>
      <c r="BF228" s="429"/>
      <c r="BG228" s="429"/>
      <c r="BH228" s="429"/>
      <c r="BI228" s="429"/>
      <c r="BJ228" s="103"/>
      <c r="BT228" s="103"/>
      <c r="CD228" s="103"/>
      <c r="CN228" s="103"/>
      <c r="CX228" s="103"/>
      <c r="DH228" s="103"/>
      <c r="DR228" s="103"/>
      <c r="EB228" s="103"/>
      <c r="EL228" s="103"/>
      <c r="EV228" s="103"/>
      <c r="FF228" s="103"/>
      <c r="FP228" s="103"/>
      <c r="FZ228" s="103"/>
      <c r="GJ228" s="103"/>
      <c r="GT228" s="103"/>
      <c r="HD228" s="103"/>
    </row>
    <row xmlns:x14ac="http://schemas.microsoft.com/office/spreadsheetml/2009/9/ac" r="229" s="3" customFormat="true" x14ac:dyDescent="0.25">
      <c r="A229" s="382"/>
      <c r="B229" s="103"/>
      <c r="L229" s="103"/>
      <c r="V229" s="103"/>
      <c r="AF229" s="429"/>
      <c r="AG229" s="429"/>
      <c r="AH229" s="429"/>
      <c r="AI229" s="429"/>
      <c r="AJ229" s="429"/>
      <c r="AK229" s="429"/>
      <c r="AL229" s="429"/>
      <c r="AM229" s="429"/>
      <c r="AN229" s="429"/>
      <c r="AO229" s="429"/>
      <c r="AP229" s="429"/>
      <c r="AQ229" s="429"/>
      <c r="AR229" s="429"/>
      <c r="AS229" s="429"/>
      <c r="AT229" s="429"/>
      <c r="AU229" s="429"/>
      <c r="AV229" s="429"/>
      <c r="AW229" s="429"/>
      <c r="AX229" s="429"/>
      <c r="AY229" s="429"/>
      <c r="AZ229" s="429"/>
      <c r="BA229" s="429"/>
      <c r="BB229" s="429"/>
      <c r="BC229" s="429"/>
      <c r="BD229" s="429"/>
      <c r="BE229" s="429"/>
      <c r="BF229" s="429"/>
      <c r="BG229" s="429"/>
      <c r="BH229" s="429"/>
      <c r="BI229" s="429"/>
      <c r="BJ229" s="103"/>
      <c r="BT229" s="103"/>
      <c r="CD229" s="103"/>
      <c r="CN229" s="103"/>
      <c r="CX229" s="103"/>
      <c r="DH229" s="103"/>
      <c r="DR229" s="103"/>
      <c r="EB229" s="103"/>
      <c r="EL229" s="103"/>
      <c r="EV229" s="103"/>
      <c r="FF229" s="103"/>
      <c r="FP229" s="103"/>
      <c r="FZ229" s="103"/>
      <c r="GJ229" s="103"/>
      <c r="GT229" s="103"/>
      <c r="HD229" s="103"/>
    </row>
    <row xmlns:x14ac="http://schemas.microsoft.com/office/spreadsheetml/2009/9/ac" r="230" s="3" customFormat="true" x14ac:dyDescent="0.25">
      <c r="A230" s="382"/>
      <c r="B230" s="103"/>
      <c r="L230" s="103"/>
      <c r="V230" s="103"/>
      <c r="AF230" s="429"/>
      <c r="AG230" s="429"/>
      <c r="AH230" s="429"/>
      <c r="AI230" s="429"/>
      <c r="AJ230" s="429"/>
      <c r="AK230" s="429"/>
      <c r="AL230" s="429"/>
      <c r="AM230" s="429"/>
      <c r="AN230" s="429"/>
      <c r="AO230" s="429"/>
      <c r="AP230" s="429"/>
      <c r="AQ230" s="429"/>
      <c r="AR230" s="429"/>
      <c r="AS230" s="429"/>
      <c r="AT230" s="429"/>
      <c r="AU230" s="429"/>
      <c r="AV230" s="429"/>
      <c r="AW230" s="429"/>
      <c r="AX230" s="429"/>
      <c r="AY230" s="429"/>
      <c r="AZ230" s="429"/>
      <c r="BA230" s="429"/>
      <c r="BB230" s="429"/>
      <c r="BC230" s="429"/>
      <c r="BD230" s="429"/>
      <c r="BE230" s="429"/>
      <c r="BF230" s="429"/>
      <c r="BG230" s="429"/>
      <c r="BH230" s="429"/>
      <c r="BI230" s="429"/>
      <c r="BJ230" s="103"/>
      <c r="BT230" s="103"/>
      <c r="CD230" s="103"/>
      <c r="CN230" s="103"/>
      <c r="CX230" s="103"/>
      <c r="DH230" s="103"/>
      <c r="DR230" s="103"/>
      <c r="EB230" s="103"/>
      <c r="EL230" s="103"/>
      <c r="EV230" s="103"/>
      <c r="FF230" s="103"/>
      <c r="FP230" s="103"/>
      <c r="FZ230" s="103"/>
      <c r="GJ230" s="103"/>
      <c r="GT230" s="103"/>
      <c r="HD230" s="103"/>
    </row>
    <row xmlns:x14ac="http://schemas.microsoft.com/office/spreadsheetml/2009/9/ac" r="231" s="3" customFormat="true" x14ac:dyDescent="0.25">
      <c r="A231" s="382"/>
      <c r="B231" s="103"/>
      <c r="L231" s="103"/>
      <c r="V231" s="103"/>
      <c r="AF231" s="429"/>
      <c r="AG231" s="429"/>
      <c r="AH231" s="429"/>
      <c r="AI231" s="429"/>
      <c r="AJ231" s="429"/>
      <c r="AK231" s="429"/>
      <c r="AL231" s="429"/>
      <c r="AM231" s="429"/>
      <c r="AN231" s="429"/>
      <c r="AO231" s="429"/>
      <c r="AP231" s="429"/>
      <c r="AQ231" s="429"/>
      <c r="AR231" s="429"/>
      <c r="AS231" s="429"/>
      <c r="AT231" s="429"/>
      <c r="AU231" s="429"/>
      <c r="AV231" s="429"/>
      <c r="AW231" s="429"/>
      <c r="AX231" s="429"/>
      <c r="AY231" s="429"/>
      <c r="AZ231" s="429"/>
      <c r="BA231" s="429"/>
      <c r="BB231" s="429"/>
      <c r="BC231" s="429"/>
      <c r="BD231" s="429"/>
      <c r="BE231" s="429"/>
      <c r="BF231" s="429"/>
      <c r="BG231" s="429"/>
      <c r="BH231" s="429"/>
      <c r="BI231" s="429"/>
      <c r="BJ231" s="103"/>
      <c r="BT231" s="103"/>
      <c r="CD231" s="103"/>
      <c r="CN231" s="103"/>
      <c r="CX231" s="103"/>
      <c r="DH231" s="103"/>
      <c r="DR231" s="103"/>
      <c r="EB231" s="103"/>
      <c r="EL231" s="103"/>
      <c r="EV231" s="103"/>
      <c r="FF231" s="103"/>
      <c r="FP231" s="103"/>
      <c r="FZ231" s="103"/>
      <c r="GJ231" s="103"/>
      <c r="GT231" s="103"/>
      <c r="HD231" s="103"/>
    </row>
    <row xmlns:x14ac="http://schemas.microsoft.com/office/spreadsheetml/2009/9/ac" r="232" s="3" customFormat="true" x14ac:dyDescent="0.25">
      <c r="A232" s="382"/>
      <c r="B232" s="103"/>
      <c r="L232" s="103"/>
      <c r="V232" s="103"/>
      <c r="AF232" s="429"/>
      <c r="AG232" s="429"/>
      <c r="AH232" s="429"/>
      <c r="AI232" s="429"/>
      <c r="AJ232" s="429"/>
      <c r="AK232" s="429"/>
      <c r="AL232" s="429"/>
      <c r="AM232" s="429"/>
      <c r="AN232" s="429"/>
      <c r="AO232" s="429"/>
      <c r="AP232" s="429"/>
      <c r="AQ232" s="429"/>
      <c r="AR232" s="429"/>
      <c r="AS232" s="429"/>
      <c r="AT232" s="429"/>
      <c r="AU232" s="429"/>
      <c r="AV232" s="429"/>
      <c r="AW232" s="429"/>
      <c r="AX232" s="429"/>
      <c r="AY232" s="429"/>
      <c r="AZ232" s="429"/>
      <c r="BA232" s="429"/>
      <c r="BB232" s="429"/>
      <c r="BC232" s="429"/>
      <c r="BD232" s="429"/>
      <c r="BE232" s="429"/>
      <c r="BF232" s="429"/>
      <c r="BG232" s="429"/>
      <c r="BH232" s="429"/>
      <c r="BI232" s="429"/>
      <c r="BJ232" s="103"/>
      <c r="BT232" s="103"/>
      <c r="CD232" s="103"/>
      <c r="CN232" s="103"/>
      <c r="CX232" s="103"/>
      <c r="DH232" s="103"/>
      <c r="DR232" s="103"/>
      <c r="EB232" s="103"/>
      <c r="EL232" s="103"/>
      <c r="EV232" s="103"/>
      <c r="FF232" s="103"/>
      <c r="FP232" s="103"/>
      <c r="FZ232" s="103"/>
      <c r="GJ232" s="103"/>
      <c r="GT232" s="103"/>
      <c r="HD232" s="103"/>
    </row>
    <row xmlns:x14ac="http://schemas.microsoft.com/office/spreadsheetml/2009/9/ac" r="233" s="3" customFormat="true" x14ac:dyDescent="0.25">
      <c r="A233" s="382"/>
      <c r="B233" s="103"/>
      <c r="L233" s="103"/>
      <c r="V233" s="103"/>
      <c r="AF233" s="429"/>
      <c r="AG233" s="429"/>
      <c r="AH233" s="429"/>
      <c r="AI233" s="429"/>
      <c r="AJ233" s="429"/>
      <c r="AK233" s="429"/>
      <c r="AL233" s="429"/>
      <c r="AM233" s="429"/>
      <c r="AN233" s="429"/>
      <c r="AO233" s="429"/>
      <c r="AP233" s="429"/>
      <c r="AQ233" s="429"/>
      <c r="AR233" s="429"/>
      <c r="AS233" s="429"/>
      <c r="AT233" s="429"/>
      <c r="AU233" s="429"/>
      <c r="AV233" s="429"/>
      <c r="AW233" s="429"/>
      <c r="AX233" s="429"/>
      <c r="AY233" s="429"/>
      <c r="AZ233" s="429"/>
      <c r="BA233" s="429"/>
      <c r="BB233" s="429"/>
      <c r="BC233" s="429"/>
      <c r="BD233" s="429"/>
      <c r="BE233" s="429"/>
      <c r="BF233" s="429"/>
      <c r="BG233" s="429"/>
      <c r="BH233" s="429"/>
      <c r="BI233" s="429"/>
      <c r="BJ233" s="103"/>
      <c r="BT233" s="103"/>
      <c r="CD233" s="103"/>
      <c r="CN233" s="103"/>
      <c r="CX233" s="103"/>
      <c r="DH233" s="103"/>
      <c r="DR233" s="103"/>
      <c r="EB233" s="103"/>
      <c r="EL233" s="103"/>
      <c r="EV233" s="103"/>
      <c r="FF233" s="103"/>
      <c r="FP233" s="103"/>
      <c r="FZ233" s="103"/>
      <c r="GJ233" s="103"/>
      <c r="GT233" s="103"/>
      <c r="HD233" s="103"/>
    </row>
    <row xmlns:x14ac="http://schemas.microsoft.com/office/spreadsheetml/2009/9/ac" r="234" s="3" customFormat="true" x14ac:dyDescent="0.25">
      <c r="A234" s="382"/>
      <c r="B234" s="103"/>
      <c r="L234" s="103"/>
      <c r="V234" s="103"/>
      <c r="AF234" s="429"/>
      <c r="AG234" s="429"/>
      <c r="AH234" s="429"/>
      <c r="AI234" s="429"/>
      <c r="AJ234" s="429"/>
      <c r="AK234" s="429"/>
      <c r="AL234" s="429"/>
      <c r="AM234" s="429"/>
      <c r="AN234" s="429"/>
      <c r="AO234" s="429"/>
      <c r="AP234" s="429"/>
      <c r="AQ234" s="429"/>
      <c r="AR234" s="429"/>
      <c r="AS234" s="429"/>
      <c r="AT234" s="429"/>
      <c r="AU234" s="429"/>
      <c r="AV234" s="429"/>
      <c r="AW234" s="429"/>
      <c r="AX234" s="429"/>
      <c r="AY234" s="429"/>
      <c r="AZ234" s="429"/>
      <c r="BA234" s="429"/>
      <c r="BB234" s="429"/>
      <c r="BC234" s="429"/>
      <c r="BD234" s="429"/>
      <c r="BE234" s="429"/>
      <c r="BF234" s="429"/>
      <c r="BG234" s="429"/>
      <c r="BH234" s="429"/>
      <c r="BI234" s="429"/>
      <c r="BJ234" s="103"/>
      <c r="BT234" s="103"/>
      <c r="CD234" s="103"/>
      <c r="CN234" s="103"/>
      <c r="CX234" s="103"/>
      <c r="DH234" s="103"/>
      <c r="DR234" s="103"/>
      <c r="EB234" s="103"/>
      <c r="EL234" s="103"/>
      <c r="EV234" s="103"/>
      <c r="FF234" s="103"/>
      <c r="FP234" s="103"/>
      <c r="FZ234" s="103"/>
      <c r="GJ234" s="103"/>
      <c r="GT234" s="103"/>
      <c r="HD234" s="103"/>
    </row>
    <row xmlns:x14ac="http://schemas.microsoft.com/office/spreadsheetml/2009/9/ac" r="235" s="3" customFormat="true" x14ac:dyDescent="0.25">
      <c r="A235" s="382"/>
      <c r="B235" s="103"/>
      <c r="L235" s="103"/>
      <c r="V235" s="103"/>
      <c r="AF235" s="429"/>
      <c r="AG235" s="429"/>
      <c r="AH235" s="429"/>
      <c r="AI235" s="429"/>
      <c r="AJ235" s="429"/>
      <c r="AK235" s="429"/>
      <c r="AL235" s="429"/>
      <c r="AM235" s="429"/>
      <c r="AN235" s="429"/>
      <c r="AO235" s="429"/>
      <c r="AP235" s="429"/>
      <c r="AQ235" s="429"/>
      <c r="AR235" s="429"/>
      <c r="AS235" s="429"/>
      <c r="AT235" s="429"/>
      <c r="AU235" s="429"/>
      <c r="AV235" s="429"/>
      <c r="AW235" s="429"/>
      <c r="AX235" s="429"/>
      <c r="AY235" s="429"/>
      <c r="AZ235" s="429"/>
      <c r="BA235" s="429"/>
      <c r="BB235" s="429"/>
      <c r="BC235" s="429"/>
      <c r="BD235" s="429"/>
      <c r="BE235" s="429"/>
      <c r="BF235" s="429"/>
      <c r="BG235" s="429"/>
      <c r="BH235" s="429"/>
      <c r="BI235" s="429"/>
      <c r="BJ235" s="103"/>
      <c r="BT235" s="103"/>
      <c r="CD235" s="103"/>
      <c r="CN235" s="103"/>
      <c r="CX235" s="103"/>
      <c r="DH235" s="103"/>
      <c r="DR235" s="103"/>
      <c r="EB235" s="103"/>
      <c r="EL235" s="103"/>
      <c r="EV235" s="103"/>
      <c r="FF235" s="103"/>
      <c r="FP235" s="103"/>
      <c r="FZ235" s="103"/>
      <c r="GJ235" s="103"/>
      <c r="GT235" s="103"/>
      <c r="HD235" s="103"/>
    </row>
    <row xmlns:x14ac="http://schemas.microsoft.com/office/spreadsheetml/2009/9/ac" r="236" s="3" customFormat="true" x14ac:dyDescent="0.25">
      <c r="A236" s="382"/>
      <c r="B236" s="103"/>
      <c r="L236" s="103"/>
      <c r="V236" s="103"/>
      <c r="AF236" s="429"/>
      <c r="AG236" s="429"/>
      <c r="AH236" s="429"/>
      <c r="AI236" s="429"/>
      <c r="AJ236" s="429"/>
      <c r="AK236" s="429"/>
      <c r="AL236" s="429"/>
      <c r="AM236" s="429"/>
      <c r="AN236" s="429"/>
      <c r="AO236" s="429"/>
      <c r="AP236" s="429"/>
      <c r="AQ236" s="429"/>
      <c r="AR236" s="429"/>
      <c r="AS236" s="429"/>
      <c r="AT236" s="429"/>
      <c r="AU236" s="429"/>
      <c r="AV236" s="429"/>
      <c r="AW236" s="429"/>
      <c r="AX236" s="429"/>
      <c r="AY236" s="429"/>
      <c r="AZ236" s="429"/>
      <c r="BA236" s="429"/>
      <c r="BB236" s="429"/>
      <c r="BC236" s="429"/>
      <c r="BD236" s="429"/>
      <c r="BE236" s="429"/>
      <c r="BF236" s="429"/>
      <c r="BG236" s="429"/>
      <c r="BH236" s="429"/>
      <c r="BI236" s="429"/>
      <c r="BJ236" s="103"/>
      <c r="BT236" s="103"/>
      <c r="CD236" s="103"/>
      <c r="CN236" s="103"/>
      <c r="CX236" s="103"/>
      <c r="DH236" s="103"/>
      <c r="DR236" s="103"/>
      <c r="EB236" s="103"/>
      <c r="EL236" s="103"/>
      <c r="EV236" s="103"/>
      <c r="FF236" s="103"/>
      <c r="FP236" s="103"/>
      <c r="FZ236" s="103"/>
      <c r="GJ236" s="103"/>
      <c r="GT236" s="103"/>
      <c r="HD236" s="103"/>
    </row>
    <row xmlns:x14ac="http://schemas.microsoft.com/office/spreadsheetml/2009/9/ac" r="237" s="3" customFormat="true" x14ac:dyDescent="0.25">
      <c r="A237" s="382"/>
      <c r="B237" s="103"/>
      <c r="L237" s="103"/>
      <c r="V237" s="103"/>
      <c r="AF237" s="429"/>
      <c r="AG237" s="429"/>
      <c r="AH237" s="429"/>
      <c r="AI237" s="429"/>
      <c r="AJ237" s="429"/>
      <c r="AK237" s="429"/>
      <c r="AL237" s="429"/>
      <c r="AM237" s="429"/>
      <c r="AN237" s="429"/>
      <c r="AO237" s="429"/>
      <c r="AP237" s="429"/>
      <c r="AQ237" s="429"/>
      <c r="AR237" s="429"/>
      <c r="AS237" s="429"/>
      <c r="AT237" s="429"/>
      <c r="AU237" s="429"/>
      <c r="AV237" s="429"/>
      <c r="AW237" s="429"/>
      <c r="AX237" s="429"/>
      <c r="AY237" s="429"/>
      <c r="AZ237" s="429"/>
      <c r="BA237" s="429"/>
      <c r="BB237" s="429"/>
      <c r="BC237" s="429"/>
      <c r="BD237" s="429"/>
      <c r="BE237" s="429"/>
      <c r="BF237" s="429"/>
      <c r="BG237" s="429"/>
      <c r="BH237" s="429"/>
      <c r="BI237" s="429"/>
      <c r="BJ237" s="103"/>
      <c r="BT237" s="103"/>
      <c r="CD237" s="103"/>
      <c r="CN237" s="103"/>
      <c r="CX237" s="103"/>
      <c r="DH237" s="103"/>
      <c r="DR237" s="103"/>
      <c r="EB237" s="103"/>
      <c r="EL237" s="103"/>
      <c r="EV237" s="103"/>
      <c r="FF237" s="103"/>
      <c r="FP237" s="103"/>
      <c r="FZ237" s="103"/>
      <c r="GJ237" s="103"/>
      <c r="GT237" s="103"/>
      <c r="HD237" s="103"/>
    </row>
    <row xmlns:x14ac="http://schemas.microsoft.com/office/spreadsheetml/2009/9/ac" r="238" s="3" customFormat="true" x14ac:dyDescent="0.25">
      <c r="A238" s="382"/>
      <c r="B238" s="103"/>
      <c r="L238" s="103"/>
      <c r="V238" s="103"/>
      <c r="AF238" s="429"/>
      <c r="AG238" s="429"/>
      <c r="AH238" s="429"/>
      <c r="AI238" s="429"/>
      <c r="AJ238" s="429"/>
      <c r="AK238" s="429"/>
      <c r="AL238" s="429"/>
      <c r="AM238" s="429"/>
      <c r="AN238" s="429"/>
      <c r="AO238" s="429"/>
      <c r="AP238" s="429"/>
      <c r="AQ238" s="429"/>
      <c r="AR238" s="429"/>
      <c r="AS238" s="429"/>
      <c r="AT238" s="429"/>
      <c r="AU238" s="429"/>
      <c r="AV238" s="429"/>
      <c r="AW238" s="429"/>
      <c r="AX238" s="429"/>
      <c r="AY238" s="429"/>
      <c r="AZ238" s="429"/>
      <c r="BA238" s="429"/>
      <c r="BB238" s="429"/>
      <c r="BC238" s="429"/>
      <c r="BD238" s="429"/>
      <c r="BE238" s="429"/>
      <c r="BF238" s="429"/>
      <c r="BG238" s="429"/>
      <c r="BH238" s="429"/>
      <c r="BI238" s="429"/>
      <c r="BJ238" s="103"/>
      <c r="BT238" s="103"/>
      <c r="CD238" s="103"/>
      <c r="CN238" s="103"/>
      <c r="CX238" s="103"/>
      <c r="DH238" s="103"/>
      <c r="DR238" s="103"/>
      <c r="EB238" s="103"/>
      <c r="EL238" s="103"/>
      <c r="EV238" s="103"/>
      <c r="FF238" s="103"/>
      <c r="FP238" s="103"/>
      <c r="FZ238" s="103"/>
      <c r="GJ238" s="103"/>
      <c r="GT238" s="103"/>
      <c r="HD238" s="103"/>
    </row>
    <row xmlns:x14ac="http://schemas.microsoft.com/office/spreadsheetml/2009/9/ac" r="239" s="3" customFormat="true" x14ac:dyDescent="0.25">
      <c r="A239" s="382"/>
      <c r="B239" s="103"/>
      <c r="L239" s="103"/>
      <c r="V239" s="103"/>
      <c r="AF239" s="429"/>
      <c r="AG239" s="429"/>
      <c r="AH239" s="429"/>
      <c r="AI239" s="429"/>
      <c r="AJ239" s="429"/>
      <c r="AK239" s="429"/>
      <c r="AL239" s="429"/>
      <c r="AM239" s="429"/>
      <c r="AN239" s="429"/>
      <c r="AO239" s="429"/>
      <c r="AP239" s="429"/>
      <c r="AQ239" s="429"/>
      <c r="AR239" s="429"/>
      <c r="AS239" s="429"/>
      <c r="AT239" s="429"/>
      <c r="AU239" s="429"/>
      <c r="AV239" s="429"/>
      <c r="AW239" s="429"/>
      <c r="AX239" s="429"/>
      <c r="AY239" s="429"/>
      <c r="AZ239" s="429"/>
      <c r="BA239" s="429"/>
      <c r="BB239" s="429"/>
      <c r="BC239" s="429"/>
      <c r="BD239" s="429"/>
      <c r="BE239" s="429"/>
      <c r="BF239" s="429"/>
      <c r="BG239" s="429"/>
      <c r="BH239" s="429"/>
      <c r="BI239" s="429"/>
      <c r="BJ239" s="103"/>
      <c r="BT239" s="103"/>
      <c r="CD239" s="103"/>
      <c r="CN239" s="103"/>
      <c r="CX239" s="103"/>
      <c r="DH239" s="103"/>
      <c r="DR239" s="103"/>
      <c r="EB239" s="103"/>
      <c r="EL239" s="103"/>
      <c r="EV239" s="103"/>
      <c r="FF239" s="103"/>
      <c r="FP239" s="103"/>
      <c r="FZ239" s="103"/>
      <c r="GJ239" s="103"/>
      <c r="GT239" s="103"/>
      <c r="HD239" s="103"/>
    </row>
    <row xmlns:x14ac="http://schemas.microsoft.com/office/spreadsheetml/2009/9/ac" r="240" s="3" customFormat="true" x14ac:dyDescent="0.25">
      <c r="A240" s="382"/>
      <c r="B240" s="103"/>
      <c r="L240" s="103"/>
      <c r="V240" s="103"/>
      <c r="AF240" s="429"/>
      <c r="AG240" s="429"/>
      <c r="AH240" s="429"/>
      <c r="AI240" s="429"/>
      <c r="AJ240" s="429"/>
      <c r="AK240" s="429"/>
      <c r="AL240" s="429"/>
      <c r="AM240" s="429"/>
      <c r="AN240" s="429"/>
      <c r="AO240" s="429"/>
      <c r="AP240" s="429"/>
      <c r="AQ240" s="429"/>
      <c r="AR240" s="429"/>
      <c r="AS240" s="429"/>
      <c r="AT240" s="429"/>
      <c r="AU240" s="429"/>
      <c r="AV240" s="429"/>
      <c r="AW240" s="429"/>
      <c r="AX240" s="429"/>
      <c r="AY240" s="429"/>
      <c r="AZ240" s="429"/>
      <c r="BA240" s="429"/>
      <c r="BB240" s="429"/>
      <c r="BC240" s="429"/>
      <c r="BD240" s="429"/>
      <c r="BE240" s="429"/>
      <c r="BF240" s="429"/>
      <c r="BG240" s="429"/>
      <c r="BH240" s="429"/>
      <c r="BI240" s="429"/>
      <c r="BJ240" s="103"/>
      <c r="BT240" s="103"/>
      <c r="CD240" s="103"/>
      <c r="CN240" s="103"/>
      <c r="CX240" s="103"/>
      <c r="DH240" s="103"/>
      <c r="DR240" s="103"/>
      <c r="EB240" s="103"/>
      <c r="EL240" s="103"/>
      <c r="EV240" s="103"/>
      <c r="FF240" s="103"/>
      <c r="FP240" s="103"/>
      <c r="FZ240" s="103"/>
      <c r="GJ240" s="103"/>
      <c r="GT240" s="103"/>
      <c r="HD240" s="103"/>
    </row>
    <row xmlns:x14ac="http://schemas.microsoft.com/office/spreadsheetml/2009/9/ac" r="241" s="3" customFormat="true" x14ac:dyDescent="0.25">
      <c r="A241" s="382"/>
      <c r="B241" s="103"/>
      <c r="L241" s="103"/>
      <c r="V241" s="103"/>
      <c r="AF241" s="429"/>
      <c r="AG241" s="429"/>
      <c r="AH241" s="429"/>
      <c r="AI241" s="429"/>
      <c r="AJ241" s="429"/>
      <c r="AK241" s="429"/>
      <c r="AL241" s="429"/>
      <c r="AM241" s="429"/>
      <c r="AN241" s="429"/>
      <c r="AO241" s="429"/>
      <c r="AP241" s="429"/>
      <c r="AQ241" s="429"/>
      <c r="AR241" s="429"/>
      <c r="AS241" s="429"/>
      <c r="AT241" s="429"/>
      <c r="AU241" s="429"/>
      <c r="AV241" s="429"/>
      <c r="AW241" s="429"/>
      <c r="AX241" s="429"/>
      <c r="AY241" s="429"/>
      <c r="AZ241" s="429"/>
      <c r="BA241" s="429"/>
      <c r="BB241" s="429"/>
      <c r="BC241" s="429"/>
      <c r="BD241" s="429"/>
      <c r="BE241" s="429"/>
      <c r="BF241" s="429"/>
      <c r="BG241" s="429"/>
      <c r="BH241" s="429"/>
      <c r="BI241" s="429"/>
      <c r="BJ241" s="103"/>
      <c r="BT241" s="103"/>
      <c r="CD241" s="103"/>
      <c r="CN241" s="103"/>
      <c r="CX241" s="103"/>
      <c r="DH241" s="103"/>
      <c r="DR241" s="103"/>
      <c r="EB241" s="103"/>
      <c r="EL241" s="103"/>
      <c r="EV241" s="103"/>
      <c r="FF241" s="103"/>
      <c r="FP241" s="103"/>
      <c r="FZ241" s="103"/>
      <c r="GJ241" s="103"/>
      <c r="GT241" s="103"/>
      <c r="HD241" s="103"/>
    </row>
    <row xmlns:x14ac="http://schemas.microsoft.com/office/spreadsheetml/2009/9/ac" r="242" s="3" customFormat="true" x14ac:dyDescent="0.25">
      <c r="A242" s="382"/>
      <c r="B242" s="103"/>
      <c r="L242" s="103"/>
      <c r="V242" s="103"/>
      <c r="AF242" s="429"/>
      <c r="AG242" s="429"/>
      <c r="AH242" s="429"/>
      <c r="AI242" s="429"/>
      <c r="AJ242" s="429"/>
      <c r="AK242" s="429"/>
      <c r="AL242" s="429"/>
      <c r="AM242" s="429"/>
      <c r="AN242" s="429"/>
      <c r="AO242" s="429"/>
      <c r="AP242" s="429"/>
      <c r="AQ242" s="429"/>
      <c r="AR242" s="429"/>
      <c r="AS242" s="429"/>
      <c r="AT242" s="429"/>
      <c r="AU242" s="429"/>
      <c r="AV242" s="429"/>
      <c r="AW242" s="429"/>
      <c r="AX242" s="429"/>
      <c r="AY242" s="429"/>
      <c r="AZ242" s="429"/>
      <c r="BA242" s="429"/>
      <c r="BB242" s="429"/>
      <c r="BC242" s="429"/>
      <c r="BD242" s="429"/>
      <c r="BE242" s="429"/>
      <c r="BF242" s="429"/>
      <c r="BG242" s="429"/>
      <c r="BH242" s="429"/>
      <c r="BI242" s="429"/>
      <c r="BJ242" s="103"/>
      <c r="BT242" s="103"/>
      <c r="CD242" s="103"/>
      <c r="CN242" s="103"/>
      <c r="CX242" s="103"/>
      <c r="DH242" s="103"/>
      <c r="DR242" s="103"/>
      <c r="EB242" s="103"/>
      <c r="EL242" s="103"/>
      <c r="EV242" s="103"/>
      <c r="FF242" s="103"/>
      <c r="FP242" s="103"/>
      <c r="FZ242" s="103"/>
      <c r="GJ242" s="103"/>
      <c r="GT242" s="103"/>
      <c r="HD242" s="103"/>
    </row>
    <row xmlns:x14ac="http://schemas.microsoft.com/office/spreadsheetml/2009/9/ac" r="243" s="3" customFormat="true" x14ac:dyDescent="0.25">
      <c r="A243" s="382"/>
      <c r="B243" s="103"/>
      <c r="L243" s="103"/>
      <c r="V243" s="103"/>
      <c r="AF243" s="429"/>
      <c r="AG243" s="429"/>
      <c r="AH243" s="429"/>
      <c r="AI243" s="429"/>
      <c r="AJ243" s="429"/>
      <c r="AK243" s="429"/>
      <c r="AL243" s="429"/>
      <c r="AM243" s="429"/>
      <c r="AN243" s="429"/>
      <c r="AO243" s="429"/>
      <c r="AP243" s="429"/>
      <c r="AQ243" s="429"/>
      <c r="AR243" s="429"/>
      <c r="AS243" s="429"/>
      <c r="AT243" s="429"/>
      <c r="AU243" s="429"/>
      <c r="AV243" s="429"/>
      <c r="AW243" s="429"/>
      <c r="AX243" s="429"/>
      <c r="AY243" s="429"/>
      <c r="AZ243" s="429"/>
      <c r="BA243" s="429"/>
      <c r="BB243" s="429"/>
      <c r="BC243" s="429"/>
      <c r="BD243" s="429"/>
      <c r="BE243" s="429"/>
      <c r="BF243" s="429"/>
      <c r="BG243" s="429"/>
      <c r="BH243" s="429"/>
      <c r="BI243" s="429"/>
      <c r="BJ243" s="103"/>
      <c r="BT243" s="103"/>
      <c r="CD243" s="103"/>
      <c r="CN243" s="103"/>
      <c r="CX243" s="103"/>
      <c r="DH243" s="103"/>
      <c r="DR243" s="103"/>
      <c r="EB243" s="103"/>
      <c r="EL243" s="103"/>
      <c r="EV243" s="103"/>
      <c r="FF243" s="103"/>
      <c r="FP243" s="103"/>
      <c r="FZ243" s="103"/>
      <c r="GJ243" s="103"/>
      <c r="GT243" s="103"/>
      <c r="HD243" s="103"/>
    </row>
    <row xmlns:x14ac="http://schemas.microsoft.com/office/spreadsheetml/2009/9/ac" r="244" s="3" customFormat="true" x14ac:dyDescent="0.25">
      <c r="A244" s="382"/>
      <c r="B244" s="103"/>
      <c r="L244" s="103"/>
      <c r="V244" s="103"/>
      <c r="AF244" s="429"/>
      <c r="AG244" s="429"/>
      <c r="AH244" s="429"/>
      <c r="AI244" s="429"/>
      <c r="AJ244" s="429"/>
      <c r="AK244" s="429"/>
      <c r="AL244" s="429"/>
      <c r="AM244" s="429"/>
      <c r="AN244" s="429"/>
      <c r="AO244" s="429"/>
      <c r="AP244" s="429"/>
      <c r="AQ244" s="429"/>
      <c r="AR244" s="429"/>
      <c r="AS244" s="429"/>
      <c r="AT244" s="429"/>
      <c r="AU244" s="429"/>
      <c r="AV244" s="429"/>
      <c r="AW244" s="429"/>
      <c r="AX244" s="429"/>
      <c r="AY244" s="429"/>
      <c r="AZ244" s="429"/>
      <c r="BA244" s="429"/>
      <c r="BB244" s="429"/>
      <c r="BC244" s="429"/>
      <c r="BD244" s="429"/>
      <c r="BE244" s="429"/>
      <c r="BF244" s="429"/>
      <c r="BG244" s="429"/>
      <c r="BH244" s="429"/>
      <c r="BI244" s="429"/>
      <c r="BJ244" s="103"/>
      <c r="BT244" s="103"/>
      <c r="CD244" s="103"/>
      <c r="CN244" s="103"/>
      <c r="CX244" s="103"/>
      <c r="DH244" s="103"/>
      <c r="DR244" s="103"/>
      <c r="EB244" s="103"/>
      <c r="EL244" s="103"/>
      <c r="EV244" s="103"/>
      <c r="FF244" s="103"/>
      <c r="FP244" s="103"/>
      <c r="FZ244" s="103"/>
      <c r="GJ244" s="103"/>
      <c r="GT244" s="103"/>
      <c r="HD244" s="103"/>
    </row>
    <row xmlns:x14ac="http://schemas.microsoft.com/office/spreadsheetml/2009/9/ac" r="245" s="3" customFormat="true" x14ac:dyDescent="0.25">
      <c r="A245" s="382"/>
      <c r="B245" s="103"/>
      <c r="L245" s="103"/>
      <c r="V245" s="103"/>
      <c r="AF245" s="429"/>
      <c r="AG245" s="429"/>
      <c r="AH245" s="429"/>
      <c r="AI245" s="429"/>
      <c r="AJ245" s="429"/>
      <c r="AK245" s="429"/>
      <c r="AL245" s="429"/>
      <c r="AM245" s="429"/>
      <c r="AN245" s="429"/>
      <c r="AO245" s="429"/>
      <c r="AP245" s="429"/>
      <c r="AQ245" s="429"/>
      <c r="AR245" s="429"/>
      <c r="AS245" s="429"/>
      <c r="AT245" s="429"/>
      <c r="AU245" s="429"/>
      <c r="AV245" s="429"/>
      <c r="AW245" s="429"/>
      <c r="AX245" s="429"/>
      <c r="AY245" s="429"/>
      <c r="AZ245" s="429"/>
      <c r="BA245" s="429"/>
      <c r="BB245" s="429"/>
      <c r="BC245" s="429"/>
      <c r="BD245" s="429"/>
      <c r="BE245" s="429"/>
      <c r="BF245" s="429"/>
      <c r="BG245" s="429"/>
      <c r="BH245" s="429"/>
      <c r="BI245" s="429"/>
      <c r="BJ245" s="103"/>
      <c r="BT245" s="103"/>
      <c r="CD245" s="103"/>
      <c r="CN245" s="103"/>
      <c r="CX245" s="103"/>
      <c r="DH245" s="103"/>
      <c r="DR245" s="103"/>
      <c r="EB245" s="103"/>
      <c r="EL245" s="103"/>
      <c r="EV245" s="103"/>
      <c r="FF245" s="103"/>
      <c r="FP245" s="103"/>
      <c r="FZ245" s="103"/>
      <c r="GJ245" s="103"/>
      <c r="GT245" s="103"/>
      <c r="HD245" s="103"/>
    </row>
    <row xmlns:x14ac="http://schemas.microsoft.com/office/spreadsheetml/2009/9/ac" r="246" s="3" customFormat="true" x14ac:dyDescent="0.25">
      <c r="A246" s="382"/>
      <c r="B246" s="103"/>
      <c r="L246" s="103"/>
      <c r="V246" s="103"/>
      <c r="AF246" s="429"/>
      <c r="AG246" s="429"/>
      <c r="AH246" s="429"/>
      <c r="AI246" s="429"/>
      <c r="AJ246" s="429"/>
      <c r="AK246" s="429"/>
      <c r="AL246" s="429"/>
      <c r="AM246" s="429"/>
      <c r="AN246" s="429"/>
      <c r="AO246" s="429"/>
      <c r="AP246" s="429"/>
      <c r="AQ246" s="429"/>
      <c r="AR246" s="429"/>
      <c r="AS246" s="429"/>
      <c r="AT246" s="429"/>
      <c r="AU246" s="429"/>
      <c r="AV246" s="429"/>
      <c r="AW246" s="429"/>
      <c r="AX246" s="429"/>
      <c r="AY246" s="429"/>
      <c r="AZ246" s="429"/>
      <c r="BA246" s="429"/>
      <c r="BB246" s="429"/>
      <c r="BC246" s="429"/>
      <c r="BD246" s="429"/>
      <c r="BE246" s="429"/>
      <c r="BF246" s="429"/>
      <c r="BG246" s="429"/>
      <c r="BH246" s="429"/>
      <c r="BI246" s="429"/>
      <c r="BJ246" s="103"/>
      <c r="BT246" s="103"/>
      <c r="CD246" s="103"/>
      <c r="CN246" s="103"/>
      <c r="CX246" s="103"/>
      <c r="DH246" s="103"/>
      <c r="DR246" s="103"/>
      <c r="EB246" s="103"/>
      <c r="EL246" s="103"/>
      <c r="EV246" s="103"/>
      <c r="FF246" s="103"/>
      <c r="FP246" s="103"/>
      <c r="FZ246" s="103"/>
      <c r="GJ246" s="103"/>
      <c r="GT246" s="103"/>
      <c r="HD246" s="103"/>
    </row>
    <row xmlns:x14ac="http://schemas.microsoft.com/office/spreadsheetml/2009/9/ac" r="247" s="3" customFormat="true" x14ac:dyDescent="0.25">
      <c r="A247" s="382"/>
      <c r="B247" s="103"/>
      <c r="L247" s="103"/>
      <c r="V247" s="103"/>
      <c r="AF247" s="429"/>
      <c r="AG247" s="429"/>
      <c r="AH247" s="429"/>
      <c r="AI247" s="429"/>
      <c r="AJ247" s="429"/>
      <c r="AK247" s="429"/>
      <c r="AL247" s="429"/>
      <c r="AM247" s="429"/>
      <c r="AN247" s="429"/>
      <c r="AO247" s="429"/>
      <c r="AP247" s="429"/>
      <c r="AQ247" s="429"/>
      <c r="AR247" s="429"/>
      <c r="AS247" s="429"/>
      <c r="AT247" s="429"/>
      <c r="AU247" s="429"/>
      <c r="AV247" s="429"/>
      <c r="AW247" s="429"/>
      <c r="AX247" s="429"/>
      <c r="AY247" s="429"/>
      <c r="AZ247" s="429"/>
      <c r="BA247" s="429"/>
      <c r="BB247" s="429"/>
      <c r="BC247" s="429"/>
      <c r="BD247" s="429"/>
      <c r="BE247" s="429"/>
      <c r="BF247" s="429"/>
      <c r="BG247" s="429"/>
      <c r="BH247" s="429"/>
      <c r="BI247" s="429"/>
      <c r="BJ247" s="103"/>
      <c r="BT247" s="103"/>
      <c r="CD247" s="103"/>
      <c r="CN247" s="103"/>
      <c r="CX247" s="103"/>
      <c r="DH247" s="103"/>
      <c r="DR247" s="103"/>
      <c r="EB247" s="103"/>
      <c r="EL247" s="103"/>
      <c r="EV247" s="103"/>
      <c r="FF247" s="103"/>
      <c r="FP247" s="103"/>
      <c r="FZ247" s="103"/>
      <c r="GJ247" s="103"/>
      <c r="GT247" s="103"/>
      <c r="HD247" s="103"/>
    </row>
    <row xmlns:x14ac="http://schemas.microsoft.com/office/spreadsheetml/2009/9/ac" r="248" s="3" customFormat="true" x14ac:dyDescent="0.25">
      <c r="A248" s="382"/>
      <c r="B248" s="103"/>
      <c r="L248" s="103"/>
      <c r="V248" s="103"/>
      <c r="AF248" s="429"/>
      <c r="AG248" s="429"/>
      <c r="AH248" s="429"/>
      <c r="AI248" s="429"/>
      <c r="AJ248" s="429"/>
      <c r="AK248" s="429"/>
      <c r="AL248" s="429"/>
      <c r="AM248" s="429"/>
      <c r="AN248" s="429"/>
      <c r="AO248" s="429"/>
      <c r="AP248" s="429"/>
      <c r="AQ248" s="429"/>
      <c r="AR248" s="429"/>
      <c r="AS248" s="429"/>
      <c r="AT248" s="429"/>
      <c r="AU248" s="429"/>
      <c r="AV248" s="429"/>
      <c r="AW248" s="429"/>
      <c r="AX248" s="429"/>
      <c r="AY248" s="429"/>
      <c r="AZ248" s="429"/>
      <c r="BA248" s="429"/>
      <c r="BB248" s="429"/>
      <c r="BC248" s="429"/>
      <c r="BD248" s="429"/>
      <c r="BE248" s="429"/>
      <c r="BF248" s="429"/>
      <c r="BG248" s="429"/>
      <c r="BH248" s="429"/>
      <c r="BI248" s="429"/>
      <c r="BJ248" s="103"/>
      <c r="BT248" s="103"/>
      <c r="CD248" s="103"/>
      <c r="CN248" s="103"/>
      <c r="CX248" s="103"/>
      <c r="DH248" s="103"/>
      <c r="DR248" s="103"/>
      <c r="EB248" s="103"/>
      <c r="EL248" s="103"/>
      <c r="EV248" s="103"/>
      <c r="FF248" s="103"/>
      <c r="FP248" s="103"/>
      <c r="FZ248" s="103"/>
      <c r="GJ248" s="103"/>
      <c r="GT248" s="103"/>
      <c r="HD248" s="103"/>
    </row>
    <row xmlns:x14ac="http://schemas.microsoft.com/office/spreadsheetml/2009/9/ac" r="249" s="3" customFormat="true" x14ac:dyDescent="0.25">
      <c r="A249" s="382"/>
      <c r="B249" s="103"/>
      <c r="L249" s="103"/>
      <c r="V249" s="103"/>
      <c r="AF249" s="429"/>
      <c r="AG249" s="429"/>
      <c r="AH249" s="429"/>
      <c r="AI249" s="429"/>
      <c r="AJ249" s="429"/>
      <c r="AK249" s="429"/>
      <c r="AL249" s="429"/>
      <c r="AM249" s="429"/>
      <c r="AN249" s="429"/>
      <c r="AO249" s="429"/>
      <c r="AP249" s="429"/>
      <c r="AQ249" s="429"/>
      <c r="AR249" s="429"/>
      <c r="AS249" s="429"/>
      <c r="AT249" s="429"/>
      <c r="AU249" s="429"/>
      <c r="AV249" s="429"/>
      <c r="AW249" s="429"/>
      <c r="AX249" s="429"/>
      <c r="AY249" s="429"/>
      <c r="AZ249" s="429"/>
      <c r="BA249" s="429"/>
      <c r="BB249" s="429"/>
      <c r="BC249" s="429"/>
      <c r="BD249" s="429"/>
      <c r="BE249" s="429"/>
      <c r="BF249" s="429"/>
      <c r="BG249" s="429"/>
      <c r="BH249" s="429"/>
      <c r="BI249" s="429"/>
      <c r="BJ249" s="103"/>
      <c r="BT249" s="103"/>
      <c r="CD249" s="103"/>
      <c r="CN249" s="103"/>
      <c r="CX249" s="103"/>
      <c r="DH249" s="103"/>
      <c r="DR249" s="103"/>
      <c r="EB249" s="103"/>
      <c r="EL249" s="103"/>
      <c r="EV249" s="103"/>
      <c r="FF249" s="103"/>
      <c r="FP249" s="103"/>
      <c r="FZ249" s="103"/>
      <c r="GJ249" s="103"/>
      <c r="GT249" s="103"/>
      <c r="HD249" s="103"/>
    </row>
    <row xmlns:x14ac="http://schemas.microsoft.com/office/spreadsheetml/2009/9/ac" r="250" s="3" customFormat="true" x14ac:dyDescent="0.25">
      <c r="A250" s="382"/>
      <c r="B250" s="103"/>
      <c r="L250" s="103"/>
      <c r="V250" s="103"/>
      <c r="AF250" s="429"/>
      <c r="AG250" s="429"/>
      <c r="AH250" s="429"/>
      <c r="AI250" s="429"/>
      <c r="AJ250" s="429"/>
      <c r="AK250" s="429"/>
      <c r="AL250" s="429"/>
      <c r="AM250" s="429"/>
      <c r="AN250" s="429"/>
      <c r="AO250" s="429"/>
      <c r="AP250" s="429"/>
      <c r="AQ250" s="429"/>
      <c r="AR250" s="429"/>
      <c r="AS250" s="429"/>
      <c r="AT250" s="429"/>
      <c r="AU250" s="429"/>
      <c r="AV250" s="429"/>
      <c r="AW250" s="429"/>
      <c r="AX250" s="429"/>
      <c r="AY250" s="429"/>
      <c r="AZ250" s="429"/>
      <c r="BA250" s="429"/>
      <c r="BB250" s="429"/>
      <c r="BC250" s="429"/>
      <c r="BD250" s="429"/>
      <c r="BE250" s="429"/>
      <c r="BF250" s="429"/>
      <c r="BG250" s="429"/>
      <c r="BH250" s="429"/>
      <c r="BI250" s="429"/>
      <c r="BJ250" s="103"/>
      <c r="BT250" s="103"/>
      <c r="CD250" s="103"/>
      <c r="CN250" s="103"/>
      <c r="CX250" s="103"/>
      <c r="DH250" s="103"/>
      <c r="DR250" s="103"/>
      <c r="EB250" s="103"/>
      <c r="EL250" s="103"/>
      <c r="EV250" s="103"/>
      <c r="FF250" s="103"/>
      <c r="FP250" s="103"/>
      <c r="FZ250" s="103"/>
      <c r="GJ250" s="103"/>
      <c r="GT250" s="103"/>
      <c r="HD250" s="103"/>
    </row>
    <row xmlns:x14ac="http://schemas.microsoft.com/office/spreadsheetml/2009/9/ac" r="251" s="3" customFormat="true" x14ac:dyDescent="0.25">
      <c r="A251" s="382"/>
      <c r="B251" s="103"/>
      <c r="L251" s="103"/>
      <c r="V251" s="103"/>
      <c r="AF251" s="429"/>
      <c r="AG251" s="429"/>
      <c r="AH251" s="429"/>
      <c r="AI251" s="429"/>
      <c r="AJ251" s="429"/>
      <c r="AK251" s="429"/>
      <c r="AL251" s="429"/>
      <c r="AM251" s="429"/>
      <c r="AN251" s="429"/>
      <c r="AO251" s="429"/>
      <c r="AP251" s="429"/>
      <c r="AQ251" s="429"/>
      <c r="AR251" s="429"/>
      <c r="AS251" s="429"/>
      <c r="AT251" s="429"/>
      <c r="AU251" s="429"/>
      <c r="AV251" s="429"/>
      <c r="AW251" s="429"/>
      <c r="AX251" s="429"/>
      <c r="AY251" s="429"/>
      <c r="AZ251" s="429"/>
      <c r="BA251" s="429"/>
      <c r="BB251" s="429"/>
      <c r="BC251" s="429"/>
      <c r="BD251" s="429"/>
      <c r="BE251" s="429"/>
      <c r="BF251" s="429"/>
      <c r="BG251" s="429"/>
      <c r="BH251" s="429"/>
      <c r="BI251" s="429"/>
      <c r="BJ251" s="103"/>
      <c r="BT251" s="103"/>
      <c r="CD251" s="103"/>
      <c r="CN251" s="103"/>
      <c r="CX251" s="103"/>
      <c r="DH251" s="103"/>
      <c r="DR251" s="103"/>
      <c r="EB251" s="103"/>
      <c r="EL251" s="103"/>
      <c r="EV251" s="103"/>
      <c r="FF251" s="103"/>
      <c r="FP251" s="103"/>
      <c r="FZ251" s="103"/>
      <c r="GJ251" s="103"/>
      <c r="GT251" s="103"/>
      <c r="HD251" s="103"/>
    </row>
    <row xmlns:x14ac="http://schemas.microsoft.com/office/spreadsheetml/2009/9/ac" r="252" s="3" customFormat="true" x14ac:dyDescent="0.25">
      <c r="A252" s="382"/>
      <c r="B252" s="103"/>
      <c r="L252" s="103"/>
      <c r="V252" s="103"/>
      <c r="AF252" s="429"/>
      <c r="AG252" s="429"/>
      <c r="AH252" s="429"/>
      <c r="AI252" s="429"/>
      <c r="AJ252" s="429"/>
      <c r="AK252" s="429"/>
      <c r="AL252" s="429"/>
      <c r="AM252" s="429"/>
      <c r="AN252" s="429"/>
      <c r="AO252" s="429"/>
      <c r="AP252" s="429"/>
      <c r="AQ252" s="429"/>
      <c r="AR252" s="429"/>
      <c r="AS252" s="429"/>
      <c r="AT252" s="429"/>
      <c r="AU252" s="429"/>
      <c r="AV252" s="429"/>
      <c r="AW252" s="429"/>
      <c r="AX252" s="429"/>
      <c r="AY252" s="429"/>
      <c r="AZ252" s="429"/>
      <c r="BA252" s="429"/>
      <c r="BB252" s="429"/>
      <c r="BC252" s="429"/>
      <c r="BD252" s="429"/>
      <c r="BE252" s="429"/>
      <c r="BF252" s="429"/>
      <c r="BG252" s="429"/>
      <c r="BH252" s="429"/>
      <c r="BI252" s="429"/>
      <c r="BJ252" s="103"/>
      <c r="BT252" s="103"/>
      <c r="CD252" s="103"/>
      <c r="CN252" s="103"/>
      <c r="CX252" s="103"/>
      <c r="DH252" s="103"/>
      <c r="DR252" s="103"/>
      <c r="EB252" s="103"/>
      <c r="EL252" s="103"/>
      <c r="EV252" s="103"/>
      <c r="FF252" s="103"/>
      <c r="FP252" s="103"/>
      <c r="FZ252" s="103"/>
      <c r="GJ252" s="103"/>
      <c r="GT252" s="103"/>
      <c r="HD252" s="103"/>
    </row>
    <row xmlns:x14ac="http://schemas.microsoft.com/office/spreadsheetml/2009/9/ac" r="253" s="3" customFormat="true" x14ac:dyDescent="0.25">
      <c r="A253" s="382"/>
      <c r="B253" s="103"/>
      <c r="L253" s="103"/>
      <c r="V253" s="103"/>
      <c r="AF253" s="429"/>
      <c r="AG253" s="429"/>
      <c r="AH253" s="429"/>
      <c r="AI253" s="429"/>
      <c r="AJ253" s="429"/>
      <c r="AK253" s="429"/>
      <c r="AL253" s="429"/>
      <c r="AM253" s="429"/>
      <c r="AN253" s="429"/>
      <c r="AO253" s="429"/>
      <c r="AP253" s="429"/>
      <c r="AQ253" s="429"/>
      <c r="AR253" s="429"/>
      <c r="AS253" s="429"/>
      <c r="AT253" s="429"/>
      <c r="AU253" s="429"/>
      <c r="AV253" s="429"/>
      <c r="AW253" s="429"/>
      <c r="AX253" s="429"/>
      <c r="AY253" s="429"/>
      <c r="AZ253" s="429"/>
      <c r="BA253" s="429"/>
      <c r="BB253" s="429"/>
      <c r="BC253" s="429"/>
      <c r="BD253" s="429"/>
      <c r="BE253" s="429"/>
      <c r="BF253" s="429"/>
      <c r="BG253" s="429"/>
      <c r="BH253" s="429"/>
      <c r="BI253" s="429"/>
      <c r="BJ253" s="103"/>
      <c r="BT253" s="103"/>
      <c r="CD253" s="103"/>
      <c r="CN253" s="103"/>
      <c r="CX253" s="103"/>
      <c r="DH253" s="103"/>
      <c r="DR253" s="103"/>
      <c r="EB253" s="103"/>
      <c r="EL253" s="103"/>
      <c r="EV253" s="103"/>
      <c r="FF253" s="103"/>
      <c r="FP253" s="103"/>
      <c r="FZ253" s="103"/>
      <c r="GJ253" s="103"/>
      <c r="GT253" s="103"/>
      <c r="HD253" s="103"/>
    </row>
    <row xmlns:x14ac="http://schemas.microsoft.com/office/spreadsheetml/2009/9/ac" r="254" s="3" customFormat="true" x14ac:dyDescent="0.25">
      <c r="A254" s="382"/>
      <c r="B254" s="103"/>
      <c r="L254" s="103"/>
      <c r="V254" s="103"/>
      <c r="AF254" s="429"/>
      <c r="AG254" s="429"/>
      <c r="AH254" s="429"/>
      <c r="AI254" s="429"/>
      <c r="AJ254" s="429"/>
      <c r="AK254" s="429"/>
      <c r="AL254" s="429"/>
      <c r="AM254" s="429"/>
      <c r="AN254" s="429"/>
      <c r="AO254" s="429"/>
      <c r="AP254" s="429"/>
      <c r="AQ254" s="429"/>
      <c r="AR254" s="429"/>
      <c r="AS254" s="429"/>
      <c r="AT254" s="429"/>
      <c r="AU254" s="429"/>
      <c r="AV254" s="429"/>
      <c r="AW254" s="429"/>
      <c r="AX254" s="429"/>
      <c r="AY254" s="429"/>
      <c r="AZ254" s="429"/>
      <c r="BA254" s="429"/>
      <c r="BB254" s="429"/>
      <c r="BC254" s="429"/>
      <c r="BD254" s="429"/>
      <c r="BE254" s="429"/>
      <c r="BF254" s="429"/>
      <c r="BG254" s="429"/>
      <c r="BH254" s="429"/>
      <c r="BI254" s="429"/>
      <c r="BJ254" s="103"/>
      <c r="BT254" s="103"/>
      <c r="CD254" s="103"/>
      <c r="CN254" s="103"/>
      <c r="CX254" s="103"/>
      <c r="DH254" s="103"/>
      <c r="DR254" s="103"/>
      <c r="EB254" s="103"/>
      <c r="EL254" s="103"/>
      <c r="EV254" s="103"/>
      <c r="FF254" s="103"/>
      <c r="FP254" s="103"/>
      <c r="FZ254" s="103"/>
      <c r="GJ254" s="103"/>
      <c r="GT254" s="103"/>
      <c r="HD254" s="103"/>
    </row>
    <row xmlns:x14ac="http://schemas.microsoft.com/office/spreadsheetml/2009/9/ac" r="255" s="3" customFormat="true" x14ac:dyDescent="0.25">
      <c r="A255" s="382"/>
      <c r="B255" s="103"/>
      <c r="L255" s="103"/>
      <c r="V255" s="103"/>
      <c r="AF255" s="429"/>
      <c r="AG255" s="429"/>
      <c r="AH255" s="429"/>
      <c r="AI255" s="429"/>
      <c r="AJ255" s="429"/>
      <c r="AK255" s="429"/>
      <c r="AL255" s="429"/>
      <c r="AM255" s="429"/>
      <c r="AN255" s="429"/>
      <c r="AO255" s="429"/>
      <c r="AP255" s="429"/>
      <c r="AQ255" s="429"/>
      <c r="AR255" s="429"/>
      <c r="AS255" s="429"/>
      <c r="AT255" s="429"/>
      <c r="AU255" s="429"/>
      <c r="AV255" s="429"/>
      <c r="AW255" s="429"/>
      <c r="AX255" s="429"/>
      <c r="AY255" s="429"/>
      <c r="AZ255" s="429"/>
      <c r="BA255" s="429"/>
      <c r="BB255" s="429"/>
      <c r="BC255" s="429"/>
      <c r="BD255" s="429"/>
      <c r="BE255" s="429"/>
      <c r="BF255" s="429"/>
      <c r="BG255" s="429"/>
      <c r="BH255" s="429"/>
      <c r="BI255" s="429"/>
      <c r="BJ255" s="103"/>
      <c r="BT255" s="103"/>
      <c r="CD255" s="103"/>
      <c r="CN255" s="103"/>
      <c r="CX255" s="103"/>
      <c r="DH255" s="103"/>
      <c r="DR255" s="103"/>
      <c r="EB255" s="103"/>
      <c r="EL255" s="103"/>
      <c r="EV255" s="103"/>
      <c r="FF255" s="103"/>
      <c r="FP255" s="103"/>
      <c r="FZ255" s="103"/>
      <c r="GJ255" s="103"/>
      <c r="GT255" s="103"/>
      <c r="HD255" s="103"/>
    </row>
    <row xmlns:x14ac="http://schemas.microsoft.com/office/spreadsheetml/2009/9/ac" r="256" s="3" customFormat="true" x14ac:dyDescent="0.25">
      <c r="A256" s="382"/>
      <c r="B256" s="103"/>
      <c r="L256" s="103"/>
      <c r="V256" s="103"/>
      <c r="AF256" s="429"/>
      <c r="AG256" s="429"/>
      <c r="AH256" s="429"/>
      <c r="AI256" s="429"/>
      <c r="AJ256" s="429"/>
      <c r="AK256" s="429"/>
      <c r="AL256" s="429"/>
      <c r="AM256" s="429"/>
      <c r="AN256" s="429"/>
      <c r="AO256" s="429"/>
      <c r="AP256" s="429"/>
      <c r="AQ256" s="429"/>
      <c r="AR256" s="429"/>
      <c r="AS256" s="429"/>
      <c r="AT256" s="429"/>
      <c r="AU256" s="429"/>
      <c r="AV256" s="429"/>
      <c r="AW256" s="429"/>
      <c r="AX256" s="429"/>
      <c r="AY256" s="429"/>
      <c r="AZ256" s="429"/>
      <c r="BA256" s="429"/>
      <c r="BB256" s="429"/>
      <c r="BC256" s="429"/>
      <c r="BD256" s="429"/>
      <c r="BE256" s="429"/>
      <c r="BF256" s="429"/>
      <c r="BG256" s="429"/>
      <c r="BH256" s="429"/>
      <c r="BI256" s="429"/>
      <c r="BJ256" s="103"/>
      <c r="BT256" s="103"/>
      <c r="CD256" s="103"/>
      <c r="CN256" s="103"/>
      <c r="CX256" s="103"/>
      <c r="DH256" s="103"/>
      <c r="DR256" s="103"/>
      <c r="EB256" s="103"/>
      <c r="EL256" s="103"/>
      <c r="EV256" s="103"/>
      <c r="FF256" s="103"/>
      <c r="FP256" s="103"/>
      <c r="FZ256" s="103"/>
      <c r="GJ256" s="103"/>
      <c r="GT256" s="103"/>
      <c r="HD256" s="103"/>
    </row>
    <row xmlns:x14ac="http://schemas.microsoft.com/office/spreadsheetml/2009/9/ac" r="257" s="3" customFormat="true" x14ac:dyDescent="0.25">
      <c r="A257" s="382"/>
      <c r="B257" s="103"/>
      <c r="L257" s="103"/>
      <c r="V257" s="103"/>
      <c r="AF257" s="429"/>
      <c r="AG257" s="429"/>
      <c r="AH257" s="429"/>
      <c r="AI257" s="429"/>
      <c r="AJ257" s="429"/>
      <c r="AK257" s="429"/>
      <c r="AL257" s="429"/>
      <c r="AM257" s="429"/>
      <c r="AN257" s="429"/>
      <c r="AO257" s="429"/>
      <c r="AP257" s="429"/>
      <c r="AQ257" s="429"/>
      <c r="AR257" s="429"/>
      <c r="AS257" s="429"/>
      <c r="AT257" s="429"/>
      <c r="AU257" s="429"/>
      <c r="AV257" s="429"/>
      <c r="AW257" s="429"/>
      <c r="AX257" s="429"/>
      <c r="AY257" s="429"/>
      <c r="AZ257" s="429"/>
      <c r="BA257" s="429"/>
      <c r="BB257" s="429"/>
      <c r="BC257" s="429"/>
      <c r="BD257" s="429"/>
      <c r="BE257" s="429"/>
      <c r="BF257" s="429"/>
      <c r="BG257" s="429"/>
      <c r="BH257" s="429"/>
      <c r="BI257" s="429"/>
      <c r="BJ257" s="103"/>
      <c r="BT257" s="103"/>
      <c r="CD257" s="103"/>
      <c r="CN257" s="103"/>
      <c r="CX257" s="103"/>
      <c r="DH257" s="103"/>
      <c r="DR257" s="103"/>
      <c r="EB257" s="103"/>
      <c r="EL257" s="103"/>
      <c r="EV257" s="103"/>
      <c r="FF257" s="103"/>
      <c r="FP257" s="103"/>
      <c r="FZ257" s="103"/>
      <c r="GJ257" s="103"/>
      <c r="GT257" s="103"/>
      <c r="HD257" s="103"/>
    </row>
    <row xmlns:x14ac="http://schemas.microsoft.com/office/spreadsheetml/2009/9/ac" r="258" s="3" customFormat="true" x14ac:dyDescent="0.25">
      <c r="A258" s="382"/>
      <c r="B258" s="103"/>
      <c r="L258" s="103"/>
      <c r="V258" s="103"/>
      <c r="AF258" s="429"/>
      <c r="AG258" s="429"/>
      <c r="AH258" s="429"/>
      <c r="AI258" s="429"/>
      <c r="AJ258" s="429"/>
      <c r="AK258" s="429"/>
      <c r="AL258" s="429"/>
      <c r="AM258" s="429"/>
      <c r="AN258" s="429"/>
      <c r="AO258" s="429"/>
      <c r="AP258" s="429"/>
      <c r="AQ258" s="429"/>
      <c r="AR258" s="429"/>
      <c r="AS258" s="429"/>
      <c r="AT258" s="429"/>
      <c r="AU258" s="429"/>
      <c r="AV258" s="429"/>
      <c r="AW258" s="429"/>
      <c r="AX258" s="429"/>
      <c r="AY258" s="429"/>
      <c r="AZ258" s="429"/>
      <c r="BA258" s="429"/>
      <c r="BB258" s="429"/>
      <c r="BC258" s="429"/>
      <c r="BD258" s="429"/>
      <c r="BE258" s="429"/>
      <c r="BF258" s="429"/>
      <c r="BG258" s="429"/>
      <c r="BH258" s="429"/>
      <c r="BI258" s="429"/>
      <c r="BJ258" s="103"/>
      <c r="BT258" s="103"/>
      <c r="CD258" s="103"/>
      <c r="CN258" s="103"/>
      <c r="CX258" s="103"/>
      <c r="DH258" s="103"/>
      <c r="DR258" s="103"/>
      <c r="EB258" s="103"/>
      <c r="EL258" s="103"/>
      <c r="EV258" s="103"/>
      <c r="FF258" s="103"/>
      <c r="FP258" s="103"/>
      <c r="FZ258" s="103"/>
      <c r="GJ258" s="103"/>
      <c r="GT258" s="103"/>
      <c r="HD258" s="103"/>
    </row>
    <row xmlns:x14ac="http://schemas.microsoft.com/office/spreadsheetml/2009/9/ac" r="259" s="3" customFormat="true" x14ac:dyDescent="0.25">
      <c r="A259" s="382"/>
      <c r="B259" s="103"/>
      <c r="L259" s="103"/>
      <c r="V259" s="103"/>
      <c r="AF259" s="429"/>
      <c r="AG259" s="429"/>
      <c r="AH259" s="429"/>
      <c r="AI259" s="429"/>
      <c r="AJ259" s="429"/>
      <c r="AK259" s="429"/>
      <c r="AL259" s="429"/>
      <c r="AM259" s="429"/>
      <c r="AN259" s="429"/>
      <c r="AO259" s="429"/>
      <c r="AP259" s="429"/>
      <c r="AQ259" s="429"/>
      <c r="AR259" s="429"/>
      <c r="AS259" s="429"/>
      <c r="AT259" s="429"/>
      <c r="AU259" s="429"/>
      <c r="AV259" s="429"/>
      <c r="AW259" s="429"/>
      <c r="AX259" s="429"/>
      <c r="AY259" s="429"/>
      <c r="AZ259" s="429"/>
      <c r="BA259" s="429"/>
      <c r="BB259" s="429"/>
      <c r="BC259" s="429"/>
      <c r="BD259" s="429"/>
      <c r="BE259" s="429"/>
      <c r="BF259" s="429"/>
      <c r="BG259" s="429"/>
      <c r="BH259" s="429"/>
      <c r="BI259" s="429"/>
      <c r="BJ259" s="103"/>
      <c r="BT259" s="103"/>
      <c r="CD259" s="103"/>
      <c r="CN259" s="103"/>
      <c r="CX259" s="103"/>
      <c r="DH259" s="103"/>
      <c r="DR259" s="103"/>
      <c r="EB259" s="103"/>
      <c r="EL259" s="103"/>
      <c r="EV259" s="103"/>
      <c r="FF259" s="103"/>
      <c r="FP259" s="103"/>
      <c r="FZ259" s="103"/>
      <c r="GJ259" s="103"/>
      <c r="GT259" s="103"/>
      <c r="HD259" s="103"/>
    </row>
    <row xmlns:x14ac="http://schemas.microsoft.com/office/spreadsheetml/2009/9/ac" r="260" s="3" customFormat="true" x14ac:dyDescent="0.25">
      <c r="A260" s="382"/>
      <c r="B260" s="103"/>
      <c r="L260" s="103"/>
      <c r="V260" s="103"/>
      <c r="AF260" s="429"/>
      <c r="AG260" s="429"/>
      <c r="AH260" s="429"/>
      <c r="AI260" s="429"/>
      <c r="AJ260" s="429"/>
      <c r="AK260" s="429"/>
      <c r="AL260" s="429"/>
      <c r="AM260" s="429"/>
      <c r="AN260" s="429"/>
      <c r="AO260" s="429"/>
      <c r="AP260" s="429"/>
      <c r="AQ260" s="429"/>
      <c r="AR260" s="429"/>
      <c r="AS260" s="429"/>
      <c r="AT260" s="429"/>
      <c r="AU260" s="429"/>
      <c r="AV260" s="429"/>
      <c r="AW260" s="429"/>
      <c r="AX260" s="429"/>
      <c r="AY260" s="429"/>
      <c r="AZ260" s="429"/>
      <c r="BA260" s="429"/>
      <c r="BB260" s="429"/>
      <c r="BC260" s="429"/>
      <c r="BD260" s="429"/>
      <c r="BE260" s="429"/>
      <c r="BF260" s="429"/>
      <c r="BG260" s="429"/>
      <c r="BH260" s="429"/>
      <c r="BI260" s="429"/>
      <c r="BJ260" s="103"/>
      <c r="BT260" s="103"/>
      <c r="CD260" s="103"/>
      <c r="CN260" s="103"/>
      <c r="CX260" s="103"/>
      <c r="DH260" s="103"/>
      <c r="DR260" s="103"/>
      <c r="EB260" s="103"/>
      <c r="EL260" s="103"/>
      <c r="EV260" s="103"/>
      <c r="FF260" s="103"/>
      <c r="FP260" s="103"/>
      <c r="FZ260" s="103"/>
      <c r="GJ260" s="103"/>
      <c r="GT260" s="103"/>
      <c r="HD260" s="103"/>
    </row>
    <row xmlns:x14ac="http://schemas.microsoft.com/office/spreadsheetml/2009/9/ac" r="261" s="3" customFormat="true" x14ac:dyDescent="0.25">
      <c r="A261" s="382"/>
      <c r="B261" s="103"/>
      <c r="L261" s="103"/>
      <c r="V261" s="103"/>
      <c r="AF261" s="429"/>
      <c r="AG261" s="429"/>
      <c r="AH261" s="429"/>
      <c r="AI261" s="429"/>
      <c r="AJ261" s="429"/>
      <c r="AK261" s="429"/>
      <c r="AL261" s="429"/>
      <c r="AM261" s="429"/>
      <c r="AN261" s="429"/>
      <c r="AO261" s="429"/>
      <c r="AP261" s="429"/>
      <c r="AQ261" s="429"/>
      <c r="AR261" s="429"/>
      <c r="AS261" s="429"/>
      <c r="AT261" s="429"/>
      <c r="AU261" s="429"/>
      <c r="AV261" s="429"/>
      <c r="AW261" s="429"/>
      <c r="AX261" s="429"/>
      <c r="AY261" s="429"/>
      <c r="AZ261" s="429"/>
      <c r="BA261" s="429"/>
      <c r="BB261" s="429"/>
      <c r="BC261" s="429"/>
      <c r="BD261" s="429"/>
      <c r="BE261" s="429"/>
      <c r="BF261" s="429"/>
      <c r="BG261" s="429"/>
      <c r="BH261" s="429"/>
      <c r="BI261" s="429"/>
      <c r="BJ261" s="103"/>
      <c r="BT261" s="103"/>
      <c r="CD261" s="103"/>
      <c r="CN261" s="103"/>
      <c r="CX261" s="103"/>
      <c r="DH261" s="103"/>
      <c r="DR261" s="103"/>
      <c r="EB261" s="103"/>
      <c r="EL261" s="103"/>
      <c r="EV261" s="103"/>
      <c r="FF261" s="103"/>
      <c r="FP261" s="103"/>
      <c r="FZ261" s="103"/>
      <c r="GJ261" s="103"/>
      <c r="GT261" s="103"/>
      <c r="HD261" s="103"/>
    </row>
    <row xmlns:x14ac="http://schemas.microsoft.com/office/spreadsheetml/2009/9/ac" r="262" s="3" customFormat="true" x14ac:dyDescent="0.25">
      <c r="A262" s="382"/>
      <c r="B262" s="103"/>
      <c r="L262" s="103"/>
      <c r="V262" s="103"/>
      <c r="AF262" s="429"/>
      <c r="AG262" s="429"/>
      <c r="AH262" s="429"/>
      <c r="AI262" s="429"/>
      <c r="AJ262" s="429"/>
      <c r="AK262" s="429"/>
      <c r="AL262" s="429"/>
      <c r="AM262" s="429"/>
      <c r="AN262" s="429"/>
      <c r="AO262" s="429"/>
      <c r="AP262" s="429"/>
      <c r="AQ262" s="429"/>
      <c r="AR262" s="429"/>
      <c r="AS262" s="429"/>
      <c r="AT262" s="429"/>
      <c r="AU262" s="429"/>
      <c r="AV262" s="429"/>
      <c r="AW262" s="429"/>
      <c r="AX262" s="429"/>
      <c r="AY262" s="429"/>
      <c r="AZ262" s="429"/>
      <c r="BA262" s="429"/>
      <c r="BB262" s="429"/>
      <c r="BC262" s="429"/>
      <c r="BD262" s="429"/>
      <c r="BE262" s="429"/>
      <c r="BF262" s="429"/>
      <c r="BG262" s="429"/>
      <c r="BH262" s="429"/>
      <c r="BI262" s="429"/>
      <c r="BJ262" s="103"/>
      <c r="BT262" s="103"/>
      <c r="CD262" s="103"/>
      <c r="CN262" s="103"/>
      <c r="CX262" s="103"/>
      <c r="DH262" s="103"/>
      <c r="DR262" s="103"/>
      <c r="EB262" s="103"/>
      <c r="EL262" s="103"/>
      <c r="EV262" s="103"/>
      <c r="FF262" s="103"/>
      <c r="FP262" s="103"/>
      <c r="FZ262" s="103"/>
      <c r="GJ262" s="103"/>
      <c r="GT262" s="103"/>
      <c r="HD262" s="103"/>
    </row>
    <row xmlns:x14ac="http://schemas.microsoft.com/office/spreadsheetml/2009/9/ac" r="263" s="3" customFormat="true" x14ac:dyDescent="0.25">
      <c r="A263" s="382"/>
      <c r="B263" s="103"/>
      <c r="L263" s="103"/>
      <c r="V263" s="103"/>
      <c r="AF263" s="429"/>
      <c r="AG263" s="429"/>
      <c r="AH263" s="429"/>
      <c r="AI263" s="429"/>
      <c r="AJ263" s="429"/>
      <c r="AK263" s="429"/>
      <c r="AL263" s="429"/>
      <c r="AM263" s="429"/>
      <c r="AN263" s="429"/>
      <c r="AO263" s="429"/>
      <c r="AP263" s="429"/>
      <c r="AQ263" s="429"/>
      <c r="AR263" s="429"/>
      <c r="AS263" s="429"/>
      <c r="AT263" s="429"/>
      <c r="AU263" s="429"/>
      <c r="AV263" s="429"/>
      <c r="AW263" s="429"/>
      <c r="AX263" s="429"/>
      <c r="AY263" s="429"/>
      <c r="AZ263" s="429"/>
      <c r="BA263" s="429"/>
      <c r="BB263" s="429"/>
      <c r="BC263" s="429"/>
      <c r="BD263" s="429"/>
      <c r="BE263" s="429"/>
      <c r="BF263" s="429"/>
      <c r="BG263" s="429"/>
      <c r="BH263" s="429"/>
      <c r="BI263" s="429"/>
      <c r="BJ263" s="103"/>
      <c r="BT263" s="103"/>
      <c r="CD263" s="103"/>
      <c r="CN263" s="103"/>
      <c r="CX263" s="103"/>
      <c r="DH263" s="103"/>
      <c r="DR263" s="103"/>
      <c r="EB263" s="103"/>
      <c r="EL263" s="103"/>
      <c r="EV263" s="103"/>
      <c r="FF263" s="103"/>
      <c r="FP263" s="103"/>
      <c r="FZ263" s="103"/>
      <c r="GJ263" s="103"/>
      <c r="GT263" s="103"/>
      <c r="HD263" s="103"/>
    </row>
    <row xmlns:x14ac="http://schemas.microsoft.com/office/spreadsheetml/2009/9/ac" r="264" s="3" customFormat="true" x14ac:dyDescent="0.25">
      <c r="A264" s="382"/>
      <c r="B264" s="103"/>
      <c r="L264" s="103"/>
      <c r="V264" s="103"/>
      <c r="AF264" s="429"/>
      <c r="AG264" s="429"/>
      <c r="AH264" s="429"/>
      <c r="AI264" s="429"/>
      <c r="AJ264" s="429"/>
      <c r="AK264" s="429"/>
      <c r="AL264" s="429"/>
      <c r="AM264" s="429"/>
      <c r="AN264" s="429"/>
      <c r="AO264" s="429"/>
      <c r="AP264" s="429"/>
      <c r="AQ264" s="429"/>
      <c r="AR264" s="429"/>
      <c r="AS264" s="429"/>
      <c r="AT264" s="429"/>
      <c r="AU264" s="429"/>
      <c r="AV264" s="429"/>
      <c r="AW264" s="429"/>
      <c r="AX264" s="429"/>
      <c r="AY264" s="429"/>
      <c r="AZ264" s="429"/>
      <c r="BA264" s="429"/>
      <c r="BB264" s="429"/>
      <c r="BC264" s="429"/>
      <c r="BD264" s="429"/>
      <c r="BE264" s="429"/>
      <c r="BF264" s="429"/>
      <c r="BG264" s="429"/>
      <c r="BH264" s="429"/>
      <c r="BI264" s="429"/>
      <c r="BJ264" s="103"/>
      <c r="BT264" s="103"/>
      <c r="CD264" s="103"/>
      <c r="CN264" s="103"/>
      <c r="CX264" s="103"/>
      <c r="DH264" s="103"/>
      <c r="DR264" s="103"/>
      <c r="EB264" s="103"/>
      <c r="EL264" s="103"/>
      <c r="EV264" s="103"/>
      <c r="FF264" s="103"/>
      <c r="FP264" s="103"/>
      <c r="FZ264" s="103"/>
      <c r="GJ264" s="103"/>
      <c r="GT264" s="103"/>
      <c r="HD264" s="103"/>
    </row>
    <row xmlns:x14ac="http://schemas.microsoft.com/office/spreadsheetml/2009/9/ac" r="265" s="3" customFormat="true" x14ac:dyDescent="0.25">
      <c r="A265" s="382"/>
      <c r="B265" s="103"/>
      <c r="L265" s="103"/>
      <c r="V265" s="103"/>
      <c r="AF265" s="429"/>
      <c r="AG265" s="429"/>
      <c r="AH265" s="429"/>
      <c r="AI265" s="429"/>
      <c r="AJ265" s="429"/>
      <c r="AK265" s="429"/>
      <c r="AL265" s="429"/>
      <c r="AM265" s="429"/>
      <c r="AN265" s="429"/>
      <c r="AO265" s="429"/>
      <c r="AP265" s="429"/>
      <c r="AQ265" s="429"/>
      <c r="AR265" s="429"/>
      <c r="AS265" s="429"/>
      <c r="AT265" s="429"/>
      <c r="AU265" s="429"/>
      <c r="AV265" s="429"/>
      <c r="AW265" s="429"/>
      <c r="AX265" s="429"/>
      <c r="AY265" s="429"/>
      <c r="AZ265" s="429"/>
      <c r="BA265" s="429"/>
      <c r="BB265" s="429"/>
      <c r="BC265" s="429"/>
      <c r="BD265" s="429"/>
      <c r="BE265" s="429"/>
      <c r="BF265" s="429"/>
      <c r="BG265" s="429"/>
      <c r="BH265" s="429"/>
      <c r="BI265" s="429"/>
      <c r="BJ265" s="103"/>
      <c r="BT265" s="103"/>
      <c r="CD265" s="103"/>
      <c r="CN265" s="103"/>
      <c r="CX265" s="103"/>
      <c r="DH265" s="103"/>
      <c r="DR265" s="103"/>
      <c r="EB265" s="103"/>
      <c r="EL265" s="103"/>
      <c r="EV265" s="103"/>
      <c r="FF265" s="103"/>
      <c r="FP265" s="103"/>
      <c r="FZ265" s="103"/>
      <c r="GJ265" s="103"/>
      <c r="GT265" s="103"/>
      <c r="HD265" s="103"/>
    </row>
    <row xmlns:x14ac="http://schemas.microsoft.com/office/spreadsheetml/2009/9/ac" r="266" s="3" customFormat="true" x14ac:dyDescent="0.25">
      <c r="A266" s="382"/>
      <c r="B266" s="103"/>
      <c r="L266" s="103"/>
      <c r="V266" s="103"/>
      <c r="AF266" s="429"/>
      <c r="AG266" s="429"/>
      <c r="AH266" s="429"/>
      <c r="AI266" s="429"/>
      <c r="AJ266" s="429"/>
      <c r="AK266" s="429"/>
      <c r="AL266" s="429"/>
      <c r="AM266" s="429"/>
      <c r="AN266" s="429"/>
      <c r="AO266" s="429"/>
      <c r="AP266" s="429"/>
      <c r="AQ266" s="429"/>
      <c r="AR266" s="429"/>
      <c r="AS266" s="429"/>
      <c r="AT266" s="429"/>
      <c r="AU266" s="429"/>
      <c r="AV266" s="429"/>
      <c r="AW266" s="429"/>
      <c r="AX266" s="429"/>
      <c r="AY266" s="429"/>
      <c r="AZ266" s="429"/>
      <c r="BA266" s="429"/>
      <c r="BB266" s="429"/>
      <c r="BC266" s="429"/>
      <c r="BD266" s="429"/>
      <c r="BE266" s="429"/>
      <c r="BF266" s="429"/>
      <c r="BG266" s="429"/>
      <c r="BH266" s="429"/>
      <c r="BI266" s="429"/>
      <c r="BJ266" s="103"/>
      <c r="BT266" s="103"/>
      <c r="CD266" s="103"/>
      <c r="CN266" s="103"/>
      <c r="CX266" s="103"/>
      <c r="DH266" s="103"/>
      <c r="DR266" s="103"/>
      <c r="EB266" s="103"/>
      <c r="EL266" s="103"/>
      <c r="EV266" s="103"/>
      <c r="FF266" s="103"/>
      <c r="FP266" s="103"/>
      <c r="FZ266" s="103"/>
      <c r="GJ266" s="103"/>
      <c r="GT266" s="103"/>
      <c r="HD266" s="103"/>
    </row>
    <row xmlns:x14ac="http://schemas.microsoft.com/office/spreadsheetml/2009/9/ac" r="267" s="3" customFormat="true" x14ac:dyDescent="0.25">
      <c r="A267" s="382"/>
      <c r="B267" s="103"/>
      <c r="L267" s="103"/>
      <c r="V267" s="103"/>
      <c r="AF267" s="429"/>
      <c r="AG267" s="429"/>
      <c r="AH267" s="429"/>
      <c r="AI267" s="429"/>
      <c r="AJ267" s="429"/>
      <c r="AK267" s="429"/>
      <c r="AL267" s="429"/>
      <c r="AM267" s="429"/>
      <c r="AN267" s="429"/>
      <c r="AO267" s="429"/>
      <c r="AP267" s="429"/>
      <c r="AQ267" s="429"/>
      <c r="AR267" s="429"/>
      <c r="AS267" s="429"/>
      <c r="AT267" s="429"/>
      <c r="AU267" s="429"/>
      <c r="AV267" s="429"/>
      <c r="AW267" s="429"/>
      <c r="AX267" s="429"/>
      <c r="AY267" s="429"/>
      <c r="AZ267" s="429"/>
      <c r="BA267" s="429"/>
      <c r="BB267" s="429"/>
      <c r="BC267" s="429"/>
      <c r="BD267" s="429"/>
      <c r="BE267" s="429"/>
      <c r="BF267" s="429"/>
      <c r="BG267" s="429"/>
      <c r="BH267" s="429"/>
      <c r="BI267" s="429"/>
      <c r="BJ267" s="103"/>
      <c r="BT267" s="103"/>
      <c r="CD267" s="103"/>
      <c r="CN267" s="103"/>
      <c r="CX267" s="103"/>
      <c r="DH267" s="103"/>
      <c r="DR267" s="103"/>
      <c r="EB267" s="103"/>
      <c r="EL267" s="103"/>
      <c r="EV267" s="103"/>
      <c r="FF267" s="103"/>
      <c r="FP267" s="103"/>
      <c r="FZ267" s="103"/>
      <c r="GJ267" s="103"/>
      <c r="GT267" s="103"/>
      <c r="HD267" s="103"/>
    </row>
    <row xmlns:x14ac="http://schemas.microsoft.com/office/spreadsheetml/2009/9/ac" r="268" s="3" customFormat="true" x14ac:dyDescent="0.25">
      <c r="A268" s="382"/>
      <c r="B268" s="103"/>
      <c r="L268" s="103"/>
      <c r="V268" s="103"/>
      <c r="AF268" s="429"/>
      <c r="AG268" s="429"/>
      <c r="AH268" s="429"/>
      <c r="AI268" s="429"/>
      <c r="AJ268" s="429"/>
      <c r="AK268" s="429"/>
      <c r="AL268" s="429"/>
      <c r="AM268" s="429"/>
      <c r="AN268" s="429"/>
      <c r="AO268" s="429"/>
      <c r="AP268" s="429"/>
      <c r="AQ268" s="429"/>
      <c r="AR268" s="429"/>
      <c r="AS268" s="429"/>
      <c r="AT268" s="429"/>
      <c r="AU268" s="429"/>
      <c r="AV268" s="429"/>
      <c r="AW268" s="429"/>
      <c r="AX268" s="429"/>
      <c r="AY268" s="429"/>
      <c r="AZ268" s="429"/>
      <c r="BA268" s="429"/>
      <c r="BB268" s="429"/>
      <c r="BC268" s="429"/>
      <c r="BD268" s="429"/>
      <c r="BE268" s="429"/>
      <c r="BF268" s="429"/>
      <c r="BG268" s="429"/>
      <c r="BH268" s="429"/>
      <c r="BI268" s="429"/>
      <c r="BJ268" s="103"/>
      <c r="BT268" s="103"/>
      <c r="CD268" s="103"/>
      <c r="CN268" s="103"/>
      <c r="CX268" s="103"/>
      <c r="DH268" s="103"/>
      <c r="DR268" s="103"/>
      <c r="EB268" s="103"/>
      <c r="EL268" s="103"/>
      <c r="EV268" s="103"/>
      <c r="FF268" s="103"/>
      <c r="FP268" s="103"/>
      <c r="FZ268" s="103"/>
      <c r="GJ268" s="103"/>
      <c r="GT268" s="103"/>
      <c r="HD268" s="103"/>
    </row>
    <row xmlns:x14ac="http://schemas.microsoft.com/office/spreadsheetml/2009/9/ac" r="269" s="3" customFormat="true" x14ac:dyDescent="0.25">
      <c r="A269" s="382"/>
      <c r="B269" s="103"/>
      <c r="L269" s="103"/>
      <c r="V269" s="103"/>
      <c r="AF269" s="429"/>
      <c r="AG269" s="429"/>
      <c r="AH269" s="429"/>
      <c r="AI269" s="429"/>
      <c r="AJ269" s="429"/>
      <c r="AK269" s="429"/>
      <c r="AL269" s="429"/>
      <c r="AM269" s="429"/>
      <c r="AN269" s="429"/>
      <c r="AO269" s="429"/>
      <c r="AP269" s="429"/>
      <c r="AQ269" s="429"/>
      <c r="AR269" s="429"/>
      <c r="AS269" s="429"/>
      <c r="AT269" s="429"/>
      <c r="AU269" s="429"/>
      <c r="AV269" s="429"/>
      <c r="AW269" s="429"/>
      <c r="AX269" s="429"/>
      <c r="AY269" s="429"/>
      <c r="AZ269" s="429"/>
      <c r="BA269" s="429"/>
      <c r="BB269" s="429"/>
      <c r="BC269" s="429"/>
      <c r="BD269" s="429"/>
      <c r="BE269" s="429"/>
      <c r="BF269" s="429"/>
      <c r="BG269" s="429"/>
      <c r="BH269" s="429"/>
      <c r="BI269" s="429"/>
      <c r="BJ269" s="103"/>
      <c r="BT269" s="103"/>
      <c r="CD269" s="103"/>
      <c r="CN269" s="103"/>
      <c r="CX269" s="103"/>
      <c r="DH269" s="103"/>
      <c r="DR269" s="103"/>
      <c r="EB269" s="103"/>
      <c r="EL269" s="103"/>
      <c r="EV269" s="103"/>
      <c r="FF269" s="103"/>
      <c r="FP269" s="103"/>
      <c r="FZ269" s="103"/>
      <c r="GJ269" s="103"/>
      <c r="GT269" s="103"/>
      <c r="HD269" s="103"/>
    </row>
    <row xmlns:x14ac="http://schemas.microsoft.com/office/spreadsheetml/2009/9/ac" r="270" s="3" customFormat="true" x14ac:dyDescent="0.25">
      <c r="A270" s="382"/>
      <c r="B270" s="103"/>
      <c r="L270" s="103"/>
      <c r="V270" s="103"/>
      <c r="AF270" s="429"/>
      <c r="AG270" s="429"/>
      <c r="AH270" s="429"/>
      <c r="AI270" s="429"/>
      <c r="AJ270" s="429"/>
      <c r="AK270" s="429"/>
      <c r="AL270" s="429"/>
      <c r="AM270" s="429"/>
      <c r="AN270" s="429"/>
      <c r="AO270" s="429"/>
      <c r="AP270" s="429"/>
      <c r="AQ270" s="429"/>
      <c r="AR270" s="429"/>
      <c r="AS270" s="429"/>
      <c r="AT270" s="429"/>
      <c r="AU270" s="429"/>
      <c r="AV270" s="429"/>
      <c r="AW270" s="429"/>
      <c r="AX270" s="429"/>
      <c r="AY270" s="429"/>
      <c r="AZ270" s="429"/>
      <c r="BA270" s="429"/>
      <c r="BB270" s="429"/>
      <c r="BC270" s="429"/>
      <c r="BD270" s="429"/>
      <c r="BE270" s="429"/>
      <c r="BF270" s="429"/>
      <c r="BG270" s="429"/>
      <c r="BH270" s="429"/>
      <c r="BI270" s="429"/>
      <c r="BJ270" s="103"/>
      <c r="BT270" s="103"/>
      <c r="CD270" s="103"/>
      <c r="CN270" s="103"/>
      <c r="CX270" s="103"/>
      <c r="DH270" s="103"/>
      <c r="DR270" s="103"/>
      <c r="EB270" s="103"/>
      <c r="EL270" s="103"/>
      <c r="EV270" s="103"/>
      <c r="FF270" s="103"/>
      <c r="FP270" s="103"/>
      <c r="FZ270" s="103"/>
      <c r="GJ270" s="103"/>
      <c r="GT270" s="103"/>
      <c r="HD270" s="103"/>
    </row>
    <row xmlns:x14ac="http://schemas.microsoft.com/office/spreadsheetml/2009/9/ac" r="271" s="3" customFormat="true" x14ac:dyDescent="0.25">
      <c r="A271" s="382"/>
      <c r="B271" s="103"/>
      <c r="L271" s="103"/>
      <c r="V271" s="103"/>
      <c r="AF271" s="429"/>
      <c r="AG271" s="429"/>
      <c r="AH271" s="429"/>
      <c r="AI271" s="429"/>
      <c r="AJ271" s="429"/>
      <c r="AK271" s="429"/>
      <c r="AL271" s="429"/>
      <c r="AM271" s="429"/>
      <c r="AN271" s="429"/>
      <c r="AO271" s="429"/>
      <c r="AP271" s="429"/>
      <c r="AQ271" s="429"/>
      <c r="AR271" s="429"/>
      <c r="AS271" s="429"/>
      <c r="AT271" s="429"/>
      <c r="AU271" s="429"/>
      <c r="AV271" s="429"/>
      <c r="AW271" s="429"/>
      <c r="AX271" s="429"/>
      <c r="AY271" s="429"/>
      <c r="AZ271" s="429"/>
      <c r="BA271" s="429"/>
      <c r="BB271" s="429"/>
      <c r="BC271" s="429"/>
      <c r="BD271" s="429"/>
      <c r="BE271" s="429"/>
      <c r="BF271" s="429"/>
      <c r="BG271" s="429"/>
      <c r="BH271" s="429"/>
      <c r="BI271" s="429"/>
      <c r="BJ271" s="103"/>
      <c r="BT271" s="103"/>
      <c r="CD271" s="103"/>
      <c r="CN271" s="103"/>
      <c r="CX271" s="103"/>
      <c r="DH271" s="103"/>
      <c r="DR271" s="103"/>
      <c r="EB271" s="103"/>
      <c r="EL271" s="103"/>
      <c r="EV271" s="103"/>
      <c r="FF271" s="103"/>
      <c r="FP271" s="103"/>
      <c r="FZ271" s="103"/>
      <c r="GJ271" s="103"/>
      <c r="GT271" s="103"/>
      <c r="HD271" s="103"/>
    </row>
    <row xmlns:x14ac="http://schemas.microsoft.com/office/spreadsheetml/2009/9/ac" r="272" s="3" customFormat="true" x14ac:dyDescent="0.25">
      <c r="A272" s="382"/>
      <c r="B272" s="103"/>
      <c r="L272" s="103"/>
      <c r="V272" s="103"/>
      <c r="AF272" s="429"/>
      <c r="AG272" s="429"/>
      <c r="AH272" s="429"/>
      <c r="AI272" s="429"/>
      <c r="AJ272" s="429"/>
      <c r="AK272" s="429"/>
      <c r="AL272" s="429"/>
      <c r="AM272" s="429"/>
      <c r="AN272" s="429"/>
      <c r="AO272" s="429"/>
      <c r="AP272" s="429"/>
      <c r="AQ272" s="429"/>
      <c r="AR272" s="429"/>
      <c r="AS272" s="429"/>
      <c r="AT272" s="429"/>
      <c r="AU272" s="429"/>
      <c r="AV272" s="429"/>
      <c r="AW272" s="429"/>
      <c r="AX272" s="429"/>
      <c r="AY272" s="429"/>
      <c r="AZ272" s="429"/>
      <c r="BA272" s="429"/>
      <c r="BB272" s="429"/>
      <c r="BC272" s="429"/>
      <c r="BD272" s="429"/>
      <c r="BE272" s="429"/>
      <c r="BF272" s="429"/>
      <c r="BG272" s="429"/>
      <c r="BH272" s="429"/>
      <c r="BI272" s="429"/>
      <c r="BJ272" s="103"/>
      <c r="BT272" s="103"/>
      <c r="CD272" s="103"/>
      <c r="CN272" s="103"/>
      <c r="CX272" s="103"/>
      <c r="DH272" s="103"/>
      <c r="DR272" s="103"/>
      <c r="EB272" s="103"/>
      <c r="EL272" s="103"/>
      <c r="EV272" s="103"/>
      <c r="FF272" s="103"/>
      <c r="FP272" s="103"/>
      <c r="FZ272" s="103"/>
      <c r="GJ272" s="103"/>
      <c r="GT272" s="103"/>
      <c r="HD272" s="103"/>
    </row>
    <row xmlns:x14ac="http://schemas.microsoft.com/office/spreadsheetml/2009/9/ac" r="273" s="3" customFormat="true" x14ac:dyDescent="0.25">
      <c r="A273" s="382"/>
      <c r="B273" s="103"/>
      <c r="L273" s="103"/>
      <c r="V273" s="103"/>
      <c r="AF273" s="429"/>
      <c r="AG273" s="429"/>
      <c r="AH273" s="429"/>
      <c r="AI273" s="429"/>
      <c r="AJ273" s="429"/>
      <c r="AK273" s="429"/>
      <c r="AL273" s="429"/>
      <c r="AM273" s="429"/>
      <c r="AN273" s="429"/>
      <c r="AO273" s="429"/>
      <c r="AP273" s="429"/>
      <c r="AQ273" s="429"/>
      <c r="AR273" s="429"/>
      <c r="AS273" s="429"/>
      <c r="AT273" s="429"/>
      <c r="AU273" s="429"/>
      <c r="AV273" s="429"/>
      <c r="AW273" s="429"/>
      <c r="AX273" s="429"/>
      <c r="AY273" s="429"/>
      <c r="AZ273" s="429"/>
      <c r="BA273" s="429"/>
      <c r="BB273" s="429"/>
      <c r="BC273" s="429"/>
      <c r="BD273" s="429"/>
      <c r="BE273" s="429"/>
      <c r="BF273" s="429"/>
      <c r="BG273" s="429"/>
      <c r="BH273" s="429"/>
      <c r="BI273" s="429"/>
      <c r="BJ273" s="103"/>
      <c r="BT273" s="103"/>
      <c r="CD273" s="103"/>
      <c r="CN273" s="103"/>
      <c r="CX273" s="103"/>
      <c r="DH273" s="103"/>
      <c r="DR273" s="103"/>
      <c r="EB273" s="103"/>
      <c r="EL273" s="103"/>
      <c r="EV273" s="103"/>
      <c r="FF273" s="103"/>
      <c r="FP273" s="103"/>
      <c r="FZ273" s="103"/>
      <c r="GJ273" s="103"/>
      <c r="GT273" s="103"/>
      <c r="HD273" s="103"/>
    </row>
    <row xmlns:x14ac="http://schemas.microsoft.com/office/spreadsheetml/2009/9/ac" r="274" s="3" customFormat="true" x14ac:dyDescent="0.25">
      <c r="A274" s="382"/>
      <c r="B274" s="103"/>
      <c r="L274" s="103"/>
      <c r="V274" s="103"/>
      <c r="AF274" s="429"/>
      <c r="AG274" s="429"/>
      <c r="AH274" s="429"/>
      <c r="AI274" s="429"/>
      <c r="AJ274" s="429"/>
      <c r="AK274" s="429"/>
      <c r="AL274" s="429"/>
      <c r="AM274" s="429"/>
      <c r="AN274" s="429"/>
      <c r="AO274" s="429"/>
      <c r="AP274" s="429"/>
      <c r="AQ274" s="429"/>
      <c r="AR274" s="429"/>
      <c r="AS274" s="429"/>
      <c r="AT274" s="429"/>
      <c r="AU274" s="429"/>
      <c r="AV274" s="429"/>
      <c r="AW274" s="429"/>
      <c r="AX274" s="429"/>
      <c r="AY274" s="429"/>
      <c r="AZ274" s="429"/>
      <c r="BA274" s="429"/>
      <c r="BB274" s="429"/>
      <c r="BC274" s="429"/>
      <c r="BD274" s="429"/>
      <c r="BE274" s="429"/>
      <c r="BF274" s="429"/>
      <c r="BG274" s="429"/>
      <c r="BH274" s="429"/>
      <c r="BI274" s="429"/>
      <c r="BJ274" s="103"/>
      <c r="BT274" s="103"/>
      <c r="CD274" s="103"/>
      <c r="CN274" s="103"/>
      <c r="CX274" s="103"/>
      <c r="DH274" s="103"/>
      <c r="DR274" s="103"/>
      <c r="EB274" s="103"/>
      <c r="EL274" s="103"/>
      <c r="EV274" s="103"/>
      <c r="FF274" s="103"/>
      <c r="FP274" s="103"/>
      <c r="FZ274" s="103"/>
      <c r="GJ274" s="103"/>
      <c r="GT274" s="103"/>
      <c r="HD274" s="103"/>
    </row>
    <row xmlns:x14ac="http://schemas.microsoft.com/office/spreadsheetml/2009/9/ac" r="275" s="3" customFormat="true" x14ac:dyDescent="0.25">
      <c r="A275" s="382"/>
      <c r="B275" s="103"/>
      <c r="L275" s="103"/>
      <c r="V275" s="103"/>
      <c r="AF275" s="429"/>
      <c r="AG275" s="429"/>
      <c r="AH275" s="429"/>
      <c r="AI275" s="429"/>
      <c r="AJ275" s="429"/>
      <c r="AK275" s="429"/>
      <c r="AL275" s="429"/>
      <c r="AM275" s="429"/>
      <c r="AN275" s="429"/>
      <c r="AO275" s="429"/>
      <c r="AP275" s="429"/>
      <c r="AQ275" s="429"/>
      <c r="AR275" s="429"/>
      <c r="AS275" s="429"/>
      <c r="AT275" s="429"/>
      <c r="AU275" s="429"/>
      <c r="AV275" s="429"/>
      <c r="AW275" s="429"/>
      <c r="AX275" s="429"/>
      <c r="AY275" s="429"/>
      <c r="AZ275" s="429"/>
      <c r="BA275" s="429"/>
      <c r="BB275" s="429"/>
      <c r="BC275" s="429"/>
      <c r="BD275" s="429"/>
      <c r="BE275" s="429"/>
      <c r="BF275" s="429"/>
      <c r="BG275" s="429"/>
      <c r="BH275" s="429"/>
      <c r="BI275" s="429"/>
      <c r="BJ275" s="103"/>
      <c r="BT275" s="103"/>
      <c r="CD275" s="103"/>
      <c r="CN275" s="103"/>
      <c r="CX275" s="103"/>
      <c r="DH275" s="103"/>
      <c r="DR275" s="103"/>
      <c r="EB275" s="103"/>
      <c r="EL275" s="103"/>
      <c r="EV275" s="103"/>
      <c r="FF275" s="103"/>
      <c r="FP275" s="103"/>
      <c r="FZ275" s="103"/>
      <c r="GJ275" s="103"/>
      <c r="GT275" s="103"/>
      <c r="HD275" s="103"/>
    </row>
    <row xmlns:x14ac="http://schemas.microsoft.com/office/spreadsheetml/2009/9/ac" r="276" s="3" customFormat="true" x14ac:dyDescent="0.25">
      <c r="A276" s="382"/>
      <c r="B276" s="103"/>
      <c r="L276" s="103"/>
      <c r="V276" s="103"/>
      <c r="AF276" s="429"/>
      <c r="AG276" s="429"/>
      <c r="AH276" s="429"/>
      <c r="AI276" s="429"/>
      <c r="AJ276" s="429"/>
      <c r="AK276" s="429"/>
      <c r="AL276" s="429"/>
      <c r="AM276" s="429"/>
      <c r="AN276" s="429"/>
      <c r="AO276" s="429"/>
      <c r="AP276" s="429"/>
      <c r="AQ276" s="429"/>
      <c r="AR276" s="429"/>
      <c r="AS276" s="429"/>
      <c r="AT276" s="429"/>
      <c r="AU276" s="429"/>
      <c r="AV276" s="429"/>
      <c r="AW276" s="429"/>
      <c r="AX276" s="429"/>
      <c r="AY276" s="429"/>
      <c r="AZ276" s="429"/>
      <c r="BA276" s="429"/>
      <c r="BB276" s="429"/>
      <c r="BC276" s="429"/>
      <c r="BD276" s="429"/>
      <c r="BE276" s="429"/>
      <c r="BF276" s="429"/>
      <c r="BG276" s="429"/>
      <c r="BH276" s="429"/>
      <c r="BI276" s="429"/>
      <c r="BJ276" s="103"/>
      <c r="BT276" s="103"/>
      <c r="CD276" s="103"/>
      <c r="CN276" s="103"/>
      <c r="CX276" s="103"/>
      <c r="DH276" s="103"/>
      <c r="DR276" s="103"/>
      <c r="EB276" s="103"/>
      <c r="EL276" s="103"/>
      <c r="EV276" s="103"/>
      <c r="FF276" s="103"/>
      <c r="FP276" s="103"/>
      <c r="FZ276" s="103"/>
      <c r="GJ276" s="103"/>
      <c r="GT276" s="103"/>
      <c r="HD276" s="103"/>
    </row>
    <row xmlns:x14ac="http://schemas.microsoft.com/office/spreadsheetml/2009/9/ac" r="277" s="3" customFormat="true" x14ac:dyDescent="0.25">
      <c r="A277" s="382"/>
      <c r="B277" s="103"/>
      <c r="L277" s="103"/>
      <c r="V277" s="103"/>
      <c r="AF277" s="429"/>
      <c r="AG277" s="429"/>
      <c r="AH277" s="429"/>
      <c r="AI277" s="429"/>
      <c r="AJ277" s="429"/>
      <c r="AK277" s="429"/>
      <c r="AL277" s="429"/>
      <c r="AM277" s="429"/>
      <c r="AN277" s="429"/>
      <c r="AO277" s="429"/>
      <c r="AP277" s="429"/>
      <c r="AQ277" s="429"/>
      <c r="AR277" s="429"/>
      <c r="AS277" s="429"/>
      <c r="AT277" s="429"/>
      <c r="AU277" s="429"/>
      <c r="AV277" s="429"/>
      <c r="AW277" s="429"/>
      <c r="AX277" s="429"/>
      <c r="AY277" s="429"/>
      <c r="AZ277" s="429"/>
      <c r="BA277" s="429"/>
      <c r="BB277" s="429"/>
      <c r="BC277" s="429"/>
      <c r="BD277" s="429"/>
      <c r="BE277" s="429"/>
      <c r="BF277" s="429"/>
      <c r="BG277" s="429"/>
      <c r="BH277" s="429"/>
      <c r="BI277" s="429"/>
      <c r="BJ277" s="103"/>
      <c r="BT277" s="103"/>
      <c r="CD277" s="103"/>
      <c r="CN277" s="103"/>
      <c r="CX277" s="103"/>
      <c r="DH277" s="103"/>
      <c r="DR277" s="103"/>
      <c r="EB277" s="103"/>
      <c r="EL277" s="103"/>
      <c r="EV277" s="103"/>
      <c r="FF277" s="103"/>
      <c r="FP277" s="103"/>
      <c r="FZ277" s="103"/>
      <c r="GJ277" s="103"/>
      <c r="GT277" s="103"/>
      <c r="HD277" s="103"/>
    </row>
    <row xmlns:x14ac="http://schemas.microsoft.com/office/spreadsheetml/2009/9/ac" r="278" s="3" customFormat="true" x14ac:dyDescent="0.25">
      <c r="A278" s="382"/>
      <c r="B278" s="103"/>
      <c r="L278" s="103"/>
      <c r="V278" s="103"/>
      <c r="AF278" s="429"/>
      <c r="AG278" s="429"/>
      <c r="AH278" s="429"/>
      <c r="AI278" s="429"/>
      <c r="AJ278" s="429"/>
      <c r="AK278" s="429"/>
      <c r="AL278" s="429"/>
      <c r="AM278" s="429"/>
      <c r="AN278" s="429"/>
      <c r="AO278" s="429"/>
      <c r="AP278" s="429"/>
      <c r="AQ278" s="429"/>
      <c r="AR278" s="429"/>
      <c r="AS278" s="429"/>
      <c r="AT278" s="429"/>
      <c r="AU278" s="429"/>
      <c r="AV278" s="429"/>
      <c r="AW278" s="429"/>
      <c r="AX278" s="429"/>
      <c r="AY278" s="429"/>
      <c r="AZ278" s="429"/>
      <c r="BA278" s="429"/>
      <c r="BB278" s="429"/>
      <c r="BC278" s="429"/>
      <c r="BD278" s="429"/>
      <c r="BE278" s="429"/>
      <c r="BF278" s="429"/>
      <c r="BG278" s="429"/>
      <c r="BH278" s="429"/>
      <c r="BI278" s="429"/>
      <c r="BJ278" s="103"/>
      <c r="BT278" s="103"/>
      <c r="CD278" s="103"/>
      <c r="CN278" s="103"/>
      <c r="CX278" s="103"/>
      <c r="DH278" s="103"/>
      <c r="DR278" s="103"/>
      <c r="EB278" s="103"/>
      <c r="EL278" s="103"/>
      <c r="EV278" s="103"/>
      <c r="FF278" s="103"/>
      <c r="FP278" s="103"/>
      <c r="FZ278" s="103"/>
      <c r="GJ278" s="103"/>
      <c r="GT278" s="103"/>
      <c r="HD278" s="103"/>
    </row>
    <row xmlns:x14ac="http://schemas.microsoft.com/office/spreadsheetml/2009/9/ac" r="279" s="3" customFormat="true" x14ac:dyDescent="0.25">
      <c r="A279" s="382"/>
      <c r="B279" s="103"/>
      <c r="L279" s="103"/>
      <c r="V279" s="103"/>
      <c r="AF279" s="429"/>
      <c r="AG279" s="429"/>
      <c r="AH279" s="429"/>
      <c r="AI279" s="429"/>
      <c r="AJ279" s="429"/>
      <c r="AK279" s="429"/>
      <c r="AL279" s="429"/>
      <c r="AM279" s="429"/>
      <c r="AN279" s="429"/>
      <c r="AO279" s="429"/>
      <c r="AP279" s="429"/>
      <c r="AQ279" s="429"/>
      <c r="AR279" s="429"/>
      <c r="AS279" s="429"/>
      <c r="AT279" s="429"/>
      <c r="AU279" s="429"/>
      <c r="AV279" s="429"/>
      <c r="AW279" s="429"/>
      <c r="AX279" s="429"/>
      <c r="AY279" s="429"/>
      <c r="AZ279" s="429"/>
      <c r="BA279" s="429"/>
      <c r="BB279" s="429"/>
      <c r="BC279" s="429"/>
      <c r="BD279" s="429"/>
      <c r="BE279" s="429"/>
      <c r="BF279" s="429"/>
      <c r="BG279" s="429"/>
      <c r="BH279" s="429"/>
      <c r="BI279" s="429"/>
      <c r="BJ279" s="103"/>
      <c r="BT279" s="103"/>
      <c r="CD279" s="103"/>
      <c r="CN279" s="103"/>
      <c r="CX279" s="103"/>
      <c r="DH279" s="103"/>
      <c r="DR279" s="103"/>
      <c r="EB279" s="103"/>
      <c r="EL279" s="103"/>
      <c r="EV279" s="103"/>
      <c r="FF279" s="103"/>
      <c r="FP279" s="103"/>
      <c r="FZ279" s="103"/>
      <c r="GJ279" s="103"/>
      <c r="GT279" s="103"/>
      <c r="HD279" s="103"/>
    </row>
    <row xmlns:x14ac="http://schemas.microsoft.com/office/spreadsheetml/2009/9/ac" r="280" s="3" customFormat="true" x14ac:dyDescent="0.25">
      <c r="A280" s="382"/>
      <c r="B280" s="103"/>
      <c r="L280" s="103"/>
      <c r="V280" s="103"/>
      <c r="AF280" s="429"/>
      <c r="AG280" s="429"/>
      <c r="AH280" s="429"/>
      <c r="AI280" s="429"/>
      <c r="AJ280" s="429"/>
      <c r="AK280" s="429"/>
      <c r="AL280" s="429"/>
      <c r="AM280" s="429"/>
      <c r="AN280" s="429"/>
      <c r="AO280" s="429"/>
      <c r="AP280" s="429"/>
      <c r="AQ280" s="429"/>
      <c r="AR280" s="429"/>
      <c r="AS280" s="429"/>
      <c r="AT280" s="429"/>
      <c r="AU280" s="429"/>
      <c r="AV280" s="429"/>
      <c r="AW280" s="429"/>
      <c r="AX280" s="429"/>
      <c r="AY280" s="429"/>
      <c r="AZ280" s="429"/>
      <c r="BA280" s="429"/>
      <c r="BB280" s="429"/>
      <c r="BC280" s="429"/>
      <c r="BD280" s="429"/>
      <c r="BE280" s="429"/>
      <c r="BF280" s="429"/>
      <c r="BG280" s="429"/>
      <c r="BH280" s="429"/>
      <c r="BI280" s="429"/>
      <c r="BJ280" s="103"/>
      <c r="BT280" s="103"/>
      <c r="CD280" s="103"/>
      <c r="CN280" s="103"/>
      <c r="CX280" s="103"/>
      <c r="DH280" s="103"/>
      <c r="DR280" s="103"/>
      <c r="EB280" s="103"/>
      <c r="EL280" s="103"/>
      <c r="EV280" s="103"/>
      <c r="FF280" s="103"/>
      <c r="FP280" s="103"/>
      <c r="FZ280" s="103"/>
      <c r="GJ280" s="103"/>
      <c r="GT280" s="103"/>
      <c r="HD280" s="103"/>
    </row>
    <row xmlns:x14ac="http://schemas.microsoft.com/office/spreadsheetml/2009/9/ac" r="281" s="3" customFormat="true" x14ac:dyDescent="0.25">
      <c r="A281" s="382"/>
      <c r="B281" s="103"/>
      <c r="L281" s="103"/>
      <c r="V281" s="103"/>
      <c r="AF281" s="429"/>
      <c r="AG281" s="429"/>
      <c r="AH281" s="429"/>
      <c r="AI281" s="429"/>
      <c r="AJ281" s="429"/>
      <c r="AK281" s="429"/>
      <c r="AL281" s="429"/>
      <c r="AM281" s="429"/>
      <c r="AN281" s="429"/>
      <c r="AO281" s="429"/>
      <c r="AP281" s="429"/>
      <c r="AQ281" s="429"/>
      <c r="AR281" s="429"/>
      <c r="AS281" s="429"/>
      <c r="AT281" s="429"/>
      <c r="AU281" s="429"/>
      <c r="AV281" s="429"/>
      <c r="AW281" s="429"/>
      <c r="AX281" s="429"/>
      <c r="AY281" s="429"/>
      <c r="AZ281" s="429"/>
      <c r="BA281" s="429"/>
      <c r="BB281" s="429"/>
      <c r="BC281" s="429"/>
      <c r="BD281" s="429"/>
      <c r="BE281" s="429"/>
      <c r="BF281" s="429"/>
      <c r="BG281" s="429"/>
      <c r="BH281" s="429"/>
      <c r="BI281" s="429"/>
      <c r="BJ281" s="103"/>
      <c r="BT281" s="103"/>
      <c r="CD281" s="103"/>
      <c r="CN281" s="103"/>
      <c r="CX281" s="103"/>
      <c r="DH281" s="103"/>
      <c r="DR281" s="103"/>
      <c r="EB281" s="103"/>
      <c r="EL281" s="103"/>
      <c r="EV281" s="103"/>
      <c r="FF281" s="103"/>
      <c r="FP281" s="103"/>
      <c r="FZ281" s="103"/>
      <c r="GJ281" s="103"/>
      <c r="GT281" s="103"/>
      <c r="HD281" s="103"/>
    </row>
    <row xmlns:x14ac="http://schemas.microsoft.com/office/spreadsheetml/2009/9/ac" r="282" s="3" customFormat="true" x14ac:dyDescent="0.25">
      <c r="A282" s="382"/>
      <c r="B282" s="103"/>
      <c r="L282" s="103"/>
      <c r="V282" s="103"/>
      <c r="AF282" s="429"/>
      <c r="AG282" s="429"/>
      <c r="AH282" s="429"/>
      <c r="AI282" s="429"/>
      <c r="AJ282" s="429"/>
      <c r="AK282" s="429"/>
      <c r="AL282" s="429"/>
      <c r="AM282" s="429"/>
      <c r="AN282" s="429"/>
      <c r="AO282" s="429"/>
      <c r="AP282" s="429"/>
      <c r="AQ282" s="429"/>
      <c r="AR282" s="429"/>
      <c r="AS282" s="429"/>
      <c r="AT282" s="429"/>
      <c r="AU282" s="429"/>
      <c r="AV282" s="429"/>
      <c r="AW282" s="429"/>
      <c r="AX282" s="429"/>
      <c r="AY282" s="429"/>
      <c r="AZ282" s="429"/>
      <c r="BA282" s="429"/>
      <c r="BB282" s="429"/>
      <c r="BC282" s="429"/>
      <c r="BD282" s="429"/>
      <c r="BE282" s="429"/>
      <c r="BF282" s="429"/>
      <c r="BG282" s="429"/>
      <c r="BH282" s="429"/>
      <c r="BI282" s="429"/>
      <c r="BJ282" s="103"/>
      <c r="BT282" s="103"/>
      <c r="CD282" s="103"/>
      <c r="CN282" s="103"/>
      <c r="CX282" s="103"/>
      <c r="DH282" s="103"/>
      <c r="DR282" s="103"/>
      <c r="EB282" s="103"/>
      <c r="EL282" s="103"/>
      <c r="EV282" s="103"/>
      <c r="FF282" s="103"/>
      <c r="FP282" s="103"/>
      <c r="FZ282" s="103"/>
      <c r="GJ282" s="103"/>
      <c r="GT282" s="103"/>
      <c r="HD282" s="103"/>
    </row>
    <row xmlns:x14ac="http://schemas.microsoft.com/office/spreadsheetml/2009/9/ac" r="283" s="3" customFormat="true" x14ac:dyDescent="0.25">
      <c r="A283" s="382"/>
      <c r="B283" s="103"/>
      <c r="L283" s="103"/>
      <c r="V283" s="103"/>
      <c r="AF283" s="429"/>
      <c r="AG283" s="429"/>
      <c r="AH283" s="429"/>
      <c r="AI283" s="429"/>
      <c r="AJ283" s="429"/>
      <c r="AK283" s="429"/>
      <c r="AL283" s="429"/>
      <c r="AM283" s="429"/>
      <c r="AN283" s="429"/>
      <c r="AO283" s="429"/>
      <c r="AP283" s="429"/>
      <c r="AQ283" s="429"/>
      <c r="AR283" s="429"/>
      <c r="AS283" s="429"/>
      <c r="AT283" s="429"/>
      <c r="AU283" s="429"/>
      <c r="AV283" s="429"/>
      <c r="AW283" s="429"/>
      <c r="AX283" s="429"/>
      <c r="AY283" s="429"/>
      <c r="AZ283" s="429"/>
      <c r="BA283" s="429"/>
      <c r="BB283" s="429"/>
      <c r="BC283" s="429"/>
      <c r="BD283" s="429"/>
      <c r="BE283" s="429"/>
      <c r="BF283" s="429"/>
      <c r="BG283" s="429"/>
      <c r="BH283" s="429"/>
      <c r="BI283" s="429"/>
      <c r="BJ283" s="103"/>
      <c r="BT283" s="103"/>
      <c r="CD283" s="103"/>
      <c r="CN283" s="103"/>
      <c r="CX283" s="103"/>
      <c r="DH283" s="103"/>
      <c r="DR283" s="103"/>
      <c r="EB283" s="103"/>
      <c r="EL283" s="103"/>
      <c r="EV283" s="103"/>
      <c r="FF283" s="103"/>
      <c r="FP283" s="103"/>
      <c r="FZ283" s="103"/>
      <c r="GJ283" s="103"/>
      <c r="GT283" s="103"/>
      <c r="HD283" s="103"/>
    </row>
    <row xmlns:x14ac="http://schemas.microsoft.com/office/spreadsheetml/2009/9/ac" r="284" s="3" customFormat="true" x14ac:dyDescent="0.25">
      <c r="A284" s="382"/>
      <c r="B284" s="103"/>
      <c r="L284" s="103"/>
      <c r="V284" s="103"/>
      <c r="AF284" s="429"/>
      <c r="AG284" s="429"/>
      <c r="AH284" s="429"/>
      <c r="AI284" s="429"/>
      <c r="AJ284" s="429"/>
      <c r="AK284" s="429"/>
      <c r="AL284" s="429"/>
      <c r="AM284" s="429"/>
      <c r="AN284" s="429"/>
      <c r="AO284" s="429"/>
      <c r="AP284" s="429"/>
      <c r="AQ284" s="429"/>
      <c r="AR284" s="429"/>
      <c r="AS284" s="429"/>
      <c r="AT284" s="429"/>
      <c r="AU284" s="429"/>
      <c r="AV284" s="429"/>
      <c r="AW284" s="429"/>
      <c r="AX284" s="429"/>
      <c r="AY284" s="429"/>
      <c r="AZ284" s="429"/>
      <c r="BA284" s="429"/>
      <c r="BB284" s="429"/>
      <c r="BC284" s="429"/>
      <c r="BD284" s="429"/>
      <c r="BE284" s="429"/>
      <c r="BF284" s="429"/>
      <c r="BG284" s="429"/>
      <c r="BH284" s="429"/>
      <c r="BI284" s="429"/>
      <c r="BJ284" s="103"/>
      <c r="BT284" s="103"/>
      <c r="CD284" s="103"/>
      <c r="CN284" s="103"/>
      <c r="CX284" s="103"/>
      <c r="DH284" s="103"/>
      <c r="DR284" s="103"/>
      <c r="EB284" s="103"/>
      <c r="EL284" s="103"/>
      <c r="EV284" s="103"/>
      <c r="FF284" s="103"/>
      <c r="FP284" s="103"/>
      <c r="FZ284" s="103"/>
      <c r="GJ284" s="103"/>
      <c r="GT284" s="103"/>
      <c r="HD284" s="103"/>
    </row>
    <row xmlns:x14ac="http://schemas.microsoft.com/office/spreadsheetml/2009/9/ac" r="285" s="3" customFormat="true" x14ac:dyDescent="0.25">
      <c r="A285" s="382"/>
      <c r="B285" s="103"/>
      <c r="L285" s="103"/>
      <c r="V285" s="103"/>
      <c r="AF285" s="429"/>
      <c r="AG285" s="429"/>
      <c r="AH285" s="429"/>
      <c r="AI285" s="429"/>
      <c r="AJ285" s="429"/>
      <c r="AK285" s="429"/>
      <c r="AL285" s="429"/>
      <c r="AM285" s="429"/>
      <c r="AN285" s="429"/>
      <c r="AO285" s="429"/>
      <c r="AP285" s="429"/>
      <c r="AQ285" s="429"/>
      <c r="AR285" s="429"/>
      <c r="AS285" s="429"/>
      <c r="AT285" s="429"/>
      <c r="AU285" s="429"/>
      <c r="AV285" s="429"/>
      <c r="AW285" s="429"/>
      <c r="AX285" s="429"/>
      <c r="AY285" s="429"/>
      <c r="AZ285" s="429"/>
      <c r="BA285" s="429"/>
      <c r="BB285" s="429"/>
      <c r="BC285" s="429"/>
      <c r="BD285" s="429"/>
      <c r="BE285" s="429"/>
      <c r="BF285" s="429"/>
      <c r="BG285" s="429"/>
      <c r="BH285" s="429"/>
      <c r="BI285" s="429"/>
      <c r="BJ285" s="103"/>
      <c r="BT285" s="103"/>
      <c r="CD285" s="103"/>
      <c r="CN285" s="103"/>
      <c r="CX285" s="103"/>
      <c r="DH285" s="103"/>
      <c r="DR285" s="103"/>
      <c r="EB285" s="103"/>
      <c r="EL285" s="103"/>
      <c r="EV285" s="103"/>
      <c r="FF285" s="103"/>
      <c r="FP285" s="103"/>
      <c r="FZ285" s="103"/>
      <c r="GJ285" s="103"/>
      <c r="GT285" s="103"/>
      <c r="HD285" s="103"/>
    </row>
    <row xmlns:x14ac="http://schemas.microsoft.com/office/spreadsheetml/2009/9/ac" r="286" s="3" customFormat="true" x14ac:dyDescent="0.25">
      <c r="A286" s="382"/>
      <c r="B286" s="103"/>
      <c r="L286" s="103"/>
      <c r="V286" s="103"/>
      <c r="AF286" s="429"/>
      <c r="AG286" s="429"/>
      <c r="AH286" s="429"/>
      <c r="AI286" s="429"/>
      <c r="AJ286" s="429"/>
      <c r="AK286" s="429"/>
      <c r="AL286" s="429"/>
      <c r="AM286" s="429"/>
      <c r="AN286" s="429"/>
      <c r="AO286" s="429"/>
      <c r="AP286" s="429"/>
      <c r="AQ286" s="429"/>
      <c r="AR286" s="429"/>
      <c r="AS286" s="429"/>
      <c r="AT286" s="429"/>
      <c r="AU286" s="429"/>
      <c r="AV286" s="429"/>
      <c r="AW286" s="429"/>
      <c r="AX286" s="429"/>
      <c r="AY286" s="429"/>
      <c r="AZ286" s="429"/>
      <c r="BA286" s="429"/>
      <c r="BB286" s="429"/>
      <c r="BC286" s="429"/>
      <c r="BD286" s="429"/>
      <c r="BE286" s="429"/>
      <c r="BF286" s="429"/>
      <c r="BG286" s="429"/>
      <c r="BH286" s="429"/>
      <c r="BI286" s="429"/>
      <c r="BJ286" s="103"/>
      <c r="BT286" s="103"/>
      <c r="CD286" s="103"/>
      <c r="CN286" s="103"/>
      <c r="CX286" s="103"/>
      <c r="DH286" s="103"/>
      <c r="DR286" s="103"/>
      <c r="EB286" s="103"/>
      <c r="EL286" s="103"/>
      <c r="EV286" s="103"/>
      <c r="FF286" s="103"/>
      <c r="FP286" s="103"/>
      <c r="FZ286" s="103"/>
      <c r="GJ286" s="103"/>
      <c r="GT286" s="103"/>
      <c r="HD286" s="103"/>
    </row>
    <row xmlns:x14ac="http://schemas.microsoft.com/office/spreadsheetml/2009/9/ac" r="287" s="3" customFormat="true" x14ac:dyDescent="0.25">
      <c r="A287" s="382"/>
      <c r="B287" s="103"/>
      <c r="L287" s="103"/>
      <c r="V287" s="103"/>
      <c r="AF287" s="429"/>
      <c r="AG287" s="429"/>
      <c r="AH287" s="429"/>
      <c r="AI287" s="429"/>
      <c r="AJ287" s="429"/>
      <c r="AK287" s="429"/>
      <c r="AL287" s="429"/>
      <c r="AM287" s="429"/>
      <c r="AN287" s="429"/>
      <c r="AO287" s="429"/>
      <c r="AP287" s="429"/>
      <c r="AQ287" s="429"/>
      <c r="AR287" s="429"/>
      <c r="AS287" s="429"/>
      <c r="AT287" s="429"/>
      <c r="AU287" s="429"/>
      <c r="AV287" s="429"/>
      <c r="AW287" s="429"/>
      <c r="AX287" s="429"/>
      <c r="AY287" s="429"/>
      <c r="AZ287" s="429"/>
      <c r="BA287" s="429"/>
      <c r="BB287" s="429"/>
      <c r="BC287" s="429"/>
      <c r="BD287" s="429"/>
      <c r="BE287" s="429"/>
      <c r="BF287" s="429"/>
      <c r="BG287" s="429"/>
      <c r="BH287" s="429"/>
      <c r="BI287" s="429"/>
      <c r="BJ287" s="103"/>
      <c r="BT287" s="103"/>
      <c r="CD287" s="103"/>
      <c r="CN287" s="103"/>
      <c r="CX287" s="103"/>
      <c r="DH287" s="103"/>
      <c r="DR287" s="103"/>
      <c r="EB287" s="103"/>
      <c r="EL287" s="103"/>
      <c r="EV287" s="103"/>
      <c r="FF287" s="103"/>
      <c r="FP287" s="103"/>
      <c r="FZ287" s="103"/>
      <c r="GJ287" s="103"/>
      <c r="GT287" s="103"/>
      <c r="HD287" s="103"/>
    </row>
    <row xmlns:x14ac="http://schemas.microsoft.com/office/spreadsheetml/2009/9/ac" r="288" s="3" customFormat="true" x14ac:dyDescent="0.25">
      <c r="A288" s="382"/>
      <c r="B288" s="103"/>
      <c r="L288" s="103"/>
      <c r="V288" s="103"/>
      <c r="AF288" s="429"/>
      <c r="AG288" s="429"/>
      <c r="AH288" s="429"/>
      <c r="AI288" s="429"/>
      <c r="AJ288" s="429"/>
      <c r="AK288" s="429"/>
      <c r="AL288" s="429"/>
      <c r="AM288" s="429"/>
      <c r="AN288" s="429"/>
      <c r="AO288" s="429"/>
      <c r="AP288" s="429"/>
      <c r="AQ288" s="429"/>
      <c r="AR288" s="429"/>
      <c r="AS288" s="429"/>
      <c r="AT288" s="429"/>
      <c r="AU288" s="429"/>
      <c r="AV288" s="429"/>
      <c r="AW288" s="429"/>
      <c r="AX288" s="429"/>
      <c r="AY288" s="429"/>
      <c r="AZ288" s="429"/>
      <c r="BA288" s="429"/>
      <c r="BB288" s="429"/>
      <c r="BC288" s="429"/>
      <c r="BD288" s="429"/>
      <c r="BE288" s="429"/>
      <c r="BF288" s="429"/>
      <c r="BG288" s="429"/>
      <c r="BH288" s="429"/>
      <c r="BI288" s="429"/>
      <c r="BJ288" s="103"/>
      <c r="BT288" s="103"/>
      <c r="CD288" s="103"/>
      <c r="CN288" s="103"/>
      <c r="CX288" s="103"/>
      <c r="DH288" s="103"/>
      <c r="DR288" s="103"/>
      <c r="EB288" s="103"/>
      <c r="EL288" s="103"/>
      <c r="EV288" s="103"/>
      <c r="FF288" s="103"/>
      <c r="FP288" s="103"/>
      <c r="FZ288" s="103"/>
      <c r="GJ288" s="103"/>
      <c r="GT288" s="103"/>
      <c r="HD288" s="103"/>
    </row>
    <row xmlns:x14ac="http://schemas.microsoft.com/office/spreadsheetml/2009/9/ac" r="289" s="3" customFormat="true" x14ac:dyDescent="0.25">
      <c r="A289" s="382"/>
      <c r="B289" s="103"/>
      <c r="L289" s="103"/>
      <c r="V289" s="103"/>
      <c r="AF289" s="429"/>
      <c r="AG289" s="429"/>
      <c r="AH289" s="429"/>
      <c r="AI289" s="429"/>
      <c r="AJ289" s="429"/>
      <c r="AK289" s="429"/>
      <c r="AL289" s="429"/>
      <c r="AM289" s="429"/>
      <c r="AN289" s="429"/>
      <c r="AO289" s="429"/>
      <c r="AP289" s="429"/>
      <c r="AQ289" s="429"/>
      <c r="AR289" s="429"/>
      <c r="AS289" s="429"/>
      <c r="AT289" s="429"/>
      <c r="AU289" s="429"/>
      <c r="AV289" s="429"/>
      <c r="AW289" s="429"/>
      <c r="AX289" s="429"/>
      <c r="AY289" s="429"/>
      <c r="AZ289" s="429"/>
      <c r="BA289" s="429"/>
      <c r="BB289" s="429"/>
      <c r="BC289" s="429"/>
      <c r="BD289" s="429"/>
      <c r="BE289" s="429"/>
      <c r="BF289" s="429"/>
      <c r="BG289" s="429"/>
      <c r="BH289" s="429"/>
      <c r="BI289" s="429"/>
      <c r="BJ289" s="103"/>
      <c r="BT289" s="103"/>
      <c r="CD289" s="103"/>
      <c r="CN289" s="103"/>
      <c r="CX289" s="103"/>
      <c r="DH289" s="103"/>
      <c r="DR289" s="103"/>
      <c r="EB289" s="103"/>
      <c r="EL289" s="103"/>
      <c r="EV289" s="103"/>
      <c r="FF289" s="103"/>
      <c r="FP289" s="103"/>
      <c r="FZ289" s="103"/>
      <c r="GJ289" s="103"/>
      <c r="GT289" s="103"/>
      <c r="HD289" s="103"/>
    </row>
    <row xmlns:x14ac="http://schemas.microsoft.com/office/spreadsheetml/2009/9/ac" r="290" s="3" customFormat="true" x14ac:dyDescent="0.25">
      <c r="A290" s="382"/>
      <c r="B290" s="103"/>
      <c r="L290" s="103"/>
      <c r="V290" s="103"/>
      <c r="AF290" s="429"/>
      <c r="AG290" s="429"/>
      <c r="AH290" s="429"/>
      <c r="AI290" s="429"/>
      <c r="AJ290" s="429"/>
      <c r="AK290" s="429"/>
      <c r="AL290" s="429"/>
      <c r="AM290" s="429"/>
      <c r="AN290" s="429"/>
      <c r="AO290" s="429"/>
      <c r="AP290" s="429"/>
      <c r="AQ290" s="429"/>
      <c r="AR290" s="429"/>
      <c r="AS290" s="429"/>
      <c r="AT290" s="429"/>
      <c r="AU290" s="429"/>
      <c r="AV290" s="429"/>
      <c r="AW290" s="429"/>
      <c r="AX290" s="429"/>
      <c r="AY290" s="429"/>
      <c r="AZ290" s="429"/>
      <c r="BA290" s="429"/>
      <c r="BB290" s="429"/>
      <c r="BC290" s="429"/>
      <c r="BD290" s="429"/>
      <c r="BE290" s="429"/>
      <c r="BF290" s="429"/>
      <c r="BG290" s="429"/>
      <c r="BH290" s="429"/>
      <c r="BI290" s="429"/>
      <c r="BJ290" s="103"/>
      <c r="BT290" s="103"/>
      <c r="CD290" s="103"/>
      <c r="CN290" s="103"/>
      <c r="CX290" s="103"/>
      <c r="DH290" s="103"/>
      <c r="DR290" s="103"/>
      <c r="EB290" s="103"/>
      <c r="EL290" s="103"/>
      <c r="EV290" s="103"/>
      <c r="FF290" s="103"/>
      <c r="FP290" s="103"/>
      <c r="FZ290" s="103"/>
      <c r="GJ290" s="103"/>
      <c r="GT290" s="103"/>
      <c r="HD290" s="103"/>
    </row>
    <row xmlns:x14ac="http://schemas.microsoft.com/office/spreadsheetml/2009/9/ac" r="291" s="3" customFormat="true" x14ac:dyDescent="0.25">
      <c r="A291" s="382"/>
      <c r="B291" s="103"/>
      <c r="L291" s="103"/>
      <c r="V291" s="103"/>
      <c r="AF291" s="429"/>
      <c r="AG291" s="429"/>
      <c r="AH291" s="429"/>
      <c r="AI291" s="429"/>
      <c r="AJ291" s="429"/>
      <c r="AK291" s="429"/>
      <c r="AL291" s="429"/>
      <c r="AM291" s="429"/>
      <c r="AN291" s="429"/>
      <c r="AO291" s="429"/>
      <c r="AP291" s="429"/>
      <c r="AQ291" s="429"/>
      <c r="AR291" s="429"/>
      <c r="AS291" s="429"/>
      <c r="AT291" s="429"/>
      <c r="AU291" s="429"/>
      <c r="AV291" s="429"/>
      <c r="AW291" s="429"/>
      <c r="AX291" s="429"/>
      <c r="AY291" s="429"/>
      <c r="AZ291" s="429"/>
      <c r="BA291" s="429"/>
      <c r="BB291" s="429"/>
      <c r="BC291" s="429"/>
      <c r="BD291" s="429"/>
      <c r="BE291" s="429"/>
      <c r="BF291" s="429"/>
      <c r="BG291" s="429"/>
      <c r="BH291" s="429"/>
      <c r="BI291" s="429"/>
      <c r="BJ291" s="103"/>
      <c r="BT291" s="103"/>
      <c r="CD291" s="103"/>
      <c r="CN291" s="103"/>
      <c r="CX291" s="103"/>
      <c r="DH291" s="103"/>
      <c r="DR291" s="103"/>
      <c r="EB291" s="103"/>
      <c r="EL291" s="103"/>
      <c r="EV291" s="103"/>
      <c r="FF291" s="103"/>
      <c r="FP291" s="103"/>
      <c r="FZ291" s="103"/>
      <c r="GJ291" s="103"/>
      <c r="GT291" s="103"/>
      <c r="HD291" s="103"/>
    </row>
    <row xmlns:x14ac="http://schemas.microsoft.com/office/spreadsheetml/2009/9/ac" r="292" s="3" customFormat="true" x14ac:dyDescent="0.25">
      <c r="A292" s="382"/>
      <c r="B292" s="103"/>
      <c r="L292" s="103"/>
      <c r="V292" s="103"/>
      <c r="AF292" s="429"/>
      <c r="AG292" s="429"/>
      <c r="AH292" s="429"/>
      <c r="AI292" s="429"/>
      <c r="AJ292" s="429"/>
      <c r="AK292" s="429"/>
      <c r="AL292" s="429"/>
      <c r="AM292" s="429"/>
      <c r="AN292" s="429"/>
      <c r="AO292" s="429"/>
      <c r="AP292" s="429"/>
      <c r="AQ292" s="429"/>
      <c r="AR292" s="429"/>
      <c r="AS292" s="429"/>
      <c r="AT292" s="429"/>
      <c r="AU292" s="429"/>
      <c r="AV292" s="429"/>
      <c r="AW292" s="429"/>
      <c r="AX292" s="429"/>
      <c r="AY292" s="429"/>
      <c r="AZ292" s="429"/>
      <c r="BA292" s="429"/>
      <c r="BB292" s="429"/>
      <c r="BC292" s="429"/>
      <c r="BD292" s="429"/>
      <c r="BE292" s="429"/>
      <c r="BF292" s="429"/>
      <c r="BG292" s="429"/>
      <c r="BH292" s="429"/>
      <c r="BI292" s="429"/>
      <c r="BJ292" s="103"/>
      <c r="BT292" s="103"/>
      <c r="CD292" s="103"/>
      <c r="CN292" s="103"/>
      <c r="CX292" s="103"/>
      <c r="DH292" s="103"/>
      <c r="DR292" s="103"/>
      <c r="EB292" s="103"/>
      <c r="EL292" s="103"/>
      <c r="EV292" s="103"/>
      <c r="FF292" s="103"/>
      <c r="FP292" s="103"/>
      <c r="FZ292" s="103"/>
      <c r="GJ292" s="103"/>
      <c r="GT292" s="103"/>
      <c r="HD292" s="103"/>
    </row>
    <row xmlns:x14ac="http://schemas.microsoft.com/office/spreadsheetml/2009/9/ac" r="293" s="3" customFormat="true" x14ac:dyDescent="0.25">
      <c r="A293" s="382"/>
      <c r="B293" s="103"/>
      <c r="L293" s="103"/>
      <c r="V293" s="103"/>
      <c r="AF293" s="429"/>
      <c r="AG293" s="429"/>
      <c r="AH293" s="429"/>
      <c r="AI293" s="429"/>
      <c r="AJ293" s="429"/>
      <c r="AK293" s="429"/>
      <c r="AL293" s="429"/>
      <c r="AM293" s="429"/>
      <c r="AN293" s="429"/>
      <c r="AO293" s="429"/>
      <c r="AP293" s="429"/>
      <c r="AQ293" s="429"/>
      <c r="AR293" s="429"/>
      <c r="AS293" s="429"/>
      <c r="AT293" s="429"/>
      <c r="AU293" s="429"/>
      <c r="AV293" s="429"/>
      <c r="AW293" s="429"/>
      <c r="AX293" s="429"/>
      <c r="AY293" s="429"/>
      <c r="AZ293" s="429"/>
      <c r="BA293" s="429"/>
      <c r="BB293" s="429"/>
      <c r="BC293" s="429"/>
      <c r="BD293" s="429"/>
      <c r="BE293" s="429"/>
      <c r="BF293" s="429"/>
      <c r="BG293" s="429"/>
      <c r="BH293" s="429"/>
      <c r="BI293" s="429"/>
      <c r="BJ293" s="103"/>
      <c r="BT293" s="103"/>
      <c r="CD293" s="103"/>
      <c r="CN293" s="103"/>
      <c r="CX293" s="103"/>
      <c r="DH293" s="103"/>
      <c r="DR293" s="103"/>
      <c r="EB293" s="103"/>
      <c r="EL293" s="103"/>
      <c r="EV293" s="103"/>
      <c r="FF293" s="103"/>
      <c r="FP293" s="103"/>
      <c r="FZ293" s="103"/>
      <c r="GJ293" s="103"/>
      <c r="GT293" s="103"/>
      <c r="HD293" s="103"/>
    </row>
    <row xmlns:x14ac="http://schemas.microsoft.com/office/spreadsheetml/2009/9/ac" r="294" s="3" customFormat="true" x14ac:dyDescent="0.25">
      <c r="A294" s="382"/>
      <c r="B294" s="103"/>
      <c r="L294" s="103"/>
      <c r="V294" s="103"/>
      <c r="AF294" s="429"/>
      <c r="AG294" s="429"/>
      <c r="AH294" s="429"/>
      <c r="AI294" s="429"/>
      <c r="AJ294" s="429"/>
      <c r="AK294" s="429"/>
      <c r="AL294" s="429"/>
      <c r="AM294" s="429"/>
      <c r="AN294" s="429"/>
      <c r="AO294" s="429"/>
      <c r="AP294" s="429"/>
      <c r="AQ294" s="429"/>
      <c r="AR294" s="429"/>
      <c r="AS294" s="429"/>
      <c r="AT294" s="429"/>
      <c r="AU294" s="429"/>
      <c r="AV294" s="429"/>
      <c r="AW294" s="429"/>
      <c r="AX294" s="429"/>
      <c r="AY294" s="429"/>
      <c r="AZ294" s="429"/>
      <c r="BA294" s="429"/>
      <c r="BB294" s="429"/>
      <c r="BC294" s="429"/>
      <c r="BD294" s="429"/>
      <c r="BE294" s="429"/>
      <c r="BF294" s="429"/>
      <c r="BG294" s="429"/>
      <c r="BH294" s="429"/>
      <c r="BI294" s="429"/>
      <c r="BJ294" s="103"/>
      <c r="BT294" s="103"/>
      <c r="CD294" s="103"/>
      <c r="CN294" s="103"/>
      <c r="CX294" s="103"/>
      <c r="DH294" s="103"/>
      <c r="DR294" s="103"/>
      <c r="EB294" s="103"/>
      <c r="EL294" s="103"/>
      <c r="EV294" s="103"/>
      <c r="FF294" s="103"/>
      <c r="FP294" s="103"/>
      <c r="FZ294" s="103"/>
      <c r="GJ294" s="103"/>
      <c r="GT294" s="103"/>
      <c r="HD294" s="103"/>
    </row>
    <row xmlns:x14ac="http://schemas.microsoft.com/office/spreadsheetml/2009/9/ac" r="295" s="3" customFormat="true" x14ac:dyDescent="0.25">
      <c r="A295" s="382"/>
      <c r="B295" s="103"/>
      <c r="L295" s="103"/>
      <c r="V295" s="103"/>
      <c r="AF295" s="429"/>
      <c r="AG295" s="429"/>
      <c r="AH295" s="429"/>
      <c r="AI295" s="429"/>
      <c r="AJ295" s="429"/>
      <c r="AK295" s="429"/>
      <c r="AL295" s="429"/>
      <c r="AM295" s="429"/>
      <c r="AN295" s="429"/>
      <c r="AO295" s="429"/>
      <c r="AP295" s="429"/>
      <c r="AQ295" s="429"/>
      <c r="AR295" s="429"/>
      <c r="AS295" s="429"/>
      <c r="AT295" s="429"/>
      <c r="AU295" s="429"/>
      <c r="AV295" s="429"/>
      <c r="AW295" s="429"/>
      <c r="AX295" s="429"/>
      <c r="AY295" s="429"/>
      <c r="AZ295" s="429"/>
      <c r="BA295" s="429"/>
      <c r="BB295" s="429"/>
      <c r="BC295" s="429"/>
      <c r="BD295" s="429"/>
      <c r="BE295" s="429"/>
      <c r="BF295" s="429"/>
      <c r="BG295" s="429"/>
      <c r="BH295" s="429"/>
      <c r="BI295" s="429"/>
      <c r="BJ295" s="103"/>
      <c r="BT295" s="103"/>
      <c r="CD295" s="103"/>
      <c r="CN295" s="103"/>
      <c r="CX295" s="103"/>
      <c r="DH295" s="103"/>
      <c r="DR295" s="103"/>
      <c r="EB295" s="103"/>
      <c r="EL295" s="103"/>
      <c r="EV295" s="103"/>
      <c r="FF295" s="103"/>
      <c r="FP295" s="103"/>
      <c r="FZ295" s="103"/>
      <c r="GJ295" s="103"/>
      <c r="GT295" s="103"/>
      <c r="HD295" s="103"/>
    </row>
    <row xmlns:x14ac="http://schemas.microsoft.com/office/spreadsheetml/2009/9/ac" r="296" s="3" customFormat="true" x14ac:dyDescent="0.25">
      <c r="A296" s="382"/>
      <c r="B296" s="103"/>
      <c r="L296" s="103"/>
      <c r="V296" s="103"/>
      <c r="AF296" s="429"/>
      <c r="AG296" s="429"/>
      <c r="AH296" s="429"/>
      <c r="AI296" s="429"/>
      <c r="AJ296" s="429"/>
      <c r="AK296" s="429"/>
      <c r="AL296" s="429"/>
      <c r="AM296" s="429"/>
      <c r="AN296" s="429"/>
      <c r="AO296" s="429"/>
      <c r="AP296" s="429"/>
      <c r="AQ296" s="429"/>
      <c r="AR296" s="429"/>
      <c r="AS296" s="429"/>
      <c r="AT296" s="429"/>
      <c r="AU296" s="429"/>
      <c r="AV296" s="429"/>
      <c r="AW296" s="429"/>
      <c r="AX296" s="429"/>
      <c r="AY296" s="429"/>
      <c r="AZ296" s="429"/>
      <c r="BA296" s="429"/>
      <c r="BB296" s="429"/>
      <c r="BC296" s="429"/>
      <c r="BD296" s="429"/>
      <c r="BE296" s="429"/>
      <c r="BF296" s="429"/>
      <c r="BG296" s="429"/>
      <c r="BH296" s="429"/>
      <c r="BI296" s="429"/>
      <c r="BJ296" s="103"/>
      <c r="BT296" s="103"/>
      <c r="CD296" s="103"/>
      <c r="CN296" s="103"/>
      <c r="CX296" s="103"/>
      <c r="DH296" s="103"/>
      <c r="DR296" s="103"/>
      <c r="EB296" s="103"/>
      <c r="EL296" s="103"/>
      <c r="EV296" s="103"/>
      <c r="FF296" s="103"/>
      <c r="FP296" s="103"/>
      <c r="FZ296" s="103"/>
      <c r="GJ296" s="103"/>
      <c r="GT296" s="103"/>
      <c r="HD296" s="103"/>
    </row>
    <row xmlns:x14ac="http://schemas.microsoft.com/office/spreadsheetml/2009/9/ac" r="297" s="3" customFormat="true" x14ac:dyDescent="0.25">
      <c r="A297" s="382"/>
      <c r="B297" s="103"/>
      <c r="L297" s="103"/>
      <c r="V297" s="103"/>
      <c r="AF297" s="429"/>
      <c r="AG297" s="429"/>
      <c r="AH297" s="429"/>
      <c r="AI297" s="429"/>
      <c r="AJ297" s="429"/>
      <c r="AK297" s="429"/>
      <c r="AL297" s="429"/>
      <c r="AM297" s="429"/>
      <c r="AN297" s="429"/>
      <c r="AO297" s="429"/>
      <c r="AP297" s="429"/>
      <c r="AQ297" s="429"/>
      <c r="AR297" s="429"/>
      <c r="AS297" s="429"/>
      <c r="AT297" s="429"/>
      <c r="AU297" s="429"/>
      <c r="AV297" s="429"/>
      <c r="AW297" s="429"/>
      <c r="AX297" s="429"/>
      <c r="AY297" s="429"/>
      <c r="AZ297" s="429"/>
      <c r="BA297" s="429"/>
      <c r="BB297" s="429"/>
      <c r="BC297" s="429"/>
      <c r="BD297" s="429"/>
      <c r="BE297" s="429"/>
      <c r="BF297" s="429"/>
      <c r="BG297" s="429"/>
      <c r="BH297" s="429"/>
      <c r="BI297" s="429"/>
      <c r="BJ297" s="103"/>
      <c r="BT297" s="103"/>
      <c r="CD297" s="103"/>
      <c r="CN297" s="103"/>
      <c r="CX297" s="103"/>
      <c r="DH297" s="103"/>
      <c r="DR297" s="103"/>
      <c r="EB297" s="103"/>
      <c r="EL297" s="103"/>
      <c r="EV297" s="103"/>
      <c r="FF297" s="103"/>
      <c r="FP297" s="103"/>
      <c r="FZ297" s="103"/>
      <c r="GJ297" s="103"/>
      <c r="GT297" s="103"/>
      <c r="HD297" s="103"/>
    </row>
    <row xmlns:x14ac="http://schemas.microsoft.com/office/spreadsheetml/2009/9/ac" r="298" s="3" customFormat="true" x14ac:dyDescent="0.25">
      <c r="A298" s="382"/>
      <c r="B298" s="103"/>
      <c r="L298" s="103"/>
      <c r="V298" s="103"/>
      <c r="AF298" s="429"/>
      <c r="AG298" s="429"/>
      <c r="AH298" s="429"/>
      <c r="AI298" s="429"/>
      <c r="AJ298" s="429"/>
      <c r="AK298" s="429"/>
      <c r="AL298" s="429"/>
      <c r="AM298" s="429"/>
      <c r="AN298" s="429"/>
      <c r="AO298" s="429"/>
      <c r="AP298" s="429"/>
      <c r="AQ298" s="429"/>
      <c r="AR298" s="429"/>
      <c r="AS298" s="429"/>
      <c r="AT298" s="429"/>
      <c r="AU298" s="429"/>
      <c r="AV298" s="429"/>
      <c r="AW298" s="429"/>
      <c r="AX298" s="429"/>
      <c r="AY298" s="429"/>
      <c r="AZ298" s="429"/>
      <c r="BA298" s="429"/>
      <c r="BB298" s="429"/>
      <c r="BC298" s="429"/>
      <c r="BD298" s="429"/>
      <c r="BE298" s="429"/>
      <c r="BF298" s="429"/>
      <c r="BG298" s="429"/>
      <c r="BH298" s="429"/>
      <c r="BI298" s="429"/>
      <c r="BJ298" s="103"/>
      <c r="BT298" s="103"/>
      <c r="CD298" s="103"/>
      <c r="CN298" s="103"/>
      <c r="CX298" s="103"/>
      <c r="DH298" s="103"/>
      <c r="DR298" s="103"/>
      <c r="EB298" s="103"/>
      <c r="EL298" s="103"/>
      <c r="EV298" s="103"/>
      <c r="FF298" s="103"/>
      <c r="FP298" s="103"/>
      <c r="FZ298" s="103"/>
      <c r="GJ298" s="103"/>
      <c r="GT298" s="103"/>
      <c r="HD298" s="103"/>
    </row>
    <row xmlns:x14ac="http://schemas.microsoft.com/office/spreadsheetml/2009/9/ac" r="299" s="3" customFormat="true" x14ac:dyDescent="0.25">
      <c r="A299" s="382"/>
      <c r="B299" s="103"/>
      <c r="L299" s="103"/>
      <c r="V299" s="103"/>
      <c r="AF299" s="429"/>
      <c r="AG299" s="429"/>
      <c r="AH299" s="429"/>
      <c r="AI299" s="429"/>
      <c r="AJ299" s="429"/>
      <c r="AK299" s="429"/>
      <c r="AL299" s="429"/>
      <c r="AM299" s="429"/>
      <c r="AN299" s="429"/>
      <c r="AO299" s="429"/>
      <c r="AP299" s="429"/>
      <c r="AQ299" s="429"/>
      <c r="AR299" s="429"/>
      <c r="AS299" s="429"/>
      <c r="AT299" s="429"/>
      <c r="AU299" s="429"/>
      <c r="AV299" s="429"/>
      <c r="AW299" s="429"/>
      <c r="AX299" s="429"/>
      <c r="AY299" s="429"/>
      <c r="AZ299" s="429"/>
      <c r="BA299" s="429"/>
      <c r="BB299" s="429"/>
      <c r="BC299" s="429"/>
      <c r="BD299" s="429"/>
      <c r="BE299" s="429"/>
      <c r="BF299" s="429"/>
      <c r="BG299" s="429"/>
      <c r="BH299" s="429"/>
      <c r="BI299" s="429"/>
      <c r="BJ299" s="103"/>
      <c r="BT299" s="103"/>
      <c r="CD299" s="103"/>
      <c r="CN299" s="103"/>
      <c r="CX299" s="103"/>
      <c r="DH299" s="103"/>
      <c r="DR299" s="103"/>
      <c r="EB299" s="103"/>
      <c r="EL299" s="103"/>
      <c r="EV299" s="103"/>
      <c r="FF299" s="103"/>
      <c r="FP299" s="103"/>
      <c r="FZ299" s="103"/>
      <c r="GJ299" s="103"/>
      <c r="GT299" s="103"/>
      <c r="HD299" s="103"/>
    </row>
    <row xmlns:x14ac="http://schemas.microsoft.com/office/spreadsheetml/2009/9/ac" r="300" s="3" customFormat="true" x14ac:dyDescent="0.25">
      <c r="A300" s="382"/>
      <c r="B300" s="103"/>
      <c r="L300" s="103"/>
      <c r="V300" s="103"/>
      <c r="AF300" s="429"/>
      <c r="AG300" s="429"/>
      <c r="AH300" s="429"/>
      <c r="AI300" s="429"/>
      <c r="AJ300" s="429"/>
      <c r="AK300" s="429"/>
      <c r="AL300" s="429"/>
      <c r="AM300" s="429"/>
      <c r="AN300" s="429"/>
      <c r="AO300" s="429"/>
      <c r="AP300" s="429"/>
      <c r="AQ300" s="429"/>
      <c r="AR300" s="429"/>
      <c r="AS300" s="429"/>
      <c r="AT300" s="429"/>
      <c r="AU300" s="429"/>
      <c r="AV300" s="429"/>
      <c r="AW300" s="429"/>
      <c r="AX300" s="429"/>
      <c r="AY300" s="429"/>
      <c r="AZ300" s="429"/>
      <c r="BA300" s="429"/>
      <c r="BB300" s="429"/>
      <c r="BC300" s="429"/>
      <c r="BD300" s="429"/>
      <c r="BE300" s="429"/>
      <c r="BF300" s="429"/>
      <c r="BG300" s="429"/>
      <c r="BH300" s="429"/>
      <c r="BI300" s="429"/>
      <c r="BJ300" s="103"/>
      <c r="BT300" s="103"/>
      <c r="CD300" s="103"/>
      <c r="CN300" s="103"/>
      <c r="CX300" s="103"/>
      <c r="DH300" s="103"/>
      <c r="DR300" s="103"/>
      <c r="EB300" s="103"/>
      <c r="EL300" s="103"/>
      <c r="EV300" s="103"/>
      <c r="FF300" s="103"/>
      <c r="FP300" s="103"/>
      <c r="FZ300" s="103"/>
      <c r="GJ300" s="103"/>
      <c r="GT300" s="103"/>
      <c r="HD300" s="103"/>
    </row>
    <row xmlns:x14ac="http://schemas.microsoft.com/office/spreadsheetml/2009/9/ac" r="301" s="3" customFormat="true" x14ac:dyDescent="0.25">
      <c r="A301" s="382"/>
      <c r="B301" s="103"/>
      <c r="L301" s="103"/>
      <c r="V301" s="103"/>
      <c r="AF301" s="429"/>
      <c r="AG301" s="429"/>
      <c r="AH301" s="429"/>
      <c r="AI301" s="429"/>
      <c r="AJ301" s="429"/>
      <c r="AK301" s="429"/>
      <c r="AL301" s="429"/>
      <c r="AM301" s="429"/>
      <c r="AN301" s="429"/>
      <c r="AO301" s="429"/>
      <c r="AP301" s="429"/>
      <c r="AQ301" s="429"/>
      <c r="AR301" s="429"/>
      <c r="AS301" s="429"/>
      <c r="AT301" s="429"/>
      <c r="AU301" s="429"/>
      <c r="AV301" s="429"/>
      <c r="AW301" s="429"/>
      <c r="AX301" s="429"/>
      <c r="AY301" s="429"/>
      <c r="AZ301" s="429"/>
      <c r="BA301" s="429"/>
      <c r="BB301" s="429"/>
      <c r="BC301" s="429"/>
      <c r="BD301" s="429"/>
      <c r="BE301" s="429"/>
      <c r="BF301" s="429"/>
      <c r="BG301" s="429"/>
      <c r="BH301" s="429"/>
      <c r="BI301" s="429"/>
      <c r="BJ301" s="103"/>
      <c r="BT301" s="103"/>
      <c r="CD301" s="103"/>
      <c r="CN301" s="103"/>
      <c r="CX301" s="103"/>
      <c r="DH301" s="103"/>
      <c r="DR301" s="103"/>
      <c r="EB301" s="103"/>
      <c r="EL301" s="103"/>
      <c r="EV301" s="103"/>
      <c r="FF301" s="103"/>
      <c r="FP301" s="103"/>
      <c r="FZ301" s="103"/>
      <c r="GJ301" s="103"/>
      <c r="GT301" s="103"/>
      <c r="HD301" s="103"/>
    </row>
    <row xmlns:x14ac="http://schemas.microsoft.com/office/spreadsheetml/2009/9/ac" r="302" s="3" customFormat="true" x14ac:dyDescent="0.25">
      <c r="A302" s="382"/>
      <c r="B302" s="103"/>
      <c r="L302" s="103"/>
      <c r="V302" s="103"/>
      <c r="AF302" s="429"/>
      <c r="AG302" s="429"/>
      <c r="AH302" s="429"/>
      <c r="AI302" s="429"/>
      <c r="AJ302" s="429"/>
      <c r="AK302" s="429"/>
      <c r="AL302" s="429"/>
      <c r="AM302" s="429"/>
      <c r="AN302" s="429"/>
      <c r="AO302" s="429"/>
      <c r="AP302" s="429"/>
      <c r="AQ302" s="429"/>
      <c r="AR302" s="429"/>
      <c r="AS302" s="429"/>
      <c r="AT302" s="429"/>
      <c r="AU302" s="429"/>
      <c r="AV302" s="429"/>
      <c r="AW302" s="429"/>
      <c r="AX302" s="429"/>
      <c r="AY302" s="429"/>
      <c r="AZ302" s="429"/>
      <c r="BA302" s="429"/>
      <c r="BB302" s="429"/>
      <c r="BC302" s="429"/>
      <c r="BD302" s="429"/>
      <c r="BE302" s="429"/>
      <c r="BF302" s="429"/>
      <c r="BG302" s="429"/>
      <c r="BH302" s="429"/>
      <c r="BI302" s="429"/>
      <c r="BJ302" s="103"/>
      <c r="BT302" s="103"/>
      <c r="CD302" s="103"/>
      <c r="CN302" s="103"/>
      <c r="CX302" s="103"/>
      <c r="DH302" s="103"/>
      <c r="DR302" s="103"/>
      <c r="EB302" s="103"/>
      <c r="EL302" s="103"/>
      <c r="EV302" s="103"/>
      <c r="FF302" s="103"/>
      <c r="FP302" s="103"/>
      <c r="FZ302" s="103"/>
      <c r="GJ302" s="103"/>
      <c r="GT302" s="103"/>
      <c r="HD302" s="103"/>
    </row>
    <row xmlns:x14ac="http://schemas.microsoft.com/office/spreadsheetml/2009/9/ac" r="303" s="3" customFormat="true" x14ac:dyDescent="0.25">
      <c r="A303" s="382"/>
      <c r="B303" s="103"/>
      <c r="L303" s="103"/>
      <c r="V303" s="103"/>
      <c r="AF303" s="429"/>
      <c r="AG303" s="429"/>
      <c r="AH303" s="429"/>
      <c r="AI303" s="429"/>
      <c r="AJ303" s="429"/>
      <c r="AK303" s="429"/>
      <c r="AL303" s="429"/>
      <c r="AM303" s="429"/>
      <c r="AN303" s="429"/>
      <c r="AO303" s="429"/>
      <c r="AP303" s="429"/>
      <c r="AQ303" s="429"/>
      <c r="AR303" s="429"/>
      <c r="AS303" s="429"/>
      <c r="AT303" s="429"/>
      <c r="AU303" s="429"/>
      <c r="AV303" s="429"/>
      <c r="AW303" s="429"/>
      <c r="AX303" s="429"/>
      <c r="AY303" s="429"/>
      <c r="AZ303" s="429"/>
      <c r="BA303" s="429"/>
      <c r="BB303" s="429"/>
      <c r="BC303" s="429"/>
      <c r="BD303" s="429"/>
      <c r="BE303" s="429"/>
      <c r="BF303" s="429"/>
      <c r="BG303" s="429"/>
      <c r="BH303" s="429"/>
      <c r="BI303" s="429"/>
      <c r="BJ303" s="103"/>
      <c r="BT303" s="103"/>
      <c r="CD303" s="103"/>
      <c r="CN303" s="103"/>
      <c r="CX303" s="103"/>
      <c r="DH303" s="103"/>
      <c r="DR303" s="103"/>
      <c r="EB303" s="103"/>
      <c r="EL303" s="103"/>
      <c r="EV303" s="103"/>
      <c r="FF303" s="103"/>
      <c r="FP303" s="103"/>
      <c r="FZ303" s="103"/>
      <c r="GJ303" s="103"/>
      <c r="GT303" s="103"/>
      <c r="HD303" s="103"/>
    </row>
    <row xmlns:x14ac="http://schemas.microsoft.com/office/spreadsheetml/2009/9/ac" r="304" s="3" customFormat="true" x14ac:dyDescent="0.25">
      <c r="A304" s="382"/>
      <c r="B304" s="103"/>
      <c r="L304" s="103"/>
      <c r="V304" s="103"/>
      <c r="AF304" s="429"/>
      <c r="AG304" s="429"/>
      <c r="AH304" s="429"/>
      <c r="AI304" s="429"/>
      <c r="AJ304" s="429"/>
      <c r="AK304" s="429"/>
      <c r="AL304" s="429"/>
      <c r="AM304" s="429"/>
      <c r="AN304" s="429"/>
      <c r="AO304" s="429"/>
      <c r="AP304" s="429"/>
      <c r="AQ304" s="429"/>
      <c r="AR304" s="429"/>
      <c r="AS304" s="429"/>
      <c r="AT304" s="429"/>
      <c r="AU304" s="429"/>
      <c r="AV304" s="429"/>
      <c r="AW304" s="429"/>
      <c r="AX304" s="429"/>
      <c r="AY304" s="429"/>
      <c r="AZ304" s="429"/>
      <c r="BA304" s="429"/>
      <c r="BB304" s="429"/>
      <c r="BC304" s="429"/>
      <c r="BD304" s="429"/>
      <c r="BE304" s="429"/>
      <c r="BF304" s="429"/>
      <c r="BG304" s="429"/>
      <c r="BH304" s="429"/>
      <c r="BI304" s="429"/>
      <c r="BJ304" s="103"/>
      <c r="BT304" s="103"/>
      <c r="CD304" s="103"/>
      <c r="CN304" s="103"/>
      <c r="CX304" s="103"/>
      <c r="DH304" s="103"/>
      <c r="DR304" s="103"/>
      <c r="EB304" s="103"/>
      <c r="EL304" s="103"/>
      <c r="EV304" s="103"/>
      <c r="FF304" s="103"/>
      <c r="FP304" s="103"/>
      <c r="FZ304" s="103"/>
      <c r="GJ304" s="103"/>
      <c r="GT304" s="103"/>
      <c r="HD304" s="103"/>
    </row>
    <row xmlns:x14ac="http://schemas.microsoft.com/office/spreadsheetml/2009/9/ac" r="305" s="3" customFormat="true" x14ac:dyDescent="0.25">
      <c r="A305" s="382"/>
      <c r="B305" s="103"/>
      <c r="L305" s="103"/>
      <c r="V305" s="103"/>
      <c r="AF305" s="429"/>
      <c r="AG305" s="429"/>
      <c r="AH305" s="429"/>
      <c r="AI305" s="429"/>
      <c r="AJ305" s="429"/>
      <c r="AK305" s="429"/>
      <c r="AL305" s="429"/>
      <c r="AM305" s="429"/>
      <c r="AN305" s="429"/>
      <c r="AO305" s="429"/>
      <c r="AP305" s="429"/>
      <c r="AQ305" s="429"/>
      <c r="AR305" s="429"/>
      <c r="AS305" s="429"/>
      <c r="AT305" s="429"/>
      <c r="AU305" s="429"/>
      <c r="AV305" s="429"/>
      <c r="AW305" s="429"/>
      <c r="AX305" s="429"/>
      <c r="AY305" s="429"/>
      <c r="AZ305" s="429"/>
      <c r="BA305" s="429"/>
      <c r="BB305" s="429"/>
      <c r="BC305" s="429"/>
      <c r="BD305" s="429"/>
      <c r="BE305" s="429"/>
      <c r="BF305" s="429"/>
      <c r="BG305" s="429"/>
      <c r="BH305" s="429"/>
      <c r="BI305" s="429"/>
      <c r="BJ305" s="103"/>
      <c r="BT305" s="103"/>
      <c r="CD305" s="103"/>
      <c r="CN305" s="103"/>
      <c r="CX305" s="103"/>
      <c r="DH305" s="103"/>
      <c r="DR305" s="103"/>
      <c r="EB305" s="103"/>
      <c r="EL305" s="103"/>
      <c r="EV305" s="103"/>
      <c r="FF305" s="103"/>
      <c r="FP305" s="103"/>
      <c r="FZ305" s="103"/>
      <c r="GJ305" s="103"/>
      <c r="GT305" s="103"/>
      <c r="HD305" s="103"/>
    </row>
    <row xmlns:x14ac="http://schemas.microsoft.com/office/spreadsheetml/2009/9/ac" r="306" s="3" customFormat="true" x14ac:dyDescent="0.25">
      <c r="A306" s="382"/>
      <c r="B306" s="103"/>
      <c r="L306" s="103"/>
      <c r="V306" s="103"/>
      <c r="AF306" s="429"/>
      <c r="AG306" s="429"/>
      <c r="AH306" s="429"/>
      <c r="AI306" s="429"/>
      <c r="AJ306" s="429"/>
      <c r="AK306" s="429"/>
      <c r="AL306" s="429"/>
      <c r="AM306" s="429"/>
      <c r="AN306" s="429"/>
      <c r="AO306" s="429"/>
      <c r="AP306" s="429"/>
      <c r="AQ306" s="429"/>
      <c r="AR306" s="429"/>
      <c r="AS306" s="429"/>
      <c r="AT306" s="429"/>
      <c r="AU306" s="429"/>
      <c r="AV306" s="429"/>
      <c r="AW306" s="429"/>
      <c r="AX306" s="429"/>
      <c r="AY306" s="429"/>
      <c r="AZ306" s="429"/>
      <c r="BA306" s="429"/>
      <c r="BB306" s="429"/>
      <c r="BC306" s="429"/>
      <c r="BD306" s="429"/>
      <c r="BE306" s="429"/>
      <c r="BF306" s="429"/>
      <c r="BG306" s="429"/>
      <c r="BH306" s="429"/>
      <c r="BI306" s="429"/>
      <c r="BJ306" s="103"/>
      <c r="BT306" s="103"/>
      <c r="CD306" s="103"/>
      <c r="CN306" s="103"/>
      <c r="CX306" s="103"/>
      <c r="DH306" s="103"/>
      <c r="DR306" s="103"/>
      <c r="EB306" s="103"/>
      <c r="EL306" s="103"/>
      <c r="EV306" s="103"/>
      <c r="FF306" s="103"/>
      <c r="FP306" s="103"/>
      <c r="FZ306" s="103"/>
      <c r="GJ306" s="103"/>
      <c r="GT306" s="103"/>
      <c r="HD306" s="103"/>
    </row>
    <row xmlns:x14ac="http://schemas.microsoft.com/office/spreadsheetml/2009/9/ac" r="307" s="3" customFormat="true" x14ac:dyDescent="0.25">
      <c r="A307" s="382"/>
      <c r="B307" s="103"/>
      <c r="L307" s="103"/>
      <c r="V307" s="103"/>
      <c r="AF307" s="429"/>
      <c r="AG307" s="429"/>
      <c r="AH307" s="429"/>
      <c r="AI307" s="429"/>
      <c r="AJ307" s="429"/>
      <c r="AK307" s="429"/>
      <c r="AL307" s="429"/>
      <c r="AM307" s="429"/>
      <c r="AN307" s="429"/>
      <c r="AO307" s="429"/>
      <c r="AP307" s="429"/>
      <c r="AQ307" s="429"/>
      <c r="AR307" s="429"/>
      <c r="AS307" s="429"/>
      <c r="AT307" s="429"/>
      <c r="AU307" s="429"/>
      <c r="AV307" s="429"/>
      <c r="AW307" s="429"/>
      <c r="AX307" s="429"/>
      <c r="AY307" s="429"/>
      <c r="AZ307" s="429"/>
      <c r="BA307" s="429"/>
      <c r="BB307" s="429"/>
      <c r="BC307" s="429"/>
      <c r="BD307" s="429"/>
      <c r="BE307" s="429"/>
      <c r="BF307" s="429"/>
      <c r="BG307" s="429"/>
      <c r="BH307" s="429"/>
      <c r="BI307" s="429"/>
      <c r="BJ307" s="103"/>
      <c r="BT307" s="103"/>
      <c r="CD307" s="103"/>
      <c r="CN307" s="103"/>
      <c r="CX307" s="103"/>
      <c r="DH307" s="103"/>
      <c r="DR307" s="103"/>
      <c r="EB307" s="103"/>
      <c r="EL307" s="103"/>
      <c r="EV307" s="103"/>
      <c r="FF307" s="103"/>
      <c r="FP307" s="103"/>
      <c r="FZ307" s="103"/>
      <c r="GJ307" s="103"/>
      <c r="GT307" s="103"/>
      <c r="HD307" s="103"/>
    </row>
    <row xmlns:x14ac="http://schemas.microsoft.com/office/spreadsheetml/2009/9/ac" r="308" s="3" customFormat="true" x14ac:dyDescent="0.25">
      <c r="A308" s="382"/>
      <c r="B308" s="103"/>
      <c r="L308" s="103"/>
      <c r="V308" s="103"/>
      <c r="AF308" s="429"/>
      <c r="AG308" s="429"/>
      <c r="AH308" s="429"/>
      <c r="AI308" s="429"/>
      <c r="AJ308" s="429"/>
      <c r="AK308" s="429"/>
      <c r="AL308" s="429"/>
      <c r="AM308" s="429"/>
      <c r="AN308" s="429"/>
      <c r="AO308" s="429"/>
      <c r="AP308" s="429"/>
      <c r="AQ308" s="429"/>
      <c r="AR308" s="429"/>
      <c r="AS308" s="429"/>
      <c r="AT308" s="429"/>
      <c r="AU308" s="429"/>
      <c r="AV308" s="429"/>
      <c r="AW308" s="429"/>
      <c r="AX308" s="429"/>
      <c r="AY308" s="429"/>
      <c r="AZ308" s="429"/>
      <c r="BA308" s="429"/>
      <c r="BB308" s="429"/>
      <c r="BC308" s="429"/>
      <c r="BD308" s="429"/>
      <c r="BE308" s="429"/>
      <c r="BF308" s="429"/>
      <c r="BG308" s="429"/>
      <c r="BH308" s="429"/>
      <c r="BI308" s="429"/>
      <c r="BJ308" s="103"/>
      <c r="BT308" s="103"/>
      <c r="CD308" s="103"/>
      <c r="CN308" s="103"/>
      <c r="CX308" s="103"/>
      <c r="DH308" s="103"/>
      <c r="DR308" s="103"/>
      <c r="EB308" s="103"/>
      <c r="EL308" s="103"/>
      <c r="EV308" s="103"/>
      <c r="FF308" s="103"/>
      <c r="FP308" s="103"/>
      <c r="FZ308" s="103"/>
      <c r="GJ308" s="103"/>
      <c r="GT308" s="103"/>
      <c r="HD308" s="103"/>
    </row>
    <row xmlns:x14ac="http://schemas.microsoft.com/office/spreadsheetml/2009/9/ac" r="309" s="3" customFormat="true" x14ac:dyDescent="0.25">
      <c r="A309" s="382"/>
      <c r="B309" s="103"/>
      <c r="L309" s="103"/>
      <c r="V309" s="103"/>
      <c r="AF309" s="429"/>
      <c r="AG309" s="429"/>
      <c r="AH309" s="429"/>
      <c r="AI309" s="429"/>
      <c r="AJ309" s="429"/>
      <c r="AK309" s="429"/>
      <c r="AL309" s="429"/>
      <c r="AM309" s="429"/>
      <c r="AN309" s="429"/>
      <c r="AO309" s="429"/>
      <c r="AP309" s="429"/>
      <c r="AQ309" s="429"/>
      <c r="AR309" s="429"/>
      <c r="AS309" s="429"/>
      <c r="AT309" s="429"/>
      <c r="AU309" s="429"/>
      <c r="AV309" s="429"/>
      <c r="AW309" s="429"/>
      <c r="AX309" s="429"/>
      <c r="AY309" s="429"/>
      <c r="AZ309" s="429"/>
      <c r="BA309" s="429"/>
      <c r="BB309" s="429"/>
      <c r="BC309" s="429"/>
      <c r="BD309" s="429"/>
      <c r="BE309" s="429"/>
      <c r="BF309" s="429"/>
      <c r="BG309" s="429"/>
      <c r="BH309" s="429"/>
      <c r="BI309" s="429"/>
      <c r="BJ309" s="103"/>
      <c r="BT309" s="103"/>
      <c r="CD309" s="103"/>
      <c r="CN309" s="103"/>
      <c r="CX309" s="103"/>
      <c r="DH309" s="103"/>
      <c r="DR309" s="103"/>
      <c r="EB309" s="103"/>
      <c r="EL309" s="103"/>
      <c r="EV309" s="103"/>
      <c r="FF309" s="103"/>
      <c r="FP309" s="103"/>
      <c r="FZ309" s="103"/>
      <c r="GJ309" s="103"/>
      <c r="GT309" s="103"/>
      <c r="HD309" s="103"/>
    </row>
    <row xmlns:x14ac="http://schemas.microsoft.com/office/spreadsheetml/2009/9/ac" r="310" s="3" customFormat="true" x14ac:dyDescent="0.25">
      <c r="A310" s="382"/>
      <c r="B310" s="103"/>
      <c r="L310" s="103"/>
      <c r="V310" s="103"/>
      <c r="AF310" s="429"/>
      <c r="AG310" s="429"/>
      <c r="AH310" s="429"/>
      <c r="AI310" s="429"/>
      <c r="AJ310" s="429"/>
      <c r="AK310" s="429"/>
      <c r="AL310" s="429"/>
      <c r="AM310" s="429"/>
      <c r="AN310" s="429"/>
      <c r="AO310" s="429"/>
      <c r="AP310" s="429"/>
      <c r="AQ310" s="429"/>
      <c r="AR310" s="429"/>
      <c r="AS310" s="429"/>
      <c r="AT310" s="429"/>
      <c r="AU310" s="429"/>
      <c r="AV310" s="429"/>
      <c r="AW310" s="429"/>
      <c r="AX310" s="429"/>
      <c r="AY310" s="429"/>
      <c r="AZ310" s="429"/>
      <c r="BA310" s="429"/>
      <c r="BB310" s="429"/>
      <c r="BC310" s="429"/>
      <c r="BD310" s="429"/>
      <c r="BE310" s="429"/>
      <c r="BF310" s="429"/>
      <c r="BG310" s="429"/>
      <c r="BH310" s="429"/>
      <c r="BI310" s="429"/>
      <c r="BJ310" s="103"/>
      <c r="BT310" s="103"/>
      <c r="CD310" s="103"/>
      <c r="CN310" s="103"/>
      <c r="CX310" s="103"/>
      <c r="DH310" s="103"/>
      <c r="DR310" s="103"/>
      <c r="EB310" s="103"/>
      <c r="EL310" s="103"/>
      <c r="EV310" s="103"/>
      <c r="FF310" s="103"/>
      <c r="FP310" s="103"/>
      <c r="FZ310" s="103"/>
      <c r="GJ310" s="103"/>
      <c r="GT310" s="103"/>
      <c r="HD310" s="103"/>
    </row>
    <row xmlns:x14ac="http://schemas.microsoft.com/office/spreadsheetml/2009/9/ac" r="311" s="3" customFormat="true" x14ac:dyDescent="0.25">
      <c r="A311" s="382"/>
      <c r="B311" s="103"/>
      <c r="L311" s="103"/>
      <c r="V311" s="103"/>
      <c r="AF311" s="429"/>
      <c r="AG311" s="429"/>
      <c r="AH311" s="429"/>
      <c r="AI311" s="429"/>
      <c r="AJ311" s="429"/>
      <c r="AK311" s="429"/>
      <c r="AL311" s="429"/>
      <c r="AM311" s="429"/>
      <c r="AN311" s="429"/>
      <c r="AO311" s="429"/>
      <c r="AP311" s="429"/>
      <c r="AQ311" s="429"/>
      <c r="AR311" s="429"/>
      <c r="AS311" s="429"/>
      <c r="AT311" s="429"/>
      <c r="AU311" s="429"/>
      <c r="AV311" s="429"/>
      <c r="AW311" s="429"/>
      <c r="AX311" s="429"/>
      <c r="AY311" s="429"/>
      <c r="AZ311" s="429"/>
      <c r="BA311" s="429"/>
      <c r="BB311" s="429"/>
      <c r="BC311" s="429"/>
      <c r="BD311" s="429"/>
      <c r="BE311" s="429"/>
      <c r="BF311" s="429"/>
      <c r="BG311" s="429"/>
      <c r="BH311" s="429"/>
      <c r="BI311" s="429"/>
      <c r="BJ311" s="103"/>
      <c r="BT311" s="103"/>
      <c r="CD311" s="103"/>
      <c r="CN311" s="103"/>
      <c r="CX311" s="103"/>
      <c r="DH311" s="103"/>
      <c r="DR311" s="103"/>
      <c r="EB311" s="103"/>
      <c r="EL311" s="103"/>
      <c r="EV311" s="103"/>
      <c r="FF311" s="103"/>
      <c r="FP311" s="103"/>
      <c r="FZ311" s="103"/>
      <c r="GJ311" s="103"/>
      <c r="GT311" s="103"/>
      <c r="HD311" s="103"/>
    </row>
    <row xmlns:x14ac="http://schemas.microsoft.com/office/spreadsheetml/2009/9/ac" r="312" s="3" customFormat="true" x14ac:dyDescent="0.25">
      <c r="A312" s="382"/>
      <c r="B312" s="103"/>
      <c r="L312" s="103"/>
      <c r="V312" s="103"/>
      <c r="AF312" s="429"/>
      <c r="AG312" s="429"/>
      <c r="AH312" s="429"/>
      <c r="AI312" s="429"/>
      <c r="AJ312" s="429"/>
      <c r="AK312" s="429"/>
      <c r="AL312" s="429"/>
      <c r="AM312" s="429"/>
      <c r="AN312" s="429"/>
      <c r="AO312" s="429"/>
      <c r="AP312" s="429"/>
      <c r="AQ312" s="429"/>
      <c r="AR312" s="429"/>
      <c r="AS312" s="429"/>
      <c r="AT312" s="429"/>
      <c r="AU312" s="429"/>
      <c r="AV312" s="429"/>
      <c r="AW312" s="429"/>
      <c r="AX312" s="429"/>
      <c r="AY312" s="429"/>
      <c r="AZ312" s="429"/>
      <c r="BA312" s="429"/>
      <c r="BB312" s="429"/>
      <c r="BC312" s="429"/>
      <c r="BD312" s="429"/>
      <c r="BE312" s="429"/>
      <c r="BF312" s="429"/>
      <c r="BG312" s="429"/>
      <c r="BH312" s="429"/>
      <c r="BI312" s="429"/>
      <c r="BJ312" s="103"/>
      <c r="BT312" s="103"/>
      <c r="CD312" s="103"/>
      <c r="CN312" s="103"/>
      <c r="CX312" s="103"/>
      <c r="DH312" s="103"/>
      <c r="DR312" s="103"/>
      <c r="EB312" s="103"/>
      <c r="EL312" s="103"/>
      <c r="EV312" s="103"/>
      <c r="FF312" s="103"/>
      <c r="FP312" s="103"/>
      <c r="FZ312" s="103"/>
      <c r="GJ312" s="103"/>
      <c r="GT312" s="103"/>
      <c r="HD312" s="103"/>
    </row>
    <row xmlns:x14ac="http://schemas.microsoft.com/office/spreadsheetml/2009/9/ac" r="313" s="3" customFormat="true" x14ac:dyDescent="0.25">
      <c r="A313" s="382"/>
      <c r="B313" s="103"/>
      <c r="L313" s="103"/>
      <c r="V313" s="103"/>
      <c r="AF313" s="429"/>
      <c r="AG313" s="429"/>
      <c r="AH313" s="429"/>
      <c r="AI313" s="429"/>
      <c r="AJ313" s="429"/>
      <c r="AK313" s="429"/>
      <c r="AL313" s="429"/>
      <c r="AM313" s="429"/>
      <c r="AN313" s="429"/>
      <c r="AO313" s="429"/>
      <c r="AP313" s="429"/>
      <c r="AQ313" s="429"/>
      <c r="AR313" s="429"/>
      <c r="AS313" s="429"/>
      <c r="AT313" s="429"/>
      <c r="AU313" s="429"/>
      <c r="AV313" s="429"/>
      <c r="AW313" s="429"/>
      <c r="AX313" s="429"/>
      <c r="AY313" s="429"/>
      <c r="AZ313" s="429"/>
      <c r="BA313" s="429"/>
      <c r="BB313" s="429"/>
      <c r="BC313" s="429"/>
      <c r="BD313" s="429"/>
      <c r="BE313" s="429"/>
      <c r="BF313" s="429"/>
      <c r="BG313" s="429"/>
      <c r="BH313" s="429"/>
      <c r="BI313" s="429"/>
      <c r="BJ313" s="103"/>
      <c r="BT313" s="103"/>
      <c r="CD313" s="103"/>
      <c r="CN313" s="103"/>
      <c r="CX313" s="103"/>
      <c r="DH313" s="103"/>
      <c r="DR313" s="103"/>
      <c r="EB313" s="103"/>
      <c r="EL313" s="103"/>
      <c r="EV313" s="103"/>
      <c r="FF313" s="103"/>
      <c r="FP313" s="103"/>
      <c r="FZ313" s="103"/>
      <c r="GJ313" s="103"/>
      <c r="GT313" s="103"/>
      <c r="HD313" s="103"/>
    </row>
    <row xmlns:x14ac="http://schemas.microsoft.com/office/spreadsheetml/2009/9/ac" r="314" s="3" customFormat="true" x14ac:dyDescent="0.25">
      <c r="A314" s="382"/>
      <c r="B314" s="103"/>
      <c r="L314" s="103"/>
      <c r="V314" s="103"/>
      <c r="AF314" s="429"/>
      <c r="AG314" s="429"/>
      <c r="AH314" s="429"/>
      <c r="AI314" s="429"/>
      <c r="AJ314" s="429"/>
      <c r="AK314" s="429"/>
      <c r="AL314" s="429"/>
      <c r="AM314" s="429"/>
      <c r="AN314" s="429"/>
      <c r="AO314" s="429"/>
      <c r="AP314" s="429"/>
      <c r="AQ314" s="429"/>
      <c r="AR314" s="429"/>
      <c r="AS314" s="429"/>
      <c r="AT314" s="429"/>
      <c r="AU314" s="429"/>
      <c r="AV314" s="429"/>
      <c r="AW314" s="429"/>
      <c r="AX314" s="429"/>
      <c r="AY314" s="429"/>
      <c r="AZ314" s="429"/>
      <c r="BA314" s="429"/>
      <c r="BB314" s="429"/>
      <c r="BC314" s="429"/>
      <c r="BD314" s="429"/>
      <c r="BE314" s="429"/>
      <c r="BF314" s="429"/>
      <c r="BG314" s="429"/>
      <c r="BH314" s="429"/>
      <c r="BI314" s="429"/>
      <c r="BJ314" s="103"/>
      <c r="BT314" s="103"/>
      <c r="CD314" s="103"/>
      <c r="CN314" s="103"/>
      <c r="CX314" s="103"/>
      <c r="DH314" s="103"/>
      <c r="DR314" s="103"/>
      <c r="EB314" s="103"/>
      <c r="EL314" s="103"/>
      <c r="EV314" s="103"/>
      <c r="FF314" s="103"/>
      <c r="FP314" s="103"/>
      <c r="FZ314" s="103"/>
      <c r="GJ314" s="103"/>
      <c r="GT314" s="103"/>
      <c r="HD314" s="103"/>
    </row>
    <row xmlns:x14ac="http://schemas.microsoft.com/office/spreadsheetml/2009/9/ac" r="315" s="3" customFormat="true" x14ac:dyDescent="0.25">
      <c r="A315" s="382"/>
      <c r="B315" s="103"/>
      <c r="L315" s="103"/>
      <c r="V315" s="103"/>
      <c r="AF315" s="429"/>
      <c r="AG315" s="429"/>
      <c r="AH315" s="429"/>
      <c r="AI315" s="429"/>
      <c r="AJ315" s="429"/>
      <c r="AK315" s="429"/>
      <c r="AL315" s="429"/>
      <c r="AM315" s="429"/>
      <c r="AN315" s="429"/>
      <c r="AO315" s="429"/>
      <c r="AP315" s="429"/>
      <c r="AQ315" s="429"/>
      <c r="AR315" s="429"/>
      <c r="AS315" s="429"/>
      <c r="AT315" s="429"/>
      <c r="AU315" s="429"/>
      <c r="AV315" s="429"/>
      <c r="AW315" s="429"/>
      <c r="AX315" s="429"/>
      <c r="AY315" s="429"/>
      <c r="AZ315" s="429"/>
      <c r="BA315" s="429"/>
      <c r="BB315" s="429"/>
      <c r="BC315" s="429"/>
      <c r="BD315" s="429"/>
      <c r="BE315" s="429"/>
      <c r="BF315" s="429"/>
      <c r="BG315" s="429"/>
      <c r="BH315" s="429"/>
      <c r="BI315" s="429"/>
      <c r="BJ315" s="103"/>
      <c r="BT315" s="103"/>
      <c r="CD315" s="103"/>
      <c r="CN315" s="103"/>
      <c r="CX315" s="103"/>
      <c r="DH315" s="103"/>
      <c r="DR315" s="103"/>
      <c r="EB315" s="103"/>
      <c r="EL315" s="103"/>
      <c r="EV315" s="103"/>
      <c r="FF315" s="103"/>
      <c r="FP315" s="103"/>
      <c r="FZ315" s="103"/>
      <c r="GJ315" s="103"/>
      <c r="GT315" s="103"/>
      <c r="HD315" s="103"/>
    </row>
    <row xmlns:x14ac="http://schemas.microsoft.com/office/spreadsheetml/2009/9/ac" r="316" s="3" customFormat="true" x14ac:dyDescent="0.25">
      <c r="A316" s="382"/>
      <c r="B316" s="103"/>
      <c r="L316" s="103"/>
      <c r="V316" s="103"/>
      <c r="AF316" s="429"/>
      <c r="AG316" s="429"/>
      <c r="AH316" s="429"/>
      <c r="AI316" s="429"/>
      <c r="AJ316" s="429"/>
      <c r="AK316" s="429"/>
      <c r="AL316" s="429"/>
      <c r="AM316" s="429"/>
      <c r="AN316" s="429"/>
      <c r="AO316" s="429"/>
      <c r="AP316" s="429"/>
      <c r="AQ316" s="429"/>
      <c r="AR316" s="429"/>
      <c r="AS316" s="429"/>
      <c r="AT316" s="429"/>
      <c r="AU316" s="429"/>
      <c r="AV316" s="429"/>
      <c r="AW316" s="429"/>
      <c r="AX316" s="429"/>
      <c r="AY316" s="429"/>
      <c r="AZ316" s="429"/>
      <c r="BA316" s="429"/>
      <c r="BB316" s="429"/>
      <c r="BC316" s="429"/>
      <c r="BD316" s="429"/>
      <c r="BE316" s="429"/>
      <c r="BF316" s="429"/>
      <c r="BG316" s="429"/>
      <c r="BH316" s="429"/>
      <c r="BI316" s="429"/>
      <c r="BJ316" s="103"/>
      <c r="BT316" s="103"/>
      <c r="CD316" s="103"/>
      <c r="CN316" s="103"/>
      <c r="CX316" s="103"/>
      <c r="DH316" s="103"/>
      <c r="DR316" s="103"/>
      <c r="EB316" s="103"/>
      <c r="EL316" s="103"/>
      <c r="EV316" s="103"/>
      <c r="FF316" s="103"/>
      <c r="FP316" s="103"/>
      <c r="FZ316" s="103"/>
      <c r="GJ316" s="103"/>
      <c r="GT316" s="103"/>
      <c r="HD316" s="103"/>
    </row>
    <row xmlns:x14ac="http://schemas.microsoft.com/office/spreadsheetml/2009/9/ac" r="317" s="3" customFormat="true" x14ac:dyDescent="0.25">
      <c r="A317" s="382"/>
      <c r="B317" s="103"/>
      <c r="L317" s="103"/>
      <c r="V317" s="103"/>
      <c r="AF317" s="429"/>
      <c r="AG317" s="429"/>
      <c r="AH317" s="429"/>
      <c r="AI317" s="429"/>
      <c r="AJ317" s="429"/>
      <c r="AK317" s="429"/>
      <c r="AL317" s="429"/>
      <c r="AM317" s="429"/>
      <c r="AN317" s="429"/>
      <c r="AO317" s="429"/>
      <c r="AP317" s="429"/>
      <c r="AQ317" s="429"/>
      <c r="AR317" s="429"/>
      <c r="AS317" s="429"/>
      <c r="AT317" s="429"/>
      <c r="AU317" s="429"/>
      <c r="AV317" s="429"/>
      <c r="AW317" s="429"/>
      <c r="AX317" s="429"/>
      <c r="AY317" s="429"/>
      <c r="AZ317" s="429"/>
      <c r="BA317" s="429"/>
      <c r="BB317" s="429"/>
      <c r="BC317" s="429"/>
      <c r="BD317" s="429"/>
      <c r="BE317" s="429"/>
      <c r="BF317" s="429"/>
      <c r="BG317" s="429"/>
      <c r="BH317" s="429"/>
      <c r="BI317" s="429"/>
      <c r="BJ317" s="103"/>
      <c r="BT317" s="103"/>
      <c r="CD317" s="103"/>
      <c r="CN317" s="103"/>
      <c r="CX317" s="103"/>
      <c r="DH317" s="103"/>
      <c r="DR317" s="103"/>
      <c r="EB317" s="103"/>
      <c r="EL317" s="103"/>
      <c r="EV317" s="103"/>
      <c r="FF317" s="103"/>
      <c r="FP317" s="103"/>
      <c r="FZ317" s="103"/>
      <c r="GJ317" s="103"/>
      <c r="GT317" s="103"/>
      <c r="HD317" s="103"/>
    </row>
    <row xmlns:x14ac="http://schemas.microsoft.com/office/spreadsheetml/2009/9/ac" r="318" s="3" customFormat="true" x14ac:dyDescent="0.25">
      <c r="A318" s="382"/>
      <c r="B318" s="103"/>
      <c r="L318" s="103"/>
      <c r="V318" s="103"/>
      <c r="AF318" s="429"/>
      <c r="AG318" s="429"/>
      <c r="AH318" s="429"/>
      <c r="AI318" s="429"/>
      <c r="AJ318" s="429"/>
      <c r="AK318" s="429"/>
      <c r="AL318" s="429"/>
      <c r="AM318" s="429"/>
      <c r="AN318" s="429"/>
      <c r="AO318" s="429"/>
      <c r="AP318" s="429"/>
      <c r="AQ318" s="429"/>
      <c r="AR318" s="429"/>
      <c r="AS318" s="429"/>
      <c r="AT318" s="429"/>
      <c r="AU318" s="429"/>
      <c r="AV318" s="429"/>
      <c r="AW318" s="429"/>
      <c r="AX318" s="429"/>
      <c r="AY318" s="429"/>
      <c r="AZ318" s="429"/>
      <c r="BA318" s="429"/>
      <c r="BB318" s="429"/>
      <c r="BC318" s="429"/>
      <c r="BD318" s="429"/>
      <c r="BE318" s="429"/>
      <c r="BF318" s="429"/>
      <c r="BG318" s="429"/>
      <c r="BH318" s="429"/>
      <c r="BI318" s="429"/>
      <c r="BJ318" s="103"/>
      <c r="BT318" s="103"/>
      <c r="CD318" s="103"/>
      <c r="CN318" s="103"/>
      <c r="CX318" s="103"/>
      <c r="DH318" s="103"/>
      <c r="DR318" s="103"/>
      <c r="EB318" s="103"/>
      <c r="EL318" s="103"/>
      <c r="EV318" s="103"/>
      <c r="FF318" s="103"/>
      <c r="FP318" s="103"/>
      <c r="FZ318" s="103"/>
      <c r="GJ318" s="103"/>
      <c r="GT318" s="103"/>
      <c r="HD318" s="103"/>
    </row>
    <row xmlns:x14ac="http://schemas.microsoft.com/office/spreadsheetml/2009/9/ac" r="319" s="3" customFormat="true" x14ac:dyDescent="0.25">
      <c r="A319" s="382"/>
      <c r="B319" s="103"/>
      <c r="L319" s="103"/>
      <c r="V319" s="103"/>
      <c r="AF319" s="429"/>
      <c r="AG319" s="429"/>
      <c r="AH319" s="429"/>
      <c r="AI319" s="429"/>
      <c r="AJ319" s="429"/>
      <c r="AK319" s="429"/>
      <c r="AL319" s="429"/>
      <c r="AM319" s="429"/>
      <c r="AN319" s="429"/>
      <c r="AO319" s="429"/>
      <c r="AP319" s="429"/>
      <c r="AQ319" s="429"/>
      <c r="AR319" s="429"/>
      <c r="AS319" s="429"/>
      <c r="AT319" s="429"/>
      <c r="AU319" s="429"/>
      <c r="AV319" s="429"/>
      <c r="AW319" s="429"/>
      <c r="AX319" s="429"/>
      <c r="AY319" s="429"/>
      <c r="AZ319" s="429"/>
      <c r="BA319" s="429"/>
      <c r="BB319" s="429"/>
      <c r="BC319" s="429"/>
      <c r="BD319" s="429"/>
      <c r="BE319" s="429"/>
      <c r="BF319" s="429"/>
      <c r="BG319" s="429"/>
      <c r="BH319" s="429"/>
      <c r="BI319" s="429"/>
      <c r="BJ319" s="103"/>
      <c r="BT319" s="103"/>
      <c r="CD319" s="103"/>
      <c r="CN319" s="103"/>
      <c r="CX319" s="103"/>
      <c r="DH319" s="103"/>
      <c r="DR319" s="103"/>
      <c r="EB319" s="103"/>
      <c r="EL319" s="103"/>
      <c r="EV319" s="103"/>
      <c r="FF319" s="103"/>
      <c r="FP319" s="103"/>
      <c r="FZ319" s="103"/>
      <c r="GJ319" s="103"/>
      <c r="GT319" s="103"/>
      <c r="HD319" s="103"/>
    </row>
    <row xmlns:x14ac="http://schemas.microsoft.com/office/spreadsheetml/2009/9/ac" r="320" s="3" customFormat="true" x14ac:dyDescent="0.25">
      <c r="A320" s="382"/>
      <c r="B320" s="103"/>
      <c r="L320" s="103"/>
      <c r="V320" s="103"/>
      <c r="AF320" s="429"/>
      <c r="AG320" s="429"/>
      <c r="AH320" s="429"/>
      <c r="AI320" s="429"/>
      <c r="AJ320" s="429"/>
      <c r="AK320" s="429"/>
      <c r="AL320" s="429"/>
      <c r="AM320" s="429"/>
      <c r="AN320" s="429"/>
      <c r="AO320" s="429"/>
      <c r="AP320" s="429"/>
      <c r="AQ320" s="429"/>
      <c r="AR320" s="429"/>
      <c r="AS320" s="429"/>
      <c r="AT320" s="429"/>
      <c r="AU320" s="429"/>
      <c r="AV320" s="429"/>
      <c r="AW320" s="429"/>
      <c r="AX320" s="429"/>
      <c r="AY320" s="429"/>
      <c r="AZ320" s="429"/>
      <c r="BA320" s="429"/>
      <c r="BB320" s="429"/>
      <c r="BC320" s="429"/>
      <c r="BD320" s="429"/>
      <c r="BE320" s="429"/>
      <c r="BF320" s="429"/>
      <c r="BG320" s="429"/>
      <c r="BH320" s="429"/>
      <c r="BI320" s="429"/>
      <c r="BJ320" s="103"/>
      <c r="BT320" s="103"/>
      <c r="CD320" s="103"/>
      <c r="CN320" s="103"/>
      <c r="CX320" s="103"/>
      <c r="DH320" s="103"/>
      <c r="DR320" s="103"/>
      <c r="EB320" s="103"/>
      <c r="EL320" s="103"/>
      <c r="EV320" s="103"/>
      <c r="FF320" s="103"/>
      <c r="FP320" s="103"/>
      <c r="FZ320" s="103"/>
      <c r="GJ320" s="103"/>
      <c r="GT320" s="103"/>
      <c r="HD320" s="103"/>
    </row>
    <row xmlns:x14ac="http://schemas.microsoft.com/office/spreadsheetml/2009/9/ac" r="321" s="3" customFormat="true" x14ac:dyDescent="0.25">
      <c r="A321" s="382"/>
      <c r="B321" s="103"/>
      <c r="L321" s="103"/>
      <c r="V321" s="103"/>
      <c r="AF321" s="429"/>
      <c r="AG321" s="429"/>
      <c r="AH321" s="429"/>
      <c r="AI321" s="429"/>
      <c r="AJ321" s="429"/>
      <c r="AK321" s="429"/>
      <c r="AL321" s="429"/>
      <c r="AM321" s="429"/>
      <c r="AN321" s="429"/>
      <c r="AO321" s="429"/>
      <c r="AP321" s="429"/>
      <c r="AQ321" s="429"/>
      <c r="AR321" s="429"/>
      <c r="AS321" s="429"/>
      <c r="AT321" s="429"/>
      <c r="AU321" s="429"/>
      <c r="AV321" s="429"/>
      <c r="AW321" s="429"/>
      <c r="AX321" s="429"/>
      <c r="AY321" s="429"/>
      <c r="AZ321" s="429"/>
      <c r="BA321" s="429"/>
      <c r="BB321" s="429"/>
      <c r="BC321" s="429"/>
      <c r="BD321" s="429"/>
      <c r="BE321" s="429"/>
      <c r="BF321" s="429"/>
      <c r="BG321" s="429"/>
      <c r="BH321" s="429"/>
      <c r="BI321" s="429"/>
      <c r="BJ321" s="103"/>
      <c r="BT321" s="103"/>
      <c r="CD321" s="103"/>
      <c r="CN321" s="103"/>
      <c r="CX321" s="103"/>
      <c r="DH321" s="103"/>
      <c r="DR321" s="103"/>
      <c r="EB321" s="103"/>
      <c r="EL321" s="103"/>
      <c r="EV321" s="103"/>
      <c r="FF321" s="103"/>
      <c r="FP321" s="103"/>
      <c r="FZ321" s="103"/>
      <c r="GJ321" s="103"/>
      <c r="GT321" s="103"/>
      <c r="HD321" s="103"/>
    </row>
    <row xmlns:x14ac="http://schemas.microsoft.com/office/spreadsheetml/2009/9/ac" r="322" s="3" customFormat="true" x14ac:dyDescent="0.25">
      <c r="A322" s="382"/>
      <c r="B322" s="103"/>
      <c r="L322" s="103"/>
      <c r="V322" s="103"/>
      <c r="AF322" s="429"/>
      <c r="AG322" s="429"/>
      <c r="AH322" s="429"/>
      <c r="AI322" s="429"/>
      <c r="AJ322" s="429"/>
      <c r="AK322" s="429"/>
      <c r="AL322" s="429"/>
      <c r="AM322" s="429"/>
      <c r="AN322" s="429"/>
      <c r="AO322" s="429"/>
      <c r="AP322" s="429"/>
      <c r="AQ322" s="429"/>
      <c r="AR322" s="429"/>
      <c r="AS322" s="429"/>
      <c r="AT322" s="429"/>
      <c r="AU322" s="429"/>
      <c r="AV322" s="429"/>
      <c r="AW322" s="429"/>
      <c r="AX322" s="429"/>
      <c r="AY322" s="429"/>
      <c r="AZ322" s="429"/>
      <c r="BA322" s="429"/>
      <c r="BB322" s="429"/>
      <c r="BC322" s="429"/>
      <c r="BD322" s="429"/>
      <c r="BE322" s="429"/>
      <c r="BF322" s="429"/>
      <c r="BG322" s="429"/>
      <c r="BH322" s="429"/>
      <c r="BI322" s="429"/>
      <c r="BJ322" s="103"/>
      <c r="BT322" s="103"/>
      <c r="CD322" s="103"/>
      <c r="CN322" s="103"/>
      <c r="CX322" s="103"/>
      <c r="DH322" s="103"/>
      <c r="DR322" s="103"/>
      <c r="EB322" s="103"/>
      <c r="EL322" s="103"/>
      <c r="EV322" s="103"/>
      <c r="FF322" s="103"/>
      <c r="FP322" s="103"/>
      <c r="FZ322" s="103"/>
      <c r="GJ322" s="103"/>
      <c r="GT322" s="103"/>
      <c r="HD322" s="103"/>
    </row>
    <row xmlns:x14ac="http://schemas.microsoft.com/office/spreadsheetml/2009/9/ac" r="323" s="3" customFormat="true" x14ac:dyDescent="0.25">
      <c r="A323" s="382"/>
      <c r="B323" s="103"/>
      <c r="L323" s="103"/>
      <c r="V323" s="103"/>
      <c r="AF323" s="429"/>
      <c r="AG323" s="429"/>
      <c r="AH323" s="429"/>
      <c r="AI323" s="429"/>
      <c r="AJ323" s="429"/>
      <c r="AK323" s="429"/>
      <c r="AL323" s="429"/>
      <c r="AM323" s="429"/>
      <c r="AN323" s="429"/>
      <c r="AO323" s="429"/>
      <c r="AP323" s="429"/>
      <c r="AQ323" s="429"/>
      <c r="AR323" s="429"/>
      <c r="AS323" s="429"/>
      <c r="AT323" s="429"/>
      <c r="AU323" s="429"/>
      <c r="AV323" s="429"/>
      <c r="AW323" s="429"/>
      <c r="AX323" s="429"/>
      <c r="AY323" s="429"/>
      <c r="AZ323" s="429"/>
      <c r="BA323" s="429"/>
      <c r="BB323" s="429"/>
      <c r="BC323" s="429"/>
      <c r="BD323" s="429"/>
      <c r="BE323" s="429"/>
      <c r="BF323" s="429"/>
      <c r="BG323" s="429"/>
      <c r="BH323" s="429"/>
      <c r="BI323" s="429"/>
      <c r="BJ323" s="103"/>
      <c r="BT323" s="103"/>
      <c r="CD323" s="103"/>
      <c r="CN323" s="103"/>
      <c r="CX323" s="103"/>
      <c r="DH323" s="103"/>
      <c r="DR323" s="103"/>
      <c r="EB323" s="103"/>
      <c r="EL323" s="103"/>
      <c r="EV323" s="103"/>
      <c r="FF323" s="103"/>
      <c r="FP323" s="103"/>
      <c r="FZ323" s="103"/>
      <c r="GJ323" s="103"/>
      <c r="GT323" s="103"/>
      <c r="HD323" s="103"/>
    </row>
    <row xmlns:x14ac="http://schemas.microsoft.com/office/spreadsheetml/2009/9/ac" r="324" s="3" customFormat="true" x14ac:dyDescent="0.25">
      <c r="A324" s="382"/>
      <c r="B324" s="103"/>
      <c r="L324" s="103"/>
      <c r="V324" s="103"/>
      <c r="AF324" s="429"/>
      <c r="AG324" s="429"/>
      <c r="AH324" s="429"/>
      <c r="AI324" s="429"/>
      <c r="AJ324" s="429"/>
      <c r="AK324" s="429"/>
      <c r="AL324" s="429"/>
      <c r="AM324" s="429"/>
      <c r="AN324" s="429"/>
      <c r="AO324" s="429"/>
      <c r="AP324" s="429"/>
      <c r="AQ324" s="429"/>
      <c r="AR324" s="429"/>
      <c r="AS324" s="429"/>
      <c r="AT324" s="429"/>
      <c r="AU324" s="429"/>
      <c r="AV324" s="429"/>
      <c r="AW324" s="429"/>
      <c r="AX324" s="429"/>
      <c r="AY324" s="429"/>
      <c r="AZ324" s="429"/>
      <c r="BA324" s="429"/>
      <c r="BB324" s="429"/>
      <c r="BC324" s="429"/>
      <c r="BD324" s="429"/>
      <c r="BE324" s="429"/>
      <c r="BF324" s="429"/>
      <c r="BG324" s="429"/>
      <c r="BH324" s="429"/>
      <c r="BI324" s="429"/>
      <c r="BJ324" s="103"/>
      <c r="BT324" s="103"/>
      <c r="CD324" s="103"/>
      <c r="CN324" s="103"/>
      <c r="CX324" s="103"/>
      <c r="DH324" s="103"/>
      <c r="DR324" s="103"/>
      <c r="EB324" s="103"/>
      <c r="EL324" s="103"/>
      <c r="EV324" s="103"/>
      <c r="FF324" s="103"/>
      <c r="FP324" s="103"/>
      <c r="FZ324" s="103"/>
      <c r="GJ324" s="103"/>
      <c r="GT324" s="103"/>
      <c r="HD324" s="103"/>
    </row>
    <row xmlns:x14ac="http://schemas.microsoft.com/office/spreadsheetml/2009/9/ac" r="325" s="3" customFormat="true" x14ac:dyDescent="0.25">
      <c r="A325" s="382"/>
      <c r="B325" s="103"/>
      <c r="L325" s="103"/>
      <c r="V325" s="103"/>
      <c r="AF325" s="429"/>
      <c r="AG325" s="429"/>
      <c r="AH325" s="429"/>
      <c r="AI325" s="429"/>
      <c r="AJ325" s="429"/>
      <c r="AK325" s="429"/>
      <c r="AL325" s="429"/>
      <c r="AM325" s="429"/>
      <c r="AN325" s="429"/>
      <c r="AO325" s="429"/>
      <c r="AP325" s="429"/>
      <c r="AQ325" s="429"/>
      <c r="AR325" s="429"/>
      <c r="AS325" s="429"/>
      <c r="AT325" s="429"/>
      <c r="AU325" s="429"/>
      <c r="AV325" s="429"/>
      <c r="AW325" s="429"/>
      <c r="AX325" s="429"/>
      <c r="AY325" s="429"/>
      <c r="AZ325" s="429"/>
      <c r="BA325" s="429"/>
      <c r="BB325" s="429"/>
      <c r="BC325" s="429"/>
      <c r="BD325" s="429"/>
      <c r="BE325" s="429"/>
      <c r="BF325" s="429"/>
      <c r="BG325" s="429"/>
      <c r="BH325" s="429"/>
      <c r="BI325" s="429"/>
      <c r="BJ325" s="103"/>
      <c r="BT325" s="103"/>
      <c r="CD325" s="103"/>
      <c r="CN325" s="103"/>
      <c r="CX325" s="103"/>
      <c r="DH325" s="103"/>
      <c r="DR325" s="103"/>
      <c r="EB325" s="103"/>
      <c r="EL325" s="103"/>
      <c r="EV325" s="103"/>
      <c r="FF325" s="103"/>
      <c r="FP325" s="103"/>
      <c r="FZ325" s="103"/>
      <c r="GJ325" s="103"/>
      <c r="GT325" s="103"/>
      <c r="HD325" s="103"/>
    </row>
    <row xmlns:x14ac="http://schemas.microsoft.com/office/spreadsheetml/2009/9/ac" r="326" s="3" customFormat="true" x14ac:dyDescent="0.25">
      <c r="A326" s="382"/>
      <c r="B326" s="103"/>
      <c r="L326" s="103"/>
      <c r="V326" s="103"/>
      <c r="AF326" s="429"/>
      <c r="AG326" s="429"/>
      <c r="AH326" s="429"/>
      <c r="AI326" s="429"/>
      <c r="AJ326" s="429"/>
      <c r="AK326" s="429"/>
      <c r="AL326" s="429"/>
      <c r="AM326" s="429"/>
      <c r="AN326" s="429"/>
      <c r="AO326" s="429"/>
      <c r="AP326" s="429"/>
      <c r="AQ326" s="429"/>
      <c r="AR326" s="429"/>
      <c r="AS326" s="429"/>
      <c r="AT326" s="429"/>
      <c r="AU326" s="429"/>
      <c r="AV326" s="429"/>
      <c r="AW326" s="429"/>
      <c r="AX326" s="429"/>
      <c r="AY326" s="429"/>
      <c r="AZ326" s="429"/>
      <c r="BA326" s="429"/>
      <c r="BB326" s="429"/>
      <c r="BC326" s="429"/>
      <c r="BD326" s="429"/>
      <c r="BE326" s="429"/>
      <c r="BF326" s="429"/>
      <c r="BG326" s="429"/>
      <c r="BH326" s="429"/>
      <c r="BI326" s="429"/>
      <c r="BJ326" s="103"/>
      <c r="BT326" s="103"/>
      <c r="CD326" s="103"/>
      <c r="CN326" s="103"/>
      <c r="CX326" s="103"/>
      <c r="DH326" s="103"/>
      <c r="DR326" s="103"/>
      <c r="EB326" s="103"/>
      <c r="EL326" s="103"/>
      <c r="EV326" s="103"/>
      <c r="FF326" s="103"/>
      <c r="FP326" s="103"/>
      <c r="FZ326" s="103"/>
      <c r="GJ326" s="103"/>
      <c r="GT326" s="103"/>
      <c r="HD326" s="103"/>
    </row>
    <row xmlns:x14ac="http://schemas.microsoft.com/office/spreadsheetml/2009/9/ac" r="327" s="3" customFormat="true" x14ac:dyDescent="0.25">
      <c r="A327" s="382"/>
      <c r="B327" s="103"/>
      <c r="L327" s="103"/>
      <c r="V327" s="103"/>
      <c r="AF327" s="429"/>
      <c r="AG327" s="429"/>
      <c r="AH327" s="429"/>
      <c r="AI327" s="429"/>
      <c r="AJ327" s="429"/>
      <c r="AK327" s="429"/>
      <c r="AL327" s="429"/>
      <c r="AM327" s="429"/>
      <c r="AN327" s="429"/>
      <c r="AO327" s="429"/>
      <c r="AP327" s="429"/>
      <c r="AQ327" s="429"/>
      <c r="AR327" s="429"/>
      <c r="AS327" s="429"/>
      <c r="AT327" s="429"/>
      <c r="AU327" s="429"/>
      <c r="AV327" s="429"/>
      <c r="AW327" s="429"/>
      <c r="AX327" s="429"/>
      <c r="AY327" s="429"/>
      <c r="AZ327" s="429"/>
      <c r="BA327" s="429"/>
      <c r="BB327" s="429"/>
      <c r="BC327" s="429"/>
      <c r="BD327" s="429"/>
      <c r="BE327" s="429"/>
      <c r="BF327" s="429"/>
      <c r="BG327" s="429"/>
      <c r="BH327" s="429"/>
      <c r="BI327" s="429"/>
      <c r="BJ327" s="103"/>
      <c r="BT327" s="103"/>
      <c r="CD327" s="103"/>
      <c r="CN327" s="103"/>
      <c r="CX327" s="103"/>
      <c r="DH327" s="103"/>
      <c r="DR327" s="103"/>
      <c r="EB327" s="103"/>
      <c r="EL327" s="103"/>
      <c r="EV327" s="103"/>
      <c r="FF327" s="103"/>
      <c r="FP327" s="103"/>
      <c r="FZ327" s="103"/>
      <c r="GJ327" s="103"/>
      <c r="GT327" s="103"/>
      <c r="HD327" s="103"/>
    </row>
    <row xmlns:x14ac="http://schemas.microsoft.com/office/spreadsheetml/2009/9/ac" r="328" s="3" customFormat="true" x14ac:dyDescent="0.25">
      <c r="A328" s="382"/>
      <c r="B328" s="103"/>
      <c r="L328" s="103"/>
      <c r="V328" s="103"/>
      <c r="AF328" s="429"/>
      <c r="AG328" s="429"/>
      <c r="AH328" s="429"/>
      <c r="AI328" s="429"/>
      <c r="AJ328" s="429"/>
      <c r="AK328" s="429"/>
      <c r="AL328" s="429"/>
      <c r="AM328" s="429"/>
      <c r="AN328" s="429"/>
      <c r="AO328" s="429"/>
      <c r="AP328" s="429"/>
      <c r="AQ328" s="429"/>
      <c r="AR328" s="429"/>
      <c r="AS328" s="429"/>
      <c r="AT328" s="429"/>
      <c r="AU328" s="429"/>
      <c r="AV328" s="429"/>
      <c r="AW328" s="429"/>
      <c r="AX328" s="429"/>
      <c r="AY328" s="429"/>
      <c r="AZ328" s="429"/>
      <c r="BA328" s="429"/>
      <c r="BB328" s="429"/>
      <c r="BC328" s="429"/>
      <c r="BD328" s="429"/>
      <c r="BE328" s="429"/>
      <c r="BF328" s="429"/>
      <c r="BG328" s="429"/>
      <c r="BH328" s="429"/>
      <c r="BI328" s="429"/>
      <c r="BJ328" s="103"/>
      <c r="BT328" s="103"/>
      <c r="CD328" s="103"/>
      <c r="CN328" s="103"/>
      <c r="CX328" s="103"/>
      <c r="DH328" s="103"/>
      <c r="DR328" s="103"/>
      <c r="EB328" s="103"/>
      <c r="EL328" s="103"/>
      <c r="EV328" s="103"/>
      <c r="FF328" s="103"/>
      <c r="FP328" s="103"/>
      <c r="FZ328" s="103"/>
      <c r="GJ328" s="103"/>
      <c r="GT328" s="103"/>
      <c r="HD328" s="103"/>
    </row>
    <row xmlns:x14ac="http://schemas.microsoft.com/office/spreadsheetml/2009/9/ac" r="329" s="3" customFormat="true" x14ac:dyDescent="0.25">
      <c r="A329" s="382"/>
      <c r="B329" s="103"/>
      <c r="L329" s="103"/>
      <c r="V329" s="103"/>
      <c r="AF329" s="429"/>
      <c r="AG329" s="429"/>
      <c r="AH329" s="429"/>
      <c r="AI329" s="429"/>
      <c r="AJ329" s="429"/>
      <c r="AK329" s="429"/>
      <c r="AL329" s="429"/>
      <c r="AM329" s="429"/>
      <c r="AN329" s="429"/>
      <c r="AO329" s="429"/>
      <c r="AP329" s="429"/>
      <c r="AQ329" s="429"/>
      <c r="AR329" s="429"/>
      <c r="AS329" s="429"/>
      <c r="AT329" s="429"/>
      <c r="AU329" s="429"/>
      <c r="AV329" s="429"/>
      <c r="AW329" s="429"/>
      <c r="AX329" s="429"/>
      <c r="AY329" s="429"/>
      <c r="AZ329" s="429"/>
      <c r="BA329" s="429"/>
      <c r="BB329" s="429"/>
      <c r="BC329" s="429"/>
      <c r="BD329" s="429"/>
      <c r="BE329" s="429"/>
      <c r="BF329" s="429"/>
      <c r="BG329" s="429"/>
      <c r="BH329" s="429"/>
      <c r="BI329" s="429"/>
      <c r="BJ329" s="103"/>
      <c r="BT329" s="103"/>
      <c r="CD329" s="103"/>
      <c r="CN329" s="103"/>
      <c r="CX329" s="103"/>
      <c r="DH329" s="103"/>
      <c r="DR329" s="103"/>
      <c r="EB329" s="103"/>
      <c r="EL329" s="103"/>
      <c r="EV329" s="103"/>
      <c r="FF329" s="103"/>
      <c r="FP329" s="103"/>
      <c r="FZ329" s="103"/>
      <c r="GJ329" s="103"/>
      <c r="GT329" s="103"/>
      <c r="HD329" s="103"/>
    </row>
    <row xmlns:x14ac="http://schemas.microsoft.com/office/spreadsheetml/2009/9/ac" r="330" s="3" customFormat="true" x14ac:dyDescent="0.25">
      <c r="A330" s="382"/>
      <c r="B330" s="103"/>
      <c r="L330" s="103"/>
      <c r="V330" s="103"/>
      <c r="AF330" s="429"/>
      <c r="AG330" s="429"/>
      <c r="AH330" s="429"/>
      <c r="AI330" s="429"/>
      <c r="AJ330" s="429"/>
      <c r="AK330" s="429"/>
      <c r="AL330" s="429"/>
      <c r="AM330" s="429"/>
      <c r="AN330" s="429"/>
      <c r="AO330" s="429"/>
      <c r="AP330" s="429"/>
      <c r="AQ330" s="429"/>
      <c r="AR330" s="429"/>
      <c r="AS330" s="429"/>
      <c r="AT330" s="429"/>
      <c r="AU330" s="429"/>
      <c r="AV330" s="429"/>
      <c r="AW330" s="429"/>
      <c r="AX330" s="429"/>
      <c r="AY330" s="429"/>
      <c r="AZ330" s="429"/>
      <c r="BA330" s="429"/>
      <c r="BB330" s="429"/>
      <c r="BC330" s="429"/>
      <c r="BD330" s="429"/>
      <c r="BE330" s="429"/>
      <c r="BF330" s="429"/>
      <c r="BG330" s="429"/>
      <c r="BH330" s="429"/>
      <c r="BI330" s="429"/>
      <c r="BJ330" s="103"/>
      <c r="BT330" s="103"/>
      <c r="CD330" s="103"/>
      <c r="CN330" s="103"/>
      <c r="CX330" s="103"/>
      <c r="DH330" s="103"/>
      <c r="DR330" s="103"/>
      <c r="EB330" s="103"/>
      <c r="EL330" s="103"/>
      <c r="EV330" s="103"/>
      <c r="FF330" s="103"/>
      <c r="FP330" s="103"/>
      <c r="FZ330" s="103"/>
      <c r="GJ330" s="103"/>
      <c r="GT330" s="103"/>
      <c r="HD330" s="103"/>
    </row>
    <row xmlns:x14ac="http://schemas.microsoft.com/office/spreadsheetml/2009/9/ac" r="331" s="3" customFormat="true" x14ac:dyDescent="0.25">
      <c r="A331" s="382"/>
      <c r="B331" s="103"/>
      <c r="L331" s="103"/>
      <c r="V331" s="103"/>
      <c r="AF331" s="429"/>
      <c r="AG331" s="429"/>
      <c r="AH331" s="429"/>
      <c r="AI331" s="429"/>
      <c r="AJ331" s="429"/>
      <c r="AK331" s="429"/>
      <c r="AL331" s="429"/>
      <c r="AM331" s="429"/>
      <c r="AN331" s="429"/>
      <c r="AO331" s="429"/>
      <c r="AP331" s="429"/>
      <c r="AQ331" s="429"/>
      <c r="AR331" s="429"/>
      <c r="AS331" s="429"/>
      <c r="AT331" s="429"/>
      <c r="AU331" s="429"/>
      <c r="AV331" s="429"/>
      <c r="AW331" s="429"/>
      <c r="AX331" s="429"/>
      <c r="AY331" s="429"/>
      <c r="AZ331" s="429"/>
      <c r="BA331" s="429"/>
      <c r="BB331" s="429"/>
      <c r="BC331" s="429"/>
      <c r="BD331" s="429"/>
      <c r="BE331" s="429"/>
      <c r="BF331" s="429"/>
      <c r="BG331" s="429"/>
      <c r="BH331" s="429"/>
      <c r="BI331" s="429"/>
      <c r="BJ331" s="103"/>
      <c r="BT331" s="103"/>
      <c r="CD331" s="103"/>
      <c r="CN331" s="103"/>
      <c r="CX331" s="103"/>
      <c r="DH331" s="103"/>
      <c r="DR331" s="103"/>
      <c r="EB331" s="103"/>
      <c r="EL331" s="103"/>
      <c r="EV331" s="103"/>
      <c r="FF331" s="103"/>
      <c r="FP331" s="103"/>
      <c r="FZ331" s="103"/>
      <c r="GJ331" s="103"/>
      <c r="GT331" s="103"/>
      <c r="HD331" s="103"/>
    </row>
    <row xmlns:x14ac="http://schemas.microsoft.com/office/spreadsheetml/2009/9/ac" r="332" s="3" customFormat="true" x14ac:dyDescent="0.25">
      <c r="A332" s="382"/>
      <c r="B332" s="103"/>
      <c r="L332" s="103"/>
      <c r="V332" s="103"/>
      <c r="AF332" s="429"/>
      <c r="AG332" s="429"/>
      <c r="AH332" s="429"/>
      <c r="AI332" s="429"/>
      <c r="AJ332" s="429"/>
      <c r="AK332" s="429"/>
      <c r="AL332" s="429"/>
      <c r="AM332" s="429"/>
      <c r="AN332" s="429"/>
      <c r="AO332" s="429"/>
      <c r="AP332" s="429"/>
      <c r="AQ332" s="429"/>
      <c r="AR332" s="429"/>
      <c r="AS332" s="429"/>
      <c r="AT332" s="429"/>
      <c r="AU332" s="429"/>
      <c r="AV332" s="429"/>
      <c r="AW332" s="429"/>
      <c r="AX332" s="429"/>
      <c r="AY332" s="429"/>
      <c r="AZ332" s="429"/>
      <c r="BA332" s="429"/>
      <c r="BB332" s="429"/>
      <c r="BC332" s="429"/>
      <c r="BD332" s="429"/>
      <c r="BE332" s="429"/>
      <c r="BF332" s="429"/>
      <c r="BG332" s="429"/>
      <c r="BH332" s="429"/>
      <c r="BI332" s="429"/>
      <c r="BJ332" s="103"/>
      <c r="BT332" s="103"/>
      <c r="CD332" s="103"/>
      <c r="CN332" s="103"/>
      <c r="CX332" s="103"/>
      <c r="DH332" s="103"/>
      <c r="DR332" s="103"/>
      <c r="EB332" s="103"/>
      <c r="EL332" s="103"/>
      <c r="EV332" s="103"/>
      <c r="FF332" s="103"/>
      <c r="FP332" s="103"/>
      <c r="FZ332" s="103"/>
      <c r="GJ332" s="103"/>
      <c r="GT332" s="103"/>
      <c r="HD332" s="103"/>
    </row>
    <row xmlns:x14ac="http://schemas.microsoft.com/office/spreadsheetml/2009/9/ac" r="333" s="3" customFormat="true" x14ac:dyDescent="0.25">
      <c r="A333" s="382"/>
      <c r="B333" s="103"/>
      <c r="L333" s="103"/>
      <c r="V333" s="103"/>
      <c r="AF333" s="429"/>
      <c r="AG333" s="429"/>
      <c r="AH333" s="429"/>
      <c r="AI333" s="429"/>
      <c r="AJ333" s="429"/>
      <c r="AK333" s="429"/>
      <c r="AL333" s="429"/>
      <c r="AM333" s="429"/>
      <c r="AN333" s="429"/>
      <c r="AO333" s="429"/>
      <c r="AP333" s="429"/>
      <c r="AQ333" s="429"/>
      <c r="AR333" s="429"/>
      <c r="AS333" s="429"/>
      <c r="AT333" s="429"/>
      <c r="AU333" s="429"/>
      <c r="AV333" s="429"/>
      <c r="AW333" s="429"/>
      <c r="AX333" s="429"/>
      <c r="AY333" s="429"/>
      <c r="AZ333" s="429"/>
      <c r="BA333" s="429"/>
      <c r="BB333" s="429"/>
      <c r="BC333" s="429"/>
      <c r="BD333" s="429"/>
      <c r="BE333" s="429"/>
      <c r="BF333" s="429"/>
      <c r="BG333" s="429"/>
      <c r="BH333" s="429"/>
      <c r="BI333" s="429"/>
      <c r="BJ333" s="103"/>
      <c r="BT333" s="103"/>
      <c r="CD333" s="103"/>
      <c r="CN333" s="103"/>
      <c r="CX333" s="103"/>
      <c r="DH333" s="103"/>
      <c r="DR333" s="103"/>
      <c r="EB333" s="103"/>
      <c r="EL333" s="103"/>
      <c r="EV333" s="103"/>
      <c r="FF333" s="103"/>
      <c r="FP333" s="103"/>
      <c r="FZ333" s="103"/>
      <c r="GJ333" s="103"/>
      <c r="GT333" s="103"/>
      <c r="HD333" s="103"/>
    </row>
    <row xmlns:x14ac="http://schemas.microsoft.com/office/spreadsheetml/2009/9/ac" r="334" s="3" customFormat="true" x14ac:dyDescent="0.25">
      <c r="A334" s="382"/>
      <c r="B334" s="103"/>
      <c r="L334" s="103"/>
      <c r="V334" s="103"/>
      <c r="AF334" s="429"/>
      <c r="AG334" s="429"/>
      <c r="AH334" s="429"/>
      <c r="AI334" s="429"/>
      <c r="AJ334" s="429"/>
      <c r="AK334" s="429"/>
      <c r="AL334" s="429"/>
      <c r="AM334" s="429"/>
      <c r="AN334" s="429"/>
      <c r="AO334" s="429"/>
      <c r="AP334" s="429"/>
      <c r="AQ334" s="429"/>
      <c r="AR334" s="429"/>
      <c r="AS334" s="429"/>
      <c r="AT334" s="429"/>
      <c r="AU334" s="429"/>
      <c r="AV334" s="429"/>
      <c r="AW334" s="429"/>
      <c r="AX334" s="429"/>
      <c r="AY334" s="429"/>
      <c r="AZ334" s="429"/>
      <c r="BA334" s="429"/>
      <c r="BB334" s="429"/>
      <c r="BC334" s="429"/>
      <c r="BD334" s="429"/>
      <c r="BE334" s="429"/>
      <c r="BF334" s="429"/>
      <c r="BG334" s="429"/>
      <c r="BH334" s="429"/>
      <c r="BI334" s="429"/>
      <c r="BJ334" s="103"/>
      <c r="BT334" s="103"/>
      <c r="CD334" s="103"/>
      <c r="CN334" s="103"/>
      <c r="CX334" s="103"/>
      <c r="DH334" s="103"/>
      <c r="DR334" s="103"/>
      <c r="EB334" s="103"/>
      <c r="EL334" s="103"/>
      <c r="EV334" s="103"/>
      <c r="FF334" s="103"/>
      <c r="FP334" s="103"/>
      <c r="FZ334" s="103"/>
      <c r="GJ334" s="103"/>
      <c r="GT334" s="103"/>
      <c r="HD334" s="103"/>
    </row>
    <row xmlns:x14ac="http://schemas.microsoft.com/office/spreadsheetml/2009/9/ac" r="335" s="3" customFormat="true" x14ac:dyDescent="0.25">
      <c r="A335" s="382"/>
      <c r="B335" s="103"/>
      <c r="L335" s="103"/>
      <c r="V335" s="103"/>
      <c r="AF335" s="429"/>
      <c r="AG335" s="429"/>
      <c r="AH335" s="429"/>
      <c r="AI335" s="429"/>
      <c r="AJ335" s="429"/>
      <c r="AK335" s="429"/>
      <c r="AL335" s="429"/>
      <c r="AM335" s="429"/>
      <c r="AN335" s="429"/>
      <c r="AO335" s="429"/>
      <c r="AP335" s="429"/>
      <c r="AQ335" s="429"/>
      <c r="AR335" s="429"/>
      <c r="AS335" s="429"/>
      <c r="AT335" s="429"/>
      <c r="AU335" s="429"/>
      <c r="AV335" s="429"/>
      <c r="AW335" s="429"/>
      <c r="AX335" s="429"/>
      <c r="AY335" s="429"/>
      <c r="AZ335" s="429"/>
      <c r="BA335" s="429"/>
      <c r="BB335" s="429"/>
      <c r="BC335" s="429"/>
      <c r="BD335" s="429"/>
      <c r="BE335" s="429"/>
      <c r="BF335" s="429"/>
      <c r="BG335" s="429"/>
      <c r="BH335" s="429"/>
      <c r="BI335" s="429"/>
      <c r="BJ335" s="103"/>
      <c r="BT335" s="103"/>
      <c r="CD335" s="103"/>
      <c r="CN335" s="103"/>
      <c r="CX335" s="103"/>
      <c r="DH335" s="103"/>
      <c r="DR335" s="103"/>
      <c r="EB335" s="103"/>
      <c r="EL335" s="103"/>
      <c r="EV335" s="103"/>
      <c r="FF335" s="103"/>
      <c r="FP335" s="103"/>
      <c r="FZ335" s="103"/>
      <c r="GJ335" s="103"/>
      <c r="GT335" s="103"/>
      <c r="HD335" s="103"/>
    </row>
    <row xmlns:x14ac="http://schemas.microsoft.com/office/spreadsheetml/2009/9/ac" r="336" s="3" customFormat="true" x14ac:dyDescent="0.25">
      <c r="A336" s="382"/>
      <c r="B336" s="103"/>
      <c r="L336" s="103"/>
      <c r="V336" s="103"/>
      <c r="AF336" s="429"/>
      <c r="AG336" s="429"/>
      <c r="AH336" s="429"/>
      <c r="AI336" s="429"/>
      <c r="AJ336" s="429"/>
      <c r="AK336" s="429"/>
      <c r="AL336" s="429"/>
      <c r="AM336" s="429"/>
      <c r="AN336" s="429"/>
      <c r="AO336" s="429"/>
      <c r="AP336" s="429"/>
      <c r="AQ336" s="429"/>
      <c r="AR336" s="429"/>
      <c r="AS336" s="429"/>
      <c r="AT336" s="429"/>
      <c r="AU336" s="429"/>
      <c r="AV336" s="429"/>
      <c r="AW336" s="429"/>
      <c r="AX336" s="429"/>
      <c r="AY336" s="429"/>
      <c r="AZ336" s="429"/>
      <c r="BA336" s="429"/>
      <c r="BB336" s="429"/>
      <c r="BC336" s="429"/>
      <c r="BD336" s="429"/>
      <c r="BE336" s="429"/>
      <c r="BF336" s="429"/>
      <c r="BG336" s="429"/>
      <c r="BH336" s="429"/>
      <c r="BI336" s="429"/>
      <c r="BJ336" s="103"/>
      <c r="BT336" s="103"/>
      <c r="CD336" s="103"/>
      <c r="CN336" s="103"/>
      <c r="CX336" s="103"/>
      <c r="DH336" s="103"/>
      <c r="DR336" s="103"/>
      <c r="EB336" s="103"/>
      <c r="EL336" s="103"/>
      <c r="EV336" s="103"/>
      <c r="FF336" s="103"/>
      <c r="FP336" s="103"/>
      <c r="FZ336" s="103"/>
      <c r="GJ336" s="103"/>
      <c r="GT336" s="103"/>
      <c r="HD336" s="103"/>
    </row>
    <row xmlns:x14ac="http://schemas.microsoft.com/office/spreadsheetml/2009/9/ac" r="337" s="3" customFormat="true" x14ac:dyDescent="0.25">
      <c r="A337" s="382"/>
      <c r="B337" s="103"/>
      <c r="L337" s="103"/>
      <c r="V337" s="103"/>
      <c r="AF337" s="429"/>
      <c r="AG337" s="429"/>
      <c r="AH337" s="429"/>
      <c r="AI337" s="429"/>
      <c r="AJ337" s="429"/>
      <c r="AK337" s="429"/>
      <c r="AL337" s="429"/>
      <c r="AM337" s="429"/>
      <c r="AN337" s="429"/>
      <c r="AO337" s="429"/>
      <c r="AP337" s="429"/>
      <c r="AQ337" s="429"/>
      <c r="AR337" s="429"/>
      <c r="AS337" s="429"/>
      <c r="AT337" s="429"/>
      <c r="AU337" s="429"/>
      <c r="AV337" s="429"/>
      <c r="AW337" s="429"/>
      <c r="AX337" s="429"/>
      <c r="AY337" s="429"/>
      <c r="AZ337" s="429"/>
      <c r="BA337" s="429"/>
      <c r="BB337" s="429"/>
      <c r="BC337" s="429"/>
      <c r="BD337" s="429"/>
      <c r="BE337" s="429"/>
      <c r="BF337" s="429"/>
      <c r="BG337" s="429"/>
      <c r="BH337" s="429"/>
      <c r="BI337" s="429"/>
      <c r="BJ337" s="103"/>
      <c r="BT337" s="103"/>
      <c r="CD337" s="103"/>
      <c r="CN337" s="103"/>
      <c r="CX337" s="103"/>
      <c r="DH337" s="103"/>
      <c r="DR337" s="103"/>
      <c r="EB337" s="103"/>
      <c r="EL337" s="103"/>
      <c r="EV337" s="103"/>
      <c r="FF337" s="103"/>
      <c r="FP337" s="103"/>
      <c r="FZ337" s="103"/>
      <c r="GJ337" s="103"/>
      <c r="GT337" s="103"/>
      <c r="HD337" s="103"/>
    </row>
    <row xmlns:x14ac="http://schemas.microsoft.com/office/spreadsheetml/2009/9/ac" r="338" s="3" customFormat="true" x14ac:dyDescent="0.25">
      <c r="A338" s="382"/>
      <c r="B338" s="103"/>
      <c r="L338" s="103"/>
      <c r="V338" s="103"/>
      <c r="AF338" s="429"/>
      <c r="AG338" s="429"/>
      <c r="AH338" s="429"/>
      <c r="AI338" s="429"/>
      <c r="AJ338" s="429"/>
      <c r="AK338" s="429"/>
      <c r="AL338" s="429"/>
      <c r="AM338" s="429"/>
      <c r="AN338" s="429"/>
      <c r="AO338" s="429"/>
      <c r="AP338" s="429"/>
      <c r="AQ338" s="429"/>
      <c r="AR338" s="429"/>
      <c r="AS338" s="429"/>
      <c r="AT338" s="429"/>
      <c r="AU338" s="429"/>
      <c r="AV338" s="429"/>
      <c r="AW338" s="429"/>
      <c r="AX338" s="429"/>
      <c r="AY338" s="429"/>
      <c r="AZ338" s="429"/>
      <c r="BA338" s="429"/>
      <c r="BB338" s="429"/>
      <c r="BC338" s="429"/>
      <c r="BD338" s="429"/>
      <c r="BE338" s="429"/>
      <c r="BF338" s="429"/>
      <c r="BG338" s="429"/>
      <c r="BH338" s="429"/>
      <c r="BI338" s="429"/>
      <c r="BJ338" s="103"/>
      <c r="BT338" s="103"/>
      <c r="CD338" s="103"/>
      <c r="CN338" s="103"/>
      <c r="CX338" s="103"/>
      <c r="DH338" s="103"/>
      <c r="DR338" s="103"/>
      <c r="EB338" s="103"/>
      <c r="EL338" s="103"/>
      <c r="EV338" s="103"/>
      <c r="FF338" s="103"/>
      <c r="FP338" s="103"/>
      <c r="FZ338" s="103"/>
      <c r="GJ338" s="103"/>
      <c r="GT338" s="103"/>
      <c r="HD338" s="103"/>
    </row>
    <row xmlns:x14ac="http://schemas.microsoft.com/office/spreadsheetml/2009/9/ac" r="339" s="3" customFormat="true" x14ac:dyDescent="0.25">
      <c r="A339" s="382"/>
      <c r="B339" s="103"/>
      <c r="L339" s="103"/>
      <c r="V339" s="103"/>
      <c r="AF339" s="429"/>
      <c r="AG339" s="429"/>
      <c r="AH339" s="429"/>
      <c r="AI339" s="429"/>
      <c r="AJ339" s="429"/>
      <c r="AK339" s="429"/>
      <c r="AL339" s="429"/>
      <c r="AM339" s="429"/>
      <c r="AN339" s="429"/>
      <c r="AO339" s="429"/>
      <c r="AP339" s="429"/>
      <c r="AQ339" s="429"/>
      <c r="AR339" s="429"/>
      <c r="AS339" s="429"/>
      <c r="AT339" s="429"/>
      <c r="AU339" s="429"/>
      <c r="AV339" s="429"/>
      <c r="AW339" s="429"/>
      <c r="AX339" s="429"/>
      <c r="AY339" s="429"/>
      <c r="AZ339" s="429"/>
      <c r="BA339" s="429"/>
      <c r="BB339" s="429"/>
      <c r="BC339" s="429"/>
      <c r="BD339" s="429"/>
      <c r="BE339" s="429"/>
      <c r="BF339" s="429"/>
      <c r="BG339" s="429"/>
      <c r="BH339" s="429"/>
      <c r="BI339" s="429"/>
      <c r="BJ339" s="103"/>
      <c r="BT339" s="103"/>
      <c r="CD339" s="103"/>
      <c r="CN339" s="103"/>
      <c r="CX339" s="103"/>
      <c r="DH339" s="103"/>
      <c r="DR339" s="103"/>
      <c r="EB339" s="103"/>
      <c r="EL339" s="103"/>
      <c r="EV339" s="103"/>
      <c r="FF339" s="103"/>
      <c r="FP339" s="103"/>
      <c r="FZ339" s="103"/>
      <c r="GJ339" s="103"/>
      <c r="GT339" s="103"/>
      <c r="HD339" s="103"/>
    </row>
    <row xmlns:x14ac="http://schemas.microsoft.com/office/spreadsheetml/2009/9/ac" r="340" s="3" customFormat="true" x14ac:dyDescent="0.25">
      <c r="A340" s="382"/>
      <c r="B340" s="103"/>
      <c r="L340" s="103"/>
      <c r="V340" s="103"/>
      <c r="AF340" s="429"/>
      <c r="AG340" s="429"/>
      <c r="AH340" s="429"/>
      <c r="AI340" s="429"/>
      <c r="AJ340" s="429"/>
      <c r="AK340" s="429"/>
      <c r="AL340" s="429"/>
      <c r="AM340" s="429"/>
      <c r="AN340" s="429"/>
      <c r="AO340" s="429"/>
      <c r="AP340" s="429"/>
      <c r="AQ340" s="429"/>
      <c r="AR340" s="429"/>
      <c r="AS340" s="429"/>
      <c r="AT340" s="429"/>
      <c r="AU340" s="429"/>
      <c r="AV340" s="429"/>
      <c r="AW340" s="429"/>
      <c r="AX340" s="429"/>
      <c r="AY340" s="429"/>
      <c r="AZ340" s="429"/>
      <c r="BA340" s="429"/>
      <c r="BB340" s="429"/>
      <c r="BC340" s="429"/>
      <c r="BD340" s="429"/>
      <c r="BE340" s="429"/>
      <c r="BF340" s="429"/>
      <c r="BG340" s="429"/>
      <c r="BH340" s="429"/>
      <c r="BI340" s="429"/>
      <c r="BJ340" s="103"/>
      <c r="BT340" s="103"/>
      <c r="CD340" s="103"/>
      <c r="CN340" s="103"/>
      <c r="CX340" s="103"/>
      <c r="DH340" s="103"/>
      <c r="DR340" s="103"/>
      <c r="EB340" s="103"/>
      <c r="EL340" s="103"/>
      <c r="EV340" s="103"/>
      <c r="FF340" s="103"/>
      <c r="FP340" s="103"/>
      <c r="FZ340" s="103"/>
      <c r="GJ340" s="103"/>
      <c r="GT340" s="103"/>
      <c r="HD340" s="103"/>
    </row>
    <row xmlns:x14ac="http://schemas.microsoft.com/office/spreadsheetml/2009/9/ac" r="341" s="3" customFormat="true" x14ac:dyDescent="0.25">
      <c r="A341" s="382"/>
      <c r="B341" s="103"/>
      <c r="L341" s="103"/>
      <c r="V341" s="103"/>
      <c r="AF341" s="429"/>
      <c r="AG341" s="429"/>
      <c r="AH341" s="429"/>
      <c r="AI341" s="429"/>
      <c r="AJ341" s="429"/>
      <c r="AK341" s="429"/>
      <c r="AL341" s="429"/>
      <c r="AM341" s="429"/>
      <c r="AN341" s="429"/>
      <c r="AO341" s="429"/>
      <c r="AP341" s="429"/>
      <c r="AQ341" s="429"/>
      <c r="AR341" s="429"/>
      <c r="AS341" s="429"/>
      <c r="AT341" s="429"/>
      <c r="AU341" s="429"/>
      <c r="AV341" s="429"/>
      <c r="AW341" s="429"/>
      <c r="AX341" s="429"/>
      <c r="AY341" s="429"/>
      <c r="AZ341" s="429"/>
      <c r="BA341" s="429"/>
      <c r="BB341" s="429"/>
      <c r="BC341" s="429"/>
      <c r="BD341" s="429"/>
      <c r="BE341" s="429"/>
      <c r="BF341" s="429"/>
      <c r="BG341" s="429"/>
      <c r="BH341" s="429"/>
      <c r="BI341" s="429"/>
      <c r="BJ341" s="103"/>
      <c r="BT341" s="103"/>
      <c r="CD341" s="103"/>
      <c r="CN341" s="103"/>
      <c r="CX341" s="103"/>
      <c r="DH341" s="103"/>
      <c r="DR341" s="103"/>
      <c r="EB341" s="103"/>
      <c r="EL341" s="103"/>
      <c r="EV341" s="103"/>
      <c r="FF341" s="103"/>
      <c r="FP341" s="103"/>
      <c r="FZ341" s="103"/>
      <c r="GJ341" s="103"/>
      <c r="GT341" s="103"/>
      <c r="HD341" s="103"/>
    </row>
    <row xmlns:x14ac="http://schemas.microsoft.com/office/spreadsheetml/2009/9/ac" r="342" s="3" customFormat="true" x14ac:dyDescent="0.25">
      <c r="A342" s="382"/>
      <c r="B342" s="103"/>
      <c r="L342" s="103"/>
      <c r="V342" s="103"/>
      <c r="AF342" s="429"/>
      <c r="AG342" s="429"/>
      <c r="AH342" s="429"/>
      <c r="AI342" s="429"/>
      <c r="AJ342" s="429"/>
      <c r="AK342" s="429"/>
      <c r="AL342" s="429"/>
      <c r="AM342" s="429"/>
      <c r="AN342" s="429"/>
      <c r="AO342" s="429"/>
      <c r="AP342" s="429"/>
      <c r="AQ342" s="429"/>
      <c r="AR342" s="429"/>
      <c r="AS342" s="429"/>
      <c r="AT342" s="429"/>
      <c r="AU342" s="429"/>
      <c r="AV342" s="429"/>
      <c r="AW342" s="429"/>
      <c r="AX342" s="429"/>
      <c r="AY342" s="429"/>
      <c r="AZ342" s="429"/>
      <c r="BA342" s="429"/>
      <c r="BB342" s="429"/>
      <c r="BC342" s="429"/>
      <c r="BD342" s="429"/>
      <c r="BE342" s="429"/>
      <c r="BF342" s="429"/>
      <c r="BG342" s="429"/>
      <c r="BH342" s="429"/>
      <c r="BI342" s="429"/>
      <c r="BJ342" s="103"/>
      <c r="BT342" s="103"/>
      <c r="CD342" s="103"/>
      <c r="CN342" s="103"/>
      <c r="CX342" s="103"/>
      <c r="DH342" s="103"/>
      <c r="DR342" s="103"/>
      <c r="EB342" s="103"/>
      <c r="EL342" s="103"/>
      <c r="EV342" s="103"/>
      <c r="FF342" s="103"/>
      <c r="FP342" s="103"/>
      <c r="FZ342" s="103"/>
      <c r="GJ342" s="103"/>
      <c r="GT342" s="103"/>
      <c r="HD342" s="103"/>
    </row>
    <row xmlns:x14ac="http://schemas.microsoft.com/office/spreadsheetml/2009/9/ac" r="343" s="3" customFormat="true" x14ac:dyDescent="0.25">
      <c r="A343" s="382"/>
      <c r="B343" s="103"/>
      <c r="L343" s="103"/>
      <c r="V343" s="103"/>
      <c r="AF343" s="429"/>
      <c r="AG343" s="429"/>
      <c r="AH343" s="429"/>
      <c r="AI343" s="429"/>
      <c r="AJ343" s="429"/>
      <c r="AK343" s="429"/>
      <c r="AL343" s="429"/>
      <c r="AM343" s="429"/>
      <c r="AN343" s="429"/>
      <c r="AO343" s="429"/>
      <c r="AP343" s="429"/>
      <c r="AQ343" s="429"/>
      <c r="AR343" s="429"/>
      <c r="AS343" s="429"/>
      <c r="AT343" s="429"/>
      <c r="AU343" s="429"/>
      <c r="AV343" s="429"/>
      <c r="AW343" s="429"/>
      <c r="AX343" s="429"/>
      <c r="AY343" s="429"/>
      <c r="AZ343" s="429"/>
      <c r="BA343" s="429"/>
      <c r="BB343" s="429"/>
      <c r="BC343" s="429"/>
      <c r="BD343" s="429"/>
      <c r="BE343" s="429"/>
      <c r="BF343" s="429"/>
      <c r="BG343" s="429"/>
      <c r="BH343" s="429"/>
      <c r="BI343" s="429"/>
      <c r="BJ343" s="103"/>
      <c r="BT343" s="103"/>
      <c r="CD343" s="103"/>
      <c r="CN343" s="103"/>
      <c r="CX343" s="103"/>
      <c r="DH343" s="103"/>
      <c r="DR343" s="103"/>
      <c r="EB343" s="103"/>
      <c r="EL343" s="103"/>
      <c r="EV343" s="103"/>
      <c r="FF343" s="103"/>
      <c r="FP343" s="103"/>
      <c r="FZ343" s="103"/>
      <c r="GJ343" s="103"/>
      <c r="GT343" s="103"/>
      <c r="HD343" s="103"/>
    </row>
    <row xmlns:x14ac="http://schemas.microsoft.com/office/spreadsheetml/2009/9/ac" r="344" s="3" customFormat="true" x14ac:dyDescent="0.25">
      <c r="A344" s="382"/>
      <c r="B344" s="103"/>
      <c r="L344" s="103"/>
      <c r="V344" s="103"/>
      <c r="AF344" s="429"/>
      <c r="AG344" s="429"/>
      <c r="AH344" s="429"/>
      <c r="AI344" s="429"/>
      <c r="AJ344" s="429"/>
      <c r="AK344" s="429"/>
      <c r="AL344" s="429"/>
      <c r="AM344" s="429"/>
      <c r="AN344" s="429"/>
      <c r="AO344" s="429"/>
      <c r="AP344" s="429"/>
      <c r="AQ344" s="429"/>
      <c r="AR344" s="429"/>
      <c r="AS344" s="429"/>
      <c r="AT344" s="429"/>
      <c r="AU344" s="429"/>
      <c r="AV344" s="429"/>
      <c r="AW344" s="429"/>
      <c r="AX344" s="429"/>
      <c r="AY344" s="429"/>
      <c r="AZ344" s="429"/>
      <c r="BA344" s="429"/>
      <c r="BB344" s="429"/>
      <c r="BC344" s="429"/>
      <c r="BD344" s="429"/>
      <c r="BE344" s="429"/>
      <c r="BF344" s="429"/>
      <c r="BG344" s="429"/>
      <c r="BH344" s="429"/>
      <c r="BI344" s="429"/>
      <c r="BJ344" s="103"/>
      <c r="BT344" s="103"/>
      <c r="CD344" s="103"/>
      <c r="CN344" s="103"/>
      <c r="CX344" s="103"/>
      <c r="DH344" s="103"/>
      <c r="DR344" s="103"/>
      <c r="EB344" s="103"/>
      <c r="EL344" s="103"/>
      <c r="EV344" s="103"/>
      <c r="FF344" s="103"/>
      <c r="FP344" s="103"/>
      <c r="FZ344" s="103"/>
      <c r="GJ344" s="103"/>
      <c r="GT344" s="103"/>
      <c r="HD344" s="103"/>
    </row>
    <row xmlns:x14ac="http://schemas.microsoft.com/office/spreadsheetml/2009/9/ac" r="345" s="3" customFormat="true" x14ac:dyDescent="0.25">
      <c r="A345" s="382"/>
      <c r="B345" s="103"/>
      <c r="L345" s="103"/>
      <c r="V345" s="103"/>
      <c r="AF345" s="429"/>
      <c r="AG345" s="429"/>
      <c r="AH345" s="429"/>
      <c r="AI345" s="429"/>
      <c r="AJ345" s="429"/>
      <c r="AK345" s="429"/>
      <c r="AL345" s="429"/>
      <c r="AM345" s="429"/>
      <c r="AN345" s="429"/>
      <c r="AO345" s="429"/>
      <c r="AP345" s="429"/>
      <c r="AQ345" s="429"/>
      <c r="AR345" s="429"/>
      <c r="AS345" s="429"/>
      <c r="AT345" s="429"/>
      <c r="AU345" s="429"/>
      <c r="AV345" s="429"/>
      <c r="AW345" s="429"/>
      <c r="AX345" s="429"/>
      <c r="AY345" s="429"/>
      <c r="AZ345" s="429"/>
      <c r="BA345" s="429"/>
      <c r="BB345" s="429"/>
      <c r="BC345" s="429"/>
      <c r="BD345" s="429"/>
      <c r="BE345" s="429"/>
      <c r="BF345" s="429"/>
      <c r="BG345" s="429"/>
      <c r="BH345" s="429"/>
      <c r="BI345" s="429"/>
      <c r="BJ345" s="103"/>
      <c r="BT345" s="103"/>
      <c r="CD345" s="103"/>
      <c r="CN345" s="103"/>
      <c r="CX345" s="103"/>
      <c r="DH345" s="103"/>
      <c r="DR345" s="103"/>
      <c r="EB345" s="103"/>
      <c r="EL345" s="103"/>
      <c r="EV345" s="103"/>
      <c r="FF345" s="103"/>
      <c r="FP345" s="103"/>
      <c r="FZ345" s="103"/>
      <c r="GJ345" s="103"/>
      <c r="GT345" s="103"/>
      <c r="HD345" s="103"/>
    </row>
    <row xmlns:x14ac="http://schemas.microsoft.com/office/spreadsheetml/2009/9/ac" r="346" s="3" customFormat="true" x14ac:dyDescent="0.25">
      <c r="A346" s="382"/>
      <c r="B346" s="103"/>
      <c r="L346" s="103"/>
      <c r="V346" s="103"/>
      <c r="AF346" s="429"/>
      <c r="AG346" s="429"/>
      <c r="AH346" s="429"/>
      <c r="AI346" s="429"/>
      <c r="AJ346" s="429"/>
      <c r="AK346" s="429"/>
      <c r="AL346" s="429"/>
      <c r="AM346" s="429"/>
      <c r="AN346" s="429"/>
      <c r="AO346" s="429"/>
      <c r="AP346" s="429"/>
      <c r="AQ346" s="429"/>
      <c r="AR346" s="429"/>
      <c r="AS346" s="429"/>
      <c r="AT346" s="429"/>
      <c r="AU346" s="429"/>
      <c r="AV346" s="429"/>
      <c r="AW346" s="429"/>
      <c r="AX346" s="429"/>
      <c r="AY346" s="429"/>
      <c r="AZ346" s="429"/>
      <c r="BA346" s="429"/>
      <c r="BB346" s="429"/>
      <c r="BC346" s="429"/>
      <c r="BD346" s="429"/>
      <c r="BE346" s="429"/>
      <c r="BF346" s="429"/>
      <c r="BG346" s="429"/>
      <c r="BH346" s="429"/>
      <c r="BI346" s="429"/>
      <c r="BJ346" s="103"/>
      <c r="BT346" s="103"/>
      <c r="CD346" s="103"/>
      <c r="CN346" s="103"/>
      <c r="CX346" s="103"/>
      <c r="DH346" s="103"/>
      <c r="DR346" s="103"/>
      <c r="EB346" s="103"/>
      <c r="EL346" s="103"/>
      <c r="EV346" s="103"/>
      <c r="FF346" s="103"/>
      <c r="FP346" s="103"/>
      <c r="FZ346" s="103"/>
      <c r="GJ346" s="103"/>
      <c r="GT346" s="103"/>
      <c r="HD346" s="103"/>
    </row>
    <row xmlns:x14ac="http://schemas.microsoft.com/office/spreadsheetml/2009/9/ac" r="347" s="3" customFormat="true" x14ac:dyDescent="0.25">
      <c r="A347" s="382"/>
      <c r="B347" s="103"/>
      <c r="L347" s="103"/>
      <c r="V347" s="103"/>
      <c r="AF347" s="429"/>
      <c r="AG347" s="429"/>
      <c r="AH347" s="429"/>
      <c r="AI347" s="429"/>
      <c r="AJ347" s="429"/>
      <c r="AK347" s="429"/>
      <c r="AL347" s="429"/>
      <c r="AM347" s="429"/>
      <c r="AN347" s="429"/>
      <c r="AO347" s="429"/>
      <c r="AP347" s="429"/>
      <c r="AQ347" s="429"/>
      <c r="AR347" s="429"/>
      <c r="AS347" s="429"/>
      <c r="AT347" s="429"/>
      <c r="AU347" s="429"/>
      <c r="AV347" s="429"/>
      <c r="AW347" s="429"/>
      <c r="AX347" s="429"/>
      <c r="AY347" s="429"/>
      <c r="AZ347" s="429"/>
      <c r="BA347" s="429"/>
      <c r="BB347" s="429"/>
      <c r="BC347" s="429"/>
      <c r="BD347" s="429"/>
      <c r="BE347" s="429"/>
      <c r="BF347" s="429"/>
      <c r="BG347" s="429"/>
      <c r="BH347" s="429"/>
      <c r="BI347" s="429"/>
      <c r="BJ347" s="103"/>
      <c r="BT347" s="103"/>
      <c r="CD347" s="103"/>
      <c r="CN347" s="103"/>
      <c r="CX347" s="103"/>
      <c r="DH347" s="103"/>
      <c r="DR347" s="103"/>
      <c r="EB347" s="103"/>
      <c r="EL347" s="103"/>
      <c r="EV347" s="103"/>
      <c r="FF347" s="103"/>
      <c r="FP347" s="103"/>
      <c r="FZ347" s="103"/>
      <c r="GJ347" s="103"/>
      <c r="GT347" s="103"/>
      <c r="HD347" s="103"/>
    </row>
    <row xmlns:x14ac="http://schemas.microsoft.com/office/spreadsheetml/2009/9/ac" r="348" s="3" customFormat="true" x14ac:dyDescent="0.25">
      <c r="A348" s="382"/>
      <c r="B348" s="103"/>
      <c r="L348" s="103"/>
      <c r="V348" s="103"/>
      <c r="AF348" s="429"/>
      <c r="AG348" s="429"/>
      <c r="AH348" s="429"/>
      <c r="AI348" s="429"/>
      <c r="AJ348" s="429"/>
      <c r="AK348" s="429"/>
      <c r="AL348" s="429"/>
      <c r="AM348" s="429"/>
      <c r="AN348" s="429"/>
      <c r="AO348" s="429"/>
      <c r="AP348" s="429"/>
      <c r="AQ348" s="429"/>
      <c r="AR348" s="429"/>
      <c r="AS348" s="429"/>
      <c r="AT348" s="429"/>
      <c r="AU348" s="429"/>
      <c r="AV348" s="429"/>
      <c r="AW348" s="429"/>
      <c r="AX348" s="429"/>
      <c r="AY348" s="429"/>
      <c r="AZ348" s="429"/>
      <c r="BA348" s="429"/>
      <c r="BB348" s="429"/>
      <c r="BC348" s="429"/>
      <c r="BD348" s="429"/>
      <c r="BE348" s="429"/>
      <c r="BF348" s="429"/>
      <c r="BG348" s="429"/>
      <c r="BH348" s="429"/>
      <c r="BI348" s="429"/>
      <c r="BJ348" s="103"/>
      <c r="BT348" s="103"/>
      <c r="CD348" s="103"/>
      <c r="CN348" s="103"/>
      <c r="CX348" s="103"/>
      <c r="DH348" s="103"/>
      <c r="DR348" s="103"/>
      <c r="EB348" s="103"/>
      <c r="EL348" s="103"/>
      <c r="EV348" s="103"/>
      <c r="FF348" s="103"/>
      <c r="FP348" s="103"/>
      <c r="FZ348" s="103"/>
      <c r="GJ348" s="103"/>
      <c r="GT348" s="103"/>
      <c r="HD348" s="103"/>
    </row>
    <row xmlns:x14ac="http://schemas.microsoft.com/office/spreadsheetml/2009/9/ac" r="349" s="3" customFormat="true" x14ac:dyDescent="0.25">
      <c r="A349" s="382"/>
      <c r="B349" s="103"/>
      <c r="L349" s="103"/>
      <c r="V349" s="103"/>
      <c r="AF349" s="429"/>
      <c r="AG349" s="429"/>
      <c r="AH349" s="429"/>
      <c r="AI349" s="429"/>
      <c r="AJ349" s="429"/>
      <c r="AK349" s="429"/>
      <c r="AL349" s="429"/>
      <c r="AM349" s="429"/>
      <c r="AN349" s="429"/>
      <c r="AO349" s="429"/>
      <c r="AP349" s="429"/>
      <c r="AQ349" s="429"/>
      <c r="AR349" s="429"/>
      <c r="AS349" s="429"/>
      <c r="AT349" s="429"/>
      <c r="AU349" s="429"/>
      <c r="AV349" s="429"/>
      <c r="AW349" s="429"/>
      <c r="AX349" s="429"/>
      <c r="AY349" s="429"/>
      <c r="AZ349" s="429"/>
      <c r="BA349" s="429"/>
      <c r="BB349" s="429"/>
      <c r="BC349" s="429"/>
      <c r="BD349" s="429"/>
      <c r="BE349" s="429"/>
      <c r="BF349" s="429"/>
      <c r="BG349" s="429"/>
      <c r="BH349" s="429"/>
      <c r="BI349" s="429"/>
      <c r="BJ349" s="103"/>
      <c r="BT349" s="103"/>
      <c r="CD349" s="103"/>
      <c r="CN349" s="103"/>
      <c r="CX349" s="103"/>
      <c r="DH349" s="103"/>
      <c r="DR349" s="103"/>
      <c r="EB349" s="103"/>
      <c r="EL349" s="103"/>
      <c r="EV349" s="103"/>
      <c r="FF349" s="103"/>
      <c r="FP349" s="103"/>
      <c r="FZ349" s="103"/>
      <c r="GJ349" s="103"/>
      <c r="GT349" s="103"/>
      <c r="HD349" s="103"/>
    </row>
    <row xmlns:x14ac="http://schemas.microsoft.com/office/spreadsheetml/2009/9/ac" r="350" s="3" customFormat="true" x14ac:dyDescent="0.25">
      <c r="A350" s="382"/>
      <c r="B350" s="103"/>
      <c r="L350" s="103"/>
      <c r="V350" s="103"/>
      <c r="AF350" s="429"/>
      <c r="AG350" s="429"/>
      <c r="AH350" s="429"/>
      <c r="AI350" s="429"/>
      <c r="AJ350" s="429"/>
      <c r="AK350" s="429"/>
      <c r="AL350" s="429"/>
      <c r="AM350" s="429"/>
      <c r="AN350" s="429"/>
      <c r="AO350" s="429"/>
      <c r="AP350" s="429"/>
      <c r="AQ350" s="429"/>
      <c r="AR350" s="429"/>
      <c r="AS350" s="429"/>
      <c r="AT350" s="429"/>
      <c r="AU350" s="429"/>
      <c r="AV350" s="429"/>
      <c r="AW350" s="429"/>
      <c r="AX350" s="429"/>
      <c r="AY350" s="429"/>
      <c r="AZ350" s="429"/>
      <c r="BA350" s="429"/>
      <c r="BB350" s="429"/>
      <c r="BC350" s="429"/>
      <c r="BD350" s="429"/>
      <c r="BE350" s="429"/>
      <c r="BF350" s="429"/>
      <c r="BG350" s="429"/>
      <c r="BH350" s="429"/>
      <c r="BI350" s="429"/>
      <c r="BJ350" s="103"/>
      <c r="BT350" s="103"/>
      <c r="CD350" s="103"/>
      <c r="CN350" s="103"/>
      <c r="CX350" s="103"/>
      <c r="DH350" s="103"/>
      <c r="DR350" s="103"/>
      <c r="EB350" s="103"/>
      <c r="EL350" s="103"/>
      <c r="EV350" s="103"/>
      <c r="FF350" s="103"/>
      <c r="FP350" s="103"/>
      <c r="FZ350" s="103"/>
      <c r="GJ350" s="103"/>
      <c r="GT350" s="103"/>
      <c r="HD350" s="103"/>
    </row>
    <row xmlns:x14ac="http://schemas.microsoft.com/office/spreadsheetml/2009/9/ac" r="351" s="3" customFormat="true" x14ac:dyDescent="0.25">
      <c r="A351" s="382"/>
      <c r="B351" s="103"/>
      <c r="L351" s="103"/>
      <c r="V351" s="103"/>
      <c r="AF351" s="429"/>
      <c r="AG351" s="429"/>
      <c r="AH351" s="429"/>
      <c r="AI351" s="429"/>
      <c r="AJ351" s="429"/>
      <c r="AK351" s="429"/>
      <c r="AL351" s="429"/>
      <c r="AM351" s="429"/>
      <c r="AN351" s="429"/>
      <c r="AO351" s="429"/>
      <c r="AP351" s="429"/>
      <c r="AQ351" s="429"/>
      <c r="AR351" s="429"/>
      <c r="AS351" s="429"/>
      <c r="AT351" s="429"/>
      <c r="AU351" s="429"/>
      <c r="AV351" s="429"/>
      <c r="AW351" s="429"/>
      <c r="AX351" s="429"/>
      <c r="AY351" s="429"/>
      <c r="AZ351" s="429"/>
      <c r="BA351" s="429"/>
      <c r="BB351" s="429"/>
      <c r="BC351" s="429"/>
      <c r="BD351" s="429"/>
      <c r="BE351" s="429"/>
      <c r="BF351" s="429"/>
      <c r="BG351" s="429"/>
      <c r="BH351" s="429"/>
      <c r="BI351" s="429"/>
      <c r="BJ351" s="103"/>
      <c r="BT351" s="103"/>
      <c r="CD351" s="103"/>
      <c r="CN351" s="103"/>
      <c r="CX351" s="103"/>
      <c r="DH351" s="103"/>
      <c r="DR351" s="103"/>
      <c r="EB351" s="103"/>
      <c r="EL351" s="103"/>
      <c r="EV351" s="103"/>
      <c r="FF351" s="103"/>
      <c r="FP351" s="103"/>
      <c r="FZ351" s="103"/>
      <c r="GJ351" s="103"/>
      <c r="GT351" s="103"/>
      <c r="HD351" s="103"/>
    </row>
    <row xmlns:x14ac="http://schemas.microsoft.com/office/spreadsheetml/2009/9/ac" r="352" s="3" customFormat="true" x14ac:dyDescent="0.25">
      <c r="A352" s="382"/>
      <c r="B352" s="103"/>
      <c r="L352" s="103"/>
      <c r="V352" s="103"/>
      <c r="AF352" s="429"/>
      <c r="AG352" s="429"/>
      <c r="AH352" s="429"/>
      <c r="AI352" s="429"/>
      <c r="AJ352" s="429"/>
      <c r="AK352" s="429"/>
      <c r="AL352" s="429"/>
      <c r="AM352" s="429"/>
      <c r="AN352" s="429"/>
      <c r="AO352" s="429"/>
      <c r="AP352" s="429"/>
      <c r="AQ352" s="429"/>
      <c r="AR352" s="429"/>
      <c r="AS352" s="429"/>
      <c r="AT352" s="429"/>
      <c r="AU352" s="429"/>
      <c r="AV352" s="429"/>
      <c r="AW352" s="429"/>
      <c r="AX352" s="429"/>
      <c r="AY352" s="429"/>
      <c r="AZ352" s="429"/>
      <c r="BA352" s="429"/>
      <c r="BB352" s="429"/>
      <c r="BC352" s="429"/>
      <c r="BD352" s="429"/>
      <c r="BE352" s="429"/>
      <c r="BF352" s="429"/>
      <c r="BG352" s="429"/>
      <c r="BH352" s="429"/>
      <c r="BI352" s="429"/>
      <c r="BJ352" s="103"/>
      <c r="BT352" s="103"/>
      <c r="CD352" s="103"/>
      <c r="CN352" s="103"/>
      <c r="CX352" s="103"/>
      <c r="DH352" s="103"/>
      <c r="DR352" s="103"/>
      <c r="EB352" s="103"/>
      <c r="EL352" s="103"/>
      <c r="EV352" s="103"/>
      <c r="FF352" s="103"/>
      <c r="FP352" s="103"/>
      <c r="FZ352" s="103"/>
      <c r="GJ352" s="103"/>
      <c r="GT352" s="103"/>
      <c r="HD352" s="103"/>
    </row>
    <row xmlns:x14ac="http://schemas.microsoft.com/office/spreadsheetml/2009/9/ac" r="353" s="3" customFormat="true" x14ac:dyDescent="0.25">
      <c r="A353" s="382"/>
      <c r="B353" s="103"/>
      <c r="L353" s="103"/>
      <c r="V353" s="103"/>
      <c r="AF353" s="429"/>
      <c r="AG353" s="429"/>
      <c r="AH353" s="429"/>
      <c r="AI353" s="429"/>
      <c r="AJ353" s="429"/>
      <c r="AK353" s="429"/>
      <c r="AL353" s="429"/>
      <c r="AM353" s="429"/>
      <c r="AN353" s="429"/>
      <c r="AO353" s="429"/>
      <c r="AP353" s="429"/>
      <c r="AQ353" s="429"/>
      <c r="AR353" s="429"/>
      <c r="AS353" s="429"/>
      <c r="AT353" s="429"/>
      <c r="AU353" s="429"/>
      <c r="AV353" s="429"/>
      <c r="AW353" s="429"/>
      <c r="AX353" s="429"/>
      <c r="AY353" s="429"/>
      <c r="AZ353" s="429"/>
      <c r="BA353" s="429"/>
      <c r="BB353" s="429"/>
      <c r="BC353" s="429"/>
      <c r="BD353" s="429"/>
      <c r="BE353" s="429"/>
      <c r="BF353" s="429"/>
      <c r="BG353" s="429"/>
      <c r="BH353" s="429"/>
      <c r="BI353" s="429"/>
      <c r="BJ353" s="103"/>
      <c r="BT353" s="103"/>
      <c r="CD353" s="103"/>
      <c r="CN353" s="103"/>
      <c r="CX353" s="103"/>
      <c r="DH353" s="103"/>
      <c r="DR353" s="103"/>
      <c r="EB353" s="103"/>
      <c r="EL353" s="103"/>
      <c r="EV353" s="103"/>
      <c r="FF353" s="103"/>
      <c r="FP353" s="103"/>
      <c r="FZ353" s="103"/>
      <c r="GJ353" s="103"/>
      <c r="GT353" s="103"/>
      <c r="HD353" s="103"/>
    </row>
    <row xmlns:x14ac="http://schemas.microsoft.com/office/spreadsheetml/2009/9/ac" r="354" s="3" customFormat="true" x14ac:dyDescent="0.25">
      <c r="A354" s="382"/>
      <c r="B354" s="103"/>
      <c r="L354" s="103"/>
      <c r="V354" s="103"/>
      <c r="AF354" s="429"/>
      <c r="AG354" s="429"/>
      <c r="AH354" s="429"/>
      <c r="AI354" s="429"/>
      <c r="AJ354" s="429"/>
      <c r="AK354" s="429"/>
      <c r="AL354" s="429"/>
      <c r="AM354" s="429"/>
      <c r="AN354" s="429"/>
      <c r="AO354" s="429"/>
      <c r="AP354" s="429"/>
      <c r="AQ354" s="429"/>
      <c r="AR354" s="429"/>
      <c r="AS354" s="429"/>
      <c r="AT354" s="429"/>
      <c r="AU354" s="429"/>
      <c r="AV354" s="429"/>
      <c r="AW354" s="429"/>
      <c r="AX354" s="429"/>
      <c r="AY354" s="429"/>
      <c r="AZ354" s="429"/>
      <c r="BA354" s="429"/>
      <c r="BB354" s="429"/>
      <c r="BC354" s="429"/>
      <c r="BD354" s="429"/>
      <c r="BE354" s="429"/>
      <c r="BF354" s="429"/>
      <c r="BG354" s="429"/>
      <c r="BH354" s="429"/>
      <c r="BI354" s="429"/>
      <c r="BJ354" s="103"/>
      <c r="BT354" s="103"/>
      <c r="CD354" s="103"/>
      <c r="CN354" s="103"/>
      <c r="CX354" s="103"/>
      <c r="DH354" s="103"/>
      <c r="DR354" s="103"/>
      <c r="EB354" s="103"/>
      <c r="EL354" s="103"/>
      <c r="EV354" s="103"/>
      <c r="FF354" s="103"/>
      <c r="FP354" s="103"/>
      <c r="FZ354" s="103"/>
      <c r="GJ354" s="103"/>
      <c r="GT354" s="103"/>
      <c r="HD354" s="103"/>
    </row>
    <row xmlns:x14ac="http://schemas.microsoft.com/office/spreadsheetml/2009/9/ac" r="355" s="3" customFormat="true" x14ac:dyDescent="0.25">
      <c r="A355" s="382"/>
      <c r="B355" s="103"/>
      <c r="L355" s="103"/>
      <c r="V355" s="103"/>
      <c r="AF355" s="429"/>
      <c r="AG355" s="429"/>
      <c r="AH355" s="429"/>
      <c r="AI355" s="429"/>
      <c r="AJ355" s="429"/>
      <c r="AK355" s="429"/>
      <c r="AL355" s="429"/>
      <c r="AM355" s="429"/>
      <c r="AN355" s="429"/>
      <c r="AO355" s="429"/>
      <c r="AP355" s="429"/>
      <c r="AQ355" s="429"/>
      <c r="AR355" s="429"/>
      <c r="AS355" s="429"/>
      <c r="AT355" s="429"/>
      <c r="AU355" s="429"/>
      <c r="AV355" s="429"/>
      <c r="AW355" s="429"/>
      <c r="AX355" s="429"/>
      <c r="AY355" s="429"/>
      <c r="AZ355" s="429"/>
      <c r="BA355" s="429"/>
      <c r="BB355" s="429"/>
      <c r="BC355" s="429"/>
      <c r="BD355" s="429"/>
      <c r="BE355" s="429"/>
      <c r="BF355" s="429"/>
      <c r="BG355" s="429"/>
      <c r="BH355" s="429"/>
      <c r="BI355" s="429"/>
      <c r="BJ355" s="103"/>
      <c r="BT355" s="103"/>
      <c r="CD355" s="103"/>
      <c r="CN355" s="103"/>
      <c r="CX355" s="103"/>
      <c r="DH355" s="103"/>
      <c r="DR355" s="103"/>
      <c r="EB355" s="103"/>
      <c r="EL355" s="103"/>
      <c r="EV355" s="103"/>
      <c r="FF355" s="103"/>
      <c r="FP355" s="103"/>
      <c r="FZ355" s="103"/>
      <c r="GJ355" s="103"/>
      <c r="GT355" s="103"/>
      <c r="HD355" s="103"/>
    </row>
    <row xmlns:x14ac="http://schemas.microsoft.com/office/spreadsheetml/2009/9/ac" r="356" s="3" customFormat="true" x14ac:dyDescent="0.25">
      <c r="A356" s="382"/>
      <c r="B356" s="103"/>
      <c r="L356" s="103"/>
      <c r="V356" s="103"/>
      <c r="AF356" s="429"/>
      <c r="AG356" s="429"/>
      <c r="AH356" s="429"/>
      <c r="AI356" s="429"/>
      <c r="AJ356" s="429"/>
      <c r="AK356" s="429"/>
      <c r="AL356" s="429"/>
      <c r="AM356" s="429"/>
      <c r="AN356" s="429"/>
      <c r="AO356" s="429"/>
      <c r="AP356" s="429"/>
      <c r="AQ356" s="429"/>
      <c r="AR356" s="429"/>
      <c r="AS356" s="429"/>
      <c r="AT356" s="429"/>
      <c r="AU356" s="429"/>
      <c r="AV356" s="429"/>
      <c r="AW356" s="429"/>
      <c r="AX356" s="429"/>
      <c r="AY356" s="429"/>
      <c r="AZ356" s="429"/>
      <c r="BA356" s="429"/>
      <c r="BB356" s="429"/>
      <c r="BC356" s="429"/>
      <c r="BD356" s="429"/>
      <c r="BE356" s="429"/>
      <c r="BF356" s="429"/>
      <c r="BG356" s="429"/>
      <c r="BH356" s="429"/>
      <c r="BI356" s="429"/>
      <c r="BJ356" s="103"/>
      <c r="BT356" s="103"/>
      <c r="CD356" s="103"/>
      <c r="CN356" s="103"/>
      <c r="CX356" s="103"/>
      <c r="DH356" s="103"/>
      <c r="DR356" s="103"/>
      <c r="EB356" s="103"/>
      <c r="EL356" s="103"/>
      <c r="EV356" s="103"/>
      <c r="FF356" s="103"/>
      <c r="FP356" s="103"/>
      <c r="FZ356" s="103"/>
      <c r="GJ356" s="103"/>
      <c r="GT356" s="103"/>
      <c r="HD356" s="103"/>
    </row>
    <row xmlns:x14ac="http://schemas.microsoft.com/office/spreadsheetml/2009/9/ac" r="357" s="3" customFormat="true" x14ac:dyDescent="0.25">
      <c r="A357" s="382"/>
      <c r="B357" s="103"/>
      <c r="L357" s="103"/>
      <c r="V357" s="103"/>
      <c r="AF357" s="429"/>
      <c r="AG357" s="429"/>
      <c r="AH357" s="429"/>
      <c r="AI357" s="429"/>
      <c r="AJ357" s="429"/>
      <c r="AK357" s="429"/>
      <c r="AL357" s="429"/>
      <c r="AM357" s="429"/>
      <c r="AN357" s="429"/>
      <c r="AO357" s="429"/>
      <c r="AP357" s="429"/>
      <c r="AQ357" s="429"/>
      <c r="AR357" s="429"/>
      <c r="AS357" s="429"/>
      <c r="AT357" s="429"/>
      <c r="AU357" s="429"/>
      <c r="AV357" s="429"/>
      <c r="AW357" s="429"/>
      <c r="AX357" s="429"/>
      <c r="AY357" s="429"/>
      <c r="AZ357" s="429"/>
      <c r="BA357" s="429"/>
      <c r="BB357" s="429"/>
      <c r="BC357" s="429"/>
      <c r="BD357" s="429"/>
      <c r="BE357" s="429"/>
      <c r="BF357" s="429"/>
      <c r="BG357" s="429"/>
      <c r="BH357" s="429"/>
      <c r="BI357" s="429"/>
      <c r="BJ357" s="103"/>
      <c r="BT357" s="103"/>
      <c r="CD357" s="103"/>
      <c r="CN357" s="103"/>
      <c r="CX357" s="103"/>
      <c r="DH357" s="103"/>
      <c r="DR357" s="103"/>
      <c r="EB357" s="103"/>
      <c r="EL357" s="103"/>
      <c r="EV357" s="103"/>
      <c r="FF357" s="103"/>
      <c r="FP357" s="103"/>
      <c r="FZ357" s="103"/>
      <c r="GJ357" s="103"/>
      <c r="GT357" s="103"/>
      <c r="HD357" s="103"/>
    </row>
    <row xmlns:x14ac="http://schemas.microsoft.com/office/spreadsheetml/2009/9/ac" r="358" s="3" customFormat="true" x14ac:dyDescent="0.25">
      <c r="A358" s="382"/>
      <c r="B358" s="103"/>
      <c r="L358" s="103"/>
      <c r="V358" s="103"/>
      <c r="AF358" s="429"/>
      <c r="AG358" s="429"/>
      <c r="AH358" s="429"/>
      <c r="AI358" s="429"/>
      <c r="AJ358" s="429"/>
      <c r="AK358" s="429"/>
      <c r="AL358" s="429"/>
      <c r="AM358" s="429"/>
      <c r="AN358" s="429"/>
      <c r="AO358" s="429"/>
      <c r="AP358" s="429"/>
      <c r="AQ358" s="429"/>
      <c r="AR358" s="429"/>
      <c r="AS358" s="429"/>
      <c r="AT358" s="429"/>
      <c r="AU358" s="429"/>
      <c r="AV358" s="429"/>
      <c r="AW358" s="429"/>
      <c r="AX358" s="429"/>
      <c r="AY358" s="429"/>
      <c r="AZ358" s="429"/>
      <c r="BA358" s="429"/>
      <c r="BB358" s="429"/>
      <c r="BC358" s="429"/>
      <c r="BD358" s="429"/>
      <c r="BE358" s="429"/>
      <c r="BF358" s="429"/>
      <c r="BG358" s="429"/>
      <c r="BH358" s="429"/>
      <c r="BI358" s="429"/>
      <c r="BJ358" s="103"/>
      <c r="BT358" s="103"/>
      <c r="CD358" s="103"/>
      <c r="CN358" s="103"/>
      <c r="CX358" s="103"/>
      <c r="DH358" s="103"/>
      <c r="DR358" s="103"/>
      <c r="EB358" s="103"/>
      <c r="EL358" s="103"/>
      <c r="EV358" s="103"/>
      <c r="FF358" s="103"/>
      <c r="FP358" s="103"/>
      <c r="FZ358" s="103"/>
      <c r="GJ358" s="103"/>
      <c r="GT358" s="103"/>
      <c r="HD358" s="103"/>
    </row>
    <row xmlns:x14ac="http://schemas.microsoft.com/office/spreadsheetml/2009/9/ac" r="359" s="3" customFormat="true" x14ac:dyDescent="0.25">
      <c r="A359" s="382"/>
      <c r="B359" s="103"/>
      <c r="L359" s="103"/>
      <c r="V359" s="103"/>
      <c r="AF359" s="429"/>
      <c r="AG359" s="429"/>
      <c r="AH359" s="429"/>
      <c r="AI359" s="429"/>
      <c r="AJ359" s="429"/>
      <c r="AK359" s="429"/>
      <c r="AL359" s="429"/>
      <c r="AM359" s="429"/>
      <c r="AN359" s="429"/>
      <c r="AO359" s="429"/>
      <c r="AP359" s="429"/>
      <c r="AQ359" s="429"/>
      <c r="AR359" s="429"/>
      <c r="AS359" s="429"/>
      <c r="AT359" s="429"/>
      <c r="AU359" s="429"/>
      <c r="AV359" s="429"/>
      <c r="AW359" s="429"/>
      <c r="AX359" s="429"/>
      <c r="AY359" s="429"/>
      <c r="AZ359" s="429"/>
      <c r="BA359" s="429"/>
      <c r="BB359" s="429"/>
      <c r="BC359" s="429"/>
      <c r="BD359" s="429"/>
      <c r="BE359" s="429"/>
      <c r="BF359" s="429"/>
      <c r="BG359" s="429"/>
      <c r="BH359" s="429"/>
      <c r="BI359" s="429"/>
      <c r="BJ359" s="103"/>
      <c r="BT359" s="103"/>
      <c r="CD359" s="103"/>
      <c r="CN359" s="103"/>
      <c r="CX359" s="103"/>
      <c r="DH359" s="103"/>
      <c r="DR359" s="103"/>
      <c r="EB359" s="103"/>
      <c r="EL359" s="103"/>
      <c r="EV359" s="103"/>
      <c r="FF359" s="103"/>
      <c r="FP359" s="103"/>
      <c r="FZ359" s="103"/>
      <c r="GJ359" s="103"/>
      <c r="GT359" s="103"/>
      <c r="HD359" s="103"/>
    </row>
    <row xmlns:x14ac="http://schemas.microsoft.com/office/spreadsheetml/2009/9/ac" r="360" s="3" customFormat="true" x14ac:dyDescent="0.25">
      <c r="A360" s="382"/>
      <c r="B360" s="103"/>
      <c r="L360" s="103"/>
      <c r="V360" s="103"/>
      <c r="AF360" s="429"/>
      <c r="AG360" s="429"/>
      <c r="AH360" s="429"/>
      <c r="AI360" s="429"/>
      <c r="AJ360" s="429"/>
      <c r="AK360" s="429"/>
      <c r="AL360" s="429"/>
      <c r="AM360" s="429"/>
      <c r="AN360" s="429"/>
      <c r="AO360" s="429"/>
      <c r="AP360" s="429"/>
      <c r="AQ360" s="429"/>
      <c r="AR360" s="429"/>
      <c r="AS360" s="429"/>
      <c r="AT360" s="429"/>
      <c r="AU360" s="429"/>
      <c r="AV360" s="429"/>
      <c r="AW360" s="429"/>
      <c r="AX360" s="429"/>
      <c r="AY360" s="429"/>
      <c r="AZ360" s="429"/>
      <c r="BA360" s="429"/>
      <c r="BB360" s="429"/>
      <c r="BC360" s="429"/>
      <c r="BD360" s="429"/>
      <c r="BE360" s="429"/>
      <c r="BF360" s="429"/>
      <c r="BG360" s="429"/>
      <c r="BH360" s="429"/>
      <c r="BI360" s="429"/>
      <c r="BJ360" s="103"/>
      <c r="BT360" s="103"/>
      <c r="CD360" s="103"/>
      <c r="CN360" s="103"/>
      <c r="CX360" s="103"/>
      <c r="DH360" s="103"/>
      <c r="DR360" s="103"/>
      <c r="EB360" s="103"/>
      <c r="EL360" s="103"/>
      <c r="EV360" s="103"/>
      <c r="FF360" s="103"/>
      <c r="FP360" s="103"/>
      <c r="FZ360" s="103"/>
      <c r="GJ360" s="103"/>
      <c r="GT360" s="103"/>
      <c r="HD360" s="103"/>
    </row>
    <row xmlns:x14ac="http://schemas.microsoft.com/office/spreadsheetml/2009/9/ac" r="361" s="3" customFormat="true" x14ac:dyDescent="0.25">
      <c r="A361" s="382"/>
      <c r="B361" s="103"/>
      <c r="L361" s="103"/>
      <c r="V361" s="103"/>
      <c r="AF361" s="429"/>
      <c r="AG361" s="429"/>
      <c r="AH361" s="429"/>
      <c r="AI361" s="429"/>
      <c r="AJ361" s="429"/>
      <c r="AK361" s="429"/>
      <c r="AL361" s="429"/>
      <c r="AM361" s="429"/>
      <c r="AN361" s="429"/>
      <c r="AO361" s="429"/>
      <c r="AP361" s="429"/>
      <c r="AQ361" s="429"/>
      <c r="AR361" s="429"/>
      <c r="AS361" s="429"/>
      <c r="AT361" s="429"/>
      <c r="AU361" s="429"/>
      <c r="AV361" s="429"/>
      <c r="AW361" s="429"/>
      <c r="AX361" s="429"/>
      <c r="AY361" s="429"/>
      <c r="AZ361" s="429"/>
      <c r="BA361" s="429"/>
      <c r="BB361" s="429"/>
      <c r="BC361" s="429"/>
      <c r="BD361" s="429"/>
      <c r="BE361" s="429"/>
      <c r="BF361" s="429"/>
      <c r="BG361" s="429"/>
      <c r="BH361" s="429"/>
      <c r="BI361" s="429"/>
      <c r="BJ361" s="103"/>
      <c r="BT361" s="103"/>
      <c r="CD361" s="103"/>
      <c r="CN361" s="103"/>
      <c r="CX361" s="103"/>
      <c r="DH361" s="103"/>
      <c r="DR361" s="103"/>
      <c r="EB361" s="103"/>
      <c r="EL361" s="103"/>
      <c r="EV361" s="103"/>
      <c r="FF361" s="103"/>
      <c r="FP361" s="103"/>
      <c r="FZ361" s="103"/>
      <c r="GJ361" s="103"/>
      <c r="GT361" s="103"/>
      <c r="HD361" s="103"/>
    </row>
    <row xmlns:x14ac="http://schemas.microsoft.com/office/spreadsheetml/2009/9/ac" r="362" s="3" customFormat="true" x14ac:dyDescent="0.25">
      <c r="A362" s="382"/>
      <c r="B362" s="103"/>
      <c r="L362" s="103"/>
      <c r="V362" s="103"/>
      <c r="AF362" s="429"/>
      <c r="AG362" s="429"/>
      <c r="AH362" s="429"/>
      <c r="AI362" s="429"/>
      <c r="AJ362" s="429"/>
      <c r="AK362" s="429"/>
      <c r="AL362" s="429"/>
      <c r="AM362" s="429"/>
      <c r="AN362" s="429"/>
      <c r="AO362" s="429"/>
      <c r="AP362" s="429"/>
      <c r="AQ362" s="429"/>
      <c r="AR362" s="429"/>
      <c r="AS362" s="429"/>
      <c r="AT362" s="429"/>
      <c r="AU362" s="429"/>
      <c r="AV362" s="429"/>
      <c r="AW362" s="429"/>
      <c r="AX362" s="429"/>
      <c r="AY362" s="429"/>
      <c r="AZ362" s="429"/>
      <c r="BA362" s="429"/>
      <c r="BB362" s="429"/>
      <c r="BC362" s="429"/>
      <c r="BD362" s="429"/>
      <c r="BE362" s="429"/>
      <c r="BF362" s="429"/>
      <c r="BG362" s="429"/>
      <c r="BH362" s="429"/>
      <c r="BI362" s="429"/>
      <c r="BJ362" s="103"/>
      <c r="BT362" s="103"/>
      <c r="CD362" s="103"/>
      <c r="CN362" s="103"/>
      <c r="CX362" s="103"/>
      <c r="DH362" s="103"/>
      <c r="DR362" s="103"/>
      <c r="EB362" s="103"/>
      <c r="EL362" s="103"/>
      <c r="EV362" s="103"/>
      <c r="FF362" s="103"/>
      <c r="FP362" s="103"/>
      <c r="FZ362" s="103"/>
      <c r="GJ362" s="103"/>
      <c r="GT362" s="103"/>
      <c r="HD362" s="103"/>
    </row>
    <row xmlns:x14ac="http://schemas.microsoft.com/office/spreadsheetml/2009/9/ac" r="363" s="3" customFormat="true" x14ac:dyDescent="0.25">
      <c r="A363" s="382"/>
      <c r="B363" s="103"/>
      <c r="L363" s="103"/>
      <c r="V363" s="103"/>
      <c r="AF363" s="429"/>
      <c r="AG363" s="429"/>
      <c r="AH363" s="429"/>
      <c r="AI363" s="429"/>
      <c r="AJ363" s="429"/>
      <c r="AK363" s="429"/>
      <c r="AL363" s="429"/>
      <c r="AM363" s="429"/>
      <c r="AN363" s="429"/>
      <c r="AO363" s="429"/>
      <c r="AP363" s="429"/>
      <c r="AQ363" s="429"/>
      <c r="AR363" s="429"/>
      <c r="AS363" s="429"/>
      <c r="AT363" s="429"/>
      <c r="AU363" s="429"/>
      <c r="AV363" s="429"/>
      <c r="AW363" s="429"/>
      <c r="AX363" s="429"/>
      <c r="AY363" s="429"/>
      <c r="AZ363" s="429"/>
      <c r="BA363" s="429"/>
      <c r="BB363" s="429"/>
      <c r="BC363" s="429"/>
      <c r="BD363" s="429"/>
      <c r="BE363" s="429"/>
      <c r="BF363" s="429"/>
      <c r="BG363" s="429"/>
      <c r="BH363" s="429"/>
      <c r="BI363" s="429"/>
      <c r="BJ363" s="103"/>
      <c r="BT363" s="103"/>
      <c r="CD363" s="103"/>
      <c r="CN363" s="103"/>
      <c r="CX363" s="103"/>
      <c r="DH363" s="103"/>
      <c r="DR363" s="103"/>
      <c r="EB363" s="103"/>
      <c r="EL363" s="103"/>
      <c r="EV363" s="103"/>
      <c r="FF363" s="103"/>
      <c r="FP363" s="103"/>
      <c r="FZ363" s="103"/>
      <c r="GJ363" s="103"/>
      <c r="GT363" s="103"/>
      <c r="HD363" s="103"/>
    </row>
    <row xmlns:x14ac="http://schemas.microsoft.com/office/spreadsheetml/2009/9/ac" r="364" s="3" customFormat="true" x14ac:dyDescent="0.25">
      <c r="A364" s="382"/>
      <c r="B364" s="103"/>
      <c r="L364" s="103"/>
      <c r="V364" s="103"/>
      <c r="AF364" s="429"/>
      <c r="AG364" s="429"/>
      <c r="AH364" s="429"/>
      <c r="AI364" s="429"/>
      <c r="AJ364" s="429"/>
      <c r="AK364" s="429"/>
      <c r="AL364" s="429"/>
      <c r="AM364" s="429"/>
      <c r="AN364" s="429"/>
      <c r="AO364" s="429"/>
      <c r="AP364" s="429"/>
      <c r="AQ364" s="429"/>
      <c r="AR364" s="429"/>
      <c r="AS364" s="429"/>
      <c r="AT364" s="429"/>
      <c r="AU364" s="429"/>
      <c r="AV364" s="429"/>
      <c r="AW364" s="429"/>
      <c r="AX364" s="429"/>
      <c r="AY364" s="429"/>
      <c r="AZ364" s="429"/>
      <c r="BA364" s="429"/>
      <c r="BB364" s="429"/>
      <c r="BC364" s="429"/>
      <c r="BD364" s="429"/>
      <c r="BE364" s="429"/>
      <c r="BF364" s="429"/>
      <c r="BG364" s="429"/>
      <c r="BH364" s="429"/>
      <c r="BI364" s="429"/>
      <c r="BJ364" s="103"/>
      <c r="BT364" s="103"/>
      <c r="CD364" s="103"/>
      <c r="CN364" s="103"/>
      <c r="CX364" s="103"/>
      <c r="DH364" s="103"/>
      <c r="DR364" s="103"/>
      <c r="EB364" s="103"/>
      <c r="EL364" s="103"/>
      <c r="EV364" s="103"/>
      <c r="FF364" s="103"/>
      <c r="FP364" s="103"/>
      <c r="FZ364" s="103"/>
      <c r="GJ364" s="103"/>
      <c r="GT364" s="103"/>
      <c r="HD364" s="103"/>
    </row>
    <row xmlns:x14ac="http://schemas.microsoft.com/office/spreadsheetml/2009/9/ac" r="365" s="3" customFormat="true" x14ac:dyDescent="0.25">
      <c r="A365" s="382"/>
      <c r="B365" s="103"/>
      <c r="L365" s="103"/>
      <c r="V365" s="103"/>
      <c r="AF365" s="429"/>
      <c r="AG365" s="429"/>
      <c r="AH365" s="429"/>
      <c r="AI365" s="429"/>
      <c r="AJ365" s="429"/>
      <c r="AK365" s="429"/>
      <c r="AL365" s="429"/>
      <c r="AM365" s="429"/>
      <c r="AN365" s="429"/>
      <c r="AO365" s="429"/>
      <c r="AP365" s="429"/>
      <c r="AQ365" s="429"/>
      <c r="AR365" s="429"/>
      <c r="AS365" s="429"/>
      <c r="AT365" s="429"/>
      <c r="AU365" s="429"/>
      <c r="AV365" s="429"/>
      <c r="AW365" s="429"/>
      <c r="AX365" s="429"/>
      <c r="AY365" s="429"/>
      <c r="AZ365" s="429"/>
      <c r="BA365" s="429"/>
      <c r="BB365" s="429"/>
      <c r="BC365" s="429"/>
      <c r="BD365" s="429"/>
      <c r="BE365" s="429"/>
      <c r="BF365" s="429"/>
      <c r="BG365" s="429"/>
      <c r="BH365" s="429"/>
      <c r="BI365" s="429"/>
      <c r="BJ365" s="103"/>
      <c r="BT365" s="103"/>
      <c r="CD365" s="103"/>
      <c r="CN365" s="103"/>
      <c r="CX365" s="103"/>
      <c r="DH365" s="103"/>
      <c r="DR365" s="103"/>
      <c r="EB365" s="103"/>
      <c r="EL365" s="103"/>
      <c r="EV365" s="103"/>
      <c r="FF365" s="103"/>
      <c r="FP365" s="103"/>
      <c r="FZ365" s="103"/>
      <c r="GJ365" s="103"/>
      <c r="GT365" s="103"/>
      <c r="HD365" s="103"/>
    </row>
    <row xmlns:x14ac="http://schemas.microsoft.com/office/spreadsheetml/2009/9/ac" r="366" s="3" customFormat="true" x14ac:dyDescent="0.25">
      <c r="A366" s="382"/>
      <c r="B366" s="103"/>
      <c r="L366" s="103"/>
      <c r="V366" s="103"/>
      <c r="AF366" s="429"/>
      <c r="AG366" s="429"/>
      <c r="AH366" s="429"/>
      <c r="AI366" s="429"/>
      <c r="AJ366" s="429"/>
      <c r="AK366" s="429"/>
      <c r="AL366" s="429"/>
      <c r="AM366" s="429"/>
      <c r="AN366" s="429"/>
      <c r="AO366" s="429"/>
      <c r="AP366" s="429"/>
      <c r="AQ366" s="429"/>
      <c r="AR366" s="429"/>
      <c r="AS366" s="429"/>
      <c r="AT366" s="429"/>
      <c r="AU366" s="429"/>
      <c r="AV366" s="429"/>
      <c r="AW366" s="429"/>
      <c r="AX366" s="429"/>
      <c r="AY366" s="429"/>
      <c r="AZ366" s="429"/>
      <c r="BA366" s="429"/>
      <c r="BB366" s="429"/>
      <c r="BC366" s="429"/>
      <c r="BD366" s="429"/>
      <c r="BE366" s="429"/>
      <c r="BF366" s="429"/>
      <c r="BG366" s="429"/>
      <c r="BH366" s="429"/>
      <c r="BI366" s="429"/>
      <c r="BJ366" s="103"/>
      <c r="BT366" s="103"/>
      <c r="CD366" s="103"/>
      <c r="CN366" s="103"/>
      <c r="CX366" s="103"/>
      <c r="DH366" s="103"/>
      <c r="DR366" s="103"/>
      <c r="EB366" s="103"/>
      <c r="EL366" s="103"/>
      <c r="EV366" s="103"/>
      <c r="FF366" s="103"/>
      <c r="FP366" s="103"/>
      <c r="FZ366" s="103"/>
      <c r="GJ366" s="103"/>
      <c r="GT366" s="103"/>
      <c r="HD366" s="103"/>
    </row>
    <row xmlns:x14ac="http://schemas.microsoft.com/office/spreadsheetml/2009/9/ac" r="367" s="3" customFormat="true" x14ac:dyDescent="0.25">
      <c r="A367" s="382"/>
      <c r="B367" s="103"/>
      <c r="L367" s="103"/>
      <c r="V367" s="103"/>
      <c r="AF367" s="429"/>
      <c r="AG367" s="429"/>
      <c r="AH367" s="429"/>
      <c r="AI367" s="429"/>
      <c r="AJ367" s="429"/>
      <c r="AK367" s="429"/>
      <c r="AL367" s="429"/>
      <c r="AM367" s="429"/>
      <c r="AN367" s="429"/>
      <c r="AO367" s="429"/>
      <c r="AP367" s="429"/>
      <c r="AQ367" s="429"/>
      <c r="AR367" s="429"/>
      <c r="AS367" s="429"/>
      <c r="AT367" s="429"/>
      <c r="AU367" s="429"/>
      <c r="AV367" s="429"/>
      <c r="AW367" s="429"/>
      <c r="AX367" s="429"/>
      <c r="AY367" s="429"/>
      <c r="AZ367" s="429"/>
      <c r="BA367" s="429"/>
      <c r="BB367" s="429"/>
      <c r="BC367" s="429"/>
      <c r="BD367" s="429"/>
      <c r="BE367" s="429"/>
      <c r="BF367" s="429"/>
      <c r="BG367" s="429"/>
      <c r="BH367" s="429"/>
      <c r="BI367" s="429"/>
      <c r="BJ367" s="103"/>
      <c r="BT367" s="103"/>
      <c r="CD367" s="103"/>
      <c r="CN367" s="103"/>
      <c r="CX367" s="103"/>
      <c r="DH367" s="103"/>
      <c r="DR367" s="103"/>
      <c r="EB367" s="103"/>
      <c r="EL367" s="103"/>
      <c r="EV367" s="103"/>
      <c r="FF367" s="103"/>
      <c r="FP367" s="103"/>
      <c r="FZ367" s="103"/>
      <c r="GJ367" s="103"/>
      <c r="GT367" s="103"/>
      <c r="HD367" s="103"/>
    </row>
    <row xmlns:x14ac="http://schemas.microsoft.com/office/spreadsheetml/2009/9/ac" r="368" s="3" customFormat="true" x14ac:dyDescent="0.25">
      <c r="A368" s="382"/>
      <c r="B368" s="103"/>
      <c r="L368" s="103"/>
      <c r="V368" s="103"/>
      <c r="AF368" s="429"/>
      <c r="AG368" s="429"/>
      <c r="AH368" s="429"/>
      <c r="AI368" s="429"/>
      <c r="AJ368" s="429"/>
      <c r="AK368" s="429"/>
      <c r="AL368" s="429"/>
      <c r="AM368" s="429"/>
      <c r="AN368" s="429"/>
      <c r="AO368" s="429"/>
      <c r="AP368" s="429"/>
      <c r="AQ368" s="429"/>
      <c r="AR368" s="429"/>
      <c r="AS368" s="429"/>
      <c r="AT368" s="429"/>
      <c r="AU368" s="429"/>
      <c r="AV368" s="429"/>
      <c r="AW368" s="429"/>
      <c r="AX368" s="429"/>
      <c r="AY368" s="429"/>
      <c r="AZ368" s="429"/>
      <c r="BA368" s="429"/>
      <c r="BB368" s="429"/>
      <c r="BC368" s="429"/>
      <c r="BD368" s="429"/>
      <c r="BE368" s="429"/>
      <c r="BF368" s="429"/>
      <c r="BG368" s="429"/>
      <c r="BH368" s="429"/>
      <c r="BI368" s="429"/>
      <c r="BJ368" s="103"/>
      <c r="BT368" s="103"/>
      <c r="CD368" s="103"/>
      <c r="CN368" s="103"/>
      <c r="CX368" s="103"/>
      <c r="DH368" s="103"/>
      <c r="DR368" s="103"/>
      <c r="EB368" s="103"/>
      <c r="EL368" s="103"/>
      <c r="EV368" s="103"/>
      <c r="FF368" s="103"/>
      <c r="FP368" s="103"/>
      <c r="FZ368" s="103"/>
      <c r="GJ368" s="103"/>
      <c r="GT368" s="103"/>
      <c r="HD368" s="103"/>
    </row>
    <row xmlns:x14ac="http://schemas.microsoft.com/office/spreadsheetml/2009/9/ac" r="369" s="3" customFormat="true" x14ac:dyDescent="0.25">
      <c r="A369" s="382"/>
      <c r="B369" s="103"/>
      <c r="L369" s="103"/>
      <c r="V369" s="103"/>
      <c r="AF369" s="429"/>
      <c r="AG369" s="429"/>
      <c r="AH369" s="429"/>
      <c r="AI369" s="429"/>
      <c r="AJ369" s="429"/>
      <c r="AK369" s="429"/>
      <c r="AL369" s="429"/>
      <c r="AM369" s="429"/>
      <c r="AN369" s="429"/>
      <c r="AO369" s="429"/>
      <c r="AP369" s="429"/>
      <c r="AQ369" s="429"/>
      <c r="AR369" s="429"/>
      <c r="AS369" s="429"/>
      <c r="AT369" s="429"/>
      <c r="AU369" s="429"/>
      <c r="AV369" s="429"/>
      <c r="AW369" s="429"/>
      <c r="AX369" s="429"/>
      <c r="AY369" s="429"/>
      <c r="AZ369" s="429"/>
      <c r="BA369" s="429"/>
      <c r="BB369" s="429"/>
      <c r="BC369" s="429"/>
      <c r="BD369" s="429"/>
      <c r="BE369" s="429"/>
      <c r="BF369" s="429"/>
      <c r="BG369" s="429"/>
      <c r="BH369" s="429"/>
      <c r="BI369" s="429"/>
      <c r="BJ369" s="103"/>
      <c r="BT369" s="103"/>
      <c r="CD369" s="103"/>
      <c r="CN369" s="103"/>
      <c r="CX369" s="103"/>
      <c r="DH369" s="103"/>
      <c r="DR369" s="103"/>
      <c r="EB369" s="103"/>
      <c r="EL369" s="103"/>
      <c r="EV369" s="103"/>
      <c r="FF369" s="103"/>
      <c r="FP369" s="103"/>
      <c r="FZ369" s="103"/>
      <c r="GJ369" s="103"/>
      <c r="GT369" s="103"/>
      <c r="HD369" s="103"/>
    </row>
    <row xmlns:x14ac="http://schemas.microsoft.com/office/spreadsheetml/2009/9/ac" r="370" s="3" customFormat="true" x14ac:dyDescent="0.25">
      <c r="A370" s="382"/>
      <c r="B370" s="103"/>
      <c r="L370" s="103"/>
      <c r="V370" s="103"/>
      <c r="AF370" s="429"/>
      <c r="AG370" s="429"/>
      <c r="AH370" s="429"/>
      <c r="AI370" s="429"/>
      <c r="AJ370" s="429"/>
      <c r="AK370" s="429"/>
      <c r="AL370" s="429"/>
      <c r="AM370" s="429"/>
      <c r="AN370" s="429"/>
      <c r="AO370" s="429"/>
      <c r="AP370" s="429"/>
      <c r="AQ370" s="429"/>
      <c r="AR370" s="429"/>
      <c r="AS370" s="429"/>
      <c r="AT370" s="429"/>
      <c r="AU370" s="429"/>
      <c r="AV370" s="429"/>
      <c r="AW370" s="429"/>
      <c r="AX370" s="429"/>
      <c r="AY370" s="429"/>
      <c r="AZ370" s="429"/>
      <c r="BA370" s="429"/>
      <c r="BB370" s="429"/>
      <c r="BC370" s="429"/>
      <c r="BD370" s="429"/>
      <c r="BE370" s="429"/>
      <c r="BF370" s="429"/>
      <c r="BG370" s="429"/>
      <c r="BH370" s="429"/>
      <c r="BI370" s="429"/>
      <c r="BJ370" s="103"/>
      <c r="BT370" s="103"/>
      <c r="CD370" s="103"/>
      <c r="CN370" s="103"/>
      <c r="CX370" s="103"/>
      <c r="DH370" s="103"/>
      <c r="DR370" s="103"/>
      <c r="EB370" s="103"/>
      <c r="EL370" s="103"/>
      <c r="EV370" s="103"/>
      <c r="FF370" s="103"/>
      <c r="FP370" s="103"/>
      <c r="FZ370" s="103"/>
      <c r="GJ370" s="103"/>
      <c r="GT370" s="103"/>
      <c r="HD370" s="103"/>
    </row>
    <row xmlns:x14ac="http://schemas.microsoft.com/office/spreadsheetml/2009/9/ac" r="371" s="3" customFormat="true" x14ac:dyDescent="0.25">
      <c r="A371" s="382"/>
      <c r="B371" s="103"/>
      <c r="L371" s="103"/>
      <c r="V371" s="103"/>
      <c r="AF371" s="429"/>
      <c r="AG371" s="429"/>
      <c r="AH371" s="429"/>
      <c r="AI371" s="429"/>
      <c r="AJ371" s="429"/>
      <c r="AK371" s="429"/>
      <c r="AL371" s="429"/>
      <c r="AM371" s="429"/>
      <c r="AN371" s="429"/>
      <c r="AO371" s="429"/>
      <c r="AP371" s="429"/>
      <c r="AQ371" s="429"/>
      <c r="AR371" s="429"/>
      <c r="AS371" s="429"/>
      <c r="AT371" s="429"/>
      <c r="AU371" s="429"/>
      <c r="AV371" s="429"/>
      <c r="AW371" s="429"/>
      <c r="AX371" s="429"/>
      <c r="AY371" s="429"/>
      <c r="AZ371" s="429"/>
      <c r="BA371" s="429"/>
      <c r="BB371" s="429"/>
      <c r="BC371" s="429"/>
      <c r="BD371" s="429"/>
      <c r="BE371" s="429"/>
      <c r="BF371" s="429"/>
      <c r="BG371" s="429"/>
      <c r="BH371" s="429"/>
      <c r="BI371" s="429"/>
      <c r="BJ371" s="103"/>
      <c r="BT371" s="103"/>
      <c r="CD371" s="103"/>
      <c r="CN371" s="103"/>
      <c r="CX371" s="103"/>
      <c r="DH371" s="103"/>
      <c r="DR371" s="103"/>
      <c r="EB371" s="103"/>
      <c r="EL371" s="103"/>
      <c r="EV371" s="103"/>
      <c r="FF371" s="103"/>
      <c r="FP371" s="103"/>
      <c r="FZ371" s="103"/>
      <c r="GJ371" s="103"/>
      <c r="GT371" s="103"/>
      <c r="HD371" s="103"/>
    </row>
    <row xmlns:x14ac="http://schemas.microsoft.com/office/spreadsheetml/2009/9/ac" r="372" s="3" customFormat="true" x14ac:dyDescent="0.25">
      <c r="A372" s="382"/>
      <c r="B372" s="103"/>
      <c r="L372" s="103"/>
      <c r="V372" s="103"/>
      <c r="AF372" s="429"/>
      <c r="AG372" s="429"/>
      <c r="AH372" s="429"/>
      <c r="AI372" s="429"/>
      <c r="AJ372" s="429"/>
      <c r="AK372" s="429"/>
      <c r="AL372" s="429"/>
      <c r="AM372" s="429"/>
      <c r="AN372" s="429"/>
      <c r="AO372" s="429"/>
      <c r="AP372" s="429"/>
      <c r="AQ372" s="429"/>
      <c r="AR372" s="429"/>
      <c r="AS372" s="429"/>
      <c r="AT372" s="429"/>
      <c r="AU372" s="429"/>
      <c r="AV372" s="429"/>
      <c r="AW372" s="429"/>
      <c r="AX372" s="429"/>
      <c r="AY372" s="429"/>
      <c r="AZ372" s="429"/>
      <c r="BA372" s="429"/>
      <c r="BB372" s="429"/>
      <c r="BC372" s="429"/>
      <c r="BD372" s="429"/>
      <c r="BE372" s="429"/>
      <c r="BF372" s="429"/>
      <c r="BG372" s="429"/>
      <c r="BH372" s="429"/>
      <c r="BI372" s="429"/>
      <c r="BJ372" s="103"/>
      <c r="BT372" s="103"/>
      <c r="CD372" s="103"/>
      <c r="CN372" s="103"/>
      <c r="CX372" s="103"/>
      <c r="DH372" s="103"/>
      <c r="DR372" s="103"/>
      <c r="EB372" s="103"/>
      <c r="EL372" s="103"/>
      <c r="EV372" s="103"/>
      <c r="FF372" s="103"/>
      <c r="FP372" s="103"/>
      <c r="FZ372" s="103"/>
      <c r="GJ372" s="103"/>
      <c r="GT372" s="103"/>
      <c r="HD372" s="103"/>
    </row>
    <row xmlns:x14ac="http://schemas.microsoft.com/office/spreadsheetml/2009/9/ac" r="373" s="3" customFormat="true" x14ac:dyDescent="0.25">
      <c r="A373" s="382"/>
      <c r="B373" s="103"/>
      <c r="L373" s="103"/>
      <c r="V373" s="103"/>
      <c r="AF373" s="429"/>
      <c r="AG373" s="429"/>
      <c r="AH373" s="429"/>
      <c r="AI373" s="429"/>
      <c r="AJ373" s="429"/>
      <c r="AK373" s="429"/>
      <c r="AL373" s="429"/>
      <c r="AM373" s="429"/>
      <c r="AN373" s="429"/>
      <c r="AO373" s="429"/>
      <c r="AP373" s="429"/>
      <c r="AQ373" s="429"/>
      <c r="AR373" s="429"/>
      <c r="AS373" s="429"/>
      <c r="AT373" s="429"/>
      <c r="AU373" s="429"/>
      <c r="AV373" s="429"/>
      <c r="AW373" s="429"/>
      <c r="AX373" s="429"/>
      <c r="AY373" s="429"/>
      <c r="AZ373" s="429"/>
      <c r="BA373" s="429"/>
      <c r="BB373" s="429"/>
      <c r="BC373" s="429"/>
      <c r="BD373" s="429"/>
      <c r="BE373" s="429"/>
      <c r="BF373" s="429"/>
      <c r="BG373" s="429"/>
      <c r="BH373" s="429"/>
      <c r="BI373" s="429"/>
      <c r="BJ373" s="103"/>
      <c r="BT373" s="103"/>
      <c r="CD373" s="103"/>
      <c r="CN373" s="103"/>
      <c r="CX373" s="103"/>
      <c r="DH373" s="103"/>
      <c r="DR373" s="103"/>
      <c r="EB373" s="103"/>
      <c r="EL373" s="103"/>
      <c r="EV373" s="103"/>
      <c r="FF373" s="103"/>
      <c r="FP373" s="103"/>
      <c r="FZ373" s="103"/>
      <c r="GJ373" s="103"/>
      <c r="GT373" s="103"/>
      <c r="HD373" s="103"/>
    </row>
    <row xmlns:x14ac="http://schemas.microsoft.com/office/spreadsheetml/2009/9/ac" r="374" s="3" customFormat="true" x14ac:dyDescent="0.25">
      <c r="A374" s="382"/>
      <c r="B374" s="103"/>
      <c r="L374" s="103"/>
      <c r="V374" s="103"/>
      <c r="AF374" s="429"/>
      <c r="AG374" s="429"/>
      <c r="AH374" s="429"/>
      <c r="AI374" s="429"/>
      <c r="AJ374" s="429"/>
      <c r="AK374" s="429"/>
      <c r="AL374" s="429"/>
      <c r="AM374" s="429"/>
      <c r="AN374" s="429"/>
      <c r="AO374" s="429"/>
      <c r="AP374" s="429"/>
      <c r="AQ374" s="429"/>
      <c r="AR374" s="429"/>
      <c r="AS374" s="429"/>
      <c r="AT374" s="429"/>
      <c r="AU374" s="429"/>
      <c r="AV374" s="429"/>
      <c r="AW374" s="429"/>
      <c r="AX374" s="429"/>
      <c r="AY374" s="429"/>
      <c r="AZ374" s="429"/>
      <c r="BA374" s="429"/>
      <c r="BB374" s="429"/>
      <c r="BC374" s="429"/>
      <c r="BD374" s="429"/>
      <c r="BE374" s="429"/>
      <c r="BF374" s="429"/>
      <c r="BG374" s="429"/>
      <c r="BH374" s="429"/>
      <c r="BI374" s="429"/>
      <c r="BJ374" s="103"/>
      <c r="BT374" s="103"/>
      <c r="CD374" s="103"/>
      <c r="CN374" s="103"/>
      <c r="CX374" s="103"/>
      <c r="DH374" s="103"/>
      <c r="DR374" s="103"/>
      <c r="EB374" s="103"/>
      <c r="EL374" s="103"/>
      <c r="EV374" s="103"/>
      <c r="FF374" s="103"/>
      <c r="FP374" s="103"/>
      <c r="FZ374" s="103"/>
      <c r="GJ374" s="103"/>
      <c r="GT374" s="103"/>
      <c r="HD374" s="103"/>
    </row>
    <row xmlns:x14ac="http://schemas.microsoft.com/office/spreadsheetml/2009/9/ac" r="375" s="3" customFormat="true" x14ac:dyDescent="0.25">
      <c r="A375" s="382"/>
      <c r="B375" s="103"/>
      <c r="L375" s="103"/>
      <c r="V375" s="103"/>
      <c r="AF375" s="429"/>
      <c r="AG375" s="429"/>
      <c r="AH375" s="429"/>
      <c r="AI375" s="429"/>
      <c r="AJ375" s="429"/>
      <c r="AK375" s="429"/>
      <c r="AL375" s="429"/>
      <c r="AM375" s="429"/>
      <c r="AN375" s="429"/>
      <c r="AO375" s="429"/>
      <c r="AP375" s="429"/>
      <c r="AQ375" s="429"/>
      <c r="AR375" s="429"/>
      <c r="AS375" s="429"/>
      <c r="AT375" s="429"/>
      <c r="AU375" s="429"/>
      <c r="AV375" s="429"/>
      <c r="AW375" s="429"/>
      <c r="AX375" s="429"/>
      <c r="AY375" s="429"/>
      <c r="AZ375" s="429"/>
      <c r="BA375" s="429"/>
      <c r="BB375" s="429"/>
      <c r="BC375" s="429"/>
      <c r="BD375" s="429"/>
      <c r="BE375" s="429"/>
      <c r="BF375" s="429"/>
      <c r="BG375" s="429"/>
      <c r="BH375" s="429"/>
      <c r="BI375" s="429"/>
      <c r="BJ375" s="103"/>
      <c r="BT375" s="103"/>
      <c r="CD375" s="103"/>
      <c r="CN375" s="103"/>
      <c r="CX375" s="103"/>
      <c r="DH375" s="103"/>
      <c r="DR375" s="103"/>
      <c r="EB375" s="103"/>
      <c r="EL375" s="103"/>
      <c r="EV375" s="103"/>
      <c r="FF375" s="103"/>
      <c r="FP375" s="103"/>
      <c r="FZ375" s="103"/>
      <c r="GJ375" s="103"/>
      <c r="GT375" s="103"/>
      <c r="HD375" s="103"/>
    </row>
    <row xmlns:x14ac="http://schemas.microsoft.com/office/spreadsheetml/2009/9/ac" r="376" s="3" customFormat="true" x14ac:dyDescent="0.25">
      <c r="A376" s="382"/>
      <c r="B376" s="103"/>
      <c r="L376" s="103"/>
      <c r="V376" s="103"/>
      <c r="AF376" s="429"/>
      <c r="AG376" s="429"/>
      <c r="AH376" s="429"/>
      <c r="AI376" s="429"/>
      <c r="AJ376" s="429"/>
      <c r="AK376" s="429"/>
      <c r="AL376" s="429"/>
      <c r="AM376" s="429"/>
      <c r="AN376" s="429"/>
      <c r="AO376" s="429"/>
      <c r="AP376" s="429"/>
      <c r="AQ376" s="429"/>
      <c r="AR376" s="429"/>
      <c r="AS376" s="429"/>
      <c r="AT376" s="429"/>
      <c r="AU376" s="429"/>
      <c r="AV376" s="429"/>
      <c r="AW376" s="429"/>
      <c r="AX376" s="429"/>
      <c r="AY376" s="429"/>
      <c r="AZ376" s="429"/>
      <c r="BA376" s="429"/>
      <c r="BB376" s="429"/>
      <c r="BC376" s="429"/>
      <c r="BD376" s="429"/>
      <c r="BE376" s="429"/>
      <c r="BF376" s="429"/>
      <c r="BG376" s="429"/>
      <c r="BH376" s="429"/>
      <c r="BI376" s="429"/>
      <c r="BJ376" s="103"/>
      <c r="BT376" s="103"/>
      <c r="CD376" s="103"/>
      <c r="CN376" s="103"/>
      <c r="CX376" s="103"/>
      <c r="DH376" s="103"/>
      <c r="DR376" s="103"/>
      <c r="EB376" s="103"/>
      <c r="EL376" s="103"/>
      <c r="EV376" s="103"/>
      <c r="FF376" s="103"/>
      <c r="FP376" s="103"/>
      <c r="FZ376" s="103"/>
      <c r="GJ376" s="103"/>
      <c r="GT376" s="103"/>
      <c r="HD376" s="103"/>
    </row>
    <row xmlns:x14ac="http://schemas.microsoft.com/office/spreadsheetml/2009/9/ac" r="377" s="3" customFormat="true" x14ac:dyDescent="0.25">
      <c r="A377" s="382"/>
      <c r="B377" s="103"/>
      <c r="L377" s="103"/>
      <c r="V377" s="103"/>
      <c r="AF377" s="429"/>
      <c r="AG377" s="429"/>
      <c r="AH377" s="429"/>
      <c r="AI377" s="429"/>
      <c r="AJ377" s="429"/>
      <c r="AK377" s="429"/>
      <c r="AL377" s="429"/>
      <c r="AM377" s="429"/>
      <c r="AN377" s="429"/>
      <c r="AO377" s="429"/>
      <c r="AP377" s="429"/>
      <c r="AQ377" s="429"/>
      <c r="AR377" s="429"/>
      <c r="AS377" s="429"/>
      <c r="AT377" s="429"/>
      <c r="AU377" s="429"/>
      <c r="AV377" s="429"/>
      <c r="AW377" s="429"/>
      <c r="AX377" s="429"/>
      <c r="AY377" s="429"/>
      <c r="AZ377" s="429"/>
      <c r="BA377" s="429"/>
      <c r="BB377" s="429"/>
      <c r="BC377" s="429"/>
      <c r="BD377" s="429"/>
      <c r="BE377" s="429"/>
      <c r="BF377" s="429"/>
      <c r="BG377" s="429"/>
      <c r="BH377" s="429"/>
      <c r="BI377" s="429"/>
      <c r="BJ377" s="103"/>
      <c r="BT377" s="103"/>
      <c r="CD377" s="103"/>
      <c r="CN377" s="103"/>
      <c r="CX377" s="103"/>
      <c r="DH377" s="103"/>
      <c r="DR377" s="103"/>
      <c r="EB377" s="103"/>
      <c r="EL377" s="103"/>
      <c r="EV377" s="103"/>
      <c r="FF377" s="103"/>
      <c r="FP377" s="103"/>
      <c r="FZ377" s="103"/>
      <c r="GJ377" s="103"/>
      <c r="GT377" s="103"/>
      <c r="HD377" s="103"/>
    </row>
    <row xmlns:x14ac="http://schemas.microsoft.com/office/spreadsheetml/2009/9/ac" r="378" s="3" customFormat="true" x14ac:dyDescent="0.25">
      <c r="A378" s="382"/>
      <c r="B378" s="103"/>
      <c r="L378" s="103"/>
      <c r="V378" s="103"/>
      <c r="AF378" s="429"/>
      <c r="AG378" s="429"/>
      <c r="AH378" s="429"/>
      <c r="AI378" s="429"/>
      <c r="AJ378" s="429"/>
      <c r="AK378" s="429"/>
      <c r="AL378" s="429"/>
      <c r="AM378" s="429"/>
      <c r="AN378" s="429"/>
      <c r="AO378" s="429"/>
      <c r="AP378" s="429"/>
      <c r="AQ378" s="429"/>
      <c r="AR378" s="429"/>
      <c r="AS378" s="429"/>
      <c r="AT378" s="429"/>
      <c r="AU378" s="429"/>
      <c r="AV378" s="429"/>
      <c r="AW378" s="429"/>
      <c r="AX378" s="429"/>
      <c r="AY378" s="429"/>
      <c r="AZ378" s="429"/>
      <c r="BA378" s="429"/>
      <c r="BB378" s="429"/>
      <c r="BC378" s="429"/>
      <c r="BD378" s="429"/>
      <c r="BE378" s="429"/>
      <c r="BF378" s="429"/>
      <c r="BG378" s="429"/>
      <c r="BH378" s="429"/>
      <c r="BI378" s="429"/>
      <c r="BJ378" s="103"/>
      <c r="BT378" s="103"/>
      <c r="CD378" s="103"/>
      <c r="CN378" s="103"/>
      <c r="CX378" s="103"/>
      <c r="DH378" s="103"/>
      <c r="DR378" s="103"/>
      <c r="EB378" s="103"/>
      <c r="EL378" s="103"/>
      <c r="EV378" s="103"/>
      <c r="FF378" s="103"/>
      <c r="FP378" s="103"/>
      <c r="FZ378" s="103"/>
      <c r="GJ378" s="103"/>
      <c r="GT378" s="103"/>
      <c r="HD378" s="103"/>
    </row>
    <row xmlns:x14ac="http://schemas.microsoft.com/office/spreadsheetml/2009/9/ac" r="379" s="3" customFormat="true" x14ac:dyDescent="0.25">
      <c r="A379" s="382"/>
      <c r="B379" s="103"/>
      <c r="L379" s="103"/>
      <c r="V379" s="103"/>
      <c r="AF379" s="429"/>
      <c r="AG379" s="429"/>
      <c r="AH379" s="429"/>
      <c r="AI379" s="429"/>
      <c r="AJ379" s="429"/>
      <c r="AK379" s="429"/>
      <c r="AL379" s="429"/>
      <c r="AM379" s="429"/>
      <c r="AN379" s="429"/>
      <c r="AO379" s="429"/>
      <c r="AP379" s="429"/>
      <c r="AQ379" s="429"/>
      <c r="AR379" s="429"/>
      <c r="AS379" s="429"/>
      <c r="AT379" s="429"/>
      <c r="AU379" s="429"/>
      <c r="AV379" s="429"/>
      <c r="AW379" s="429"/>
      <c r="AX379" s="429"/>
      <c r="AY379" s="429"/>
      <c r="AZ379" s="429"/>
      <c r="BA379" s="429"/>
      <c r="BB379" s="429"/>
      <c r="BC379" s="429"/>
      <c r="BD379" s="429"/>
      <c r="BE379" s="429"/>
      <c r="BF379" s="429"/>
      <c r="BG379" s="429"/>
      <c r="BH379" s="429"/>
      <c r="BI379" s="429"/>
      <c r="BJ379" s="103"/>
      <c r="BT379" s="103"/>
      <c r="CD379" s="103"/>
      <c r="CN379" s="103"/>
      <c r="CX379" s="103"/>
      <c r="DH379" s="103"/>
      <c r="DR379" s="103"/>
      <c r="EB379" s="103"/>
      <c r="EL379" s="103"/>
      <c r="EV379" s="103"/>
      <c r="FF379" s="103"/>
      <c r="FP379" s="103"/>
      <c r="FZ379" s="103"/>
      <c r="GJ379" s="103"/>
      <c r="GT379" s="103"/>
      <c r="HD379" s="103"/>
    </row>
    <row xmlns:x14ac="http://schemas.microsoft.com/office/spreadsheetml/2009/9/ac" r="380" s="3" customFormat="true" x14ac:dyDescent="0.25">
      <c r="A380" s="382"/>
      <c r="B380" s="103"/>
      <c r="L380" s="103"/>
      <c r="V380" s="103"/>
      <c r="AF380" s="429"/>
      <c r="AG380" s="429"/>
      <c r="AH380" s="429"/>
      <c r="AI380" s="429"/>
      <c r="AJ380" s="429"/>
      <c r="AK380" s="429"/>
      <c r="AL380" s="429"/>
      <c r="AM380" s="429"/>
      <c r="AN380" s="429"/>
      <c r="AO380" s="429"/>
      <c r="AP380" s="429"/>
      <c r="AQ380" s="429"/>
      <c r="AR380" s="429"/>
      <c r="AS380" s="429"/>
      <c r="AT380" s="429"/>
      <c r="AU380" s="429"/>
      <c r="AV380" s="429"/>
      <c r="AW380" s="429"/>
      <c r="AX380" s="429"/>
      <c r="AY380" s="429"/>
      <c r="AZ380" s="429"/>
      <c r="BA380" s="429"/>
      <c r="BB380" s="429"/>
      <c r="BC380" s="429"/>
      <c r="BD380" s="429"/>
      <c r="BE380" s="429"/>
      <c r="BF380" s="429"/>
      <c r="BG380" s="429"/>
      <c r="BH380" s="429"/>
      <c r="BI380" s="429"/>
      <c r="BJ380" s="103"/>
      <c r="BT380" s="103"/>
      <c r="CD380" s="103"/>
      <c r="CN380" s="103"/>
      <c r="CX380" s="103"/>
      <c r="DH380" s="103"/>
      <c r="DR380" s="103"/>
      <c r="EB380" s="103"/>
      <c r="EL380" s="103"/>
      <c r="EV380" s="103"/>
      <c r="FF380" s="103"/>
      <c r="FP380" s="103"/>
      <c r="FZ380" s="103"/>
      <c r="GJ380" s="103"/>
      <c r="GT380" s="103"/>
      <c r="HD380" s="103"/>
    </row>
    <row xmlns:x14ac="http://schemas.microsoft.com/office/spreadsheetml/2009/9/ac" r="381" s="3" customFormat="true" x14ac:dyDescent="0.25">
      <c r="A381" s="382"/>
      <c r="B381" s="103"/>
      <c r="L381" s="103"/>
      <c r="V381" s="103"/>
      <c r="AF381" s="429"/>
      <c r="AG381" s="429"/>
      <c r="AH381" s="429"/>
      <c r="AI381" s="429"/>
      <c r="AJ381" s="429"/>
      <c r="AK381" s="429"/>
      <c r="AL381" s="429"/>
      <c r="AM381" s="429"/>
      <c r="AN381" s="429"/>
      <c r="AO381" s="429"/>
      <c r="AP381" s="429"/>
      <c r="AQ381" s="429"/>
      <c r="AR381" s="429"/>
      <c r="AS381" s="429"/>
      <c r="AT381" s="429"/>
      <c r="AU381" s="429"/>
      <c r="AV381" s="429"/>
      <c r="AW381" s="429"/>
      <c r="AX381" s="429"/>
      <c r="AY381" s="429"/>
      <c r="AZ381" s="429"/>
      <c r="BA381" s="429"/>
      <c r="BB381" s="429"/>
      <c r="BC381" s="429"/>
      <c r="BD381" s="429"/>
      <c r="BE381" s="429"/>
      <c r="BF381" s="429"/>
      <c r="BG381" s="429"/>
      <c r="BH381" s="429"/>
      <c r="BI381" s="429"/>
      <c r="BJ381" s="103"/>
      <c r="BT381" s="103"/>
      <c r="CD381" s="103"/>
      <c r="CN381" s="103"/>
      <c r="CX381" s="103"/>
      <c r="DH381" s="103"/>
      <c r="DR381" s="103"/>
      <c r="EB381" s="103"/>
      <c r="EL381" s="103"/>
      <c r="EV381" s="103"/>
      <c r="FF381" s="103"/>
      <c r="FP381" s="103"/>
      <c r="FZ381" s="103"/>
      <c r="GJ381" s="103"/>
      <c r="GT381" s="103"/>
      <c r="HD381" s="103"/>
    </row>
    <row xmlns:x14ac="http://schemas.microsoft.com/office/spreadsheetml/2009/9/ac" r="382" s="3" customFormat="true" x14ac:dyDescent="0.25">
      <c r="A382" s="382"/>
      <c r="B382" s="103"/>
      <c r="L382" s="103"/>
      <c r="V382" s="103"/>
      <c r="AF382" s="429"/>
      <c r="AG382" s="429"/>
      <c r="AH382" s="429"/>
      <c r="AI382" s="429"/>
      <c r="AJ382" s="429"/>
      <c r="AK382" s="429"/>
      <c r="AL382" s="429"/>
      <c r="AM382" s="429"/>
      <c r="AN382" s="429"/>
      <c r="AO382" s="429"/>
      <c r="AP382" s="429"/>
      <c r="AQ382" s="429"/>
      <c r="AR382" s="429"/>
      <c r="AS382" s="429"/>
      <c r="AT382" s="429"/>
      <c r="AU382" s="429"/>
      <c r="AV382" s="429"/>
      <c r="AW382" s="429"/>
      <c r="AX382" s="429"/>
      <c r="AY382" s="429"/>
      <c r="AZ382" s="429"/>
      <c r="BA382" s="429"/>
      <c r="BB382" s="429"/>
      <c r="BC382" s="429"/>
      <c r="BD382" s="429"/>
      <c r="BE382" s="429"/>
      <c r="BF382" s="429"/>
      <c r="BG382" s="429"/>
      <c r="BH382" s="429"/>
      <c r="BI382" s="429"/>
      <c r="BJ382" s="103"/>
      <c r="BT382" s="103"/>
      <c r="CD382" s="103"/>
      <c r="CN382" s="103"/>
      <c r="CX382" s="103"/>
      <c r="DH382" s="103"/>
      <c r="DR382" s="103"/>
      <c r="EB382" s="103"/>
      <c r="EL382" s="103"/>
      <c r="EV382" s="103"/>
      <c r="FF382" s="103"/>
      <c r="FP382" s="103"/>
      <c r="FZ382" s="103"/>
      <c r="GJ382" s="103"/>
      <c r="GT382" s="103"/>
      <c r="HD382" s="103"/>
    </row>
    <row xmlns:x14ac="http://schemas.microsoft.com/office/spreadsheetml/2009/9/ac" r="383" s="3" customFormat="true" x14ac:dyDescent="0.25">
      <c r="A383" s="382"/>
      <c r="B383" s="103"/>
      <c r="L383" s="103"/>
      <c r="V383" s="103"/>
      <c r="AF383" s="429"/>
      <c r="AG383" s="429"/>
      <c r="AH383" s="429"/>
      <c r="AI383" s="429"/>
      <c r="AJ383" s="429"/>
      <c r="AK383" s="429"/>
      <c r="AL383" s="429"/>
      <c r="AM383" s="429"/>
      <c r="AN383" s="429"/>
      <c r="AO383" s="429"/>
      <c r="AP383" s="429"/>
      <c r="AQ383" s="429"/>
      <c r="AR383" s="429"/>
      <c r="AS383" s="429"/>
      <c r="AT383" s="429"/>
      <c r="AU383" s="429"/>
      <c r="AV383" s="429"/>
      <c r="AW383" s="429"/>
      <c r="AX383" s="429"/>
      <c r="AY383" s="429"/>
      <c r="AZ383" s="429"/>
      <c r="BA383" s="429"/>
      <c r="BB383" s="429"/>
      <c r="BC383" s="429"/>
      <c r="BD383" s="429"/>
      <c r="BE383" s="429"/>
      <c r="BF383" s="429"/>
      <c r="BG383" s="429"/>
      <c r="BH383" s="429"/>
      <c r="BI383" s="429"/>
      <c r="BJ383" s="103"/>
      <c r="BT383" s="103"/>
      <c r="CD383" s="103"/>
      <c r="CN383" s="103"/>
      <c r="CX383" s="103"/>
      <c r="DH383" s="103"/>
      <c r="DR383" s="103"/>
      <c r="EB383" s="103"/>
      <c r="EL383" s="103"/>
      <c r="EV383" s="103"/>
      <c r="FF383" s="103"/>
      <c r="FP383" s="103"/>
      <c r="FZ383" s="103"/>
      <c r="GJ383" s="103"/>
      <c r="GT383" s="103"/>
      <c r="HD383" s="103"/>
    </row>
    <row xmlns:x14ac="http://schemas.microsoft.com/office/spreadsheetml/2009/9/ac" r="384" s="3" customFormat="true" x14ac:dyDescent="0.25">
      <c r="A384" s="382"/>
      <c r="B384" s="103"/>
      <c r="L384" s="103"/>
      <c r="V384" s="103"/>
      <c r="AF384" s="429"/>
      <c r="AG384" s="429"/>
      <c r="AH384" s="429"/>
      <c r="AI384" s="429"/>
      <c r="AJ384" s="429"/>
      <c r="AK384" s="429"/>
      <c r="AL384" s="429"/>
      <c r="AM384" s="429"/>
      <c r="AN384" s="429"/>
      <c r="AO384" s="429"/>
      <c r="AP384" s="429"/>
      <c r="AQ384" s="429"/>
      <c r="AR384" s="429"/>
      <c r="AS384" s="429"/>
      <c r="AT384" s="429"/>
      <c r="AU384" s="429"/>
      <c r="AV384" s="429"/>
      <c r="AW384" s="429"/>
      <c r="AX384" s="429"/>
      <c r="AY384" s="429"/>
      <c r="AZ384" s="429"/>
      <c r="BA384" s="429"/>
      <c r="BB384" s="429"/>
      <c r="BC384" s="429"/>
      <c r="BD384" s="429"/>
      <c r="BE384" s="429"/>
      <c r="BF384" s="429"/>
      <c r="BG384" s="429"/>
      <c r="BH384" s="429"/>
      <c r="BI384" s="429"/>
      <c r="BJ384" s="103"/>
      <c r="BT384" s="103"/>
      <c r="CD384" s="103"/>
      <c r="CN384" s="103"/>
      <c r="CX384" s="103"/>
      <c r="DH384" s="103"/>
      <c r="DR384" s="103"/>
      <c r="EB384" s="103"/>
      <c r="EL384" s="103"/>
      <c r="EV384" s="103"/>
      <c r="FF384" s="103"/>
      <c r="FP384" s="103"/>
      <c r="FZ384" s="103"/>
      <c r="GJ384" s="103"/>
      <c r="GT384" s="103"/>
      <c r="HD384" s="103"/>
    </row>
    <row xmlns:x14ac="http://schemas.microsoft.com/office/spreadsheetml/2009/9/ac" r="385" s="3" customFormat="true" x14ac:dyDescent="0.25">
      <c r="A385" s="382"/>
      <c r="B385" s="103"/>
      <c r="L385" s="103"/>
      <c r="V385" s="103"/>
      <c r="AF385" s="429"/>
      <c r="AG385" s="429"/>
      <c r="AH385" s="429"/>
      <c r="AI385" s="429"/>
      <c r="AJ385" s="429"/>
      <c r="AK385" s="429"/>
      <c r="AL385" s="429"/>
      <c r="AM385" s="429"/>
      <c r="AN385" s="429"/>
      <c r="AO385" s="429"/>
      <c r="AP385" s="429"/>
      <c r="AQ385" s="429"/>
      <c r="AR385" s="429"/>
      <c r="AS385" s="429"/>
      <c r="AT385" s="429"/>
      <c r="AU385" s="429"/>
      <c r="AV385" s="429"/>
      <c r="AW385" s="429"/>
      <c r="AX385" s="429"/>
      <c r="AY385" s="429"/>
      <c r="AZ385" s="429"/>
      <c r="BA385" s="429"/>
      <c r="BB385" s="429"/>
      <c r="BC385" s="429"/>
      <c r="BD385" s="429"/>
      <c r="BE385" s="429"/>
      <c r="BF385" s="429"/>
      <c r="BG385" s="429"/>
      <c r="BH385" s="429"/>
      <c r="BI385" s="429"/>
      <c r="BJ385" s="103"/>
      <c r="BT385" s="103"/>
      <c r="CD385" s="103"/>
      <c r="CN385" s="103"/>
      <c r="CX385" s="103"/>
      <c r="DH385" s="103"/>
      <c r="DR385" s="103"/>
      <c r="EB385" s="103"/>
      <c r="EL385" s="103"/>
      <c r="EV385" s="103"/>
      <c r="FF385" s="103"/>
      <c r="FP385" s="103"/>
      <c r="FZ385" s="103"/>
      <c r="GJ385" s="103"/>
      <c r="GT385" s="103"/>
      <c r="HD385" s="103"/>
    </row>
    <row xmlns:x14ac="http://schemas.microsoft.com/office/spreadsheetml/2009/9/ac" r="386" s="3" customFormat="true" x14ac:dyDescent="0.25">
      <c r="A386" s="382"/>
      <c r="B386" s="103"/>
      <c r="L386" s="103"/>
      <c r="V386" s="103"/>
      <c r="AF386" s="429"/>
      <c r="AG386" s="429"/>
      <c r="AH386" s="429"/>
      <c r="AI386" s="429"/>
      <c r="AJ386" s="429"/>
      <c r="AK386" s="429"/>
      <c r="AL386" s="429"/>
      <c r="AM386" s="429"/>
      <c r="AN386" s="429"/>
      <c r="AO386" s="429"/>
      <c r="AP386" s="429"/>
      <c r="AQ386" s="429"/>
      <c r="AR386" s="429"/>
      <c r="AS386" s="429"/>
      <c r="AT386" s="429"/>
      <c r="AU386" s="429"/>
      <c r="AV386" s="429"/>
      <c r="AW386" s="429"/>
      <c r="AX386" s="429"/>
      <c r="AY386" s="429"/>
      <c r="AZ386" s="429"/>
      <c r="BA386" s="429"/>
      <c r="BB386" s="429"/>
      <c r="BC386" s="429"/>
      <c r="BD386" s="429"/>
      <c r="BE386" s="429"/>
      <c r="BF386" s="429"/>
      <c r="BG386" s="429"/>
      <c r="BH386" s="429"/>
      <c r="BI386" s="429"/>
      <c r="BJ386" s="103"/>
      <c r="BT386" s="103"/>
      <c r="CD386" s="103"/>
      <c r="CN386" s="103"/>
      <c r="CX386" s="103"/>
      <c r="DH386" s="103"/>
      <c r="DR386" s="103"/>
      <c r="EB386" s="103"/>
      <c r="EL386" s="103"/>
      <c r="EV386" s="103"/>
      <c r="FF386" s="103"/>
      <c r="FP386" s="103"/>
      <c r="FZ386" s="103"/>
      <c r="GJ386" s="103"/>
      <c r="GT386" s="103"/>
      <c r="HD386" s="103"/>
    </row>
    <row xmlns:x14ac="http://schemas.microsoft.com/office/spreadsheetml/2009/9/ac" r="387" s="3" customFormat="true" x14ac:dyDescent="0.25">
      <c r="A387" s="382"/>
      <c r="B387" s="103"/>
      <c r="L387" s="103"/>
      <c r="V387" s="103"/>
      <c r="AF387" s="429"/>
      <c r="AG387" s="429"/>
      <c r="AH387" s="429"/>
      <c r="AI387" s="429"/>
      <c r="AJ387" s="429"/>
      <c r="AK387" s="429"/>
      <c r="AL387" s="429"/>
      <c r="AM387" s="429"/>
      <c r="AN387" s="429"/>
      <c r="AO387" s="429"/>
      <c r="AP387" s="429"/>
      <c r="AQ387" s="429"/>
      <c r="AR387" s="429"/>
      <c r="AS387" s="429"/>
      <c r="AT387" s="429"/>
      <c r="AU387" s="429"/>
      <c r="AV387" s="429"/>
      <c r="AW387" s="429"/>
      <c r="AX387" s="429"/>
      <c r="AY387" s="429"/>
      <c r="AZ387" s="429"/>
      <c r="BA387" s="429"/>
      <c r="BB387" s="429"/>
      <c r="BC387" s="429"/>
      <c r="BD387" s="429"/>
      <c r="BE387" s="429"/>
      <c r="BF387" s="429"/>
      <c r="BG387" s="429"/>
      <c r="BH387" s="429"/>
      <c r="BI387" s="429"/>
      <c r="BJ387" s="103"/>
      <c r="BT387" s="103"/>
      <c r="CD387" s="103"/>
      <c r="CN387" s="103"/>
      <c r="CX387" s="103"/>
      <c r="DH387" s="103"/>
      <c r="DR387" s="103"/>
      <c r="EB387" s="103"/>
      <c r="EL387" s="103"/>
      <c r="EV387" s="103"/>
      <c r="FF387" s="103"/>
      <c r="FP387" s="103"/>
      <c r="FZ387" s="103"/>
      <c r="GJ387" s="103"/>
      <c r="GT387" s="103"/>
      <c r="HD387" s="103"/>
    </row>
    <row xmlns:x14ac="http://schemas.microsoft.com/office/spreadsheetml/2009/9/ac" r="388" s="3" customFormat="true" x14ac:dyDescent="0.25">
      <c r="A388" s="382"/>
      <c r="B388" s="103"/>
      <c r="L388" s="103"/>
      <c r="V388" s="103"/>
      <c r="AF388" s="429"/>
      <c r="AG388" s="429"/>
      <c r="AH388" s="429"/>
      <c r="AI388" s="429"/>
      <c r="AJ388" s="429"/>
      <c r="AK388" s="429"/>
      <c r="AL388" s="429"/>
      <c r="AM388" s="429"/>
      <c r="AN388" s="429"/>
      <c r="AO388" s="429"/>
      <c r="AP388" s="429"/>
      <c r="AQ388" s="429"/>
      <c r="AR388" s="429"/>
      <c r="AS388" s="429"/>
      <c r="AT388" s="429"/>
      <c r="AU388" s="429"/>
      <c r="AV388" s="429"/>
      <c r="AW388" s="429"/>
      <c r="AX388" s="429"/>
      <c r="AY388" s="429"/>
      <c r="AZ388" s="429"/>
      <c r="BA388" s="429"/>
      <c r="BB388" s="429"/>
      <c r="BC388" s="429"/>
      <c r="BD388" s="429"/>
      <c r="BE388" s="429"/>
      <c r="BF388" s="429"/>
      <c r="BG388" s="429"/>
      <c r="BH388" s="429"/>
      <c r="BI388" s="429"/>
      <c r="BJ388" s="103"/>
      <c r="BT388" s="103"/>
      <c r="CD388" s="103"/>
      <c r="CN388" s="103"/>
      <c r="CX388" s="103"/>
      <c r="DH388" s="103"/>
      <c r="DR388" s="103"/>
      <c r="EB388" s="103"/>
      <c r="EL388" s="103"/>
      <c r="EV388" s="103"/>
      <c r="FF388" s="103"/>
      <c r="FP388" s="103"/>
      <c r="FZ388" s="103"/>
      <c r="GJ388" s="103"/>
      <c r="GT388" s="103"/>
      <c r="HD388" s="103"/>
    </row>
    <row xmlns:x14ac="http://schemas.microsoft.com/office/spreadsheetml/2009/9/ac" r="389" s="3" customFormat="true" x14ac:dyDescent="0.25">
      <c r="A389" s="382"/>
      <c r="B389" s="103"/>
      <c r="L389" s="103"/>
      <c r="V389" s="103"/>
      <c r="AF389" s="429"/>
      <c r="AG389" s="429"/>
      <c r="AH389" s="429"/>
      <c r="AI389" s="429"/>
      <c r="AJ389" s="429"/>
      <c r="AK389" s="429"/>
      <c r="AL389" s="429"/>
      <c r="AM389" s="429"/>
      <c r="AN389" s="429"/>
      <c r="AO389" s="429"/>
      <c r="AP389" s="429"/>
      <c r="AQ389" s="429"/>
      <c r="AR389" s="429"/>
      <c r="AS389" s="429"/>
      <c r="AT389" s="429"/>
      <c r="AU389" s="429"/>
      <c r="AV389" s="429"/>
      <c r="AW389" s="429"/>
      <c r="AX389" s="429"/>
      <c r="AY389" s="429"/>
      <c r="AZ389" s="429"/>
      <c r="BA389" s="429"/>
      <c r="BB389" s="429"/>
      <c r="BC389" s="429"/>
      <c r="BD389" s="429"/>
      <c r="BE389" s="429"/>
      <c r="BF389" s="429"/>
      <c r="BG389" s="429"/>
      <c r="BH389" s="429"/>
      <c r="BI389" s="429"/>
      <c r="BJ389" s="103"/>
      <c r="BT389" s="103"/>
      <c r="CD389" s="103"/>
      <c r="CN389" s="103"/>
      <c r="CX389" s="103"/>
      <c r="DH389" s="103"/>
      <c r="DR389" s="103"/>
      <c r="EB389" s="103"/>
      <c r="EL389" s="103"/>
      <c r="EV389" s="103"/>
      <c r="FF389" s="103"/>
      <c r="FP389" s="103"/>
      <c r="FZ389" s="103"/>
      <c r="GJ389" s="103"/>
      <c r="GT389" s="103"/>
      <c r="HD389" s="103"/>
    </row>
    <row xmlns:x14ac="http://schemas.microsoft.com/office/spreadsheetml/2009/9/ac" r="390" s="3" customFormat="true" x14ac:dyDescent="0.25">
      <c r="A390" s="382"/>
      <c r="B390" s="103"/>
      <c r="L390" s="103"/>
      <c r="V390" s="103"/>
      <c r="AF390" s="429"/>
      <c r="AG390" s="429"/>
      <c r="AH390" s="429"/>
      <c r="AI390" s="429"/>
      <c r="AJ390" s="429"/>
      <c r="AK390" s="429"/>
      <c r="AL390" s="429"/>
      <c r="AM390" s="429"/>
      <c r="AN390" s="429"/>
      <c r="AO390" s="429"/>
      <c r="AP390" s="429"/>
      <c r="AQ390" s="429"/>
      <c r="AR390" s="429"/>
      <c r="AS390" s="429"/>
      <c r="AT390" s="429"/>
      <c r="AU390" s="429"/>
      <c r="AV390" s="429"/>
      <c r="AW390" s="429"/>
      <c r="AX390" s="429"/>
      <c r="AY390" s="429"/>
      <c r="AZ390" s="429"/>
      <c r="BA390" s="429"/>
      <c r="BB390" s="429"/>
      <c r="BC390" s="429"/>
      <c r="BD390" s="429"/>
      <c r="BE390" s="429"/>
      <c r="BF390" s="429"/>
      <c r="BG390" s="429"/>
      <c r="BH390" s="429"/>
      <c r="BI390" s="429"/>
      <c r="BJ390" s="103"/>
      <c r="BT390" s="103"/>
      <c r="CD390" s="103"/>
      <c r="CN390" s="103"/>
      <c r="CX390" s="103"/>
      <c r="DH390" s="103"/>
      <c r="DR390" s="103"/>
      <c r="EB390" s="103"/>
      <c r="EL390" s="103"/>
      <c r="EV390" s="103"/>
      <c r="FF390" s="103"/>
      <c r="FP390" s="103"/>
      <c r="FZ390" s="103"/>
      <c r="GJ390" s="103"/>
      <c r="GT390" s="103"/>
      <c r="HD390" s="103"/>
    </row>
    <row xmlns:x14ac="http://schemas.microsoft.com/office/spreadsheetml/2009/9/ac" r="391" s="3" customFormat="true" x14ac:dyDescent="0.25">
      <c r="A391" s="382"/>
      <c r="B391" s="103"/>
      <c r="L391" s="103"/>
      <c r="V391" s="103"/>
      <c r="AF391" s="429"/>
      <c r="AG391" s="429"/>
      <c r="AH391" s="429"/>
      <c r="AI391" s="429"/>
      <c r="AJ391" s="429"/>
      <c r="AK391" s="429"/>
      <c r="AL391" s="429"/>
      <c r="AM391" s="429"/>
      <c r="AN391" s="429"/>
      <c r="AO391" s="429"/>
      <c r="AP391" s="429"/>
      <c r="AQ391" s="429"/>
      <c r="AR391" s="429"/>
      <c r="AS391" s="429"/>
      <c r="AT391" s="429"/>
      <c r="AU391" s="429"/>
      <c r="AV391" s="429"/>
      <c r="AW391" s="429"/>
      <c r="AX391" s="429"/>
      <c r="AY391" s="429"/>
      <c r="AZ391" s="429"/>
      <c r="BA391" s="429"/>
      <c r="BB391" s="429"/>
      <c r="BC391" s="429"/>
      <c r="BD391" s="429"/>
      <c r="BE391" s="429"/>
      <c r="BF391" s="429"/>
      <c r="BG391" s="429"/>
      <c r="BH391" s="429"/>
      <c r="BI391" s="429"/>
      <c r="BJ391" s="103"/>
      <c r="BT391" s="103"/>
      <c r="CD391" s="103"/>
      <c r="CN391" s="103"/>
      <c r="CX391" s="103"/>
      <c r="DH391" s="103"/>
      <c r="DR391" s="103"/>
      <c r="EB391" s="103"/>
      <c r="EL391" s="103"/>
      <c r="EV391" s="103"/>
      <c r="FF391" s="103"/>
      <c r="FP391" s="103"/>
      <c r="FZ391" s="103"/>
      <c r="GJ391" s="103"/>
      <c r="GT391" s="103"/>
      <c r="HD391" s="103"/>
    </row>
    <row xmlns:x14ac="http://schemas.microsoft.com/office/spreadsheetml/2009/9/ac" r="392" s="3" customFormat="true" x14ac:dyDescent="0.25">
      <c r="A392" s="382"/>
      <c r="B392" s="103"/>
      <c r="L392" s="103"/>
      <c r="V392" s="103"/>
      <c r="AF392" s="429"/>
      <c r="AG392" s="429"/>
      <c r="AH392" s="429"/>
      <c r="AI392" s="429"/>
      <c r="AJ392" s="429"/>
      <c r="AK392" s="429"/>
      <c r="AL392" s="429"/>
      <c r="AM392" s="429"/>
      <c r="AN392" s="429"/>
      <c r="AO392" s="429"/>
      <c r="AP392" s="429"/>
      <c r="AQ392" s="429"/>
      <c r="AR392" s="429"/>
      <c r="AS392" s="429"/>
      <c r="AT392" s="429"/>
      <c r="AU392" s="429"/>
      <c r="AV392" s="429"/>
      <c r="AW392" s="429"/>
      <c r="AX392" s="429"/>
      <c r="AY392" s="429"/>
      <c r="AZ392" s="429"/>
      <c r="BA392" s="429"/>
      <c r="BB392" s="429"/>
      <c r="BC392" s="429"/>
      <c r="BD392" s="429"/>
      <c r="BE392" s="429"/>
      <c r="BF392" s="429"/>
      <c r="BG392" s="429"/>
      <c r="BH392" s="429"/>
      <c r="BI392" s="429"/>
      <c r="BJ392" s="103"/>
      <c r="BT392" s="103"/>
      <c r="CD392" s="103"/>
      <c r="CN392" s="103"/>
      <c r="CX392" s="103"/>
      <c r="DH392" s="103"/>
      <c r="DR392" s="103"/>
      <c r="EB392" s="103"/>
      <c r="EL392" s="103"/>
      <c r="EV392" s="103"/>
      <c r="FF392" s="103"/>
      <c r="FP392" s="103"/>
      <c r="FZ392" s="103"/>
      <c r="GJ392" s="103"/>
      <c r="GT392" s="103"/>
      <c r="HD392" s="103"/>
    </row>
    <row xmlns:x14ac="http://schemas.microsoft.com/office/spreadsheetml/2009/9/ac" r="393" s="3" customFormat="true" x14ac:dyDescent="0.25">
      <c r="A393" s="382"/>
      <c r="B393" s="103"/>
      <c r="L393" s="103"/>
      <c r="V393" s="103"/>
      <c r="AF393" s="429"/>
      <c r="AG393" s="429"/>
      <c r="AH393" s="429"/>
      <c r="AI393" s="429"/>
      <c r="AJ393" s="429"/>
      <c r="AK393" s="429"/>
      <c r="AL393" s="429"/>
      <c r="AM393" s="429"/>
      <c r="AN393" s="429"/>
      <c r="AO393" s="429"/>
      <c r="AP393" s="429"/>
      <c r="AQ393" s="429"/>
      <c r="AR393" s="429"/>
      <c r="AS393" s="429"/>
      <c r="AT393" s="429"/>
      <c r="AU393" s="429"/>
      <c r="AV393" s="429"/>
      <c r="AW393" s="429"/>
      <c r="AX393" s="429"/>
      <c r="AY393" s="429"/>
      <c r="AZ393" s="429"/>
      <c r="BA393" s="429"/>
      <c r="BB393" s="429"/>
      <c r="BC393" s="429"/>
      <c r="BD393" s="429"/>
      <c r="BE393" s="429"/>
      <c r="BF393" s="429"/>
      <c r="BG393" s="429"/>
      <c r="BH393" s="429"/>
      <c r="BI393" s="429"/>
      <c r="BJ393" s="103"/>
      <c r="BT393" s="103"/>
      <c r="CD393" s="103"/>
      <c r="CN393" s="103"/>
      <c r="CX393" s="103"/>
      <c r="DH393" s="103"/>
      <c r="DR393" s="103"/>
      <c r="EB393" s="103"/>
      <c r="EL393" s="103"/>
      <c r="EV393" s="103"/>
      <c r="FF393" s="103"/>
      <c r="FP393" s="103"/>
      <c r="FZ393" s="103"/>
      <c r="GJ393" s="103"/>
      <c r="GT393" s="103"/>
      <c r="HD393" s="103"/>
    </row>
    <row xmlns:x14ac="http://schemas.microsoft.com/office/spreadsheetml/2009/9/ac" r="394" s="3" customFormat="true" x14ac:dyDescent="0.25">
      <c r="A394" s="382"/>
      <c r="B394" s="103"/>
      <c r="L394" s="103"/>
      <c r="V394" s="103"/>
      <c r="AF394" s="429"/>
      <c r="AG394" s="429"/>
      <c r="AH394" s="429"/>
      <c r="AI394" s="429"/>
      <c r="AJ394" s="429"/>
      <c r="AK394" s="429"/>
      <c r="AL394" s="429"/>
      <c r="AM394" s="429"/>
      <c r="AN394" s="429"/>
      <c r="AO394" s="429"/>
      <c r="AP394" s="429"/>
      <c r="AQ394" s="429"/>
      <c r="AR394" s="429"/>
      <c r="AS394" s="429"/>
      <c r="AT394" s="429"/>
      <c r="AU394" s="429"/>
      <c r="AV394" s="429"/>
      <c r="AW394" s="429"/>
      <c r="AX394" s="429"/>
      <c r="AY394" s="429"/>
      <c r="AZ394" s="429"/>
      <c r="BA394" s="429"/>
      <c r="BB394" s="429"/>
      <c r="BC394" s="429"/>
      <c r="BD394" s="429"/>
      <c r="BE394" s="429"/>
      <c r="BF394" s="429"/>
      <c r="BG394" s="429"/>
      <c r="BH394" s="429"/>
      <c r="BI394" s="429"/>
      <c r="BJ394" s="103"/>
      <c r="BT394" s="103"/>
      <c r="CD394" s="103"/>
      <c r="CN394" s="103"/>
      <c r="CX394" s="103"/>
      <c r="DH394" s="103"/>
      <c r="DR394" s="103"/>
      <c r="EB394" s="103"/>
      <c r="EL394" s="103"/>
      <c r="EV394" s="103"/>
      <c r="FF394" s="103"/>
      <c r="FP394" s="103"/>
      <c r="FZ394" s="103"/>
      <c r="GJ394" s="103"/>
      <c r="GT394" s="103"/>
      <c r="HD394" s="103"/>
    </row>
    <row xmlns:x14ac="http://schemas.microsoft.com/office/spreadsheetml/2009/9/ac" r="395" s="3" customFormat="true" x14ac:dyDescent="0.25">
      <c r="A395" s="382"/>
      <c r="B395" s="103"/>
      <c r="L395" s="103"/>
      <c r="V395" s="103"/>
      <c r="AF395" s="429"/>
      <c r="AG395" s="429"/>
      <c r="AH395" s="429"/>
      <c r="AI395" s="429"/>
      <c r="AJ395" s="429"/>
      <c r="AK395" s="429"/>
      <c r="AL395" s="429"/>
      <c r="AM395" s="429"/>
      <c r="AN395" s="429"/>
      <c r="AO395" s="429"/>
      <c r="AP395" s="429"/>
      <c r="AQ395" s="429"/>
      <c r="AR395" s="429"/>
      <c r="AS395" s="429"/>
      <c r="AT395" s="429"/>
      <c r="AU395" s="429"/>
      <c r="AV395" s="429"/>
      <c r="AW395" s="429"/>
      <c r="AX395" s="429"/>
      <c r="AY395" s="429"/>
      <c r="AZ395" s="429"/>
      <c r="BA395" s="429"/>
      <c r="BB395" s="429"/>
      <c r="BC395" s="429"/>
      <c r="BD395" s="429"/>
      <c r="BE395" s="429"/>
      <c r="BF395" s="429"/>
      <c r="BG395" s="429"/>
      <c r="BH395" s="429"/>
      <c r="BI395" s="429"/>
      <c r="BJ395" s="103"/>
      <c r="BT395" s="103"/>
      <c r="CD395" s="103"/>
      <c r="CN395" s="103"/>
      <c r="CX395" s="103"/>
      <c r="DH395" s="103"/>
      <c r="DR395" s="103"/>
      <c r="EB395" s="103"/>
      <c r="EL395" s="103"/>
      <c r="EV395" s="103"/>
      <c r="FF395" s="103"/>
      <c r="FP395" s="103"/>
      <c r="FZ395" s="103"/>
      <c r="GJ395" s="103"/>
      <c r="GT395" s="103"/>
      <c r="HD395" s="103"/>
    </row>
    <row xmlns:x14ac="http://schemas.microsoft.com/office/spreadsheetml/2009/9/ac" r="396" s="3" customFormat="true" x14ac:dyDescent="0.25">
      <c r="A396" s="382"/>
      <c r="B396" s="103"/>
      <c r="L396" s="103"/>
      <c r="V396" s="103"/>
      <c r="AF396" s="429"/>
      <c r="AG396" s="429"/>
      <c r="AH396" s="429"/>
      <c r="AI396" s="429"/>
      <c r="AJ396" s="429"/>
      <c r="AK396" s="429"/>
      <c r="AL396" s="429"/>
      <c r="AM396" s="429"/>
      <c r="AN396" s="429"/>
      <c r="AO396" s="429"/>
      <c r="AP396" s="429"/>
      <c r="AQ396" s="429"/>
      <c r="AR396" s="429"/>
      <c r="AS396" s="429"/>
      <c r="AT396" s="429"/>
      <c r="AU396" s="429"/>
      <c r="AV396" s="429"/>
      <c r="AW396" s="429"/>
      <c r="AX396" s="429"/>
      <c r="AY396" s="429"/>
      <c r="AZ396" s="429"/>
      <c r="BA396" s="429"/>
      <c r="BB396" s="429"/>
      <c r="BC396" s="429"/>
      <c r="BD396" s="429"/>
      <c r="BE396" s="429"/>
      <c r="BF396" s="429"/>
      <c r="BG396" s="429"/>
      <c r="BH396" s="429"/>
      <c r="BI396" s="429"/>
      <c r="BJ396" s="103"/>
      <c r="BT396" s="103"/>
      <c r="CD396" s="103"/>
      <c r="CN396" s="103"/>
      <c r="CX396" s="103"/>
      <c r="DH396" s="103"/>
      <c r="DR396" s="103"/>
      <c r="EB396" s="103"/>
      <c r="EL396" s="103"/>
      <c r="EV396" s="103"/>
      <c r="FF396" s="103"/>
      <c r="FP396" s="103"/>
      <c r="FZ396" s="103"/>
      <c r="GJ396" s="103"/>
      <c r="GT396" s="103"/>
      <c r="HD396" s="103"/>
    </row>
    <row xmlns:x14ac="http://schemas.microsoft.com/office/spreadsheetml/2009/9/ac" r="397" s="3" customFormat="true" x14ac:dyDescent="0.25">
      <c r="A397" s="382"/>
      <c r="B397" s="103"/>
      <c r="L397" s="103"/>
      <c r="V397" s="103"/>
      <c r="AF397" s="429"/>
      <c r="AG397" s="429"/>
      <c r="AH397" s="429"/>
      <c r="AI397" s="429"/>
      <c r="AJ397" s="429"/>
      <c r="AK397" s="429"/>
      <c r="AL397" s="429"/>
      <c r="AM397" s="429"/>
      <c r="AN397" s="429"/>
      <c r="AO397" s="429"/>
      <c r="AP397" s="429"/>
      <c r="AQ397" s="429"/>
      <c r="AR397" s="429"/>
      <c r="AS397" s="429"/>
      <c r="AT397" s="429"/>
      <c r="AU397" s="429"/>
      <c r="AV397" s="429"/>
      <c r="AW397" s="429"/>
      <c r="AX397" s="429"/>
      <c r="AY397" s="429"/>
      <c r="AZ397" s="429"/>
      <c r="BA397" s="429"/>
      <c r="BB397" s="429"/>
      <c r="BC397" s="429"/>
      <c r="BD397" s="429"/>
      <c r="BE397" s="429"/>
      <c r="BF397" s="429"/>
      <c r="BG397" s="429"/>
      <c r="BH397" s="429"/>
      <c r="BI397" s="429"/>
      <c r="BJ397" s="103"/>
      <c r="BT397" s="103"/>
      <c r="CD397" s="103"/>
      <c r="CN397" s="103"/>
      <c r="CX397" s="103"/>
      <c r="DH397" s="103"/>
      <c r="DR397" s="103"/>
      <c r="EB397" s="103"/>
      <c r="EL397" s="103"/>
      <c r="EV397" s="103"/>
      <c r="FF397" s="103"/>
      <c r="FP397" s="103"/>
      <c r="FZ397" s="103"/>
      <c r="GJ397" s="103"/>
      <c r="GT397" s="103"/>
      <c r="HD397" s="103"/>
    </row>
    <row xmlns:x14ac="http://schemas.microsoft.com/office/spreadsheetml/2009/9/ac" r="398" s="3" customFormat="true" x14ac:dyDescent="0.25">
      <c r="A398" s="382"/>
      <c r="B398" s="103"/>
      <c r="L398" s="103"/>
      <c r="V398" s="103"/>
      <c r="AF398" s="429"/>
      <c r="AG398" s="429"/>
      <c r="AH398" s="429"/>
      <c r="AI398" s="429"/>
      <c r="AJ398" s="429"/>
      <c r="AK398" s="429"/>
      <c r="AL398" s="429"/>
      <c r="AM398" s="429"/>
      <c r="AN398" s="429"/>
      <c r="AO398" s="429"/>
      <c r="AP398" s="429"/>
      <c r="AQ398" s="429"/>
      <c r="AR398" s="429"/>
      <c r="AS398" s="429"/>
      <c r="AT398" s="429"/>
      <c r="AU398" s="429"/>
      <c r="AV398" s="429"/>
      <c r="AW398" s="429"/>
      <c r="AX398" s="429"/>
      <c r="AY398" s="429"/>
      <c r="AZ398" s="429"/>
      <c r="BA398" s="429"/>
      <c r="BB398" s="429"/>
      <c r="BC398" s="429"/>
      <c r="BD398" s="429"/>
      <c r="BE398" s="429"/>
      <c r="BF398" s="429"/>
      <c r="BG398" s="429"/>
      <c r="BH398" s="429"/>
      <c r="BI398" s="429"/>
      <c r="BJ398" s="103"/>
      <c r="BT398" s="103"/>
      <c r="CD398" s="103"/>
      <c r="CN398" s="103"/>
      <c r="CX398" s="103"/>
      <c r="DH398" s="103"/>
      <c r="DR398" s="103"/>
      <c r="EB398" s="103"/>
      <c r="EL398" s="103"/>
      <c r="EV398" s="103"/>
      <c r="FF398" s="103"/>
      <c r="FP398" s="103"/>
      <c r="FZ398" s="103"/>
      <c r="GJ398" s="103"/>
      <c r="GT398" s="103"/>
      <c r="HD398" s="103"/>
    </row>
    <row xmlns:x14ac="http://schemas.microsoft.com/office/spreadsheetml/2009/9/ac" r="399" s="3" customFormat="true" x14ac:dyDescent="0.25">
      <c r="A399" s="382"/>
      <c r="B399" s="103"/>
      <c r="L399" s="103"/>
      <c r="V399" s="103"/>
      <c r="AF399" s="429"/>
      <c r="AG399" s="429"/>
      <c r="AH399" s="429"/>
      <c r="AI399" s="429"/>
      <c r="AJ399" s="429"/>
      <c r="AK399" s="429"/>
      <c r="AL399" s="429"/>
      <c r="AM399" s="429"/>
      <c r="AN399" s="429"/>
      <c r="AO399" s="429"/>
      <c r="AP399" s="429"/>
      <c r="AQ399" s="429"/>
      <c r="AR399" s="429"/>
      <c r="AS399" s="429"/>
      <c r="AT399" s="429"/>
      <c r="AU399" s="429"/>
      <c r="AV399" s="429"/>
      <c r="AW399" s="429"/>
      <c r="AX399" s="429"/>
      <c r="AY399" s="429"/>
      <c r="AZ399" s="429"/>
      <c r="BA399" s="429"/>
      <c r="BB399" s="429"/>
      <c r="BC399" s="429"/>
      <c r="BD399" s="429"/>
      <c r="BE399" s="429"/>
      <c r="BF399" s="429"/>
      <c r="BG399" s="429"/>
      <c r="BH399" s="429"/>
      <c r="BI399" s="429"/>
      <c r="BJ399" s="103"/>
      <c r="BT399" s="103"/>
      <c r="CD399" s="103"/>
      <c r="CN399" s="103"/>
      <c r="CX399" s="103"/>
      <c r="DH399" s="103"/>
      <c r="DR399" s="103"/>
      <c r="EB399" s="103"/>
      <c r="EL399" s="103"/>
      <c r="EV399" s="103"/>
      <c r="FF399" s="103"/>
      <c r="FP399" s="103"/>
      <c r="FZ399" s="103"/>
      <c r="GJ399" s="103"/>
      <c r="GT399" s="103"/>
      <c r="HD399" s="103"/>
    </row>
    <row xmlns:x14ac="http://schemas.microsoft.com/office/spreadsheetml/2009/9/ac" r="400" s="3" customFormat="true" x14ac:dyDescent="0.25">
      <c r="A400" s="382"/>
      <c r="B400" s="103"/>
      <c r="L400" s="103"/>
      <c r="V400" s="103"/>
      <c r="AF400" s="429"/>
      <c r="AG400" s="429"/>
      <c r="AH400" s="429"/>
      <c r="AI400" s="429"/>
      <c r="AJ400" s="429"/>
      <c r="AK400" s="429"/>
      <c r="AL400" s="429"/>
      <c r="AM400" s="429"/>
      <c r="AN400" s="429"/>
      <c r="AO400" s="429"/>
      <c r="AP400" s="429"/>
      <c r="AQ400" s="429"/>
      <c r="AR400" s="429"/>
      <c r="AS400" s="429"/>
      <c r="AT400" s="429"/>
      <c r="AU400" s="429"/>
      <c r="AV400" s="429"/>
      <c r="AW400" s="429"/>
      <c r="AX400" s="429"/>
      <c r="AY400" s="429"/>
      <c r="AZ400" s="429"/>
      <c r="BA400" s="429"/>
      <c r="BB400" s="429"/>
      <c r="BC400" s="429"/>
      <c r="BD400" s="429"/>
      <c r="BE400" s="429"/>
      <c r="BF400" s="429"/>
      <c r="BG400" s="429"/>
      <c r="BH400" s="429"/>
      <c r="BI400" s="429"/>
      <c r="BJ400" s="103"/>
      <c r="BT400" s="103"/>
      <c r="CD400" s="103"/>
      <c r="CN400" s="103"/>
      <c r="CX400" s="103"/>
      <c r="DH400" s="103"/>
      <c r="DR400" s="103"/>
      <c r="EB400" s="103"/>
      <c r="EL400" s="103"/>
      <c r="EV400" s="103"/>
      <c r="FF400" s="103"/>
      <c r="FP400" s="103"/>
      <c r="FZ400" s="103"/>
      <c r="GJ400" s="103"/>
      <c r="GT400" s="103"/>
      <c r="HD400" s="103"/>
    </row>
    <row xmlns:x14ac="http://schemas.microsoft.com/office/spreadsheetml/2009/9/ac" r="401" s="3" customFormat="true" x14ac:dyDescent="0.25">
      <c r="A401" s="382"/>
      <c r="B401" s="103"/>
      <c r="L401" s="103"/>
      <c r="V401" s="103"/>
      <c r="AF401" s="429"/>
      <c r="AG401" s="429"/>
      <c r="AH401" s="429"/>
      <c r="AI401" s="429"/>
      <c r="AJ401" s="429"/>
      <c r="AK401" s="429"/>
      <c r="AL401" s="429"/>
      <c r="AM401" s="429"/>
      <c r="AN401" s="429"/>
      <c r="AO401" s="429"/>
      <c r="AP401" s="429"/>
      <c r="AQ401" s="429"/>
      <c r="AR401" s="429"/>
      <c r="AS401" s="429"/>
      <c r="AT401" s="429"/>
      <c r="AU401" s="429"/>
      <c r="AV401" s="429"/>
      <c r="AW401" s="429"/>
      <c r="AX401" s="429"/>
      <c r="AY401" s="429"/>
      <c r="AZ401" s="429"/>
      <c r="BA401" s="429"/>
      <c r="BB401" s="429"/>
      <c r="BC401" s="429"/>
      <c r="BD401" s="429"/>
      <c r="BE401" s="429"/>
      <c r="BF401" s="429"/>
      <c r="BG401" s="429"/>
      <c r="BH401" s="429"/>
      <c r="BI401" s="429"/>
      <c r="BJ401" s="103"/>
      <c r="BT401" s="103"/>
      <c r="CD401" s="103"/>
      <c r="CN401" s="103"/>
      <c r="CX401" s="103"/>
      <c r="DH401" s="103"/>
      <c r="DR401" s="103"/>
      <c r="EB401" s="103"/>
      <c r="EL401" s="103"/>
      <c r="EV401" s="103"/>
      <c r="FF401" s="103"/>
      <c r="FP401" s="103"/>
      <c r="FZ401" s="103"/>
      <c r="GJ401" s="103"/>
      <c r="GT401" s="103"/>
      <c r="HD401" s="103"/>
    </row>
    <row xmlns:x14ac="http://schemas.microsoft.com/office/spreadsheetml/2009/9/ac" r="402" s="3" customFormat="true" x14ac:dyDescent="0.25">
      <c r="A402" s="382"/>
      <c r="B402" s="103"/>
      <c r="L402" s="103"/>
      <c r="V402" s="103"/>
      <c r="AF402" s="429"/>
      <c r="AG402" s="429"/>
      <c r="AH402" s="429"/>
      <c r="AI402" s="429"/>
      <c r="AJ402" s="429"/>
      <c r="AK402" s="429"/>
      <c r="AL402" s="429"/>
      <c r="AM402" s="429"/>
      <c r="AN402" s="429"/>
      <c r="AO402" s="429"/>
      <c r="AP402" s="429"/>
      <c r="AQ402" s="429"/>
      <c r="AR402" s="429"/>
      <c r="AS402" s="429"/>
      <c r="AT402" s="429"/>
      <c r="AU402" s="429"/>
      <c r="AV402" s="429"/>
      <c r="AW402" s="429"/>
      <c r="AX402" s="429"/>
      <c r="AY402" s="429"/>
      <c r="AZ402" s="429"/>
      <c r="BA402" s="429"/>
      <c r="BB402" s="429"/>
      <c r="BC402" s="429"/>
      <c r="BD402" s="429"/>
      <c r="BE402" s="429"/>
      <c r="BF402" s="429"/>
      <c r="BG402" s="429"/>
      <c r="BH402" s="429"/>
      <c r="BI402" s="429"/>
      <c r="BJ402" s="103"/>
      <c r="BT402" s="103"/>
      <c r="CD402" s="103"/>
      <c r="CN402" s="103"/>
      <c r="CX402" s="103"/>
      <c r="DH402" s="103"/>
      <c r="DR402" s="103"/>
      <c r="EB402" s="103"/>
      <c r="EL402" s="103"/>
      <c r="EV402" s="103"/>
      <c r="FF402" s="103"/>
      <c r="FP402" s="103"/>
      <c r="FZ402" s="103"/>
      <c r="GJ402" s="103"/>
      <c r="GT402" s="103"/>
      <c r="HD402" s="103"/>
    </row>
    <row xmlns:x14ac="http://schemas.microsoft.com/office/spreadsheetml/2009/9/ac" r="403" s="3" customFormat="true" x14ac:dyDescent="0.25">
      <c r="A403" s="382"/>
      <c r="B403" s="103"/>
      <c r="L403" s="103"/>
      <c r="V403" s="103"/>
      <c r="AF403" s="429"/>
      <c r="AG403" s="429"/>
      <c r="AH403" s="429"/>
      <c r="AI403" s="429"/>
      <c r="AJ403" s="429"/>
      <c r="AK403" s="429"/>
      <c r="AL403" s="429"/>
      <c r="AM403" s="429"/>
      <c r="AN403" s="429"/>
      <c r="AO403" s="429"/>
      <c r="AP403" s="429"/>
      <c r="AQ403" s="429"/>
      <c r="AR403" s="429"/>
      <c r="AS403" s="429"/>
      <c r="AT403" s="429"/>
      <c r="AU403" s="429"/>
      <c r="AV403" s="429"/>
      <c r="AW403" s="429"/>
      <c r="AX403" s="429"/>
      <c r="AY403" s="429"/>
      <c r="AZ403" s="429"/>
      <c r="BA403" s="429"/>
      <c r="BB403" s="429"/>
      <c r="BC403" s="429"/>
      <c r="BD403" s="429"/>
      <c r="BE403" s="429"/>
      <c r="BF403" s="429"/>
      <c r="BG403" s="429"/>
      <c r="BH403" s="429"/>
      <c r="BI403" s="429"/>
      <c r="BJ403" s="103"/>
      <c r="BT403" s="103"/>
      <c r="CD403" s="103"/>
      <c r="CN403" s="103"/>
      <c r="CX403" s="103"/>
      <c r="DH403" s="103"/>
      <c r="DR403" s="103"/>
      <c r="EB403" s="103"/>
      <c r="EL403" s="103"/>
      <c r="EV403" s="103"/>
      <c r="FF403" s="103"/>
      <c r="FP403" s="103"/>
      <c r="FZ403" s="103"/>
      <c r="GJ403" s="103"/>
      <c r="GT403" s="103"/>
      <c r="HD403" s="103"/>
    </row>
    <row xmlns:x14ac="http://schemas.microsoft.com/office/spreadsheetml/2009/9/ac" r="404" s="3" customFormat="true" x14ac:dyDescent="0.25">
      <c r="A404" s="382"/>
      <c r="B404" s="103"/>
      <c r="L404" s="103"/>
      <c r="V404" s="103"/>
      <c r="AF404" s="429"/>
      <c r="AG404" s="429"/>
      <c r="AH404" s="429"/>
      <c r="AI404" s="429"/>
      <c r="AJ404" s="429"/>
      <c r="AK404" s="429"/>
      <c r="AL404" s="429"/>
      <c r="AM404" s="429"/>
      <c r="AN404" s="429"/>
      <c r="AO404" s="429"/>
      <c r="AP404" s="429"/>
      <c r="AQ404" s="429"/>
      <c r="AR404" s="429"/>
      <c r="AS404" s="429"/>
      <c r="AT404" s="429"/>
      <c r="AU404" s="429"/>
      <c r="AV404" s="429"/>
      <c r="AW404" s="429"/>
      <c r="AX404" s="429"/>
      <c r="AY404" s="429"/>
      <c r="AZ404" s="429"/>
      <c r="BA404" s="429"/>
      <c r="BB404" s="429"/>
      <c r="BC404" s="429"/>
      <c r="BD404" s="429"/>
      <c r="BE404" s="429"/>
      <c r="BF404" s="429"/>
      <c r="BG404" s="429"/>
      <c r="BH404" s="429"/>
      <c r="BI404" s="429"/>
      <c r="BJ404" s="103"/>
      <c r="BT404" s="103"/>
      <c r="CD404" s="103"/>
      <c r="CN404" s="103"/>
      <c r="CX404" s="103"/>
      <c r="DH404" s="103"/>
      <c r="DR404" s="103"/>
      <c r="EB404" s="103"/>
      <c r="EL404" s="103"/>
      <c r="EV404" s="103"/>
      <c r="FF404" s="103"/>
      <c r="FP404" s="103"/>
      <c r="FZ404" s="103"/>
      <c r="GJ404" s="103"/>
      <c r="GT404" s="103"/>
      <c r="HD404" s="103"/>
    </row>
    <row xmlns:x14ac="http://schemas.microsoft.com/office/spreadsheetml/2009/9/ac" r="405" s="3" customFormat="true" x14ac:dyDescent="0.25">
      <c r="A405" s="382"/>
      <c r="B405" s="103"/>
      <c r="L405" s="103"/>
      <c r="V405" s="103"/>
      <c r="AF405" s="429"/>
      <c r="AG405" s="429"/>
      <c r="AH405" s="429"/>
      <c r="AI405" s="429"/>
      <c r="AJ405" s="429"/>
      <c r="AK405" s="429"/>
      <c r="AL405" s="429"/>
      <c r="AM405" s="429"/>
      <c r="AN405" s="429"/>
      <c r="AO405" s="429"/>
      <c r="AP405" s="429"/>
      <c r="AQ405" s="429"/>
      <c r="AR405" s="429"/>
      <c r="AS405" s="429"/>
      <c r="AT405" s="429"/>
      <c r="AU405" s="429"/>
      <c r="AV405" s="429"/>
      <c r="AW405" s="429"/>
      <c r="AX405" s="429"/>
      <c r="AY405" s="429"/>
      <c r="AZ405" s="429"/>
      <c r="BA405" s="429"/>
      <c r="BB405" s="429"/>
      <c r="BC405" s="429"/>
      <c r="BD405" s="429"/>
      <c r="BE405" s="429"/>
      <c r="BF405" s="429"/>
      <c r="BG405" s="429"/>
      <c r="BH405" s="429"/>
      <c r="BI405" s="429"/>
      <c r="BJ405" s="103"/>
      <c r="BT405" s="103"/>
      <c r="CD405" s="103"/>
      <c r="CN405" s="103"/>
      <c r="CX405" s="103"/>
      <c r="DH405" s="103"/>
      <c r="DR405" s="103"/>
      <c r="EB405" s="103"/>
      <c r="EL405" s="103"/>
      <c r="EV405" s="103"/>
      <c r="FF405" s="103"/>
      <c r="FP405" s="103"/>
      <c r="FZ405" s="103"/>
      <c r="GJ405" s="103"/>
      <c r="GT405" s="103"/>
      <c r="HD405" s="103"/>
    </row>
    <row xmlns:x14ac="http://schemas.microsoft.com/office/spreadsheetml/2009/9/ac" r="406" s="3" customFormat="true" x14ac:dyDescent="0.25">
      <c r="A406" s="382"/>
      <c r="B406" s="103"/>
      <c r="L406" s="103"/>
      <c r="V406" s="103"/>
      <c r="AF406" s="429"/>
      <c r="AG406" s="429"/>
      <c r="AH406" s="429"/>
      <c r="AI406" s="429"/>
      <c r="AJ406" s="429"/>
      <c r="AK406" s="429"/>
      <c r="AL406" s="429"/>
      <c r="AM406" s="429"/>
      <c r="AN406" s="429"/>
      <c r="AO406" s="429"/>
      <c r="AP406" s="429"/>
      <c r="AQ406" s="429"/>
      <c r="AR406" s="429"/>
      <c r="AS406" s="429"/>
      <c r="AT406" s="429"/>
      <c r="AU406" s="429"/>
      <c r="AV406" s="429"/>
      <c r="AW406" s="429"/>
      <c r="AX406" s="429"/>
      <c r="AY406" s="429"/>
      <c r="AZ406" s="429"/>
      <c r="BA406" s="429"/>
      <c r="BB406" s="429"/>
      <c r="BC406" s="429"/>
      <c r="BD406" s="429"/>
      <c r="BE406" s="429"/>
      <c r="BF406" s="429"/>
      <c r="BG406" s="429"/>
      <c r="BH406" s="429"/>
      <c r="BI406" s="429"/>
      <c r="BJ406" s="103"/>
      <c r="BT406" s="103"/>
      <c r="CD406" s="103"/>
      <c r="CN406" s="103"/>
      <c r="CX406" s="103"/>
      <c r="DH406" s="103"/>
      <c r="DR406" s="103"/>
      <c r="EB406" s="103"/>
      <c r="EL406" s="103"/>
      <c r="EV406" s="103"/>
      <c r="FF406" s="103"/>
      <c r="FP406" s="103"/>
      <c r="FZ406" s="103"/>
      <c r="GJ406" s="103"/>
      <c r="GT406" s="103"/>
      <c r="HD406" s="103"/>
    </row>
    <row xmlns:x14ac="http://schemas.microsoft.com/office/spreadsheetml/2009/9/ac" r="407" s="3" customFormat="true" x14ac:dyDescent="0.25">
      <c r="A407" s="382"/>
      <c r="B407" s="103"/>
      <c r="L407" s="103"/>
      <c r="V407" s="103"/>
      <c r="AF407" s="429"/>
      <c r="AG407" s="429"/>
      <c r="AH407" s="429"/>
      <c r="AI407" s="429"/>
      <c r="AJ407" s="429"/>
      <c r="AK407" s="429"/>
      <c r="AL407" s="429"/>
      <c r="AM407" s="429"/>
      <c r="AN407" s="429"/>
      <c r="AO407" s="429"/>
      <c r="AP407" s="429"/>
      <c r="AQ407" s="429"/>
      <c r="AR407" s="429"/>
      <c r="AS407" s="429"/>
      <c r="AT407" s="429"/>
      <c r="AU407" s="429"/>
      <c r="AV407" s="429"/>
      <c r="AW407" s="429"/>
      <c r="AX407" s="429"/>
      <c r="AY407" s="429"/>
      <c r="AZ407" s="429"/>
      <c r="BA407" s="429"/>
      <c r="BB407" s="429"/>
      <c r="BC407" s="429"/>
      <c r="BD407" s="429"/>
      <c r="BE407" s="429"/>
      <c r="BF407" s="429"/>
      <c r="BG407" s="429"/>
      <c r="BH407" s="429"/>
      <c r="BI407" s="429"/>
      <c r="BJ407" s="103"/>
      <c r="BT407" s="103"/>
      <c r="CD407" s="103"/>
      <c r="CN407" s="103"/>
      <c r="CX407" s="103"/>
      <c r="DH407" s="103"/>
      <c r="DR407" s="103"/>
      <c r="EB407" s="103"/>
      <c r="EL407" s="103"/>
      <c r="EV407" s="103"/>
      <c r="FF407" s="103"/>
      <c r="FP407" s="103"/>
      <c r="FZ407" s="103"/>
      <c r="GJ407" s="103"/>
      <c r="GT407" s="103"/>
      <c r="HD407" s="103"/>
    </row>
    <row xmlns:x14ac="http://schemas.microsoft.com/office/spreadsheetml/2009/9/ac" r="408" s="3" customFormat="true" x14ac:dyDescent="0.25">
      <c r="A408" s="382"/>
      <c r="B408" s="103"/>
      <c r="L408" s="103"/>
      <c r="V408" s="103"/>
      <c r="AF408" s="429"/>
      <c r="AG408" s="429"/>
      <c r="AH408" s="429"/>
      <c r="AI408" s="429"/>
      <c r="AJ408" s="429"/>
      <c r="AK408" s="429"/>
      <c r="AL408" s="429"/>
      <c r="AM408" s="429"/>
      <c r="AN408" s="429"/>
      <c r="AO408" s="429"/>
      <c r="AP408" s="429"/>
      <c r="AQ408" s="429"/>
      <c r="AR408" s="429"/>
      <c r="AS408" s="429"/>
      <c r="AT408" s="429"/>
      <c r="AU408" s="429"/>
      <c r="AV408" s="429"/>
      <c r="AW408" s="429"/>
      <c r="AX408" s="429"/>
      <c r="AY408" s="429"/>
      <c r="AZ408" s="429"/>
      <c r="BA408" s="429"/>
      <c r="BB408" s="429"/>
      <c r="BC408" s="429"/>
      <c r="BD408" s="429"/>
      <c r="BE408" s="429"/>
      <c r="BF408" s="429"/>
      <c r="BG408" s="429"/>
      <c r="BH408" s="429"/>
      <c r="BI408" s="429"/>
      <c r="BJ408" s="103"/>
      <c r="BT408" s="103"/>
      <c r="CD408" s="103"/>
      <c r="CN408" s="103"/>
      <c r="CX408" s="103"/>
      <c r="DH408" s="103"/>
      <c r="DR408" s="103"/>
      <c r="EB408" s="103"/>
      <c r="EL408" s="103"/>
      <c r="EV408" s="103"/>
      <c r="FF408" s="103"/>
      <c r="FP408" s="103"/>
      <c r="FZ408" s="103"/>
      <c r="GJ408" s="103"/>
      <c r="GT408" s="103"/>
      <c r="HD408" s="103"/>
    </row>
    <row xmlns:x14ac="http://schemas.microsoft.com/office/spreadsheetml/2009/9/ac" r="409" s="3" customFormat="true" x14ac:dyDescent="0.25">
      <c r="A409" s="382"/>
      <c r="B409" s="103"/>
      <c r="L409" s="103"/>
      <c r="V409" s="103"/>
      <c r="AF409" s="429"/>
      <c r="AG409" s="429"/>
      <c r="AH409" s="429"/>
      <c r="AI409" s="429"/>
      <c r="AJ409" s="429"/>
      <c r="AK409" s="429"/>
      <c r="AL409" s="429"/>
      <c r="AM409" s="429"/>
      <c r="AN409" s="429"/>
      <c r="AO409" s="429"/>
      <c r="AP409" s="429"/>
      <c r="AQ409" s="429"/>
      <c r="AR409" s="429"/>
      <c r="AS409" s="429"/>
      <c r="AT409" s="429"/>
      <c r="AU409" s="429"/>
      <c r="AV409" s="429"/>
      <c r="AW409" s="429"/>
      <c r="AX409" s="429"/>
      <c r="AY409" s="429"/>
      <c r="AZ409" s="429"/>
      <c r="BA409" s="429"/>
      <c r="BB409" s="429"/>
      <c r="BC409" s="429"/>
      <c r="BD409" s="429"/>
      <c r="BE409" s="429"/>
      <c r="BF409" s="429"/>
      <c r="BG409" s="429"/>
      <c r="BH409" s="429"/>
      <c r="BI409" s="429"/>
      <c r="BJ409" s="103"/>
      <c r="BT409" s="103"/>
      <c r="CD409" s="103"/>
      <c r="CN409" s="103"/>
      <c r="CX409" s="103"/>
      <c r="DH409" s="103"/>
      <c r="DR409" s="103"/>
      <c r="EB409" s="103"/>
      <c r="EL409" s="103"/>
      <c r="EV409" s="103"/>
      <c r="FF409" s="103"/>
      <c r="FP409" s="103"/>
      <c r="FZ409" s="103"/>
      <c r="GJ409" s="103"/>
      <c r="GT409" s="103"/>
      <c r="HD409" s="103"/>
    </row>
    <row xmlns:x14ac="http://schemas.microsoft.com/office/spreadsheetml/2009/9/ac" r="410" s="3" customFormat="true" x14ac:dyDescent="0.25">
      <c r="A410" s="382"/>
      <c r="B410" s="103"/>
      <c r="L410" s="103"/>
      <c r="V410" s="103"/>
      <c r="AF410" s="429"/>
      <c r="AG410" s="429"/>
      <c r="AH410" s="429"/>
      <c r="AI410" s="429"/>
      <c r="AJ410" s="429"/>
      <c r="AK410" s="429"/>
      <c r="AL410" s="429"/>
      <c r="AM410" s="429"/>
      <c r="AN410" s="429"/>
      <c r="AO410" s="429"/>
      <c r="AP410" s="429"/>
      <c r="AQ410" s="429"/>
      <c r="AR410" s="429"/>
      <c r="AS410" s="429"/>
      <c r="AT410" s="429"/>
      <c r="AU410" s="429"/>
      <c r="AV410" s="429"/>
      <c r="AW410" s="429"/>
      <c r="AX410" s="429"/>
      <c r="AY410" s="429"/>
      <c r="AZ410" s="429"/>
      <c r="BA410" s="429"/>
      <c r="BB410" s="429"/>
      <c r="BC410" s="429"/>
      <c r="BD410" s="429"/>
      <c r="BE410" s="429"/>
      <c r="BF410" s="429"/>
      <c r="BG410" s="429"/>
      <c r="BH410" s="429"/>
      <c r="BI410" s="429"/>
      <c r="BJ410" s="103"/>
      <c r="BT410" s="103"/>
      <c r="CD410" s="103"/>
      <c r="CN410" s="103"/>
      <c r="CX410" s="103"/>
      <c r="DH410" s="103"/>
      <c r="DR410" s="103"/>
      <c r="EB410" s="103"/>
      <c r="EL410" s="103"/>
      <c r="EV410" s="103"/>
      <c r="FF410" s="103"/>
      <c r="FP410" s="103"/>
      <c r="FZ410" s="103"/>
      <c r="GJ410" s="103"/>
      <c r="GT410" s="103"/>
      <c r="HD410" s="103"/>
    </row>
    <row xmlns:x14ac="http://schemas.microsoft.com/office/spreadsheetml/2009/9/ac" r="411" s="3" customFormat="true" x14ac:dyDescent="0.25">
      <c r="A411" s="382"/>
      <c r="B411" s="103"/>
      <c r="L411" s="103"/>
      <c r="V411" s="103"/>
      <c r="AF411" s="429"/>
      <c r="AG411" s="429"/>
      <c r="AH411" s="429"/>
      <c r="AI411" s="429"/>
      <c r="AJ411" s="429"/>
      <c r="AK411" s="429"/>
      <c r="AL411" s="429"/>
      <c r="AM411" s="429"/>
      <c r="AN411" s="429"/>
      <c r="AO411" s="429"/>
      <c r="AP411" s="429"/>
      <c r="AQ411" s="429"/>
      <c r="AR411" s="429"/>
      <c r="AS411" s="429"/>
      <c r="AT411" s="429"/>
      <c r="AU411" s="429"/>
      <c r="AV411" s="429"/>
      <c r="AW411" s="429"/>
      <c r="AX411" s="429"/>
      <c r="AY411" s="429"/>
      <c r="AZ411" s="429"/>
      <c r="BA411" s="429"/>
      <c r="BB411" s="429"/>
      <c r="BC411" s="429"/>
      <c r="BD411" s="429"/>
      <c r="BE411" s="429"/>
      <c r="BF411" s="429"/>
      <c r="BG411" s="429"/>
      <c r="BH411" s="429"/>
      <c r="BI411" s="429"/>
      <c r="BJ411" s="103"/>
      <c r="BT411" s="103"/>
      <c r="CD411" s="103"/>
      <c r="CN411" s="103"/>
      <c r="CX411" s="103"/>
      <c r="DH411" s="103"/>
      <c r="DR411" s="103"/>
      <c r="EB411" s="103"/>
      <c r="EL411" s="103"/>
      <c r="EV411" s="103"/>
      <c r="FF411" s="103"/>
      <c r="FP411" s="103"/>
      <c r="FZ411" s="103"/>
      <c r="GJ411" s="103"/>
      <c r="GT411" s="103"/>
      <c r="HD411" s="103"/>
    </row>
    <row xmlns:x14ac="http://schemas.microsoft.com/office/spreadsheetml/2009/9/ac" r="412" s="3" customFormat="true" x14ac:dyDescent="0.25">
      <c r="A412" s="382"/>
      <c r="B412" s="103"/>
      <c r="L412" s="103"/>
      <c r="V412" s="103"/>
      <c r="AF412" s="429"/>
      <c r="AG412" s="429"/>
      <c r="AH412" s="429"/>
      <c r="AI412" s="429"/>
      <c r="AJ412" s="429"/>
      <c r="AK412" s="429"/>
      <c r="AL412" s="429"/>
      <c r="AM412" s="429"/>
      <c r="AN412" s="429"/>
      <c r="AO412" s="429"/>
      <c r="AP412" s="429"/>
      <c r="AQ412" s="429"/>
      <c r="AR412" s="429"/>
      <c r="AS412" s="429"/>
      <c r="AT412" s="429"/>
      <c r="AU412" s="429"/>
      <c r="AV412" s="429"/>
      <c r="AW412" s="429"/>
      <c r="AX412" s="429"/>
      <c r="AY412" s="429"/>
      <c r="AZ412" s="429"/>
      <c r="BA412" s="429"/>
      <c r="BB412" s="429"/>
      <c r="BC412" s="429"/>
      <c r="BD412" s="429"/>
      <c r="BE412" s="429"/>
      <c r="BF412" s="429"/>
      <c r="BG412" s="429"/>
      <c r="BH412" s="429"/>
      <c r="BI412" s="429"/>
      <c r="BJ412" s="103"/>
      <c r="BT412" s="103"/>
      <c r="CD412" s="103"/>
      <c r="CN412" s="103"/>
      <c r="CX412" s="103"/>
      <c r="DH412" s="103"/>
      <c r="DR412" s="103"/>
      <c r="EB412" s="103"/>
      <c r="EL412" s="103"/>
      <c r="EV412" s="103"/>
      <c r="FF412" s="103"/>
      <c r="FP412" s="103"/>
      <c r="FZ412" s="103"/>
      <c r="GJ412" s="103"/>
      <c r="GT412" s="103"/>
      <c r="HD412" s="103"/>
    </row>
    <row xmlns:x14ac="http://schemas.microsoft.com/office/spreadsheetml/2009/9/ac" r="413" s="3" customFormat="true" x14ac:dyDescent="0.25">
      <c r="A413" s="382"/>
      <c r="B413" s="103"/>
      <c r="L413" s="103"/>
      <c r="V413" s="103"/>
      <c r="AF413" s="429"/>
      <c r="AG413" s="429"/>
      <c r="AH413" s="429"/>
      <c r="AI413" s="429"/>
      <c r="AJ413" s="429"/>
      <c r="AK413" s="429"/>
      <c r="AL413" s="429"/>
      <c r="AM413" s="429"/>
      <c r="AN413" s="429"/>
      <c r="AO413" s="429"/>
      <c r="AP413" s="429"/>
      <c r="AQ413" s="429"/>
      <c r="AR413" s="429"/>
      <c r="AS413" s="429"/>
      <c r="AT413" s="429"/>
      <c r="AU413" s="429"/>
      <c r="AV413" s="429"/>
      <c r="AW413" s="429"/>
      <c r="AX413" s="429"/>
      <c r="AY413" s="429"/>
      <c r="AZ413" s="429"/>
      <c r="BA413" s="429"/>
      <c r="BB413" s="429"/>
      <c r="BC413" s="429"/>
      <c r="BD413" s="429"/>
      <c r="BE413" s="429"/>
      <c r="BF413" s="429"/>
      <c r="BG413" s="429"/>
      <c r="BH413" s="429"/>
      <c r="BI413" s="429"/>
      <c r="BJ413" s="103"/>
      <c r="BT413" s="103"/>
      <c r="CD413" s="103"/>
      <c r="CN413" s="103"/>
      <c r="CX413" s="103"/>
      <c r="DH413" s="103"/>
      <c r="DR413" s="103"/>
      <c r="EB413" s="103"/>
      <c r="EL413" s="103"/>
      <c r="EV413" s="103"/>
      <c r="FF413" s="103"/>
      <c r="FP413" s="103"/>
      <c r="FZ413" s="103"/>
      <c r="GJ413" s="103"/>
      <c r="GT413" s="103"/>
      <c r="HD413" s="103"/>
    </row>
    <row xmlns:x14ac="http://schemas.microsoft.com/office/spreadsheetml/2009/9/ac" r="414" s="3" customFormat="true" x14ac:dyDescent="0.25">
      <c r="A414" s="382"/>
      <c r="B414" s="103"/>
      <c r="L414" s="103"/>
      <c r="V414" s="103"/>
      <c r="AF414" s="429"/>
      <c r="AG414" s="429"/>
      <c r="AH414" s="429"/>
      <c r="AI414" s="429"/>
      <c r="AJ414" s="429"/>
      <c r="AK414" s="429"/>
      <c r="AL414" s="429"/>
      <c r="AM414" s="429"/>
      <c r="AN414" s="429"/>
      <c r="AO414" s="429"/>
      <c r="AP414" s="429"/>
      <c r="AQ414" s="429"/>
      <c r="AR414" s="429"/>
      <c r="AS414" s="429"/>
      <c r="AT414" s="429"/>
      <c r="AU414" s="429"/>
      <c r="AV414" s="429"/>
      <c r="AW414" s="429"/>
      <c r="AX414" s="429"/>
      <c r="AY414" s="429"/>
      <c r="AZ414" s="429"/>
      <c r="BA414" s="429"/>
      <c r="BB414" s="429"/>
      <c r="BC414" s="429"/>
      <c r="BD414" s="429"/>
      <c r="BE414" s="429"/>
      <c r="BF414" s="429"/>
      <c r="BG414" s="429"/>
      <c r="BH414" s="429"/>
      <c r="BI414" s="429"/>
      <c r="BJ414" s="103"/>
      <c r="BT414" s="103"/>
      <c r="CD414" s="103"/>
      <c r="CN414" s="103"/>
      <c r="CX414" s="103"/>
      <c r="DH414" s="103"/>
      <c r="DR414" s="103"/>
      <c r="EB414" s="103"/>
      <c r="EL414" s="103"/>
      <c r="EV414" s="103"/>
      <c r="FF414" s="103"/>
      <c r="FP414" s="103"/>
      <c r="FZ414" s="103"/>
      <c r="GJ414" s="103"/>
      <c r="GT414" s="103"/>
      <c r="HD414" s="103"/>
    </row>
    <row xmlns:x14ac="http://schemas.microsoft.com/office/spreadsheetml/2009/9/ac" r="415" s="3" customFormat="true" x14ac:dyDescent="0.25">
      <c r="A415" s="382"/>
      <c r="B415" s="103"/>
      <c r="L415" s="103"/>
      <c r="V415" s="103"/>
      <c r="AF415" s="429"/>
      <c r="AG415" s="429"/>
      <c r="AH415" s="429"/>
      <c r="AI415" s="429"/>
      <c r="AJ415" s="429"/>
      <c r="AK415" s="429"/>
      <c r="AL415" s="429"/>
      <c r="AM415" s="429"/>
      <c r="AN415" s="429"/>
      <c r="AO415" s="429"/>
      <c r="AP415" s="429"/>
      <c r="AQ415" s="429"/>
      <c r="AR415" s="429"/>
      <c r="AS415" s="429"/>
      <c r="AT415" s="429"/>
      <c r="AU415" s="429"/>
      <c r="AV415" s="429"/>
      <c r="AW415" s="429"/>
      <c r="AX415" s="429"/>
      <c r="AY415" s="429"/>
      <c r="AZ415" s="429"/>
      <c r="BA415" s="429"/>
      <c r="BB415" s="429"/>
      <c r="BC415" s="429"/>
      <c r="BD415" s="429"/>
      <c r="BE415" s="429"/>
      <c r="BF415" s="429"/>
      <c r="BG415" s="429"/>
      <c r="BH415" s="429"/>
      <c r="BI415" s="429"/>
      <c r="BJ415" s="103"/>
      <c r="BT415" s="103"/>
      <c r="CD415" s="103"/>
      <c r="CN415" s="103"/>
      <c r="CX415" s="103"/>
      <c r="DH415" s="103"/>
      <c r="DR415" s="103"/>
      <c r="EB415" s="103"/>
      <c r="EL415" s="103"/>
      <c r="EV415" s="103"/>
      <c r="FF415" s="103"/>
      <c r="FP415" s="103"/>
      <c r="FZ415" s="103"/>
      <c r="GJ415" s="103"/>
      <c r="GT415" s="103"/>
      <c r="HD415" s="103"/>
    </row>
    <row xmlns:x14ac="http://schemas.microsoft.com/office/spreadsheetml/2009/9/ac" r="416" s="3" customFormat="true" x14ac:dyDescent="0.25">
      <c r="A416" s="382"/>
      <c r="B416" s="103"/>
      <c r="L416" s="103"/>
      <c r="V416" s="103"/>
      <c r="AF416" s="429"/>
      <c r="AG416" s="429"/>
      <c r="AH416" s="429"/>
      <c r="AI416" s="429"/>
      <c r="AJ416" s="429"/>
      <c r="AK416" s="429"/>
      <c r="AL416" s="429"/>
      <c r="AM416" s="429"/>
      <c r="AN416" s="429"/>
      <c r="AO416" s="429"/>
      <c r="AP416" s="429"/>
      <c r="AQ416" s="429"/>
      <c r="AR416" s="429"/>
      <c r="AS416" s="429"/>
      <c r="AT416" s="429"/>
      <c r="AU416" s="429"/>
      <c r="AV416" s="429"/>
      <c r="AW416" s="429"/>
      <c r="AX416" s="429"/>
      <c r="AY416" s="429"/>
      <c r="AZ416" s="429"/>
      <c r="BA416" s="429"/>
      <c r="BB416" s="429"/>
      <c r="BC416" s="429"/>
      <c r="BD416" s="429"/>
      <c r="BE416" s="429"/>
      <c r="BF416" s="429"/>
      <c r="BG416" s="429"/>
      <c r="BH416" s="429"/>
      <c r="BI416" s="429"/>
      <c r="BJ416" s="103"/>
      <c r="BT416" s="103"/>
      <c r="CD416" s="103"/>
      <c r="CN416" s="103"/>
      <c r="CX416" s="103"/>
      <c r="DH416" s="103"/>
      <c r="DR416" s="103"/>
      <c r="EB416" s="103"/>
      <c r="EL416" s="103"/>
      <c r="EV416" s="103"/>
      <c r="FF416" s="103"/>
      <c r="FP416" s="103"/>
      <c r="FZ416" s="103"/>
      <c r="GJ416" s="103"/>
      <c r="GT416" s="103"/>
      <c r="HD416" s="103"/>
    </row>
    <row xmlns:x14ac="http://schemas.microsoft.com/office/spreadsheetml/2009/9/ac" r="417" s="3" customFormat="true" x14ac:dyDescent="0.25">
      <c r="A417" s="382"/>
      <c r="B417" s="103"/>
      <c r="L417" s="103"/>
      <c r="V417" s="103"/>
      <c r="AF417" s="429"/>
      <c r="AG417" s="429"/>
      <c r="AH417" s="429"/>
      <c r="AI417" s="429"/>
      <c r="AJ417" s="429"/>
      <c r="AK417" s="429"/>
      <c r="AL417" s="429"/>
      <c r="AM417" s="429"/>
      <c r="AN417" s="429"/>
      <c r="AO417" s="429"/>
      <c r="AP417" s="429"/>
      <c r="AQ417" s="429"/>
      <c r="AR417" s="429"/>
      <c r="AS417" s="429"/>
      <c r="AT417" s="429"/>
      <c r="AU417" s="429"/>
      <c r="AV417" s="429"/>
      <c r="AW417" s="429"/>
      <c r="AX417" s="429"/>
      <c r="AY417" s="429"/>
      <c r="AZ417" s="429"/>
      <c r="BA417" s="429"/>
      <c r="BB417" s="429"/>
      <c r="BC417" s="429"/>
      <c r="BD417" s="429"/>
      <c r="BE417" s="429"/>
      <c r="BF417" s="429"/>
      <c r="BG417" s="429"/>
      <c r="BH417" s="429"/>
      <c r="BI417" s="429"/>
      <c r="BJ417" s="103"/>
      <c r="BT417" s="103"/>
      <c r="CD417" s="103"/>
      <c r="CN417" s="103"/>
      <c r="CX417" s="103"/>
      <c r="DH417" s="103"/>
      <c r="DR417" s="103"/>
      <c r="EB417" s="103"/>
      <c r="EL417" s="103"/>
      <c r="EV417" s="103"/>
      <c r="FF417" s="103"/>
      <c r="FP417" s="103"/>
      <c r="FZ417" s="103"/>
      <c r="GJ417" s="103"/>
      <c r="GT417" s="103"/>
      <c r="HD417" s="103"/>
    </row>
    <row xmlns:x14ac="http://schemas.microsoft.com/office/spreadsheetml/2009/9/ac" r="418" s="3" customFormat="true" x14ac:dyDescent="0.25">
      <c r="A418" s="382"/>
      <c r="B418" s="103"/>
      <c r="L418" s="103"/>
      <c r="V418" s="103"/>
      <c r="AF418" s="429"/>
      <c r="AG418" s="429"/>
      <c r="AH418" s="429"/>
      <c r="AI418" s="429"/>
      <c r="AJ418" s="429"/>
      <c r="AK418" s="429"/>
      <c r="AL418" s="429"/>
      <c r="AM418" s="429"/>
      <c r="AN418" s="429"/>
      <c r="AO418" s="429"/>
      <c r="AP418" s="429"/>
      <c r="AQ418" s="429"/>
      <c r="AR418" s="429"/>
      <c r="AS418" s="429"/>
      <c r="AT418" s="429"/>
      <c r="AU418" s="429"/>
      <c r="AV418" s="429"/>
      <c r="AW418" s="429"/>
      <c r="AX418" s="429"/>
      <c r="AY418" s="429"/>
      <c r="AZ418" s="429"/>
      <c r="BA418" s="429"/>
      <c r="BB418" s="429"/>
      <c r="BC418" s="429"/>
      <c r="BD418" s="429"/>
      <c r="BE418" s="429"/>
      <c r="BF418" s="429"/>
      <c r="BG418" s="429"/>
      <c r="BH418" s="429"/>
      <c r="BI418" s="429"/>
      <c r="BJ418" s="103"/>
      <c r="BT418" s="103"/>
      <c r="CD418" s="103"/>
      <c r="CN418" s="103"/>
      <c r="CX418" s="103"/>
      <c r="DH418" s="103"/>
      <c r="DR418" s="103"/>
      <c r="EB418" s="103"/>
      <c r="EL418" s="103"/>
      <c r="EV418" s="103"/>
      <c r="FF418" s="103"/>
      <c r="FP418" s="103"/>
      <c r="FZ418" s="103"/>
      <c r="GJ418" s="103"/>
      <c r="GT418" s="103"/>
      <c r="HD418" s="103"/>
    </row>
    <row xmlns:x14ac="http://schemas.microsoft.com/office/spreadsheetml/2009/9/ac" r="419" s="3" customFormat="true" x14ac:dyDescent="0.25">
      <c r="A419" s="382"/>
      <c r="B419" s="103"/>
      <c r="L419" s="103"/>
      <c r="V419" s="103"/>
      <c r="AF419" s="429"/>
      <c r="AG419" s="429"/>
      <c r="AH419" s="429"/>
      <c r="AI419" s="429"/>
      <c r="AJ419" s="429"/>
      <c r="AK419" s="429"/>
      <c r="AL419" s="429"/>
      <c r="AM419" s="429"/>
      <c r="AN419" s="429"/>
      <c r="AO419" s="429"/>
      <c r="AP419" s="429"/>
      <c r="AQ419" s="429"/>
      <c r="AR419" s="429"/>
      <c r="AS419" s="429"/>
      <c r="AT419" s="429"/>
      <c r="AU419" s="429"/>
      <c r="AV419" s="429"/>
      <c r="AW419" s="429"/>
      <c r="AX419" s="429"/>
      <c r="AY419" s="429"/>
      <c r="AZ419" s="429"/>
      <c r="BA419" s="429"/>
      <c r="BB419" s="429"/>
      <c r="BC419" s="429"/>
      <c r="BD419" s="429"/>
      <c r="BE419" s="429"/>
      <c r="BF419" s="429"/>
      <c r="BG419" s="429"/>
      <c r="BH419" s="429"/>
      <c r="BI419" s="429"/>
      <c r="BJ419" s="103"/>
      <c r="BT419" s="103"/>
      <c r="CD419" s="103"/>
      <c r="CN419" s="103"/>
      <c r="CX419" s="103"/>
      <c r="DH419" s="103"/>
      <c r="DR419" s="103"/>
      <c r="EB419" s="103"/>
      <c r="EL419" s="103"/>
      <c r="EV419" s="103"/>
      <c r="FF419" s="103"/>
      <c r="FP419" s="103"/>
      <c r="FZ419" s="103"/>
      <c r="GJ419" s="103"/>
      <c r="GT419" s="103"/>
      <c r="HD419" s="103"/>
    </row>
    <row xmlns:x14ac="http://schemas.microsoft.com/office/spreadsheetml/2009/9/ac" r="420" s="3" customFormat="true" x14ac:dyDescent="0.25">
      <c r="A420" s="382"/>
      <c r="B420" s="103"/>
      <c r="L420" s="103"/>
      <c r="V420" s="103"/>
      <c r="AF420" s="429"/>
      <c r="AG420" s="429"/>
      <c r="AH420" s="429"/>
      <c r="AI420" s="429"/>
      <c r="AJ420" s="429"/>
      <c r="AK420" s="429"/>
      <c r="AL420" s="429"/>
      <c r="AM420" s="429"/>
      <c r="AN420" s="429"/>
      <c r="AO420" s="429"/>
      <c r="AP420" s="429"/>
      <c r="AQ420" s="429"/>
      <c r="AR420" s="429"/>
      <c r="AS420" s="429"/>
      <c r="AT420" s="429"/>
      <c r="AU420" s="429"/>
      <c r="AV420" s="429"/>
      <c r="AW420" s="429"/>
      <c r="AX420" s="429"/>
      <c r="AY420" s="429"/>
      <c r="AZ420" s="429"/>
      <c r="BA420" s="429"/>
      <c r="BB420" s="429"/>
      <c r="BC420" s="429"/>
      <c r="BD420" s="429"/>
      <c r="BE420" s="429"/>
      <c r="BF420" s="429"/>
      <c r="BG420" s="429"/>
      <c r="BH420" s="429"/>
      <c r="BI420" s="429"/>
      <c r="BJ420" s="103"/>
      <c r="BT420" s="103"/>
      <c r="CD420" s="103"/>
      <c r="CN420" s="103"/>
      <c r="CX420" s="103"/>
      <c r="DH420" s="103"/>
      <c r="DR420" s="103"/>
      <c r="EB420" s="103"/>
      <c r="EL420" s="103"/>
      <c r="EV420" s="103"/>
      <c r="FF420" s="103"/>
      <c r="FP420" s="103"/>
      <c r="FZ420" s="103"/>
      <c r="GJ420" s="103"/>
      <c r="GT420" s="103"/>
      <c r="HD420" s="103"/>
    </row>
    <row xmlns:x14ac="http://schemas.microsoft.com/office/spreadsheetml/2009/9/ac" r="421" s="3" customFormat="true" x14ac:dyDescent="0.25">
      <c r="A421" s="382"/>
      <c r="B421" s="103"/>
      <c r="L421" s="103"/>
      <c r="V421" s="103"/>
      <c r="AF421" s="429"/>
      <c r="AG421" s="429"/>
      <c r="AH421" s="429"/>
      <c r="AI421" s="429"/>
      <c r="AJ421" s="429"/>
      <c r="AK421" s="429"/>
      <c r="AL421" s="429"/>
      <c r="AM421" s="429"/>
      <c r="AN421" s="429"/>
      <c r="AO421" s="429"/>
      <c r="AP421" s="429"/>
      <c r="AQ421" s="429"/>
      <c r="AR421" s="429"/>
      <c r="AS421" s="429"/>
      <c r="AT421" s="429"/>
      <c r="AU421" s="429"/>
      <c r="AV421" s="429"/>
      <c r="AW421" s="429"/>
      <c r="AX421" s="429"/>
      <c r="AY421" s="429"/>
      <c r="AZ421" s="429"/>
      <c r="BA421" s="429"/>
      <c r="BB421" s="429"/>
      <c r="BC421" s="429"/>
      <c r="BD421" s="429"/>
      <c r="BE421" s="429"/>
      <c r="BF421" s="429"/>
      <c r="BG421" s="429"/>
      <c r="BH421" s="429"/>
      <c r="BI421" s="429"/>
      <c r="BJ421" s="103"/>
      <c r="BT421" s="103"/>
      <c r="CD421" s="103"/>
      <c r="CN421" s="103"/>
      <c r="CX421" s="103"/>
      <c r="DH421" s="103"/>
      <c r="DR421" s="103"/>
      <c r="EB421" s="103"/>
      <c r="EL421" s="103"/>
      <c r="EV421" s="103"/>
      <c r="FF421" s="103"/>
      <c r="FP421" s="103"/>
      <c r="FZ421" s="103"/>
      <c r="GJ421" s="103"/>
      <c r="GT421" s="103"/>
      <c r="HD421" s="103"/>
    </row>
    <row xmlns:x14ac="http://schemas.microsoft.com/office/spreadsheetml/2009/9/ac" r="422" s="3" customFormat="true" x14ac:dyDescent="0.25">
      <c r="A422" s="382"/>
      <c r="B422" s="103"/>
      <c r="L422" s="103"/>
      <c r="V422" s="103"/>
      <c r="AF422" s="429"/>
      <c r="AG422" s="429"/>
      <c r="AH422" s="429"/>
      <c r="AI422" s="429"/>
      <c r="AJ422" s="429"/>
      <c r="AK422" s="429"/>
      <c r="AL422" s="429"/>
      <c r="AM422" s="429"/>
      <c r="AN422" s="429"/>
      <c r="AO422" s="429"/>
      <c r="AP422" s="429"/>
      <c r="AQ422" s="429"/>
      <c r="AR422" s="429"/>
      <c r="AS422" s="429"/>
      <c r="AT422" s="429"/>
      <c r="AU422" s="429"/>
      <c r="AV422" s="429"/>
      <c r="AW422" s="429"/>
      <c r="AX422" s="429"/>
      <c r="AY422" s="429"/>
      <c r="AZ422" s="429"/>
      <c r="BA422" s="429"/>
      <c r="BB422" s="429"/>
      <c r="BC422" s="429"/>
      <c r="BD422" s="429"/>
      <c r="BE422" s="429"/>
      <c r="BF422" s="429"/>
      <c r="BG422" s="429"/>
      <c r="BH422" s="429"/>
      <c r="BI422" s="429"/>
      <c r="BJ422" s="103"/>
      <c r="BT422" s="103"/>
      <c r="CD422" s="103"/>
      <c r="CN422" s="103"/>
      <c r="CX422" s="103"/>
      <c r="DH422" s="103"/>
      <c r="DR422" s="103"/>
      <c r="EB422" s="103"/>
      <c r="EL422" s="103"/>
      <c r="EV422" s="103"/>
      <c r="FF422" s="103"/>
      <c r="FP422" s="103"/>
      <c r="FZ422" s="103"/>
      <c r="GJ422" s="103"/>
      <c r="GT422" s="103"/>
      <c r="HD422" s="103"/>
    </row>
    <row xmlns:x14ac="http://schemas.microsoft.com/office/spreadsheetml/2009/9/ac" r="423" s="3" customFormat="true" x14ac:dyDescent="0.25">
      <c r="A423" s="382"/>
      <c r="B423" s="103"/>
      <c r="L423" s="103"/>
      <c r="V423" s="103"/>
      <c r="AF423" s="429"/>
      <c r="AG423" s="429"/>
      <c r="AH423" s="429"/>
      <c r="AI423" s="429"/>
      <c r="AJ423" s="429"/>
      <c r="AK423" s="429"/>
      <c r="AL423" s="429"/>
      <c r="AM423" s="429"/>
      <c r="AN423" s="429"/>
      <c r="AO423" s="429"/>
      <c r="AP423" s="429"/>
      <c r="AQ423" s="429"/>
      <c r="AR423" s="429"/>
      <c r="AS423" s="429"/>
      <c r="AT423" s="429"/>
      <c r="AU423" s="429"/>
      <c r="AV423" s="429"/>
      <c r="AW423" s="429"/>
      <c r="AX423" s="429"/>
      <c r="AY423" s="429"/>
      <c r="AZ423" s="429"/>
      <c r="BA423" s="429"/>
      <c r="BB423" s="429"/>
      <c r="BC423" s="429"/>
      <c r="BD423" s="429"/>
      <c r="BE423" s="429"/>
      <c r="BF423" s="429"/>
      <c r="BG423" s="429"/>
      <c r="BH423" s="429"/>
      <c r="BI423" s="429"/>
      <c r="BJ423" s="103"/>
      <c r="BT423" s="103"/>
      <c r="CD423" s="103"/>
      <c r="CN423" s="103"/>
      <c r="CX423" s="103"/>
      <c r="DH423" s="103"/>
      <c r="DR423" s="103"/>
      <c r="EB423" s="103"/>
      <c r="EL423" s="103"/>
      <c r="EV423" s="103"/>
      <c r="FF423" s="103"/>
      <c r="FP423" s="103"/>
      <c r="FZ423" s="103"/>
      <c r="GJ423" s="103"/>
      <c r="GT423" s="103"/>
      <c r="HD423" s="103"/>
    </row>
    <row xmlns:x14ac="http://schemas.microsoft.com/office/spreadsheetml/2009/9/ac" r="424" s="3" customFormat="true" x14ac:dyDescent="0.25">
      <c r="A424" s="382"/>
      <c r="B424" s="103"/>
      <c r="L424" s="103"/>
      <c r="V424" s="103"/>
      <c r="AF424" s="429"/>
      <c r="AG424" s="429"/>
      <c r="AH424" s="429"/>
      <c r="AI424" s="429"/>
      <c r="AJ424" s="429"/>
      <c r="AK424" s="429"/>
      <c r="AL424" s="429"/>
      <c r="AM424" s="429"/>
      <c r="AN424" s="429"/>
      <c r="AO424" s="429"/>
      <c r="AP424" s="429"/>
      <c r="AQ424" s="429"/>
      <c r="AR424" s="429"/>
      <c r="AS424" s="429"/>
      <c r="AT424" s="429"/>
      <c r="AU424" s="429"/>
      <c r="AV424" s="429"/>
      <c r="AW424" s="429"/>
      <c r="AX424" s="429"/>
      <c r="AY424" s="429"/>
      <c r="AZ424" s="429"/>
      <c r="BA424" s="429"/>
      <c r="BB424" s="429"/>
      <c r="BC424" s="429"/>
      <c r="BD424" s="429"/>
      <c r="BE424" s="429"/>
      <c r="BF424" s="429"/>
      <c r="BG424" s="429"/>
      <c r="BH424" s="429"/>
      <c r="BI424" s="429"/>
      <c r="BJ424" s="103"/>
      <c r="BT424" s="103"/>
      <c r="CD424" s="103"/>
      <c r="CN424" s="103"/>
      <c r="CX424" s="103"/>
      <c r="DH424" s="103"/>
      <c r="DR424" s="103"/>
      <c r="EB424" s="103"/>
      <c r="EL424" s="103"/>
      <c r="EV424" s="103"/>
      <c r="FF424" s="103"/>
      <c r="FP424" s="103"/>
      <c r="FZ424" s="103"/>
      <c r="GJ424" s="103"/>
      <c r="GT424" s="103"/>
      <c r="HD424" s="103"/>
    </row>
    <row xmlns:x14ac="http://schemas.microsoft.com/office/spreadsheetml/2009/9/ac" r="425" s="3" customFormat="true" x14ac:dyDescent="0.25">
      <c r="A425" s="382"/>
      <c r="B425" s="103"/>
      <c r="L425" s="103"/>
      <c r="V425" s="103"/>
      <c r="AF425" s="429"/>
      <c r="AG425" s="429"/>
      <c r="AH425" s="429"/>
      <c r="AI425" s="429"/>
      <c r="AJ425" s="429"/>
      <c r="AK425" s="429"/>
      <c r="AL425" s="429"/>
      <c r="AM425" s="429"/>
      <c r="AN425" s="429"/>
      <c r="AO425" s="429"/>
      <c r="AP425" s="429"/>
      <c r="AQ425" s="429"/>
      <c r="AR425" s="429"/>
      <c r="AS425" s="429"/>
      <c r="AT425" s="429"/>
      <c r="AU425" s="429"/>
      <c r="AV425" s="429"/>
      <c r="AW425" s="429"/>
      <c r="AX425" s="429"/>
      <c r="AY425" s="429"/>
      <c r="AZ425" s="429"/>
      <c r="BA425" s="429"/>
      <c r="BB425" s="429"/>
      <c r="BC425" s="429"/>
      <c r="BD425" s="429"/>
      <c r="BE425" s="429"/>
      <c r="BF425" s="429"/>
      <c r="BG425" s="429"/>
      <c r="BH425" s="429"/>
      <c r="BI425" s="429"/>
      <c r="BJ425" s="103"/>
      <c r="BT425" s="103"/>
      <c r="CD425" s="103"/>
      <c r="CN425" s="103"/>
      <c r="CX425" s="103"/>
      <c r="DH425" s="103"/>
      <c r="DR425" s="103"/>
      <c r="EB425" s="103"/>
      <c r="EL425" s="103"/>
      <c r="EV425" s="103"/>
      <c r="FF425" s="103"/>
      <c r="FP425" s="103"/>
      <c r="FZ425" s="103"/>
      <c r="GJ425" s="103"/>
      <c r="GT425" s="103"/>
      <c r="HD425" s="103"/>
    </row>
    <row xmlns:x14ac="http://schemas.microsoft.com/office/spreadsheetml/2009/9/ac" r="426" s="3" customFormat="true" x14ac:dyDescent="0.25">
      <c r="A426" s="382"/>
      <c r="B426" s="103"/>
      <c r="L426" s="103"/>
      <c r="V426" s="103"/>
      <c r="AF426" s="429"/>
      <c r="AG426" s="429"/>
      <c r="AH426" s="429"/>
      <c r="AI426" s="429"/>
      <c r="AJ426" s="429"/>
      <c r="AK426" s="429"/>
      <c r="AL426" s="429"/>
      <c r="AM426" s="429"/>
      <c r="AN426" s="429"/>
      <c r="AO426" s="429"/>
      <c r="AP426" s="429"/>
      <c r="AQ426" s="429"/>
      <c r="AR426" s="429"/>
      <c r="AS426" s="429"/>
      <c r="AT426" s="429"/>
      <c r="AU426" s="429"/>
      <c r="AV426" s="429"/>
      <c r="AW426" s="429"/>
      <c r="AX426" s="429"/>
      <c r="AY426" s="429"/>
      <c r="AZ426" s="429"/>
      <c r="BA426" s="429"/>
      <c r="BB426" s="429"/>
      <c r="BC426" s="429"/>
      <c r="BD426" s="429"/>
      <c r="BE426" s="429"/>
      <c r="BF426" s="429"/>
      <c r="BG426" s="429"/>
      <c r="BH426" s="429"/>
      <c r="BI426" s="429"/>
      <c r="BJ426" s="103"/>
      <c r="BT426" s="103"/>
      <c r="CD426" s="103"/>
      <c r="CN426" s="103"/>
      <c r="CX426" s="103"/>
      <c r="DH426" s="103"/>
      <c r="DR426" s="103"/>
      <c r="EB426" s="103"/>
      <c r="EL426" s="103"/>
      <c r="EV426" s="103"/>
      <c r="FF426" s="103"/>
      <c r="FP426" s="103"/>
      <c r="FZ426" s="103"/>
      <c r="GJ426" s="103"/>
      <c r="GT426" s="103"/>
      <c r="HD426" s="103"/>
    </row>
    <row xmlns:x14ac="http://schemas.microsoft.com/office/spreadsheetml/2009/9/ac" r="427" s="3" customFormat="true" x14ac:dyDescent="0.25">
      <c r="A427" s="382"/>
      <c r="B427" s="103"/>
      <c r="L427" s="103"/>
      <c r="V427" s="103"/>
      <c r="AF427" s="429"/>
      <c r="AG427" s="429"/>
      <c r="AH427" s="429"/>
      <c r="AI427" s="429"/>
      <c r="AJ427" s="429"/>
      <c r="AK427" s="429"/>
      <c r="AL427" s="429"/>
      <c r="AM427" s="429"/>
      <c r="AN427" s="429"/>
      <c r="AO427" s="429"/>
      <c r="AP427" s="429"/>
      <c r="AQ427" s="429"/>
      <c r="AR427" s="429"/>
      <c r="AS427" s="429"/>
      <c r="AT427" s="429"/>
      <c r="AU427" s="429"/>
      <c r="AV427" s="429"/>
      <c r="AW427" s="429"/>
      <c r="AX427" s="429"/>
      <c r="AY427" s="429"/>
      <c r="AZ427" s="429"/>
      <c r="BA427" s="429"/>
      <c r="BB427" s="429"/>
      <c r="BC427" s="429"/>
      <c r="BD427" s="429"/>
      <c r="BE427" s="429"/>
      <c r="BF427" s="429"/>
      <c r="BG427" s="429"/>
      <c r="BH427" s="429"/>
      <c r="BI427" s="429"/>
      <c r="BJ427" s="103"/>
      <c r="BT427" s="103"/>
      <c r="CD427" s="103"/>
      <c r="CN427" s="103"/>
      <c r="CX427" s="103"/>
      <c r="DH427" s="103"/>
      <c r="DR427" s="103"/>
      <c r="EB427" s="103"/>
      <c r="EL427" s="103"/>
      <c r="EV427" s="103"/>
      <c r="FF427" s="103"/>
      <c r="FP427" s="103"/>
      <c r="FZ427" s="103"/>
      <c r="GJ427" s="103"/>
      <c r="GT427" s="103"/>
      <c r="HD427" s="103"/>
    </row>
    <row xmlns:x14ac="http://schemas.microsoft.com/office/spreadsheetml/2009/9/ac" r="428" s="3" customFormat="true" x14ac:dyDescent="0.25">
      <c r="A428" s="382"/>
      <c r="B428" s="103"/>
      <c r="L428" s="103"/>
      <c r="V428" s="103"/>
      <c r="AF428" s="429"/>
      <c r="AG428" s="429"/>
      <c r="AH428" s="429"/>
      <c r="AI428" s="429"/>
      <c r="AJ428" s="429"/>
      <c r="AK428" s="429"/>
      <c r="AL428" s="429"/>
      <c r="AM428" s="429"/>
      <c r="AN428" s="429"/>
      <c r="AO428" s="429"/>
      <c r="AP428" s="429"/>
      <c r="AQ428" s="429"/>
      <c r="AR428" s="429"/>
      <c r="AS428" s="429"/>
      <c r="AT428" s="429"/>
      <c r="AU428" s="429"/>
      <c r="AV428" s="429"/>
      <c r="AW428" s="429"/>
      <c r="AX428" s="429"/>
      <c r="AY428" s="429"/>
      <c r="AZ428" s="429"/>
      <c r="BA428" s="429"/>
      <c r="BB428" s="429"/>
      <c r="BC428" s="429"/>
      <c r="BD428" s="429"/>
      <c r="BE428" s="429"/>
      <c r="BF428" s="429"/>
      <c r="BG428" s="429"/>
      <c r="BH428" s="429"/>
      <c r="BI428" s="429"/>
      <c r="BJ428" s="103"/>
      <c r="BT428" s="103"/>
      <c r="CD428" s="103"/>
      <c r="CN428" s="103"/>
      <c r="CX428" s="103"/>
      <c r="DH428" s="103"/>
      <c r="DR428" s="103"/>
      <c r="EB428" s="103"/>
      <c r="EL428" s="103"/>
      <c r="EV428" s="103"/>
      <c r="FF428" s="103"/>
      <c r="FP428" s="103"/>
      <c r="FZ428" s="103"/>
      <c r="GJ428" s="103"/>
      <c r="GT428" s="103"/>
      <c r="HD428" s="103"/>
    </row>
    <row xmlns:x14ac="http://schemas.microsoft.com/office/spreadsheetml/2009/9/ac" r="429" s="3" customFormat="true" x14ac:dyDescent="0.25">
      <c r="A429" s="382"/>
      <c r="B429" s="103"/>
      <c r="L429" s="103"/>
      <c r="V429" s="103"/>
      <c r="AF429" s="429"/>
      <c r="AG429" s="429"/>
      <c r="AH429" s="429"/>
      <c r="AI429" s="429"/>
      <c r="AJ429" s="429"/>
      <c r="AK429" s="429"/>
      <c r="AL429" s="429"/>
      <c r="AM429" s="429"/>
      <c r="AN429" s="429"/>
      <c r="AO429" s="429"/>
      <c r="AP429" s="429"/>
      <c r="AQ429" s="429"/>
      <c r="AR429" s="429"/>
      <c r="AS429" s="429"/>
      <c r="AT429" s="429"/>
      <c r="AU429" s="429"/>
      <c r="AV429" s="429"/>
      <c r="AW429" s="429"/>
      <c r="AX429" s="429"/>
      <c r="AY429" s="429"/>
      <c r="AZ429" s="429"/>
      <c r="BA429" s="429"/>
      <c r="BB429" s="429"/>
      <c r="BC429" s="429"/>
      <c r="BD429" s="429"/>
      <c r="BE429" s="429"/>
      <c r="BF429" s="429"/>
      <c r="BG429" s="429"/>
      <c r="BH429" s="429"/>
      <c r="BI429" s="429"/>
      <c r="BJ429" s="103"/>
      <c r="BT429" s="103"/>
      <c r="CD429" s="103"/>
      <c r="CN429" s="103"/>
      <c r="CX429" s="103"/>
      <c r="DH429" s="103"/>
      <c r="DR429" s="103"/>
      <c r="EB429" s="103"/>
      <c r="EL429" s="103"/>
      <c r="EV429" s="103"/>
      <c r="FF429" s="103"/>
      <c r="FP429" s="103"/>
      <c r="FZ429" s="103"/>
      <c r="GJ429" s="103"/>
      <c r="GT429" s="103"/>
      <c r="HD429" s="103"/>
    </row>
    <row xmlns:x14ac="http://schemas.microsoft.com/office/spreadsheetml/2009/9/ac" r="430" s="3" customFormat="true" x14ac:dyDescent="0.25">
      <c r="A430" s="382"/>
      <c r="B430" s="103"/>
      <c r="L430" s="103"/>
      <c r="V430" s="103"/>
      <c r="AF430" s="429"/>
      <c r="AG430" s="429"/>
      <c r="AH430" s="429"/>
      <c r="AI430" s="429"/>
      <c r="AJ430" s="429"/>
      <c r="AK430" s="429"/>
      <c r="AL430" s="429"/>
      <c r="AM430" s="429"/>
      <c r="AN430" s="429"/>
      <c r="AO430" s="429"/>
      <c r="AP430" s="429"/>
      <c r="AQ430" s="429"/>
      <c r="AR430" s="429"/>
      <c r="AS430" s="429"/>
      <c r="AT430" s="429"/>
      <c r="AU430" s="429"/>
      <c r="AV430" s="429"/>
      <c r="AW430" s="429"/>
      <c r="AX430" s="429"/>
      <c r="AY430" s="429"/>
      <c r="AZ430" s="429"/>
      <c r="BA430" s="429"/>
      <c r="BB430" s="429"/>
      <c r="BC430" s="429"/>
      <c r="BD430" s="429"/>
      <c r="BE430" s="429"/>
      <c r="BF430" s="429"/>
      <c r="BG430" s="429"/>
      <c r="BH430" s="429"/>
      <c r="BI430" s="429"/>
      <c r="BJ430" s="103"/>
      <c r="BT430" s="103"/>
      <c r="CD430" s="103"/>
      <c r="CN430" s="103"/>
      <c r="CX430" s="103"/>
      <c r="DH430" s="103"/>
      <c r="DR430" s="103"/>
      <c r="EB430" s="103"/>
      <c r="EL430" s="103"/>
      <c r="EV430" s="103"/>
      <c r="FF430" s="103"/>
      <c r="FP430" s="103"/>
      <c r="FZ430" s="103"/>
      <c r="GJ430" s="103"/>
      <c r="GT430" s="103"/>
      <c r="HD430" s="103"/>
    </row>
    <row xmlns:x14ac="http://schemas.microsoft.com/office/spreadsheetml/2009/9/ac" r="431" s="3" customFormat="true" x14ac:dyDescent="0.25">
      <c r="A431" s="382"/>
      <c r="B431" s="103"/>
      <c r="L431" s="103"/>
      <c r="V431" s="103"/>
      <c r="AF431" s="429"/>
      <c r="AG431" s="429"/>
      <c r="AH431" s="429"/>
      <c r="AI431" s="429"/>
      <c r="AJ431" s="429"/>
      <c r="AK431" s="429"/>
      <c r="AL431" s="429"/>
      <c r="AM431" s="429"/>
      <c r="AN431" s="429"/>
      <c r="AO431" s="429"/>
      <c r="AP431" s="429"/>
      <c r="AQ431" s="429"/>
      <c r="AR431" s="429"/>
      <c r="AS431" s="429"/>
      <c r="AT431" s="429"/>
      <c r="AU431" s="429"/>
      <c r="AV431" s="429"/>
      <c r="AW431" s="429"/>
      <c r="AX431" s="429"/>
      <c r="AY431" s="429"/>
      <c r="AZ431" s="429"/>
      <c r="BA431" s="429"/>
      <c r="BB431" s="429"/>
      <c r="BC431" s="429"/>
      <c r="BD431" s="429"/>
      <c r="BE431" s="429"/>
      <c r="BF431" s="429"/>
      <c r="BG431" s="429"/>
      <c r="BH431" s="429"/>
      <c r="BI431" s="429"/>
      <c r="BJ431" s="103"/>
      <c r="BT431" s="103"/>
      <c r="CD431" s="103"/>
      <c r="CN431" s="103"/>
      <c r="CX431" s="103"/>
      <c r="DH431" s="103"/>
      <c r="DR431" s="103"/>
      <c r="EB431" s="103"/>
      <c r="EL431" s="103"/>
      <c r="EV431" s="103"/>
      <c r="FF431" s="103"/>
      <c r="FP431" s="103"/>
      <c r="FZ431" s="103"/>
      <c r="GJ431" s="103"/>
      <c r="GT431" s="103"/>
      <c r="HD431" s="103"/>
    </row>
    <row xmlns:x14ac="http://schemas.microsoft.com/office/spreadsheetml/2009/9/ac" r="432" s="3" customFormat="true" x14ac:dyDescent="0.25">
      <c r="A432" s="382"/>
      <c r="B432" s="103"/>
      <c r="L432" s="103"/>
      <c r="V432" s="103"/>
      <c r="AF432" s="429"/>
      <c r="AG432" s="429"/>
      <c r="AH432" s="429"/>
      <c r="AI432" s="429"/>
      <c r="AJ432" s="429"/>
      <c r="AK432" s="429"/>
      <c r="AL432" s="429"/>
      <c r="AM432" s="429"/>
      <c r="AN432" s="429"/>
      <c r="AO432" s="429"/>
      <c r="AP432" s="429"/>
      <c r="AQ432" s="429"/>
      <c r="AR432" s="429"/>
      <c r="AS432" s="429"/>
      <c r="AT432" s="429"/>
      <c r="AU432" s="429"/>
      <c r="AV432" s="429"/>
      <c r="AW432" s="429"/>
      <c r="AX432" s="429"/>
      <c r="AY432" s="429"/>
      <c r="AZ432" s="429"/>
      <c r="BA432" s="429"/>
      <c r="BB432" s="429"/>
      <c r="BC432" s="429"/>
      <c r="BD432" s="429"/>
      <c r="BE432" s="429"/>
      <c r="BF432" s="429"/>
      <c r="BG432" s="429"/>
      <c r="BH432" s="429"/>
      <c r="BI432" s="429"/>
      <c r="BJ432" s="103"/>
      <c r="BT432" s="103"/>
      <c r="CD432" s="103"/>
      <c r="CN432" s="103"/>
      <c r="CX432" s="103"/>
      <c r="DH432" s="103"/>
      <c r="DR432" s="103"/>
      <c r="EB432" s="103"/>
      <c r="EL432" s="103"/>
      <c r="EV432" s="103"/>
      <c r="FF432" s="103"/>
      <c r="FP432" s="103"/>
      <c r="FZ432" s="103"/>
      <c r="GJ432" s="103"/>
      <c r="GT432" s="103"/>
      <c r="HD432" s="103"/>
    </row>
    <row xmlns:x14ac="http://schemas.microsoft.com/office/spreadsheetml/2009/9/ac" r="433" s="3" customFormat="true" x14ac:dyDescent="0.25">
      <c r="A433" s="382"/>
      <c r="B433" s="103"/>
      <c r="L433" s="103"/>
      <c r="V433" s="103"/>
      <c r="AF433" s="429"/>
      <c r="AG433" s="429"/>
      <c r="AH433" s="429"/>
      <c r="AI433" s="429"/>
      <c r="AJ433" s="429"/>
      <c r="AK433" s="429"/>
      <c r="AL433" s="429"/>
      <c r="AM433" s="429"/>
      <c r="AN433" s="429"/>
      <c r="AO433" s="429"/>
      <c r="AP433" s="429"/>
      <c r="AQ433" s="429"/>
      <c r="AR433" s="429"/>
      <c r="AS433" s="429"/>
      <c r="AT433" s="429"/>
      <c r="AU433" s="429"/>
      <c r="AV433" s="429"/>
      <c r="AW433" s="429"/>
      <c r="AX433" s="429"/>
      <c r="AY433" s="429"/>
      <c r="AZ433" s="429"/>
      <c r="BA433" s="429"/>
      <c r="BB433" s="429"/>
      <c r="BC433" s="429"/>
      <c r="BD433" s="429"/>
      <c r="BE433" s="429"/>
      <c r="BF433" s="429"/>
      <c r="BG433" s="429"/>
      <c r="BH433" s="429"/>
      <c r="BI433" s="429"/>
      <c r="BJ433" s="103"/>
      <c r="BT433" s="103"/>
      <c r="CD433" s="103"/>
      <c r="CN433" s="103"/>
      <c r="CX433" s="103"/>
      <c r="DH433" s="103"/>
      <c r="DR433" s="103"/>
      <c r="EB433" s="103"/>
      <c r="EL433" s="103"/>
      <c r="EV433" s="103"/>
      <c r="FF433" s="103"/>
      <c r="FP433" s="103"/>
      <c r="FZ433" s="103"/>
      <c r="GJ433" s="103"/>
      <c r="GT433" s="103"/>
      <c r="HD433" s="103"/>
    </row>
    <row xmlns:x14ac="http://schemas.microsoft.com/office/spreadsheetml/2009/9/ac" r="434" s="3" customFormat="true" x14ac:dyDescent="0.25">
      <c r="A434" s="382"/>
      <c r="B434" s="103"/>
      <c r="L434" s="103"/>
      <c r="V434" s="103"/>
      <c r="AF434" s="429"/>
      <c r="AG434" s="429"/>
      <c r="AH434" s="429"/>
      <c r="AI434" s="429"/>
      <c r="AJ434" s="429"/>
      <c r="AK434" s="429"/>
      <c r="AL434" s="429"/>
      <c r="AM434" s="429"/>
      <c r="AN434" s="429"/>
      <c r="AO434" s="429"/>
      <c r="AP434" s="429"/>
      <c r="AQ434" s="429"/>
      <c r="AR434" s="429"/>
      <c r="AS434" s="429"/>
      <c r="AT434" s="429"/>
      <c r="AU434" s="429"/>
      <c r="AV434" s="429"/>
      <c r="AW434" s="429"/>
      <c r="AX434" s="429"/>
      <c r="AY434" s="429"/>
      <c r="AZ434" s="429"/>
      <c r="BA434" s="429"/>
      <c r="BB434" s="429"/>
      <c r="BC434" s="429"/>
      <c r="BD434" s="429"/>
      <c r="BE434" s="429"/>
      <c r="BF434" s="429"/>
      <c r="BG434" s="429"/>
      <c r="BH434" s="429"/>
      <c r="BI434" s="429"/>
      <c r="BJ434" s="103"/>
      <c r="BT434" s="103"/>
      <c r="CD434" s="103"/>
      <c r="CN434" s="103"/>
      <c r="CX434" s="103"/>
      <c r="DH434" s="103"/>
      <c r="DR434" s="103"/>
      <c r="EB434" s="103"/>
      <c r="EL434" s="103"/>
      <c r="EV434" s="103"/>
      <c r="FF434" s="103"/>
      <c r="FP434" s="103"/>
      <c r="FZ434" s="103"/>
      <c r="GJ434" s="103"/>
      <c r="GT434" s="103"/>
      <c r="HD434" s="103"/>
    </row>
    <row xmlns:x14ac="http://schemas.microsoft.com/office/spreadsheetml/2009/9/ac" r="435" s="3" customFormat="true" x14ac:dyDescent="0.25">
      <c r="A435" s="382"/>
      <c r="B435" s="103"/>
      <c r="L435" s="103"/>
      <c r="V435" s="103"/>
      <c r="AF435" s="429"/>
      <c r="AG435" s="429"/>
      <c r="AH435" s="429"/>
      <c r="AI435" s="429"/>
      <c r="AJ435" s="429"/>
      <c r="AK435" s="429"/>
      <c r="AL435" s="429"/>
      <c r="AM435" s="429"/>
      <c r="AN435" s="429"/>
      <c r="AO435" s="429"/>
      <c r="AP435" s="429"/>
      <c r="AQ435" s="429"/>
      <c r="AR435" s="429"/>
      <c r="AS435" s="429"/>
      <c r="AT435" s="429"/>
      <c r="AU435" s="429"/>
      <c r="AV435" s="429"/>
      <c r="AW435" s="429"/>
      <c r="AX435" s="429"/>
      <c r="AY435" s="429"/>
      <c r="AZ435" s="429"/>
      <c r="BA435" s="429"/>
      <c r="BB435" s="429"/>
      <c r="BC435" s="429"/>
      <c r="BD435" s="429"/>
      <c r="BE435" s="429"/>
      <c r="BF435" s="429"/>
      <c r="BG435" s="429"/>
      <c r="BH435" s="429"/>
      <c r="BI435" s="429"/>
      <c r="BJ435" s="103"/>
      <c r="BT435" s="103"/>
      <c r="CD435" s="103"/>
      <c r="CN435" s="103"/>
      <c r="CX435" s="103"/>
      <c r="DH435" s="103"/>
      <c r="DR435" s="103"/>
      <c r="EB435" s="103"/>
      <c r="EL435" s="103"/>
      <c r="EV435" s="103"/>
      <c r="FF435" s="103"/>
      <c r="FP435" s="103"/>
      <c r="FZ435" s="103"/>
      <c r="GJ435" s="103"/>
      <c r="GT435" s="103"/>
      <c r="HD435" s="103"/>
    </row>
    <row xmlns:x14ac="http://schemas.microsoft.com/office/spreadsheetml/2009/9/ac" r="436" s="3" customFormat="true" x14ac:dyDescent="0.25">
      <c r="A436" s="382"/>
      <c r="B436" s="103"/>
      <c r="L436" s="103"/>
      <c r="V436" s="103"/>
      <c r="AF436" s="429"/>
      <c r="AG436" s="429"/>
      <c r="AH436" s="429"/>
      <c r="AI436" s="429"/>
      <c r="AJ436" s="429"/>
      <c r="AK436" s="429"/>
      <c r="AL436" s="429"/>
      <c r="AM436" s="429"/>
      <c r="AN436" s="429"/>
      <c r="AO436" s="429"/>
      <c r="AP436" s="429"/>
      <c r="AQ436" s="429"/>
      <c r="AR436" s="429"/>
      <c r="AS436" s="429"/>
      <c r="AT436" s="429"/>
      <c r="AU436" s="429"/>
      <c r="AV436" s="429"/>
      <c r="AW436" s="429"/>
      <c r="AX436" s="429"/>
      <c r="AY436" s="429"/>
      <c r="AZ436" s="429"/>
      <c r="BA436" s="429"/>
      <c r="BB436" s="429"/>
      <c r="BC436" s="429"/>
      <c r="BD436" s="429"/>
      <c r="BE436" s="429"/>
      <c r="BF436" s="429"/>
      <c r="BG436" s="429"/>
      <c r="BH436" s="429"/>
      <c r="BI436" s="429"/>
      <c r="BJ436" s="103"/>
      <c r="BT436" s="103"/>
      <c r="CD436" s="103"/>
      <c r="CN436" s="103"/>
      <c r="CX436" s="103"/>
      <c r="DH436" s="103"/>
      <c r="DR436" s="103"/>
      <c r="EB436" s="103"/>
      <c r="EL436" s="103"/>
      <c r="EV436" s="103"/>
      <c r="FF436" s="103"/>
      <c r="FP436" s="103"/>
      <c r="FZ436" s="103"/>
      <c r="GJ436" s="103"/>
      <c r="GT436" s="103"/>
      <c r="HD436" s="103"/>
    </row>
    <row xmlns:x14ac="http://schemas.microsoft.com/office/spreadsheetml/2009/9/ac" r="437" s="3" customFormat="true" x14ac:dyDescent="0.25">
      <c r="A437" s="382"/>
      <c r="B437" s="103"/>
      <c r="L437" s="103"/>
      <c r="V437" s="103"/>
      <c r="AF437" s="429"/>
      <c r="AG437" s="429"/>
      <c r="AH437" s="429"/>
      <c r="AI437" s="429"/>
      <c r="AJ437" s="429"/>
      <c r="AK437" s="429"/>
      <c r="AL437" s="429"/>
      <c r="AM437" s="429"/>
      <c r="AN437" s="429"/>
      <c r="AO437" s="429"/>
      <c r="AP437" s="429"/>
      <c r="AQ437" s="429"/>
      <c r="AR437" s="429"/>
      <c r="AS437" s="429"/>
      <c r="AT437" s="429"/>
      <c r="AU437" s="429"/>
      <c r="AV437" s="429"/>
      <c r="AW437" s="429"/>
      <c r="AX437" s="429"/>
      <c r="AY437" s="429"/>
      <c r="AZ437" s="429"/>
      <c r="BA437" s="429"/>
      <c r="BB437" s="429"/>
      <c r="BC437" s="429"/>
      <c r="BD437" s="429"/>
      <c r="BE437" s="429"/>
      <c r="BF437" s="429"/>
      <c r="BG437" s="429"/>
      <c r="BH437" s="429"/>
      <c r="BI437" s="429"/>
      <c r="BJ437" s="103"/>
      <c r="BT437" s="103"/>
      <c r="CD437" s="103"/>
      <c r="CN437" s="103"/>
      <c r="CX437" s="103"/>
      <c r="DH437" s="103"/>
      <c r="DR437" s="103"/>
      <c r="EB437" s="103"/>
      <c r="EL437" s="103"/>
      <c r="EV437" s="103"/>
      <c r="FF437" s="103"/>
      <c r="FP437" s="103"/>
      <c r="FZ437" s="103"/>
      <c r="GJ437" s="103"/>
      <c r="GT437" s="103"/>
      <c r="HD437" s="103"/>
    </row>
    <row xmlns:x14ac="http://schemas.microsoft.com/office/spreadsheetml/2009/9/ac" r="438" s="3" customFormat="true" x14ac:dyDescent="0.25">
      <c r="A438" s="382"/>
      <c r="B438" s="103"/>
      <c r="L438" s="103"/>
      <c r="V438" s="103"/>
      <c r="AF438" s="429"/>
      <c r="AG438" s="429"/>
      <c r="AH438" s="429"/>
      <c r="AI438" s="429"/>
      <c r="AJ438" s="429"/>
      <c r="AK438" s="429"/>
      <c r="AL438" s="429"/>
      <c r="AM438" s="429"/>
      <c r="AN438" s="429"/>
      <c r="AO438" s="429"/>
      <c r="AP438" s="429"/>
      <c r="AQ438" s="429"/>
      <c r="AR438" s="429"/>
      <c r="AS438" s="429"/>
      <c r="AT438" s="429"/>
      <c r="AU438" s="429"/>
      <c r="AV438" s="429"/>
      <c r="AW438" s="429"/>
      <c r="AX438" s="429"/>
      <c r="AY438" s="429"/>
      <c r="AZ438" s="429"/>
      <c r="BA438" s="429"/>
      <c r="BB438" s="429"/>
      <c r="BC438" s="429"/>
      <c r="BD438" s="429"/>
      <c r="BE438" s="429"/>
      <c r="BF438" s="429"/>
      <c r="BG438" s="429"/>
      <c r="BH438" s="429"/>
      <c r="BI438" s="429"/>
      <c r="BJ438" s="103"/>
      <c r="BT438" s="103"/>
      <c r="CD438" s="103"/>
      <c r="CN438" s="103"/>
      <c r="CX438" s="103"/>
      <c r="DH438" s="103"/>
      <c r="DR438" s="103"/>
      <c r="EB438" s="103"/>
      <c r="EL438" s="103"/>
      <c r="EV438" s="103"/>
      <c r="FF438" s="103"/>
      <c r="FP438" s="103"/>
      <c r="FZ438" s="103"/>
      <c r="GJ438" s="103"/>
      <c r="GT438" s="103"/>
      <c r="HD438" s="103"/>
    </row>
    <row xmlns:x14ac="http://schemas.microsoft.com/office/spreadsheetml/2009/9/ac" r="439" s="3" customFormat="true" x14ac:dyDescent="0.25">
      <c r="A439" s="382"/>
      <c r="B439" s="103"/>
      <c r="L439" s="103"/>
      <c r="V439" s="103"/>
      <c r="AF439" s="429"/>
      <c r="AG439" s="429"/>
      <c r="AH439" s="429"/>
      <c r="AI439" s="429"/>
      <c r="AJ439" s="429"/>
      <c r="AK439" s="429"/>
      <c r="AL439" s="429"/>
      <c r="AM439" s="429"/>
      <c r="AN439" s="429"/>
      <c r="AO439" s="429"/>
      <c r="AP439" s="429"/>
      <c r="AQ439" s="429"/>
      <c r="AR439" s="429"/>
      <c r="AS439" s="429"/>
      <c r="AT439" s="429"/>
      <c r="AU439" s="429"/>
      <c r="AV439" s="429"/>
      <c r="AW439" s="429"/>
      <c r="AX439" s="429"/>
      <c r="AY439" s="429"/>
      <c r="AZ439" s="429"/>
      <c r="BA439" s="429"/>
      <c r="BB439" s="429"/>
      <c r="BC439" s="429"/>
      <c r="BD439" s="429"/>
      <c r="BE439" s="429"/>
      <c r="BF439" s="429"/>
      <c r="BG439" s="429"/>
      <c r="BH439" s="429"/>
      <c r="BI439" s="429"/>
      <c r="BJ439" s="103"/>
      <c r="BT439" s="103"/>
      <c r="CD439" s="103"/>
      <c r="CN439" s="103"/>
      <c r="CX439" s="103"/>
      <c r="DH439" s="103"/>
      <c r="DR439" s="103"/>
      <c r="EB439" s="103"/>
      <c r="EL439" s="103"/>
      <c r="EV439" s="103"/>
      <c r="FF439" s="103"/>
      <c r="FP439" s="103"/>
      <c r="FZ439" s="103"/>
      <c r="GJ439" s="103"/>
      <c r="GT439" s="103"/>
      <c r="HD439" s="103"/>
    </row>
    <row xmlns:x14ac="http://schemas.microsoft.com/office/spreadsheetml/2009/9/ac" r="440" s="3" customFormat="true" x14ac:dyDescent="0.25">
      <c r="A440" s="382"/>
      <c r="B440" s="103"/>
      <c r="L440" s="103"/>
      <c r="V440" s="103"/>
      <c r="AF440" s="429"/>
      <c r="AG440" s="429"/>
      <c r="AH440" s="429"/>
      <c r="AI440" s="429"/>
      <c r="AJ440" s="429"/>
      <c r="AK440" s="429"/>
      <c r="AL440" s="429"/>
      <c r="AM440" s="429"/>
      <c r="AN440" s="429"/>
      <c r="AO440" s="429"/>
      <c r="AP440" s="429"/>
      <c r="AQ440" s="429"/>
      <c r="AR440" s="429"/>
      <c r="AS440" s="429"/>
      <c r="AT440" s="429"/>
      <c r="AU440" s="429"/>
      <c r="AV440" s="429"/>
      <c r="AW440" s="429"/>
      <c r="AX440" s="429"/>
      <c r="AY440" s="429"/>
      <c r="AZ440" s="429"/>
      <c r="BA440" s="429"/>
      <c r="BB440" s="429"/>
      <c r="BC440" s="429"/>
      <c r="BD440" s="429"/>
      <c r="BE440" s="429"/>
      <c r="BF440" s="429"/>
      <c r="BG440" s="429"/>
      <c r="BH440" s="429"/>
      <c r="BI440" s="429"/>
      <c r="BJ440" s="103"/>
      <c r="BT440" s="103"/>
      <c r="CD440" s="103"/>
      <c r="CN440" s="103"/>
      <c r="CX440" s="103"/>
      <c r="DH440" s="103"/>
      <c r="DR440" s="103"/>
      <c r="EB440" s="103"/>
      <c r="EL440" s="103"/>
      <c r="EV440" s="103"/>
      <c r="FF440" s="103"/>
      <c r="FP440" s="103"/>
      <c r="FZ440" s="103"/>
      <c r="GJ440" s="103"/>
      <c r="GT440" s="103"/>
      <c r="HD440" s="103"/>
    </row>
    <row xmlns:x14ac="http://schemas.microsoft.com/office/spreadsheetml/2009/9/ac" r="441" s="3" customFormat="true" x14ac:dyDescent="0.25">
      <c r="A441" s="382"/>
      <c r="B441" s="103"/>
      <c r="L441" s="103"/>
      <c r="V441" s="103"/>
      <c r="AF441" s="429"/>
      <c r="AG441" s="429"/>
      <c r="AH441" s="429"/>
      <c r="AI441" s="429"/>
      <c r="AJ441" s="429"/>
      <c r="AK441" s="429"/>
      <c r="AL441" s="429"/>
      <c r="AM441" s="429"/>
      <c r="AN441" s="429"/>
      <c r="AO441" s="429"/>
      <c r="AP441" s="429"/>
      <c r="AQ441" s="429"/>
      <c r="AR441" s="429"/>
      <c r="AS441" s="429"/>
      <c r="AT441" s="429"/>
      <c r="AU441" s="429"/>
      <c r="AV441" s="429"/>
      <c r="AW441" s="429"/>
      <c r="AX441" s="429"/>
      <c r="AY441" s="429"/>
      <c r="AZ441" s="429"/>
      <c r="BA441" s="429"/>
      <c r="BB441" s="429"/>
      <c r="BC441" s="429"/>
      <c r="BD441" s="429"/>
      <c r="BE441" s="429"/>
      <c r="BF441" s="429"/>
      <c r="BG441" s="429"/>
      <c r="BH441" s="429"/>
      <c r="BI441" s="429"/>
      <c r="BJ441" s="103"/>
      <c r="BT441" s="103"/>
      <c r="CD441" s="103"/>
      <c r="CN441" s="103"/>
      <c r="CX441" s="103"/>
      <c r="DH441" s="103"/>
      <c r="DR441" s="103"/>
      <c r="EB441" s="103"/>
      <c r="EL441" s="103"/>
      <c r="EV441" s="103"/>
      <c r="FF441" s="103"/>
      <c r="FP441" s="103"/>
      <c r="FZ441" s="103"/>
      <c r="GJ441" s="103"/>
      <c r="GT441" s="103"/>
      <c r="HD441" s="103"/>
    </row>
    <row xmlns:x14ac="http://schemas.microsoft.com/office/spreadsheetml/2009/9/ac" r="442" s="3" customFormat="true" x14ac:dyDescent="0.25">
      <c r="A442" s="382"/>
      <c r="B442" s="103"/>
      <c r="L442" s="103"/>
      <c r="V442" s="103"/>
      <c r="AF442" s="429"/>
      <c r="AG442" s="429"/>
      <c r="AH442" s="429"/>
      <c r="AI442" s="429"/>
      <c r="AJ442" s="429"/>
      <c r="AK442" s="429"/>
      <c r="AL442" s="429"/>
      <c r="AM442" s="429"/>
      <c r="AN442" s="429"/>
      <c r="AO442" s="429"/>
      <c r="AP442" s="429"/>
      <c r="AQ442" s="429"/>
      <c r="AR442" s="429"/>
      <c r="AS442" s="429"/>
      <c r="AT442" s="429"/>
      <c r="AU442" s="429"/>
      <c r="AV442" s="429"/>
      <c r="AW442" s="429"/>
      <c r="AX442" s="429"/>
      <c r="AY442" s="429"/>
      <c r="AZ442" s="429"/>
      <c r="BA442" s="429"/>
      <c r="BB442" s="429"/>
      <c r="BC442" s="429"/>
      <c r="BD442" s="429"/>
      <c r="BE442" s="429"/>
      <c r="BF442" s="429"/>
      <c r="BG442" s="429"/>
      <c r="BH442" s="429"/>
      <c r="BI442" s="429"/>
      <c r="BJ442" s="103"/>
      <c r="BT442" s="103"/>
      <c r="CD442" s="103"/>
      <c r="CN442" s="103"/>
      <c r="CX442" s="103"/>
      <c r="DH442" s="103"/>
      <c r="DR442" s="103"/>
      <c r="EB442" s="103"/>
      <c r="EL442" s="103"/>
      <c r="EV442" s="103"/>
      <c r="FF442" s="103"/>
      <c r="FP442" s="103"/>
      <c r="FZ442" s="103"/>
      <c r="GJ442" s="103"/>
      <c r="GT442" s="103"/>
      <c r="HD442" s="103"/>
    </row>
    <row xmlns:x14ac="http://schemas.microsoft.com/office/spreadsheetml/2009/9/ac" r="443" s="3" customFormat="true" x14ac:dyDescent="0.25">
      <c r="A443" s="382"/>
      <c r="B443" s="103"/>
      <c r="L443" s="103"/>
      <c r="V443" s="103"/>
      <c r="AF443" s="429"/>
      <c r="AG443" s="429"/>
      <c r="AH443" s="429"/>
      <c r="AI443" s="429"/>
      <c r="AJ443" s="429"/>
      <c r="AK443" s="429"/>
      <c r="AL443" s="429"/>
      <c r="AM443" s="429"/>
      <c r="AN443" s="429"/>
      <c r="AO443" s="429"/>
      <c r="AP443" s="429"/>
      <c r="AQ443" s="429"/>
      <c r="AR443" s="429"/>
      <c r="AS443" s="429"/>
      <c r="AT443" s="429"/>
      <c r="AU443" s="429"/>
      <c r="AV443" s="429"/>
      <c r="AW443" s="429"/>
      <c r="AX443" s="429"/>
      <c r="AY443" s="429"/>
      <c r="AZ443" s="429"/>
      <c r="BA443" s="429"/>
      <c r="BB443" s="429"/>
      <c r="BC443" s="429"/>
      <c r="BD443" s="429"/>
      <c r="BE443" s="429"/>
      <c r="BF443" s="429"/>
      <c r="BG443" s="429"/>
      <c r="BH443" s="429"/>
      <c r="BI443" s="429"/>
      <c r="BJ443" s="103"/>
      <c r="BT443" s="103"/>
      <c r="CD443" s="103"/>
      <c r="CN443" s="103"/>
      <c r="CX443" s="103"/>
      <c r="DH443" s="103"/>
      <c r="DR443" s="103"/>
      <c r="EB443" s="103"/>
      <c r="EL443" s="103"/>
      <c r="EV443" s="103"/>
      <c r="FF443" s="103"/>
      <c r="FP443" s="103"/>
      <c r="FZ443" s="103"/>
      <c r="GJ443" s="103"/>
      <c r="GT443" s="103"/>
      <c r="HD443" s="103"/>
    </row>
    <row xmlns:x14ac="http://schemas.microsoft.com/office/spreadsheetml/2009/9/ac" r="444" s="3" customFormat="true" x14ac:dyDescent="0.25">
      <c r="A444" s="382"/>
      <c r="B444" s="103"/>
      <c r="L444" s="103"/>
      <c r="V444" s="103"/>
      <c r="AF444" s="429"/>
      <c r="AG444" s="429"/>
      <c r="AH444" s="429"/>
      <c r="AI444" s="429"/>
      <c r="AJ444" s="429"/>
      <c r="AK444" s="429"/>
      <c r="AL444" s="429"/>
      <c r="AM444" s="429"/>
      <c r="AN444" s="429"/>
      <c r="AO444" s="429"/>
      <c r="AP444" s="429"/>
      <c r="AQ444" s="429"/>
      <c r="AR444" s="429"/>
      <c r="AS444" s="429"/>
      <c r="AT444" s="429"/>
      <c r="AU444" s="429"/>
      <c r="AV444" s="429"/>
      <c r="AW444" s="429"/>
      <c r="AX444" s="429"/>
      <c r="AY444" s="429"/>
      <c r="AZ444" s="429"/>
      <c r="BA444" s="429"/>
      <c r="BB444" s="429"/>
      <c r="BC444" s="429"/>
      <c r="BD444" s="429"/>
      <c r="BE444" s="429"/>
      <c r="BF444" s="429"/>
      <c r="BG444" s="429"/>
      <c r="BH444" s="429"/>
      <c r="BI444" s="429"/>
      <c r="BJ444" s="103"/>
      <c r="BT444" s="103"/>
      <c r="CD444" s="103"/>
      <c r="CN444" s="103"/>
      <c r="CX444" s="103"/>
      <c r="DH444" s="103"/>
      <c r="DR444" s="103"/>
      <c r="EB444" s="103"/>
      <c r="EL444" s="103"/>
      <c r="EV444" s="103"/>
      <c r="FF444" s="103"/>
      <c r="FP444" s="103"/>
      <c r="FZ444" s="103"/>
      <c r="GJ444" s="103"/>
      <c r="GT444" s="103"/>
      <c r="HD444" s="103"/>
    </row>
    <row xmlns:x14ac="http://schemas.microsoft.com/office/spreadsheetml/2009/9/ac" r="445" s="3" customFormat="true" x14ac:dyDescent="0.25">
      <c r="A445" s="382"/>
      <c r="B445" s="103"/>
      <c r="L445" s="103"/>
      <c r="V445" s="103"/>
      <c r="AF445" s="429"/>
      <c r="AG445" s="429"/>
      <c r="AH445" s="429"/>
      <c r="AI445" s="429"/>
      <c r="AJ445" s="429"/>
      <c r="AK445" s="429"/>
      <c r="AL445" s="429"/>
      <c r="AM445" s="429"/>
      <c r="AN445" s="429"/>
      <c r="AO445" s="429"/>
      <c r="AP445" s="429"/>
      <c r="AQ445" s="429"/>
      <c r="AR445" s="429"/>
      <c r="AS445" s="429"/>
      <c r="AT445" s="429"/>
      <c r="AU445" s="429"/>
      <c r="AV445" s="429"/>
      <c r="AW445" s="429"/>
      <c r="AX445" s="429"/>
      <c r="AY445" s="429"/>
      <c r="AZ445" s="429"/>
      <c r="BA445" s="429"/>
      <c r="BB445" s="429"/>
      <c r="BC445" s="429"/>
      <c r="BD445" s="429"/>
      <c r="BE445" s="429"/>
      <c r="BF445" s="429"/>
      <c r="BG445" s="429"/>
      <c r="BH445" s="429"/>
      <c r="BI445" s="429"/>
      <c r="BJ445" s="103"/>
      <c r="BT445" s="103"/>
      <c r="CD445" s="103"/>
      <c r="CN445" s="103"/>
      <c r="CX445" s="103"/>
      <c r="DH445" s="103"/>
      <c r="DR445" s="103"/>
      <c r="EB445" s="103"/>
      <c r="EL445" s="103"/>
      <c r="EV445" s="103"/>
      <c r="FF445" s="103"/>
      <c r="FP445" s="103"/>
      <c r="FZ445" s="103"/>
      <c r="GJ445" s="103"/>
      <c r="GT445" s="103"/>
      <c r="HD445" s="103"/>
    </row>
    <row xmlns:x14ac="http://schemas.microsoft.com/office/spreadsheetml/2009/9/ac" r="446" s="3" customFormat="true" x14ac:dyDescent="0.25">
      <c r="A446" s="382"/>
      <c r="B446" s="103"/>
      <c r="L446" s="103"/>
      <c r="V446" s="103"/>
      <c r="AF446" s="429"/>
      <c r="AG446" s="429"/>
      <c r="AH446" s="429"/>
      <c r="AI446" s="429"/>
      <c r="AJ446" s="429"/>
      <c r="AK446" s="429"/>
      <c r="AL446" s="429"/>
      <c r="AM446" s="429"/>
      <c r="AN446" s="429"/>
      <c r="AO446" s="429"/>
      <c r="AP446" s="429"/>
      <c r="AQ446" s="429"/>
      <c r="AR446" s="429"/>
      <c r="AS446" s="429"/>
      <c r="AT446" s="429"/>
      <c r="AU446" s="429"/>
      <c r="AV446" s="429"/>
      <c r="AW446" s="429"/>
      <c r="AX446" s="429"/>
      <c r="AY446" s="429"/>
      <c r="AZ446" s="429"/>
      <c r="BA446" s="429"/>
      <c r="BB446" s="429"/>
      <c r="BC446" s="429"/>
      <c r="BD446" s="429"/>
      <c r="BE446" s="429"/>
      <c r="BF446" s="429"/>
      <c r="BG446" s="429"/>
      <c r="BH446" s="429"/>
      <c r="BI446" s="429"/>
      <c r="BJ446" s="103"/>
      <c r="BT446" s="103"/>
      <c r="CD446" s="103"/>
      <c r="CN446" s="103"/>
      <c r="CX446" s="103"/>
      <c r="DH446" s="103"/>
      <c r="DR446" s="103"/>
      <c r="EB446" s="103"/>
      <c r="EL446" s="103"/>
      <c r="EV446" s="103"/>
      <c r="FF446" s="103"/>
      <c r="FP446" s="103"/>
      <c r="FZ446" s="103"/>
      <c r="GJ446" s="103"/>
      <c r="GT446" s="103"/>
      <c r="HD446" s="103"/>
    </row>
    <row xmlns:x14ac="http://schemas.microsoft.com/office/spreadsheetml/2009/9/ac" r="447" s="3" customFormat="true" x14ac:dyDescent="0.25">
      <c r="A447" s="382"/>
      <c r="B447" s="103"/>
      <c r="L447" s="103"/>
      <c r="V447" s="103"/>
      <c r="AF447" s="429"/>
      <c r="AG447" s="429"/>
      <c r="AH447" s="429"/>
      <c r="AI447" s="429"/>
      <c r="AJ447" s="429"/>
      <c r="AK447" s="429"/>
      <c r="AL447" s="429"/>
      <c r="AM447" s="429"/>
      <c r="AN447" s="429"/>
      <c r="AO447" s="429"/>
      <c r="AP447" s="429"/>
      <c r="AQ447" s="429"/>
      <c r="AR447" s="429"/>
      <c r="AS447" s="429"/>
      <c r="AT447" s="429"/>
      <c r="AU447" s="429"/>
      <c r="AV447" s="429"/>
      <c r="AW447" s="429"/>
      <c r="AX447" s="429"/>
      <c r="AY447" s="429"/>
      <c r="AZ447" s="429"/>
      <c r="BA447" s="429"/>
      <c r="BB447" s="429"/>
      <c r="BC447" s="429"/>
      <c r="BD447" s="429"/>
      <c r="BE447" s="429"/>
      <c r="BF447" s="429"/>
      <c r="BG447" s="429"/>
      <c r="BH447" s="429"/>
      <c r="BI447" s="429"/>
      <c r="BJ447" s="103"/>
      <c r="BT447" s="103"/>
      <c r="CD447" s="103"/>
      <c r="CN447" s="103"/>
      <c r="CX447" s="103"/>
      <c r="DH447" s="103"/>
      <c r="DR447" s="103"/>
      <c r="EB447" s="103"/>
      <c r="EL447" s="103"/>
      <c r="EV447" s="103"/>
      <c r="FF447" s="103"/>
      <c r="FP447" s="103"/>
      <c r="FZ447" s="103"/>
      <c r="GJ447" s="103"/>
      <c r="GT447" s="103"/>
      <c r="HD447" s="103"/>
    </row>
    <row xmlns:x14ac="http://schemas.microsoft.com/office/spreadsheetml/2009/9/ac" r="448" s="3" customFormat="true" x14ac:dyDescent="0.25">
      <c r="A448" s="382"/>
      <c r="B448" s="103"/>
      <c r="L448" s="103"/>
      <c r="V448" s="103"/>
      <c r="AF448" s="429"/>
      <c r="AG448" s="429"/>
      <c r="AH448" s="429"/>
      <c r="AI448" s="429"/>
      <c r="AJ448" s="429"/>
      <c r="AK448" s="429"/>
      <c r="AL448" s="429"/>
      <c r="AM448" s="429"/>
      <c r="AN448" s="429"/>
      <c r="AO448" s="429"/>
      <c r="AP448" s="429"/>
      <c r="AQ448" s="429"/>
      <c r="AR448" s="429"/>
      <c r="AS448" s="429"/>
      <c r="AT448" s="429"/>
      <c r="AU448" s="429"/>
      <c r="AV448" s="429"/>
      <c r="AW448" s="429"/>
      <c r="AX448" s="429"/>
      <c r="AY448" s="429"/>
      <c r="AZ448" s="429"/>
      <c r="BA448" s="429"/>
      <c r="BB448" s="429"/>
      <c r="BC448" s="429"/>
      <c r="BD448" s="429"/>
      <c r="BE448" s="429"/>
      <c r="BF448" s="429"/>
      <c r="BG448" s="429"/>
      <c r="BH448" s="429"/>
      <c r="BI448" s="429"/>
      <c r="BJ448" s="103"/>
      <c r="BT448" s="103"/>
      <c r="CD448" s="103"/>
      <c r="CN448" s="103"/>
      <c r="CX448" s="103"/>
      <c r="DH448" s="103"/>
      <c r="DR448" s="103"/>
      <c r="EB448" s="103"/>
      <c r="EL448" s="103"/>
      <c r="EV448" s="103"/>
      <c r="FF448" s="103"/>
      <c r="FP448" s="103"/>
      <c r="FZ448" s="103"/>
      <c r="GJ448" s="103"/>
      <c r="GT448" s="103"/>
      <c r="HD448" s="103"/>
    </row>
    <row xmlns:x14ac="http://schemas.microsoft.com/office/spreadsheetml/2009/9/ac" r="449" s="3" customFormat="true" x14ac:dyDescent="0.25">
      <c r="A449" s="382"/>
      <c r="B449" s="103"/>
      <c r="L449" s="103"/>
      <c r="V449" s="103"/>
      <c r="AF449" s="429"/>
      <c r="AG449" s="429"/>
      <c r="AH449" s="429"/>
      <c r="AI449" s="429"/>
      <c r="AJ449" s="429"/>
      <c r="AK449" s="429"/>
      <c r="AL449" s="429"/>
      <c r="AM449" s="429"/>
      <c r="AN449" s="429"/>
      <c r="AO449" s="429"/>
      <c r="AP449" s="429"/>
      <c r="AQ449" s="429"/>
      <c r="AR449" s="429"/>
      <c r="AS449" s="429"/>
      <c r="AT449" s="429"/>
      <c r="AU449" s="429"/>
      <c r="AV449" s="429"/>
      <c r="AW449" s="429"/>
      <c r="AX449" s="429"/>
      <c r="AY449" s="429"/>
      <c r="AZ449" s="429"/>
      <c r="BA449" s="429"/>
      <c r="BB449" s="429"/>
      <c r="BC449" s="429"/>
      <c r="BD449" s="429"/>
      <c r="BE449" s="429"/>
      <c r="BF449" s="429"/>
      <c r="BG449" s="429"/>
      <c r="BH449" s="429"/>
      <c r="BI449" s="429"/>
      <c r="BJ449" s="103"/>
      <c r="BT449" s="103"/>
      <c r="CD449" s="103"/>
      <c r="CN449" s="103"/>
      <c r="CX449" s="103"/>
      <c r="DH449" s="103"/>
      <c r="DR449" s="103"/>
      <c r="EB449" s="103"/>
      <c r="EL449" s="103"/>
      <c r="EV449" s="103"/>
      <c r="FF449" s="103"/>
      <c r="FP449" s="103"/>
      <c r="FZ449" s="103"/>
      <c r="GJ449" s="103"/>
      <c r="GT449" s="103"/>
      <c r="HD449" s="103"/>
    </row>
    <row xmlns:x14ac="http://schemas.microsoft.com/office/spreadsheetml/2009/9/ac" r="450" s="3" customFormat="true" x14ac:dyDescent="0.25">
      <c r="A450" s="382"/>
      <c r="B450" s="103"/>
      <c r="L450" s="103"/>
      <c r="V450" s="103"/>
      <c r="AF450" s="429"/>
      <c r="AG450" s="429"/>
      <c r="AH450" s="429"/>
      <c r="AI450" s="429"/>
      <c r="AJ450" s="429"/>
      <c r="AK450" s="429"/>
      <c r="AL450" s="429"/>
      <c r="AM450" s="429"/>
      <c r="AN450" s="429"/>
      <c r="AO450" s="429"/>
      <c r="AP450" s="429"/>
      <c r="AQ450" s="429"/>
      <c r="AR450" s="429"/>
      <c r="AS450" s="429"/>
      <c r="AT450" s="429"/>
      <c r="AU450" s="429"/>
      <c r="AV450" s="429"/>
      <c r="AW450" s="429"/>
      <c r="AX450" s="429"/>
      <c r="AY450" s="429"/>
      <c r="AZ450" s="429"/>
      <c r="BA450" s="429"/>
      <c r="BB450" s="429"/>
      <c r="BC450" s="429"/>
      <c r="BD450" s="429"/>
      <c r="BE450" s="429"/>
      <c r="BF450" s="429"/>
      <c r="BG450" s="429"/>
      <c r="BH450" s="429"/>
      <c r="BI450" s="429"/>
      <c r="BJ450" s="103"/>
      <c r="BT450" s="103"/>
      <c r="CD450" s="103"/>
      <c r="CN450" s="103"/>
      <c r="CX450" s="103"/>
      <c r="DH450" s="103"/>
      <c r="DR450" s="103"/>
      <c r="EB450" s="103"/>
      <c r="EL450" s="103"/>
      <c r="EV450" s="103"/>
      <c r="FF450" s="103"/>
      <c r="FP450" s="103"/>
      <c r="FZ450" s="103"/>
      <c r="GJ450" s="103"/>
      <c r="GT450" s="103"/>
      <c r="HD450" s="103"/>
    </row>
    <row xmlns:x14ac="http://schemas.microsoft.com/office/spreadsheetml/2009/9/ac" r="451" s="3" customFormat="true" x14ac:dyDescent="0.25">
      <c r="A451" s="382"/>
      <c r="B451" s="103"/>
      <c r="L451" s="103"/>
      <c r="V451" s="103"/>
      <c r="AF451" s="429"/>
      <c r="AG451" s="429"/>
      <c r="AH451" s="429"/>
      <c r="AI451" s="429"/>
      <c r="AJ451" s="429"/>
      <c r="AK451" s="429"/>
      <c r="AL451" s="429"/>
      <c r="AM451" s="429"/>
      <c r="AN451" s="429"/>
      <c r="AO451" s="429"/>
      <c r="AP451" s="429"/>
      <c r="AQ451" s="429"/>
      <c r="AR451" s="429"/>
      <c r="AS451" s="429"/>
      <c r="AT451" s="429"/>
      <c r="AU451" s="429"/>
      <c r="AV451" s="429"/>
      <c r="AW451" s="429"/>
      <c r="AX451" s="429"/>
      <c r="AY451" s="429"/>
      <c r="AZ451" s="429"/>
      <c r="BA451" s="429"/>
      <c r="BB451" s="429"/>
      <c r="BC451" s="429"/>
      <c r="BD451" s="429"/>
      <c r="BE451" s="429"/>
      <c r="BF451" s="429"/>
      <c r="BG451" s="429"/>
      <c r="BH451" s="429"/>
      <c r="BI451" s="429"/>
      <c r="BJ451" s="103"/>
      <c r="BT451" s="103"/>
      <c r="CD451" s="103"/>
      <c r="CN451" s="103"/>
      <c r="CX451" s="103"/>
      <c r="DH451" s="103"/>
      <c r="DR451" s="103"/>
      <c r="EB451" s="103"/>
      <c r="EL451" s="103"/>
      <c r="EV451" s="103"/>
      <c r="FF451" s="103"/>
      <c r="FP451" s="103"/>
      <c r="FZ451" s="103"/>
      <c r="GJ451" s="103"/>
      <c r="GT451" s="103"/>
      <c r="HD451" s="103"/>
    </row>
    <row xmlns:x14ac="http://schemas.microsoft.com/office/spreadsheetml/2009/9/ac" r="452" s="3" customFormat="true" x14ac:dyDescent="0.25">
      <c r="A452" s="382"/>
      <c r="B452" s="103"/>
      <c r="L452" s="103"/>
      <c r="V452" s="103"/>
      <c r="AF452" s="429"/>
      <c r="AG452" s="429"/>
      <c r="AH452" s="429"/>
      <c r="AI452" s="429"/>
      <c r="AJ452" s="429"/>
      <c r="AK452" s="429"/>
      <c r="AL452" s="429"/>
      <c r="AM452" s="429"/>
      <c r="AN452" s="429"/>
      <c r="AO452" s="429"/>
      <c r="AP452" s="429"/>
      <c r="AQ452" s="429"/>
      <c r="AR452" s="429"/>
      <c r="AS452" s="429"/>
      <c r="AT452" s="429"/>
      <c r="AU452" s="429"/>
      <c r="AV452" s="429"/>
      <c r="AW452" s="429"/>
      <c r="AX452" s="429"/>
      <c r="AY452" s="429"/>
      <c r="AZ452" s="429"/>
      <c r="BA452" s="429"/>
      <c r="BB452" s="429"/>
      <c r="BC452" s="429"/>
      <c r="BD452" s="429"/>
      <c r="BE452" s="429"/>
      <c r="BF452" s="429"/>
      <c r="BG452" s="429"/>
      <c r="BH452" s="429"/>
      <c r="BI452" s="429"/>
      <c r="BJ452" s="103"/>
      <c r="BT452" s="103"/>
      <c r="CD452" s="103"/>
      <c r="CN452" s="103"/>
      <c r="CX452" s="103"/>
      <c r="DH452" s="103"/>
      <c r="DR452" s="103"/>
      <c r="EB452" s="103"/>
      <c r="EL452" s="103"/>
      <c r="EV452" s="103"/>
      <c r="FF452" s="103"/>
      <c r="FP452" s="103"/>
      <c r="FZ452" s="103"/>
      <c r="GJ452" s="103"/>
      <c r="GT452" s="103"/>
      <c r="HD452" s="103"/>
    </row>
    <row xmlns:x14ac="http://schemas.microsoft.com/office/spreadsheetml/2009/9/ac" r="453" s="3" customFormat="true" x14ac:dyDescent="0.25">
      <c r="A453" s="382"/>
      <c r="B453" s="103"/>
      <c r="L453" s="103"/>
      <c r="V453" s="103"/>
      <c r="AF453" s="429"/>
      <c r="AG453" s="429"/>
      <c r="AH453" s="429"/>
      <c r="AI453" s="429"/>
      <c r="AJ453" s="429"/>
      <c r="AK453" s="429"/>
      <c r="AL453" s="429"/>
      <c r="AM453" s="429"/>
      <c r="AN453" s="429"/>
      <c r="AO453" s="429"/>
      <c r="AP453" s="429"/>
      <c r="AQ453" s="429"/>
      <c r="AR453" s="429"/>
      <c r="AS453" s="429"/>
      <c r="AT453" s="429"/>
      <c r="AU453" s="429"/>
      <c r="AV453" s="429"/>
      <c r="AW453" s="429"/>
      <c r="AX453" s="429"/>
      <c r="AY453" s="429"/>
      <c r="AZ453" s="429"/>
      <c r="BA453" s="429"/>
      <c r="BB453" s="429"/>
      <c r="BC453" s="429"/>
      <c r="BD453" s="429"/>
      <c r="BE453" s="429"/>
      <c r="BF453" s="429"/>
      <c r="BG453" s="429"/>
      <c r="BH453" s="429"/>
      <c r="BI453" s="429"/>
      <c r="BJ453" s="103"/>
      <c r="BT453" s="103"/>
      <c r="CD453" s="103"/>
      <c r="CN453" s="103"/>
      <c r="CX453" s="103"/>
      <c r="DH453" s="103"/>
      <c r="DR453" s="103"/>
      <c r="EB453" s="103"/>
      <c r="EL453" s="103"/>
      <c r="EV453" s="103"/>
      <c r="FF453" s="103"/>
      <c r="FP453" s="103"/>
      <c r="FZ453" s="103"/>
      <c r="GJ453" s="103"/>
      <c r="GT453" s="103"/>
      <c r="HD453" s="103"/>
    </row>
    <row xmlns:x14ac="http://schemas.microsoft.com/office/spreadsheetml/2009/9/ac" r="454" s="3" customFormat="true" x14ac:dyDescent="0.25">
      <c r="A454" s="382"/>
      <c r="B454" s="103"/>
      <c r="L454" s="103"/>
      <c r="V454" s="103"/>
      <c r="AF454" s="429"/>
      <c r="AG454" s="429"/>
      <c r="AH454" s="429"/>
      <c r="AI454" s="429"/>
      <c r="AJ454" s="429"/>
      <c r="AK454" s="429"/>
      <c r="AL454" s="429"/>
      <c r="AM454" s="429"/>
      <c r="AN454" s="429"/>
      <c r="AO454" s="429"/>
      <c r="AP454" s="429"/>
      <c r="AQ454" s="429"/>
      <c r="AR454" s="429"/>
      <c r="AS454" s="429"/>
      <c r="AT454" s="429"/>
      <c r="AU454" s="429"/>
      <c r="AV454" s="429"/>
      <c r="AW454" s="429"/>
      <c r="AX454" s="429"/>
      <c r="AY454" s="429"/>
      <c r="AZ454" s="429"/>
      <c r="BA454" s="429"/>
      <c r="BB454" s="429"/>
      <c r="BC454" s="429"/>
      <c r="BD454" s="429"/>
      <c r="BE454" s="429"/>
      <c r="BF454" s="429"/>
      <c r="BG454" s="429"/>
      <c r="BH454" s="429"/>
      <c r="BI454" s="429"/>
      <c r="BJ454" s="103"/>
      <c r="BT454" s="103"/>
      <c r="CD454" s="103"/>
      <c r="CN454" s="103"/>
      <c r="CX454" s="103"/>
      <c r="DH454" s="103"/>
      <c r="DR454" s="103"/>
      <c r="EB454" s="103"/>
      <c r="EL454" s="103"/>
      <c r="EV454" s="103"/>
      <c r="FF454" s="103"/>
      <c r="FP454" s="103"/>
      <c r="FZ454" s="103"/>
      <c r="GJ454" s="103"/>
      <c r="GT454" s="103"/>
      <c r="HD454" s="103"/>
    </row>
    <row xmlns:x14ac="http://schemas.microsoft.com/office/spreadsheetml/2009/9/ac" r="455" s="3" customFormat="true" x14ac:dyDescent="0.25">
      <c r="A455" s="382"/>
      <c r="B455" s="103"/>
      <c r="L455" s="103"/>
      <c r="V455" s="103"/>
      <c r="AF455" s="429"/>
      <c r="AG455" s="429"/>
      <c r="AH455" s="429"/>
      <c r="AI455" s="429"/>
      <c r="AJ455" s="429"/>
      <c r="AK455" s="429"/>
      <c r="AL455" s="429"/>
      <c r="AM455" s="429"/>
      <c r="AN455" s="429"/>
      <c r="AO455" s="429"/>
      <c r="AP455" s="429"/>
      <c r="AQ455" s="429"/>
      <c r="AR455" s="429"/>
      <c r="AS455" s="429"/>
      <c r="AT455" s="429"/>
      <c r="AU455" s="429"/>
      <c r="AV455" s="429"/>
      <c r="AW455" s="429"/>
      <c r="AX455" s="429"/>
      <c r="AY455" s="429"/>
      <c r="AZ455" s="429"/>
      <c r="BA455" s="429"/>
      <c r="BB455" s="429"/>
      <c r="BC455" s="429"/>
      <c r="BD455" s="429"/>
      <c r="BE455" s="429"/>
      <c r="BF455" s="429"/>
      <c r="BG455" s="429"/>
      <c r="BH455" s="429"/>
      <c r="BI455" s="429"/>
      <c r="BJ455" s="103"/>
      <c r="BT455" s="103"/>
      <c r="CD455" s="103"/>
      <c r="CN455" s="103"/>
      <c r="CX455" s="103"/>
      <c r="DH455" s="103"/>
      <c r="DR455" s="103"/>
      <c r="EB455" s="103"/>
      <c r="EL455" s="103"/>
      <c r="EV455" s="103"/>
      <c r="FF455" s="103"/>
      <c r="FP455" s="103"/>
      <c r="FZ455" s="103"/>
      <c r="GJ455" s="103"/>
      <c r="GT455" s="103"/>
      <c r="HD455" s="103"/>
    </row>
    <row xmlns:x14ac="http://schemas.microsoft.com/office/spreadsheetml/2009/9/ac" r="456" s="3" customFormat="true" x14ac:dyDescent="0.25">
      <c r="A456" s="382"/>
      <c r="B456" s="103"/>
      <c r="L456" s="103"/>
      <c r="V456" s="103"/>
      <c r="AF456" s="429"/>
      <c r="AG456" s="429"/>
      <c r="AH456" s="429"/>
      <c r="AI456" s="429"/>
      <c r="AJ456" s="429"/>
      <c r="AK456" s="429"/>
      <c r="AL456" s="429"/>
      <c r="AM456" s="429"/>
      <c r="AN456" s="429"/>
      <c r="AO456" s="429"/>
      <c r="AP456" s="429"/>
      <c r="AQ456" s="429"/>
      <c r="AR456" s="429"/>
      <c r="AS456" s="429"/>
      <c r="AT456" s="429"/>
      <c r="AU456" s="429"/>
      <c r="AV456" s="429"/>
      <c r="AW456" s="429"/>
      <c r="AX456" s="429"/>
      <c r="AY456" s="429"/>
      <c r="AZ456" s="429"/>
      <c r="BA456" s="429"/>
      <c r="BB456" s="429"/>
      <c r="BC456" s="429"/>
      <c r="BD456" s="429"/>
      <c r="BE456" s="429"/>
      <c r="BF456" s="429"/>
      <c r="BG456" s="429"/>
      <c r="BH456" s="429"/>
      <c r="BI456" s="429"/>
      <c r="BJ456" s="103"/>
      <c r="BT456" s="103"/>
      <c r="CD456" s="103"/>
      <c r="CN456" s="103"/>
      <c r="CX456" s="103"/>
      <c r="DH456" s="103"/>
      <c r="DR456" s="103"/>
      <c r="EB456" s="103"/>
      <c r="EL456" s="103"/>
      <c r="EV456" s="103"/>
      <c r="FF456" s="103"/>
      <c r="FP456" s="103"/>
      <c r="FZ456" s="103"/>
      <c r="GJ456" s="103"/>
      <c r="GT456" s="103"/>
      <c r="HD456" s="103"/>
    </row>
    <row xmlns:x14ac="http://schemas.microsoft.com/office/spreadsheetml/2009/9/ac" r="457" s="3" customFormat="true" x14ac:dyDescent="0.25">
      <c r="A457" s="382"/>
      <c r="B457" s="103"/>
      <c r="L457" s="103"/>
      <c r="V457" s="103"/>
      <c r="AF457" s="429"/>
      <c r="AG457" s="429"/>
      <c r="AH457" s="429"/>
      <c r="AI457" s="429"/>
      <c r="AJ457" s="429"/>
      <c r="AK457" s="429"/>
      <c r="AL457" s="429"/>
      <c r="AM457" s="429"/>
      <c r="AN457" s="429"/>
      <c r="AO457" s="429"/>
      <c r="AP457" s="429"/>
      <c r="AQ457" s="429"/>
      <c r="AR457" s="429"/>
      <c r="AS457" s="429"/>
      <c r="AT457" s="429"/>
      <c r="AU457" s="429"/>
      <c r="AV457" s="429"/>
      <c r="AW457" s="429"/>
      <c r="AX457" s="429"/>
      <c r="AY457" s="429"/>
      <c r="AZ457" s="429"/>
      <c r="BA457" s="429"/>
      <c r="BB457" s="429"/>
      <c r="BC457" s="429"/>
      <c r="BD457" s="429"/>
      <c r="BE457" s="429"/>
      <c r="BF457" s="429"/>
      <c r="BG457" s="429"/>
      <c r="BH457" s="429"/>
      <c r="BI457" s="429"/>
      <c r="BJ457" s="103"/>
      <c r="BT457" s="103"/>
      <c r="CD457" s="103"/>
      <c r="CN457" s="103"/>
      <c r="CX457" s="103"/>
      <c r="DH457" s="103"/>
      <c r="DR457" s="103"/>
      <c r="EB457" s="103"/>
      <c r="EL457" s="103"/>
      <c r="EV457" s="103"/>
      <c r="FF457" s="103"/>
      <c r="FP457" s="103"/>
      <c r="FZ457" s="103"/>
      <c r="GJ457" s="103"/>
      <c r="GT457" s="103"/>
      <c r="HD457" s="103"/>
    </row>
    <row xmlns:x14ac="http://schemas.microsoft.com/office/spreadsheetml/2009/9/ac" r="458" s="3" customFormat="true" x14ac:dyDescent="0.25">
      <c r="A458" s="382"/>
      <c r="B458" s="103"/>
      <c r="L458" s="103"/>
      <c r="V458" s="103"/>
      <c r="AF458" s="429"/>
      <c r="AG458" s="429"/>
      <c r="AH458" s="429"/>
      <c r="AI458" s="429"/>
      <c r="AJ458" s="429"/>
      <c r="AK458" s="429"/>
      <c r="AL458" s="429"/>
      <c r="AM458" s="429"/>
      <c r="AN458" s="429"/>
      <c r="AO458" s="429"/>
      <c r="AP458" s="429"/>
      <c r="AQ458" s="429"/>
      <c r="AR458" s="429"/>
      <c r="AS458" s="429"/>
      <c r="AT458" s="429"/>
      <c r="AU458" s="429"/>
      <c r="AV458" s="429"/>
      <c r="AW458" s="429"/>
      <c r="AX458" s="429"/>
      <c r="AY458" s="429"/>
      <c r="AZ458" s="429"/>
      <c r="BA458" s="429"/>
      <c r="BB458" s="429"/>
      <c r="BC458" s="429"/>
      <c r="BD458" s="429"/>
      <c r="BE458" s="429"/>
      <c r="BF458" s="429"/>
      <c r="BG458" s="429"/>
      <c r="BH458" s="429"/>
      <c r="BI458" s="429"/>
      <c r="BJ458" s="103"/>
      <c r="BT458" s="103"/>
      <c r="CD458" s="103"/>
      <c r="CN458" s="103"/>
      <c r="CX458" s="103"/>
      <c r="DH458" s="103"/>
      <c r="DR458" s="103"/>
      <c r="EB458" s="103"/>
      <c r="EL458" s="103"/>
      <c r="EV458" s="103"/>
      <c r="FF458" s="103"/>
      <c r="FP458" s="103"/>
      <c r="FZ458" s="103"/>
      <c r="GJ458" s="103"/>
      <c r="GT458" s="103"/>
      <c r="HD458" s="103"/>
    </row>
    <row xmlns:x14ac="http://schemas.microsoft.com/office/spreadsheetml/2009/9/ac" r="459" s="3" customFormat="true" x14ac:dyDescent="0.25">
      <c r="A459" s="382"/>
      <c r="B459" s="103"/>
      <c r="L459" s="103"/>
      <c r="V459" s="103"/>
      <c r="AF459" s="429"/>
      <c r="AG459" s="429"/>
      <c r="AH459" s="429"/>
      <c r="AI459" s="429"/>
      <c r="AJ459" s="429"/>
      <c r="AK459" s="429"/>
      <c r="AL459" s="429"/>
      <c r="AM459" s="429"/>
      <c r="AN459" s="429"/>
      <c r="AO459" s="429"/>
      <c r="AP459" s="429"/>
      <c r="AQ459" s="429"/>
      <c r="AR459" s="429"/>
      <c r="AS459" s="429"/>
      <c r="AT459" s="429"/>
      <c r="AU459" s="429"/>
      <c r="AV459" s="429"/>
      <c r="AW459" s="429"/>
      <c r="AX459" s="429"/>
      <c r="AY459" s="429"/>
      <c r="AZ459" s="429"/>
      <c r="BA459" s="429"/>
      <c r="BB459" s="429"/>
      <c r="BC459" s="429"/>
      <c r="BD459" s="429"/>
      <c r="BE459" s="429"/>
      <c r="BF459" s="429"/>
      <c r="BG459" s="429"/>
      <c r="BH459" s="429"/>
      <c r="BI459" s="429"/>
      <c r="BJ459" s="103"/>
      <c r="BT459" s="103"/>
      <c r="CD459" s="103"/>
      <c r="CN459" s="103"/>
      <c r="CX459" s="103"/>
      <c r="DH459" s="103"/>
      <c r="DR459" s="103"/>
      <c r="EB459" s="103"/>
      <c r="EL459" s="103"/>
      <c r="EV459" s="103"/>
      <c r="FF459" s="103"/>
      <c r="FP459" s="103"/>
      <c r="FZ459" s="103"/>
      <c r="GJ459" s="103"/>
      <c r="GT459" s="103"/>
      <c r="HD459" s="103"/>
    </row>
    <row xmlns:x14ac="http://schemas.microsoft.com/office/spreadsheetml/2009/9/ac" r="460" s="3" customFormat="true" x14ac:dyDescent="0.25">
      <c r="A460" s="382"/>
      <c r="B460" s="103"/>
      <c r="L460" s="103"/>
      <c r="V460" s="103"/>
      <c r="AF460" s="429"/>
      <c r="AG460" s="429"/>
      <c r="AH460" s="429"/>
      <c r="AI460" s="429"/>
      <c r="AJ460" s="429"/>
      <c r="AK460" s="429"/>
      <c r="AL460" s="429"/>
      <c r="AM460" s="429"/>
      <c r="AN460" s="429"/>
      <c r="AO460" s="429"/>
      <c r="AP460" s="429"/>
      <c r="AQ460" s="429"/>
      <c r="AR460" s="429"/>
      <c r="AS460" s="429"/>
      <c r="AT460" s="429"/>
      <c r="AU460" s="429"/>
      <c r="AV460" s="429"/>
      <c r="AW460" s="429"/>
      <c r="AX460" s="429"/>
      <c r="AY460" s="429"/>
      <c r="AZ460" s="429"/>
      <c r="BA460" s="429"/>
      <c r="BB460" s="429"/>
      <c r="BC460" s="429"/>
      <c r="BD460" s="429"/>
      <c r="BE460" s="429"/>
      <c r="BF460" s="429"/>
      <c r="BG460" s="429"/>
      <c r="BH460" s="429"/>
      <c r="BI460" s="429"/>
      <c r="BJ460" s="103"/>
      <c r="BT460" s="103"/>
      <c r="CD460" s="103"/>
      <c r="CN460" s="103"/>
      <c r="CX460" s="103"/>
      <c r="DH460" s="103"/>
      <c r="DR460" s="103"/>
      <c r="EB460" s="103"/>
      <c r="EL460" s="103"/>
      <c r="EV460" s="103"/>
      <c r="FF460" s="103"/>
      <c r="FP460" s="103"/>
      <c r="FZ460" s="103"/>
      <c r="GJ460" s="103"/>
      <c r="GT460" s="103"/>
      <c r="HD460" s="103"/>
    </row>
    <row xmlns:x14ac="http://schemas.microsoft.com/office/spreadsheetml/2009/9/ac" r="461" s="3" customFormat="true" x14ac:dyDescent="0.25">
      <c r="A461" s="382"/>
      <c r="B461" s="103"/>
      <c r="L461" s="103"/>
      <c r="V461" s="103"/>
      <c r="AF461" s="429"/>
      <c r="AG461" s="429"/>
      <c r="AH461" s="429"/>
      <c r="AI461" s="429"/>
      <c r="AJ461" s="429"/>
      <c r="AK461" s="429"/>
      <c r="AL461" s="429"/>
      <c r="AM461" s="429"/>
      <c r="AN461" s="429"/>
      <c r="AO461" s="429"/>
      <c r="AP461" s="429"/>
      <c r="AQ461" s="429"/>
      <c r="AR461" s="429"/>
      <c r="AS461" s="429"/>
      <c r="AT461" s="429"/>
      <c r="AU461" s="429"/>
      <c r="AV461" s="429"/>
      <c r="AW461" s="429"/>
      <c r="AX461" s="429"/>
      <c r="AY461" s="429"/>
      <c r="AZ461" s="429"/>
      <c r="BA461" s="429"/>
      <c r="BB461" s="429"/>
      <c r="BC461" s="429"/>
      <c r="BD461" s="429"/>
      <c r="BE461" s="429"/>
      <c r="BF461" s="429"/>
      <c r="BG461" s="429"/>
      <c r="BH461" s="429"/>
      <c r="BI461" s="429"/>
      <c r="BJ461" s="103"/>
      <c r="BT461" s="103"/>
      <c r="CD461" s="103"/>
      <c r="CN461" s="103"/>
      <c r="CX461" s="103"/>
      <c r="DH461" s="103"/>
      <c r="DR461" s="103"/>
      <c r="EB461" s="103"/>
      <c r="EL461" s="103"/>
      <c r="EV461" s="103"/>
      <c r="FF461" s="103"/>
      <c r="FP461" s="103"/>
      <c r="FZ461" s="103"/>
      <c r="GJ461" s="103"/>
      <c r="GT461" s="103"/>
      <c r="HD461" s="103"/>
    </row>
    <row xmlns:x14ac="http://schemas.microsoft.com/office/spreadsheetml/2009/9/ac" r="462" s="3" customFormat="true" x14ac:dyDescent="0.25">
      <c r="A462" s="382"/>
      <c r="B462" s="103"/>
      <c r="L462" s="103"/>
      <c r="V462" s="103"/>
      <c r="AF462" s="429"/>
      <c r="AG462" s="429"/>
      <c r="AH462" s="429"/>
      <c r="AI462" s="429"/>
      <c r="AJ462" s="429"/>
      <c r="AK462" s="429"/>
      <c r="AL462" s="429"/>
      <c r="AM462" s="429"/>
      <c r="AN462" s="429"/>
      <c r="AO462" s="429"/>
      <c r="AP462" s="429"/>
      <c r="AQ462" s="429"/>
      <c r="AR462" s="429"/>
      <c r="AS462" s="429"/>
      <c r="AT462" s="429"/>
      <c r="AU462" s="429"/>
      <c r="AV462" s="429"/>
      <c r="AW462" s="429"/>
      <c r="AX462" s="429"/>
      <c r="AY462" s="429"/>
      <c r="AZ462" s="429"/>
      <c r="BA462" s="429"/>
      <c r="BB462" s="429"/>
      <c r="BC462" s="429"/>
      <c r="BD462" s="429"/>
      <c r="BE462" s="429"/>
      <c r="BF462" s="429"/>
      <c r="BG462" s="429"/>
      <c r="BH462" s="429"/>
      <c r="BI462" s="429"/>
      <c r="BJ462" s="103"/>
      <c r="BT462" s="103"/>
      <c r="CD462" s="103"/>
      <c r="CN462" s="103"/>
      <c r="CX462" s="103"/>
      <c r="DH462" s="103"/>
      <c r="DR462" s="103"/>
      <c r="EB462" s="103"/>
      <c r="EL462" s="103"/>
      <c r="EV462" s="103"/>
      <c r="FF462" s="103"/>
      <c r="FP462" s="103"/>
      <c r="FZ462" s="103"/>
      <c r="GJ462" s="103"/>
      <c r="GT462" s="103"/>
      <c r="HD462" s="103"/>
    </row>
    <row xmlns:x14ac="http://schemas.microsoft.com/office/spreadsheetml/2009/9/ac" r="463" s="3" customFormat="true" x14ac:dyDescent="0.25">
      <c r="A463" s="382"/>
      <c r="B463" s="103"/>
      <c r="L463" s="103"/>
      <c r="V463" s="103"/>
      <c r="AF463" s="429"/>
      <c r="AG463" s="429"/>
      <c r="AH463" s="429"/>
      <c r="AI463" s="429"/>
      <c r="AJ463" s="429"/>
      <c r="AK463" s="429"/>
      <c r="AL463" s="429"/>
      <c r="AM463" s="429"/>
      <c r="AN463" s="429"/>
      <c r="AO463" s="429"/>
      <c r="AP463" s="429"/>
      <c r="AQ463" s="429"/>
      <c r="AR463" s="429"/>
      <c r="AS463" s="429"/>
      <c r="AT463" s="429"/>
      <c r="AU463" s="429"/>
      <c r="AV463" s="429"/>
      <c r="AW463" s="429"/>
      <c r="AX463" s="429"/>
      <c r="AY463" s="429"/>
      <c r="AZ463" s="429"/>
      <c r="BA463" s="429"/>
      <c r="BB463" s="429"/>
      <c r="BC463" s="429"/>
      <c r="BD463" s="429"/>
      <c r="BE463" s="429"/>
      <c r="BF463" s="429"/>
      <c r="BG463" s="429"/>
      <c r="BH463" s="429"/>
      <c r="BI463" s="429"/>
      <c r="BJ463" s="103"/>
      <c r="BT463" s="103"/>
      <c r="CD463" s="103"/>
      <c r="CN463" s="103"/>
      <c r="CX463" s="103"/>
      <c r="DH463" s="103"/>
      <c r="DR463" s="103"/>
      <c r="EB463" s="103"/>
      <c r="EL463" s="103"/>
      <c r="EV463" s="103"/>
      <c r="FF463" s="103"/>
      <c r="FP463" s="103"/>
      <c r="FZ463" s="103"/>
      <c r="GJ463" s="103"/>
      <c r="GT463" s="103"/>
      <c r="HD463" s="103"/>
    </row>
    <row xmlns:x14ac="http://schemas.microsoft.com/office/spreadsheetml/2009/9/ac" r="464" s="3" customFormat="true" x14ac:dyDescent="0.25">
      <c r="A464" s="382"/>
      <c r="B464" s="103"/>
      <c r="L464" s="103"/>
      <c r="V464" s="103"/>
      <c r="AF464" s="429"/>
      <c r="AG464" s="429"/>
      <c r="AH464" s="429"/>
      <c r="AI464" s="429"/>
      <c r="AJ464" s="429"/>
      <c r="AK464" s="429"/>
      <c r="AL464" s="429"/>
      <c r="AM464" s="429"/>
      <c r="AN464" s="429"/>
      <c r="AO464" s="429"/>
      <c r="AP464" s="429"/>
      <c r="AQ464" s="429"/>
      <c r="AR464" s="429"/>
      <c r="AS464" s="429"/>
      <c r="AT464" s="429"/>
      <c r="AU464" s="429"/>
      <c r="AV464" s="429"/>
      <c r="AW464" s="429"/>
      <c r="AX464" s="429"/>
      <c r="AY464" s="429"/>
      <c r="AZ464" s="429"/>
      <c r="BA464" s="429"/>
      <c r="BB464" s="429"/>
      <c r="BC464" s="429"/>
      <c r="BD464" s="429"/>
      <c r="BE464" s="429"/>
      <c r="BF464" s="429"/>
      <c r="BG464" s="429"/>
      <c r="BH464" s="429"/>
      <c r="BI464" s="429"/>
      <c r="BJ464" s="103"/>
      <c r="BT464" s="103"/>
      <c r="CD464" s="103"/>
      <c r="CN464" s="103"/>
      <c r="CX464" s="103"/>
      <c r="DH464" s="103"/>
      <c r="DR464" s="103"/>
      <c r="EB464" s="103"/>
      <c r="EL464" s="103"/>
      <c r="EV464" s="103"/>
      <c r="FF464" s="103"/>
      <c r="FP464" s="103"/>
      <c r="FZ464" s="103"/>
      <c r="GJ464" s="103"/>
      <c r="GT464" s="103"/>
      <c r="HD464" s="103"/>
    </row>
    <row xmlns:x14ac="http://schemas.microsoft.com/office/spreadsheetml/2009/9/ac" r="465" s="3" customFormat="true" x14ac:dyDescent="0.25">
      <c r="A465" s="382"/>
      <c r="B465" s="103"/>
      <c r="L465" s="103"/>
      <c r="V465" s="103"/>
      <c r="AF465" s="429"/>
      <c r="AG465" s="429"/>
      <c r="AH465" s="429"/>
      <c r="AI465" s="429"/>
      <c r="AJ465" s="429"/>
      <c r="AK465" s="429"/>
      <c r="AL465" s="429"/>
      <c r="AM465" s="429"/>
      <c r="AN465" s="429"/>
      <c r="AO465" s="429"/>
      <c r="AP465" s="429"/>
      <c r="AQ465" s="429"/>
      <c r="AR465" s="429"/>
      <c r="AS465" s="429"/>
      <c r="AT465" s="429"/>
      <c r="AU465" s="429"/>
      <c r="AV465" s="429"/>
      <c r="AW465" s="429"/>
      <c r="AX465" s="429"/>
      <c r="AY465" s="429"/>
      <c r="AZ465" s="429"/>
      <c r="BA465" s="429"/>
      <c r="BB465" s="429"/>
      <c r="BC465" s="429"/>
      <c r="BD465" s="429"/>
      <c r="BE465" s="429"/>
      <c r="BF465" s="429"/>
      <c r="BG465" s="429"/>
      <c r="BH465" s="429"/>
      <c r="BI465" s="429"/>
      <c r="BJ465" s="103"/>
      <c r="BT465" s="103"/>
      <c r="CD465" s="103"/>
      <c r="CN465" s="103"/>
      <c r="CX465" s="103"/>
      <c r="DH465" s="103"/>
      <c r="DR465" s="103"/>
      <c r="EB465" s="103"/>
      <c r="EL465" s="103"/>
      <c r="EV465" s="103"/>
      <c r="FF465" s="103"/>
      <c r="FP465" s="103"/>
      <c r="FZ465" s="103"/>
      <c r="GJ465" s="103"/>
      <c r="GT465" s="103"/>
      <c r="HD465" s="103"/>
    </row>
    <row xmlns:x14ac="http://schemas.microsoft.com/office/spreadsheetml/2009/9/ac" r="466" s="3" customFormat="true" x14ac:dyDescent="0.25">
      <c r="A466" s="382"/>
      <c r="B466" s="103"/>
      <c r="L466" s="103"/>
      <c r="V466" s="103"/>
      <c r="AF466" s="429"/>
      <c r="AG466" s="429"/>
      <c r="AH466" s="429"/>
      <c r="AI466" s="429"/>
      <c r="AJ466" s="429"/>
      <c r="AK466" s="429"/>
      <c r="AL466" s="429"/>
      <c r="AM466" s="429"/>
      <c r="AN466" s="429"/>
      <c r="AO466" s="429"/>
      <c r="AP466" s="429"/>
      <c r="AQ466" s="429"/>
      <c r="AR466" s="429"/>
      <c r="AS466" s="429"/>
      <c r="AT466" s="429"/>
      <c r="AU466" s="429"/>
      <c r="AV466" s="429"/>
      <c r="AW466" s="429"/>
      <c r="AX466" s="429"/>
      <c r="AY466" s="429"/>
      <c r="AZ466" s="429"/>
      <c r="BA466" s="429"/>
      <c r="BB466" s="429"/>
      <c r="BC466" s="429"/>
      <c r="BD466" s="429"/>
      <c r="BE466" s="429"/>
      <c r="BF466" s="429"/>
      <c r="BG466" s="429"/>
      <c r="BH466" s="429"/>
      <c r="BI466" s="429"/>
      <c r="BJ466" s="103"/>
      <c r="BT466" s="103"/>
      <c r="CD466" s="103"/>
      <c r="CN466" s="103"/>
      <c r="CX466" s="103"/>
      <c r="DH466" s="103"/>
      <c r="DR466" s="103"/>
      <c r="EB466" s="103"/>
      <c r="EL466" s="103"/>
      <c r="EV466" s="103"/>
      <c r="FF466" s="103"/>
      <c r="FP466" s="103"/>
      <c r="FZ466" s="103"/>
      <c r="GJ466" s="103"/>
      <c r="GT466" s="103"/>
      <c r="HD466" s="103"/>
    </row>
    <row xmlns:x14ac="http://schemas.microsoft.com/office/spreadsheetml/2009/9/ac" r="467" s="3" customFormat="true" x14ac:dyDescent="0.25">
      <c r="A467" s="382"/>
      <c r="B467" s="103"/>
      <c r="L467" s="103"/>
      <c r="V467" s="103"/>
      <c r="AF467" s="429"/>
      <c r="AG467" s="429"/>
      <c r="AH467" s="429"/>
      <c r="AI467" s="429"/>
      <c r="AJ467" s="429"/>
      <c r="AK467" s="429"/>
      <c r="AL467" s="429"/>
      <c r="AM467" s="429"/>
      <c r="AN467" s="429"/>
      <c r="AO467" s="429"/>
      <c r="AP467" s="429"/>
      <c r="AQ467" s="429"/>
      <c r="AR467" s="429"/>
      <c r="AS467" s="429"/>
      <c r="AT467" s="429"/>
      <c r="AU467" s="429"/>
      <c r="AV467" s="429"/>
      <c r="AW467" s="429"/>
      <c r="AX467" s="429"/>
      <c r="AY467" s="429"/>
      <c r="AZ467" s="429"/>
      <c r="BA467" s="429"/>
      <c r="BB467" s="429"/>
      <c r="BC467" s="429"/>
      <c r="BD467" s="429"/>
      <c r="BE467" s="429"/>
      <c r="BF467" s="429"/>
      <c r="BG467" s="429"/>
      <c r="BH467" s="429"/>
      <c r="BI467" s="429"/>
      <c r="BJ467" s="103"/>
      <c r="BT467" s="103"/>
      <c r="CD467" s="103"/>
      <c r="CN467" s="103"/>
      <c r="CX467" s="103"/>
      <c r="DH467" s="103"/>
      <c r="DR467" s="103"/>
      <c r="EB467" s="103"/>
      <c r="EL467" s="103"/>
      <c r="EV467" s="103"/>
      <c r="FF467" s="103"/>
      <c r="FP467" s="103"/>
      <c r="FZ467" s="103"/>
      <c r="GJ467" s="103"/>
      <c r="GT467" s="103"/>
      <c r="HD467" s="103"/>
    </row>
    <row xmlns:x14ac="http://schemas.microsoft.com/office/spreadsheetml/2009/9/ac" r="468" s="3" customFormat="true" x14ac:dyDescent="0.25">
      <c r="A468" s="382"/>
      <c r="B468" s="103"/>
      <c r="L468" s="103"/>
      <c r="V468" s="103"/>
      <c r="AF468" s="429"/>
      <c r="AG468" s="429"/>
      <c r="AH468" s="429"/>
      <c r="AI468" s="429"/>
      <c r="AJ468" s="429"/>
      <c r="AK468" s="429"/>
      <c r="AL468" s="429"/>
      <c r="AM468" s="429"/>
      <c r="AN468" s="429"/>
      <c r="AO468" s="429"/>
      <c r="AP468" s="429"/>
      <c r="AQ468" s="429"/>
      <c r="AR468" s="429"/>
      <c r="AS468" s="429"/>
      <c r="AT468" s="429"/>
      <c r="AU468" s="429"/>
      <c r="AV468" s="429"/>
      <c r="AW468" s="429"/>
      <c r="AX468" s="429"/>
      <c r="AY468" s="429"/>
      <c r="AZ468" s="429"/>
      <c r="BA468" s="429"/>
      <c r="BB468" s="429"/>
      <c r="BC468" s="429"/>
      <c r="BD468" s="429"/>
      <c r="BE468" s="429"/>
      <c r="BF468" s="429"/>
      <c r="BG468" s="429"/>
      <c r="BH468" s="429"/>
      <c r="BI468" s="429"/>
      <c r="BJ468" s="103"/>
      <c r="BT468" s="103"/>
      <c r="CD468" s="103"/>
      <c r="CN468" s="103"/>
      <c r="CX468" s="103"/>
      <c r="DH468" s="103"/>
      <c r="DR468" s="103"/>
      <c r="EB468" s="103"/>
      <c r="EL468" s="103"/>
      <c r="EV468" s="103"/>
      <c r="FF468" s="103"/>
      <c r="FP468" s="103"/>
      <c r="FZ468" s="103"/>
      <c r="GJ468" s="103"/>
      <c r="GT468" s="103"/>
      <c r="HD468" s="103"/>
    </row>
    <row xmlns:x14ac="http://schemas.microsoft.com/office/spreadsheetml/2009/9/ac" r="469" s="3" customFormat="true" x14ac:dyDescent="0.25">
      <c r="A469" s="382"/>
      <c r="B469" s="103"/>
      <c r="L469" s="103"/>
      <c r="V469" s="103"/>
      <c r="AF469" s="429"/>
      <c r="AG469" s="429"/>
      <c r="AH469" s="429"/>
      <c r="AI469" s="429"/>
      <c r="AJ469" s="429"/>
      <c r="AK469" s="429"/>
      <c r="AL469" s="429"/>
      <c r="AM469" s="429"/>
      <c r="AN469" s="429"/>
      <c r="AO469" s="429"/>
      <c r="AP469" s="429"/>
      <c r="AQ469" s="429"/>
      <c r="AR469" s="429"/>
      <c r="AS469" s="429"/>
      <c r="AT469" s="429"/>
      <c r="AU469" s="429"/>
      <c r="AV469" s="429"/>
      <c r="AW469" s="429"/>
      <c r="AX469" s="429"/>
      <c r="AY469" s="429"/>
      <c r="AZ469" s="429"/>
      <c r="BA469" s="429"/>
      <c r="BB469" s="429"/>
      <c r="BC469" s="429"/>
      <c r="BD469" s="429"/>
      <c r="BE469" s="429"/>
      <c r="BF469" s="429"/>
      <c r="BG469" s="429"/>
      <c r="BH469" s="429"/>
      <c r="BI469" s="429"/>
      <c r="BJ469" s="103"/>
      <c r="BT469" s="103"/>
      <c r="CD469" s="103"/>
      <c r="CN469" s="103"/>
      <c r="CX469" s="103"/>
      <c r="DH469" s="103"/>
      <c r="DR469" s="103"/>
      <c r="EB469" s="103"/>
      <c r="EL469" s="103"/>
      <c r="EV469" s="103"/>
      <c r="FF469" s="103"/>
      <c r="FP469" s="103"/>
      <c r="FZ469" s="103"/>
      <c r="GJ469" s="103"/>
      <c r="GT469" s="103"/>
      <c r="HD469" s="103"/>
    </row>
    <row xmlns:x14ac="http://schemas.microsoft.com/office/spreadsheetml/2009/9/ac" r="470" s="3" customFormat="true" x14ac:dyDescent="0.25">
      <c r="A470" s="382"/>
      <c r="B470" s="103"/>
      <c r="L470" s="103"/>
      <c r="V470" s="103"/>
      <c r="AF470" s="429"/>
      <c r="AG470" s="429"/>
      <c r="AH470" s="429"/>
      <c r="AI470" s="429"/>
      <c r="AJ470" s="429"/>
      <c r="AK470" s="429"/>
      <c r="AL470" s="429"/>
      <c r="AM470" s="429"/>
      <c r="AN470" s="429"/>
      <c r="AO470" s="429"/>
      <c r="AP470" s="429"/>
      <c r="AQ470" s="429"/>
      <c r="AR470" s="429"/>
      <c r="AS470" s="429"/>
      <c r="AT470" s="429"/>
      <c r="AU470" s="429"/>
      <c r="AV470" s="429"/>
      <c r="AW470" s="429"/>
      <c r="AX470" s="429"/>
      <c r="AY470" s="429"/>
      <c r="AZ470" s="429"/>
      <c r="BA470" s="429"/>
      <c r="BB470" s="429"/>
      <c r="BC470" s="429"/>
      <c r="BD470" s="429"/>
      <c r="BE470" s="429"/>
      <c r="BF470" s="429"/>
      <c r="BG470" s="429"/>
      <c r="BH470" s="429"/>
      <c r="BI470" s="429"/>
      <c r="BJ470" s="103"/>
      <c r="BT470" s="103"/>
      <c r="CD470" s="103"/>
      <c r="CN470" s="103"/>
      <c r="CX470" s="103"/>
      <c r="DH470" s="103"/>
      <c r="DR470" s="103"/>
      <c r="EB470" s="103"/>
      <c r="EL470" s="103"/>
      <c r="EV470" s="103"/>
      <c r="FF470" s="103"/>
      <c r="FP470" s="103"/>
      <c r="FZ470" s="103"/>
      <c r="GJ470" s="103"/>
      <c r="GT470" s="103"/>
      <c r="HD470" s="103"/>
    </row>
    <row xmlns:x14ac="http://schemas.microsoft.com/office/spreadsheetml/2009/9/ac" r="471" s="3" customFormat="true" x14ac:dyDescent="0.25">
      <c r="A471" s="382"/>
      <c r="B471" s="103"/>
      <c r="L471" s="103"/>
      <c r="V471" s="103"/>
      <c r="AF471" s="429"/>
      <c r="AG471" s="429"/>
      <c r="AH471" s="429"/>
      <c r="AI471" s="429"/>
      <c r="AJ471" s="429"/>
      <c r="AK471" s="429"/>
      <c r="AL471" s="429"/>
      <c r="AM471" s="429"/>
      <c r="AN471" s="429"/>
      <c r="AO471" s="429"/>
      <c r="AP471" s="429"/>
      <c r="AQ471" s="429"/>
      <c r="AR471" s="429"/>
      <c r="AS471" s="429"/>
      <c r="AT471" s="429"/>
      <c r="AU471" s="429"/>
      <c r="AV471" s="429"/>
      <c r="AW471" s="429"/>
      <c r="AX471" s="429"/>
      <c r="AY471" s="429"/>
      <c r="AZ471" s="429"/>
      <c r="BA471" s="429"/>
      <c r="BB471" s="429"/>
      <c r="BC471" s="429"/>
      <c r="BD471" s="429"/>
      <c r="BE471" s="429"/>
      <c r="BF471" s="429"/>
      <c r="BG471" s="429"/>
      <c r="BH471" s="429"/>
      <c r="BI471" s="429"/>
      <c r="BJ471" s="103"/>
      <c r="BT471" s="103"/>
      <c r="CD471" s="103"/>
      <c r="CN471" s="103"/>
      <c r="CX471" s="103"/>
      <c r="DH471" s="103"/>
      <c r="DR471" s="103"/>
      <c r="EB471" s="103"/>
      <c r="EL471" s="103"/>
      <c r="EV471" s="103"/>
      <c r="FF471" s="103"/>
      <c r="FP471" s="103"/>
      <c r="FZ471" s="103"/>
      <c r="GJ471" s="103"/>
      <c r="GT471" s="103"/>
      <c r="HD471" s="103"/>
    </row>
    <row xmlns:x14ac="http://schemas.microsoft.com/office/spreadsheetml/2009/9/ac" r="472" s="3" customFormat="true" x14ac:dyDescent="0.25">
      <c r="A472" s="382"/>
      <c r="B472" s="103"/>
      <c r="L472" s="103"/>
      <c r="V472" s="103"/>
      <c r="AF472" s="429"/>
      <c r="AG472" s="429"/>
      <c r="AH472" s="429"/>
      <c r="AI472" s="429"/>
      <c r="AJ472" s="429"/>
      <c r="AK472" s="429"/>
      <c r="AL472" s="429"/>
      <c r="AM472" s="429"/>
      <c r="AN472" s="429"/>
      <c r="AO472" s="429"/>
      <c r="AP472" s="429"/>
      <c r="AQ472" s="429"/>
      <c r="AR472" s="429"/>
      <c r="AS472" s="429"/>
      <c r="AT472" s="429"/>
      <c r="AU472" s="429"/>
      <c r="AV472" s="429"/>
      <c r="AW472" s="429"/>
      <c r="AX472" s="429"/>
      <c r="AY472" s="429"/>
      <c r="AZ472" s="429"/>
      <c r="BA472" s="429"/>
      <c r="BB472" s="429"/>
      <c r="BC472" s="429"/>
      <c r="BD472" s="429"/>
      <c r="BE472" s="429"/>
      <c r="BF472" s="429"/>
      <c r="BG472" s="429"/>
      <c r="BH472" s="429"/>
      <c r="BI472" s="429"/>
      <c r="BJ472" s="103"/>
      <c r="BT472" s="103"/>
      <c r="CD472" s="103"/>
      <c r="CN472" s="103"/>
      <c r="CX472" s="103"/>
      <c r="DH472" s="103"/>
      <c r="DR472" s="103"/>
      <c r="EB472" s="103"/>
      <c r="EL472" s="103"/>
      <c r="EV472" s="103"/>
      <c r="FF472" s="103"/>
      <c r="FP472" s="103"/>
      <c r="FZ472" s="103"/>
      <c r="GJ472" s="103"/>
      <c r="GT472" s="103"/>
      <c r="HD472" s="103"/>
    </row>
    <row xmlns:x14ac="http://schemas.microsoft.com/office/spreadsheetml/2009/9/ac" r="473" s="3" customFormat="true" x14ac:dyDescent="0.25">
      <c r="A473" s="382"/>
      <c r="B473" s="103"/>
      <c r="L473" s="103"/>
      <c r="V473" s="103"/>
      <c r="AF473" s="429"/>
      <c r="AG473" s="429"/>
      <c r="AH473" s="429"/>
      <c r="AI473" s="429"/>
      <c r="AJ473" s="429"/>
      <c r="AK473" s="429"/>
      <c r="AL473" s="429"/>
      <c r="AM473" s="429"/>
      <c r="AN473" s="429"/>
      <c r="AO473" s="429"/>
      <c r="AP473" s="429"/>
      <c r="AQ473" s="429"/>
      <c r="AR473" s="429"/>
      <c r="AS473" s="429"/>
      <c r="AT473" s="429"/>
      <c r="AU473" s="429"/>
      <c r="AV473" s="429"/>
      <c r="AW473" s="429"/>
      <c r="AX473" s="429"/>
      <c r="AY473" s="429"/>
      <c r="AZ473" s="429"/>
      <c r="BA473" s="429"/>
      <c r="BB473" s="429"/>
      <c r="BC473" s="429"/>
      <c r="BD473" s="429"/>
      <c r="BE473" s="429"/>
      <c r="BF473" s="429"/>
      <c r="BG473" s="429"/>
      <c r="BH473" s="429"/>
      <c r="BI473" s="429"/>
      <c r="BJ473" s="103"/>
      <c r="BT473" s="103"/>
      <c r="CD473" s="103"/>
      <c r="CN473" s="103"/>
      <c r="CX473" s="103"/>
      <c r="DH473" s="103"/>
      <c r="DR473" s="103"/>
      <c r="EB473" s="103"/>
      <c r="EL473" s="103"/>
      <c r="EV473" s="103"/>
      <c r="FF473" s="103"/>
      <c r="FP473" s="103"/>
      <c r="FZ473" s="103"/>
      <c r="GJ473" s="103"/>
      <c r="GT473" s="103"/>
      <c r="HD473" s="103"/>
    </row>
    <row xmlns:x14ac="http://schemas.microsoft.com/office/spreadsheetml/2009/9/ac" r="474" s="3" customFormat="true" x14ac:dyDescent="0.25">
      <c r="A474" s="382"/>
      <c r="B474" s="103"/>
      <c r="L474" s="103"/>
      <c r="V474" s="103"/>
      <c r="AF474" s="429"/>
      <c r="AG474" s="429"/>
      <c r="AH474" s="429"/>
      <c r="AI474" s="429"/>
      <c r="AJ474" s="429"/>
      <c r="AK474" s="429"/>
      <c r="AL474" s="429"/>
      <c r="AM474" s="429"/>
      <c r="AN474" s="429"/>
      <c r="AO474" s="429"/>
      <c r="AP474" s="429"/>
      <c r="AQ474" s="429"/>
      <c r="AR474" s="429"/>
      <c r="AS474" s="429"/>
      <c r="AT474" s="429"/>
      <c r="AU474" s="429"/>
      <c r="AV474" s="429"/>
      <c r="AW474" s="429"/>
      <c r="AX474" s="429"/>
      <c r="AY474" s="429"/>
      <c r="AZ474" s="429"/>
      <c r="BA474" s="429"/>
      <c r="BB474" s="429"/>
      <c r="BC474" s="429"/>
      <c r="BD474" s="429"/>
      <c r="BE474" s="429"/>
      <c r="BF474" s="429"/>
      <c r="BG474" s="429"/>
      <c r="BH474" s="429"/>
      <c r="BI474" s="429"/>
      <c r="BJ474" s="103"/>
      <c r="BT474" s="103"/>
      <c r="CD474" s="103"/>
      <c r="CN474" s="103"/>
      <c r="CX474" s="103"/>
      <c r="DH474" s="103"/>
      <c r="DR474" s="103"/>
      <c r="EB474" s="103"/>
      <c r="EL474" s="103"/>
      <c r="EV474" s="103"/>
      <c r="FF474" s="103"/>
      <c r="FP474" s="103"/>
      <c r="FZ474" s="103"/>
      <c r="GJ474" s="103"/>
      <c r="GT474" s="103"/>
      <c r="HD474" s="103"/>
    </row>
    <row xmlns:x14ac="http://schemas.microsoft.com/office/spreadsheetml/2009/9/ac" r="475" s="3" customFormat="true" x14ac:dyDescent="0.25">
      <c r="A475" s="382"/>
      <c r="B475" s="103"/>
      <c r="L475" s="103"/>
      <c r="V475" s="103"/>
      <c r="AF475" s="429"/>
      <c r="AG475" s="429"/>
      <c r="AH475" s="429"/>
      <c r="AI475" s="429"/>
      <c r="AJ475" s="429"/>
      <c r="AK475" s="429"/>
      <c r="AL475" s="429"/>
      <c r="AM475" s="429"/>
      <c r="AN475" s="429"/>
      <c r="AO475" s="429"/>
      <c r="AP475" s="429"/>
      <c r="AQ475" s="429"/>
      <c r="AR475" s="429"/>
      <c r="AS475" s="429"/>
      <c r="AT475" s="429"/>
      <c r="AU475" s="429"/>
      <c r="AV475" s="429"/>
      <c r="AW475" s="429"/>
      <c r="AX475" s="429"/>
      <c r="AY475" s="429"/>
      <c r="AZ475" s="429"/>
      <c r="BA475" s="429"/>
      <c r="BB475" s="429"/>
      <c r="BC475" s="429"/>
      <c r="BD475" s="429"/>
      <c r="BE475" s="429"/>
      <c r="BF475" s="429"/>
      <c r="BG475" s="429"/>
      <c r="BH475" s="429"/>
      <c r="BI475" s="429"/>
      <c r="BJ475" s="103"/>
      <c r="BT475" s="103"/>
      <c r="CD475" s="103"/>
      <c r="CN475" s="103"/>
      <c r="CX475" s="103"/>
      <c r="DH475" s="103"/>
      <c r="DR475" s="103"/>
      <c r="EB475" s="103"/>
      <c r="EL475" s="103"/>
      <c r="EV475" s="103"/>
      <c r="FF475" s="103"/>
      <c r="FP475" s="103"/>
      <c r="FZ475" s="103"/>
      <c r="GJ475" s="103"/>
      <c r="GT475" s="103"/>
      <c r="HD475" s="103"/>
    </row>
    <row xmlns:x14ac="http://schemas.microsoft.com/office/spreadsheetml/2009/9/ac" r="476" s="3" customFormat="true" x14ac:dyDescent="0.25">
      <c r="A476" s="382"/>
      <c r="B476" s="103"/>
      <c r="L476" s="103"/>
      <c r="V476" s="103"/>
      <c r="AF476" s="429"/>
      <c r="AG476" s="429"/>
      <c r="AH476" s="429"/>
      <c r="AI476" s="429"/>
      <c r="AJ476" s="429"/>
      <c r="AK476" s="429"/>
      <c r="AL476" s="429"/>
      <c r="AM476" s="429"/>
      <c r="AN476" s="429"/>
      <c r="AO476" s="429"/>
      <c r="AP476" s="429"/>
      <c r="AQ476" s="429"/>
      <c r="AR476" s="429"/>
      <c r="AS476" s="429"/>
      <c r="AT476" s="429"/>
      <c r="AU476" s="429"/>
      <c r="AV476" s="429"/>
      <c r="AW476" s="429"/>
      <c r="AX476" s="429"/>
      <c r="AY476" s="429"/>
      <c r="AZ476" s="429"/>
      <c r="BA476" s="429"/>
      <c r="BB476" s="429"/>
      <c r="BC476" s="429"/>
      <c r="BD476" s="429"/>
      <c r="BE476" s="429"/>
      <c r="BF476" s="429"/>
      <c r="BG476" s="429"/>
      <c r="BH476" s="429"/>
      <c r="BI476" s="429"/>
      <c r="BJ476" s="103"/>
      <c r="BT476" s="103"/>
      <c r="CD476" s="103"/>
      <c r="CN476" s="103"/>
      <c r="CX476" s="103"/>
      <c r="DH476" s="103"/>
      <c r="DR476" s="103"/>
      <c r="EB476" s="103"/>
      <c r="EL476" s="103"/>
      <c r="EV476" s="103"/>
      <c r="FF476" s="103"/>
      <c r="FP476" s="103"/>
      <c r="FZ476" s="103"/>
      <c r="GJ476" s="103"/>
      <c r="GT476" s="103"/>
      <c r="HD476" s="103"/>
    </row>
    <row xmlns:x14ac="http://schemas.microsoft.com/office/spreadsheetml/2009/9/ac" r="477" s="3" customFormat="true" x14ac:dyDescent="0.25">
      <c r="A477" s="382"/>
      <c r="B477" s="103"/>
      <c r="L477" s="103"/>
      <c r="V477" s="103"/>
      <c r="AF477" s="429"/>
      <c r="AG477" s="429"/>
      <c r="AH477" s="429"/>
      <c r="AI477" s="429"/>
      <c r="AJ477" s="429"/>
      <c r="AK477" s="429"/>
      <c r="AL477" s="429"/>
      <c r="AM477" s="429"/>
      <c r="AN477" s="429"/>
      <c r="AO477" s="429"/>
      <c r="AP477" s="429"/>
      <c r="AQ477" s="429"/>
      <c r="AR477" s="429"/>
      <c r="AS477" s="429"/>
      <c r="AT477" s="429"/>
      <c r="AU477" s="429"/>
      <c r="AV477" s="429"/>
      <c r="AW477" s="429"/>
      <c r="AX477" s="429"/>
      <c r="AY477" s="429"/>
      <c r="AZ477" s="429"/>
      <c r="BA477" s="429"/>
      <c r="BB477" s="429"/>
      <c r="BC477" s="429"/>
      <c r="BD477" s="429"/>
      <c r="BE477" s="429"/>
      <c r="BF477" s="429"/>
      <c r="BG477" s="429"/>
      <c r="BH477" s="429"/>
      <c r="BI477" s="429"/>
      <c r="BJ477" s="103"/>
      <c r="BT477" s="103"/>
      <c r="CD477" s="103"/>
      <c r="CN477" s="103"/>
      <c r="CX477" s="103"/>
      <c r="DH477" s="103"/>
      <c r="DR477" s="103"/>
      <c r="EB477" s="103"/>
      <c r="EL477" s="103"/>
      <c r="EV477" s="103"/>
      <c r="FF477" s="103"/>
      <c r="FP477" s="103"/>
      <c r="FZ477" s="103"/>
      <c r="GJ477" s="103"/>
      <c r="GT477" s="103"/>
      <c r="HD477" s="103"/>
    </row>
    <row xmlns:x14ac="http://schemas.microsoft.com/office/spreadsheetml/2009/9/ac" r="478" s="3" customFormat="true" x14ac:dyDescent="0.25">
      <c r="A478" s="382"/>
      <c r="B478" s="103"/>
      <c r="L478" s="103"/>
      <c r="V478" s="103"/>
      <c r="AF478" s="429"/>
      <c r="AG478" s="429"/>
      <c r="AH478" s="429"/>
      <c r="AI478" s="429"/>
      <c r="AJ478" s="429"/>
      <c r="AK478" s="429"/>
      <c r="AL478" s="429"/>
      <c r="AM478" s="429"/>
      <c r="AN478" s="429"/>
      <c r="AO478" s="429"/>
      <c r="AP478" s="429"/>
      <c r="AQ478" s="429"/>
      <c r="AR478" s="429"/>
      <c r="AS478" s="429"/>
      <c r="AT478" s="429"/>
      <c r="AU478" s="429"/>
      <c r="AV478" s="429"/>
      <c r="AW478" s="429"/>
      <c r="AX478" s="429"/>
      <c r="AY478" s="429"/>
      <c r="AZ478" s="429"/>
      <c r="BA478" s="429"/>
      <c r="BB478" s="429"/>
      <c r="BC478" s="429"/>
      <c r="BD478" s="429"/>
      <c r="BE478" s="429"/>
      <c r="BF478" s="429"/>
      <c r="BG478" s="429"/>
      <c r="BH478" s="429"/>
      <c r="BI478" s="429"/>
      <c r="BJ478" s="103"/>
      <c r="BT478" s="103"/>
      <c r="CD478" s="103"/>
      <c r="CN478" s="103"/>
      <c r="CX478" s="103"/>
      <c r="DH478" s="103"/>
      <c r="DR478" s="103"/>
      <c r="EB478" s="103"/>
      <c r="EL478" s="103"/>
      <c r="EV478" s="103"/>
      <c r="FF478" s="103"/>
      <c r="FP478" s="103"/>
      <c r="FZ478" s="103"/>
      <c r="GJ478" s="103"/>
      <c r="GT478" s="103"/>
      <c r="HD478" s="103"/>
    </row>
    <row xmlns:x14ac="http://schemas.microsoft.com/office/spreadsheetml/2009/9/ac" r="479" s="3" customFormat="true" x14ac:dyDescent="0.25">
      <c r="A479" s="382"/>
      <c r="B479" s="103"/>
      <c r="L479" s="103"/>
      <c r="V479" s="103"/>
      <c r="AF479" s="429"/>
      <c r="AG479" s="429"/>
      <c r="AH479" s="429"/>
      <c r="AI479" s="429"/>
      <c r="AJ479" s="429"/>
      <c r="AK479" s="429"/>
      <c r="AL479" s="429"/>
      <c r="AM479" s="429"/>
      <c r="AN479" s="429"/>
      <c r="AO479" s="429"/>
      <c r="AP479" s="429"/>
      <c r="AQ479" s="429"/>
      <c r="AR479" s="429"/>
      <c r="AS479" s="429"/>
      <c r="AT479" s="429"/>
      <c r="AU479" s="429"/>
      <c r="AV479" s="429"/>
      <c r="AW479" s="429"/>
      <c r="AX479" s="429"/>
      <c r="AY479" s="429"/>
      <c r="AZ479" s="429"/>
      <c r="BA479" s="429"/>
      <c r="BB479" s="429"/>
      <c r="BC479" s="429"/>
      <c r="BD479" s="429"/>
      <c r="BE479" s="429"/>
      <c r="BF479" s="429"/>
      <c r="BG479" s="429"/>
      <c r="BH479" s="429"/>
      <c r="BI479" s="429"/>
      <c r="BJ479" s="103"/>
      <c r="BT479" s="103"/>
      <c r="CD479" s="103"/>
      <c r="CN479" s="103"/>
      <c r="CX479" s="103"/>
      <c r="DH479" s="103"/>
      <c r="DR479" s="103"/>
      <c r="EB479" s="103"/>
      <c r="EL479" s="103"/>
      <c r="EV479" s="103"/>
      <c r="FF479" s="103"/>
      <c r="FP479" s="103"/>
      <c r="FZ479" s="103"/>
      <c r="GJ479" s="103"/>
      <c r="GT479" s="103"/>
      <c r="HD479" s="103"/>
    </row>
    <row xmlns:x14ac="http://schemas.microsoft.com/office/spreadsheetml/2009/9/ac" r="480" s="3" customFormat="true" x14ac:dyDescent="0.25">
      <c r="A480" s="382"/>
      <c r="B480" s="103"/>
      <c r="L480" s="103"/>
      <c r="V480" s="103"/>
      <c r="AF480" s="429"/>
      <c r="AG480" s="429"/>
      <c r="AH480" s="429"/>
      <c r="AI480" s="429"/>
      <c r="AJ480" s="429"/>
      <c r="AK480" s="429"/>
      <c r="AL480" s="429"/>
      <c r="AM480" s="429"/>
      <c r="AN480" s="429"/>
      <c r="AO480" s="429"/>
      <c r="AP480" s="429"/>
      <c r="AQ480" s="429"/>
      <c r="AR480" s="429"/>
      <c r="AS480" s="429"/>
      <c r="AT480" s="429"/>
      <c r="AU480" s="429"/>
      <c r="AV480" s="429"/>
      <c r="AW480" s="429"/>
      <c r="AX480" s="429"/>
      <c r="AY480" s="429"/>
      <c r="AZ480" s="429"/>
      <c r="BA480" s="429"/>
      <c r="BB480" s="429"/>
      <c r="BC480" s="429"/>
      <c r="BD480" s="429"/>
      <c r="BE480" s="429"/>
      <c r="BF480" s="429"/>
      <c r="BG480" s="429"/>
      <c r="BH480" s="429"/>
      <c r="BI480" s="429"/>
      <c r="BJ480" s="103"/>
      <c r="BT480" s="103"/>
      <c r="CD480" s="103"/>
      <c r="CN480" s="103"/>
      <c r="CX480" s="103"/>
      <c r="DH480" s="103"/>
      <c r="DR480" s="103"/>
      <c r="EB480" s="103"/>
      <c r="EL480" s="103"/>
      <c r="EV480" s="103"/>
      <c r="FF480" s="103"/>
      <c r="FP480" s="103"/>
      <c r="FZ480" s="103"/>
      <c r="GJ480" s="103"/>
      <c r="GT480" s="103"/>
      <c r="HD480" s="103"/>
    </row>
    <row xmlns:x14ac="http://schemas.microsoft.com/office/spreadsheetml/2009/9/ac" r="481" s="3" customFormat="true" x14ac:dyDescent="0.25">
      <c r="A481" s="382"/>
      <c r="B481" s="103"/>
      <c r="L481" s="103"/>
      <c r="V481" s="103"/>
      <c r="AF481" s="429"/>
      <c r="AG481" s="429"/>
      <c r="AH481" s="429"/>
      <c r="AI481" s="429"/>
      <c r="AJ481" s="429"/>
      <c r="AK481" s="429"/>
      <c r="AL481" s="429"/>
      <c r="AM481" s="429"/>
      <c r="AN481" s="429"/>
      <c r="AO481" s="429"/>
      <c r="AP481" s="429"/>
      <c r="AQ481" s="429"/>
      <c r="AR481" s="429"/>
      <c r="AS481" s="429"/>
      <c r="AT481" s="429"/>
      <c r="AU481" s="429"/>
      <c r="AV481" s="429"/>
      <c r="AW481" s="429"/>
      <c r="AX481" s="429"/>
      <c r="AY481" s="429"/>
      <c r="AZ481" s="429"/>
      <c r="BA481" s="429"/>
      <c r="BB481" s="429"/>
      <c r="BC481" s="429"/>
      <c r="BD481" s="429"/>
      <c r="BE481" s="429"/>
      <c r="BF481" s="429"/>
      <c r="BG481" s="429"/>
      <c r="BH481" s="429"/>
      <c r="BI481" s="429"/>
      <c r="BJ481" s="103"/>
      <c r="BT481" s="103"/>
      <c r="CD481" s="103"/>
      <c r="CN481" s="103"/>
      <c r="CX481" s="103"/>
      <c r="DH481" s="103"/>
      <c r="DR481" s="103"/>
      <c r="EB481" s="103"/>
      <c r="EL481" s="103"/>
      <c r="EV481" s="103"/>
      <c r="FF481" s="103"/>
      <c r="FP481" s="103"/>
      <c r="FZ481" s="103"/>
      <c r="GJ481" s="103"/>
      <c r="GT481" s="103"/>
      <c r="HD481" s="103"/>
    </row>
    <row xmlns:x14ac="http://schemas.microsoft.com/office/spreadsheetml/2009/9/ac" r="482" s="3" customFormat="true" x14ac:dyDescent="0.25">
      <c r="A482" s="382"/>
      <c r="B482" s="103"/>
      <c r="L482" s="103"/>
      <c r="V482" s="103"/>
      <c r="AF482" s="429"/>
      <c r="AG482" s="429"/>
      <c r="AH482" s="429"/>
      <c r="AI482" s="429"/>
      <c r="AJ482" s="429"/>
      <c r="AK482" s="429"/>
      <c r="AL482" s="429"/>
      <c r="AM482" s="429"/>
      <c r="AN482" s="429"/>
      <c r="AO482" s="429"/>
      <c r="AP482" s="429"/>
      <c r="AQ482" s="429"/>
      <c r="AR482" s="429"/>
      <c r="AS482" s="429"/>
      <c r="AT482" s="429"/>
      <c r="AU482" s="429"/>
      <c r="AV482" s="429"/>
      <c r="AW482" s="429"/>
      <c r="AX482" s="429"/>
      <c r="AY482" s="429"/>
      <c r="AZ482" s="429"/>
      <c r="BA482" s="429"/>
      <c r="BB482" s="429"/>
      <c r="BC482" s="429"/>
      <c r="BD482" s="429"/>
      <c r="BE482" s="429"/>
      <c r="BF482" s="429"/>
      <c r="BG482" s="429"/>
      <c r="BH482" s="429"/>
      <c r="BI482" s="429"/>
      <c r="BJ482" s="103"/>
      <c r="BT482" s="103"/>
      <c r="CD482" s="103"/>
      <c r="CN482" s="103"/>
      <c r="CX482" s="103"/>
      <c r="DH482" s="103"/>
      <c r="DR482" s="103"/>
      <c r="EB482" s="103"/>
      <c r="EL482" s="103"/>
      <c r="EV482" s="103"/>
      <c r="FF482" s="103"/>
      <c r="FP482" s="103"/>
      <c r="FZ482" s="103"/>
      <c r="GJ482" s="103"/>
      <c r="GT482" s="103"/>
      <c r="HD482" s="103"/>
    </row>
    <row xmlns:x14ac="http://schemas.microsoft.com/office/spreadsheetml/2009/9/ac" r="483" s="3" customFormat="true" x14ac:dyDescent="0.25">
      <c r="A483" s="382"/>
      <c r="B483" s="103"/>
      <c r="L483" s="103"/>
      <c r="V483" s="103"/>
      <c r="AF483" s="429"/>
      <c r="AG483" s="429"/>
      <c r="AH483" s="429"/>
      <c r="AI483" s="429"/>
      <c r="AJ483" s="429"/>
      <c r="AK483" s="429"/>
      <c r="AL483" s="429"/>
      <c r="AM483" s="429"/>
      <c r="AN483" s="429"/>
      <c r="AO483" s="429"/>
      <c r="AP483" s="429"/>
      <c r="AQ483" s="429"/>
      <c r="AR483" s="429"/>
      <c r="AS483" s="429"/>
      <c r="AT483" s="429"/>
      <c r="AU483" s="429"/>
      <c r="AV483" s="429"/>
      <c r="AW483" s="429"/>
      <c r="AX483" s="429"/>
      <c r="AY483" s="429"/>
      <c r="AZ483" s="429"/>
      <c r="BA483" s="429"/>
      <c r="BB483" s="429"/>
      <c r="BC483" s="429"/>
      <c r="BD483" s="429"/>
      <c r="BE483" s="429"/>
      <c r="BF483" s="429"/>
      <c r="BG483" s="429"/>
      <c r="BH483" s="429"/>
      <c r="BI483" s="429"/>
      <c r="BJ483" s="103"/>
      <c r="BT483" s="103"/>
      <c r="CD483" s="103"/>
      <c r="CN483" s="103"/>
      <c r="CX483" s="103"/>
      <c r="DH483" s="103"/>
      <c r="DR483" s="103"/>
      <c r="EB483" s="103"/>
      <c r="EL483" s="103"/>
      <c r="EV483" s="103"/>
      <c r="FF483" s="103"/>
      <c r="FP483" s="103"/>
      <c r="FZ483" s="103"/>
      <c r="GJ483" s="103"/>
      <c r="GT483" s="103"/>
      <c r="HD483" s="103"/>
    </row>
    <row xmlns:x14ac="http://schemas.microsoft.com/office/spreadsheetml/2009/9/ac" r="484" s="3" customFormat="true" x14ac:dyDescent="0.25">
      <c r="A484" s="382"/>
      <c r="B484" s="103"/>
      <c r="L484" s="103"/>
      <c r="V484" s="103"/>
      <c r="AF484" s="429"/>
      <c r="AG484" s="429"/>
      <c r="AH484" s="429"/>
      <c r="AI484" s="429"/>
      <c r="AJ484" s="429"/>
      <c r="AK484" s="429"/>
      <c r="AL484" s="429"/>
      <c r="AM484" s="429"/>
      <c r="AN484" s="429"/>
      <c r="AO484" s="429"/>
      <c r="AP484" s="429"/>
      <c r="AQ484" s="429"/>
      <c r="AR484" s="429"/>
      <c r="AS484" s="429"/>
      <c r="AT484" s="429"/>
      <c r="AU484" s="429"/>
      <c r="AV484" s="429"/>
      <c r="AW484" s="429"/>
      <c r="AX484" s="429"/>
      <c r="AY484" s="429"/>
      <c r="AZ484" s="429"/>
      <c r="BA484" s="429"/>
      <c r="BB484" s="429"/>
      <c r="BC484" s="429"/>
      <c r="BD484" s="429"/>
      <c r="BE484" s="429"/>
      <c r="BF484" s="429"/>
      <c r="BG484" s="429"/>
      <c r="BH484" s="429"/>
      <c r="BI484" s="429"/>
      <c r="BJ484" s="103"/>
      <c r="BT484" s="103"/>
      <c r="CD484" s="103"/>
      <c r="CN484" s="103"/>
      <c r="CX484" s="103"/>
      <c r="DH484" s="103"/>
      <c r="DR484" s="103"/>
      <c r="EB484" s="103"/>
      <c r="EL484" s="103"/>
      <c r="EV484" s="103"/>
      <c r="FF484" s="103"/>
      <c r="FP484" s="103"/>
      <c r="FZ484" s="103"/>
      <c r="GJ484" s="103"/>
      <c r="GT484" s="103"/>
      <c r="HD484" s="103"/>
    </row>
    <row xmlns:x14ac="http://schemas.microsoft.com/office/spreadsheetml/2009/9/ac" r="485" s="3" customFormat="true" x14ac:dyDescent="0.25">
      <c r="A485" s="382"/>
      <c r="B485" s="103"/>
      <c r="L485" s="103"/>
      <c r="V485" s="103"/>
      <c r="AF485" s="429"/>
      <c r="AG485" s="429"/>
      <c r="AH485" s="429"/>
      <c r="AI485" s="429"/>
      <c r="AJ485" s="429"/>
      <c r="AK485" s="429"/>
      <c r="AL485" s="429"/>
      <c r="AM485" s="429"/>
      <c r="AN485" s="429"/>
      <c r="AO485" s="429"/>
      <c r="AP485" s="429"/>
      <c r="AQ485" s="429"/>
      <c r="AR485" s="429"/>
      <c r="AS485" s="429"/>
      <c r="AT485" s="429"/>
      <c r="AU485" s="429"/>
      <c r="AV485" s="429"/>
      <c r="AW485" s="429"/>
      <c r="AX485" s="429"/>
      <c r="AY485" s="429"/>
      <c r="AZ485" s="429"/>
      <c r="BA485" s="429"/>
      <c r="BB485" s="429"/>
      <c r="BC485" s="429"/>
      <c r="BD485" s="429"/>
      <c r="BE485" s="429"/>
      <c r="BF485" s="429"/>
      <c r="BG485" s="429"/>
      <c r="BH485" s="429"/>
      <c r="BI485" s="429"/>
      <c r="BJ485" s="103"/>
      <c r="BT485" s="103"/>
      <c r="CD485" s="103"/>
      <c r="CN485" s="103"/>
      <c r="CX485" s="103"/>
      <c r="DH485" s="103"/>
      <c r="DR485" s="103"/>
      <c r="EB485" s="103"/>
      <c r="EL485" s="103"/>
      <c r="EV485" s="103"/>
      <c r="FF485" s="103"/>
      <c r="FP485" s="103"/>
      <c r="FZ485" s="103"/>
      <c r="GJ485" s="103"/>
      <c r="GT485" s="103"/>
      <c r="HD485" s="103"/>
    </row>
    <row xmlns:x14ac="http://schemas.microsoft.com/office/spreadsheetml/2009/9/ac" r="486" s="3" customFormat="true" x14ac:dyDescent="0.25">
      <c r="A486" s="382"/>
      <c r="B486" s="103"/>
      <c r="L486" s="103"/>
      <c r="V486" s="103"/>
      <c r="AF486" s="429"/>
      <c r="AG486" s="429"/>
      <c r="AH486" s="429"/>
      <c r="AI486" s="429"/>
      <c r="AJ486" s="429"/>
      <c r="AK486" s="429"/>
      <c r="AL486" s="429"/>
      <c r="AM486" s="429"/>
      <c r="AN486" s="429"/>
      <c r="AO486" s="429"/>
      <c r="AP486" s="429"/>
      <c r="AQ486" s="429"/>
      <c r="AR486" s="429"/>
      <c r="AS486" s="429"/>
      <c r="AT486" s="429"/>
      <c r="AU486" s="429"/>
      <c r="AV486" s="429"/>
      <c r="AW486" s="429"/>
      <c r="AX486" s="429"/>
      <c r="AY486" s="429"/>
      <c r="AZ486" s="429"/>
      <c r="BA486" s="429"/>
      <c r="BB486" s="429"/>
      <c r="BC486" s="429"/>
      <c r="BD486" s="429"/>
      <c r="BE486" s="429"/>
      <c r="BF486" s="429"/>
      <c r="BG486" s="429"/>
      <c r="BH486" s="429"/>
      <c r="BI486" s="429"/>
      <c r="BJ486" s="103"/>
      <c r="BT486" s="103"/>
      <c r="CD486" s="103"/>
      <c r="CN486" s="103"/>
      <c r="CX486" s="103"/>
      <c r="DH486" s="103"/>
      <c r="DR486" s="103"/>
      <c r="EB486" s="103"/>
      <c r="EL486" s="103"/>
      <c r="EV486" s="103"/>
      <c r="FF486" s="103"/>
      <c r="FP486" s="103"/>
      <c r="FZ486" s="103"/>
      <c r="GJ486" s="103"/>
      <c r="GT486" s="103"/>
      <c r="HD486" s="103"/>
    </row>
    <row xmlns:x14ac="http://schemas.microsoft.com/office/spreadsheetml/2009/9/ac" r="487" s="3" customFormat="true" x14ac:dyDescent="0.25">
      <c r="A487" s="382"/>
      <c r="B487" s="103"/>
      <c r="L487" s="103"/>
      <c r="V487" s="103"/>
      <c r="AF487" s="429"/>
      <c r="AG487" s="429"/>
      <c r="AH487" s="429"/>
      <c r="AI487" s="429"/>
      <c r="AJ487" s="429"/>
      <c r="AK487" s="429"/>
      <c r="AL487" s="429"/>
      <c r="AM487" s="429"/>
      <c r="AN487" s="429"/>
      <c r="AO487" s="429"/>
      <c r="AP487" s="429"/>
      <c r="AQ487" s="429"/>
      <c r="AR487" s="429"/>
      <c r="AS487" s="429"/>
      <c r="AT487" s="429"/>
      <c r="AU487" s="429"/>
      <c r="AV487" s="429"/>
      <c r="AW487" s="429"/>
      <c r="AX487" s="429"/>
      <c r="AY487" s="429"/>
      <c r="AZ487" s="429"/>
      <c r="BA487" s="429"/>
      <c r="BB487" s="429"/>
      <c r="BC487" s="429"/>
      <c r="BD487" s="429"/>
      <c r="BE487" s="429"/>
      <c r="BF487" s="429"/>
      <c r="BG487" s="429"/>
      <c r="BH487" s="429"/>
      <c r="BI487" s="429"/>
      <c r="BJ487" s="103"/>
      <c r="BT487" s="103"/>
      <c r="CD487" s="103"/>
      <c r="CN487" s="103"/>
      <c r="CX487" s="103"/>
      <c r="DH487" s="103"/>
      <c r="DR487" s="103"/>
      <c r="EB487" s="103"/>
      <c r="EL487" s="103"/>
      <c r="EV487" s="103"/>
      <c r="FF487" s="103"/>
      <c r="FP487" s="103"/>
      <c r="FZ487" s="103"/>
      <c r="GJ487" s="103"/>
      <c r="GT487" s="103"/>
      <c r="HD487" s="103"/>
    </row>
    <row xmlns:x14ac="http://schemas.microsoft.com/office/spreadsheetml/2009/9/ac" r="488" s="3" customFormat="true" x14ac:dyDescent="0.25">
      <c r="A488" s="382"/>
      <c r="B488" s="103"/>
      <c r="L488" s="103"/>
      <c r="V488" s="103"/>
      <c r="AF488" s="429"/>
      <c r="AG488" s="429"/>
      <c r="AH488" s="429"/>
      <c r="AI488" s="429"/>
      <c r="AJ488" s="429"/>
      <c r="AK488" s="429"/>
      <c r="AL488" s="429"/>
      <c r="AM488" s="429"/>
      <c r="AN488" s="429"/>
      <c r="AO488" s="429"/>
      <c r="AP488" s="429"/>
      <c r="AQ488" s="429"/>
      <c r="AR488" s="429"/>
      <c r="AS488" s="429"/>
      <c r="AT488" s="429"/>
      <c r="AU488" s="429"/>
      <c r="AV488" s="429"/>
      <c r="AW488" s="429"/>
      <c r="AX488" s="429"/>
      <c r="AY488" s="429"/>
      <c r="AZ488" s="429"/>
      <c r="BA488" s="429"/>
      <c r="BB488" s="429"/>
      <c r="BC488" s="429"/>
      <c r="BD488" s="429"/>
      <c r="BE488" s="429"/>
      <c r="BF488" s="429"/>
      <c r="BG488" s="429"/>
      <c r="BH488" s="429"/>
      <c r="BI488" s="429"/>
      <c r="BJ488" s="103"/>
      <c r="BT488" s="103"/>
      <c r="CD488" s="103"/>
      <c r="CN488" s="103"/>
      <c r="CX488" s="103"/>
      <c r="DH488" s="103"/>
      <c r="DR488" s="103"/>
      <c r="EB488" s="103"/>
      <c r="EL488" s="103"/>
      <c r="EV488" s="103"/>
      <c r="FF488" s="103"/>
      <c r="FP488" s="103"/>
      <c r="FZ488" s="103"/>
      <c r="GJ488" s="103"/>
      <c r="GT488" s="103"/>
      <c r="HD488" s="103"/>
    </row>
    <row xmlns:x14ac="http://schemas.microsoft.com/office/spreadsheetml/2009/9/ac" r="489" s="3" customFormat="true" x14ac:dyDescent="0.25">
      <c r="A489" s="382"/>
      <c r="B489" s="103"/>
      <c r="L489" s="103"/>
      <c r="V489" s="103"/>
      <c r="AF489" s="429"/>
      <c r="AG489" s="429"/>
      <c r="AH489" s="429"/>
      <c r="AI489" s="429"/>
      <c r="AJ489" s="429"/>
      <c r="AK489" s="429"/>
      <c r="AL489" s="429"/>
      <c r="AM489" s="429"/>
      <c r="AN489" s="429"/>
      <c r="AO489" s="429"/>
      <c r="AP489" s="429"/>
      <c r="AQ489" s="429"/>
      <c r="AR489" s="429"/>
      <c r="AS489" s="429"/>
      <c r="AT489" s="429"/>
      <c r="AU489" s="429"/>
      <c r="AV489" s="429"/>
      <c r="AW489" s="429"/>
      <c r="AX489" s="429"/>
      <c r="AY489" s="429"/>
      <c r="AZ489" s="429"/>
      <c r="BA489" s="429"/>
      <c r="BB489" s="429"/>
      <c r="BC489" s="429"/>
      <c r="BD489" s="429"/>
      <c r="BE489" s="429"/>
      <c r="BF489" s="429"/>
      <c r="BG489" s="429"/>
      <c r="BH489" s="429"/>
      <c r="BI489" s="429"/>
      <c r="BJ489" s="103"/>
      <c r="BT489" s="103"/>
      <c r="CD489" s="103"/>
      <c r="CN489" s="103"/>
      <c r="CX489" s="103"/>
      <c r="DH489" s="103"/>
      <c r="DR489" s="103"/>
      <c r="EB489" s="103"/>
      <c r="EL489" s="103"/>
      <c r="EV489" s="103"/>
      <c r="FF489" s="103"/>
      <c r="FP489" s="103"/>
      <c r="FZ489" s="103"/>
      <c r="GJ489" s="103"/>
      <c r="GT489" s="103"/>
      <c r="HD489" s="103"/>
    </row>
    <row xmlns:x14ac="http://schemas.microsoft.com/office/spreadsheetml/2009/9/ac" r="490" s="3" customFormat="true" x14ac:dyDescent="0.25">
      <c r="A490" s="382"/>
      <c r="B490" s="103"/>
      <c r="L490" s="103"/>
      <c r="V490" s="103"/>
      <c r="AF490" s="429"/>
      <c r="AG490" s="429"/>
      <c r="AH490" s="429"/>
      <c r="AI490" s="429"/>
      <c r="AJ490" s="429"/>
      <c r="AK490" s="429"/>
      <c r="AL490" s="429"/>
      <c r="AM490" s="429"/>
      <c r="AN490" s="429"/>
      <c r="AO490" s="429"/>
      <c r="AP490" s="429"/>
      <c r="AQ490" s="429"/>
      <c r="AR490" s="429"/>
      <c r="AS490" s="429"/>
      <c r="AT490" s="429"/>
      <c r="AU490" s="429"/>
      <c r="AV490" s="429"/>
      <c r="AW490" s="429"/>
      <c r="AX490" s="429"/>
      <c r="AY490" s="429"/>
      <c r="AZ490" s="429"/>
      <c r="BA490" s="429"/>
      <c r="BB490" s="429"/>
      <c r="BC490" s="429"/>
      <c r="BD490" s="429"/>
      <c r="BE490" s="429"/>
      <c r="BF490" s="429"/>
      <c r="BG490" s="429"/>
      <c r="BH490" s="429"/>
      <c r="BI490" s="429"/>
      <c r="BJ490" s="103"/>
      <c r="BT490" s="103"/>
      <c r="CD490" s="103"/>
      <c r="CN490" s="103"/>
      <c r="CX490" s="103"/>
      <c r="DH490" s="103"/>
      <c r="DR490" s="103"/>
      <c r="EB490" s="103"/>
      <c r="EL490" s="103"/>
      <c r="EV490" s="103"/>
      <c r="FF490" s="103"/>
      <c r="FP490" s="103"/>
      <c r="FZ490" s="103"/>
      <c r="GJ490" s="103"/>
      <c r="GT490" s="103"/>
      <c r="HD490" s="103"/>
    </row>
    <row xmlns:x14ac="http://schemas.microsoft.com/office/spreadsheetml/2009/9/ac" r="491" s="3" customFormat="true" x14ac:dyDescent="0.25">
      <c r="A491" s="382"/>
      <c r="B491" s="103"/>
      <c r="L491" s="103"/>
      <c r="V491" s="103"/>
      <c r="AF491" s="429"/>
      <c r="AG491" s="429"/>
      <c r="AH491" s="429"/>
      <c r="AI491" s="429"/>
      <c r="AJ491" s="429"/>
      <c r="AK491" s="429"/>
      <c r="AL491" s="429"/>
      <c r="AM491" s="429"/>
      <c r="AN491" s="429"/>
      <c r="AO491" s="429"/>
      <c r="AP491" s="429"/>
      <c r="AQ491" s="429"/>
      <c r="AR491" s="429"/>
      <c r="AS491" s="429"/>
      <c r="AT491" s="429"/>
      <c r="AU491" s="429"/>
      <c r="AV491" s="429"/>
      <c r="AW491" s="429"/>
      <c r="AX491" s="429"/>
      <c r="AY491" s="429"/>
      <c r="AZ491" s="429"/>
      <c r="BA491" s="429"/>
      <c r="BB491" s="429"/>
      <c r="BC491" s="429"/>
      <c r="BD491" s="429"/>
      <c r="BE491" s="429"/>
      <c r="BF491" s="429"/>
      <c r="BG491" s="429"/>
      <c r="BH491" s="429"/>
      <c r="BI491" s="429"/>
      <c r="BJ491" s="103"/>
      <c r="BT491" s="103"/>
      <c r="CD491" s="103"/>
      <c r="CN491" s="103"/>
      <c r="CX491" s="103"/>
      <c r="DH491" s="103"/>
      <c r="DR491" s="103"/>
      <c r="EB491" s="103"/>
      <c r="EL491" s="103"/>
      <c r="EV491" s="103"/>
      <c r="FF491" s="103"/>
      <c r="FP491" s="103"/>
      <c r="FZ491" s="103"/>
      <c r="GJ491" s="103"/>
      <c r="GT491" s="103"/>
      <c r="HD491" s="103"/>
    </row>
    <row xmlns:x14ac="http://schemas.microsoft.com/office/spreadsheetml/2009/9/ac" r="492" s="3" customFormat="true" x14ac:dyDescent="0.25">
      <c r="A492" s="382"/>
      <c r="B492" s="103"/>
      <c r="L492" s="103"/>
      <c r="V492" s="103"/>
      <c r="AF492" s="429"/>
      <c r="AG492" s="429"/>
      <c r="AH492" s="429"/>
      <c r="AI492" s="429"/>
      <c r="AJ492" s="429"/>
      <c r="AK492" s="429"/>
      <c r="AL492" s="429"/>
      <c r="AM492" s="429"/>
      <c r="AN492" s="429"/>
      <c r="AO492" s="429"/>
      <c r="AP492" s="429"/>
      <c r="AQ492" s="429"/>
      <c r="AR492" s="429"/>
      <c r="AS492" s="429"/>
      <c r="AT492" s="429"/>
      <c r="AU492" s="429"/>
      <c r="AV492" s="429"/>
      <c r="AW492" s="429"/>
      <c r="AX492" s="429"/>
      <c r="AY492" s="429"/>
      <c r="AZ492" s="429"/>
      <c r="BA492" s="429"/>
      <c r="BB492" s="429"/>
      <c r="BC492" s="429"/>
      <c r="BD492" s="429"/>
      <c r="BE492" s="429"/>
      <c r="BF492" s="429"/>
      <c r="BG492" s="429"/>
      <c r="BH492" s="429"/>
      <c r="BI492" s="429"/>
      <c r="BJ492" s="103"/>
      <c r="BT492" s="103"/>
      <c r="CD492" s="103"/>
      <c r="CN492" s="103"/>
      <c r="CX492" s="103"/>
      <c r="DH492" s="103"/>
      <c r="DR492" s="103"/>
      <c r="EB492" s="103"/>
      <c r="EL492" s="103"/>
      <c r="EV492" s="103"/>
      <c r="FF492" s="103"/>
      <c r="FP492" s="103"/>
      <c r="FZ492" s="103"/>
      <c r="GJ492" s="103"/>
      <c r="GT492" s="103"/>
      <c r="HD492" s="103"/>
    </row>
    <row xmlns:x14ac="http://schemas.microsoft.com/office/spreadsheetml/2009/9/ac" r="493" s="3" customFormat="true" x14ac:dyDescent="0.25">
      <c r="A493" s="382"/>
      <c r="B493" s="103"/>
      <c r="L493" s="103"/>
      <c r="V493" s="103"/>
      <c r="AF493" s="429"/>
      <c r="AG493" s="429"/>
      <c r="AH493" s="429"/>
      <c r="AI493" s="429"/>
      <c r="AJ493" s="429"/>
      <c r="AK493" s="429"/>
      <c r="AL493" s="429"/>
      <c r="AM493" s="429"/>
      <c r="AN493" s="429"/>
      <c r="AO493" s="429"/>
      <c r="AP493" s="429"/>
      <c r="AQ493" s="429"/>
      <c r="AR493" s="429"/>
      <c r="AS493" s="429"/>
      <c r="AT493" s="429"/>
      <c r="AU493" s="429"/>
      <c r="AV493" s="429"/>
      <c r="AW493" s="429"/>
      <c r="AX493" s="429"/>
      <c r="AY493" s="429"/>
      <c r="AZ493" s="429"/>
      <c r="BA493" s="429"/>
      <c r="BB493" s="429"/>
      <c r="BC493" s="429"/>
      <c r="BD493" s="429"/>
      <c r="BE493" s="429"/>
      <c r="BF493" s="429"/>
      <c r="BG493" s="429"/>
      <c r="BH493" s="429"/>
      <c r="BI493" s="429"/>
      <c r="BJ493" s="103"/>
      <c r="BT493" s="103"/>
      <c r="CD493" s="103"/>
      <c r="CN493" s="103"/>
      <c r="CX493" s="103"/>
      <c r="DH493" s="103"/>
      <c r="DR493" s="103"/>
      <c r="EB493" s="103"/>
      <c r="EL493" s="103"/>
      <c r="EV493" s="103"/>
      <c r="FF493" s="103"/>
      <c r="FP493" s="103"/>
      <c r="FZ493" s="103"/>
      <c r="GJ493" s="103"/>
      <c r="GT493" s="103"/>
      <c r="HD493" s="103"/>
    </row>
    <row xmlns:x14ac="http://schemas.microsoft.com/office/spreadsheetml/2009/9/ac" r="494" s="3" customFormat="true" x14ac:dyDescent="0.25">
      <c r="A494" s="382"/>
      <c r="B494" s="103"/>
      <c r="L494" s="103"/>
      <c r="V494" s="103"/>
      <c r="AF494" s="429"/>
      <c r="AG494" s="429"/>
      <c r="AH494" s="429"/>
      <c r="AI494" s="429"/>
      <c r="AJ494" s="429"/>
      <c r="AK494" s="429"/>
      <c r="AL494" s="429"/>
      <c r="AM494" s="429"/>
      <c r="AN494" s="429"/>
      <c r="AO494" s="429"/>
      <c r="AP494" s="429"/>
      <c r="AQ494" s="429"/>
      <c r="AR494" s="429"/>
      <c r="AS494" s="429"/>
      <c r="AT494" s="429"/>
      <c r="AU494" s="429"/>
      <c r="AV494" s="429"/>
      <c r="AW494" s="429"/>
      <c r="AX494" s="429"/>
      <c r="AY494" s="429"/>
      <c r="AZ494" s="429"/>
      <c r="BA494" s="429"/>
      <c r="BB494" s="429"/>
      <c r="BC494" s="429"/>
      <c r="BD494" s="429"/>
      <c r="BE494" s="429"/>
      <c r="BF494" s="429"/>
      <c r="BG494" s="429"/>
      <c r="BH494" s="429"/>
      <c r="BI494" s="429"/>
      <c r="BJ494" s="103"/>
      <c r="BT494" s="103"/>
      <c r="CD494" s="103"/>
      <c r="CN494" s="103"/>
      <c r="CX494" s="103"/>
      <c r="DH494" s="103"/>
      <c r="DR494" s="103"/>
      <c r="EB494" s="103"/>
      <c r="EL494" s="103"/>
      <c r="EV494" s="103"/>
      <c r="FF494" s="103"/>
      <c r="FP494" s="103"/>
      <c r="FZ494" s="103"/>
      <c r="GJ494" s="103"/>
      <c r="GT494" s="103"/>
      <c r="HD494" s="103"/>
    </row>
    <row xmlns:x14ac="http://schemas.microsoft.com/office/spreadsheetml/2009/9/ac" r="495" s="3" customFormat="true" x14ac:dyDescent="0.25">
      <c r="A495" s="382"/>
      <c r="B495" s="103"/>
      <c r="L495" s="103"/>
      <c r="V495" s="103"/>
      <c r="AF495" s="429"/>
      <c r="AG495" s="429"/>
      <c r="AH495" s="429"/>
      <c r="AI495" s="429"/>
      <c r="AJ495" s="429"/>
      <c r="AK495" s="429"/>
      <c r="AL495" s="429"/>
      <c r="AM495" s="429"/>
      <c r="AN495" s="429"/>
      <c r="AO495" s="429"/>
      <c r="AP495" s="429"/>
      <c r="AQ495" s="429"/>
      <c r="AR495" s="429"/>
      <c r="AS495" s="429"/>
      <c r="AT495" s="429"/>
      <c r="AU495" s="429"/>
      <c r="AV495" s="429"/>
      <c r="AW495" s="429"/>
      <c r="AX495" s="429"/>
      <c r="AY495" s="429"/>
      <c r="AZ495" s="429"/>
      <c r="BA495" s="429"/>
      <c r="BB495" s="429"/>
      <c r="BC495" s="429"/>
      <c r="BD495" s="429"/>
      <c r="BE495" s="429"/>
      <c r="BF495" s="429"/>
      <c r="BG495" s="429"/>
      <c r="BH495" s="429"/>
      <c r="BI495" s="429"/>
      <c r="BJ495" s="103"/>
      <c r="BT495" s="103"/>
      <c r="CD495" s="103"/>
      <c r="CN495" s="103"/>
      <c r="CX495" s="103"/>
      <c r="DH495" s="103"/>
      <c r="DR495" s="103"/>
      <c r="EB495" s="103"/>
      <c r="EL495" s="103"/>
      <c r="EV495" s="103"/>
      <c r="FF495" s="103"/>
      <c r="FP495" s="103"/>
      <c r="FZ495" s="103"/>
      <c r="GJ495" s="103"/>
      <c r="GT495" s="103"/>
      <c r="HD495" s="103"/>
    </row>
    <row xmlns:x14ac="http://schemas.microsoft.com/office/spreadsheetml/2009/9/ac" r="496" s="3" customFormat="true" x14ac:dyDescent="0.25">
      <c r="A496" s="382"/>
      <c r="B496" s="103"/>
      <c r="L496" s="103"/>
      <c r="V496" s="103"/>
      <c r="AF496" s="429"/>
      <c r="AG496" s="429"/>
      <c r="AH496" s="429"/>
      <c r="AI496" s="429"/>
      <c r="AJ496" s="429"/>
      <c r="AK496" s="429"/>
      <c r="AL496" s="429"/>
      <c r="AM496" s="429"/>
      <c r="AN496" s="429"/>
      <c r="AO496" s="429"/>
      <c r="AP496" s="429"/>
      <c r="AQ496" s="429"/>
      <c r="AR496" s="429"/>
      <c r="AS496" s="429"/>
      <c r="AT496" s="429"/>
      <c r="AU496" s="429"/>
      <c r="AV496" s="429"/>
      <c r="AW496" s="429"/>
      <c r="AX496" s="429"/>
      <c r="AY496" s="429"/>
      <c r="AZ496" s="429"/>
      <c r="BA496" s="429"/>
      <c r="BB496" s="429"/>
      <c r="BC496" s="429"/>
      <c r="BD496" s="429"/>
      <c r="BE496" s="429"/>
      <c r="BF496" s="429"/>
      <c r="BG496" s="429"/>
      <c r="BH496" s="429"/>
      <c r="BI496" s="429"/>
      <c r="BJ496" s="103"/>
      <c r="BT496" s="103"/>
      <c r="CD496" s="103"/>
      <c r="CN496" s="103"/>
      <c r="CX496" s="103"/>
      <c r="DH496" s="103"/>
      <c r="DR496" s="103"/>
      <c r="EB496" s="103"/>
      <c r="EL496" s="103"/>
      <c r="EV496" s="103"/>
      <c r="FF496" s="103"/>
      <c r="FP496" s="103"/>
      <c r="FZ496" s="103"/>
      <c r="GJ496" s="103"/>
      <c r="GT496" s="103"/>
      <c r="HD496" s="103"/>
    </row>
    <row xmlns:x14ac="http://schemas.microsoft.com/office/spreadsheetml/2009/9/ac" r="497" s="3" customFormat="true" x14ac:dyDescent="0.25">
      <c r="A497" s="382"/>
      <c r="B497" s="103"/>
      <c r="L497" s="103"/>
      <c r="V497" s="103"/>
      <c r="AF497" s="429"/>
      <c r="AG497" s="429"/>
      <c r="AH497" s="429"/>
      <c r="AI497" s="429"/>
      <c r="AJ497" s="429"/>
      <c r="AK497" s="429"/>
      <c r="AL497" s="429"/>
      <c r="AM497" s="429"/>
      <c r="AN497" s="429"/>
      <c r="AO497" s="429"/>
      <c r="AP497" s="429"/>
      <c r="AQ497" s="429"/>
      <c r="AR497" s="429"/>
      <c r="AS497" s="429"/>
      <c r="AT497" s="429"/>
      <c r="AU497" s="429"/>
      <c r="AV497" s="429"/>
      <c r="AW497" s="429"/>
      <c r="AX497" s="429"/>
      <c r="AY497" s="429"/>
      <c r="AZ497" s="429"/>
      <c r="BA497" s="429"/>
      <c r="BB497" s="429"/>
      <c r="BC497" s="429"/>
      <c r="BD497" s="429"/>
      <c r="BE497" s="429"/>
      <c r="BF497" s="429"/>
      <c r="BG497" s="429"/>
      <c r="BH497" s="429"/>
      <c r="BI497" s="429"/>
      <c r="BJ497" s="103"/>
      <c r="BT497" s="103"/>
      <c r="CD497" s="103"/>
      <c r="CN497" s="103"/>
      <c r="CX497" s="103"/>
      <c r="DH497" s="103"/>
      <c r="DR497" s="103"/>
      <c r="EB497" s="103"/>
      <c r="EL497" s="103"/>
      <c r="EV497" s="103"/>
      <c r="FF497" s="103"/>
      <c r="FP497" s="103"/>
      <c r="FZ497" s="103"/>
      <c r="GJ497" s="103"/>
      <c r="GT497" s="103"/>
      <c r="HD497" s="103"/>
    </row>
    <row xmlns:x14ac="http://schemas.microsoft.com/office/spreadsheetml/2009/9/ac" r="498" s="3" customFormat="true" x14ac:dyDescent="0.25">
      <c r="A498" s="382"/>
      <c r="B498" s="103"/>
      <c r="L498" s="103"/>
      <c r="V498" s="103"/>
      <c r="AF498" s="429"/>
      <c r="AG498" s="429"/>
      <c r="AH498" s="429"/>
      <c r="AI498" s="429"/>
      <c r="AJ498" s="429"/>
      <c r="AK498" s="429"/>
      <c r="AL498" s="429"/>
      <c r="AM498" s="429"/>
      <c r="AN498" s="429"/>
      <c r="AO498" s="429"/>
      <c r="AP498" s="429"/>
      <c r="AQ498" s="429"/>
      <c r="AR498" s="429"/>
      <c r="AS498" s="429"/>
      <c r="AT498" s="429"/>
      <c r="AU498" s="429"/>
      <c r="AV498" s="429"/>
      <c r="AW498" s="429"/>
      <c r="AX498" s="429"/>
      <c r="AY498" s="429"/>
      <c r="AZ498" s="429"/>
      <c r="BA498" s="429"/>
      <c r="BB498" s="429"/>
      <c r="BC498" s="429"/>
      <c r="BD498" s="429"/>
      <c r="BE498" s="429"/>
      <c r="BF498" s="429"/>
      <c r="BG498" s="429"/>
      <c r="BH498" s="429"/>
      <c r="BI498" s="429"/>
      <c r="BJ498" s="103"/>
      <c r="BT498" s="103"/>
      <c r="CD498" s="103"/>
      <c r="CN498" s="103"/>
      <c r="CX498" s="103"/>
      <c r="DH498" s="103"/>
      <c r="DR498" s="103"/>
      <c r="EB498" s="103"/>
      <c r="EL498" s="103"/>
      <c r="EV498" s="103"/>
      <c r="FF498" s="103"/>
      <c r="FP498" s="103"/>
      <c r="FZ498" s="103"/>
      <c r="GJ498" s="103"/>
      <c r="GT498" s="103"/>
      <c r="HD498" s="103"/>
    </row>
    <row xmlns:x14ac="http://schemas.microsoft.com/office/spreadsheetml/2009/9/ac" r="499" s="3" customFormat="true" x14ac:dyDescent="0.25">
      <c r="A499" s="382"/>
      <c r="B499" s="103"/>
      <c r="L499" s="103"/>
      <c r="V499" s="103"/>
      <c r="AF499" s="429"/>
      <c r="AG499" s="429"/>
      <c r="AH499" s="429"/>
      <c r="AI499" s="429"/>
      <c r="AJ499" s="429"/>
      <c r="AK499" s="429"/>
      <c r="AL499" s="429"/>
      <c r="AM499" s="429"/>
      <c r="AN499" s="429"/>
      <c r="AO499" s="429"/>
      <c r="AP499" s="429"/>
      <c r="AQ499" s="429"/>
      <c r="AR499" s="429"/>
      <c r="AS499" s="429"/>
      <c r="AT499" s="429"/>
      <c r="AU499" s="429"/>
      <c r="AV499" s="429"/>
      <c r="AW499" s="429"/>
      <c r="AX499" s="429"/>
      <c r="AY499" s="429"/>
      <c r="AZ499" s="429"/>
      <c r="BA499" s="429"/>
      <c r="BB499" s="429"/>
      <c r="BC499" s="429"/>
      <c r="BD499" s="429"/>
      <c r="BE499" s="429"/>
      <c r="BF499" s="429"/>
      <c r="BG499" s="429"/>
      <c r="BH499" s="429"/>
      <c r="BI499" s="429"/>
      <c r="BJ499" s="103"/>
      <c r="BT499" s="103"/>
      <c r="CD499" s="103"/>
      <c r="CN499" s="103"/>
      <c r="CX499" s="103"/>
      <c r="DH499" s="103"/>
      <c r="DR499" s="103"/>
      <c r="EB499" s="103"/>
      <c r="EL499" s="103"/>
      <c r="EV499" s="103"/>
      <c r="FF499" s="103"/>
      <c r="FP499" s="103"/>
      <c r="FZ499" s="103"/>
      <c r="GJ499" s="103"/>
      <c r="GT499" s="103"/>
      <c r="HD499" s="103"/>
    </row>
    <row xmlns:x14ac="http://schemas.microsoft.com/office/spreadsheetml/2009/9/ac" r="500" s="3" customFormat="true" x14ac:dyDescent="0.25">
      <c r="A500" s="382"/>
      <c r="B500" s="103"/>
      <c r="L500" s="103"/>
      <c r="V500" s="103"/>
      <c r="AF500" s="429"/>
      <c r="AG500" s="429"/>
      <c r="AH500" s="429"/>
      <c r="AI500" s="429"/>
      <c r="AJ500" s="429"/>
      <c r="AK500" s="429"/>
      <c r="AL500" s="429"/>
      <c r="AM500" s="429"/>
      <c r="AN500" s="429"/>
      <c r="AO500" s="429"/>
      <c r="AP500" s="429"/>
      <c r="AQ500" s="429"/>
      <c r="AR500" s="429"/>
      <c r="AS500" s="429"/>
      <c r="AT500" s="429"/>
      <c r="AU500" s="429"/>
      <c r="AV500" s="429"/>
      <c r="AW500" s="429"/>
      <c r="AX500" s="429"/>
      <c r="AY500" s="429"/>
      <c r="AZ500" s="429"/>
      <c r="BA500" s="429"/>
      <c r="BB500" s="429"/>
      <c r="BC500" s="429"/>
      <c r="BD500" s="429"/>
      <c r="BE500" s="429"/>
      <c r="BF500" s="429"/>
      <c r="BG500" s="429"/>
      <c r="BH500" s="429"/>
      <c r="BI500" s="429"/>
      <c r="BJ500" s="103"/>
      <c r="BT500" s="103"/>
      <c r="CD500" s="103"/>
      <c r="CN500" s="103"/>
      <c r="CX500" s="103"/>
      <c r="DH500" s="103"/>
      <c r="DR500" s="103"/>
      <c r="EB500" s="103"/>
      <c r="EL500" s="103"/>
      <c r="EV500" s="103"/>
      <c r="FF500" s="103"/>
      <c r="FP500" s="103"/>
      <c r="FZ500" s="103"/>
      <c r="GJ500" s="103"/>
      <c r="GT500" s="103"/>
      <c r="HD500" s="103"/>
    </row>
    <row xmlns:x14ac="http://schemas.microsoft.com/office/spreadsheetml/2009/9/ac" r="501" s="3" customFormat="true" x14ac:dyDescent="0.25">
      <c r="A501" s="382"/>
      <c r="B501" s="103"/>
      <c r="L501" s="103"/>
      <c r="V501" s="103"/>
      <c r="AF501" s="429"/>
      <c r="AG501" s="429"/>
      <c r="AH501" s="429"/>
      <c r="AI501" s="429"/>
      <c r="AJ501" s="429"/>
      <c r="AK501" s="429"/>
      <c r="AL501" s="429"/>
      <c r="AM501" s="429"/>
      <c r="AN501" s="429"/>
      <c r="AO501" s="429"/>
      <c r="AP501" s="429"/>
      <c r="AQ501" s="429"/>
      <c r="AR501" s="429"/>
      <c r="AS501" s="429"/>
      <c r="AT501" s="429"/>
      <c r="AU501" s="429"/>
      <c r="AV501" s="429"/>
      <c r="AW501" s="429"/>
      <c r="AX501" s="429"/>
      <c r="AY501" s="429"/>
      <c r="AZ501" s="429"/>
      <c r="BA501" s="429"/>
      <c r="BB501" s="429"/>
      <c r="BC501" s="429"/>
      <c r="BD501" s="429"/>
      <c r="BE501" s="429"/>
      <c r="BF501" s="429"/>
      <c r="BG501" s="429"/>
      <c r="BH501" s="429"/>
      <c r="BI501" s="429"/>
      <c r="BJ501" s="103"/>
      <c r="BT501" s="103"/>
      <c r="CD501" s="103"/>
      <c r="CN501" s="103"/>
      <c r="CX501" s="103"/>
      <c r="DH501" s="103"/>
      <c r="DR501" s="103"/>
      <c r="EB501" s="103"/>
      <c r="EL501" s="103"/>
      <c r="EV501" s="103"/>
      <c r="FF501" s="103"/>
      <c r="FP501" s="103"/>
      <c r="FZ501" s="103"/>
      <c r="GJ501" s="103"/>
      <c r="GT501" s="103"/>
      <c r="HD501" s="103"/>
    </row>
    <row xmlns:x14ac="http://schemas.microsoft.com/office/spreadsheetml/2009/9/ac" r="502" s="3" customFormat="true" x14ac:dyDescent="0.25">
      <c r="A502" s="382"/>
      <c r="B502" s="103"/>
      <c r="L502" s="103"/>
      <c r="V502" s="103"/>
      <c r="AF502" s="429"/>
      <c r="AG502" s="429"/>
      <c r="AH502" s="429"/>
      <c r="AI502" s="429"/>
      <c r="AJ502" s="429"/>
      <c r="AK502" s="429"/>
      <c r="AL502" s="429"/>
      <c r="AM502" s="429"/>
      <c r="AN502" s="429"/>
      <c r="AO502" s="429"/>
      <c r="AP502" s="429"/>
      <c r="AQ502" s="429"/>
      <c r="AR502" s="429"/>
      <c r="AS502" s="429"/>
      <c r="AT502" s="429"/>
      <c r="AU502" s="429"/>
      <c r="AV502" s="429"/>
      <c r="AW502" s="429"/>
      <c r="AX502" s="429"/>
      <c r="AY502" s="429"/>
      <c r="AZ502" s="429"/>
      <c r="BA502" s="429"/>
      <c r="BB502" s="429"/>
      <c r="BC502" s="429"/>
      <c r="BD502" s="429"/>
      <c r="BE502" s="429"/>
      <c r="BF502" s="429"/>
      <c r="BG502" s="429"/>
      <c r="BH502" s="429"/>
      <c r="BI502" s="429"/>
      <c r="BJ502" s="103"/>
      <c r="BT502" s="103"/>
      <c r="CD502" s="103"/>
      <c r="CN502" s="103"/>
      <c r="CX502" s="103"/>
      <c r="DH502" s="103"/>
      <c r="DR502" s="103"/>
      <c r="EB502" s="103"/>
      <c r="EL502" s="103"/>
      <c r="EV502" s="103"/>
      <c r="FF502" s="103"/>
      <c r="FP502" s="103"/>
      <c r="FZ502" s="103"/>
      <c r="GJ502" s="103"/>
      <c r="GT502" s="103"/>
      <c r="HD502" s="103"/>
    </row>
    <row xmlns:x14ac="http://schemas.microsoft.com/office/spreadsheetml/2009/9/ac" r="503" s="3" customFormat="true" x14ac:dyDescent="0.25">
      <c r="A503" s="382"/>
      <c r="B503" s="103"/>
      <c r="L503" s="103"/>
      <c r="V503" s="103"/>
      <c r="AF503" s="429"/>
      <c r="AG503" s="429"/>
      <c r="AH503" s="429"/>
      <c r="AI503" s="429"/>
      <c r="AJ503" s="429"/>
      <c r="AK503" s="429"/>
      <c r="AL503" s="429"/>
      <c r="AM503" s="429"/>
      <c r="AN503" s="429"/>
      <c r="AO503" s="429"/>
      <c r="AP503" s="429"/>
      <c r="AQ503" s="429"/>
      <c r="AR503" s="429"/>
      <c r="AS503" s="429"/>
      <c r="AT503" s="429"/>
      <c r="AU503" s="429"/>
      <c r="AV503" s="429"/>
      <c r="AW503" s="429"/>
      <c r="AX503" s="429"/>
      <c r="AY503" s="429"/>
      <c r="AZ503" s="429"/>
      <c r="BA503" s="429"/>
      <c r="BB503" s="429"/>
      <c r="BC503" s="429"/>
      <c r="BD503" s="429"/>
      <c r="BE503" s="429"/>
      <c r="BF503" s="429"/>
      <c r="BG503" s="429"/>
      <c r="BH503" s="429"/>
      <c r="BI503" s="429"/>
      <c r="BJ503" s="103"/>
      <c r="BT503" s="103"/>
      <c r="CD503" s="103"/>
      <c r="CN503" s="103"/>
      <c r="CX503" s="103"/>
      <c r="DH503" s="103"/>
      <c r="DR503" s="103"/>
      <c r="EB503" s="103"/>
      <c r="EL503" s="103"/>
      <c r="EV503" s="103"/>
      <c r="FF503" s="103"/>
      <c r="FP503" s="103"/>
      <c r="FZ503" s="103"/>
      <c r="GJ503" s="103"/>
      <c r="GT503" s="103"/>
      <c r="HD503" s="103"/>
    </row>
    <row xmlns:x14ac="http://schemas.microsoft.com/office/spreadsheetml/2009/9/ac" r="504" s="3" customFormat="true" x14ac:dyDescent="0.25">
      <c r="A504" s="382"/>
      <c r="B504" s="103"/>
      <c r="L504" s="103"/>
      <c r="V504" s="103"/>
      <c r="AF504" s="429"/>
      <c r="AG504" s="429"/>
      <c r="AH504" s="429"/>
      <c r="AI504" s="429"/>
      <c r="AJ504" s="429"/>
      <c r="AK504" s="429"/>
      <c r="AL504" s="429"/>
      <c r="AM504" s="429"/>
      <c r="AN504" s="429"/>
      <c r="AO504" s="429"/>
      <c r="AP504" s="429"/>
      <c r="AQ504" s="429"/>
      <c r="AR504" s="429"/>
      <c r="AS504" s="429"/>
      <c r="AT504" s="429"/>
      <c r="AU504" s="429"/>
      <c r="AV504" s="429"/>
      <c r="AW504" s="429"/>
      <c r="AX504" s="429"/>
      <c r="AY504" s="429"/>
      <c r="AZ504" s="429"/>
      <c r="BA504" s="429"/>
      <c r="BB504" s="429"/>
      <c r="BC504" s="429"/>
      <c r="BD504" s="429"/>
      <c r="BE504" s="429"/>
      <c r="BF504" s="429"/>
      <c r="BG504" s="429"/>
      <c r="BH504" s="429"/>
      <c r="BI504" s="429"/>
      <c r="BJ504" s="103"/>
      <c r="BT504" s="103"/>
      <c r="CD504" s="103"/>
      <c r="CN504" s="103"/>
      <c r="CX504" s="103"/>
      <c r="DH504" s="103"/>
      <c r="DR504" s="103"/>
      <c r="EB504" s="103"/>
      <c r="EL504" s="103"/>
      <c r="EV504" s="103"/>
      <c r="FF504" s="103"/>
      <c r="FP504" s="103"/>
      <c r="FZ504" s="103"/>
      <c r="GJ504" s="103"/>
      <c r="GT504" s="103"/>
      <c r="HD504" s="103"/>
    </row>
    <row xmlns:x14ac="http://schemas.microsoft.com/office/spreadsheetml/2009/9/ac" r="505" s="3" customFormat="true" x14ac:dyDescent="0.25">
      <c r="A505" s="382"/>
      <c r="B505" s="103"/>
      <c r="L505" s="103"/>
      <c r="V505" s="103"/>
      <c r="AF505" s="429"/>
      <c r="AG505" s="429"/>
      <c r="AH505" s="429"/>
      <c r="AI505" s="429"/>
      <c r="AJ505" s="429"/>
      <c r="AK505" s="429"/>
      <c r="AL505" s="429"/>
      <c r="AM505" s="429"/>
      <c r="AN505" s="429"/>
      <c r="AO505" s="429"/>
      <c r="AP505" s="429"/>
      <c r="AQ505" s="429"/>
      <c r="AR505" s="429"/>
      <c r="AS505" s="429"/>
      <c r="AT505" s="429"/>
      <c r="AU505" s="429"/>
      <c r="AV505" s="429"/>
      <c r="AW505" s="429"/>
      <c r="AX505" s="429"/>
      <c r="AY505" s="429"/>
      <c r="AZ505" s="429"/>
      <c r="BA505" s="429"/>
      <c r="BB505" s="429"/>
      <c r="BC505" s="429"/>
      <c r="BD505" s="429"/>
      <c r="BE505" s="429"/>
      <c r="BF505" s="429"/>
      <c r="BG505" s="429"/>
      <c r="BH505" s="429"/>
      <c r="BI505" s="429"/>
      <c r="BJ505" s="103"/>
      <c r="BT505" s="103"/>
      <c r="CD505" s="103"/>
      <c r="CN505" s="103"/>
      <c r="CX505" s="103"/>
      <c r="DH505" s="103"/>
      <c r="DR505" s="103"/>
      <c r="EB505" s="103"/>
      <c r="EL505" s="103"/>
      <c r="EV505" s="103"/>
      <c r="FF505" s="103"/>
      <c r="FP505" s="103"/>
      <c r="FZ505" s="103"/>
      <c r="GJ505" s="103"/>
      <c r="GT505" s="103"/>
      <c r="HD505" s="103"/>
    </row>
    <row xmlns:x14ac="http://schemas.microsoft.com/office/spreadsheetml/2009/9/ac" r="506" s="3" customFormat="true" x14ac:dyDescent="0.25">
      <c r="A506" s="382"/>
      <c r="B506" s="103"/>
      <c r="L506" s="103"/>
      <c r="V506" s="103"/>
      <c r="AF506" s="429"/>
      <c r="AG506" s="429"/>
      <c r="AH506" s="429"/>
      <c r="AI506" s="429"/>
      <c r="AJ506" s="429"/>
      <c r="AK506" s="429"/>
      <c r="AL506" s="429"/>
      <c r="AM506" s="429"/>
      <c r="AN506" s="429"/>
      <c r="AO506" s="429"/>
      <c r="AP506" s="429"/>
      <c r="AQ506" s="429"/>
      <c r="AR506" s="429"/>
      <c r="AS506" s="429"/>
      <c r="AT506" s="429"/>
      <c r="AU506" s="429"/>
      <c r="AV506" s="429"/>
      <c r="AW506" s="429"/>
      <c r="AX506" s="429"/>
      <c r="AY506" s="429"/>
      <c r="AZ506" s="429"/>
      <c r="BA506" s="429"/>
      <c r="BB506" s="429"/>
      <c r="BC506" s="429"/>
      <c r="BD506" s="429"/>
      <c r="BE506" s="429"/>
      <c r="BF506" s="429"/>
      <c r="BG506" s="429"/>
      <c r="BH506" s="429"/>
      <c r="BI506" s="429"/>
      <c r="BJ506" s="103"/>
      <c r="BT506" s="103"/>
      <c r="CD506" s="103"/>
      <c r="CN506" s="103"/>
      <c r="CX506" s="103"/>
      <c r="DH506" s="103"/>
      <c r="DR506" s="103"/>
      <c r="EB506" s="103"/>
      <c r="EL506" s="103"/>
      <c r="EV506" s="103"/>
      <c r="FF506" s="103"/>
      <c r="FP506" s="103"/>
      <c r="FZ506" s="103"/>
      <c r="GJ506" s="103"/>
      <c r="GT506" s="103"/>
      <c r="HD506" s="103"/>
    </row>
    <row xmlns:x14ac="http://schemas.microsoft.com/office/spreadsheetml/2009/9/ac" r="507" s="3" customFormat="true" x14ac:dyDescent="0.25">
      <c r="A507" s="382"/>
      <c r="B507" s="103"/>
      <c r="L507" s="103"/>
      <c r="V507" s="103"/>
      <c r="AF507" s="429"/>
      <c r="AG507" s="429"/>
      <c r="AH507" s="429"/>
      <c r="AI507" s="429"/>
      <c r="AJ507" s="429"/>
      <c r="AK507" s="429"/>
      <c r="AL507" s="429"/>
      <c r="AM507" s="429"/>
      <c r="AN507" s="429"/>
      <c r="AO507" s="429"/>
      <c r="AP507" s="429"/>
      <c r="AQ507" s="429"/>
      <c r="AR507" s="429"/>
      <c r="AS507" s="429"/>
      <c r="AT507" s="429"/>
      <c r="AU507" s="429"/>
      <c r="AV507" s="429"/>
      <c r="AW507" s="429"/>
      <c r="AX507" s="429"/>
      <c r="AY507" s="429"/>
      <c r="AZ507" s="429"/>
      <c r="BA507" s="429"/>
      <c r="BB507" s="429"/>
      <c r="BC507" s="429"/>
      <c r="BD507" s="429"/>
      <c r="BE507" s="429"/>
      <c r="BF507" s="429"/>
      <c r="BG507" s="429"/>
      <c r="BH507" s="429"/>
      <c r="BI507" s="429"/>
      <c r="BJ507" s="103"/>
      <c r="BT507" s="103"/>
      <c r="CD507" s="103"/>
      <c r="CN507" s="103"/>
      <c r="CX507" s="103"/>
      <c r="DH507" s="103"/>
      <c r="DR507" s="103"/>
      <c r="EB507" s="103"/>
      <c r="EL507" s="103"/>
      <c r="EV507" s="103"/>
      <c r="FF507" s="103"/>
      <c r="FP507" s="103"/>
      <c r="FZ507" s="103"/>
      <c r="GJ507" s="103"/>
      <c r="GT507" s="103"/>
      <c r="HD507" s="103"/>
    </row>
    <row xmlns:x14ac="http://schemas.microsoft.com/office/spreadsheetml/2009/9/ac" r="508" s="3" customFormat="true" x14ac:dyDescent="0.25">
      <c r="A508" s="382"/>
      <c r="B508" s="103"/>
      <c r="L508" s="103"/>
      <c r="V508" s="103"/>
      <c r="AF508" s="429"/>
      <c r="AG508" s="429"/>
      <c r="AH508" s="429"/>
      <c r="AI508" s="429"/>
      <c r="AJ508" s="429"/>
      <c r="AK508" s="429"/>
      <c r="AL508" s="429"/>
      <c r="AM508" s="429"/>
      <c r="AN508" s="429"/>
      <c r="AO508" s="429"/>
      <c r="AP508" s="429"/>
      <c r="AQ508" s="429"/>
      <c r="AR508" s="429"/>
      <c r="AS508" s="429"/>
      <c r="AT508" s="429"/>
      <c r="AU508" s="429"/>
      <c r="AV508" s="429"/>
      <c r="AW508" s="429"/>
      <c r="AX508" s="429"/>
      <c r="AY508" s="429"/>
      <c r="AZ508" s="429"/>
      <c r="BA508" s="429"/>
      <c r="BB508" s="429"/>
      <c r="BC508" s="429"/>
      <c r="BD508" s="429"/>
      <c r="BE508" s="429"/>
      <c r="BF508" s="429"/>
      <c r="BG508" s="429"/>
      <c r="BH508" s="429"/>
      <c r="BI508" s="429"/>
      <c r="BJ508" s="103"/>
      <c r="BT508" s="103"/>
      <c r="CD508" s="103"/>
      <c r="CN508" s="103"/>
      <c r="CX508" s="103"/>
      <c r="DH508" s="103"/>
      <c r="DR508" s="103"/>
      <c r="EB508" s="103"/>
      <c r="EL508" s="103"/>
      <c r="EV508" s="103"/>
      <c r="FF508" s="103"/>
      <c r="FP508" s="103"/>
      <c r="FZ508" s="103"/>
      <c r="GJ508" s="103"/>
      <c r="GT508" s="103"/>
      <c r="HD508" s="103"/>
    </row>
    <row xmlns:x14ac="http://schemas.microsoft.com/office/spreadsheetml/2009/9/ac" r="509" s="3" customFormat="true" x14ac:dyDescent="0.25">
      <c r="A509" s="382"/>
      <c r="B509" s="103"/>
      <c r="L509" s="103"/>
      <c r="V509" s="103"/>
      <c r="AF509" s="429"/>
      <c r="AG509" s="429"/>
      <c r="AH509" s="429"/>
      <c r="AI509" s="429"/>
      <c r="AJ509" s="429"/>
      <c r="AK509" s="429"/>
      <c r="AL509" s="429"/>
      <c r="AM509" s="429"/>
      <c r="AN509" s="429"/>
      <c r="AO509" s="429"/>
      <c r="AP509" s="429"/>
      <c r="AQ509" s="429"/>
      <c r="AR509" s="429"/>
      <c r="AS509" s="429"/>
      <c r="AT509" s="429"/>
      <c r="AU509" s="429"/>
      <c r="AV509" s="429"/>
      <c r="AW509" s="429"/>
      <c r="AX509" s="429"/>
      <c r="AY509" s="429"/>
      <c r="AZ509" s="429"/>
      <c r="BA509" s="429"/>
      <c r="BB509" s="429"/>
      <c r="BC509" s="429"/>
      <c r="BD509" s="429"/>
      <c r="BE509" s="429"/>
      <c r="BF509" s="429"/>
      <c r="BG509" s="429"/>
      <c r="BH509" s="429"/>
      <c r="BI509" s="429"/>
      <c r="BJ509" s="103"/>
      <c r="BT509" s="103"/>
      <c r="CD509" s="103"/>
      <c r="CN509" s="103"/>
      <c r="CX509" s="103"/>
      <c r="DH509" s="103"/>
      <c r="DR509" s="103"/>
      <c r="EB509" s="103"/>
      <c r="EL509" s="103"/>
      <c r="EV509" s="103"/>
      <c r="FF509" s="103"/>
      <c r="FP509" s="103"/>
      <c r="FZ509" s="103"/>
      <c r="GJ509" s="103"/>
      <c r="GT509" s="103"/>
      <c r="HD509" s="103"/>
    </row>
    <row xmlns:x14ac="http://schemas.microsoft.com/office/spreadsheetml/2009/9/ac" r="510" s="3" customFormat="true" x14ac:dyDescent="0.25">
      <c r="A510" s="382"/>
      <c r="B510" s="103"/>
      <c r="L510" s="103"/>
      <c r="V510" s="103"/>
      <c r="AF510" s="429"/>
      <c r="AG510" s="429"/>
      <c r="AH510" s="429"/>
      <c r="AI510" s="429"/>
      <c r="AJ510" s="429"/>
      <c r="AK510" s="429"/>
      <c r="AL510" s="429"/>
      <c r="AM510" s="429"/>
      <c r="AN510" s="429"/>
      <c r="AO510" s="429"/>
      <c r="AP510" s="429"/>
      <c r="AQ510" s="429"/>
      <c r="AR510" s="429"/>
      <c r="AS510" s="429"/>
      <c r="AT510" s="429"/>
      <c r="AU510" s="429"/>
      <c r="AV510" s="429"/>
      <c r="AW510" s="429"/>
      <c r="AX510" s="429"/>
      <c r="AY510" s="429"/>
      <c r="AZ510" s="429"/>
      <c r="BA510" s="429"/>
      <c r="BB510" s="429"/>
      <c r="BC510" s="429"/>
      <c r="BD510" s="429"/>
      <c r="BE510" s="429"/>
      <c r="BF510" s="429"/>
      <c r="BG510" s="429"/>
      <c r="BH510" s="429"/>
      <c r="BI510" s="429"/>
      <c r="BJ510" s="103"/>
      <c r="BT510" s="103"/>
      <c r="CD510" s="103"/>
      <c r="CN510" s="103"/>
      <c r="CX510" s="103"/>
      <c r="DH510" s="103"/>
      <c r="DR510" s="103"/>
      <c r="EB510" s="103"/>
      <c r="EL510" s="103"/>
      <c r="EV510" s="103"/>
      <c r="FF510" s="103"/>
      <c r="FP510" s="103"/>
      <c r="FZ510" s="103"/>
      <c r="GJ510" s="103"/>
      <c r="GT510" s="103"/>
      <c r="HD510" s="103"/>
    </row>
    <row xmlns:x14ac="http://schemas.microsoft.com/office/spreadsheetml/2009/9/ac" r="511" s="3" customFormat="true" x14ac:dyDescent="0.25">
      <c r="A511" s="382"/>
      <c r="B511" s="103"/>
      <c r="L511" s="103"/>
      <c r="V511" s="103"/>
      <c r="AF511" s="429"/>
      <c r="AG511" s="429"/>
      <c r="AH511" s="429"/>
      <c r="AI511" s="429"/>
      <c r="AJ511" s="429"/>
      <c r="AK511" s="429"/>
      <c r="AL511" s="429"/>
      <c r="AM511" s="429"/>
      <c r="AN511" s="429"/>
      <c r="AO511" s="429"/>
      <c r="AP511" s="429"/>
      <c r="AQ511" s="429"/>
      <c r="AR511" s="429"/>
      <c r="AS511" s="429"/>
      <c r="AT511" s="429"/>
      <c r="AU511" s="429"/>
      <c r="AV511" s="429"/>
      <c r="AW511" s="429"/>
      <c r="AX511" s="429"/>
      <c r="AY511" s="429"/>
      <c r="AZ511" s="429"/>
      <c r="BA511" s="429"/>
      <c r="BB511" s="429"/>
      <c r="BC511" s="429"/>
      <c r="BD511" s="429"/>
      <c r="BE511" s="429"/>
      <c r="BF511" s="429"/>
      <c r="BG511" s="429"/>
      <c r="BH511" s="429"/>
      <c r="BI511" s="429"/>
      <c r="BJ511" s="103"/>
      <c r="BT511" s="103"/>
      <c r="CD511" s="103"/>
      <c r="CN511" s="103"/>
      <c r="CX511" s="103"/>
      <c r="DH511" s="103"/>
      <c r="DR511" s="103"/>
      <c r="EB511" s="103"/>
      <c r="EL511" s="103"/>
      <c r="EV511" s="103"/>
      <c r="FF511" s="103"/>
      <c r="FP511" s="103"/>
      <c r="FZ511" s="103"/>
      <c r="GJ511" s="103"/>
      <c r="GT511" s="103"/>
      <c r="HD511" s="103"/>
    </row>
    <row xmlns:x14ac="http://schemas.microsoft.com/office/spreadsheetml/2009/9/ac" r="512" s="3" customFormat="true" x14ac:dyDescent="0.25">
      <c r="A512" s="382"/>
      <c r="B512" s="103"/>
      <c r="L512" s="103"/>
      <c r="V512" s="103"/>
      <c r="AF512" s="429"/>
      <c r="AG512" s="429"/>
      <c r="AH512" s="429"/>
      <c r="AI512" s="429"/>
      <c r="AJ512" s="429"/>
      <c r="AK512" s="429"/>
      <c r="AL512" s="429"/>
      <c r="AM512" s="429"/>
      <c r="AN512" s="429"/>
      <c r="AO512" s="429"/>
      <c r="AP512" s="429"/>
      <c r="AQ512" s="429"/>
      <c r="AR512" s="429"/>
      <c r="AS512" s="429"/>
      <c r="AT512" s="429"/>
      <c r="AU512" s="429"/>
      <c r="AV512" s="429"/>
      <c r="AW512" s="429"/>
      <c r="AX512" s="429"/>
      <c r="AY512" s="429"/>
      <c r="AZ512" s="429"/>
      <c r="BA512" s="429"/>
      <c r="BB512" s="429"/>
      <c r="BC512" s="429"/>
      <c r="BD512" s="429"/>
      <c r="BE512" s="429"/>
      <c r="BF512" s="429"/>
      <c r="BG512" s="429"/>
      <c r="BH512" s="429"/>
      <c r="BI512" s="429"/>
      <c r="BJ512" s="103"/>
      <c r="BT512" s="103"/>
      <c r="CD512" s="103"/>
      <c r="CN512" s="103"/>
      <c r="CX512" s="103"/>
      <c r="DH512" s="103"/>
      <c r="DR512" s="103"/>
      <c r="EB512" s="103"/>
      <c r="EL512" s="103"/>
      <c r="EV512" s="103"/>
      <c r="FF512" s="103"/>
      <c r="FP512" s="103"/>
      <c r="FZ512" s="103"/>
      <c r="GJ512" s="103"/>
      <c r="GT512" s="103"/>
      <c r="HD512" s="103"/>
    </row>
    <row xmlns:x14ac="http://schemas.microsoft.com/office/spreadsheetml/2009/9/ac" r="513" s="3" customFormat="true" x14ac:dyDescent="0.25">
      <c r="A513" s="382"/>
      <c r="B513" s="103"/>
      <c r="L513" s="103"/>
      <c r="V513" s="103"/>
      <c r="AF513" s="429"/>
      <c r="AG513" s="429"/>
      <c r="AH513" s="429"/>
      <c r="AI513" s="429"/>
      <c r="AJ513" s="429"/>
      <c r="AK513" s="429"/>
      <c r="AL513" s="429"/>
      <c r="AM513" s="429"/>
      <c r="AN513" s="429"/>
      <c r="AO513" s="429"/>
      <c r="AP513" s="429"/>
      <c r="AQ513" s="429"/>
      <c r="AR513" s="429"/>
      <c r="AS513" s="429"/>
      <c r="AT513" s="429"/>
      <c r="AU513" s="429"/>
      <c r="AV513" s="429"/>
      <c r="AW513" s="429"/>
      <c r="AX513" s="429"/>
      <c r="AY513" s="429"/>
      <c r="AZ513" s="429"/>
      <c r="BA513" s="429"/>
      <c r="BB513" s="429"/>
      <c r="BC513" s="429"/>
      <c r="BD513" s="429"/>
      <c r="BE513" s="429"/>
      <c r="BF513" s="429"/>
      <c r="BG513" s="429"/>
      <c r="BH513" s="429"/>
      <c r="BI513" s="429"/>
      <c r="BJ513" s="103"/>
      <c r="BT513" s="103"/>
      <c r="CD513" s="103"/>
      <c r="CN513" s="103"/>
      <c r="CX513" s="103"/>
      <c r="DH513" s="103"/>
      <c r="DR513" s="103"/>
      <c r="EB513" s="103"/>
      <c r="EL513" s="103"/>
      <c r="EV513" s="103"/>
      <c r="FF513" s="103"/>
      <c r="FP513" s="103"/>
      <c r="FZ513" s="103"/>
      <c r="GJ513" s="103"/>
      <c r="GT513" s="103"/>
      <c r="HD513" s="103"/>
    </row>
    <row xmlns:x14ac="http://schemas.microsoft.com/office/spreadsheetml/2009/9/ac" r="514" s="3" customFormat="true" x14ac:dyDescent="0.25">
      <c r="A514" s="382"/>
      <c r="B514" s="103"/>
      <c r="L514" s="103"/>
      <c r="V514" s="103"/>
      <c r="AF514" s="429"/>
      <c r="AG514" s="429"/>
      <c r="AH514" s="429"/>
      <c r="AI514" s="429"/>
      <c r="AJ514" s="429"/>
      <c r="AK514" s="429"/>
      <c r="AL514" s="429"/>
      <c r="AM514" s="429"/>
      <c r="AN514" s="429"/>
      <c r="AO514" s="429"/>
      <c r="AP514" s="429"/>
      <c r="AQ514" s="429"/>
      <c r="AR514" s="429"/>
      <c r="AS514" s="429"/>
      <c r="AT514" s="429"/>
      <c r="AU514" s="429"/>
      <c r="AV514" s="429"/>
      <c r="AW514" s="429"/>
      <c r="AX514" s="429"/>
      <c r="AY514" s="429"/>
      <c r="AZ514" s="429"/>
      <c r="BA514" s="429"/>
      <c r="BB514" s="429"/>
      <c r="BC514" s="429"/>
      <c r="BD514" s="429"/>
      <c r="BE514" s="429"/>
      <c r="BF514" s="429"/>
      <c r="BG514" s="429"/>
      <c r="BH514" s="429"/>
      <c r="BI514" s="429"/>
      <c r="BJ514" s="103"/>
      <c r="BT514" s="103"/>
      <c r="CD514" s="103"/>
      <c r="CN514" s="103"/>
      <c r="CX514" s="103"/>
      <c r="DH514" s="103"/>
      <c r="DR514" s="103"/>
      <c r="EB514" s="103"/>
      <c r="EL514" s="103"/>
      <c r="EV514" s="103"/>
      <c r="FF514" s="103"/>
      <c r="FP514" s="103"/>
      <c r="FZ514" s="103"/>
      <c r="GJ514" s="103"/>
      <c r="GT514" s="103"/>
      <c r="HD514" s="103"/>
    </row>
    <row xmlns:x14ac="http://schemas.microsoft.com/office/spreadsheetml/2009/9/ac" r="515" s="3" customFormat="true" x14ac:dyDescent="0.25">
      <c r="A515" s="382"/>
      <c r="B515" s="103"/>
      <c r="L515" s="103"/>
      <c r="V515" s="103"/>
      <c r="AF515" s="429"/>
      <c r="AG515" s="429"/>
      <c r="AH515" s="429"/>
      <c r="AI515" s="429"/>
      <c r="AJ515" s="429"/>
      <c r="AK515" s="429"/>
      <c r="AL515" s="429"/>
      <c r="AM515" s="429"/>
      <c r="AN515" s="429"/>
      <c r="AO515" s="429"/>
      <c r="AP515" s="429"/>
      <c r="AQ515" s="429"/>
      <c r="AR515" s="429"/>
      <c r="AS515" s="429"/>
      <c r="AT515" s="429"/>
      <c r="AU515" s="429"/>
      <c r="AV515" s="429"/>
      <c r="AW515" s="429"/>
      <c r="AX515" s="429"/>
      <c r="AY515" s="429"/>
      <c r="AZ515" s="429"/>
      <c r="BA515" s="429"/>
      <c r="BB515" s="429"/>
      <c r="BC515" s="429"/>
      <c r="BD515" s="429"/>
      <c r="BE515" s="429"/>
      <c r="BF515" s="429"/>
      <c r="BG515" s="429"/>
      <c r="BH515" s="429"/>
      <c r="BI515" s="429"/>
      <c r="BJ515" s="103"/>
      <c r="BT515" s="103"/>
      <c r="CD515" s="103"/>
      <c r="CN515" s="103"/>
      <c r="CX515" s="103"/>
      <c r="DH515" s="103"/>
      <c r="DR515" s="103"/>
      <c r="EB515" s="103"/>
      <c r="EL515" s="103"/>
      <c r="EV515" s="103"/>
      <c r="FF515" s="103"/>
      <c r="FP515" s="103"/>
      <c r="FZ515" s="103"/>
      <c r="GJ515" s="103"/>
      <c r="GT515" s="103"/>
      <c r="HD515" s="103"/>
    </row>
    <row xmlns:x14ac="http://schemas.microsoft.com/office/spreadsheetml/2009/9/ac" r="516" s="3" customFormat="true" x14ac:dyDescent="0.25">
      <c r="A516" s="382"/>
      <c r="B516" s="103"/>
      <c r="L516" s="103"/>
      <c r="V516" s="103"/>
      <c r="AF516" s="429"/>
      <c r="AG516" s="429"/>
      <c r="AH516" s="429"/>
      <c r="AI516" s="429"/>
      <c r="AJ516" s="429"/>
      <c r="AK516" s="429"/>
      <c r="AL516" s="429"/>
      <c r="AM516" s="429"/>
      <c r="AN516" s="429"/>
      <c r="AO516" s="429"/>
      <c r="AP516" s="429"/>
      <c r="AQ516" s="429"/>
      <c r="AR516" s="429"/>
      <c r="AS516" s="429"/>
      <c r="AT516" s="429"/>
      <c r="AU516" s="429"/>
      <c r="AV516" s="429"/>
      <c r="AW516" s="429"/>
      <c r="AX516" s="429"/>
      <c r="AY516" s="429"/>
      <c r="AZ516" s="429"/>
      <c r="BA516" s="429"/>
      <c r="BB516" s="429"/>
      <c r="BC516" s="429"/>
      <c r="BD516" s="429"/>
      <c r="BE516" s="429"/>
      <c r="BF516" s="429"/>
      <c r="BG516" s="429"/>
      <c r="BH516" s="429"/>
      <c r="BI516" s="429"/>
      <c r="BJ516" s="103"/>
      <c r="BT516" s="103"/>
      <c r="CD516" s="103"/>
      <c r="CN516" s="103"/>
      <c r="CX516" s="103"/>
      <c r="DH516" s="103"/>
      <c r="DR516" s="103"/>
      <c r="EB516" s="103"/>
      <c r="EL516" s="103"/>
      <c r="EV516" s="103"/>
      <c r="FF516" s="103"/>
      <c r="FP516" s="103"/>
      <c r="FZ516" s="103"/>
      <c r="GJ516" s="103"/>
      <c r="GT516" s="103"/>
      <c r="HD516" s="103"/>
    </row>
    <row xmlns:x14ac="http://schemas.microsoft.com/office/spreadsheetml/2009/9/ac" r="517" s="3" customFormat="true" x14ac:dyDescent="0.25">
      <c r="A517" s="382"/>
      <c r="B517" s="103"/>
      <c r="L517" s="103"/>
      <c r="V517" s="103"/>
      <c r="AF517" s="429"/>
      <c r="AG517" s="429"/>
      <c r="AH517" s="429"/>
      <c r="AI517" s="429"/>
      <c r="AJ517" s="429"/>
      <c r="AK517" s="429"/>
      <c r="AL517" s="429"/>
      <c r="AM517" s="429"/>
      <c r="AN517" s="429"/>
      <c r="AO517" s="429"/>
      <c r="AP517" s="429"/>
      <c r="AQ517" s="429"/>
      <c r="AR517" s="429"/>
      <c r="AS517" s="429"/>
      <c r="AT517" s="429"/>
      <c r="AU517" s="429"/>
      <c r="AV517" s="429"/>
      <c r="AW517" s="429"/>
      <c r="AX517" s="429"/>
      <c r="AY517" s="429"/>
      <c r="AZ517" s="429"/>
      <c r="BA517" s="429"/>
      <c r="BB517" s="429"/>
      <c r="BC517" s="429"/>
      <c r="BD517" s="429"/>
      <c r="BE517" s="429"/>
      <c r="BF517" s="429"/>
      <c r="BG517" s="429"/>
      <c r="BH517" s="429"/>
      <c r="BI517" s="429"/>
      <c r="BJ517" s="103"/>
      <c r="BT517" s="103"/>
      <c r="CD517" s="103"/>
      <c r="CN517" s="103"/>
      <c r="CX517" s="103"/>
      <c r="DH517" s="103"/>
      <c r="DR517" s="103"/>
      <c r="EB517" s="103"/>
      <c r="EL517" s="103"/>
      <c r="EV517" s="103"/>
      <c r="FF517" s="103"/>
      <c r="FP517" s="103"/>
      <c r="FZ517" s="103"/>
      <c r="GJ517" s="103"/>
      <c r="GT517" s="103"/>
      <c r="HD517" s="103"/>
    </row>
    <row xmlns:x14ac="http://schemas.microsoft.com/office/spreadsheetml/2009/9/ac" r="518" s="3" customFormat="true" x14ac:dyDescent="0.25">
      <c r="A518" s="382"/>
      <c r="B518" s="103"/>
      <c r="L518" s="103"/>
      <c r="V518" s="103"/>
      <c r="AF518" s="429"/>
      <c r="AG518" s="429"/>
      <c r="AH518" s="429"/>
      <c r="AI518" s="429"/>
      <c r="AJ518" s="429"/>
      <c r="AK518" s="429"/>
      <c r="AL518" s="429"/>
      <c r="AM518" s="429"/>
      <c r="AN518" s="429"/>
      <c r="AO518" s="429"/>
      <c r="AP518" s="429"/>
      <c r="AQ518" s="429"/>
      <c r="AR518" s="429"/>
      <c r="AS518" s="429"/>
      <c r="AT518" s="429"/>
      <c r="AU518" s="429"/>
      <c r="AV518" s="429"/>
      <c r="AW518" s="429"/>
      <c r="AX518" s="429"/>
      <c r="AY518" s="429"/>
      <c r="AZ518" s="429"/>
      <c r="BA518" s="429"/>
      <c r="BB518" s="429"/>
      <c r="BC518" s="429"/>
      <c r="BD518" s="429"/>
      <c r="BE518" s="429"/>
      <c r="BF518" s="429"/>
      <c r="BG518" s="429"/>
      <c r="BH518" s="429"/>
      <c r="BI518" s="429"/>
      <c r="BJ518" s="103"/>
      <c r="BT518" s="103"/>
      <c r="CD518" s="103"/>
      <c r="CN518" s="103"/>
      <c r="CX518" s="103"/>
      <c r="DH518" s="103"/>
      <c r="DR518" s="103"/>
      <c r="EB518" s="103"/>
      <c r="EL518" s="103"/>
      <c r="EV518" s="103"/>
      <c r="FF518" s="103"/>
      <c r="FP518" s="103"/>
      <c r="FZ518" s="103"/>
      <c r="GJ518" s="103"/>
      <c r="GT518" s="103"/>
      <c r="HD518" s="103"/>
    </row>
    <row xmlns:x14ac="http://schemas.microsoft.com/office/spreadsheetml/2009/9/ac" r="519" s="3" customFormat="true" x14ac:dyDescent="0.25">
      <c r="A519" s="382"/>
      <c r="B519" s="103"/>
      <c r="L519" s="103"/>
      <c r="V519" s="103"/>
      <c r="AF519" s="429"/>
      <c r="AG519" s="429"/>
      <c r="AH519" s="429"/>
      <c r="AI519" s="429"/>
      <c r="AJ519" s="429"/>
      <c r="AK519" s="429"/>
      <c r="AL519" s="429"/>
      <c r="AM519" s="429"/>
      <c r="AN519" s="429"/>
      <c r="AO519" s="429"/>
      <c r="AP519" s="429"/>
      <c r="AQ519" s="429"/>
      <c r="AR519" s="429"/>
      <c r="AS519" s="429"/>
      <c r="AT519" s="429"/>
      <c r="AU519" s="429"/>
      <c r="AV519" s="429"/>
      <c r="AW519" s="429"/>
      <c r="AX519" s="429"/>
      <c r="AY519" s="429"/>
      <c r="AZ519" s="429"/>
      <c r="BA519" s="429"/>
      <c r="BB519" s="429"/>
      <c r="BC519" s="429"/>
      <c r="BD519" s="429"/>
      <c r="BE519" s="429"/>
      <c r="BF519" s="429"/>
      <c r="BG519" s="429"/>
      <c r="BH519" s="429"/>
      <c r="BI519" s="429"/>
      <c r="BJ519" s="103"/>
      <c r="BT519" s="103"/>
      <c r="CD519" s="103"/>
      <c r="CN519" s="103"/>
      <c r="CX519" s="103"/>
      <c r="DH519" s="103"/>
      <c r="DR519" s="103"/>
      <c r="EB519" s="103"/>
      <c r="EL519" s="103"/>
      <c r="EV519" s="103"/>
      <c r="FF519" s="103"/>
      <c r="FP519" s="103"/>
      <c r="FZ519" s="103"/>
      <c r="GJ519" s="103"/>
      <c r="GT519" s="103"/>
      <c r="HD519" s="103"/>
    </row>
    <row xmlns:x14ac="http://schemas.microsoft.com/office/spreadsheetml/2009/9/ac" r="520" s="3" customFormat="true" x14ac:dyDescent="0.25">
      <c r="A520" s="382"/>
      <c r="B520" s="103"/>
      <c r="L520" s="103"/>
      <c r="V520" s="103"/>
      <c r="AF520" s="429"/>
      <c r="AG520" s="429"/>
      <c r="AH520" s="429"/>
      <c r="AI520" s="429"/>
      <c r="AJ520" s="429"/>
      <c r="AK520" s="429"/>
      <c r="AL520" s="429"/>
      <c r="AM520" s="429"/>
      <c r="AN520" s="429"/>
      <c r="AO520" s="429"/>
      <c r="AP520" s="429"/>
      <c r="AQ520" s="429"/>
      <c r="AR520" s="429"/>
      <c r="AS520" s="429"/>
      <c r="AT520" s="429"/>
      <c r="AU520" s="429"/>
      <c r="AV520" s="429"/>
      <c r="AW520" s="429"/>
      <c r="AX520" s="429"/>
      <c r="AY520" s="429"/>
      <c r="AZ520" s="429"/>
      <c r="BA520" s="429"/>
      <c r="BB520" s="429"/>
      <c r="BC520" s="429"/>
      <c r="BD520" s="429"/>
      <c r="BE520" s="429"/>
      <c r="BF520" s="429"/>
      <c r="BG520" s="429"/>
      <c r="BH520" s="429"/>
      <c r="BI520" s="429"/>
      <c r="BJ520" s="103"/>
      <c r="BT520" s="103"/>
      <c r="CD520" s="103"/>
      <c r="CN520" s="103"/>
      <c r="CX520" s="103"/>
      <c r="DH520" s="103"/>
      <c r="DR520" s="103"/>
      <c r="EB520" s="103"/>
      <c r="EL520" s="103"/>
      <c r="EV520" s="103"/>
      <c r="FF520" s="103"/>
      <c r="FP520" s="103"/>
      <c r="FZ520" s="103"/>
      <c r="GJ520" s="103"/>
      <c r="GT520" s="103"/>
      <c r="HD520" s="103"/>
    </row>
    <row xmlns:x14ac="http://schemas.microsoft.com/office/spreadsheetml/2009/9/ac" r="521" s="3" customFormat="true" x14ac:dyDescent="0.25">
      <c r="A521" s="382"/>
      <c r="B521" s="103"/>
      <c r="L521" s="103"/>
      <c r="V521" s="103"/>
      <c r="AF521" s="429"/>
      <c r="AG521" s="429"/>
      <c r="AH521" s="429"/>
      <c r="AI521" s="429"/>
      <c r="AJ521" s="429"/>
      <c r="AK521" s="429"/>
      <c r="AL521" s="429"/>
      <c r="AM521" s="429"/>
      <c r="AN521" s="429"/>
      <c r="AO521" s="429"/>
      <c r="AP521" s="429"/>
      <c r="AQ521" s="429"/>
      <c r="AR521" s="429"/>
      <c r="AS521" s="429"/>
      <c r="AT521" s="429"/>
      <c r="AU521" s="429"/>
      <c r="AV521" s="429"/>
      <c r="AW521" s="429"/>
      <c r="AX521" s="429"/>
      <c r="AY521" s="429"/>
      <c r="AZ521" s="429"/>
      <c r="BA521" s="429"/>
      <c r="BB521" s="429"/>
      <c r="BC521" s="429"/>
      <c r="BD521" s="429"/>
      <c r="BE521" s="429"/>
      <c r="BF521" s="429"/>
      <c r="BG521" s="429"/>
      <c r="BH521" s="429"/>
      <c r="BI521" s="429"/>
      <c r="BJ521" s="103"/>
      <c r="BT521" s="103"/>
      <c r="CD521" s="103"/>
      <c r="CN521" s="103"/>
      <c r="CX521" s="103"/>
      <c r="DH521" s="103"/>
      <c r="DR521" s="103"/>
      <c r="EB521" s="103"/>
      <c r="EL521" s="103"/>
      <c r="EV521" s="103"/>
      <c r="FF521" s="103"/>
      <c r="FP521" s="103"/>
      <c r="FZ521" s="103"/>
      <c r="GJ521" s="103"/>
      <c r="GT521" s="103"/>
      <c r="HD521" s="103"/>
    </row>
    <row xmlns:x14ac="http://schemas.microsoft.com/office/spreadsheetml/2009/9/ac" r="522" s="3" customFormat="true" x14ac:dyDescent="0.25">
      <c r="A522" s="382"/>
      <c r="B522" s="103"/>
      <c r="L522" s="103"/>
      <c r="V522" s="103"/>
      <c r="AF522" s="429"/>
      <c r="AG522" s="429"/>
      <c r="AH522" s="429"/>
      <c r="AI522" s="429"/>
      <c r="AJ522" s="429"/>
      <c r="AK522" s="429"/>
      <c r="AL522" s="429"/>
      <c r="AM522" s="429"/>
      <c r="AN522" s="429"/>
      <c r="AO522" s="429"/>
      <c r="AP522" s="429"/>
      <c r="AQ522" s="429"/>
      <c r="AR522" s="429"/>
      <c r="AS522" s="429"/>
      <c r="AT522" s="429"/>
      <c r="AU522" s="429"/>
      <c r="AV522" s="429"/>
      <c r="AW522" s="429"/>
      <c r="AX522" s="429"/>
      <c r="AY522" s="429"/>
      <c r="AZ522" s="429"/>
      <c r="BA522" s="429"/>
      <c r="BB522" s="429"/>
      <c r="BC522" s="429"/>
      <c r="BD522" s="429"/>
      <c r="BE522" s="429"/>
      <c r="BF522" s="429"/>
      <c r="BG522" s="429"/>
      <c r="BH522" s="429"/>
      <c r="BI522" s="429"/>
      <c r="BJ522" s="103"/>
      <c r="BT522" s="103"/>
      <c r="CD522" s="103"/>
      <c r="CN522" s="103"/>
      <c r="CX522" s="103"/>
      <c r="DH522" s="103"/>
      <c r="DR522" s="103"/>
      <c r="EB522" s="103"/>
      <c r="EL522" s="103"/>
      <c r="EV522" s="103"/>
      <c r="FF522" s="103"/>
      <c r="FP522" s="103"/>
      <c r="FZ522" s="103"/>
      <c r="GJ522" s="103"/>
      <c r="GT522" s="103"/>
      <c r="HD522" s="103"/>
    </row>
    <row xmlns:x14ac="http://schemas.microsoft.com/office/spreadsheetml/2009/9/ac" r="523" s="3" customFormat="true" x14ac:dyDescent="0.25">
      <c r="A523" s="382"/>
      <c r="B523" s="103"/>
      <c r="L523" s="103"/>
      <c r="V523" s="103"/>
      <c r="AF523" s="429"/>
      <c r="AG523" s="429"/>
      <c r="AH523" s="429"/>
      <c r="AI523" s="429"/>
      <c r="AJ523" s="429"/>
      <c r="AK523" s="429"/>
      <c r="AL523" s="429"/>
      <c r="AM523" s="429"/>
      <c r="AN523" s="429"/>
      <c r="AO523" s="429"/>
      <c r="AP523" s="429"/>
      <c r="AQ523" s="429"/>
      <c r="AR523" s="429"/>
      <c r="AS523" s="429"/>
      <c r="AT523" s="429"/>
      <c r="AU523" s="429"/>
      <c r="AV523" s="429"/>
      <c r="AW523" s="429"/>
      <c r="AX523" s="429"/>
      <c r="AY523" s="429"/>
      <c r="AZ523" s="429"/>
      <c r="BA523" s="429"/>
      <c r="BB523" s="429"/>
      <c r="BC523" s="429"/>
      <c r="BD523" s="429"/>
      <c r="BE523" s="429"/>
      <c r="BF523" s="429"/>
      <c r="BG523" s="429"/>
      <c r="BH523" s="429"/>
      <c r="BI523" s="429"/>
      <c r="BJ523" s="103"/>
      <c r="BT523" s="103"/>
      <c r="CD523" s="103"/>
      <c r="CN523" s="103"/>
      <c r="CX523" s="103"/>
      <c r="DH523" s="103"/>
      <c r="DR523" s="103"/>
      <c r="EB523" s="103"/>
      <c r="EL523" s="103"/>
      <c r="EV523" s="103"/>
      <c r="FF523" s="103"/>
      <c r="FP523" s="103"/>
      <c r="FZ523" s="103"/>
      <c r="GJ523" s="103"/>
      <c r="GT523" s="103"/>
      <c r="HD523" s="103"/>
    </row>
    <row xmlns:x14ac="http://schemas.microsoft.com/office/spreadsheetml/2009/9/ac" r="524" s="3" customFormat="true" x14ac:dyDescent="0.25">
      <c r="A524" s="382"/>
      <c r="B524" s="103"/>
      <c r="L524" s="103"/>
      <c r="V524" s="103"/>
      <c r="AF524" s="429"/>
      <c r="AG524" s="429"/>
      <c r="AH524" s="429"/>
      <c r="AI524" s="429"/>
      <c r="AJ524" s="429"/>
      <c r="AK524" s="429"/>
      <c r="AL524" s="429"/>
      <c r="AM524" s="429"/>
      <c r="AN524" s="429"/>
      <c r="AO524" s="429"/>
      <c r="AP524" s="429"/>
      <c r="AQ524" s="429"/>
      <c r="AR524" s="429"/>
      <c r="AS524" s="429"/>
      <c r="AT524" s="429"/>
      <c r="AU524" s="429"/>
      <c r="AV524" s="429"/>
      <c r="AW524" s="429"/>
      <c r="AX524" s="429"/>
      <c r="AY524" s="429"/>
      <c r="AZ524" s="429"/>
      <c r="BA524" s="429"/>
      <c r="BB524" s="429"/>
      <c r="BC524" s="429"/>
      <c r="BD524" s="429"/>
      <c r="BE524" s="429"/>
      <c r="BF524" s="429"/>
      <c r="BG524" s="429"/>
      <c r="BH524" s="429"/>
      <c r="BI524" s="429"/>
      <c r="BJ524" s="103"/>
      <c r="BT524" s="103"/>
      <c r="CD524" s="103"/>
      <c r="CN524" s="103"/>
      <c r="CX524" s="103"/>
      <c r="DH524" s="103"/>
      <c r="DR524" s="103"/>
      <c r="EB524" s="103"/>
      <c r="EL524" s="103"/>
      <c r="EV524" s="103"/>
      <c r="FF524" s="103"/>
      <c r="FP524" s="103"/>
      <c r="FZ524" s="103"/>
      <c r="GJ524" s="103"/>
      <c r="GT524" s="103"/>
      <c r="HD524" s="103"/>
    </row>
    <row xmlns:x14ac="http://schemas.microsoft.com/office/spreadsheetml/2009/9/ac" r="525" s="3" customFormat="true" x14ac:dyDescent="0.25">
      <c r="A525" s="382"/>
      <c r="B525" s="103"/>
      <c r="L525" s="103"/>
      <c r="V525" s="103"/>
      <c r="AF525" s="429"/>
      <c r="AG525" s="429"/>
      <c r="AH525" s="429"/>
      <c r="AI525" s="429"/>
      <c r="AJ525" s="429"/>
      <c r="AK525" s="429"/>
      <c r="AL525" s="429"/>
      <c r="AM525" s="429"/>
      <c r="AN525" s="429"/>
      <c r="AO525" s="429"/>
      <c r="AP525" s="429"/>
      <c r="AQ525" s="429"/>
      <c r="AR525" s="429"/>
      <c r="AS525" s="429"/>
      <c r="AT525" s="429"/>
      <c r="AU525" s="429"/>
      <c r="AV525" s="429"/>
      <c r="AW525" s="429"/>
      <c r="AX525" s="429"/>
      <c r="AY525" s="429"/>
      <c r="AZ525" s="429"/>
      <c r="BA525" s="429"/>
      <c r="BB525" s="429"/>
      <c r="BC525" s="429"/>
      <c r="BD525" s="429"/>
      <c r="BE525" s="429"/>
      <c r="BF525" s="429"/>
      <c r="BG525" s="429"/>
      <c r="BH525" s="429"/>
      <c r="BI525" s="429"/>
      <c r="BJ525" s="103"/>
      <c r="BT525" s="103"/>
      <c r="CD525" s="103"/>
      <c r="CN525" s="103"/>
      <c r="CX525" s="103"/>
      <c r="DH525" s="103"/>
      <c r="DR525" s="103"/>
      <c r="EB525" s="103"/>
      <c r="EL525" s="103"/>
      <c r="EV525" s="103"/>
      <c r="FF525" s="103"/>
      <c r="FP525" s="103"/>
      <c r="FZ525" s="103"/>
      <c r="GJ525" s="103"/>
      <c r="GT525" s="103"/>
      <c r="HD525" s="103"/>
    </row>
    <row xmlns:x14ac="http://schemas.microsoft.com/office/spreadsheetml/2009/9/ac" r="526" s="3" customFormat="true" x14ac:dyDescent="0.25">
      <c r="A526" s="382"/>
      <c r="B526" s="103"/>
      <c r="L526" s="103"/>
      <c r="V526" s="103"/>
      <c r="AF526" s="429"/>
      <c r="AG526" s="429"/>
      <c r="AH526" s="429"/>
      <c r="AI526" s="429"/>
      <c r="AJ526" s="429"/>
      <c r="AK526" s="429"/>
      <c r="AL526" s="429"/>
      <c r="AM526" s="429"/>
      <c r="AN526" s="429"/>
      <c r="AO526" s="429"/>
      <c r="AP526" s="429"/>
      <c r="AQ526" s="429"/>
      <c r="AR526" s="429"/>
      <c r="AS526" s="429"/>
      <c r="AT526" s="429"/>
      <c r="AU526" s="429"/>
      <c r="AV526" s="429"/>
      <c r="AW526" s="429"/>
      <c r="AX526" s="429"/>
      <c r="AY526" s="429"/>
      <c r="AZ526" s="429"/>
      <c r="BA526" s="429"/>
      <c r="BB526" s="429"/>
      <c r="BC526" s="429"/>
      <c r="BD526" s="429"/>
      <c r="BE526" s="429"/>
      <c r="BF526" s="429"/>
      <c r="BG526" s="429"/>
      <c r="BH526" s="429"/>
      <c r="BI526" s="429"/>
      <c r="BJ526" s="103"/>
      <c r="BT526" s="103"/>
      <c r="CD526" s="103"/>
      <c r="CN526" s="103"/>
      <c r="CX526" s="103"/>
      <c r="DH526" s="103"/>
      <c r="DR526" s="103"/>
      <c r="EB526" s="103"/>
      <c r="EL526" s="103"/>
      <c r="EV526" s="103"/>
      <c r="FF526" s="103"/>
      <c r="FP526" s="103"/>
      <c r="FZ526" s="103"/>
      <c r="GJ526" s="103"/>
      <c r="GT526" s="103"/>
      <c r="HD526" s="103"/>
    </row>
    <row xmlns:x14ac="http://schemas.microsoft.com/office/spreadsheetml/2009/9/ac" r="527" s="3" customFormat="true" x14ac:dyDescent="0.25">
      <c r="A527" s="382"/>
      <c r="B527" s="103"/>
      <c r="L527" s="103"/>
      <c r="V527" s="103"/>
      <c r="AF527" s="429"/>
      <c r="AG527" s="429"/>
      <c r="AH527" s="429"/>
      <c r="AI527" s="429"/>
      <c r="AJ527" s="429"/>
      <c r="AK527" s="429"/>
      <c r="AL527" s="429"/>
      <c r="AM527" s="429"/>
      <c r="AN527" s="429"/>
      <c r="AO527" s="429"/>
      <c r="AP527" s="429"/>
      <c r="AQ527" s="429"/>
      <c r="AR527" s="429"/>
      <c r="AS527" s="429"/>
      <c r="AT527" s="429"/>
      <c r="AU527" s="429"/>
      <c r="AV527" s="429"/>
      <c r="AW527" s="429"/>
      <c r="AX527" s="429"/>
      <c r="AY527" s="429"/>
      <c r="AZ527" s="429"/>
      <c r="BA527" s="429"/>
      <c r="BB527" s="429"/>
      <c r="BC527" s="429"/>
      <c r="BD527" s="429"/>
      <c r="BE527" s="429"/>
      <c r="BF527" s="429"/>
      <c r="BG527" s="429"/>
      <c r="BH527" s="429"/>
      <c r="BI527" s="429"/>
      <c r="BJ527" s="103"/>
      <c r="BT527" s="103"/>
      <c r="CD527" s="103"/>
      <c r="CN527" s="103"/>
      <c r="CX527" s="103"/>
      <c r="DH527" s="103"/>
      <c r="DR527" s="103"/>
      <c r="EB527" s="103"/>
      <c r="EL527" s="103"/>
      <c r="EV527" s="103"/>
      <c r="FF527" s="103"/>
      <c r="FP527" s="103"/>
      <c r="FZ527" s="103"/>
      <c r="GJ527" s="103"/>
      <c r="GT527" s="103"/>
      <c r="HD527" s="103"/>
    </row>
    <row xmlns:x14ac="http://schemas.microsoft.com/office/spreadsheetml/2009/9/ac" r="528" s="3" customFormat="true" x14ac:dyDescent="0.25">
      <c r="A528" s="382"/>
      <c r="B528" s="103"/>
      <c r="L528" s="103"/>
      <c r="V528" s="103"/>
      <c r="AF528" s="429"/>
      <c r="AG528" s="429"/>
      <c r="AH528" s="429"/>
      <c r="AI528" s="429"/>
      <c r="AJ528" s="429"/>
      <c r="AK528" s="429"/>
      <c r="AL528" s="429"/>
      <c r="AM528" s="429"/>
      <c r="AN528" s="429"/>
      <c r="AO528" s="429"/>
      <c r="AP528" s="429"/>
      <c r="AQ528" s="429"/>
      <c r="AR528" s="429"/>
      <c r="AS528" s="429"/>
      <c r="AT528" s="429"/>
      <c r="AU528" s="429"/>
      <c r="AV528" s="429"/>
      <c r="AW528" s="429"/>
      <c r="AX528" s="429"/>
      <c r="AY528" s="429"/>
      <c r="AZ528" s="429"/>
      <c r="BA528" s="429"/>
      <c r="BB528" s="429"/>
      <c r="BC528" s="429"/>
      <c r="BD528" s="429"/>
      <c r="BE528" s="429"/>
      <c r="BF528" s="429"/>
      <c r="BG528" s="429"/>
      <c r="BH528" s="429"/>
      <c r="BI528" s="429"/>
      <c r="BJ528" s="103"/>
      <c r="BT528" s="103"/>
      <c r="CD528" s="103"/>
      <c r="CN528" s="103"/>
      <c r="CX528" s="103"/>
      <c r="DH528" s="103"/>
      <c r="DR528" s="103"/>
      <c r="EB528" s="103"/>
      <c r="EL528" s="103"/>
      <c r="EV528" s="103"/>
      <c r="FF528" s="103"/>
      <c r="FP528" s="103"/>
      <c r="FZ528" s="103"/>
      <c r="GJ528" s="103"/>
      <c r="GT528" s="103"/>
      <c r="HD528" s="103"/>
    </row>
    <row xmlns:x14ac="http://schemas.microsoft.com/office/spreadsheetml/2009/9/ac" r="529" s="3" customFormat="true" x14ac:dyDescent="0.25">
      <c r="A529" s="382"/>
      <c r="B529" s="103"/>
      <c r="L529" s="103"/>
      <c r="V529" s="103"/>
      <c r="AF529" s="429"/>
      <c r="AG529" s="429"/>
      <c r="AH529" s="429"/>
      <c r="AI529" s="429"/>
      <c r="AJ529" s="429"/>
      <c r="AK529" s="429"/>
      <c r="AL529" s="429"/>
      <c r="AM529" s="429"/>
      <c r="AN529" s="429"/>
      <c r="AO529" s="429"/>
      <c r="AP529" s="429"/>
      <c r="AQ529" s="429"/>
      <c r="AR529" s="429"/>
      <c r="AS529" s="429"/>
      <c r="AT529" s="429"/>
      <c r="AU529" s="429"/>
      <c r="AV529" s="429"/>
      <c r="AW529" s="429"/>
      <c r="AX529" s="429"/>
      <c r="AY529" s="429"/>
      <c r="AZ529" s="429"/>
      <c r="BA529" s="429"/>
      <c r="BB529" s="429"/>
      <c r="BC529" s="429"/>
      <c r="BD529" s="429"/>
      <c r="BE529" s="429"/>
      <c r="BF529" s="429"/>
      <c r="BG529" s="429"/>
      <c r="BH529" s="429"/>
      <c r="BI529" s="429"/>
      <c r="BJ529" s="103"/>
      <c r="BT529" s="103"/>
      <c r="CD529" s="103"/>
      <c r="CN529" s="103"/>
      <c r="CX529" s="103"/>
      <c r="DH529" s="103"/>
      <c r="DR529" s="103"/>
      <c r="EB529" s="103"/>
      <c r="EL529" s="103"/>
      <c r="EV529" s="103"/>
      <c r="FF529" s="103"/>
      <c r="FP529" s="103"/>
      <c r="FZ529" s="103"/>
      <c r="GJ529" s="103"/>
      <c r="GT529" s="103"/>
      <c r="HD529" s="103"/>
    </row>
    <row xmlns:x14ac="http://schemas.microsoft.com/office/spreadsheetml/2009/9/ac" r="530" s="3" customFormat="true" x14ac:dyDescent="0.25">
      <c r="A530" s="382"/>
      <c r="B530" s="103"/>
      <c r="L530" s="103"/>
      <c r="V530" s="103"/>
      <c r="AF530" s="429"/>
      <c r="AG530" s="429"/>
      <c r="AH530" s="429"/>
      <c r="AI530" s="429"/>
      <c r="AJ530" s="429"/>
      <c r="AK530" s="429"/>
      <c r="AL530" s="429"/>
      <c r="AM530" s="429"/>
      <c r="AN530" s="429"/>
      <c r="AO530" s="429"/>
      <c r="AP530" s="429"/>
      <c r="AQ530" s="429"/>
      <c r="AR530" s="429"/>
      <c r="AS530" s="429"/>
      <c r="AT530" s="429"/>
      <c r="AU530" s="429"/>
      <c r="AV530" s="429"/>
      <c r="AW530" s="429"/>
      <c r="AX530" s="429"/>
      <c r="AY530" s="429"/>
      <c r="AZ530" s="429"/>
      <c r="BA530" s="429"/>
      <c r="BB530" s="429"/>
      <c r="BC530" s="429"/>
      <c r="BD530" s="429"/>
      <c r="BE530" s="429"/>
      <c r="BF530" s="429"/>
      <c r="BG530" s="429"/>
      <c r="BH530" s="429"/>
      <c r="BI530" s="429"/>
      <c r="BJ530" s="103"/>
      <c r="BT530" s="103"/>
      <c r="CD530" s="103"/>
      <c r="CN530" s="103"/>
      <c r="CX530" s="103"/>
      <c r="DH530" s="103"/>
      <c r="DR530" s="103"/>
      <c r="EB530" s="103"/>
      <c r="EL530" s="103"/>
      <c r="EV530" s="103"/>
      <c r="FF530" s="103"/>
      <c r="FP530" s="103"/>
      <c r="FZ530" s="103"/>
      <c r="GJ530" s="103"/>
      <c r="GT530" s="103"/>
      <c r="HD530" s="103"/>
    </row>
    <row xmlns:x14ac="http://schemas.microsoft.com/office/spreadsheetml/2009/9/ac" r="531" s="3" customFormat="true" x14ac:dyDescent="0.25">
      <c r="A531" s="382"/>
      <c r="B531" s="103"/>
      <c r="L531" s="103"/>
      <c r="V531" s="103"/>
      <c r="AF531" s="429"/>
      <c r="AG531" s="429"/>
      <c r="AH531" s="429"/>
      <c r="AI531" s="429"/>
      <c r="AJ531" s="429"/>
      <c r="AK531" s="429"/>
      <c r="AL531" s="429"/>
      <c r="AM531" s="429"/>
      <c r="AN531" s="429"/>
      <c r="AO531" s="429"/>
      <c r="AP531" s="429"/>
      <c r="AQ531" s="429"/>
      <c r="AR531" s="429"/>
      <c r="AS531" s="429"/>
      <c r="AT531" s="429"/>
      <c r="AU531" s="429"/>
      <c r="AV531" s="429"/>
      <c r="AW531" s="429"/>
      <c r="AX531" s="429"/>
      <c r="AY531" s="429"/>
      <c r="AZ531" s="429"/>
      <c r="BA531" s="429"/>
      <c r="BB531" s="429"/>
      <c r="BC531" s="429"/>
      <c r="BD531" s="429"/>
      <c r="BE531" s="429"/>
      <c r="BF531" s="429"/>
      <c r="BG531" s="429"/>
      <c r="BH531" s="429"/>
      <c r="BI531" s="429"/>
      <c r="BJ531" s="103"/>
      <c r="BT531" s="103"/>
      <c r="CD531" s="103"/>
      <c r="CN531" s="103"/>
      <c r="CX531" s="103"/>
      <c r="DH531" s="103"/>
      <c r="DR531" s="103"/>
      <c r="EB531" s="103"/>
      <c r="EL531" s="103"/>
      <c r="EV531" s="103"/>
      <c r="FF531" s="103"/>
      <c r="FP531" s="103"/>
      <c r="FZ531" s="103"/>
      <c r="GJ531" s="103"/>
      <c r="GT531" s="103"/>
      <c r="HD531" s="103"/>
    </row>
    <row xmlns:x14ac="http://schemas.microsoft.com/office/spreadsheetml/2009/9/ac" r="532" s="3" customFormat="true" x14ac:dyDescent="0.25">
      <c r="A532" s="382"/>
      <c r="B532" s="103"/>
      <c r="L532" s="103"/>
      <c r="V532" s="103"/>
      <c r="AF532" s="429"/>
      <c r="AG532" s="429"/>
      <c r="AH532" s="429"/>
      <c r="AI532" s="429"/>
      <c r="AJ532" s="429"/>
      <c r="AK532" s="429"/>
      <c r="AL532" s="429"/>
      <c r="AM532" s="429"/>
      <c r="AN532" s="429"/>
      <c r="AO532" s="429"/>
      <c r="AP532" s="429"/>
      <c r="AQ532" s="429"/>
      <c r="AR532" s="429"/>
      <c r="AS532" s="429"/>
      <c r="AT532" s="429"/>
      <c r="AU532" s="429"/>
      <c r="AV532" s="429"/>
      <c r="AW532" s="429"/>
      <c r="AX532" s="429"/>
      <c r="AY532" s="429"/>
      <c r="AZ532" s="429"/>
      <c r="BA532" s="429"/>
      <c r="BB532" s="429"/>
      <c r="BC532" s="429"/>
      <c r="BD532" s="429"/>
      <c r="BE532" s="429"/>
      <c r="BF532" s="429"/>
      <c r="BG532" s="429"/>
      <c r="BH532" s="429"/>
      <c r="BI532" s="429"/>
      <c r="BJ532" s="103"/>
      <c r="BT532" s="103"/>
      <c r="CD532" s="103"/>
      <c r="CN532" s="103"/>
      <c r="CX532" s="103"/>
      <c r="DH532" s="103"/>
      <c r="DR532" s="103"/>
      <c r="EB532" s="103"/>
      <c r="EL532" s="103"/>
      <c r="EV532" s="103"/>
      <c r="FF532" s="103"/>
      <c r="FP532" s="103"/>
      <c r="FZ532" s="103"/>
      <c r="GJ532" s="103"/>
      <c r="GT532" s="103"/>
      <c r="HD532" s="103"/>
    </row>
    <row xmlns:x14ac="http://schemas.microsoft.com/office/spreadsheetml/2009/9/ac" r="533" s="3" customFormat="true" x14ac:dyDescent="0.25">
      <c r="A533" s="382"/>
      <c r="B533" s="103"/>
      <c r="L533" s="103"/>
      <c r="V533" s="103"/>
      <c r="AF533" s="429"/>
      <c r="AG533" s="429"/>
      <c r="AH533" s="429"/>
      <c r="AI533" s="429"/>
      <c r="AJ533" s="429"/>
      <c r="AK533" s="429"/>
      <c r="AL533" s="429"/>
      <c r="AM533" s="429"/>
      <c r="AN533" s="429"/>
      <c r="AO533" s="429"/>
      <c r="AP533" s="429"/>
      <c r="AQ533" s="429"/>
      <c r="AR533" s="429"/>
      <c r="AS533" s="429"/>
      <c r="AT533" s="429"/>
      <c r="AU533" s="429"/>
      <c r="AV533" s="429"/>
      <c r="AW533" s="429"/>
      <c r="AX533" s="429"/>
      <c r="AY533" s="429"/>
      <c r="AZ533" s="429"/>
      <c r="BA533" s="429"/>
      <c r="BB533" s="429"/>
      <c r="BC533" s="429"/>
      <c r="BD533" s="429"/>
      <c r="BE533" s="429"/>
      <c r="BF533" s="429"/>
      <c r="BG533" s="429"/>
      <c r="BH533" s="429"/>
      <c r="BI533" s="429"/>
      <c r="BJ533" s="103"/>
      <c r="BT533" s="103"/>
      <c r="CD533" s="103"/>
      <c r="CN533" s="103"/>
      <c r="CX533" s="103"/>
      <c r="DH533" s="103"/>
      <c r="DR533" s="103"/>
      <c r="EB533" s="103"/>
      <c r="EL533" s="103"/>
      <c r="EV533" s="103"/>
      <c r="FF533" s="103"/>
      <c r="FP533" s="103"/>
      <c r="FZ533" s="103"/>
      <c r="GJ533" s="103"/>
      <c r="GT533" s="103"/>
      <c r="HD533" s="103"/>
    </row>
    <row xmlns:x14ac="http://schemas.microsoft.com/office/spreadsheetml/2009/9/ac" r="534" s="3" customFormat="true" x14ac:dyDescent="0.25">
      <c r="A534" s="382"/>
      <c r="B534" s="103"/>
      <c r="L534" s="103"/>
      <c r="V534" s="103"/>
      <c r="AF534" s="429"/>
      <c r="AG534" s="429"/>
      <c r="AH534" s="429"/>
      <c r="AI534" s="429"/>
      <c r="AJ534" s="429"/>
      <c r="AK534" s="429"/>
      <c r="AL534" s="429"/>
      <c r="AM534" s="429"/>
      <c r="AN534" s="429"/>
      <c r="AO534" s="429"/>
      <c r="AP534" s="429"/>
      <c r="AQ534" s="429"/>
      <c r="AR534" s="429"/>
      <c r="AS534" s="429"/>
      <c r="AT534" s="429"/>
      <c r="AU534" s="429"/>
      <c r="AV534" s="429"/>
      <c r="AW534" s="429"/>
      <c r="AX534" s="429"/>
      <c r="AY534" s="429"/>
      <c r="AZ534" s="429"/>
      <c r="BA534" s="429"/>
      <c r="BB534" s="429"/>
      <c r="BC534" s="429"/>
      <c r="BD534" s="429"/>
      <c r="BE534" s="429"/>
      <c r="BF534" s="429"/>
      <c r="BG534" s="429"/>
      <c r="BH534" s="429"/>
      <c r="BI534" s="429"/>
      <c r="BJ534" s="103"/>
      <c r="BT534" s="103"/>
      <c r="CD534" s="103"/>
      <c r="CN534" s="103"/>
      <c r="CX534" s="103"/>
      <c r="DH534" s="103"/>
      <c r="DR534" s="103"/>
      <c r="EB534" s="103"/>
      <c r="EL534" s="103"/>
      <c r="EV534" s="103"/>
      <c r="FF534" s="103"/>
      <c r="FP534" s="103"/>
      <c r="FZ534" s="103"/>
      <c r="GJ534" s="103"/>
      <c r="GT534" s="103"/>
      <c r="HD534" s="103"/>
    </row>
    <row xmlns:x14ac="http://schemas.microsoft.com/office/spreadsheetml/2009/9/ac" r="535" s="3" customFormat="true" x14ac:dyDescent="0.25">
      <c r="A535" s="382"/>
      <c r="B535" s="103"/>
      <c r="L535" s="103"/>
      <c r="V535" s="103"/>
      <c r="AF535" s="429"/>
      <c r="AG535" s="429"/>
      <c r="AH535" s="429"/>
      <c r="AI535" s="429"/>
      <c r="AJ535" s="429"/>
      <c r="AK535" s="429"/>
      <c r="AL535" s="429"/>
      <c r="AM535" s="429"/>
      <c r="AN535" s="429"/>
      <c r="AO535" s="429"/>
      <c r="AP535" s="429"/>
      <c r="AQ535" s="429"/>
      <c r="AR535" s="429"/>
      <c r="AS535" s="429"/>
      <c r="AT535" s="429"/>
      <c r="AU535" s="429"/>
      <c r="AV535" s="429"/>
      <c r="AW535" s="429"/>
      <c r="AX535" s="429"/>
      <c r="AY535" s="429"/>
      <c r="AZ535" s="429"/>
      <c r="BA535" s="429"/>
      <c r="BB535" s="429"/>
      <c r="BC535" s="429"/>
      <c r="BD535" s="429"/>
      <c r="BE535" s="429"/>
      <c r="BF535" s="429"/>
      <c r="BG535" s="429"/>
      <c r="BH535" s="429"/>
      <c r="BI535" s="429"/>
      <c r="BJ535" s="103"/>
      <c r="BT535" s="103"/>
      <c r="CD535" s="103"/>
      <c r="CN535" s="103"/>
      <c r="CX535" s="103"/>
      <c r="DH535" s="103"/>
      <c r="DR535" s="103"/>
      <c r="EB535" s="103"/>
      <c r="EL535" s="103"/>
      <c r="EV535" s="103"/>
      <c r="FF535" s="103"/>
      <c r="FP535" s="103"/>
      <c r="FZ535" s="103"/>
      <c r="GJ535" s="103"/>
      <c r="GT535" s="103"/>
      <c r="HD535" s="103"/>
    </row>
    <row xmlns:x14ac="http://schemas.microsoft.com/office/spreadsheetml/2009/9/ac" r="536" s="3" customFormat="true" x14ac:dyDescent="0.25">
      <c r="A536" s="382"/>
      <c r="B536" s="103"/>
      <c r="L536" s="103"/>
      <c r="V536" s="103"/>
      <c r="AF536" s="429"/>
      <c r="AG536" s="429"/>
      <c r="AH536" s="429"/>
      <c r="AI536" s="429"/>
      <c r="AJ536" s="429"/>
      <c r="AK536" s="429"/>
      <c r="AL536" s="429"/>
      <c r="AM536" s="429"/>
      <c r="AN536" s="429"/>
      <c r="AO536" s="429"/>
      <c r="AP536" s="429"/>
      <c r="AQ536" s="429"/>
      <c r="AR536" s="429"/>
      <c r="AS536" s="429"/>
      <c r="AT536" s="429"/>
      <c r="AU536" s="429"/>
      <c r="AV536" s="429"/>
      <c r="AW536" s="429"/>
      <c r="AX536" s="429"/>
      <c r="AY536" s="429"/>
      <c r="AZ536" s="429"/>
      <c r="BA536" s="429"/>
      <c r="BB536" s="429"/>
      <c r="BC536" s="429"/>
      <c r="BD536" s="429"/>
      <c r="BE536" s="429"/>
      <c r="BF536" s="429"/>
      <c r="BG536" s="429"/>
      <c r="BH536" s="429"/>
      <c r="BI536" s="429"/>
      <c r="BJ536" s="103"/>
      <c r="BT536" s="103"/>
      <c r="CD536" s="103"/>
      <c r="CN536" s="103"/>
      <c r="CX536" s="103"/>
      <c r="DH536" s="103"/>
      <c r="DR536" s="103"/>
      <c r="EB536" s="103"/>
      <c r="EL536" s="103"/>
      <c r="EV536" s="103"/>
      <c r="FF536" s="103"/>
      <c r="FP536" s="103"/>
      <c r="FZ536" s="103"/>
      <c r="GJ536" s="103"/>
      <c r="GT536" s="103"/>
      <c r="HD536" s="103"/>
    </row>
    <row xmlns:x14ac="http://schemas.microsoft.com/office/spreadsheetml/2009/9/ac" r="537" s="3" customFormat="true" x14ac:dyDescent="0.25">
      <c r="A537" s="382"/>
      <c r="B537" s="103"/>
      <c r="L537" s="103"/>
      <c r="V537" s="103"/>
      <c r="AF537" s="429"/>
      <c r="AG537" s="429"/>
      <c r="AH537" s="429"/>
      <c r="AI537" s="429"/>
      <c r="AJ537" s="429"/>
      <c r="AK537" s="429"/>
      <c r="AL537" s="429"/>
      <c r="AM537" s="429"/>
      <c r="AN537" s="429"/>
      <c r="AO537" s="429"/>
      <c r="AP537" s="429"/>
      <c r="AQ537" s="429"/>
      <c r="AR537" s="429"/>
      <c r="AS537" s="429"/>
      <c r="AT537" s="429"/>
      <c r="AU537" s="429"/>
      <c r="AV537" s="429"/>
      <c r="AW537" s="429"/>
      <c r="AX537" s="429"/>
      <c r="AY537" s="429"/>
      <c r="AZ537" s="429"/>
      <c r="BA537" s="429"/>
      <c r="BB537" s="429"/>
      <c r="BC537" s="429"/>
      <c r="BD537" s="429"/>
      <c r="BE537" s="429"/>
      <c r="BF537" s="429"/>
      <c r="BG537" s="429"/>
      <c r="BH537" s="429"/>
      <c r="BI537" s="429"/>
      <c r="BJ537" s="103"/>
      <c r="BT537" s="103"/>
      <c r="CD537" s="103"/>
      <c r="CN537" s="103"/>
      <c r="CX537" s="103"/>
      <c r="DH537" s="103"/>
      <c r="DR537" s="103"/>
      <c r="EB537" s="103"/>
      <c r="EL537" s="103"/>
      <c r="EV537" s="103"/>
      <c r="FF537" s="103"/>
      <c r="FP537" s="103"/>
      <c r="FZ537" s="103"/>
      <c r="GJ537" s="103"/>
      <c r="GT537" s="103"/>
      <c r="HD537" s="103"/>
    </row>
    <row xmlns:x14ac="http://schemas.microsoft.com/office/spreadsheetml/2009/9/ac" r="538" s="3" customFormat="true" x14ac:dyDescent="0.25">
      <c r="A538" s="382"/>
      <c r="B538" s="103"/>
      <c r="L538" s="103"/>
      <c r="V538" s="103"/>
      <c r="AF538" s="429"/>
      <c r="AG538" s="429"/>
      <c r="AH538" s="429"/>
      <c r="AI538" s="429"/>
      <c r="AJ538" s="429"/>
      <c r="AK538" s="429"/>
      <c r="AL538" s="429"/>
      <c r="AM538" s="429"/>
      <c r="AN538" s="429"/>
      <c r="AO538" s="429"/>
      <c r="AP538" s="429"/>
      <c r="AQ538" s="429"/>
      <c r="AR538" s="429"/>
      <c r="AS538" s="429"/>
      <c r="AT538" s="429"/>
      <c r="AU538" s="429"/>
      <c r="AV538" s="429"/>
      <c r="AW538" s="429"/>
      <c r="AX538" s="429"/>
      <c r="AY538" s="429"/>
      <c r="AZ538" s="429"/>
      <c r="BA538" s="429"/>
      <c r="BB538" s="429"/>
      <c r="BC538" s="429"/>
      <c r="BD538" s="429"/>
      <c r="BE538" s="429"/>
      <c r="BF538" s="429"/>
      <c r="BG538" s="429"/>
      <c r="BH538" s="429"/>
      <c r="BI538" s="429"/>
      <c r="BJ538" s="103"/>
      <c r="BT538" s="103"/>
      <c r="CD538" s="103"/>
      <c r="CN538" s="103"/>
      <c r="CX538" s="103"/>
      <c r="DH538" s="103"/>
      <c r="DR538" s="103"/>
      <c r="EB538" s="103"/>
      <c r="EL538" s="103"/>
      <c r="EV538" s="103"/>
      <c r="FF538" s="103"/>
      <c r="FP538" s="103"/>
      <c r="FZ538" s="103"/>
      <c r="GJ538" s="103"/>
      <c r="GT538" s="103"/>
      <c r="HD538" s="103"/>
    </row>
    <row xmlns:x14ac="http://schemas.microsoft.com/office/spreadsheetml/2009/9/ac" r="539" s="3" customFormat="true" x14ac:dyDescent="0.25">
      <c r="A539" s="382"/>
      <c r="B539" s="103"/>
      <c r="L539" s="103"/>
      <c r="V539" s="103"/>
      <c r="AF539" s="429"/>
      <c r="AG539" s="429"/>
      <c r="AH539" s="429"/>
      <c r="AI539" s="429"/>
      <c r="AJ539" s="429"/>
      <c r="AK539" s="429"/>
      <c r="AL539" s="429"/>
      <c r="AM539" s="429"/>
      <c r="AN539" s="429"/>
      <c r="AO539" s="429"/>
      <c r="AP539" s="429"/>
      <c r="AQ539" s="429"/>
      <c r="AR539" s="429"/>
      <c r="AS539" s="429"/>
      <c r="AT539" s="429"/>
      <c r="AU539" s="429"/>
      <c r="AV539" s="429"/>
      <c r="AW539" s="429"/>
      <c r="AX539" s="429"/>
      <c r="AY539" s="429"/>
      <c r="AZ539" s="429"/>
      <c r="BA539" s="429"/>
      <c r="BB539" s="429"/>
      <c r="BC539" s="429"/>
      <c r="BD539" s="429"/>
      <c r="BE539" s="429"/>
      <c r="BF539" s="429"/>
      <c r="BG539" s="429"/>
      <c r="BH539" s="429"/>
      <c r="BI539" s="429"/>
      <c r="BJ539" s="103"/>
      <c r="BT539" s="103"/>
      <c r="CD539" s="103"/>
      <c r="CN539" s="103"/>
      <c r="CX539" s="103"/>
      <c r="DH539" s="103"/>
      <c r="DR539" s="103"/>
      <c r="EB539" s="103"/>
      <c r="EL539" s="103"/>
      <c r="EV539" s="103"/>
      <c r="FF539" s="103"/>
      <c r="FP539" s="103"/>
      <c r="FZ539" s="103"/>
      <c r="GJ539" s="103"/>
      <c r="GT539" s="103"/>
      <c r="HD539" s="103"/>
    </row>
    <row xmlns:x14ac="http://schemas.microsoft.com/office/spreadsheetml/2009/9/ac" r="540" s="3" customFormat="true" x14ac:dyDescent="0.25">
      <c r="A540" s="382"/>
      <c r="B540" s="103"/>
      <c r="L540" s="103"/>
      <c r="V540" s="103"/>
      <c r="AF540" s="429"/>
      <c r="AG540" s="429"/>
      <c r="AH540" s="429"/>
      <c r="AI540" s="429"/>
      <c r="AJ540" s="429"/>
      <c r="AK540" s="429"/>
      <c r="AL540" s="429"/>
      <c r="AM540" s="429"/>
      <c r="AN540" s="429"/>
      <c r="AO540" s="429"/>
      <c r="AP540" s="429"/>
      <c r="AQ540" s="429"/>
      <c r="AR540" s="429"/>
      <c r="AS540" s="429"/>
      <c r="AT540" s="429"/>
      <c r="AU540" s="429"/>
      <c r="AV540" s="429"/>
      <c r="AW540" s="429"/>
      <c r="AX540" s="429"/>
      <c r="AY540" s="429"/>
      <c r="AZ540" s="429"/>
      <c r="BA540" s="429"/>
      <c r="BB540" s="429"/>
      <c r="BC540" s="429"/>
      <c r="BD540" s="429"/>
      <c r="BE540" s="429"/>
      <c r="BF540" s="429"/>
      <c r="BG540" s="429"/>
      <c r="BH540" s="429"/>
      <c r="BI540" s="429"/>
      <c r="BJ540" s="103"/>
      <c r="BT540" s="103"/>
      <c r="CD540" s="103"/>
      <c r="CN540" s="103"/>
      <c r="CX540" s="103"/>
      <c r="DH540" s="103"/>
      <c r="DR540" s="103"/>
      <c r="EB540" s="103"/>
      <c r="EL540" s="103"/>
      <c r="EV540" s="103"/>
      <c r="FF540" s="103"/>
      <c r="FP540" s="103"/>
      <c r="FZ540" s="103"/>
      <c r="GJ540" s="103"/>
      <c r="GT540" s="103"/>
      <c r="HD540" s="103"/>
    </row>
    <row xmlns:x14ac="http://schemas.microsoft.com/office/spreadsheetml/2009/9/ac" r="541" s="3" customFormat="true" x14ac:dyDescent="0.25">
      <c r="A541" s="382"/>
      <c r="B541" s="103"/>
      <c r="L541" s="103"/>
      <c r="V541" s="103"/>
      <c r="AF541" s="429"/>
      <c r="AG541" s="429"/>
      <c r="AH541" s="429"/>
      <c r="AI541" s="429"/>
      <c r="AJ541" s="429"/>
      <c r="AK541" s="429"/>
      <c r="AL541" s="429"/>
      <c r="AM541" s="429"/>
      <c r="AN541" s="429"/>
      <c r="AO541" s="429"/>
      <c r="AP541" s="429"/>
      <c r="AQ541" s="429"/>
      <c r="AR541" s="429"/>
      <c r="AS541" s="429"/>
      <c r="AT541" s="429"/>
      <c r="AU541" s="429"/>
      <c r="AV541" s="429"/>
      <c r="AW541" s="429"/>
      <c r="AX541" s="429"/>
      <c r="AY541" s="429"/>
      <c r="AZ541" s="429"/>
      <c r="BA541" s="429"/>
      <c r="BB541" s="429"/>
      <c r="BC541" s="429"/>
      <c r="BD541" s="429"/>
      <c r="BE541" s="429"/>
      <c r="BF541" s="429"/>
      <c r="BG541" s="429"/>
      <c r="BH541" s="429"/>
      <c r="BI541" s="429"/>
      <c r="BJ541" s="103"/>
      <c r="BT541" s="103"/>
      <c r="CD541" s="103"/>
      <c r="CN541" s="103"/>
      <c r="CX541" s="103"/>
      <c r="DH541" s="103"/>
      <c r="DR541" s="103"/>
      <c r="EB541" s="103"/>
      <c r="EL541" s="103"/>
      <c r="EV541" s="103"/>
      <c r="FF541" s="103"/>
      <c r="FP541" s="103"/>
      <c r="FZ541" s="103"/>
      <c r="GJ541" s="103"/>
      <c r="GT541" s="103"/>
      <c r="HD541" s="103"/>
    </row>
    <row xmlns:x14ac="http://schemas.microsoft.com/office/spreadsheetml/2009/9/ac" r="542" s="3" customFormat="true" x14ac:dyDescent="0.25">
      <c r="A542" s="382"/>
      <c r="B542" s="103"/>
      <c r="L542" s="103"/>
      <c r="V542" s="103"/>
      <c r="AF542" s="429"/>
      <c r="AG542" s="429"/>
      <c r="AH542" s="429"/>
      <c r="AI542" s="429"/>
      <c r="AJ542" s="429"/>
      <c r="AK542" s="429"/>
      <c r="AL542" s="429"/>
      <c r="AM542" s="429"/>
      <c r="AN542" s="429"/>
      <c r="AO542" s="429"/>
      <c r="AP542" s="429"/>
      <c r="AQ542" s="429"/>
      <c r="AR542" s="429"/>
      <c r="AS542" s="429"/>
      <c r="AT542" s="429"/>
      <c r="AU542" s="429"/>
      <c r="AV542" s="429"/>
      <c r="AW542" s="429"/>
      <c r="AX542" s="429"/>
      <c r="AY542" s="429"/>
      <c r="AZ542" s="429"/>
      <c r="BA542" s="429"/>
      <c r="BB542" s="429"/>
      <c r="BC542" s="429"/>
      <c r="BD542" s="429"/>
      <c r="BE542" s="429"/>
      <c r="BF542" s="429"/>
      <c r="BG542" s="429"/>
      <c r="BH542" s="429"/>
      <c r="BI542" s="429"/>
      <c r="BJ542" s="103"/>
      <c r="BT542" s="103"/>
      <c r="CD542" s="103"/>
      <c r="CN542" s="103"/>
      <c r="CX542" s="103"/>
      <c r="DH542" s="103"/>
      <c r="DR542" s="103"/>
      <c r="EB542" s="103"/>
      <c r="EL542" s="103"/>
      <c r="EV542" s="103"/>
      <c r="FF542" s="103"/>
      <c r="FP542" s="103"/>
      <c r="FZ542" s="103"/>
      <c r="GJ542" s="103"/>
      <c r="GT542" s="103"/>
      <c r="HD542" s="103"/>
    </row>
    <row xmlns:x14ac="http://schemas.microsoft.com/office/spreadsheetml/2009/9/ac" r="543" s="3" customFormat="true" x14ac:dyDescent="0.25">
      <c r="A543" s="382"/>
      <c r="B543" s="103"/>
      <c r="L543" s="103"/>
      <c r="V543" s="103"/>
      <c r="AF543" s="429"/>
      <c r="AG543" s="429"/>
      <c r="AH543" s="429"/>
      <c r="AI543" s="429"/>
      <c r="AJ543" s="429"/>
      <c r="AK543" s="429"/>
      <c r="AL543" s="429"/>
      <c r="AM543" s="429"/>
      <c r="AN543" s="429"/>
      <c r="AO543" s="429"/>
      <c r="AP543" s="429"/>
      <c r="AQ543" s="429"/>
      <c r="AR543" s="429"/>
      <c r="AS543" s="429"/>
      <c r="AT543" s="429"/>
      <c r="AU543" s="429"/>
      <c r="AV543" s="429"/>
      <c r="AW543" s="429"/>
      <c r="AX543" s="429"/>
      <c r="AY543" s="429"/>
      <c r="AZ543" s="429"/>
      <c r="BA543" s="429"/>
      <c r="BB543" s="429"/>
      <c r="BC543" s="429"/>
      <c r="BD543" s="429"/>
      <c r="BE543" s="429"/>
      <c r="BF543" s="429"/>
      <c r="BG543" s="429"/>
      <c r="BH543" s="429"/>
      <c r="BI543" s="429"/>
      <c r="BJ543" s="103"/>
      <c r="BT543" s="103"/>
      <c r="CD543" s="103"/>
      <c r="CN543" s="103"/>
      <c r="CX543" s="103"/>
      <c r="DH543" s="103"/>
      <c r="DR543" s="103"/>
      <c r="EB543" s="103"/>
      <c r="EL543" s="103"/>
      <c r="EV543" s="103"/>
      <c r="FF543" s="103"/>
      <c r="FP543" s="103"/>
      <c r="FZ543" s="103"/>
      <c r="GJ543" s="103"/>
      <c r="GT543" s="103"/>
      <c r="HD543" s="103"/>
    </row>
    <row xmlns:x14ac="http://schemas.microsoft.com/office/spreadsheetml/2009/9/ac" r="544" s="3" customFormat="true" x14ac:dyDescent="0.25">
      <c r="A544" s="382"/>
      <c r="B544" s="103"/>
      <c r="L544" s="103"/>
      <c r="V544" s="103"/>
      <c r="AF544" s="429"/>
      <c r="AG544" s="429"/>
      <c r="AH544" s="429"/>
      <c r="AI544" s="429"/>
      <c r="AJ544" s="429"/>
      <c r="AK544" s="429"/>
      <c r="AL544" s="429"/>
      <c r="AM544" s="429"/>
      <c r="AN544" s="429"/>
      <c r="AO544" s="429"/>
      <c r="AP544" s="429"/>
      <c r="AQ544" s="429"/>
      <c r="AR544" s="429"/>
      <c r="AS544" s="429"/>
      <c r="AT544" s="429"/>
      <c r="AU544" s="429"/>
      <c r="AV544" s="429"/>
      <c r="AW544" s="429"/>
      <c r="AX544" s="429"/>
      <c r="AY544" s="429"/>
      <c r="AZ544" s="429"/>
      <c r="BA544" s="429"/>
      <c r="BB544" s="429"/>
      <c r="BC544" s="429"/>
      <c r="BD544" s="429"/>
      <c r="BE544" s="429"/>
      <c r="BF544" s="429"/>
      <c r="BG544" s="429"/>
      <c r="BH544" s="429"/>
      <c r="BI544" s="429"/>
      <c r="BJ544" s="103"/>
      <c r="BT544" s="103"/>
      <c r="CD544" s="103"/>
      <c r="CN544" s="103"/>
      <c r="CX544" s="103"/>
      <c r="DH544" s="103"/>
      <c r="DR544" s="103"/>
      <c r="EB544" s="103"/>
      <c r="EL544" s="103"/>
      <c r="EV544" s="103"/>
      <c r="FF544" s="103"/>
      <c r="FP544" s="103"/>
      <c r="FZ544" s="103"/>
      <c r="GJ544" s="103"/>
      <c r="GT544" s="103"/>
      <c r="HD544" s="103"/>
    </row>
    <row xmlns:x14ac="http://schemas.microsoft.com/office/spreadsheetml/2009/9/ac" r="545" s="3" customFormat="true" x14ac:dyDescent="0.25">
      <c r="A545" s="382"/>
      <c r="B545" s="103"/>
      <c r="L545" s="103"/>
      <c r="V545" s="103"/>
      <c r="AF545" s="429"/>
      <c r="AG545" s="429"/>
      <c r="AH545" s="429"/>
      <c r="AI545" s="429"/>
      <c r="AJ545" s="429"/>
      <c r="AK545" s="429"/>
      <c r="AL545" s="429"/>
      <c r="AM545" s="429"/>
      <c r="AN545" s="429"/>
      <c r="AO545" s="429"/>
      <c r="AP545" s="429"/>
      <c r="AQ545" s="429"/>
      <c r="AR545" s="429"/>
      <c r="AS545" s="429"/>
      <c r="AT545" s="429"/>
      <c r="AU545" s="429"/>
      <c r="AV545" s="429"/>
      <c r="AW545" s="429"/>
      <c r="AX545" s="429"/>
      <c r="AY545" s="429"/>
      <c r="AZ545" s="429"/>
      <c r="BA545" s="429"/>
      <c r="BB545" s="429"/>
      <c r="BC545" s="429"/>
      <c r="BD545" s="429"/>
      <c r="BE545" s="429"/>
      <c r="BF545" s="429"/>
      <c r="BG545" s="429"/>
      <c r="BH545" s="429"/>
      <c r="BI545" s="429"/>
      <c r="BJ545" s="103"/>
      <c r="BT545" s="103"/>
      <c r="CD545" s="103"/>
      <c r="CN545" s="103"/>
      <c r="CX545" s="103"/>
      <c r="DH545" s="103"/>
      <c r="DR545" s="103"/>
      <c r="EB545" s="103"/>
      <c r="EL545" s="103"/>
      <c r="EV545" s="103"/>
      <c r="FF545" s="103"/>
      <c r="FP545" s="103"/>
      <c r="FZ545" s="103"/>
      <c r="GJ545" s="103"/>
      <c r="GT545" s="103"/>
      <c r="HD545" s="103"/>
    </row>
    <row xmlns:x14ac="http://schemas.microsoft.com/office/spreadsheetml/2009/9/ac" r="546" s="3" customFormat="true" x14ac:dyDescent="0.25">
      <c r="A546" s="382"/>
      <c r="B546" s="103"/>
      <c r="L546" s="103"/>
      <c r="V546" s="103"/>
      <c r="AF546" s="429"/>
      <c r="AG546" s="429"/>
      <c r="AH546" s="429"/>
      <c r="AI546" s="429"/>
      <c r="AJ546" s="429"/>
      <c r="AK546" s="429"/>
      <c r="AL546" s="429"/>
      <c r="AM546" s="429"/>
      <c r="AN546" s="429"/>
      <c r="AO546" s="429"/>
      <c r="AP546" s="429"/>
      <c r="AQ546" s="429"/>
      <c r="AR546" s="429"/>
      <c r="AS546" s="429"/>
      <c r="AT546" s="429"/>
      <c r="AU546" s="429"/>
      <c r="AV546" s="429"/>
      <c r="AW546" s="429"/>
      <c r="AX546" s="429"/>
      <c r="AY546" s="429"/>
      <c r="AZ546" s="429"/>
      <c r="BA546" s="429"/>
      <c r="BB546" s="429"/>
      <c r="BC546" s="429"/>
      <c r="BD546" s="429"/>
      <c r="BE546" s="429"/>
      <c r="BF546" s="429"/>
      <c r="BG546" s="429"/>
      <c r="BH546" s="429"/>
      <c r="BI546" s="429"/>
      <c r="BJ546" s="103"/>
      <c r="BT546" s="103"/>
      <c r="CD546" s="103"/>
      <c r="CN546" s="103"/>
      <c r="CX546" s="103"/>
      <c r="DH546" s="103"/>
      <c r="DR546" s="103"/>
      <c r="EB546" s="103"/>
      <c r="EL546" s="103"/>
      <c r="EV546" s="103"/>
      <c r="FF546" s="103"/>
      <c r="FP546" s="103"/>
      <c r="FZ546" s="103"/>
      <c r="GJ546" s="103"/>
      <c r="GT546" s="103"/>
      <c r="HD546" s="103"/>
    </row>
    <row xmlns:x14ac="http://schemas.microsoft.com/office/spreadsheetml/2009/9/ac" r="547" s="3" customFormat="true" x14ac:dyDescent="0.25">
      <c r="A547" s="382"/>
      <c r="B547" s="103"/>
      <c r="L547" s="103"/>
      <c r="V547" s="103"/>
      <c r="AF547" s="429"/>
      <c r="AG547" s="429"/>
      <c r="AH547" s="429"/>
      <c r="AI547" s="429"/>
      <c r="AJ547" s="429"/>
      <c r="AK547" s="429"/>
      <c r="AL547" s="429"/>
      <c r="AM547" s="429"/>
      <c r="AN547" s="429"/>
      <c r="AO547" s="429"/>
      <c r="AP547" s="429"/>
      <c r="AQ547" s="429"/>
      <c r="AR547" s="429"/>
      <c r="AS547" s="429"/>
      <c r="AT547" s="429"/>
      <c r="AU547" s="429"/>
      <c r="AV547" s="429"/>
      <c r="AW547" s="429"/>
      <c r="AX547" s="429"/>
      <c r="AY547" s="429"/>
      <c r="AZ547" s="429"/>
      <c r="BA547" s="429"/>
      <c r="BB547" s="429"/>
      <c r="BC547" s="429"/>
      <c r="BD547" s="429"/>
      <c r="BE547" s="429"/>
      <c r="BF547" s="429"/>
      <c r="BG547" s="429"/>
      <c r="BH547" s="429"/>
      <c r="BI547" s="429"/>
      <c r="BJ547" s="103"/>
      <c r="BT547" s="103"/>
      <c r="CD547" s="103"/>
      <c r="CN547" s="103"/>
      <c r="CX547" s="103"/>
      <c r="DH547" s="103"/>
      <c r="DR547" s="103"/>
      <c r="EB547" s="103"/>
      <c r="EL547" s="103"/>
      <c r="EV547" s="103"/>
      <c r="FF547" s="103"/>
      <c r="FP547" s="103"/>
      <c r="FZ547" s="103"/>
      <c r="GJ547" s="103"/>
      <c r="GT547" s="103"/>
      <c r="HD547" s="103"/>
    </row>
    <row xmlns:x14ac="http://schemas.microsoft.com/office/spreadsheetml/2009/9/ac" r="548" s="3" customFormat="true" x14ac:dyDescent="0.25">
      <c r="A548" s="382"/>
      <c r="B548" s="103"/>
      <c r="L548" s="103"/>
      <c r="V548" s="103"/>
      <c r="AF548" s="429"/>
      <c r="AG548" s="429"/>
      <c r="AH548" s="429"/>
      <c r="AI548" s="429"/>
      <c r="AJ548" s="429"/>
      <c r="AK548" s="429"/>
      <c r="AL548" s="429"/>
      <c r="AM548" s="429"/>
      <c r="AN548" s="429"/>
      <c r="AO548" s="429"/>
      <c r="AP548" s="429"/>
      <c r="AQ548" s="429"/>
      <c r="AR548" s="429"/>
      <c r="AS548" s="429"/>
      <c r="AT548" s="429"/>
      <c r="AU548" s="429"/>
      <c r="AV548" s="429"/>
      <c r="AW548" s="429"/>
      <c r="AX548" s="429"/>
      <c r="AY548" s="429"/>
      <c r="AZ548" s="429"/>
      <c r="BA548" s="429"/>
      <c r="BB548" s="429"/>
      <c r="BC548" s="429"/>
      <c r="BD548" s="429"/>
      <c r="BE548" s="429"/>
      <c r="BF548" s="429"/>
      <c r="BG548" s="429"/>
      <c r="BH548" s="429"/>
      <c r="BI548" s="429"/>
      <c r="BJ548" s="103"/>
      <c r="BT548" s="103"/>
      <c r="CD548" s="103"/>
      <c r="CN548" s="103"/>
      <c r="CX548" s="103"/>
      <c r="DH548" s="103"/>
      <c r="DR548" s="103"/>
      <c r="EB548" s="103"/>
      <c r="EL548" s="103"/>
      <c r="EV548" s="103"/>
      <c r="FF548" s="103"/>
      <c r="FP548" s="103"/>
      <c r="FZ548" s="103"/>
      <c r="GJ548" s="103"/>
      <c r="GT548" s="103"/>
      <c r="HD548" s="103"/>
    </row>
    <row xmlns:x14ac="http://schemas.microsoft.com/office/spreadsheetml/2009/9/ac" r="549" s="3" customFormat="true" x14ac:dyDescent="0.25">
      <c r="A549" s="382"/>
      <c r="B549" s="103"/>
      <c r="L549" s="103"/>
      <c r="V549" s="103"/>
      <c r="AF549" s="429"/>
      <c r="AG549" s="429"/>
      <c r="AH549" s="429"/>
      <c r="AI549" s="429"/>
      <c r="AJ549" s="429"/>
      <c r="AK549" s="429"/>
      <c r="AL549" s="429"/>
      <c r="AM549" s="429"/>
      <c r="AN549" s="429"/>
      <c r="AO549" s="429"/>
      <c r="AP549" s="429"/>
      <c r="AQ549" s="429"/>
      <c r="AR549" s="429"/>
      <c r="AS549" s="429"/>
      <c r="AT549" s="429"/>
      <c r="AU549" s="429"/>
      <c r="AV549" s="429"/>
      <c r="AW549" s="429"/>
      <c r="AX549" s="429"/>
      <c r="AY549" s="429"/>
      <c r="AZ549" s="429"/>
      <c r="BA549" s="429"/>
      <c r="BB549" s="429"/>
      <c r="BC549" s="429"/>
      <c r="BD549" s="429"/>
      <c r="BE549" s="429"/>
      <c r="BF549" s="429"/>
      <c r="BG549" s="429"/>
      <c r="BH549" s="429"/>
      <c r="BI549" s="429"/>
      <c r="BJ549" s="103"/>
      <c r="BT549" s="103"/>
      <c r="CD549" s="103"/>
      <c r="CN549" s="103"/>
      <c r="CX549" s="103"/>
      <c r="DH549" s="103"/>
      <c r="DR549" s="103"/>
      <c r="EB549" s="103"/>
      <c r="EL549" s="103"/>
      <c r="EV549" s="103"/>
      <c r="FF549" s="103"/>
      <c r="FP549" s="103"/>
      <c r="FZ549" s="103"/>
      <c r="GJ549" s="103"/>
      <c r="GT549" s="103"/>
      <c r="HD549" s="103"/>
    </row>
    <row xmlns:x14ac="http://schemas.microsoft.com/office/spreadsheetml/2009/9/ac" r="550" s="3" customFormat="true" x14ac:dyDescent="0.25">
      <c r="A550" s="382"/>
      <c r="B550" s="103"/>
      <c r="L550" s="103"/>
      <c r="V550" s="103"/>
      <c r="AF550" s="429"/>
      <c r="AG550" s="429"/>
      <c r="AH550" s="429"/>
      <c r="AI550" s="429"/>
      <c r="AJ550" s="429"/>
      <c r="AK550" s="429"/>
      <c r="AL550" s="429"/>
      <c r="AM550" s="429"/>
      <c r="AN550" s="429"/>
      <c r="AO550" s="429"/>
      <c r="AP550" s="429"/>
      <c r="AQ550" s="429"/>
      <c r="AR550" s="429"/>
      <c r="AS550" s="429"/>
      <c r="AT550" s="429"/>
      <c r="AU550" s="429"/>
      <c r="AV550" s="429"/>
      <c r="AW550" s="429"/>
      <c r="AX550" s="429"/>
      <c r="AY550" s="429"/>
      <c r="AZ550" s="429"/>
      <c r="BA550" s="429"/>
      <c r="BB550" s="429"/>
      <c r="BC550" s="429"/>
      <c r="BD550" s="429"/>
      <c r="BE550" s="429"/>
      <c r="BF550" s="429"/>
      <c r="BG550" s="429"/>
      <c r="BH550" s="429"/>
      <c r="BI550" s="429"/>
      <c r="BJ550" s="103"/>
      <c r="BT550" s="103"/>
      <c r="CD550" s="103"/>
      <c r="CN550" s="103"/>
      <c r="CX550" s="103"/>
      <c r="DH550" s="103"/>
      <c r="DR550" s="103"/>
      <c r="EB550" s="103"/>
      <c r="EL550" s="103"/>
      <c r="EV550" s="103"/>
      <c r="FF550" s="103"/>
      <c r="FP550" s="103"/>
      <c r="FZ550" s="103"/>
      <c r="GJ550" s="103"/>
      <c r="GT550" s="103"/>
      <c r="HD550" s="103"/>
    </row>
    <row xmlns:x14ac="http://schemas.microsoft.com/office/spreadsheetml/2009/9/ac" r="551" s="3" customFormat="true" x14ac:dyDescent="0.25">
      <c r="A551" s="382"/>
      <c r="B551" s="103"/>
      <c r="L551" s="103"/>
      <c r="V551" s="103"/>
      <c r="AF551" s="429"/>
      <c r="AG551" s="429"/>
      <c r="AH551" s="429"/>
      <c r="AI551" s="429"/>
      <c r="AJ551" s="429"/>
      <c r="AK551" s="429"/>
      <c r="AL551" s="429"/>
      <c r="AM551" s="429"/>
      <c r="AN551" s="429"/>
      <c r="AO551" s="429"/>
      <c r="AP551" s="429"/>
      <c r="AQ551" s="429"/>
      <c r="AR551" s="429"/>
      <c r="AS551" s="429"/>
      <c r="AT551" s="429"/>
      <c r="AU551" s="429"/>
      <c r="AV551" s="429"/>
      <c r="AW551" s="429"/>
      <c r="AX551" s="429"/>
      <c r="AY551" s="429"/>
      <c r="AZ551" s="429"/>
      <c r="BA551" s="429"/>
      <c r="BB551" s="429"/>
      <c r="BC551" s="429"/>
      <c r="BD551" s="429"/>
      <c r="BE551" s="429"/>
      <c r="BF551" s="429"/>
      <c r="BG551" s="429"/>
      <c r="BH551" s="429"/>
      <c r="BI551" s="429"/>
      <c r="BJ551" s="103"/>
      <c r="BT551" s="103"/>
      <c r="CD551" s="103"/>
      <c r="CN551" s="103"/>
      <c r="CX551" s="103"/>
      <c r="DH551" s="103"/>
      <c r="DR551" s="103"/>
      <c r="EB551" s="103"/>
      <c r="EL551" s="103"/>
      <c r="EV551" s="103"/>
      <c r="FF551" s="103"/>
      <c r="FP551" s="103"/>
      <c r="FZ551" s="103"/>
      <c r="GJ551" s="103"/>
      <c r="GT551" s="103"/>
      <c r="HD551" s="103"/>
    </row>
    <row xmlns:x14ac="http://schemas.microsoft.com/office/spreadsheetml/2009/9/ac" r="552" s="3" customFormat="true" x14ac:dyDescent="0.25">
      <c r="A552" s="382"/>
      <c r="B552" s="103"/>
      <c r="L552" s="103"/>
      <c r="V552" s="103"/>
      <c r="AF552" s="429"/>
      <c r="AG552" s="429"/>
      <c r="AH552" s="429"/>
      <c r="AI552" s="429"/>
      <c r="AJ552" s="429"/>
      <c r="AK552" s="429"/>
      <c r="AL552" s="429"/>
      <c r="AM552" s="429"/>
      <c r="AN552" s="429"/>
      <c r="AO552" s="429"/>
      <c r="AP552" s="429"/>
      <c r="AQ552" s="429"/>
      <c r="AR552" s="429"/>
      <c r="AS552" s="429"/>
      <c r="AT552" s="429"/>
      <c r="AU552" s="429"/>
      <c r="AV552" s="429"/>
      <c r="AW552" s="429"/>
      <c r="AX552" s="429"/>
      <c r="AY552" s="429"/>
      <c r="AZ552" s="429"/>
      <c r="BA552" s="429"/>
      <c r="BB552" s="429"/>
      <c r="BC552" s="429"/>
      <c r="BD552" s="429"/>
      <c r="BE552" s="429"/>
      <c r="BF552" s="429"/>
      <c r="BG552" s="429"/>
      <c r="BH552" s="429"/>
      <c r="BI552" s="429"/>
      <c r="BJ552" s="103"/>
      <c r="BT552" s="103"/>
      <c r="CD552" s="103"/>
      <c r="CN552" s="103"/>
      <c r="CX552" s="103"/>
      <c r="DH552" s="103"/>
      <c r="DR552" s="103"/>
      <c r="EB552" s="103"/>
      <c r="EL552" s="103"/>
      <c r="EV552" s="103"/>
      <c r="FF552" s="103"/>
      <c r="FP552" s="103"/>
      <c r="FZ552" s="103"/>
      <c r="GJ552" s="103"/>
      <c r="GT552" s="103"/>
      <c r="HD552" s="103"/>
    </row>
    <row xmlns:x14ac="http://schemas.microsoft.com/office/spreadsheetml/2009/9/ac" r="553" s="3" customFormat="true" x14ac:dyDescent="0.25">
      <c r="A553" s="382"/>
      <c r="B553" s="103"/>
      <c r="L553" s="103"/>
      <c r="V553" s="103"/>
      <c r="AF553" s="429"/>
      <c r="AG553" s="429"/>
      <c r="AH553" s="429"/>
      <c r="AI553" s="429"/>
      <c r="AJ553" s="429"/>
      <c r="AK553" s="429"/>
      <c r="AL553" s="429"/>
      <c r="AM553" s="429"/>
      <c r="AN553" s="429"/>
      <c r="AO553" s="429"/>
      <c r="AP553" s="429"/>
      <c r="AQ553" s="429"/>
      <c r="AR553" s="429"/>
      <c r="AS553" s="429"/>
      <c r="AT553" s="429"/>
      <c r="AU553" s="429"/>
      <c r="AV553" s="429"/>
      <c r="AW553" s="429"/>
      <c r="AX553" s="429"/>
      <c r="AY553" s="429"/>
      <c r="AZ553" s="429"/>
      <c r="BA553" s="429"/>
      <c r="BB553" s="429"/>
      <c r="BC553" s="429"/>
      <c r="BD553" s="429"/>
      <c r="BE553" s="429"/>
      <c r="BF553" s="429"/>
      <c r="BG553" s="429"/>
      <c r="BH553" s="429"/>
      <c r="BI553" s="429"/>
      <c r="BJ553" s="103"/>
      <c r="BT553" s="103"/>
      <c r="CD553" s="103"/>
      <c r="CN553" s="103"/>
      <c r="CX553" s="103"/>
      <c r="DH553" s="103"/>
      <c r="DR553" s="103"/>
      <c r="EB553" s="103"/>
      <c r="EL553" s="103"/>
      <c r="EV553" s="103"/>
      <c r="FF553" s="103"/>
      <c r="FP553" s="103"/>
      <c r="FZ553" s="103"/>
      <c r="GJ553" s="103"/>
      <c r="GT553" s="103"/>
      <c r="HD553" s="103"/>
    </row>
    <row xmlns:x14ac="http://schemas.microsoft.com/office/spreadsheetml/2009/9/ac" r="554" s="3" customFormat="true" x14ac:dyDescent="0.25">
      <c r="A554" s="382"/>
      <c r="B554" s="103"/>
      <c r="L554" s="103"/>
      <c r="V554" s="103"/>
      <c r="AF554" s="429"/>
      <c r="AG554" s="429"/>
      <c r="AH554" s="429"/>
      <c r="AI554" s="429"/>
      <c r="AJ554" s="429"/>
      <c r="AK554" s="429"/>
      <c r="AL554" s="429"/>
      <c r="AM554" s="429"/>
      <c r="AN554" s="429"/>
      <c r="AO554" s="429"/>
      <c r="AP554" s="429"/>
      <c r="AQ554" s="429"/>
      <c r="AR554" s="429"/>
      <c r="AS554" s="429"/>
      <c r="AT554" s="429"/>
      <c r="AU554" s="429"/>
      <c r="AV554" s="429"/>
      <c r="AW554" s="429"/>
      <c r="AX554" s="429"/>
      <c r="AY554" s="429"/>
      <c r="AZ554" s="429"/>
      <c r="BA554" s="429"/>
      <c r="BB554" s="429"/>
      <c r="BC554" s="429"/>
      <c r="BD554" s="429"/>
      <c r="BE554" s="429"/>
      <c r="BF554" s="429"/>
      <c r="BG554" s="429"/>
      <c r="BH554" s="429"/>
      <c r="BI554" s="429"/>
      <c r="BJ554" s="103"/>
      <c r="BT554" s="103"/>
      <c r="CD554" s="103"/>
      <c r="CN554" s="103"/>
      <c r="CX554" s="103"/>
      <c r="DH554" s="103"/>
      <c r="DR554" s="103"/>
      <c r="EB554" s="103"/>
      <c r="EL554" s="103"/>
      <c r="EV554" s="103"/>
      <c r="FF554" s="103"/>
      <c r="FP554" s="103"/>
      <c r="FZ554" s="103"/>
      <c r="GJ554" s="103"/>
      <c r="GT554" s="103"/>
      <c r="HD554" s="103"/>
    </row>
    <row xmlns:x14ac="http://schemas.microsoft.com/office/spreadsheetml/2009/9/ac" r="555" s="3" customFormat="true" x14ac:dyDescent="0.25">
      <c r="A555" s="382"/>
      <c r="B555" s="103"/>
      <c r="L555" s="103"/>
      <c r="V555" s="103"/>
      <c r="AF555" s="429"/>
      <c r="AG555" s="429"/>
      <c r="AH555" s="429"/>
      <c r="AI555" s="429"/>
      <c r="AJ555" s="429"/>
      <c r="AK555" s="429"/>
      <c r="AL555" s="429"/>
      <c r="AM555" s="429"/>
      <c r="AN555" s="429"/>
      <c r="AO555" s="429"/>
      <c r="AP555" s="429"/>
      <c r="AQ555" s="429"/>
      <c r="AR555" s="429"/>
      <c r="AS555" s="429"/>
      <c r="AT555" s="429"/>
      <c r="AU555" s="429"/>
      <c r="AV555" s="429"/>
      <c r="AW555" s="429"/>
      <c r="AX555" s="429"/>
      <c r="AY555" s="429"/>
      <c r="AZ555" s="429"/>
      <c r="BA555" s="429"/>
      <c r="BB555" s="429"/>
      <c r="BC555" s="429"/>
      <c r="BD555" s="429"/>
      <c r="BE555" s="429"/>
      <c r="BF555" s="429"/>
      <c r="BG555" s="429"/>
      <c r="BH555" s="429"/>
      <c r="BI555" s="429"/>
      <c r="BJ555" s="103"/>
      <c r="BT555" s="103"/>
      <c r="CD555" s="103"/>
      <c r="CN555" s="103"/>
      <c r="CX555" s="103"/>
      <c r="DH555" s="103"/>
      <c r="DR555" s="103"/>
      <c r="EB555" s="103"/>
      <c r="EL555" s="103"/>
      <c r="EV555" s="103"/>
      <c r="FF555" s="103"/>
      <c r="FP555" s="103"/>
      <c r="FZ555" s="103"/>
      <c r="GJ555" s="103"/>
      <c r="GT555" s="103"/>
      <c r="HD555" s="103"/>
    </row>
    <row xmlns:x14ac="http://schemas.microsoft.com/office/spreadsheetml/2009/9/ac" r="556" s="3" customFormat="true" x14ac:dyDescent="0.25">
      <c r="A556" s="382"/>
      <c r="B556" s="103"/>
      <c r="L556" s="103"/>
      <c r="V556" s="103"/>
      <c r="AF556" s="429"/>
      <c r="AG556" s="429"/>
      <c r="AH556" s="429"/>
      <c r="AI556" s="429"/>
      <c r="AJ556" s="429"/>
      <c r="AK556" s="429"/>
      <c r="AL556" s="429"/>
      <c r="AM556" s="429"/>
      <c r="AN556" s="429"/>
      <c r="AO556" s="429"/>
      <c r="AP556" s="429"/>
      <c r="AQ556" s="429"/>
      <c r="AR556" s="429"/>
      <c r="AS556" s="429"/>
      <c r="AT556" s="429"/>
      <c r="AU556" s="429"/>
      <c r="AV556" s="429"/>
      <c r="AW556" s="429"/>
      <c r="AX556" s="429"/>
      <c r="AY556" s="429"/>
      <c r="AZ556" s="429"/>
      <c r="BA556" s="429"/>
      <c r="BB556" s="429"/>
      <c r="BC556" s="429"/>
      <c r="BD556" s="429"/>
      <c r="BE556" s="429"/>
      <c r="BF556" s="429"/>
      <c r="BG556" s="429"/>
      <c r="BH556" s="429"/>
      <c r="BI556" s="429"/>
      <c r="BJ556" s="103"/>
      <c r="BT556" s="103"/>
      <c r="CD556" s="103"/>
      <c r="CN556" s="103"/>
      <c r="CX556" s="103"/>
      <c r="DH556" s="103"/>
      <c r="DR556" s="103"/>
      <c r="EB556" s="103"/>
      <c r="EL556" s="103"/>
      <c r="EV556" s="103"/>
      <c r="FF556" s="103"/>
      <c r="FP556" s="103"/>
      <c r="FZ556" s="103"/>
      <c r="GJ556" s="103"/>
      <c r="GT556" s="103"/>
      <c r="HD556" s="103"/>
    </row>
    <row xmlns:x14ac="http://schemas.microsoft.com/office/spreadsheetml/2009/9/ac" r="557" s="3" customFormat="true" x14ac:dyDescent="0.25">
      <c r="A557" s="382"/>
      <c r="B557" s="103"/>
      <c r="L557" s="103"/>
      <c r="V557" s="103"/>
      <c r="AF557" s="429"/>
      <c r="AG557" s="429"/>
      <c r="AH557" s="429"/>
      <c r="AI557" s="429"/>
      <c r="AJ557" s="429"/>
      <c r="AK557" s="429"/>
      <c r="AL557" s="429"/>
      <c r="AM557" s="429"/>
      <c r="AN557" s="429"/>
      <c r="AO557" s="429"/>
      <c r="AP557" s="429"/>
      <c r="AQ557" s="429"/>
      <c r="AR557" s="429"/>
      <c r="AS557" s="429"/>
      <c r="AT557" s="429"/>
      <c r="AU557" s="429"/>
      <c r="AV557" s="429"/>
      <c r="AW557" s="429"/>
      <c r="AX557" s="429"/>
      <c r="AY557" s="429"/>
      <c r="AZ557" s="429"/>
      <c r="BA557" s="429"/>
      <c r="BB557" s="429"/>
      <c r="BC557" s="429"/>
      <c r="BD557" s="429"/>
      <c r="BE557" s="429"/>
      <c r="BF557" s="429"/>
      <c r="BG557" s="429"/>
      <c r="BH557" s="429"/>
      <c r="BI557" s="429"/>
      <c r="BJ557" s="103"/>
      <c r="BT557" s="103"/>
      <c r="CD557" s="103"/>
      <c r="CN557" s="103"/>
      <c r="CX557" s="103"/>
      <c r="DH557" s="103"/>
      <c r="DR557" s="103"/>
      <c r="EB557" s="103"/>
      <c r="EL557" s="103"/>
      <c r="EV557" s="103"/>
      <c r="FF557" s="103"/>
      <c r="FP557" s="103"/>
      <c r="FZ557" s="103"/>
      <c r="GJ557" s="103"/>
      <c r="GT557" s="103"/>
      <c r="HD557" s="103"/>
    </row>
    <row xmlns:x14ac="http://schemas.microsoft.com/office/spreadsheetml/2009/9/ac" r="558" s="3" customFormat="true" x14ac:dyDescent="0.25">
      <c r="A558" s="382"/>
      <c r="B558" s="103"/>
      <c r="L558" s="103"/>
      <c r="V558" s="103"/>
      <c r="AF558" s="429"/>
      <c r="AG558" s="429"/>
      <c r="AH558" s="429"/>
      <c r="AI558" s="429"/>
      <c r="AJ558" s="429"/>
      <c r="AK558" s="429"/>
      <c r="AL558" s="429"/>
      <c r="AM558" s="429"/>
      <c r="AN558" s="429"/>
      <c r="AO558" s="429"/>
      <c r="AP558" s="429"/>
      <c r="AQ558" s="429"/>
      <c r="AR558" s="429"/>
      <c r="AS558" s="429"/>
      <c r="AT558" s="429"/>
      <c r="AU558" s="429"/>
      <c r="AV558" s="429"/>
      <c r="AW558" s="429"/>
      <c r="AX558" s="429"/>
      <c r="AY558" s="429"/>
      <c r="AZ558" s="429"/>
      <c r="BA558" s="429"/>
      <c r="BB558" s="429"/>
      <c r="BC558" s="429"/>
      <c r="BD558" s="429"/>
      <c r="BE558" s="429"/>
      <c r="BF558" s="429"/>
      <c r="BG558" s="429"/>
      <c r="BH558" s="429"/>
      <c r="BI558" s="429"/>
      <c r="BJ558" s="103"/>
      <c r="BT558" s="103"/>
      <c r="CD558" s="103"/>
      <c r="CN558" s="103"/>
      <c r="CX558" s="103"/>
      <c r="DH558" s="103"/>
      <c r="DR558" s="103"/>
      <c r="EB558" s="103"/>
      <c r="EL558" s="103"/>
      <c r="EV558" s="103"/>
      <c r="FF558" s="103"/>
      <c r="FP558" s="103"/>
      <c r="FZ558" s="103"/>
      <c r="GJ558" s="103"/>
      <c r="GT558" s="103"/>
      <c r="HD558" s="103"/>
    </row>
    <row xmlns:x14ac="http://schemas.microsoft.com/office/spreadsheetml/2009/9/ac" r="559" s="3" customFormat="true" x14ac:dyDescent="0.25">
      <c r="A559" s="382"/>
      <c r="B559" s="103"/>
      <c r="L559" s="103"/>
      <c r="V559" s="103"/>
      <c r="AF559" s="429"/>
      <c r="AG559" s="429"/>
      <c r="AH559" s="429"/>
      <c r="AI559" s="429"/>
      <c r="AJ559" s="429"/>
      <c r="AK559" s="429"/>
      <c r="AL559" s="429"/>
      <c r="AM559" s="429"/>
      <c r="AN559" s="429"/>
      <c r="AO559" s="429"/>
      <c r="AP559" s="429"/>
      <c r="AQ559" s="429"/>
      <c r="AR559" s="429"/>
      <c r="AS559" s="429"/>
      <c r="AT559" s="429"/>
      <c r="AU559" s="429"/>
      <c r="AV559" s="429"/>
      <c r="AW559" s="429"/>
      <c r="AX559" s="429"/>
      <c r="AY559" s="429"/>
      <c r="AZ559" s="429"/>
      <c r="BA559" s="429"/>
      <c r="BB559" s="429"/>
      <c r="BC559" s="429"/>
      <c r="BD559" s="429"/>
      <c r="BE559" s="429"/>
      <c r="BF559" s="429"/>
      <c r="BG559" s="429"/>
      <c r="BH559" s="429"/>
      <c r="BI559" s="429"/>
      <c r="BJ559" s="103"/>
      <c r="BT559" s="103"/>
      <c r="CD559" s="103"/>
      <c r="CN559" s="103"/>
      <c r="CX559" s="103"/>
      <c r="DH559" s="103"/>
      <c r="DR559" s="103"/>
      <c r="EB559" s="103"/>
      <c r="EL559" s="103"/>
      <c r="EV559" s="103"/>
      <c r="FF559" s="103"/>
      <c r="FP559" s="103"/>
      <c r="FZ559" s="103"/>
      <c r="GJ559" s="103"/>
      <c r="GT559" s="103"/>
      <c r="HD559" s="103"/>
    </row>
    <row xmlns:x14ac="http://schemas.microsoft.com/office/spreadsheetml/2009/9/ac" r="560" s="3" customFormat="true" x14ac:dyDescent="0.25">
      <c r="A560" s="382"/>
      <c r="B560" s="103"/>
      <c r="L560" s="103"/>
      <c r="V560" s="103"/>
      <c r="AF560" s="429"/>
      <c r="AG560" s="429"/>
      <c r="AH560" s="429"/>
      <c r="AI560" s="429"/>
      <c r="AJ560" s="429"/>
      <c r="AK560" s="429"/>
      <c r="AL560" s="429"/>
      <c r="AM560" s="429"/>
      <c r="AN560" s="429"/>
      <c r="AO560" s="429"/>
      <c r="AP560" s="429"/>
      <c r="AQ560" s="429"/>
      <c r="AR560" s="429"/>
      <c r="AS560" s="429"/>
      <c r="AT560" s="429"/>
      <c r="AU560" s="429"/>
      <c r="AV560" s="429"/>
      <c r="AW560" s="429"/>
      <c r="AX560" s="429"/>
      <c r="AY560" s="429"/>
      <c r="AZ560" s="429"/>
      <c r="BA560" s="429"/>
      <c r="BB560" s="429"/>
      <c r="BC560" s="429"/>
      <c r="BD560" s="429"/>
      <c r="BE560" s="429"/>
      <c r="BF560" s="429"/>
      <c r="BG560" s="429"/>
      <c r="BH560" s="429"/>
      <c r="BI560" s="429"/>
      <c r="BJ560" s="103"/>
      <c r="BT560" s="103"/>
      <c r="CD560" s="103"/>
      <c r="CN560" s="103"/>
      <c r="CX560" s="103"/>
      <c r="DH560" s="103"/>
      <c r="DR560" s="103"/>
      <c r="EB560" s="103"/>
      <c r="EL560" s="103"/>
      <c r="EV560" s="103"/>
      <c r="FF560" s="103"/>
      <c r="FP560" s="103"/>
      <c r="FZ560" s="103"/>
      <c r="GJ560" s="103"/>
      <c r="GT560" s="103"/>
      <c r="HD560" s="103"/>
    </row>
    <row xmlns:x14ac="http://schemas.microsoft.com/office/spreadsheetml/2009/9/ac" r="561" s="3" customFormat="true" x14ac:dyDescent="0.25">
      <c r="A561" s="382"/>
      <c r="B561" s="103"/>
      <c r="L561" s="103"/>
      <c r="V561" s="103"/>
      <c r="AF561" s="429"/>
      <c r="AG561" s="429"/>
      <c r="AH561" s="429"/>
      <c r="AI561" s="429"/>
      <c r="AJ561" s="429"/>
      <c r="AK561" s="429"/>
      <c r="AL561" s="429"/>
      <c r="AM561" s="429"/>
      <c r="AN561" s="429"/>
      <c r="AO561" s="429"/>
      <c r="AP561" s="429"/>
      <c r="AQ561" s="429"/>
      <c r="AR561" s="429"/>
      <c r="AS561" s="429"/>
      <c r="AT561" s="429"/>
      <c r="AU561" s="429"/>
      <c r="AV561" s="429"/>
      <c r="AW561" s="429"/>
      <c r="AX561" s="429"/>
      <c r="AY561" s="429"/>
      <c r="AZ561" s="429"/>
      <c r="BA561" s="429"/>
      <c r="BB561" s="429"/>
      <c r="BC561" s="429"/>
      <c r="BD561" s="429"/>
      <c r="BE561" s="429"/>
      <c r="BF561" s="429"/>
      <c r="BG561" s="429"/>
      <c r="BH561" s="429"/>
      <c r="BI561" s="429"/>
      <c r="BJ561" s="103"/>
      <c r="BT561" s="103"/>
      <c r="CD561" s="103"/>
      <c r="CN561" s="103"/>
      <c r="CX561" s="103"/>
      <c r="DH561" s="103"/>
      <c r="DR561" s="103"/>
      <c r="EB561" s="103"/>
      <c r="EL561" s="103"/>
      <c r="EV561" s="103"/>
      <c r="FF561" s="103"/>
      <c r="FP561" s="103"/>
      <c r="FZ561" s="103"/>
      <c r="GJ561" s="103"/>
      <c r="GT561" s="103"/>
      <c r="HD561" s="103"/>
    </row>
    <row xmlns:x14ac="http://schemas.microsoft.com/office/spreadsheetml/2009/9/ac" r="562" s="3" customFormat="true" x14ac:dyDescent="0.25">
      <c r="A562" s="382"/>
      <c r="B562" s="103"/>
      <c r="L562" s="103"/>
      <c r="V562" s="103"/>
      <c r="AF562" s="429"/>
      <c r="AG562" s="429"/>
      <c r="AH562" s="429"/>
      <c r="AI562" s="429"/>
      <c r="AJ562" s="429"/>
      <c r="AK562" s="429"/>
      <c r="AL562" s="429"/>
      <c r="AM562" s="429"/>
      <c r="AN562" s="429"/>
      <c r="AO562" s="429"/>
      <c r="AP562" s="429"/>
      <c r="AQ562" s="429"/>
      <c r="AR562" s="429"/>
      <c r="AS562" s="429"/>
      <c r="AT562" s="429"/>
      <c r="AU562" s="429"/>
      <c r="AV562" s="429"/>
      <c r="AW562" s="429"/>
      <c r="AX562" s="429"/>
      <c r="AY562" s="429"/>
      <c r="AZ562" s="429"/>
      <c r="BA562" s="429"/>
      <c r="BB562" s="429"/>
      <c r="BC562" s="429"/>
      <c r="BD562" s="429"/>
      <c r="BE562" s="429"/>
      <c r="BF562" s="429"/>
      <c r="BG562" s="429"/>
      <c r="BH562" s="429"/>
      <c r="BI562" s="429"/>
      <c r="BJ562" s="103"/>
      <c r="BT562" s="103"/>
      <c r="CD562" s="103"/>
      <c r="CN562" s="103"/>
      <c r="CX562" s="103"/>
      <c r="DH562" s="103"/>
      <c r="DR562" s="103"/>
      <c r="EB562" s="103"/>
      <c r="EL562" s="103"/>
      <c r="EV562" s="103"/>
      <c r="FF562" s="103"/>
      <c r="FP562" s="103"/>
      <c r="FZ562" s="103"/>
      <c r="GJ562" s="103"/>
      <c r="GT562" s="103"/>
      <c r="HD562" s="103"/>
    </row>
    <row xmlns:x14ac="http://schemas.microsoft.com/office/spreadsheetml/2009/9/ac" r="563" s="3" customFormat="true" x14ac:dyDescent="0.25">
      <c r="A563" s="382"/>
      <c r="B563" s="103"/>
      <c r="L563" s="103"/>
      <c r="V563" s="103"/>
      <c r="AF563" s="429"/>
      <c r="AG563" s="429"/>
      <c r="AH563" s="429"/>
      <c r="AI563" s="429"/>
      <c r="AJ563" s="429"/>
      <c r="AK563" s="429"/>
      <c r="AL563" s="429"/>
      <c r="AM563" s="429"/>
      <c r="AN563" s="429"/>
      <c r="AO563" s="429"/>
      <c r="AP563" s="429"/>
      <c r="AQ563" s="429"/>
      <c r="AR563" s="429"/>
      <c r="AS563" s="429"/>
      <c r="AT563" s="429"/>
      <c r="AU563" s="429"/>
      <c r="AV563" s="429"/>
      <c r="AW563" s="429"/>
      <c r="AX563" s="429"/>
      <c r="AY563" s="429"/>
      <c r="AZ563" s="429"/>
      <c r="BA563" s="429"/>
      <c r="BB563" s="429"/>
      <c r="BC563" s="429"/>
      <c r="BD563" s="429"/>
      <c r="BE563" s="429"/>
      <c r="BF563" s="429"/>
      <c r="BG563" s="429"/>
      <c r="BH563" s="429"/>
      <c r="BI563" s="429"/>
      <c r="BJ563" s="103"/>
      <c r="BT563" s="103"/>
      <c r="CD563" s="103"/>
      <c r="CN563" s="103"/>
      <c r="CX563" s="103"/>
      <c r="DH563" s="103"/>
      <c r="DR563" s="103"/>
      <c r="EB563" s="103"/>
      <c r="EL563" s="103"/>
      <c r="EV563" s="103"/>
      <c r="FF563" s="103"/>
      <c r="FP563" s="103"/>
      <c r="FZ563" s="103"/>
      <c r="GJ563" s="103"/>
      <c r="GT563" s="103"/>
      <c r="HD563" s="103"/>
    </row>
    <row xmlns:x14ac="http://schemas.microsoft.com/office/spreadsheetml/2009/9/ac" r="564" s="3" customFormat="true" x14ac:dyDescent="0.25">
      <c r="A564" s="382"/>
      <c r="B564" s="103"/>
      <c r="L564" s="103"/>
      <c r="V564" s="103"/>
      <c r="AF564" s="429"/>
      <c r="AG564" s="429"/>
      <c r="AH564" s="429"/>
      <c r="AI564" s="429"/>
      <c r="AJ564" s="429"/>
      <c r="AK564" s="429"/>
      <c r="AL564" s="429"/>
      <c r="AM564" s="429"/>
      <c r="AN564" s="429"/>
      <c r="AO564" s="429"/>
      <c r="AP564" s="429"/>
      <c r="AQ564" s="429"/>
      <c r="AR564" s="429"/>
      <c r="AS564" s="429"/>
      <c r="AT564" s="429"/>
      <c r="AU564" s="429"/>
      <c r="AV564" s="429"/>
      <c r="AW564" s="429"/>
      <c r="AX564" s="429"/>
      <c r="AY564" s="429"/>
      <c r="AZ564" s="429"/>
      <c r="BA564" s="429"/>
      <c r="BB564" s="429"/>
      <c r="BC564" s="429"/>
      <c r="BD564" s="429"/>
      <c r="BE564" s="429"/>
      <c r="BF564" s="429"/>
      <c r="BG564" s="429"/>
      <c r="BH564" s="429"/>
      <c r="BI564" s="429"/>
      <c r="BJ564" s="103"/>
      <c r="BT564" s="103"/>
      <c r="CD564" s="103"/>
      <c r="CN564" s="103"/>
      <c r="CX564" s="103"/>
      <c r="DH564" s="103"/>
      <c r="DR564" s="103"/>
      <c r="EB564" s="103"/>
      <c r="EL564" s="103"/>
      <c r="EV564" s="103"/>
      <c r="FF564" s="103"/>
      <c r="FP564" s="103"/>
      <c r="FZ564" s="103"/>
      <c r="GJ564" s="103"/>
      <c r="GT564" s="103"/>
      <c r="HD564" s="103"/>
    </row>
    <row xmlns:x14ac="http://schemas.microsoft.com/office/spreadsheetml/2009/9/ac" r="565" s="3" customFormat="true" x14ac:dyDescent="0.25">
      <c r="A565" s="382"/>
      <c r="B565" s="103"/>
      <c r="L565" s="103"/>
      <c r="V565" s="103"/>
      <c r="AF565" s="429"/>
      <c r="AG565" s="429"/>
      <c r="AH565" s="429"/>
      <c r="AI565" s="429"/>
      <c r="AJ565" s="429"/>
      <c r="AK565" s="429"/>
      <c r="AL565" s="429"/>
      <c r="AM565" s="429"/>
      <c r="AN565" s="429"/>
      <c r="AO565" s="429"/>
      <c r="AP565" s="429"/>
      <c r="AQ565" s="429"/>
      <c r="AR565" s="429"/>
      <c r="AS565" s="429"/>
      <c r="AT565" s="429"/>
      <c r="AU565" s="429"/>
      <c r="AV565" s="429"/>
      <c r="AW565" s="429"/>
      <c r="AX565" s="429"/>
      <c r="AY565" s="429"/>
      <c r="AZ565" s="429"/>
      <c r="BA565" s="429"/>
      <c r="BB565" s="429"/>
      <c r="BC565" s="429"/>
      <c r="BD565" s="429"/>
      <c r="BE565" s="429"/>
      <c r="BF565" s="429"/>
      <c r="BG565" s="429"/>
      <c r="BH565" s="429"/>
      <c r="BI565" s="429"/>
      <c r="BJ565" s="103"/>
      <c r="BT565" s="103"/>
      <c r="CD565" s="103"/>
      <c r="CN565" s="103"/>
      <c r="CX565" s="103"/>
      <c r="DH565" s="103"/>
      <c r="DR565" s="103"/>
      <c r="EB565" s="103"/>
      <c r="EL565" s="103"/>
      <c r="EV565" s="103"/>
      <c r="FF565" s="103"/>
      <c r="FP565" s="103"/>
      <c r="FZ565" s="103"/>
      <c r="GJ565" s="103"/>
      <c r="GT565" s="103"/>
      <c r="HD565" s="103"/>
    </row>
    <row xmlns:x14ac="http://schemas.microsoft.com/office/spreadsheetml/2009/9/ac" r="566" s="3" customFormat="true" x14ac:dyDescent="0.25">
      <c r="A566" s="382"/>
      <c r="B566" s="103"/>
      <c r="L566" s="103"/>
      <c r="V566" s="103"/>
      <c r="AF566" s="429"/>
      <c r="AG566" s="429"/>
      <c r="AH566" s="429"/>
      <c r="AI566" s="429"/>
      <c r="AJ566" s="429"/>
      <c r="AK566" s="429"/>
      <c r="AL566" s="429"/>
      <c r="AM566" s="429"/>
      <c r="AN566" s="429"/>
      <c r="AO566" s="429"/>
      <c r="AP566" s="429"/>
      <c r="AQ566" s="429"/>
      <c r="AR566" s="429"/>
      <c r="AS566" s="429"/>
      <c r="AT566" s="429"/>
      <c r="AU566" s="429"/>
      <c r="AV566" s="429"/>
      <c r="AW566" s="429"/>
      <c r="AX566" s="429"/>
      <c r="AY566" s="429"/>
      <c r="AZ566" s="429"/>
      <c r="BA566" s="429"/>
      <c r="BB566" s="429"/>
      <c r="BC566" s="429"/>
      <c r="BD566" s="429"/>
      <c r="BE566" s="429"/>
      <c r="BF566" s="429"/>
      <c r="BG566" s="429"/>
      <c r="BH566" s="429"/>
      <c r="BI566" s="429"/>
      <c r="BJ566" s="103"/>
      <c r="BT566" s="103"/>
      <c r="CD566" s="103"/>
      <c r="CN566" s="103"/>
      <c r="CX566" s="103"/>
      <c r="DH566" s="103"/>
      <c r="DR566" s="103"/>
      <c r="EB566" s="103"/>
      <c r="EL566" s="103"/>
      <c r="EV566" s="103"/>
      <c r="FF566" s="103"/>
      <c r="FP566" s="103"/>
      <c r="FZ566" s="103"/>
      <c r="GJ566" s="103"/>
      <c r="GT566" s="103"/>
      <c r="HD566" s="103"/>
    </row>
    <row xmlns:x14ac="http://schemas.microsoft.com/office/spreadsheetml/2009/9/ac" r="567" s="3" customFormat="true" x14ac:dyDescent="0.25">
      <c r="A567" s="382"/>
      <c r="B567" s="103"/>
      <c r="L567" s="103"/>
      <c r="V567" s="103"/>
      <c r="AF567" s="429"/>
      <c r="AG567" s="429"/>
      <c r="AH567" s="429"/>
      <c r="AI567" s="429"/>
      <c r="AJ567" s="429"/>
      <c r="AK567" s="429"/>
      <c r="AL567" s="429"/>
      <c r="AM567" s="429"/>
      <c r="AN567" s="429"/>
      <c r="AO567" s="429"/>
      <c r="AP567" s="429"/>
      <c r="AQ567" s="429"/>
      <c r="AR567" s="429"/>
      <c r="AS567" s="429"/>
      <c r="AT567" s="429"/>
      <c r="AU567" s="429"/>
      <c r="AV567" s="429"/>
      <c r="AW567" s="429"/>
      <c r="AX567" s="429"/>
      <c r="AY567" s="429"/>
      <c r="AZ567" s="429"/>
      <c r="BA567" s="429"/>
      <c r="BB567" s="429"/>
      <c r="BC567" s="429"/>
      <c r="BD567" s="429"/>
      <c r="BE567" s="429"/>
      <c r="BF567" s="429"/>
      <c r="BG567" s="429"/>
      <c r="BH567" s="429"/>
      <c r="BI567" s="429"/>
      <c r="BJ567" s="103"/>
      <c r="BT567" s="103"/>
      <c r="CD567" s="103"/>
      <c r="CN567" s="103"/>
      <c r="CX567" s="103"/>
      <c r="DH567" s="103"/>
      <c r="DR567" s="103"/>
      <c r="EB567" s="103"/>
      <c r="EL567" s="103"/>
      <c r="EV567" s="103"/>
      <c r="FF567" s="103"/>
      <c r="FP567" s="103"/>
      <c r="FZ567" s="103"/>
      <c r="GJ567" s="103"/>
      <c r="GT567" s="103"/>
      <c r="HD567" s="103"/>
    </row>
    <row xmlns:x14ac="http://schemas.microsoft.com/office/spreadsheetml/2009/9/ac" r="568" s="3" customFormat="true" x14ac:dyDescent="0.25">
      <c r="A568" s="382"/>
      <c r="B568" s="103"/>
      <c r="L568" s="103"/>
      <c r="V568" s="103"/>
      <c r="AF568" s="429"/>
      <c r="AG568" s="429"/>
      <c r="AH568" s="429"/>
      <c r="AI568" s="429"/>
      <c r="AJ568" s="429"/>
      <c r="AK568" s="429"/>
      <c r="AL568" s="429"/>
      <c r="AM568" s="429"/>
      <c r="AN568" s="429"/>
      <c r="AO568" s="429"/>
      <c r="AP568" s="429"/>
      <c r="AQ568" s="429"/>
      <c r="AR568" s="429"/>
      <c r="AS568" s="429"/>
      <c r="AT568" s="429"/>
      <c r="AU568" s="429"/>
      <c r="AV568" s="429"/>
      <c r="AW568" s="429"/>
      <c r="AX568" s="429"/>
      <c r="AY568" s="429"/>
      <c r="AZ568" s="429"/>
      <c r="BA568" s="429"/>
      <c r="BB568" s="429"/>
      <c r="BC568" s="429"/>
      <c r="BD568" s="429"/>
      <c r="BE568" s="429"/>
      <c r="BF568" s="429"/>
      <c r="BG568" s="429"/>
      <c r="BH568" s="429"/>
      <c r="BI568" s="429"/>
      <c r="BJ568" s="103"/>
      <c r="BT568" s="103"/>
      <c r="CD568" s="103"/>
      <c r="CN568" s="103"/>
      <c r="CX568" s="103"/>
      <c r="DH568" s="103"/>
      <c r="DR568" s="103"/>
      <c r="EB568" s="103"/>
      <c r="EL568" s="103"/>
      <c r="EV568" s="103"/>
      <c r="FF568" s="103"/>
      <c r="FP568" s="103"/>
      <c r="FZ568" s="103"/>
      <c r="GJ568" s="103"/>
      <c r="GT568" s="103"/>
      <c r="HD568" s="103"/>
    </row>
    <row xmlns:x14ac="http://schemas.microsoft.com/office/spreadsheetml/2009/9/ac" r="569" s="3" customFormat="true" x14ac:dyDescent="0.25">
      <c r="A569" s="382"/>
      <c r="B569" s="103"/>
      <c r="L569" s="103"/>
      <c r="V569" s="103"/>
      <c r="AF569" s="429"/>
      <c r="AG569" s="429"/>
      <c r="AH569" s="429"/>
      <c r="AI569" s="429"/>
      <c r="AJ569" s="429"/>
      <c r="AK569" s="429"/>
      <c r="AL569" s="429"/>
      <c r="AM569" s="429"/>
      <c r="AN569" s="429"/>
      <c r="AO569" s="429"/>
      <c r="AP569" s="429"/>
      <c r="AQ569" s="429"/>
      <c r="AR569" s="429"/>
      <c r="AS569" s="429"/>
      <c r="AT569" s="429"/>
      <c r="AU569" s="429"/>
      <c r="AV569" s="429"/>
      <c r="AW569" s="429"/>
      <c r="AX569" s="429"/>
      <c r="AY569" s="429"/>
      <c r="AZ569" s="429"/>
      <c r="BA569" s="429"/>
      <c r="BB569" s="429"/>
      <c r="BC569" s="429"/>
      <c r="BD569" s="429"/>
      <c r="BE569" s="429"/>
      <c r="BF569" s="429"/>
      <c r="BG569" s="429"/>
      <c r="BH569" s="429"/>
      <c r="BI569" s="429"/>
      <c r="BJ569" s="103"/>
      <c r="BT569" s="103"/>
      <c r="CD569" s="103"/>
      <c r="CN569" s="103"/>
      <c r="CX569" s="103"/>
      <c r="DH569" s="103"/>
      <c r="DR569" s="103"/>
      <c r="EB569" s="103"/>
      <c r="EL569" s="103"/>
      <c r="EV569" s="103"/>
      <c r="FF569" s="103"/>
      <c r="FP569" s="103"/>
      <c r="FZ569" s="103"/>
      <c r="GJ569" s="103"/>
      <c r="GT569" s="103"/>
      <c r="HD569" s="103"/>
    </row>
    <row xmlns:x14ac="http://schemas.microsoft.com/office/spreadsheetml/2009/9/ac" r="570" s="3" customFormat="true" x14ac:dyDescent="0.25">
      <c r="A570" s="382"/>
      <c r="B570" s="103"/>
      <c r="L570" s="103"/>
      <c r="V570" s="103"/>
      <c r="AF570" s="429"/>
      <c r="AG570" s="429"/>
      <c r="AH570" s="429"/>
      <c r="AI570" s="429"/>
      <c r="AJ570" s="429"/>
      <c r="AK570" s="429"/>
      <c r="AL570" s="429"/>
      <c r="AM570" s="429"/>
      <c r="AN570" s="429"/>
      <c r="AO570" s="429"/>
      <c r="AP570" s="429"/>
      <c r="AQ570" s="429"/>
      <c r="AR570" s="429"/>
      <c r="AS570" s="429"/>
      <c r="AT570" s="429"/>
      <c r="AU570" s="429"/>
      <c r="AV570" s="429"/>
      <c r="AW570" s="429"/>
      <c r="AX570" s="429"/>
      <c r="AY570" s="429"/>
      <c r="AZ570" s="429"/>
      <c r="BA570" s="429"/>
      <c r="BB570" s="429"/>
      <c r="BC570" s="429"/>
      <c r="BD570" s="429"/>
      <c r="BE570" s="429"/>
      <c r="BF570" s="429"/>
      <c r="BG570" s="429"/>
      <c r="BH570" s="429"/>
      <c r="BI570" s="429"/>
      <c r="BJ570" s="103"/>
      <c r="BT570" s="103"/>
      <c r="CD570" s="103"/>
      <c r="CN570" s="103"/>
      <c r="CX570" s="103"/>
      <c r="DH570" s="103"/>
      <c r="DR570" s="103"/>
      <c r="EB570" s="103"/>
      <c r="EL570" s="103"/>
      <c r="EV570" s="103"/>
      <c r="FF570" s="103"/>
      <c r="FP570" s="103"/>
      <c r="FZ570" s="103"/>
      <c r="GJ570" s="103"/>
      <c r="GT570" s="103"/>
      <c r="HD570" s="103"/>
    </row>
    <row xmlns:x14ac="http://schemas.microsoft.com/office/spreadsheetml/2009/9/ac" r="571" s="3" customFormat="true" x14ac:dyDescent="0.25">
      <c r="A571" s="382"/>
      <c r="B571" s="103"/>
      <c r="L571" s="103"/>
      <c r="V571" s="103"/>
      <c r="AF571" s="429"/>
      <c r="AG571" s="429"/>
      <c r="AH571" s="429"/>
      <c r="AI571" s="429"/>
      <c r="AJ571" s="429"/>
      <c r="AK571" s="429"/>
      <c r="AL571" s="429"/>
      <c r="AM571" s="429"/>
      <c r="AN571" s="429"/>
      <c r="AO571" s="429"/>
      <c r="AP571" s="429"/>
      <c r="AQ571" s="429"/>
      <c r="AR571" s="429"/>
      <c r="AS571" s="429"/>
      <c r="AT571" s="429"/>
      <c r="AU571" s="429"/>
      <c r="AV571" s="429"/>
      <c r="AW571" s="429"/>
      <c r="AX571" s="429"/>
      <c r="AY571" s="429"/>
      <c r="AZ571" s="429"/>
      <c r="BA571" s="429"/>
      <c r="BB571" s="429"/>
      <c r="BC571" s="429"/>
      <c r="BD571" s="429"/>
      <c r="BE571" s="429"/>
      <c r="BF571" s="429"/>
      <c r="BG571" s="429"/>
      <c r="BH571" s="429"/>
      <c r="BI571" s="429"/>
      <c r="BJ571" s="103"/>
      <c r="BT571" s="103"/>
      <c r="CD571" s="103"/>
      <c r="CN571" s="103"/>
      <c r="CX571" s="103"/>
      <c r="DH571" s="103"/>
      <c r="DR571" s="103"/>
      <c r="EB571" s="103"/>
      <c r="EL571" s="103"/>
      <c r="EV571" s="103"/>
      <c r="FF571" s="103"/>
      <c r="FP571" s="103"/>
      <c r="FZ571" s="103"/>
      <c r="GJ571" s="103"/>
      <c r="GT571" s="103"/>
      <c r="HD571" s="103"/>
    </row>
    <row xmlns:x14ac="http://schemas.microsoft.com/office/spreadsheetml/2009/9/ac" r="572" s="3" customFormat="true" x14ac:dyDescent="0.25">
      <c r="A572" s="382"/>
      <c r="B572" s="103"/>
      <c r="L572" s="103"/>
      <c r="V572" s="103"/>
      <c r="AF572" s="429"/>
      <c r="AG572" s="429"/>
      <c r="AH572" s="429"/>
      <c r="AI572" s="429"/>
      <c r="AJ572" s="429"/>
      <c r="AK572" s="429"/>
      <c r="AL572" s="429"/>
      <c r="AM572" s="429"/>
      <c r="AN572" s="429"/>
      <c r="AO572" s="429"/>
      <c r="AP572" s="429"/>
      <c r="AQ572" s="429"/>
      <c r="AR572" s="429"/>
      <c r="AS572" s="429"/>
      <c r="AT572" s="429"/>
      <c r="AU572" s="429"/>
      <c r="AV572" s="429"/>
      <c r="AW572" s="429"/>
      <c r="AX572" s="429"/>
      <c r="AY572" s="429"/>
      <c r="AZ572" s="429"/>
      <c r="BA572" s="429"/>
      <c r="BB572" s="429"/>
      <c r="BC572" s="429"/>
      <c r="BD572" s="429"/>
      <c r="BE572" s="429"/>
      <c r="BF572" s="429"/>
      <c r="BG572" s="429"/>
      <c r="BH572" s="429"/>
      <c r="BI572" s="429"/>
      <c r="BJ572" s="103"/>
      <c r="BT572" s="103"/>
      <c r="CD572" s="103"/>
      <c r="CN572" s="103"/>
      <c r="CX572" s="103"/>
      <c r="DH572" s="103"/>
      <c r="DR572" s="103"/>
      <c r="EB572" s="103"/>
      <c r="EL572" s="103"/>
      <c r="EV572" s="103"/>
      <c r="FF572" s="103"/>
      <c r="FP572" s="103"/>
      <c r="FZ572" s="103"/>
      <c r="GJ572" s="103"/>
      <c r="GT572" s="103"/>
      <c r="HD572" s="103"/>
    </row>
    <row xmlns:x14ac="http://schemas.microsoft.com/office/spreadsheetml/2009/9/ac" r="573" s="3" customFormat="true" x14ac:dyDescent="0.25">
      <c r="A573" s="382"/>
      <c r="B573" s="103"/>
      <c r="L573" s="103"/>
      <c r="V573" s="103"/>
      <c r="AF573" s="429"/>
      <c r="AG573" s="429"/>
      <c r="AH573" s="429"/>
      <c r="AI573" s="429"/>
      <c r="AJ573" s="429"/>
      <c r="AK573" s="429"/>
      <c r="AL573" s="429"/>
      <c r="AM573" s="429"/>
      <c r="AN573" s="429"/>
      <c r="AO573" s="429"/>
      <c r="AP573" s="429"/>
      <c r="AQ573" s="429"/>
      <c r="AR573" s="429"/>
      <c r="AS573" s="429"/>
      <c r="AT573" s="429"/>
      <c r="AU573" s="429"/>
      <c r="AV573" s="429"/>
      <c r="AW573" s="429"/>
      <c r="AX573" s="429"/>
      <c r="AY573" s="429"/>
      <c r="AZ573" s="429"/>
      <c r="BA573" s="429"/>
      <c r="BB573" s="429"/>
      <c r="BC573" s="429"/>
      <c r="BD573" s="429"/>
      <c r="BE573" s="429"/>
      <c r="BF573" s="429"/>
      <c r="BG573" s="429"/>
      <c r="BH573" s="429"/>
      <c r="BI573" s="429"/>
      <c r="BJ573" s="103"/>
      <c r="BT573" s="103"/>
      <c r="CD573" s="103"/>
      <c r="CN573" s="103"/>
      <c r="CX573" s="103"/>
      <c r="DH573" s="103"/>
      <c r="DR573" s="103"/>
      <c r="EB573" s="103"/>
      <c r="EL573" s="103"/>
      <c r="EV573" s="103"/>
      <c r="FF573" s="103"/>
      <c r="FP573" s="103"/>
      <c r="FZ573" s="103"/>
      <c r="GJ573" s="103"/>
      <c r="GT573" s="103"/>
      <c r="HD573" s="103"/>
    </row>
    <row xmlns:x14ac="http://schemas.microsoft.com/office/spreadsheetml/2009/9/ac" r="574" s="3" customFormat="true" x14ac:dyDescent="0.25">
      <c r="A574" s="382"/>
      <c r="B574" s="103"/>
      <c r="L574" s="103"/>
      <c r="V574" s="103"/>
      <c r="AF574" s="429"/>
      <c r="AG574" s="429"/>
      <c r="AH574" s="429"/>
      <c r="AI574" s="429"/>
      <c r="AJ574" s="429"/>
      <c r="AK574" s="429"/>
      <c r="AL574" s="429"/>
      <c r="AM574" s="429"/>
      <c r="AN574" s="429"/>
      <c r="AO574" s="429"/>
      <c r="AP574" s="429"/>
      <c r="AQ574" s="429"/>
      <c r="AR574" s="429"/>
      <c r="AS574" s="429"/>
      <c r="AT574" s="429"/>
      <c r="AU574" s="429"/>
      <c r="AV574" s="429"/>
      <c r="AW574" s="429"/>
      <c r="AX574" s="429"/>
      <c r="AY574" s="429"/>
      <c r="AZ574" s="429"/>
      <c r="BA574" s="429"/>
      <c r="BB574" s="429"/>
      <c r="BC574" s="429"/>
      <c r="BD574" s="429"/>
      <c r="BE574" s="429"/>
      <c r="BF574" s="429"/>
      <c r="BG574" s="429"/>
      <c r="BH574" s="429"/>
      <c r="BI574" s="429"/>
      <c r="BJ574" s="103"/>
      <c r="BT574" s="103"/>
      <c r="CD574" s="103"/>
      <c r="CN574" s="103"/>
      <c r="CX574" s="103"/>
      <c r="DH574" s="103"/>
      <c r="DR574" s="103"/>
      <c r="EB574" s="103"/>
      <c r="EL574" s="103"/>
      <c r="EV574" s="103"/>
      <c r="FF574" s="103"/>
      <c r="FP574" s="103"/>
      <c r="FZ574" s="103"/>
      <c r="GJ574" s="103"/>
      <c r="GT574" s="103"/>
      <c r="HD574" s="103"/>
    </row>
    <row xmlns:x14ac="http://schemas.microsoft.com/office/spreadsheetml/2009/9/ac" r="575" s="3" customFormat="true" x14ac:dyDescent="0.25">
      <c r="A575" s="382"/>
      <c r="B575" s="103"/>
      <c r="L575" s="103"/>
      <c r="V575" s="103"/>
      <c r="AF575" s="429"/>
      <c r="AG575" s="429"/>
      <c r="AH575" s="429"/>
      <c r="AI575" s="429"/>
      <c r="AJ575" s="429"/>
      <c r="AK575" s="429"/>
      <c r="AL575" s="429"/>
      <c r="AM575" s="429"/>
      <c r="AN575" s="429"/>
      <c r="AO575" s="429"/>
      <c r="AP575" s="429"/>
      <c r="AQ575" s="429"/>
      <c r="AR575" s="429"/>
      <c r="AS575" s="429"/>
      <c r="AT575" s="429"/>
      <c r="AU575" s="429"/>
      <c r="AV575" s="429"/>
      <c r="AW575" s="429"/>
      <c r="AX575" s="429"/>
      <c r="AY575" s="429"/>
      <c r="AZ575" s="429"/>
      <c r="BA575" s="429"/>
      <c r="BB575" s="429"/>
      <c r="BC575" s="429"/>
      <c r="BD575" s="429"/>
      <c r="BE575" s="429"/>
      <c r="BF575" s="429"/>
      <c r="BG575" s="429"/>
      <c r="BH575" s="429"/>
      <c r="BI575" s="429"/>
      <c r="BJ575" s="103"/>
      <c r="BT575" s="103"/>
      <c r="CD575" s="103"/>
      <c r="CN575" s="103"/>
      <c r="CX575" s="103"/>
      <c r="DH575" s="103"/>
      <c r="DR575" s="103"/>
      <c r="EB575" s="103"/>
      <c r="EL575" s="103"/>
      <c r="EV575" s="103"/>
      <c r="FF575" s="103"/>
      <c r="FP575" s="103"/>
      <c r="FZ575" s="103"/>
      <c r="GJ575" s="103"/>
      <c r="GT575" s="103"/>
      <c r="HD575" s="103"/>
    </row>
    <row xmlns:x14ac="http://schemas.microsoft.com/office/spreadsheetml/2009/9/ac" r="576" s="3" customFormat="true" x14ac:dyDescent="0.25">
      <c r="A576" s="382"/>
      <c r="B576" s="103"/>
      <c r="L576" s="103"/>
      <c r="V576" s="103"/>
      <c r="AF576" s="429"/>
      <c r="AG576" s="429"/>
      <c r="AH576" s="429"/>
      <c r="AI576" s="429"/>
      <c r="AJ576" s="429"/>
      <c r="AK576" s="429"/>
      <c r="AL576" s="429"/>
      <c r="AM576" s="429"/>
      <c r="AN576" s="429"/>
      <c r="AO576" s="429"/>
      <c r="AP576" s="429"/>
      <c r="AQ576" s="429"/>
      <c r="AR576" s="429"/>
      <c r="AS576" s="429"/>
      <c r="AT576" s="429"/>
      <c r="AU576" s="429"/>
      <c r="AV576" s="429"/>
      <c r="AW576" s="429"/>
      <c r="AX576" s="429"/>
      <c r="AY576" s="429"/>
      <c r="AZ576" s="429"/>
      <c r="BA576" s="429"/>
      <c r="BB576" s="429"/>
      <c r="BC576" s="429"/>
      <c r="BD576" s="429"/>
      <c r="BE576" s="429"/>
      <c r="BF576" s="429"/>
      <c r="BG576" s="429"/>
      <c r="BH576" s="429"/>
      <c r="BI576" s="429"/>
      <c r="BJ576" s="103"/>
      <c r="BT576" s="103"/>
      <c r="CD576" s="103"/>
      <c r="CN576" s="103"/>
      <c r="CX576" s="103"/>
      <c r="DH576" s="103"/>
      <c r="DR576" s="103"/>
      <c r="EB576" s="103"/>
      <c r="EL576" s="103"/>
      <c r="EV576" s="103"/>
      <c r="FF576" s="103"/>
      <c r="FP576" s="103"/>
      <c r="FZ576" s="103"/>
      <c r="GJ576" s="103"/>
      <c r="GT576" s="103"/>
      <c r="HD576" s="103"/>
    </row>
    <row xmlns:x14ac="http://schemas.microsoft.com/office/spreadsheetml/2009/9/ac" r="577" s="3" customFormat="true" x14ac:dyDescent="0.25">
      <c r="A577" s="382"/>
      <c r="B577" s="103"/>
      <c r="L577" s="103"/>
      <c r="V577" s="103"/>
      <c r="AF577" s="429"/>
      <c r="AG577" s="429"/>
      <c r="AH577" s="429"/>
      <c r="AI577" s="429"/>
      <c r="AJ577" s="429"/>
      <c r="AK577" s="429"/>
      <c r="AL577" s="429"/>
      <c r="AM577" s="429"/>
      <c r="AN577" s="429"/>
      <c r="AO577" s="429"/>
      <c r="AP577" s="429"/>
      <c r="AQ577" s="429"/>
      <c r="AR577" s="429"/>
      <c r="AS577" s="429"/>
      <c r="AT577" s="429"/>
      <c r="AU577" s="429"/>
      <c r="AV577" s="429"/>
      <c r="AW577" s="429"/>
      <c r="AX577" s="429"/>
      <c r="AY577" s="429"/>
      <c r="AZ577" s="429"/>
      <c r="BA577" s="429"/>
      <c r="BB577" s="429"/>
      <c r="BC577" s="429"/>
      <c r="BD577" s="429"/>
      <c r="BE577" s="429"/>
      <c r="BF577" s="429"/>
      <c r="BG577" s="429"/>
      <c r="BH577" s="429"/>
      <c r="BI577" s="429"/>
      <c r="BJ577" s="103"/>
      <c r="BT577" s="103"/>
      <c r="CD577" s="103"/>
      <c r="CN577" s="103"/>
      <c r="CX577" s="103"/>
      <c r="DH577" s="103"/>
      <c r="DR577" s="103"/>
      <c r="EB577" s="103"/>
      <c r="EL577" s="103"/>
      <c r="EV577" s="103"/>
      <c r="FF577" s="103"/>
      <c r="FP577" s="103"/>
      <c r="FZ577" s="103"/>
      <c r="GJ577" s="103"/>
      <c r="GT577" s="103"/>
      <c r="HD577" s="103"/>
    </row>
    <row xmlns:x14ac="http://schemas.microsoft.com/office/spreadsheetml/2009/9/ac" r="578" s="3" customFormat="true" x14ac:dyDescent="0.25">
      <c r="A578" s="382"/>
      <c r="B578" s="103"/>
      <c r="L578" s="103"/>
      <c r="V578" s="103"/>
      <c r="AF578" s="429"/>
      <c r="AG578" s="429"/>
      <c r="AH578" s="429"/>
      <c r="AI578" s="429"/>
      <c r="AJ578" s="429"/>
      <c r="AK578" s="429"/>
      <c r="AL578" s="429"/>
      <c r="AM578" s="429"/>
      <c r="AN578" s="429"/>
      <c r="AO578" s="429"/>
      <c r="AP578" s="429"/>
      <c r="AQ578" s="429"/>
      <c r="AR578" s="429"/>
      <c r="AS578" s="429"/>
      <c r="AT578" s="429"/>
      <c r="AU578" s="429"/>
      <c r="AV578" s="429"/>
      <c r="AW578" s="429"/>
      <c r="AX578" s="429"/>
      <c r="AY578" s="429"/>
      <c r="AZ578" s="429"/>
      <c r="BA578" s="429"/>
      <c r="BB578" s="429"/>
      <c r="BC578" s="429"/>
      <c r="BD578" s="429"/>
      <c r="BE578" s="429"/>
      <c r="BF578" s="429"/>
      <c r="BG578" s="429"/>
      <c r="BH578" s="429"/>
      <c r="BI578" s="429"/>
      <c r="BJ578" s="103"/>
      <c r="BT578" s="103"/>
      <c r="CD578" s="103"/>
      <c r="CN578" s="103"/>
      <c r="CX578" s="103"/>
      <c r="DH578" s="103"/>
      <c r="DR578" s="103"/>
      <c r="EB578" s="103"/>
      <c r="EL578" s="103"/>
      <c r="EV578" s="103"/>
      <c r="FF578" s="103"/>
      <c r="FP578" s="103"/>
      <c r="FZ578" s="103"/>
      <c r="GJ578" s="103"/>
      <c r="GT578" s="103"/>
      <c r="HD578" s="103"/>
    </row>
    <row xmlns:x14ac="http://schemas.microsoft.com/office/spreadsheetml/2009/9/ac" r="579" s="3" customFormat="true" x14ac:dyDescent="0.25">
      <c r="A579" s="382"/>
      <c r="B579" s="103"/>
      <c r="L579" s="103"/>
      <c r="V579" s="103"/>
      <c r="AF579" s="429"/>
      <c r="AG579" s="429"/>
      <c r="AH579" s="429"/>
      <c r="AI579" s="429"/>
      <c r="AJ579" s="429"/>
      <c r="AK579" s="429"/>
      <c r="AL579" s="429"/>
      <c r="AM579" s="429"/>
      <c r="AN579" s="429"/>
      <c r="AO579" s="429"/>
      <c r="AP579" s="429"/>
      <c r="AQ579" s="429"/>
      <c r="AR579" s="429"/>
      <c r="AS579" s="429"/>
      <c r="AT579" s="429"/>
      <c r="AU579" s="429"/>
      <c r="AV579" s="429"/>
      <c r="AW579" s="429"/>
      <c r="AX579" s="429"/>
      <c r="AY579" s="429"/>
      <c r="AZ579" s="429"/>
      <c r="BA579" s="429"/>
      <c r="BB579" s="429"/>
      <c r="BC579" s="429"/>
      <c r="BD579" s="429"/>
      <c r="BE579" s="429"/>
      <c r="BF579" s="429"/>
      <c r="BG579" s="429"/>
      <c r="BH579" s="429"/>
      <c r="BI579" s="429"/>
      <c r="BJ579" s="103"/>
      <c r="BT579" s="103"/>
      <c r="CD579" s="103"/>
      <c r="CN579" s="103"/>
      <c r="CX579" s="103"/>
      <c r="DH579" s="103"/>
      <c r="DR579" s="103"/>
      <c r="EB579" s="103"/>
      <c r="EL579" s="103"/>
      <c r="EV579" s="103"/>
      <c r="FF579" s="103"/>
      <c r="FP579" s="103"/>
      <c r="FZ579" s="103"/>
      <c r="GJ579" s="103"/>
      <c r="GT579" s="103"/>
      <c r="HD579" s="103"/>
    </row>
    <row xmlns:x14ac="http://schemas.microsoft.com/office/spreadsheetml/2009/9/ac" r="580" s="3" customFormat="true" x14ac:dyDescent="0.25">
      <c r="A580" s="382"/>
      <c r="B580" s="103"/>
      <c r="L580" s="103"/>
      <c r="V580" s="103"/>
      <c r="AF580" s="429"/>
      <c r="AG580" s="429"/>
      <c r="AH580" s="429"/>
      <c r="AI580" s="429"/>
      <c r="AJ580" s="429"/>
      <c r="AK580" s="429"/>
      <c r="AL580" s="429"/>
      <c r="AM580" s="429"/>
      <c r="AN580" s="429"/>
      <c r="AO580" s="429"/>
      <c r="AP580" s="429"/>
      <c r="AQ580" s="429"/>
      <c r="AR580" s="429"/>
      <c r="AS580" s="429"/>
      <c r="AT580" s="429"/>
      <c r="AU580" s="429"/>
      <c r="AV580" s="429"/>
      <c r="AW580" s="429"/>
      <c r="AX580" s="429"/>
      <c r="AY580" s="429"/>
      <c r="AZ580" s="429"/>
      <c r="BA580" s="429"/>
      <c r="BB580" s="429"/>
      <c r="BC580" s="429"/>
      <c r="BD580" s="429"/>
      <c r="BE580" s="429"/>
      <c r="BF580" s="429"/>
      <c r="BG580" s="429"/>
      <c r="BH580" s="429"/>
      <c r="BI580" s="429"/>
      <c r="BJ580" s="103"/>
      <c r="BT580" s="103"/>
      <c r="CD580" s="103"/>
      <c r="CN580" s="103"/>
      <c r="CX580" s="103"/>
      <c r="DH580" s="103"/>
      <c r="DR580" s="103"/>
      <c r="EB580" s="103"/>
      <c r="EL580" s="103"/>
      <c r="EV580" s="103"/>
      <c r="FF580" s="103"/>
      <c r="FP580" s="103"/>
      <c r="FZ580" s="103"/>
      <c r="GJ580" s="103"/>
      <c r="GT580" s="103"/>
      <c r="HD580" s="103"/>
    </row>
    <row xmlns:x14ac="http://schemas.microsoft.com/office/spreadsheetml/2009/9/ac" r="581" s="3" customFormat="true" x14ac:dyDescent="0.25">
      <c r="A581" s="382"/>
      <c r="B581" s="103"/>
      <c r="L581" s="103"/>
      <c r="V581" s="103"/>
      <c r="AF581" s="429"/>
      <c r="AG581" s="429"/>
      <c r="AH581" s="429"/>
      <c r="AI581" s="429"/>
      <c r="AJ581" s="429"/>
      <c r="AK581" s="429"/>
      <c r="AL581" s="429"/>
      <c r="AM581" s="429"/>
      <c r="AN581" s="429"/>
      <c r="AO581" s="429"/>
      <c r="AP581" s="429"/>
      <c r="AQ581" s="429"/>
      <c r="AR581" s="429"/>
      <c r="AS581" s="429"/>
      <c r="AT581" s="429"/>
      <c r="AU581" s="429"/>
      <c r="AV581" s="429"/>
      <c r="AW581" s="429"/>
      <c r="AX581" s="429"/>
      <c r="AY581" s="429"/>
      <c r="AZ581" s="429"/>
      <c r="BA581" s="429"/>
      <c r="BB581" s="429"/>
      <c r="BC581" s="429"/>
      <c r="BD581" s="429"/>
      <c r="BE581" s="429"/>
      <c r="BF581" s="429"/>
      <c r="BG581" s="429"/>
      <c r="BH581" s="429"/>
      <c r="BI581" s="429"/>
      <c r="BJ581" s="103"/>
      <c r="BT581" s="103"/>
      <c r="CD581" s="103"/>
      <c r="CN581" s="103"/>
      <c r="CX581" s="103"/>
      <c r="DH581" s="103"/>
      <c r="DR581" s="103"/>
      <c r="EB581" s="103"/>
      <c r="EL581" s="103"/>
      <c r="EV581" s="103"/>
      <c r="FF581" s="103"/>
      <c r="FP581" s="103"/>
      <c r="FZ581" s="103"/>
      <c r="GJ581" s="103"/>
      <c r="GT581" s="103"/>
      <c r="HD581" s="103"/>
    </row>
    <row xmlns:x14ac="http://schemas.microsoft.com/office/spreadsheetml/2009/9/ac" r="582" s="3" customFormat="true" x14ac:dyDescent="0.25">
      <c r="A582" s="382"/>
      <c r="B582" s="103"/>
      <c r="L582" s="103"/>
      <c r="V582" s="103"/>
      <c r="AF582" s="429"/>
      <c r="AG582" s="429"/>
      <c r="AH582" s="429"/>
      <c r="AI582" s="429"/>
      <c r="AJ582" s="429"/>
      <c r="AK582" s="429"/>
      <c r="AL582" s="429"/>
      <c r="AM582" s="429"/>
      <c r="AN582" s="429"/>
      <c r="AO582" s="429"/>
      <c r="AP582" s="429"/>
      <c r="AQ582" s="429"/>
      <c r="AR582" s="429"/>
      <c r="AS582" s="429"/>
      <c r="AT582" s="429"/>
      <c r="AU582" s="429"/>
      <c r="AV582" s="429"/>
      <c r="AW582" s="429"/>
      <c r="AX582" s="429"/>
      <c r="AY582" s="429"/>
      <c r="AZ582" s="429"/>
      <c r="BA582" s="429"/>
      <c r="BB582" s="429"/>
      <c r="BC582" s="429"/>
      <c r="BD582" s="429"/>
      <c r="BE582" s="429"/>
      <c r="BF582" s="429"/>
      <c r="BG582" s="429"/>
      <c r="BH582" s="429"/>
      <c r="BI582" s="429"/>
      <c r="BJ582" s="103"/>
      <c r="BT582" s="103"/>
      <c r="CD582" s="103"/>
      <c r="CN582" s="103"/>
      <c r="CX582" s="103"/>
      <c r="DH582" s="103"/>
      <c r="DR582" s="103"/>
      <c r="EB582" s="103"/>
      <c r="EL582" s="103"/>
      <c r="EV582" s="103"/>
      <c r="FF582" s="103"/>
      <c r="FP582" s="103"/>
      <c r="FZ582" s="103"/>
      <c r="GJ582" s="103"/>
      <c r="GT582" s="103"/>
      <c r="HD582" s="103"/>
    </row>
    <row xmlns:x14ac="http://schemas.microsoft.com/office/spreadsheetml/2009/9/ac" r="583" s="3" customFormat="true" x14ac:dyDescent="0.25">
      <c r="A583" s="382"/>
      <c r="B583" s="103"/>
      <c r="L583" s="103"/>
      <c r="V583" s="103"/>
      <c r="AF583" s="429"/>
      <c r="AG583" s="429"/>
      <c r="AH583" s="429"/>
      <c r="AI583" s="429"/>
      <c r="AJ583" s="429"/>
      <c r="AK583" s="429"/>
      <c r="AL583" s="429"/>
      <c r="AM583" s="429"/>
      <c r="AN583" s="429"/>
      <c r="AO583" s="429"/>
      <c r="AP583" s="429"/>
      <c r="AQ583" s="429"/>
      <c r="AR583" s="429"/>
      <c r="AS583" s="429"/>
      <c r="AT583" s="429"/>
      <c r="AU583" s="429"/>
      <c r="AV583" s="429"/>
      <c r="AW583" s="429"/>
      <c r="AX583" s="429"/>
      <c r="AY583" s="429"/>
      <c r="AZ583" s="429"/>
      <c r="BA583" s="429"/>
      <c r="BB583" s="429"/>
      <c r="BC583" s="429"/>
      <c r="BD583" s="429"/>
      <c r="BE583" s="429"/>
      <c r="BF583" s="429"/>
      <c r="BG583" s="429"/>
      <c r="BH583" s="429"/>
      <c r="BI583" s="429"/>
      <c r="BJ583" s="103"/>
      <c r="BT583" s="103"/>
      <c r="CD583" s="103"/>
      <c r="CN583" s="103"/>
      <c r="CX583" s="103"/>
      <c r="DH583" s="103"/>
      <c r="DR583" s="103"/>
      <c r="EB583" s="103"/>
      <c r="EL583" s="103"/>
      <c r="EV583" s="103"/>
      <c r="FF583" s="103"/>
      <c r="FP583" s="103"/>
      <c r="FZ583" s="103"/>
      <c r="GJ583" s="103"/>
      <c r="GT583" s="103"/>
      <c r="HD583" s="103"/>
    </row>
    <row xmlns:x14ac="http://schemas.microsoft.com/office/spreadsheetml/2009/9/ac" r="584" s="3" customFormat="true" x14ac:dyDescent="0.25">
      <c r="A584" s="382"/>
      <c r="B584" s="103"/>
      <c r="L584" s="103"/>
      <c r="V584" s="103"/>
      <c r="AF584" s="429"/>
      <c r="AG584" s="429"/>
      <c r="AH584" s="429"/>
      <c r="AI584" s="429"/>
      <c r="AJ584" s="429"/>
      <c r="AK584" s="429"/>
      <c r="AL584" s="429"/>
      <c r="AM584" s="429"/>
      <c r="AN584" s="429"/>
      <c r="AO584" s="429"/>
      <c r="AP584" s="429"/>
      <c r="AQ584" s="429"/>
      <c r="AR584" s="429"/>
      <c r="AS584" s="429"/>
      <c r="AT584" s="429"/>
      <c r="AU584" s="429"/>
      <c r="AV584" s="429"/>
      <c r="AW584" s="429"/>
      <c r="AX584" s="429"/>
      <c r="AY584" s="429"/>
      <c r="AZ584" s="429"/>
      <c r="BA584" s="429"/>
      <c r="BB584" s="429"/>
      <c r="BC584" s="429"/>
      <c r="BD584" s="429"/>
      <c r="BE584" s="429"/>
      <c r="BF584" s="429"/>
      <c r="BG584" s="429"/>
      <c r="BH584" s="429"/>
      <c r="BI584" s="429"/>
      <c r="BJ584" s="103"/>
      <c r="BT584" s="103"/>
      <c r="CD584" s="103"/>
      <c r="CN584" s="103"/>
      <c r="CX584" s="103"/>
      <c r="DH584" s="103"/>
      <c r="DR584" s="103"/>
      <c r="EB584" s="103"/>
      <c r="EL584" s="103"/>
      <c r="EV584" s="103"/>
      <c r="FF584" s="103"/>
      <c r="FP584" s="103"/>
      <c r="FZ584" s="103"/>
      <c r="GJ584" s="103"/>
      <c r="GT584" s="103"/>
      <c r="HD584" s="103"/>
    </row>
    <row xmlns:x14ac="http://schemas.microsoft.com/office/spreadsheetml/2009/9/ac" r="585" s="3" customFormat="true" x14ac:dyDescent="0.25">
      <c r="A585" s="382"/>
      <c r="B585" s="103"/>
      <c r="L585" s="103"/>
      <c r="V585" s="103"/>
      <c r="AF585" s="429"/>
      <c r="AG585" s="429"/>
      <c r="AH585" s="429"/>
      <c r="AI585" s="429"/>
      <c r="AJ585" s="429"/>
      <c r="AK585" s="429"/>
      <c r="AL585" s="429"/>
      <c r="AM585" s="429"/>
      <c r="AN585" s="429"/>
      <c r="AO585" s="429"/>
      <c r="AP585" s="429"/>
      <c r="AQ585" s="429"/>
      <c r="AR585" s="429"/>
      <c r="AS585" s="429"/>
      <c r="AT585" s="429"/>
      <c r="AU585" s="429"/>
      <c r="AV585" s="429"/>
      <c r="AW585" s="429"/>
      <c r="AX585" s="429"/>
      <c r="AY585" s="429"/>
      <c r="AZ585" s="429"/>
      <c r="BA585" s="429"/>
      <c r="BB585" s="429"/>
      <c r="BC585" s="429"/>
      <c r="BD585" s="429"/>
      <c r="BE585" s="429"/>
      <c r="BF585" s="429"/>
      <c r="BG585" s="429"/>
      <c r="BH585" s="429"/>
      <c r="BI585" s="429"/>
      <c r="BJ585" s="103"/>
      <c r="BT585" s="103"/>
      <c r="CD585" s="103"/>
      <c r="CN585" s="103"/>
      <c r="CX585" s="103"/>
      <c r="DH585" s="103"/>
      <c r="DR585" s="103"/>
      <c r="EB585" s="103"/>
      <c r="EL585" s="103"/>
      <c r="EV585" s="103"/>
      <c r="FF585" s="103"/>
      <c r="FP585" s="103"/>
      <c r="FZ585" s="103"/>
      <c r="GJ585" s="103"/>
      <c r="GT585" s="103"/>
      <c r="HD585" s="103"/>
    </row>
    <row xmlns:x14ac="http://schemas.microsoft.com/office/spreadsheetml/2009/9/ac" r="586" s="3" customFormat="true" x14ac:dyDescent="0.25">
      <c r="A586" s="382"/>
      <c r="B586" s="103"/>
      <c r="L586" s="103"/>
      <c r="V586" s="103"/>
      <c r="AF586" s="429"/>
      <c r="AG586" s="429"/>
      <c r="AH586" s="429"/>
      <c r="AI586" s="429"/>
      <c r="AJ586" s="429"/>
      <c r="AK586" s="429"/>
      <c r="AL586" s="429"/>
      <c r="AM586" s="429"/>
      <c r="AN586" s="429"/>
      <c r="AO586" s="429"/>
      <c r="AP586" s="429"/>
      <c r="AQ586" s="429"/>
      <c r="AR586" s="429"/>
      <c r="AS586" s="429"/>
      <c r="AT586" s="429"/>
      <c r="AU586" s="429"/>
      <c r="AV586" s="429"/>
      <c r="AW586" s="429"/>
      <c r="AX586" s="429"/>
      <c r="AY586" s="429"/>
      <c r="AZ586" s="429"/>
      <c r="BA586" s="429"/>
      <c r="BB586" s="429"/>
      <c r="BC586" s="429"/>
      <c r="BD586" s="429"/>
      <c r="BE586" s="429"/>
      <c r="BF586" s="429"/>
      <c r="BG586" s="429"/>
      <c r="BH586" s="429"/>
      <c r="BI586" s="429"/>
      <c r="BJ586" s="103"/>
      <c r="BT586" s="103"/>
      <c r="CD586" s="103"/>
      <c r="CN586" s="103"/>
      <c r="CX586" s="103"/>
      <c r="DH586" s="103"/>
      <c r="DR586" s="103"/>
      <c r="EB586" s="103"/>
      <c r="EL586" s="103"/>
      <c r="EV586" s="103"/>
      <c r="FF586" s="103"/>
      <c r="FP586" s="103"/>
      <c r="FZ586" s="103"/>
      <c r="GJ586" s="103"/>
      <c r="GT586" s="103"/>
      <c r="HD586" s="103"/>
    </row>
    <row xmlns:x14ac="http://schemas.microsoft.com/office/spreadsheetml/2009/9/ac" r="587" s="3" customFormat="true" x14ac:dyDescent="0.25">
      <c r="A587" s="382"/>
      <c r="B587" s="103"/>
      <c r="L587" s="103"/>
      <c r="V587" s="103"/>
      <c r="AF587" s="429"/>
      <c r="AG587" s="429"/>
      <c r="AH587" s="429"/>
      <c r="AI587" s="429"/>
      <c r="AJ587" s="429"/>
      <c r="AK587" s="429"/>
      <c r="AL587" s="429"/>
      <c r="AM587" s="429"/>
      <c r="AN587" s="429"/>
      <c r="AO587" s="429"/>
      <c r="AP587" s="429"/>
      <c r="AQ587" s="429"/>
      <c r="AR587" s="429"/>
      <c r="AS587" s="429"/>
      <c r="AT587" s="429"/>
      <c r="AU587" s="429"/>
      <c r="AV587" s="429"/>
      <c r="AW587" s="429"/>
      <c r="AX587" s="429"/>
      <c r="AY587" s="429"/>
      <c r="AZ587" s="429"/>
      <c r="BA587" s="429"/>
      <c r="BB587" s="429"/>
      <c r="BC587" s="429"/>
      <c r="BD587" s="429"/>
      <c r="BE587" s="429"/>
      <c r="BF587" s="429"/>
      <c r="BG587" s="429"/>
      <c r="BH587" s="429"/>
      <c r="BI587" s="429"/>
      <c r="BJ587" s="103"/>
      <c r="BT587" s="103"/>
      <c r="CD587" s="103"/>
      <c r="CN587" s="103"/>
      <c r="CX587" s="103"/>
      <c r="DH587" s="103"/>
      <c r="DR587" s="103"/>
      <c r="EB587" s="103"/>
      <c r="EL587" s="103"/>
      <c r="EV587" s="103"/>
      <c r="FF587" s="103"/>
      <c r="FP587" s="103"/>
      <c r="FZ587" s="103"/>
      <c r="GJ587" s="103"/>
      <c r="GT587" s="103"/>
      <c r="HD587" s="103"/>
    </row>
    <row xmlns:x14ac="http://schemas.microsoft.com/office/spreadsheetml/2009/9/ac" r="588" s="3" customFormat="true" x14ac:dyDescent="0.25">
      <c r="A588" s="382"/>
      <c r="B588" s="103"/>
      <c r="L588" s="103"/>
      <c r="V588" s="103"/>
      <c r="AF588" s="429"/>
      <c r="AG588" s="429"/>
      <c r="AH588" s="429"/>
      <c r="AI588" s="429"/>
      <c r="AJ588" s="429"/>
      <c r="AK588" s="429"/>
      <c r="AL588" s="429"/>
      <c r="AM588" s="429"/>
      <c r="AN588" s="429"/>
      <c r="AO588" s="429"/>
      <c r="AP588" s="429"/>
      <c r="AQ588" s="429"/>
      <c r="AR588" s="429"/>
      <c r="AS588" s="429"/>
      <c r="AT588" s="429"/>
      <c r="AU588" s="429"/>
      <c r="AV588" s="429"/>
      <c r="AW588" s="429"/>
      <c r="AX588" s="429"/>
      <c r="AY588" s="429"/>
      <c r="AZ588" s="429"/>
      <c r="BA588" s="429"/>
      <c r="BB588" s="429"/>
      <c r="BC588" s="429"/>
      <c r="BD588" s="429"/>
      <c r="BE588" s="429"/>
      <c r="BF588" s="429"/>
      <c r="BG588" s="429"/>
      <c r="BH588" s="429"/>
      <c r="BI588" s="429"/>
      <c r="BJ588" s="103"/>
      <c r="BT588" s="103"/>
      <c r="CD588" s="103"/>
      <c r="CN588" s="103"/>
      <c r="CX588" s="103"/>
      <c r="DH588" s="103"/>
      <c r="DR588" s="103"/>
      <c r="EB588" s="103"/>
      <c r="EL588" s="103"/>
      <c r="EV588" s="103"/>
      <c r="FF588" s="103"/>
      <c r="FP588" s="103"/>
      <c r="FZ588" s="103"/>
      <c r="GJ588" s="103"/>
      <c r="GT588" s="103"/>
      <c r="HD588" s="103"/>
    </row>
    <row xmlns:x14ac="http://schemas.microsoft.com/office/spreadsheetml/2009/9/ac" r="589" s="3" customFormat="true" x14ac:dyDescent="0.25">
      <c r="A589" s="382"/>
      <c r="B589" s="103"/>
      <c r="L589" s="103"/>
      <c r="V589" s="103"/>
      <c r="AF589" s="429"/>
      <c r="AG589" s="429"/>
      <c r="AH589" s="429"/>
      <c r="AI589" s="429"/>
      <c r="AJ589" s="429"/>
      <c r="AK589" s="429"/>
      <c r="AL589" s="429"/>
      <c r="AM589" s="429"/>
      <c r="AN589" s="429"/>
      <c r="AO589" s="429"/>
      <c r="AP589" s="429"/>
      <c r="AQ589" s="429"/>
      <c r="AR589" s="429"/>
      <c r="AS589" s="429"/>
      <c r="AT589" s="429"/>
      <c r="AU589" s="429"/>
      <c r="AV589" s="429"/>
      <c r="AW589" s="429"/>
      <c r="AX589" s="429"/>
      <c r="AY589" s="429"/>
      <c r="AZ589" s="429"/>
      <c r="BA589" s="429"/>
      <c r="BB589" s="429"/>
      <c r="BC589" s="429"/>
      <c r="BD589" s="429"/>
      <c r="BE589" s="429"/>
      <c r="BF589" s="429"/>
      <c r="BG589" s="429"/>
      <c r="BH589" s="429"/>
      <c r="BI589" s="429"/>
      <c r="BJ589" s="103"/>
      <c r="BT589" s="103"/>
      <c r="CD589" s="103"/>
      <c r="CN589" s="103"/>
      <c r="CX589" s="103"/>
      <c r="DH589" s="103"/>
      <c r="DR589" s="103"/>
      <c r="EB589" s="103"/>
      <c r="EL589" s="103"/>
      <c r="EV589" s="103"/>
      <c r="FF589" s="103"/>
      <c r="FP589" s="103"/>
      <c r="FZ589" s="103"/>
      <c r="GJ589" s="103"/>
      <c r="GT589" s="103"/>
      <c r="HD589" s="103"/>
    </row>
    <row xmlns:x14ac="http://schemas.microsoft.com/office/spreadsheetml/2009/9/ac" r="590" s="3" customFormat="true" x14ac:dyDescent="0.25">
      <c r="A590" s="382"/>
      <c r="B590" s="103"/>
      <c r="L590" s="103"/>
      <c r="V590" s="103"/>
      <c r="AF590" s="429"/>
      <c r="AG590" s="429"/>
      <c r="AH590" s="429"/>
      <c r="AI590" s="429"/>
      <c r="AJ590" s="429"/>
      <c r="AK590" s="429"/>
      <c r="AL590" s="429"/>
      <c r="AM590" s="429"/>
      <c r="AN590" s="429"/>
      <c r="AO590" s="429"/>
      <c r="AP590" s="429"/>
      <c r="AQ590" s="429"/>
      <c r="AR590" s="429"/>
      <c r="AS590" s="429"/>
      <c r="AT590" s="429"/>
      <c r="AU590" s="429"/>
      <c r="AV590" s="429"/>
      <c r="AW590" s="429"/>
      <c r="AX590" s="429"/>
      <c r="AY590" s="429"/>
      <c r="AZ590" s="429"/>
      <c r="BA590" s="429"/>
      <c r="BB590" s="429"/>
      <c r="BC590" s="429"/>
      <c r="BD590" s="429"/>
      <c r="BE590" s="429"/>
      <c r="BF590" s="429"/>
      <c r="BG590" s="429"/>
      <c r="BH590" s="429"/>
      <c r="BI590" s="429"/>
      <c r="BJ590" s="103"/>
      <c r="BT590" s="103"/>
      <c r="CD590" s="103"/>
      <c r="CN590" s="103"/>
      <c r="CX590" s="103"/>
      <c r="DH590" s="103"/>
      <c r="DR590" s="103"/>
      <c r="EB590" s="103"/>
      <c r="EL590" s="103"/>
      <c r="EV590" s="103"/>
      <c r="FF590" s="103"/>
      <c r="FP590" s="103"/>
      <c r="FZ590" s="103"/>
      <c r="GJ590" s="103"/>
      <c r="GT590" s="103"/>
      <c r="HD590" s="103"/>
    </row>
    <row xmlns:x14ac="http://schemas.microsoft.com/office/spreadsheetml/2009/9/ac" r="591" s="3" customFormat="true" x14ac:dyDescent="0.25">
      <c r="A591" s="382"/>
      <c r="B591" s="103"/>
      <c r="L591" s="103"/>
      <c r="V591" s="103"/>
      <c r="AF591" s="429"/>
      <c r="AG591" s="429"/>
      <c r="AH591" s="429"/>
      <c r="AI591" s="429"/>
      <c r="AJ591" s="429"/>
      <c r="AK591" s="429"/>
      <c r="AL591" s="429"/>
      <c r="AM591" s="429"/>
      <c r="AN591" s="429"/>
      <c r="AO591" s="429"/>
      <c r="AP591" s="429"/>
      <c r="AQ591" s="429"/>
      <c r="AR591" s="429"/>
      <c r="AS591" s="429"/>
      <c r="AT591" s="429"/>
      <c r="AU591" s="429"/>
      <c r="AV591" s="429"/>
      <c r="AW591" s="429"/>
      <c r="AX591" s="429"/>
      <c r="AY591" s="429"/>
      <c r="AZ591" s="429"/>
      <c r="BA591" s="429"/>
      <c r="BB591" s="429"/>
      <c r="BC591" s="429"/>
      <c r="BD591" s="429"/>
      <c r="BE591" s="429"/>
      <c r="BF591" s="429"/>
      <c r="BG591" s="429"/>
      <c r="BH591" s="429"/>
      <c r="BI591" s="429"/>
      <c r="BJ591" s="103"/>
      <c r="BT591" s="103"/>
      <c r="CD591" s="103"/>
      <c r="CN591" s="103"/>
      <c r="CX591" s="103"/>
      <c r="DH591" s="103"/>
      <c r="DR591" s="103"/>
      <c r="EB591" s="103"/>
      <c r="EL591" s="103"/>
      <c r="EV591" s="103"/>
      <c r="FF591" s="103"/>
      <c r="FP591" s="103"/>
      <c r="FZ591" s="103"/>
      <c r="GJ591" s="103"/>
      <c r="GT591" s="103"/>
      <c r="HD591" s="103"/>
    </row>
    <row xmlns:x14ac="http://schemas.microsoft.com/office/spreadsheetml/2009/9/ac" r="592" s="3" customFormat="true" x14ac:dyDescent="0.25">
      <c r="A592" s="382"/>
      <c r="B592" s="103"/>
      <c r="L592" s="103"/>
      <c r="V592" s="103"/>
      <c r="AF592" s="429"/>
      <c r="AG592" s="429"/>
      <c r="AH592" s="429"/>
      <c r="AI592" s="429"/>
      <c r="AJ592" s="429"/>
      <c r="AK592" s="429"/>
      <c r="AL592" s="429"/>
      <c r="AM592" s="429"/>
      <c r="AN592" s="429"/>
      <c r="AO592" s="429"/>
      <c r="AP592" s="429"/>
      <c r="AQ592" s="429"/>
      <c r="AR592" s="429"/>
      <c r="AS592" s="429"/>
      <c r="AT592" s="429"/>
      <c r="AU592" s="429"/>
      <c r="AV592" s="429"/>
      <c r="AW592" s="429"/>
      <c r="AX592" s="429"/>
      <c r="AY592" s="429"/>
      <c r="AZ592" s="429"/>
      <c r="BA592" s="429"/>
      <c r="BB592" s="429"/>
      <c r="BC592" s="429"/>
      <c r="BD592" s="429"/>
      <c r="BE592" s="429"/>
      <c r="BF592" s="429"/>
      <c r="BG592" s="429"/>
      <c r="BH592" s="429"/>
      <c r="BI592" s="429"/>
      <c r="BJ592" s="103"/>
      <c r="BT592" s="103"/>
      <c r="CD592" s="103"/>
      <c r="CN592" s="103"/>
      <c r="CX592" s="103"/>
      <c r="DH592" s="103"/>
      <c r="DR592" s="103"/>
      <c r="EB592" s="103"/>
      <c r="EL592" s="103"/>
      <c r="EV592" s="103"/>
      <c r="FF592" s="103"/>
      <c r="FP592" s="103"/>
      <c r="FZ592" s="103"/>
      <c r="GJ592" s="103"/>
      <c r="GT592" s="103"/>
      <c r="HD592" s="103"/>
    </row>
    <row xmlns:x14ac="http://schemas.microsoft.com/office/spreadsheetml/2009/9/ac" r="593" s="3" customFormat="true" x14ac:dyDescent="0.25">
      <c r="A593" s="382"/>
      <c r="B593" s="103"/>
      <c r="L593" s="103"/>
      <c r="V593" s="103"/>
      <c r="AF593" s="429"/>
      <c r="AG593" s="429"/>
      <c r="AH593" s="429"/>
      <c r="AI593" s="429"/>
      <c r="AJ593" s="429"/>
      <c r="AK593" s="429"/>
      <c r="AL593" s="429"/>
      <c r="AM593" s="429"/>
      <c r="AN593" s="429"/>
      <c r="AO593" s="429"/>
      <c r="AP593" s="429"/>
      <c r="AQ593" s="429"/>
      <c r="AR593" s="429"/>
      <c r="AS593" s="429"/>
      <c r="AT593" s="429"/>
      <c r="AU593" s="429"/>
      <c r="AV593" s="429"/>
      <c r="AW593" s="429"/>
      <c r="AX593" s="429"/>
      <c r="AY593" s="429"/>
      <c r="AZ593" s="429"/>
      <c r="BA593" s="429"/>
      <c r="BB593" s="429"/>
      <c r="BC593" s="429"/>
      <c r="BD593" s="429"/>
      <c r="BE593" s="429"/>
      <c r="BF593" s="429"/>
      <c r="BG593" s="429"/>
      <c r="BH593" s="429"/>
      <c r="BI593" s="429"/>
      <c r="BJ593" s="103"/>
      <c r="BT593" s="103"/>
      <c r="CD593" s="103"/>
      <c r="CN593" s="103"/>
      <c r="CX593" s="103"/>
      <c r="DH593" s="103"/>
      <c r="DR593" s="103"/>
      <c r="EB593" s="103"/>
      <c r="EL593" s="103"/>
      <c r="EV593" s="103"/>
      <c r="FF593" s="103"/>
      <c r="FP593" s="103"/>
      <c r="FZ593" s="103"/>
      <c r="GJ593" s="103"/>
      <c r="GT593" s="103"/>
      <c r="HD593" s="103"/>
    </row>
    <row xmlns:x14ac="http://schemas.microsoft.com/office/spreadsheetml/2009/9/ac" r="594" s="3" customFormat="true" x14ac:dyDescent="0.25">
      <c r="A594" s="382"/>
      <c r="B594" s="103"/>
      <c r="L594" s="103"/>
      <c r="V594" s="103"/>
      <c r="AF594" s="429"/>
      <c r="AG594" s="429"/>
      <c r="AH594" s="429"/>
      <c r="AI594" s="429"/>
      <c r="AJ594" s="429"/>
      <c r="AK594" s="429"/>
      <c r="AL594" s="429"/>
      <c r="AM594" s="429"/>
      <c r="AN594" s="429"/>
      <c r="AO594" s="429"/>
      <c r="AP594" s="429"/>
      <c r="AQ594" s="429"/>
      <c r="AR594" s="429"/>
      <c r="AS594" s="429"/>
      <c r="AT594" s="429"/>
      <c r="AU594" s="429"/>
      <c r="AV594" s="429"/>
      <c r="AW594" s="429"/>
      <c r="AX594" s="429"/>
      <c r="AY594" s="429"/>
      <c r="AZ594" s="429"/>
      <c r="BA594" s="429"/>
      <c r="BB594" s="429"/>
      <c r="BC594" s="429"/>
      <c r="BD594" s="429"/>
      <c r="BE594" s="429"/>
      <c r="BF594" s="429"/>
      <c r="BG594" s="429"/>
      <c r="BH594" s="429"/>
      <c r="BI594" s="429"/>
      <c r="BJ594" s="103"/>
      <c r="BT594" s="103"/>
      <c r="CD594" s="103"/>
      <c r="CN594" s="103"/>
      <c r="CX594" s="103"/>
      <c r="DH594" s="103"/>
      <c r="DR594" s="103"/>
      <c r="EB594" s="103"/>
      <c r="EL594" s="103"/>
      <c r="EV594" s="103"/>
      <c r="FF594" s="103"/>
      <c r="FP594" s="103"/>
      <c r="FZ594" s="103"/>
      <c r="GJ594" s="103"/>
      <c r="GT594" s="103"/>
      <c r="HD594" s="103"/>
    </row>
    <row xmlns:x14ac="http://schemas.microsoft.com/office/spreadsheetml/2009/9/ac" r="595" s="3" customFormat="true" x14ac:dyDescent="0.25">
      <c r="A595" s="382"/>
      <c r="B595" s="103"/>
      <c r="L595" s="103"/>
      <c r="V595" s="103"/>
      <c r="AF595" s="429"/>
      <c r="AG595" s="429"/>
      <c r="AH595" s="429"/>
      <c r="AI595" s="429"/>
      <c r="AJ595" s="429"/>
      <c r="AK595" s="429"/>
      <c r="AL595" s="429"/>
      <c r="AM595" s="429"/>
      <c r="AN595" s="429"/>
      <c r="AO595" s="429"/>
      <c r="AP595" s="429"/>
      <c r="AQ595" s="429"/>
      <c r="AR595" s="429"/>
      <c r="AS595" s="429"/>
      <c r="AT595" s="429"/>
      <c r="AU595" s="429"/>
      <c r="AV595" s="429"/>
      <c r="AW595" s="429"/>
      <c r="AX595" s="429"/>
      <c r="AY595" s="429"/>
      <c r="AZ595" s="429"/>
      <c r="BA595" s="429"/>
      <c r="BB595" s="429"/>
      <c r="BC595" s="429"/>
      <c r="BD595" s="429"/>
      <c r="BE595" s="429"/>
      <c r="BF595" s="429"/>
      <c r="BG595" s="429"/>
      <c r="BH595" s="429"/>
      <c r="BI595" s="429"/>
      <c r="BJ595" s="103"/>
      <c r="BT595" s="103"/>
      <c r="CD595" s="103"/>
      <c r="CN595" s="103"/>
      <c r="CX595" s="103"/>
      <c r="DH595" s="103"/>
      <c r="DR595" s="103"/>
      <c r="EB595" s="103"/>
      <c r="EL595" s="103"/>
      <c r="EV595" s="103"/>
      <c r="FF595" s="103"/>
      <c r="FP595" s="103"/>
      <c r="FZ595" s="103"/>
      <c r="GJ595" s="103"/>
      <c r="GT595" s="103"/>
      <c r="HD595" s="103"/>
    </row>
    <row xmlns:x14ac="http://schemas.microsoft.com/office/spreadsheetml/2009/9/ac" r="596" s="3" customFormat="true" x14ac:dyDescent="0.25">
      <c r="A596" s="382"/>
      <c r="B596" s="103"/>
      <c r="L596" s="103"/>
      <c r="V596" s="103"/>
      <c r="AF596" s="429"/>
      <c r="AG596" s="429"/>
      <c r="AH596" s="429"/>
      <c r="AI596" s="429"/>
      <c r="AJ596" s="429"/>
      <c r="AK596" s="429"/>
      <c r="AL596" s="429"/>
      <c r="AM596" s="429"/>
      <c r="AN596" s="429"/>
      <c r="AO596" s="429"/>
      <c r="AP596" s="429"/>
      <c r="AQ596" s="429"/>
      <c r="AR596" s="429"/>
      <c r="AS596" s="429"/>
      <c r="AT596" s="429"/>
      <c r="AU596" s="429"/>
      <c r="AV596" s="429"/>
      <c r="AW596" s="429"/>
      <c r="AX596" s="429"/>
      <c r="AY596" s="429"/>
      <c r="AZ596" s="429"/>
      <c r="BA596" s="429"/>
      <c r="BB596" s="429"/>
      <c r="BC596" s="429"/>
      <c r="BD596" s="429"/>
      <c r="BE596" s="429"/>
      <c r="BF596" s="429"/>
      <c r="BG596" s="429"/>
      <c r="BH596" s="429"/>
      <c r="BI596" s="429"/>
      <c r="BJ596" s="103"/>
      <c r="BT596" s="103"/>
      <c r="CD596" s="103"/>
      <c r="CN596" s="103"/>
      <c r="CX596" s="103"/>
      <c r="DH596" s="103"/>
      <c r="DR596" s="103"/>
      <c r="EB596" s="103"/>
      <c r="EL596" s="103"/>
      <c r="EV596" s="103"/>
      <c r="FF596" s="103"/>
      <c r="FP596" s="103"/>
      <c r="FZ596" s="103"/>
      <c r="GJ596" s="103"/>
      <c r="GT596" s="103"/>
      <c r="HD596" s="103"/>
    </row>
    <row xmlns:x14ac="http://schemas.microsoft.com/office/spreadsheetml/2009/9/ac" r="597" s="3" customFormat="true" x14ac:dyDescent="0.25">
      <c r="A597" s="382"/>
      <c r="B597" s="103"/>
      <c r="L597" s="103"/>
      <c r="V597" s="103"/>
      <c r="AF597" s="429"/>
      <c r="AG597" s="429"/>
      <c r="AH597" s="429"/>
      <c r="AI597" s="429"/>
      <c r="AJ597" s="429"/>
      <c r="AK597" s="429"/>
      <c r="AL597" s="429"/>
      <c r="AM597" s="429"/>
      <c r="AN597" s="429"/>
      <c r="AO597" s="429"/>
      <c r="AP597" s="429"/>
      <c r="AQ597" s="429"/>
      <c r="AR597" s="429"/>
      <c r="AS597" s="429"/>
      <c r="AT597" s="429"/>
      <c r="AU597" s="429"/>
      <c r="AV597" s="429"/>
      <c r="AW597" s="429"/>
      <c r="AX597" s="429"/>
      <c r="AY597" s="429"/>
      <c r="AZ597" s="429"/>
      <c r="BA597" s="429"/>
      <c r="BB597" s="429"/>
      <c r="BC597" s="429"/>
      <c r="BD597" s="429"/>
      <c r="BE597" s="429"/>
      <c r="BF597" s="429"/>
      <c r="BG597" s="429"/>
      <c r="BH597" s="429"/>
      <c r="BI597" s="429"/>
      <c r="BJ597" s="103"/>
      <c r="BT597" s="103"/>
      <c r="CD597" s="103"/>
      <c r="CN597" s="103"/>
      <c r="CX597" s="103"/>
      <c r="DH597" s="103"/>
      <c r="DR597" s="103"/>
      <c r="EB597" s="103"/>
      <c r="EL597" s="103"/>
      <c r="EV597" s="103"/>
      <c r="FF597" s="103"/>
      <c r="FP597" s="103"/>
      <c r="FZ597" s="103"/>
      <c r="GJ597" s="103"/>
      <c r="GT597" s="103"/>
      <c r="HD597" s="103"/>
    </row>
    <row xmlns:x14ac="http://schemas.microsoft.com/office/spreadsheetml/2009/9/ac" r="598" s="3" customFormat="true" x14ac:dyDescent="0.25">
      <c r="A598" s="382"/>
      <c r="B598" s="103"/>
      <c r="L598" s="103"/>
      <c r="V598" s="103"/>
      <c r="AF598" s="429"/>
      <c r="AG598" s="429"/>
      <c r="AH598" s="429"/>
      <c r="AI598" s="429"/>
      <c r="AJ598" s="429"/>
      <c r="AK598" s="429"/>
      <c r="AL598" s="429"/>
      <c r="AM598" s="429"/>
      <c r="AN598" s="429"/>
      <c r="AO598" s="429"/>
      <c r="AP598" s="429"/>
      <c r="AQ598" s="429"/>
      <c r="AR598" s="429"/>
      <c r="AS598" s="429"/>
      <c r="AT598" s="429"/>
      <c r="AU598" s="429"/>
      <c r="AV598" s="429"/>
      <c r="AW598" s="429"/>
      <c r="AX598" s="429"/>
      <c r="AY598" s="429"/>
      <c r="AZ598" s="429"/>
      <c r="BA598" s="429"/>
      <c r="BB598" s="429"/>
      <c r="BC598" s="429"/>
      <c r="BD598" s="429"/>
      <c r="BE598" s="429"/>
      <c r="BF598" s="429"/>
      <c r="BG598" s="429"/>
      <c r="BH598" s="429"/>
      <c r="BI598" s="429"/>
      <c r="BJ598" s="103"/>
      <c r="BT598" s="103"/>
      <c r="CD598" s="103"/>
      <c r="CN598" s="103"/>
      <c r="CX598" s="103"/>
      <c r="DH598" s="103"/>
      <c r="DR598" s="103"/>
      <c r="EB598" s="103"/>
      <c r="EL598" s="103"/>
      <c r="EV598" s="103"/>
      <c r="FF598" s="103"/>
      <c r="FP598" s="103"/>
      <c r="FZ598" s="103"/>
      <c r="GJ598" s="103"/>
      <c r="GT598" s="103"/>
      <c r="HD598" s="103"/>
    </row>
    <row xmlns:x14ac="http://schemas.microsoft.com/office/spreadsheetml/2009/9/ac" r="599" s="3" customFormat="true" x14ac:dyDescent="0.25">
      <c r="A599" s="382"/>
      <c r="B599" s="103"/>
      <c r="L599" s="103"/>
      <c r="V599" s="103"/>
      <c r="AF599" s="429"/>
      <c r="AG599" s="429"/>
      <c r="AH599" s="429"/>
      <c r="AI599" s="429"/>
      <c r="AJ599" s="429"/>
      <c r="AK599" s="429"/>
      <c r="AL599" s="429"/>
      <c r="AM599" s="429"/>
      <c r="AN599" s="429"/>
      <c r="AO599" s="429"/>
      <c r="AP599" s="429"/>
      <c r="AQ599" s="429"/>
      <c r="AR599" s="429"/>
      <c r="AS599" s="429"/>
      <c r="AT599" s="429"/>
      <c r="AU599" s="429"/>
      <c r="AV599" s="429"/>
      <c r="AW599" s="429"/>
      <c r="AX599" s="429"/>
      <c r="AY599" s="429"/>
      <c r="AZ599" s="429"/>
      <c r="BA599" s="429"/>
      <c r="BB599" s="429"/>
      <c r="BC599" s="429"/>
      <c r="BD599" s="429"/>
      <c r="BE599" s="429"/>
      <c r="BF599" s="429"/>
      <c r="BG599" s="429"/>
      <c r="BH599" s="429"/>
      <c r="BI599" s="429"/>
      <c r="BJ599" s="103"/>
      <c r="BT599" s="103"/>
      <c r="CD599" s="103"/>
      <c r="CN599" s="103"/>
      <c r="CX599" s="103"/>
      <c r="DH599" s="103"/>
      <c r="DR599" s="103"/>
      <c r="EB599" s="103"/>
      <c r="EL599" s="103"/>
      <c r="EV599" s="103"/>
      <c r="FF599" s="103"/>
      <c r="FP599" s="103"/>
      <c r="FZ599" s="103"/>
      <c r="GJ599" s="103"/>
      <c r="GT599" s="103"/>
      <c r="HD599" s="103"/>
    </row>
    <row xmlns:x14ac="http://schemas.microsoft.com/office/spreadsheetml/2009/9/ac" r="600" s="3" customFormat="true" x14ac:dyDescent="0.25">
      <c r="A600" s="382"/>
      <c r="B600" s="103"/>
      <c r="L600" s="103"/>
      <c r="V600" s="103"/>
      <c r="AF600" s="429"/>
      <c r="AG600" s="429"/>
      <c r="AH600" s="429"/>
      <c r="AI600" s="429"/>
      <c r="AJ600" s="429"/>
      <c r="AK600" s="429"/>
      <c r="AL600" s="429"/>
      <c r="AM600" s="429"/>
      <c r="AN600" s="429"/>
      <c r="AO600" s="429"/>
      <c r="AP600" s="429"/>
      <c r="AQ600" s="429"/>
      <c r="AR600" s="429"/>
      <c r="AS600" s="429"/>
      <c r="AT600" s="429"/>
      <c r="AU600" s="429"/>
      <c r="AV600" s="429"/>
      <c r="AW600" s="429"/>
      <c r="AX600" s="429"/>
      <c r="AY600" s="429"/>
      <c r="AZ600" s="429"/>
      <c r="BA600" s="429"/>
      <c r="BB600" s="429"/>
      <c r="BC600" s="429"/>
      <c r="BD600" s="429"/>
      <c r="BE600" s="429"/>
      <c r="BF600" s="429"/>
      <c r="BG600" s="429"/>
      <c r="BH600" s="429"/>
      <c r="BI600" s="429"/>
      <c r="BJ600" s="103"/>
      <c r="BT600" s="103"/>
      <c r="CD600" s="103"/>
      <c r="CN600" s="103"/>
      <c r="CX600" s="103"/>
      <c r="DH600" s="103"/>
      <c r="DR600" s="103"/>
      <c r="EB600" s="103"/>
      <c r="EL600" s="103"/>
      <c r="EV600" s="103"/>
      <c r="FF600" s="103"/>
      <c r="FP600" s="103"/>
      <c r="FZ600" s="103"/>
      <c r="GJ600" s="103"/>
      <c r="GT600" s="103"/>
      <c r="HD600" s="103"/>
    </row>
    <row xmlns:x14ac="http://schemas.microsoft.com/office/spreadsheetml/2009/9/ac" r="601" s="3" customFormat="true" x14ac:dyDescent="0.25">
      <c r="A601" s="382"/>
      <c r="B601" s="103"/>
      <c r="L601" s="103"/>
      <c r="V601" s="103"/>
      <c r="AF601" s="429"/>
      <c r="AG601" s="429"/>
      <c r="AH601" s="429"/>
      <c r="AI601" s="429"/>
      <c r="AJ601" s="429"/>
      <c r="AK601" s="429"/>
      <c r="AL601" s="429"/>
      <c r="AM601" s="429"/>
      <c r="AN601" s="429"/>
      <c r="AO601" s="429"/>
      <c r="AP601" s="429"/>
      <c r="AQ601" s="429"/>
      <c r="AR601" s="429"/>
      <c r="AS601" s="429"/>
      <c r="AT601" s="429"/>
      <c r="AU601" s="429"/>
      <c r="AV601" s="429"/>
      <c r="AW601" s="429"/>
      <c r="AX601" s="429"/>
      <c r="AY601" s="429"/>
      <c r="AZ601" s="429"/>
      <c r="BA601" s="429"/>
      <c r="BB601" s="429"/>
      <c r="BC601" s="429"/>
      <c r="BD601" s="429"/>
      <c r="BE601" s="429"/>
      <c r="BF601" s="429"/>
      <c r="BG601" s="429"/>
      <c r="BH601" s="429"/>
      <c r="BI601" s="429"/>
      <c r="BJ601" s="103"/>
      <c r="BT601" s="103"/>
      <c r="CD601" s="103"/>
      <c r="CN601" s="103"/>
      <c r="CX601" s="103"/>
      <c r="DH601" s="103"/>
      <c r="DR601" s="103"/>
      <c r="EB601" s="103"/>
      <c r="EL601" s="103"/>
      <c r="EV601" s="103"/>
      <c r="FF601" s="103"/>
      <c r="FP601" s="103"/>
      <c r="FZ601" s="103"/>
      <c r="GJ601" s="103"/>
      <c r="GT601" s="103"/>
      <c r="HD601" s="103"/>
    </row>
    <row xmlns:x14ac="http://schemas.microsoft.com/office/spreadsheetml/2009/9/ac" r="602" s="3" customFormat="true" x14ac:dyDescent="0.25">
      <c r="A602" s="382"/>
      <c r="B602" s="103"/>
      <c r="L602" s="103"/>
      <c r="V602" s="103"/>
      <c r="AF602" s="429"/>
      <c r="AG602" s="429"/>
      <c r="AH602" s="429"/>
      <c r="AI602" s="429"/>
      <c r="AJ602" s="429"/>
      <c r="AK602" s="429"/>
      <c r="AL602" s="429"/>
      <c r="AM602" s="429"/>
      <c r="AN602" s="429"/>
      <c r="AO602" s="429"/>
      <c r="AP602" s="429"/>
      <c r="AQ602" s="429"/>
      <c r="AR602" s="429"/>
      <c r="AS602" s="429"/>
      <c r="AT602" s="429"/>
      <c r="AU602" s="429"/>
      <c r="AV602" s="429"/>
      <c r="AW602" s="429"/>
      <c r="AX602" s="429"/>
      <c r="AY602" s="429"/>
      <c r="AZ602" s="429"/>
      <c r="BA602" s="429"/>
      <c r="BB602" s="429"/>
      <c r="BC602" s="429"/>
      <c r="BD602" s="429"/>
      <c r="BE602" s="429"/>
      <c r="BF602" s="429"/>
      <c r="BG602" s="429"/>
      <c r="BH602" s="429"/>
      <c r="BI602" s="429"/>
      <c r="BJ602" s="103"/>
      <c r="BT602" s="103"/>
      <c r="CD602" s="103"/>
      <c r="CN602" s="103"/>
      <c r="CX602" s="103"/>
      <c r="DH602" s="103"/>
      <c r="DR602" s="103"/>
      <c r="EB602" s="103"/>
      <c r="EL602" s="103"/>
      <c r="EV602" s="103"/>
      <c r="FF602" s="103"/>
      <c r="FP602" s="103"/>
      <c r="FZ602" s="103"/>
      <c r="GJ602" s="103"/>
      <c r="GT602" s="103"/>
      <c r="HD602" s="103"/>
    </row>
    <row xmlns:x14ac="http://schemas.microsoft.com/office/spreadsheetml/2009/9/ac" r="603" s="3" customFormat="true" x14ac:dyDescent="0.25">
      <c r="A603" s="382"/>
      <c r="B603" s="103"/>
      <c r="L603" s="103"/>
      <c r="V603" s="103"/>
      <c r="AF603" s="429"/>
      <c r="AG603" s="429"/>
      <c r="AH603" s="429"/>
      <c r="AI603" s="429"/>
      <c r="AJ603" s="429"/>
      <c r="AK603" s="429"/>
      <c r="AL603" s="429"/>
      <c r="AM603" s="429"/>
      <c r="AN603" s="429"/>
      <c r="AO603" s="429"/>
      <c r="AP603" s="429"/>
      <c r="AQ603" s="429"/>
      <c r="AR603" s="429"/>
      <c r="AS603" s="429"/>
      <c r="AT603" s="429"/>
      <c r="AU603" s="429"/>
      <c r="AV603" s="429"/>
      <c r="AW603" s="429"/>
      <c r="AX603" s="429"/>
      <c r="AY603" s="429"/>
      <c r="AZ603" s="429"/>
      <c r="BA603" s="429"/>
      <c r="BB603" s="429"/>
      <c r="BC603" s="429"/>
      <c r="BD603" s="429"/>
      <c r="BE603" s="429"/>
      <c r="BF603" s="429"/>
      <c r="BG603" s="429"/>
      <c r="BH603" s="429"/>
      <c r="BI603" s="429"/>
      <c r="BJ603" s="103"/>
      <c r="BT603" s="103"/>
      <c r="CD603" s="103"/>
      <c r="CN603" s="103"/>
      <c r="CX603" s="103"/>
      <c r="DH603" s="103"/>
      <c r="DR603" s="103"/>
      <c r="EB603" s="103"/>
      <c r="EL603" s="103"/>
      <c r="EV603" s="103"/>
      <c r="FF603" s="103"/>
      <c r="FP603" s="103"/>
      <c r="FZ603" s="103"/>
      <c r="GJ603" s="103"/>
      <c r="GT603" s="103"/>
      <c r="HD603" s="103"/>
    </row>
    <row xmlns:x14ac="http://schemas.microsoft.com/office/spreadsheetml/2009/9/ac" r="604" s="3" customFormat="true" x14ac:dyDescent="0.25">
      <c r="A604" s="382"/>
      <c r="B604" s="103"/>
      <c r="L604" s="103"/>
      <c r="V604" s="103"/>
      <c r="AF604" s="429"/>
      <c r="AG604" s="429"/>
      <c r="AH604" s="429"/>
      <c r="AI604" s="429"/>
      <c r="AJ604" s="429"/>
      <c r="AK604" s="429"/>
      <c r="AL604" s="429"/>
      <c r="AM604" s="429"/>
      <c r="AN604" s="429"/>
      <c r="AO604" s="429"/>
      <c r="AP604" s="429"/>
      <c r="AQ604" s="429"/>
      <c r="AR604" s="429"/>
      <c r="AS604" s="429"/>
      <c r="AT604" s="429"/>
      <c r="AU604" s="429"/>
      <c r="AV604" s="429"/>
      <c r="AW604" s="429"/>
      <c r="AX604" s="429"/>
      <c r="AY604" s="429"/>
      <c r="AZ604" s="429"/>
      <c r="BA604" s="429"/>
      <c r="BB604" s="429"/>
      <c r="BC604" s="429"/>
      <c r="BD604" s="429"/>
      <c r="BE604" s="429"/>
      <c r="BF604" s="429"/>
      <c r="BG604" s="429"/>
      <c r="BH604" s="429"/>
      <c r="BI604" s="429"/>
      <c r="BJ604" s="103"/>
      <c r="BT604" s="103"/>
      <c r="CD604" s="103"/>
      <c r="CN604" s="103"/>
      <c r="CX604" s="103"/>
      <c r="DH604" s="103"/>
      <c r="DR604" s="103"/>
      <c r="EB604" s="103"/>
      <c r="EL604" s="103"/>
      <c r="EV604" s="103"/>
      <c r="FF604" s="103"/>
      <c r="FP604" s="103"/>
      <c r="FZ604" s="103"/>
      <c r="GJ604" s="103"/>
      <c r="GT604" s="103"/>
      <c r="HD604" s="103"/>
    </row>
    <row xmlns:x14ac="http://schemas.microsoft.com/office/spreadsheetml/2009/9/ac" r="605" s="3" customFormat="true" x14ac:dyDescent="0.25">
      <c r="A605" s="382"/>
      <c r="B605" s="103"/>
      <c r="L605" s="103"/>
      <c r="V605" s="103"/>
      <c r="AF605" s="429"/>
      <c r="AG605" s="429"/>
      <c r="AH605" s="429"/>
      <c r="AI605" s="429"/>
      <c r="AJ605" s="429"/>
      <c r="AK605" s="429"/>
      <c r="AL605" s="429"/>
      <c r="AM605" s="429"/>
      <c r="AN605" s="429"/>
      <c r="AO605" s="429"/>
      <c r="AP605" s="429"/>
      <c r="AQ605" s="429"/>
      <c r="AR605" s="429"/>
      <c r="AS605" s="429"/>
      <c r="AT605" s="429"/>
      <c r="AU605" s="429"/>
      <c r="AV605" s="429"/>
      <c r="AW605" s="429"/>
      <c r="AX605" s="429"/>
      <c r="AY605" s="429"/>
      <c r="AZ605" s="429"/>
      <c r="BA605" s="429"/>
      <c r="BB605" s="429"/>
      <c r="BC605" s="429"/>
      <c r="BD605" s="429"/>
      <c r="BE605" s="429"/>
      <c r="BF605" s="429"/>
      <c r="BG605" s="429"/>
      <c r="BH605" s="429"/>
      <c r="BI605" s="429"/>
      <c r="BJ605" s="103"/>
      <c r="BT605" s="103"/>
      <c r="CD605" s="103"/>
      <c r="CN605" s="103"/>
      <c r="CX605" s="103"/>
      <c r="DH605" s="103"/>
      <c r="DR605" s="103"/>
      <c r="EB605" s="103"/>
      <c r="EL605" s="103"/>
      <c r="EV605" s="103"/>
      <c r="FF605" s="103"/>
      <c r="FP605" s="103"/>
      <c r="FZ605" s="103"/>
      <c r="GJ605" s="103"/>
      <c r="GT605" s="103"/>
      <c r="HD605" s="103"/>
    </row>
    <row xmlns:x14ac="http://schemas.microsoft.com/office/spreadsheetml/2009/9/ac" r="606" s="3" customFormat="true" x14ac:dyDescent="0.25">
      <c r="A606" s="382"/>
      <c r="B606" s="103"/>
      <c r="L606" s="103"/>
      <c r="V606" s="103"/>
      <c r="AF606" s="429"/>
      <c r="AG606" s="429"/>
      <c r="AH606" s="429"/>
      <c r="AI606" s="429"/>
      <c r="AJ606" s="429"/>
      <c r="AK606" s="429"/>
      <c r="AL606" s="429"/>
      <c r="AM606" s="429"/>
      <c r="AN606" s="429"/>
      <c r="AO606" s="429"/>
      <c r="AP606" s="429"/>
      <c r="AQ606" s="429"/>
      <c r="AR606" s="429"/>
      <c r="AS606" s="429"/>
      <c r="AT606" s="429"/>
      <c r="AU606" s="429"/>
      <c r="AV606" s="429"/>
      <c r="AW606" s="429"/>
      <c r="AX606" s="429"/>
      <c r="AY606" s="429"/>
      <c r="AZ606" s="429"/>
      <c r="BA606" s="429"/>
      <c r="BB606" s="429"/>
      <c r="BC606" s="429"/>
      <c r="BD606" s="429"/>
      <c r="BE606" s="429"/>
      <c r="BF606" s="429"/>
      <c r="BG606" s="429"/>
      <c r="BH606" s="429"/>
      <c r="BI606" s="429"/>
      <c r="BJ606" s="103"/>
      <c r="BT606" s="103"/>
      <c r="CD606" s="103"/>
      <c r="CN606" s="103"/>
      <c r="CX606" s="103"/>
      <c r="DH606" s="103"/>
      <c r="DR606" s="103"/>
      <c r="EB606" s="103"/>
      <c r="EL606" s="103"/>
      <c r="EV606" s="103"/>
      <c r="FF606" s="103"/>
      <c r="FP606" s="103"/>
      <c r="FZ606" s="103"/>
      <c r="GJ606" s="103"/>
      <c r="GT606" s="103"/>
      <c r="HD606" s="103"/>
    </row>
    <row xmlns:x14ac="http://schemas.microsoft.com/office/spreadsheetml/2009/9/ac" r="607" s="3" customFormat="true" x14ac:dyDescent="0.25">
      <c r="A607" s="382"/>
      <c r="B607" s="103"/>
      <c r="L607" s="103"/>
      <c r="V607" s="103"/>
      <c r="AF607" s="429"/>
      <c r="AG607" s="429"/>
      <c r="AH607" s="429"/>
      <c r="AI607" s="429"/>
      <c r="AJ607" s="429"/>
      <c r="AK607" s="429"/>
      <c r="AL607" s="429"/>
      <c r="AM607" s="429"/>
      <c r="AN607" s="429"/>
      <c r="AO607" s="429"/>
      <c r="AP607" s="429"/>
      <c r="AQ607" s="429"/>
      <c r="AR607" s="429"/>
      <c r="AS607" s="429"/>
      <c r="AT607" s="429"/>
      <c r="AU607" s="429"/>
      <c r="AV607" s="429"/>
      <c r="AW607" s="429"/>
      <c r="AX607" s="429"/>
      <c r="AY607" s="429"/>
      <c r="AZ607" s="429"/>
      <c r="BA607" s="429"/>
      <c r="BB607" s="429"/>
      <c r="BC607" s="429"/>
      <c r="BD607" s="429"/>
      <c r="BE607" s="429"/>
      <c r="BF607" s="429"/>
      <c r="BG607" s="429"/>
      <c r="BH607" s="429"/>
      <c r="BI607" s="429"/>
      <c r="BJ607" s="103"/>
      <c r="BT607" s="103"/>
      <c r="CD607" s="103"/>
      <c r="CN607" s="103"/>
      <c r="CX607" s="103"/>
      <c r="DH607" s="103"/>
      <c r="DR607" s="103"/>
      <c r="EB607" s="103"/>
      <c r="EL607" s="103"/>
      <c r="EV607" s="103"/>
      <c r="FF607" s="103"/>
      <c r="FP607" s="103"/>
      <c r="FZ607" s="103"/>
      <c r="GJ607" s="103"/>
      <c r="GT607" s="103"/>
      <c r="HD607" s="103"/>
    </row>
    <row xmlns:x14ac="http://schemas.microsoft.com/office/spreadsheetml/2009/9/ac" r="608" s="3" customFormat="true" x14ac:dyDescent="0.25">
      <c r="A608" s="382"/>
      <c r="B608" s="103"/>
      <c r="L608" s="103"/>
      <c r="V608" s="103"/>
      <c r="AF608" s="429"/>
      <c r="AG608" s="429"/>
      <c r="AH608" s="429"/>
      <c r="AI608" s="429"/>
      <c r="AJ608" s="429"/>
      <c r="AK608" s="429"/>
      <c r="AL608" s="429"/>
      <c r="AM608" s="429"/>
      <c r="AN608" s="429"/>
      <c r="AO608" s="429"/>
      <c r="AP608" s="429"/>
      <c r="AQ608" s="429"/>
      <c r="AR608" s="429"/>
      <c r="AS608" s="429"/>
      <c r="AT608" s="429"/>
      <c r="AU608" s="429"/>
      <c r="AV608" s="429"/>
      <c r="AW608" s="429"/>
      <c r="AX608" s="429"/>
      <c r="AY608" s="429"/>
      <c r="AZ608" s="429"/>
      <c r="BA608" s="429"/>
      <c r="BB608" s="429"/>
      <c r="BC608" s="429"/>
      <c r="BD608" s="429"/>
      <c r="BE608" s="429"/>
      <c r="BF608" s="429"/>
      <c r="BG608" s="429"/>
      <c r="BH608" s="429"/>
      <c r="BI608" s="429"/>
      <c r="BJ608" s="103"/>
      <c r="BT608" s="103"/>
      <c r="CD608" s="103"/>
      <c r="CN608" s="103"/>
      <c r="CX608" s="103"/>
      <c r="DH608" s="103"/>
      <c r="DR608" s="103"/>
      <c r="EB608" s="103"/>
      <c r="EL608" s="103"/>
      <c r="EV608" s="103"/>
      <c r="FF608" s="103"/>
      <c r="FP608" s="103"/>
      <c r="FZ608" s="103"/>
      <c r="GJ608" s="103"/>
      <c r="GT608" s="103"/>
      <c r="HD608" s="103"/>
    </row>
    <row xmlns:x14ac="http://schemas.microsoft.com/office/spreadsheetml/2009/9/ac" r="609" s="3" customFormat="true" x14ac:dyDescent="0.25">
      <c r="A609" s="382"/>
      <c r="B609" s="103"/>
      <c r="L609" s="103"/>
      <c r="V609" s="103"/>
      <c r="AF609" s="429"/>
      <c r="AG609" s="429"/>
      <c r="AH609" s="429"/>
      <c r="AI609" s="429"/>
      <c r="AJ609" s="429"/>
      <c r="AK609" s="429"/>
      <c r="AL609" s="429"/>
      <c r="AM609" s="429"/>
      <c r="AN609" s="429"/>
      <c r="AO609" s="429"/>
      <c r="AP609" s="429"/>
      <c r="AQ609" s="429"/>
      <c r="AR609" s="429"/>
      <c r="AS609" s="429"/>
      <c r="AT609" s="429"/>
      <c r="AU609" s="429"/>
      <c r="AV609" s="429"/>
      <c r="AW609" s="429"/>
      <c r="AX609" s="429"/>
      <c r="AY609" s="429"/>
      <c r="AZ609" s="429"/>
      <c r="BA609" s="429"/>
      <c r="BB609" s="429"/>
      <c r="BC609" s="429"/>
      <c r="BD609" s="429"/>
      <c r="BE609" s="429"/>
      <c r="BF609" s="429"/>
      <c r="BG609" s="429"/>
      <c r="BH609" s="429"/>
      <c r="BI609" s="429"/>
      <c r="BJ609" s="103"/>
      <c r="BT609" s="103"/>
      <c r="CD609" s="103"/>
      <c r="CN609" s="103"/>
      <c r="CX609" s="103"/>
      <c r="DH609" s="103"/>
      <c r="DR609" s="103"/>
      <c r="EB609" s="103"/>
      <c r="EL609" s="103"/>
      <c r="EV609" s="103"/>
      <c r="FF609" s="103"/>
      <c r="FP609" s="103"/>
      <c r="FZ609" s="103"/>
      <c r="GJ609" s="103"/>
      <c r="GT609" s="103"/>
      <c r="HD609" s="103"/>
    </row>
    <row xmlns:x14ac="http://schemas.microsoft.com/office/spreadsheetml/2009/9/ac" r="610" s="3" customFormat="true" x14ac:dyDescent="0.25">
      <c r="A610" s="382"/>
      <c r="B610" s="103"/>
      <c r="L610" s="103"/>
      <c r="V610" s="103"/>
      <c r="AF610" s="429"/>
      <c r="AG610" s="429"/>
      <c r="AH610" s="429"/>
      <c r="AI610" s="429"/>
      <c r="AJ610" s="429"/>
      <c r="AK610" s="429"/>
      <c r="AL610" s="429"/>
      <c r="AM610" s="429"/>
      <c r="AN610" s="429"/>
      <c r="AO610" s="429"/>
      <c r="AP610" s="429"/>
      <c r="AQ610" s="429"/>
      <c r="AR610" s="429"/>
      <c r="AS610" s="429"/>
      <c r="AT610" s="429"/>
      <c r="AU610" s="429"/>
      <c r="AV610" s="429"/>
      <c r="AW610" s="429"/>
      <c r="AX610" s="429"/>
      <c r="AY610" s="429"/>
      <c r="AZ610" s="429"/>
      <c r="BA610" s="429"/>
      <c r="BB610" s="429"/>
      <c r="BC610" s="429"/>
      <c r="BD610" s="429"/>
      <c r="BE610" s="429"/>
      <c r="BF610" s="429"/>
      <c r="BG610" s="429"/>
      <c r="BH610" s="429"/>
      <c r="BI610" s="429"/>
      <c r="BJ610" s="103"/>
      <c r="BT610" s="103"/>
      <c r="CD610" s="103"/>
      <c r="CN610" s="103"/>
      <c r="CX610" s="103"/>
      <c r="DH610" s="103"/>
      <c r="DR610" s="103"/>
      <c r="EB610" s="103"/>
      <c r="EL610" s="103"/>
      <c r="EV610" s="103"/>
      <c r="FF610" s="103"/>
      <c r="FP610" s="103"/>
      <c r="FZ610" s="103"/>
      <c r="GJ610" s="103"/>
      <c r="GT610" s="103"/>
      <c r="HD610" s="103"/>
    </row>
    <row xmlns:x14ac="http://schemas.microsoft.com/office/spreadsheetml/2009/9/ac" r="611" s="3" customFormat="true" x14ac:dyDescent="0.25">
      <c r="A611" s="382"/>
      <c r="B611" s="103"/>
      <c r="L611" s="103"/>
      <c r="V611" s="103"/>
      <c r="AF611" s="429"/>
      <c r="AG611" s="429"/>
      <c r="AH611" s="429"/>
      <c r="AI611" s="429"/>
      <c r="AJ611" s="429"/>
      <c r="AK611" s="429"/>
      <c r="AL611" s="429"/>
      <c r="AM611" s="429"/>
      <c r="AN611" s="429"/>
      <c r="AO611" s="429"/>
      <c r="AP611" s="429"/>
      <c r="AQ611" s="429"/>
      <c r="AR611" s="429"/>
      <c r="AS611" s="429"/>
      <c r="AT611" s="429"/>
      <c r="AU611" s="429"/>
      <c r="AV611" s="429"/>
      <c r="AW611" s="429"/>
      <c r="AX611" s="429"/>
      <c r="AY611" s="429"/>
      <c r="AZ611" s="429"/>
      <c r="BA611" s="429"/>
      <c r="BB611" s="429"/>
      <c r="BC611" s="429"/>
      <c r="BD611" s="429"/>
      <c r="BE611" s="429"/>
      <c r="BF611" s="429"/>
      <c r="BG611" s="429"/>
      <c r="BH611" s="429"/>
      <c r="BI611" s="429"/>
      <c r="BJ611" s="103"/>
      <c r="BT611" s="103"/>
      <c r="CD611" s="103"/>
      <c r="CN611" s="103"/>
      <c r="CX611" s="103"/>
      <c r="DH611" s="103"/>
      <c r="DR611" s="103"/>
      <c r="EB611" s="103"/>
      <c r="EL611" s="103"/>
      <c r="EV611" s="103"/>
      <c r="FF611" s="103"/>
      <c r="FP611" s="103"/>
      <c r="FZ611" s="103"/>
      <c r="GJ611" s="103"/>
      <c r="GT611" s="103"/>
      <c r="HD611" s="103"/>
    </row>
    <row xmlns:x14ac="http://schemas.microsoft.com/office/spreadsheetml/2009/9/ac" r="612" s="3" customFormat="true" x14ac:dyDescent="0.25">
      <c r="A612" s="382"/>
      <c r="B612" s="103"/>
      <c r="L612" s="103"/>
      <c r="V612" s="103"/>
      <c r="AF612" s="429"/>
      <c r="AG612" s="429"/>
      <c r="AH612" s="429"/>
      <c r="AI612" s="429"/>
      <c r="AJ612" s="429"/>
      <c r="AK612" s="429"/>
      <c r="AL612" s="429"/>
      <c r="AM612" s="429"/>
      <c r="AN612" s="429"/>
      <c r="AO612" s="429"/>
      <c r="AP612" s="429"/>
      <c r="AQ612" s="429"/>
      <c r="AR612" s="429"/>
      <c r="AS612" s="429"/>
      <c r="AT612" s="429"/>
      <c r="AU612" s="429"/>
      <c r="AV612" s="429"/>
      <c r="AW612" s="429"/>
      <c r="AX612" s="429"/>
      <c r="AY612" s="429"/>
      <c r="AZ612" s="429"/>
      <c r="BA612" s="429"/>
      <c r="BB612" s="429"/>
      <c r="BC612" s="429"/>
      <c r="BD612" s="429"/>
      <c r="BE612" s="429"/>
      <c r="BF612" s="429"/>
      <c r="BG612" s="429"/>
      <c r="BH612" s="429"/>
      <c r="BI612" s="429"/>
      <c r="BJ612" s="103"/>
      <c r="BT612" s="103"/>
      <c r="CD612" s="103"/>
      <c r="CN612" s="103"/>
      <c r="CX612" s="103"/>
      <c r="DH612" s="103"/>
      <c r="DR612" s="103"/>
      <c r="EB612" s="103"/>
      <c r="EL612" s="103"/>
      <c r="EV612" s="103"/>
      <c r="FF612" s="103"/>
      <c r="FP612" s="103"/>
      <c r="FZ612" s="103"/>
      <c r="GJ612" s="103"/>
      <c r="GT612" s="103"/>
      <c r="HD612" s="103"/>
    </row>
    <row xmlns:x14ac="http://schemas.microsoft.com/office/spreadsheetml/2009/9/ac" r="613" s="3" customFormat="true" x14ac:dyDescent="0.25">
      <c r="A613" s="382"/>
      <c r="B613" s="103"/>
      <c r="L613" s="103"/>
      <c r="V613" s="103"/>
      <c r="AF613" s="429"/>
      <c r="AG613" s="429"/>
      <c r="AH613" s="429"/>
      <c r="AI613" s="429"/>
      <c r="AJ613" s="429"/>
      <c r="AK613" s="429"/>
      <c r="AL613" s="429"/>
      <c r="AM613" s="429"/>
      <c r="AN613" s="429"/>
      <c r="AO613" s="429"/>
      <c r="AP613" s="429"/>
      <c r="AQ613" s="429"/>
      <c r="AR613" s="429"/>
      <c r="AS613" s="429"/>
      <c r="AT613" s="429"/>
      <c r="AU613" s="429"/>
      <c r="AV613" s="429"/>
      <c r="AW613" s="429"/>
      <c r="AX613" s="429"/>
      <c r="AY613" s="429"/>
      <c r="AZ613" s="429"/>
      <c r="BA613" s="429"/>
      <c r="BB613" s="429"/>
      <c r="BC613" s="429"/>
      <c r="BD613" s="429"/>
      <c r="BE613" s="429"/>
      <c r="BF613" s="429"/>
      <c r="BG613" s="429"/>
      <c r="BH613" s="429"/>
      <c r="BI613" s="429"/>
      <c r="BJ613" s="103"/>
      <c r="BT613" s="103"/>
      <c r="CD613" s="103"/>
      <c r="CN613" s="103"/>
      <c r="CX613" s="103"/>
      <c r="DH613" s="103"/>
      <c r="DR613" s="103"/>
      <c r="EB613" s="103"/>
      <c r="EL613" s="103"/>
      <c r="EV613" s="103"/>
      <c r="FF613" s="103"/>
      <c r="FP613" s="103"/>
      <c r="FZ613" s="103"/>
      <c r="GJ613" s="103"/>
      <c r="GT613" s="103"/>
      <c r="HD613" s="103"/>
    </row>
    <row xmlns:x14ac="http://schemas.microsoft.com/office/spreadsheetml/2009/9/ac" r="614" s="3" customFormat="true" x14ac:dyDescent="0.25">
      <c r="A614" s="382"/>
      <c r="B614" s="103"/>
      <c r="L614" s="103"/>
      <c r="V614" s="103"/>
      <c r="AF614" s="429"/>
      <c r="AG614" s="429"/>
      <c r="AH614" s="429"/>
      <c r="AI614" s="429"/>
      <c r="AJ614" s="429"/>
      <c r="AK614" s="429"/>
      <c r="AL614" s="429"/>
      <c r="AM614" s="429"/>
      <c r="AN614" s="429"/>
      <c r="AO614" s="429"/>
      <c r="AP614" s="429"/>
      <c r="AQ614" s="429"/>
      <c r="AR614" s="429"/>
      <c r="AS614" s="429"/>
      <c r="AT614" s="429"/>
      <c r="AU614" s="429"/>
      <c r="AV614" s="429"/>
      <c r="AW614" s="429"/>
      <c r="AX614" s="429"/>
      <c r="AY614" s="429"/>
      <c r="AZ614" s="429"/>
      <c r="BA614" s="429"/>
      <c r="BB614" s="429"/>
      <c r="BC614" s="429"/>
      <c r="BD614" s="429"/>
      <c r="BE614" s="429"/>
      <c r="BF614" s="429"/>
      <c r="BG614" s="429"/>
      <c r="BH614" s="429"/>
      <c r="BI614" s="429"/>
      <c r="BJ614" s="103"/>
      <c r="BT614" s="103"/>
      <c r="CD614" s="103"/>
      <c r="CN614" s="103"/>
      <c r="CX614" s="103"/>
      <c r="DH614" s="103"/>
      <c r="DR614" s="103"/>
      <c r="EB614" s="103"/>
      <c r="EL614" s="103"/>
      <c r="EV614" s="103"/>
      <c r="FF614" s="103"/>
      <c r="FP614" s="103"/>
      <c r="FZ614" s="103"/>
      <c r="GJ614" s="103"/>
      <c r="GT614" s="103"/>
      <c r="HD614" s="103"/>
    </row>
    <row xmlns:x14ac="http://schemas.microsoft.com/office/spreadsheetml/2009/9/ac" r="615" s="3" customFormat="true" x14ac:dyDescent="0.25">
      <c r="A615" s="382"/>
      <c r="B615" s="103"/>
      <c r="L615" s="103"/>
      <c r="V615" s="103"/>
      <c r="AF615" s="429"/>
      <c r="AG615" s="429"/>
      <c r="AH615" s="429"/>
      <c r="AI615" s="429"/>
      <c r="AJ615" s="429"/>
      <c r="AK615" s="429"/>
      <c r="AL615" s="429"/>
      <c r="AM615" s="429"/>
      <c r="AN615" s="429"/>
      <c r="AO615" s="429"/>
      <c r="AP615" s="429"/>
      <c r="AQ615" s="429"/>
      <c r="AR615" s="429"/>
      <c r="AS615" s="429"/>
      <c r="AT615" s="429"/>
      <c r="AU615" s="429"/>
      <c r="AV615" s="429"/>
      <c r="AW615" s="429"/>
      <c r="AX615" s="429"/>
      <c r="AY615" s="429"/>
      <c r="AZ615" s="429"/>
      <c r="BA615" s="429"/>
      <c r="BB615" s="429"/>
      <c r="BC615" s="429"/>
      <c r="BD615" s="429"/>
      <c r="BE615" s="429"/>
      <c r="BF615" s="429"/>
      <c r="BG615" s="429"/>
      <c r="BH615" s="429"/>
      <c r="BI615" s="429"/>
      <c r="BJ615" s="103"/>
      <c r="BT615" s="103"/>
      <c r="CD615" s="103"/>
      <c r="CN615" s="103"/>
      <c r="CX615" s="103"/>
      <c r="DH615" s="103"/>
      <c r="DR615" s="103"/>
      <c r="EB615" s="103"/>
      <c r="EL615" s="103"/>
      <c r="EV615" s="103"/>
      <c r="FF615" s="103"/>
      <c r="FP615" s="103"/>
      <c r="FZ615" s="103"/>
      <c r="GJ615" s="103"/>
      <c r="GT615" s="103"/>
      <c r="HD615" s="103"/>
    </row>
    <row xmlns:x14ac="http://schemas.microsoft.com/office/spreadsheetml/2009/9/ac" r="616" s="3" customFormat="true" x14ac:dyDescent="0.25">
      <c r="A616" s="382"/>
      <c r="B616" s="103"/>
      <c r="L616" s="103"/>
      <c r="V616" s="103"/>
      <c r="AF616" s="429"/>
      <c r="AG616" s="429"/>
      <c r="AH616" s="429"/>
      <c r="AI616" s="429"/>
      <c r="AJ616" s="429"/>
      <c r="AK616" s="429"/>
      <c r="AL616" s="429"/>
      <c r="AM616" s="429"/>
      <c r="AN616" s="429"/>
      <c r="AO616" s="429"/>
      <c r="AP616" s="429"/>
      <c r="AQ616" s="429"/>
      <c r="AR616" s="429"/>
      <c r="AS616" s="429"/>
      <c r="AT616" s="429"/>
      <c r="AU616" s="429"/>
      <c r="AV616" s="429"/>
      <c r="AW616" s="429"/>
      <c r="AX616" s="429"/>
      <c r="AY616" s="429"/>
      <c r="AZ616" s="429"/>
      <c r="BA616" s="429"/>
      <c r="BB616" s="429"/>
      <c r="BC616" s="429"/>
      <c r="BD616" s="429"/>
      <c r="BE616" s="429"/>
      <c r="BF616" s="429"/>
      <c r="BG616" s="429"/>
      <c r="BH616" s="429"/>
      <c r="BI616" s="429"/>
      <c r="BJ616" s="103"/>
      <c r="BT616" s="103"/>
      <c r="CD616" s="103"/>
      <c r="CN616" s="103"/>
      <c r="CX616" s="103"/>
      <c r="DH616" s="103"/>
      <c r="DR616" s="103"/>
      <c r="EB616" s="103"/>
      <c r="EL616" s="103"/>
      <c r="EV616" s="103"/>
      <c r="FF616" s="103"/>
      <c r="FP616" s="103"/>
      <c r="FZ616" s="103"/>
      <c r="GJ616" s="103"/>
      <c r="GT616" s="103"/>
      <c r="HD616" s="103"/>
    </row>
    <row xmlns:x14ac="http://schemas.microsoft.com/office/spreadsheetml/2009/9/ac" r="617" s="3" customFormat="true" x14ac:dyDescent="0.25">
      <c r="A617" s="382"/>
      <c r="B617" s="103"/>
      <c r="L617" s="103"/>
      <c r="V617" s="103"/>
      <c r="AF617" s="429"/>
      <c r="AG617" s="429"/>
      <c r="AH617" s="429"/>
      <c r="AI617" s="429"/>
      <c r="AJ617" s="429"/>
      <c r="AK617" s="429"/>
      <c r="AL617" s="429"/>
      <c r="AM617" s="429"/>
      <c r="AN617" s="429"/>
      <c r="AO617" s="429"/>
      <c r="AP617" s="429"/>
      <c r="AQ617" s="429"/>
      <c r="AR617" s="429"/>
      <c r="AS617" s="429"/>
      <c r="AT617" s="429"/>
      <c r="AU617" s="429"/>
      <c r="AV617" s="429"/>
      <c r="AW617" s="429"/>
      <c r="AX617" s="429"/>
      <c r="AY617" s="429"/>
      <c r="AZ617" s="429"/>
      <c r="BA617" s="429"/>
      <c r="BB617" s="429"/>
      <c r="BC617" s="429"/>
      <c r="BD617" s="429"/>
      <c r="BE617" s="429"/>
      <c r="BF617" s="429"/>
      <c r="BG617" s="429"/>
      <c r="BH617" s="429"/>
      <c r="BI617" s="429"/>
      <c r="BJ617" s="103"/>
      <c r="BT617" s="103"/>
      <c r="CD617" s="103"/>
      <c r="CN617" s="103"/>
      <c r="CX617" s="103"/>
      <c r="DH617" s="103"/>
      <c r="DR617" s="103"/>
      <c r="EB617" s="103"/>
      <c r="EL617" s="103"/>
      <c r="EV617" s="103"/>
      <c r="FF617" s="103"/>
      <c r="FP617" s="103"/>
      <c r="FZ617" s="103"/>
      <c r="GJ617" s="103"/>
      <c r="GT617" s="103"/>
      <c r="HD617" s="103"/>
    </row>
    <row xmlns:x14ac="http://schemas.microsoft.com/office/spreadsheetml/2009/9/ac" r="618" s="3" customFormat="true" x14ac:dyDescent="0.25">
      <c r="A618" s="382"/>
      <c r="B618" s="103"/>
      <c r="L618" s="103"/>
      <c r="V618" s="103"/>
      <c r="AF618" s="429"/>
      <c r="AG618" s="429"/>
      <c r="AH618" s="429"/>
      <c r="AI618" s="429"/>
      <c r="AJ618" s="429"/>
      <c r="AK618" s="429"/>
      <c r="AL618" s="429"/>
      <c r="AM618" s="429"/>
      <c r="AN618" s="429"/>
      <c r="AO618" s="429"/>
      <c r="AP618" s="429"/>
      <c r="AQ618" s="429"/>
      <c r="AR618" s="429"/>
      <c r="AS618" s="429"/>
      <c r="AT618" s="429"/>
      <c r="AU618" s="429"/>
      <c r="AV618" s="429"/>
      <c r="AW618" s="429"/>
      <c r="AX618" s="429"/>
      <c r="AY618" s="429"/>
      <c r="AZ618" s="429"/>
      <c r="BA618" s="429"/>
      <c r="BB618" s="429"/>
      <c r="BC618" s="429"/>
      <c r="BD618" s="429"/>
      <c r="BE618" s="429"/>
      <c r="BF618" s="429"/>
      <c r="BG618" s="429"/>
      <c r="BH618" s="429"/>
      <c r="BI618" s="429"/>
      <c r="BJ618" s="103"/>
      <c r="BT618" s="103"/>
      <c r="CD618" s="103"/>
      <c r="CN618" s="103"/>
      <c r="CX618" s="103"/>
      <c r="DH618" s="103"/>
      <c r="DR618" s="103"/>
      <c r="EB618" s="103"/>
      <c r="EL618" s="103"/>
      <c r="EV618" s="103"/>
      <c r="FF618" s="103"/>
      <c r="FP618" s="103"/>
      <c r="FZ618" s="103"/>
      <c r="GJ618" s="103"/>
      <c r="GT618" s="103"/>
      <c r="HD618" s="103"/>
    </row>
    <row xmlns:x14ac="http://schemas.microsoft.com/office/spreadsheetml/2009/9/ac" r="619" s="3" customFormat="true" x14ac:dyDescent="0.25">
      <c r="A619" s="382"/>
      <c r="B619" s="103"/>
      <c r="L619" s="103"/>
      <c r="V619" s="103"/>
      <c r="AF619" s="429"/>
      <c r="AG619" s="429"/>
      <c r="AH619" s="429"/>
      <c r="AI619" s="429"/>
      <c r="AJ619" s="429"/>
      <c r="AK619" s="429"/>
      <c r="AL619" s="429"/>
      <c r="AM619" s="429"/>
      <c r="AN619" s="429"/>
      <c r="AO619" s="429"/>
      <c r="AP619" s="429"/>
      <c r="AQ619" s="429"/>
      <c r="AR619" s="429"/>
      <c r="AS619" s="429"/>
      <c r="AT619" s="429"/>
      <c r="AU619" s="429"/>
      <c r="AV619" s="429"/>
      <c r="AW619" s="429"/>
      <c r="AX619" s="429"/>
      <c r="AY619" s="429"/>
      <c r="AZ619" s="429"/>
      <c r="BA619" s="429"/>
      <c r="BB619" s="429"/>
      <c r="BC619" s="429"/>
      <c r="BD619" s="429"/>
      <c r="BE619" s="429"/>
      <c r="BF619" s="429"/>
      <c r="BG619" s="429"/>
      <c r="BH619" s="429"/>
      <c r="BI619" s="429"/>
      <c r="BJ619" s="103"/>
      <c r="BT619" s="103"/>
      <c r="CD619" s="103"/>
      <c r="CN619" s="103"/>
      <c r="CX619" s="103"/>
      <c r="DH619" s="103"/>
      <c r="DR619" s="103"/>
      <c r="EB619" s="103"/>
      <c r="EL619" s="103"/>
      <c r="EV619" s="103"/>
      <c r="FF619" s="103"/>
      <c r="FP619" s="103"/>
      <c r="FZ619" s="103"/>
      <c r="GJ619" s="103"/>
      <c r="GT619" s="103"/>
      <c r="HD619" s="103"/>
    </row>
    <row xmlns:x14ac="http://schemas.microsoft.com/office/spreadsheetml/2009/9/ac" r="620" s="3" customFormat="true" x14ac:dyDescent="0.25">
      <c r="A620" s="382"/>
      <c r="B620" s="103"/>
      <c r="L620" s="103"/>
      <c r="V620" s="103"/>
      <c r="AF620" s="429"/>
      <c r="AG620" s="429"/>
      <c r="AH620" s="429"/>
      <c r="AI620" s="429"/>
      <c r="AJ620" s="429"/>
      <c r="AK620" s="429"/>
      <c r="AL620" s="429"/>
      <c r="AM620" s="429"/>
      <c r="AN620" s="429"/>
      <c r="AO620" s="429"/>
      <c r="AP620" s="429"/>
      <c r="AQ620" s="429"/>
      <c r="AR620" s="429"/>
      <c r="AS620" s="429"/>
      <c r="AT620" s="429"/>
      <c r="AU620" s="429"/>
      <c r="AV620" s="429"/>
      <c r="AW620" s="429"/>
      <c r="AX620" s="429"/>
      <c r="AY620" s="429"/>
      <c r="AZ620" s="429"/>
      <c r="BA620" s="429"/>
      <c r="BB620" s="429"/>
      <c r="BC620" s="429"/>
      <c r="BD620" s="429"/>
      <c r="BE620" s="429"/>
      <c r="BF620" s="429"/>
      <c r="BG620" s="429"/>
      <c r="BH620" s="429"/>
      <c r="BI620" s="429"/>
      <c r="BJ620" s="103"/>
      <c r="BT620" s="103"/>
      <c r="CD620" s="103"/>
      <c r="CN620" s="103"/>
      <c r="CX620" s="103"/>
      <c r="DH620" s="103"/>
      <c r="DR620" s="103"/>
      <c r="EB620" s="103"/>
      <c r="EL620" s="103"/>
      <c r="EV620" s="103"/>
      <c r="FF620" s="103"/>
      <c r="FP620" s="103"/>
      <c r="FZ620" s="103"/>
      <c r="GJ620" s="103"/>
      <c r="GT620" s="103"/>
      <c r="HD620" s="103"/>
    </row>
    <row xmlns:x14ac="http://schemas.microsoft.com/office/spreadsheetml/2009/9/ac" r="621" s="3" customFormat="true" x14ac:dyDescent="0.25">
      <c r="A621" s="382"/>
      <c r="B621" s="103"/>
      <c r="L621" s="103"/>
      <c r="V621" s="103"/>
      <c r="AF621" s="429"/>
      <c r="AG621" s="429"/>
      <c r="AH621" s="429"/>
      <c r="AI621" s="429"/>
      <c r="AJ621" s="429"/>
      <c r="AK621" s="429"/>
      <c r="AL621" s="429"/>
      <c r="AM621" s="429"/>
      <c r="AN621" s="429"/>
      <c r="AO621" s="429"/>
      <c r="AP621" s="429"/>
      <c r="AQ621" s="429"/>
      <c r="AR621" s="429"/>
      <c r="AS621" s="429"/>
      <c r="AT621" s="429"/>
      <c r="AU621" s="429"/>
      <c r="AV621" s="429"/>
      <c r="AW621" s="429"/>
      <c r="AX621" s="429"/>
      <c r="AY621" s="429"/>
      <c r="AZ621" s="429"/>
      <c r="BA621" s="429"/>
      <c r="BB621" s="429"/>
      <c r="BC621" s="429"/>
      <c r="BD621" s="429"/>
      <c r="BE621" s="429"/>
      <c r="BF621" s="429"/>
      <c r="BG621" s="429"/>
      <c r="BH621" s="429"/>
      <c r="BI621" s="429"/>
      <c r="BJ621" s="103"/>
      <c r="BT621" s="103"/>
      <c r="CD621" s="103"/>
      <c r="CN621" s="103"/>
      <c r="CX621" s="103"/>
      <c r="DH621" s="103"/>
      <c r="DR621" s="103"/>
      <c r="EB621" s="103"/>
      <c r="EL621" s="103"/>
      <c r="EV621" s="103"/>
      <c r="FF621" s="103"/>
      <c r="FP621" s="103"/>
      <c r="FZ621" s="103"/>
      <c r="GJ621" s="103"/>
      <c r="GT621" s="103"/>
      <c r="HD621" s="103"/>
    </row>
    <row xmlns:x14ac="http://schemas.microsoft.com/office/spreadsheetml/2009/9/ac" r="622" s="3" customFormat="true" x14ac:dyDescent="0.25">
      <c r="A622" s="382"/>
      <c r="B622" s="103"/>
      <c r="L622" s="103"/>
      <c r="V622" s="103"/>
      <c r="AF622" s="429"/>
      <c r="AG622" s="429"/>
      <c r="AH622" s="429"/>
      <c r="AI622" s="429"/>
      <c r="AJ622" s="429"/>
      <c r="AK622" s="429"/>
      <c r="AL622" s="429"/>
      <c r="AM622" s="429"/>
      <c r="AN622" s="429"/>
      <c r="AO622" s="429"/>
      <c r="AP622" s="429"/>
      <c r="AQ622" s="429"/>
      <c r="AR622" s="429"/>
      <c r="AS622" s="429"/>
      <c r="AT622" s="429"/>
      <c r="AU622" s="429"/>
      <c r="AV622" s="429"/>
      <c r="AW622" s="429"/>
      <c r="AX622" s="429"/>
      <c r="AY622" s="429"/>
      <c r="AZ622" s="429"/>
      <c r="BA622" s="429"/>
      <c r="BB622" s="429"/>
      <c r="BC622" s="429"/>
      <c r="BD622" s="429"/>
      <c r="BE622" s="429"/>
      <c r="BF622" s="429"/>
      <c r="BG622" s="429"/>
      <c r="BH622" s="429"/>
      <c r="BI622" s="429"/>
      <c r="BJ622" s="103"/>
      <c r="BT622" s="103"/>
      <c r="CD622" s="103"/>
      <c r="CN622" s="103"/>
      <c r="CX622" s="103"/>
      <c r="DH622" s="103"/>
      <c r="DR622" s="103"/>
      <c r="EB622" s="103"/>
      <c r="EL622" s="103"/>
      <c r="EV622" s="103"/>
      <c r="FF622" s="103"/>
      <c r="FP622" s="103"/>
      <c r="FZ622" s="103"/>
      <c r="GJ622" s="103"/>
      <c r="GT622" s="103"/>
      <c r="HD622" s="103"/>
    </row>
    <row xmlns:x14ac="http://schemas.microsoft.com/office/spreadsheetml/2009/9/ac" r="623" s="3" customFormat="true" x14ac:dyDescent="0.25">
      <c r="A623" s="382"/>
      <c r="B623" s="103"/>
      <c r="L623" s="103"/>
      <c r="V623" s="103"/>
      <c r="AF623" s="429"/>
      <c r="AG623" s="429"/>
      <c r="AH623" s="429"/>
      <c r="AI623" s="429"/>
      <c r="AJ623" s="429"/>
      <c r="AK623" s="429"/>
      <c r="AL623" s="429"/>
      <c r="AM623" s="429"/>
      <c r="AN623" s="429"/>
      <c r="AO623" s="429"/>
      <c r="AP623" s="429"/>
      <c r="AQ623" s="429"/>
      <c r="AR623" s="429"/>
      <c r="AS623" s="429"/>
      <c r="AT623" s="429"/>
      <c r="AU623" s="429"/>
      <c r="AV623" s="429"/>
      <c r="AW623" s="429"/>
      <c r="AX623" s="429"/>
      <c r="AY623" s="429"/>
      <c r="AZ623" s="429"/>
      <c r="BA623" s="429"/>
      <c r="BB623" s="429"/>
      <c r="BC623" s="429"/>
      <c r="BD623" s="429"/>
      <c r="BE623" s="429"/>
      <c r="BF623" s="429"/>
      <c r="BG623" s="429"/>
      <c r="BH623" s="429"/>
      <c r="BI623" s="429"/>
      <c r="BJ623" s="103"/>
      <c r="BT623" s="103"/>
      <c r="CD623" s="103"/>
      <c r="CN623" s="103"/>
      <c r="CX623" s="103"/>
      <c r="DH623" s="103"/>
      <c r="DR623" s="103"/>
      <c r="EB623" s="103"/>
      <c r="EL623" s="103"/>
      <c r="EV623" s="103"/>
      <c r="FF623" s="103"/>
      <c r="FP623" s="103"/>
      <c r="FZ623" s="103"/>
      <c r="GJ623" s="103"/>
      <c r="GT623" s="103"/>
      <c r="HD623" s="103"/>
    </row>
    <row xmlns:x14ac="http://schemas.microsoft.com/office/spreadsheetml/2009/9/ac" r="624" s="3" customFormat="true" x14ac:dyDescent="0.25">
      <c r="A624" s="382"/>
      <c r="B624" s="103"/>
      <c r="L624" s="103"/>
      <c r="V624" s="103"/>
      <c r="AF624" s="429"/>
      <c r="AG624" s="429"/>
      <c r="AH624" s="429"/>
      <c r="AI624" s="429"/>
      <c r="AJ624" s="429"/>
      <c r="AK624" s="429"/>
      <c r="AL624" s="429"/>
      <c r="AM624" s="429"/>
      <c r="AN624" s="429"/>
      <c r="AO624" s="429"/>
      <c r="AP624" s="429"/>
      <c r="AQ624" s="429"/>
      <c r="AR624" s="429"/>
      <c r="AS624" s="429"/>
      <c r="AT624" s="429"/>
      <c r="AU624" s="429"/>
      <c r="AV624" s="429"/>
      <c r="AW624" s="429"/>
      <c r="AX624" s="429"/>
      <c r="AY624" s="429"/>
      <c r="AZ624" s="429"/>
      <c r="BA624" s="429"/>
      <c r="BB624" s="429"/>
      <c r="BC624" s="429"/>
      <c r="BD624" s="429"/>
      <c r="BE624" s="429"/>
      <c r="BF624" s="429"/>
      <c r="BG624" s="429"/>
      <c r="BH624" s="429"/>
      <c r="BI624" s="429"/>
      <c r="BJ624" s="103"/>
      <c r="BT624" s="103"/>
      <c r="CD624" s="103"/>
      <c r="CN624" s="103"/>
      <c r="CX624" s="103"/>
      <c r="DH624" s="103"/>
      <c r="DR624" s="103"/>
      <c r="EB624" s="103"/>
      <c r="EL624" s="103"/>
      <c r="EV624" s="103"/>
      <c r="FF624" s="103"/>
      <c r="FP624" s="103"/>
      <c r="FZ624" s="103"/>
      <c r="GJ624" s="103"/>
      <c r="GT624" s="103"/>
      <c r="HD624" s="103"/>
    </row>
    <row xmlns:x14ac="http://schemas.microsoft.com/office/spreadsheetml/2009/9/ac" r="625" s="3" customFormat="true" x14ac:dyDescent="0.25">
      <c r="A625" s="382"/>
      <c r="B625" s="103"/>
      <c r="L625" s="103"/>
      <c r="V625" s="103"/>
      <c r="AF625" s="429"/>
      <c r="AG625" s="429"/>
      <c r="AH625" s="429"/>
      <c r="AI625" s="429"/>
      <c r="AJ625" s="429"/>
      <c r="AK625" s="429"/>
      <c r="AL625" s="429"/>
      <c r="AM625" s="429"/>
      <c r="AN625" s="429"/>
      <c r="AO625" s="429"/>
      <c r="AP625" s="429"/>
      <c r="AQ625" s="429"/>
      <c r="AR625" s="429"/>
      <c r="AS625" s="429"/>
      <c r="AT625" s="429"/>
      <c r="AU625" s="429"/>
      <c r="AV625" s="429"/>
      <c r="AW625" s="429"/>
      <c r="AX625" s="429"/>
      <c r="AY625" s="429"/>
      <c r="AZ625" s="429"/>
      <c r="BA625" s="429"/>
      <c r="BB625" s="429"/>
      <c r="BC625" s="429"/>
      <c r="BD625" s="429"/>
      <c r="BE625" s="429"/>
      <c r="BF625" s="429"/>
      <c r="BG625" s="429"/>
      <c r="BH625" s="429"/>
      <c r="BI625" s="429"/>
      <c r="BJ625" s="103"/>
      <c r="BT625" s="103"/>
      <c r="CD625" s="103"/>
      <c r="CN625" s="103"/>
      <c r="CX625" s="103"/>
      <c r="DH625" s="103"/>
      <c r="DR625" s="103"/>
      <c r="EB625" s="103"/>
      <c r="EL625" s="103"/>
      <c r="EV625" s="103"/>
      <c r="FF625" s="103"/>
      <c r="FP625" s="103"/>
      <c r="FZ625" s="103"/>
      <c r="GJ625" s="103"/>
      <c r="GT625" s="103"/>
      <c r="HD625" s="103"/>
    </row>
    <row xmlns:x14ac="http://schemas.microsoft.com/office/spreadsheetml/2009/9/ac" r="626" s="3" customFormat="true" x14ac:dyDescent="0.25">
      <c r="A626" s="382"/>
      <c r="B626" s="103"/>
      <c r="L626" s="103"/>
      <c r="V626" s="103"/>
      <c r="AF626" s="429"/>
      <c r="AG626" s="429"/>
      <c r="AH626" s="429"/>
      <c r="AI626" s="429"/>
      <c r="AJ626" s="429"/>
      <c r="AK626" s="429"/>
      <c r="AL626" s="429"/>
      <c r="AM626" s="429"/>
      <c r="AN626" s="429"/>
      <c r="AO626" s="429"/>
      <c r="AP626" s="429"/>
      <c r="AQ626" s="429"/>
      <c r="AR626" s="429"/>
      <c r="AS626" s="429"/>
      <c r="AT626" s="429"/>
      <c r="AU626" s="429"/>
      <c r="AV626" s="429"/>
      <c r="AW626" s="429"/>
      <c r="AX626" s="429"/>
      <c r="AY626" s="429"/>
      <c r="AZ626" s="429"/>
      <c r="BA626" s="429"/>
      <c r="BB626" s="429"/>
      <c r="BC626" s="429"/>
      <c r="BD626" s="429"/>
      <c r="BE626" s="429"/>
      <c r="BF626" s="429"/>
      <c r="BG626" s="429"/>
      <c r="BH626" s="429"/>
      <c r="BI626" s="429"/>
      <c r="BJ626" s="103"/>
      <c r="BT626" s="103"/>
      <c r="CD626" s="103"/>
      <c r="CN626" s="103"/>
      <c r="CX626" s="103"/>
      <c r="DH626" s="103"/>
      <c r="DR626" s="103"/>
      <c r="EB626" s="103"/>
      <c r="EL626" s="103"/>
      <c r="EV626" s="103"/>
      <c r="FF626" s="103"/>
      <c r="FP626" s="103"/>
      <c r="FZ626" s="103"/>
      <c r="GJ626" s="103"/>
      <c r="GT626" s="103"/>
      <c r="HD626" s="103"/>
    </row>
    <row xmlns:x14ac="http://schemas.microsoft.com/office/spreadsheetml/2009/9/ac" r="627" s="3" customFormat="true" x14ac:dyDescent="0.25">
      <c r="A627" s="382"/>
      <c r="B627" s="103"/>
      <c r="L627" s="103"/>
      <c r="V627" s="103"/>
      <c r="AF627" s="429"/>
      <c r="AG627" s="429"/>
      <c r="AH627" s="429"/>
      <c r="AI627" s="429"/>
      <c r="AJ627" s="429"/>
      <c r="AK627" s="429"/>
      <c r="AL627" s="429"/>
      <c r="AM627" s="429"/>
      <c r="AN627" s="429"/>
      <c r="AO627" s="429"/>
      <c r="AP627" s="429"/>
      <c r="AQ627" s="429"/>
      <c r="AR627" s="429"/>
      <c r="AS627" s="429"/>
      <c r="AT627" s="429"/>
      <c r="AU627" s="429"/>
      <c r="AV627" s="429"/>
      <c r="AW627" s="429"/>
      <c r="AX627" s="429"/>
      <c r="AY627" s="429"/>
      <c r="AZ627" s="429"/>
      <c r="BA627" s="429"/>
      <c r="BB627" s="429"/>
      <c r="BC627" s="429"/>
      <c r="BD627" s="429"/>
      <c r="BE627" s="429"/>
      <c r="BF627" s="429"/>
      <c r="BG627" s="429"/>
      <c r="BH627" s="429"/>
      <c r="BI627" s="429"/>
      <c r="BJ627" s="103"/>
      <c r="BT627" s="103"/>
      <c r="CD627" s="103"/>
      <c r="CN627" s="103"/>
      <c r="CX627" s="103"/>
      <c r="DH627" s="103"/>
      <c r="DR627" s="103"/>
      <c r="EB627" s="103"/>
      <c r="EL627" s="103"/>
      <c r="EV627" s="103"/>
      <c r="FF627" s="103"/>
      <c r="FP627" s="103"/>
      <c r="FZ627" s="103"/>
      <c r="GJ627" s="103"/>
      <c r="GT627" s="103"/>
      <c r="HD627" s="103"/>
    </row>
    <row xmlns:x14ac="http://schemas.microsoft.com/office/spreadsheetml/2009/9/ac" r="628" s="3" customFormat="true" x14ac:dyDescent="0.25">
      <c r="A628" s="382"/>
      <c r="B628" s="103"/>
      <c r="L628" s="103"/>
      <c r="V628" s="103"/>
      <c r="AF628" s="429"/>
      <c r="AG628" s="429"/>
      <c r="AH628" s="429"/>
      <c r="AI628" s="429"/>
      <c r="AJ628" s="429"/>
      <c r="AK628" s="429"/>
      <c r="AL628" s="429"/>
      <c r="AM628" s="429"/>
      <c r="AN628" s="429"/>
      <c r="AO628" s="429"/>
      <c r="AP628" s="429"/>
      <c r="AQ628" s="429"/>
      <c r="AR628" s="429"/>
      <c r="AS628" s="429"/>
      <c r="AT628" s="429"/>
      <c r="AU628" s="429"/>
      <c r="AV628" s="429"/>
      <c r="AW628" s="429"/>
      <c r="AX628" s="429"/>
      <c r="AY628" s="429"/>
      <c r="AZ628" s="429"/>
      <c r="BA628" s="429"/>
      <c r="BB628" s="429"/>
      <c r="BC628" s="429"/>
      <c r="BD628" s="429"/>
      <c r="BE628" s="429"/>
      <c r="BF628" s="429"/>
      <c r="BG628" s="429"/>
      <c r="BH628" s="429"/>
      <c r="BI628" s="429"/>
      <c r="BJ628" s="103"/>
      <c r="BT628" s="103"/>
      <c r="CD628" s="103"/>
      <c r="CN628" s="103"/>
      <c r="CX628" s="103"/>
      <c r="DH628" s="103"/>
      <c r="DR628" s="103"/>
      <c r="EB628" s="103"/>
      <c r="EL628" s="103"/>
      <c r="EV628" s="103"/>
      <c r="FF628" s="103"/>
      <c r="FP628" s="103"/>
      <c r="FZ628" s="103"/>
      <c r="GJ628" s="103"/>
      <c r="GT628" s="103"/>
      <c r="HD628" s="103"/>
    </row>
    <row xmlns:x14ac="http://schemas.microsoft.com/office/spreadsheetml/2009/9/ac" r="629" s="3" customFormat="true" x14ac:dyDescent="0.25">
      <c r="A629" s="382"/>
      <c r="B629" s="103"/>
      <c r="L629" s="103"/>
      <c r="V629" s="103"/>
      <c r="AF629" s="429"/>
      <c r="AG629" s="429"/>
      <c r="AH629" s="429"/>
      <c r="AI629" s="429"/>
      <c r="AJ629" s="429"/>
      <c r="AK629" s="429"/>
      <c r="AL629" s="429"/>
      <c r="AM629" s="429"/>
      <c r="AN629" s="429"/>
      <c r="AO629" s="429"/>
      <c r="AP629" s="429"/>
      <c r="AQ629" s="429"/>
      <c r="AR629" s="429"/>
      <c r="AS629" s="429"/>
      <c r="AT629" s="429"/>
      <c r="AU629" s="429"/>
      <c r="AV629" s="429"/>
      <c r="AW629" s="429"/>
      <c r="AX629" s="429"/>
      <c r="AY629" s="429"/>
      <c r="AZ629" s="429"/>
      <c r="BA629" s="429"/>
      <c r="BB629" s="429"/>
      <c r="BC629" s="429"/>
      <c r="BD629" s="429"/>
      <c r="BE629" s="429"/>
      <c r="BF629" s="429"/>
      <c r="BG629" s="429"/>
      <c r="BH629" s="429"/>
      <c r="BI629" s="429"/>
      <c r="BJ629" s="103"/>
      <c r="BT629" s="103"/>
      <c r="CD629" s="103"/>
      <c r="CN629" s="103"/>
      <c r="CX629" s="103"/>
      <c r="DH629" s="103"/>
      <c r="DR629" s="103"/>
      <c r="EB629" s="103"/>
      <c r="EL629" s="103"/>
      <c r="EV629" s="103"/>
      <c r="FF629" s="103"/>
      <c r="FP629" s="103"/>
      <c r="FZ629" s="103"/>
      <c r="GJ629" s="103"/>
      <c r="GT629" s="103"/>
      <c r="HD629" s="103"/>
    </row>
    <row xmlns:x14ac="http://schemas.microsoft.com/office/spreadsheetml/2009/9/ac" r="630" s="3" customFormat="true" x14ac:dyDescent="0.25">
      <c r="A630" s="382"/>
      <c r="B630" s="103"/>
      <c r="L630" s="103"/>
      <c r="V630" s="103"/>
      <c r="AF630" s="429"/>
      <c r="AG630" s="429"/>
      <c r="AH630" s="429"/>
      <c r="AI630" s="429"/>
      <c r="AJ630" s="429"/>
      <c r="AK630" s="429"/>
      <c r="AL630" s="429"/>
      <c r="AM630" s="429"/>
      <c r="AN630" s="429"/>
      <c r="AO630" s="429"/>
      <c r="AP630" s="429"/>
      <c r="AQ630" s="429"/>
      <c r="AR630" s="429"/>
      <c r="AS630" s="429"/>
      <c r="AT630" s="429"/>
      <c r="AU630" s="429"/>
      <c r="AV630" s="429"/>
      <c r="AW630" s="429"/>
      <c r="AX630" s="429"/>
      <c r="AY630" s="429"/>
      <c r="AZ630" s="429"/>
      <c r="BA630" s="429"/>
      <c r="BB630" s="429"/>
      <c r="BC630" s="429"/>
      <c r="BD630" s="429"/>
      <c r="BE630" s="429"/>
      <c r="BF630" s="429"/>
      <c r="BG630" s="429"/>
      <c r="BH630" s="429"/>
      <c r="BI630" s="429"/>
      <c r="BJ630" s="103"/>
      <c r="BT630" s="103"/>
      <c r="CD630" s="103"/>
      <c r="CN630" s="103"/>
      <c r="CX630" s="103"/>
      <c r="DH630" s="103"/>
      <c r="DR630" s="103"/>
      <c r="EB630" s="103"/>
      <c r="EL630" s="103"/>
      <c r="EV630" s="103"/>
      <c r="FF630" s="103"/>
      <c r="FP630" s="103"/>
      <c r="FZ630" s="103"/>
      <c r="GJ630" s="103"/>
      <c r="GT630" s="103"/>
      <c r="HD630" s="103"/>
    </row>
    <row xmlns:x14ac="http://schemas.microsoft.com/office/spreadsheetml/2009/9/ac" r="631" s="3" customFormat="true" x14ac:dyDescent="0.25">
      <c r="A631" s="382"/>
      <c r="B631" s="103"/>
      <c r="L631" s="103"/>
      <c r="V631" s="103"/>
      <c r="AF631" s="429"/>
      <c r="AG631" s="429"/>
      <c r="AH631" s="429"/>
      <c r="AI631" s="429"/>
      <c r="AJ631" s="429"/>
      <c r="AK631" s="429"/>
      <c r="AL631" s="429"/>
      <c r="AM631" s="429"/>
      <c r="AN631" s="429"/>
      <c r="AO631" s="429"/>
      <c r="AP631" s="429"/>
      <c r="AQ631" s="429"/>
      <c r="AR631" s="429"/>
      <c r="AS631" s="429"/>
      <c r="AT631" s="429"/>
      <c r="AU631" s="429"/>
      <c r="AV631" s="429"/>
      <c r="AW631" s="429"/>
      <c r="AX631" s="429"/>
      <c r="AY631" s="429"/>
      <c r="AZ631" s="429"/>
      <c r="BA631" s="429"/>
      <c r="BB631" s="429"/>
      <c r="BC631" s="429"/>
      <c r="BD631" s="429"/>
      <c r="BE631" s="429"/>
      <c r="BF631" s="429"/>
      <c r="BG631" s="429"/>
      <c r="BH631" s="429"/>
      <c r="BI631" s="429"/>
      <c r="BJ631" s="103"/>
      <c r="BT631" s="103"/>
      <c r="CD631" s="103"/>
      <c r="CN631" s="103"/>
      <c r="CX631" s="103"/>
      <c r="DH631" s="103"/>
      <c r="DR631" s="103"/>
      <c r="EB631" s="103"/>
      <c r="EL631" s="103"/>
      <c r="EV631" s="103"/>
      <c r="FF631" s="103"/>
      <c r="FP631" s="103"/>
      <c r="FZ631" s="103"/>
      <c r="GJ631" s="103"/>
      <c r="GT631" s="103"/>
      <c r="HD631" s="103"/>
    </row>
    <row xmlns:x14ac="http://schemas.microsoft.com/office/spreadsheetml/2009/9/ac" r="632" s="3" customFormat="true" x14ac:dyDescent="0.25">
      <c r="A632" s="382"/>
      <c r="B632" s="103"/>
      <c r="L632" s="103"/>
      <c r="V632" s="103"/>
      <c r="AF632" s="429"/>
      <c r="AG632" s="429"/>
      <c r="AH632" s="429"/>
      <c r="AI632" s="429"/>
      <c r="AJ632" s="429"/>
      <c r="AK632" s="429"/>
      <c r="AL632" s="429"/>
      <c r="AM632" s="429"/>
      <c r="AN632" s="429"/>
      <c r="AO632" s="429"/>
      <c r="AP632" s="429"/>
      <c r="AQ632" s="429"/>
      <c r="AR632" s="429"/>
      <c r="AS632" s="429"/>
      <c r="AT632" s="429"/>
      <c r="AU632" s="429"/>
      <c r="AV632" s="429"/>
      <c r="AW632" s="429"/>
      <c r="AX632" s="429"/>
      <c r="AY632" s="429"/>
      <c r="AZ632" s="429"/>
      <c r="BA632" s="429"/>
      <c r="BB632" s="429"/>
      <c r="BC632" s="429"/>
      <c r="BD632" s="429"/>
      <c r="BE632" s="429"/>
      <c r="BF632" s="429"/>
      <c r="BG632" s="429"/>
      <c r="BH632" s="429"/>
      <c r="BI632" s="429"/>
      <c r="BJ632" s="103"/>
      <c r="BT632" s="103"/>
      <c r="CD632" s="103"/>
      <c r="CN632" s="103"/>
      <c r="CX632" s="103"/>
      <c r="DH632" s="103"/>
      <c r="DR632" s="103"/>
      <c r="EB632" s="103"/>
      <c r="EL632" s="103"/>
      <c r="EV632" s="103"/>
      <c r="FF632" s="103"/>
      <c r="FP632" s="103"/>
      <c r="FZ632" s="103"/>
      <c r="GJ632" s="103"/>
      <c r="GT632" s="103"/>
      <c r="HD632" s="103"/>
    </row>
    <row xmlns:x14ac="http://schemas.microsoft.com/office/spreadsheetml/2009/9/ac" r="633" s="3" customFormat="true" x14ac:dyDescent="0.25">
      <c r="A633" s="382"/>
      <c r="B633" s="103"/>
      <c r="L633" s="103"/>
      <c r="V633" s="103"/>
      <c r="AF633" s="429"/>
      <c r="AG633" s="429"/>
      <c r="AH633" s="429"/>
      <c r="AI633" s="429"/>
      <c r="AJ633" s="429"/>
      <c r="AK633" s="429"/>
      <c r="AL633" s="429"/>
      <c r="AM633" s="429"/>
      <c r="AN633" s="429"/>
      <c r="AO633" s="429"/>
      <c r="AP633" s="429"/>
      <c r="AQ633" s="429"/>
      <c r="AR633" s="429"/>
      <c r="AS633" s="429"/>
      <c r="AT633" s="429"/>
      <c r="AU633" s="429"/>
      <c r="AV633" s="429"/>
      <c r="AW633" s="429"/>
      <c r="AX633" s="429"/>
      <c r="AY633" s="429"/>
      <c r="AZ633" s="429"/>
      <c r="BA633" s="429"/>
      <c r="BB633" s="429"/>
      <c r="BC633" s="429"/>
      <c r="BD633" s="429"/>
      <c r="BE633" s="429"/>
      <c r="BF633" s="429"/>
      <c r="BG633" s="429"/>
      <c r="BH633" s="429"/>
      <c r="BI633" s="429"/>
      <c r="BJ633" s="103"/>
      <c r="BT633" s="103"/>
      <c r="CD633" s="103"/>
      <c r="CN633" s="103"/>
      <c r="CX633" s="103"/>
      <c r="DH633" s="103"/>
      <c r="DR633" s="103"/>
      <c r="EB633" s="103"/>
      <c r="EL633" s="103"/>
      <c r="EV633" s="103"/>
      <c r="FF633" s="103"/>
      <c r="FP633" s="103"/>
      <c r="FZ633" s="103"/>
      <c r="GJ633" s="103"/>
      <c r="GT633" s="103"/>
      <c r="HD633" s="103"/>
    </row>
    <row xmlns:x14ac="http://schemas.microsoft.com/office/spreadsheetml/2009/9/ac" r="634" s="3" customFormat="true" x14ac:dyDescent="0.25">
      <c r="A634" s="382"/>
      <c r="B634" s="103"/>
      <c r="L634" s="103"/>
      <c r="V634" s="103"/>
      <c r="AF634" s="429"/>
      <c r="AG634" s="429"/>
      <c r="AH634" s="429"/>
      <c r="AI634" s="429"/>
      <c r="AJ634" s="429"/>
      <c r="AK634" s="429"/>
      <c r="AL634" s="429"/>
      <c r="AM634" s="429"/>
      <c r="AN634" s="429"/>
      <c r="AO634" s="429"/>
      <c r="AP634" s="429"/>
      <c r="AQ634" s="429"/>
      <c r="AR634" s="429"/>
      <c r="AS634" s="429"/>
      <c r="AT634" s="429"/>
      <c r="AU634" s="429"/>
      <c r="AV634" s="429"/>
      <c r="AW634" s="429"/>
      <c r="AX634" s="429"/>
      <c r="AY634" s="429"/>
      <c r="AZ634" s="429"/>
      <c r="BA634" s="429"/>
      <c r="BB634" s="429"/>
      <c r="BC634" s="429"/>
      <c r="BD634" s="429"/>
      <c r="BE634" s="429"/>
      <c r="BF634" s="429"/>
      <c r="BG634" s="429"/>
      <c r="BH634" s="429"/>
      <c r="BI634" s="429"/>
      <c r="BJ634" s="103"/>
      <c r="BT634" s="103"/>
      <c r="CD634" s="103"/>
      <c r="CN634" s="103"/>
      <c r="CX634" s="103"/>
      <c r="DH634" s="103"/>
      <c r="DR634" s="103"/>
      <c r="EB634" s="103"/>
      <c r="EL634" s="103"/>
      <c r="EV634" s="103"/>
      <c r="FF634" s="103"/>
      <c r="FP634" s="103"/>
      <c r="FZ634" s="103"/>
      <c r="GJ634" s="103"/>
      <c r="GT634" s="103"/>
      <c r="HD634" s="103"/>
    </row>
    <row xmlns:x14ac="http://schemas.microsoft.com/office/spreadsheetml/2009/9/ac" r="635" s="3" customFormat="true" x14ac:dyDescent="0.25">
      <c r="A635" s="382"/>
      <c r="B635" s="103"/>
      <c r="L635" s="103"/>
      <c r="V635" s="103"/>
      <c r="AF635" s="429"/>
      <c r="AG635" s="429"/>
      <c r="AH635" s="429"/>
      <c r="AI635" s="429"/>
      <c r="AJ635" s="429"/>
      <c r="AK635" s="429"/>
      <c r="AL635" s="429"/>
      <c r="AM635" s="429"/>
      <c r="AN635" s="429"/>
      <c r="AO635" s="429"/>
      <c r="AP635" s="429"/>
      <c r="AQ635" s="429"/>
      <c r="AR635" s="429"/>
      <c r="AS635" s="429"/>
      <c r="AT635" s="429"/>
      <c r="AU635" s="429"/>
      <c r="AV635" s="429"/>
      <c r="AW635" s="429"/>
      <c r="AX635" s="429"/>
      <c r="AY635" s="429"/>
      <c r="AZ635" s="429"/>
      <c r="BA635" s="429"/>
      <c r="BB635" s="429"/>
      <c r="BC635" s="429"/>
      <c r="BD635" s="429"/>
      <c r="BE635" s="429"/>
      <c r="BF635" s="429"/>
      <c r="BG635" s="429"/>
      <c r="BH635" s="429"/>
      <c r="BI635" s="429"/>
      <c r="BJ635" s="103"/>
      <c r="BT635" s="103"/>
      <c r="CD635" s="103"/>
      <c r="CN635" s="103"/>
      <c r="CX635" s="103"/>
      <c r="DH635" s="103"/>
      <c r="DR635" s="103"/>
      <c r="EB635" s="103"/>
      <c r="EL635" s="103"/>
      <c r="EV635" s="103"/>
      <c r="FF635" s="103"/>
      <c r="FP635" s="103"/>
      <c r="FZ635" s="103"/>
      <c r="GJ635" s="103"/>
      <c r="GT635" s="103"/>
      <c r="HD635" s="103"/>
    </row>
    <row xmlns:x14ac="http://schemas.microsoft.com/office/spreadsheetml/2009/9/ac" r="636" s="3" customFormat="true" x14ac:dyDescent="0.25">
      <c r="A636" s="382"/>
      <c r="B636" s="103"/>
      <c r="L636" s="103"/>
      <c r="V636" s="103"/>
      <c r="AF636" s="429"/>
      <c r="AG636" s="429"/>
      <c r="AH636" s="429"/>
      <c r="AI636" s="429"/>
      <c r="AJ636" s="429"/>
      <c r="AK636" s="429"/>
      <c r="AL636" s="429"/>
      <c r="AM636" s="429"/>
      <c r="AN636" s="429"/>
      <c r="AO636" s="429"/>
      <c r="AP636" s="429"/>
      <c r="AQ636" s="429"/>
      <c r="AR636" s="429"/>
      <c r="AS636" s="429"/>
      <c r="AT636" s="429"/>
      <c r="AU636" s="429"/>
      <c r="AV636" s="429"/>
      <c r="AW636" s="429"/>
      <c r="AX636" s="429"/>
      <c r="AY636" s="429"/>
      <c r="AZ636" s="429"/>
      <c r="BA636" s="429"/>
      <c r="BB636" s="429"/>
      <c r="BC636" s="429"/>
      <c r="BD636" s="429"/>
      <c r="BE636" s="429"/>
      <c r="BF636" s="429"/>
      <c r="BG636" s="429"/>
      <c r="BH636" s="429"/>
      <c r="BI636" s="429"/>
      <c r="BJ636" s="103"/>
      <c r="BT636" s="103"/>
      <c r="CD636" s="103"/>
      <c r="CN636" s="103"/>
      <c r="CX636" s="103"/>
      <c r="DH636" s="103"/>
      <c r="DR636" s="103"/>
      <c r="EB636" s="103"/>
      <c r="EL636" s="103"/>
      <c r="EV636" s="103"/>
      <c r="FF636" s="103"/>
      <c r="FP636" s="103"/>
      <c r="FZ636" s="103"/>
      <c r="GJ636" s="103"/>
      <c r="GT636" s="103"/>
      <c r="HD636" s="103"/>
    </row>
    <row xmlns:x14ac="http://schemas.microsoft.com/office/spreadsheetml/2009/9/ac" r="637" s="3" customFormat="true" x14ac:dyDescent="0.25">
      <c r="A637" s="382"/>
      <c r="B637" s="103"/>
      <c r="L637" s="103"/>
      <c r="V637" s="103"/>
      <c r="AF637" s="429"/>
      <c r="AG637" s="429"/>
      <c r="AH637" s="429"/>
      <c r="AI637" s="429"/>
      <c r="AJ637" s="429"/>
      <c r="AK637" s="429"/>
      <c r="AL637" s="429"/>
      <c r="AM637" s="429"/>
      <c r="AN637" s="429"/>
      <c r="AO637" s="429"/>
      <c r="AP637" s="429"/>
      <c r="AQ637" s="429"/>
      <c r="AR637" s="429"/>
      <c r="AS637" s="429"/>
      <c r="AT637" s="429"/>
      <c r="AU637" s="429"/>
      <c r="AV637" s="429"/>
      <c r="AW637" s="429"/>
      <c r="AX637" s="429"/>
      <c r="AY637" s="429"/>
      <c r="AZ637" s="429"/>
      <c r="BA637" s="429"/>
      <c r="BB637" s="429"/>
      <c r="BC637" s="429"/>
      <c r="BD637" s="429"/>
      <c r="BE637" s="429"/>
      <c r="BF637" s="429"/>
      <c r="BG637" s="429"/>
      <c r="BH637" s="429"/>
      <c r="BI637" s="429"/>
      <c r="BJ637" s="103"/>
      <c r="BT637" s="103"/>
      <c r="CD637" s="103"/>
      <c r="CN637" s="103"/>
      <c r="CX637" s="103"/>
      <c r="DH637" s="103"/>
      <c r="DR637" s="103"/>
      <c r="EB637" s="103"/>
      <c r="EL637" s="103"/>
      <c r="EV637" s="103"/>
      <c r="FF637" s="103"/>
      <c r="FP637" s="103"/>
      <c r="FZ637" s="103"/>
      <c r="GJ637" s="103"/>
      <c r="GT637" s="103"/>
      <c r="HD637" s="103"/>
    </row>
  </sheetData>
  <mergeCells count="7">
    <mergeCell ref="BA26:BG26"/>
    <mergeCell ref="A2:A3"/>
    <mergeCell ref="AQ26:AW26"/>
    <mergeCell ref="C26:I26"/>
    <mergeCell ref="AG26:AM26"/>
    <mergeCell ref="M26:S26"/>
    <mergeCell ref="W26:AC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4" customWidth="true"/>
    <col min="3" max="3" width="29.75" customWidth="true"/>
    <col min="4" max="9" width="7.875" customWidth="true"/>
    <col min="10" max="11" width="1.125" customWidth="true"/>
    <col min="12" max="12" width="24.625" style="104" customWidth="true"/>
    <col min="13" max="13" width="29.75" customWidth="true"/>
    <col min="14" max="19" width="7.875" customWidth="true"/>
    <col min="20" max="21" width="1.125" customWidth="true"/>
    <col min="22" max="22" width="24.625" style="104" customWidth="true"/>
    <col min="23" max="23" width="29.75" customWidth="true"/>
    <col min="24" max="29" width="7.875" customWidth="true"/>
    <col min="30" max="31" width="1.125" customWidth="true"/>
    <col min="32" max="32" width="24.625" customWidth="true"/>
    <col min="33" max="33" width="29.75" customWidth="true"/>
    <col min="34" max="39" width="7.875" customWidth="true"/>
    <col min="40" max="41" width="1.125" customWidth="true"/>
    <col min="42" max="42" width="24.625" customWidth="true"/>
    <col min="43" max="43" width="29.75" customWidth="true"/>
    <col min="44" max="49" width="7.875" customWidth="true"/>
    <col min="50" max="51" width="1.125" customWidth="true"/>
    <col min="52" max="52" width="24.625" customWidth="true"/>
    <col min="53" max="53" width="29.75" customWidth="true"/>
    <col min="54" max="59" width="7.875" customWidth="true"/>
    <col min="60" max="61" width="1.125" customWidth="true"/>
    <col min="62" max="62" width="24.625" style="104" customWidth="true"/>
    <col min="63" max="63" width="29.75" customWidth="true"/>
    <col min="64" max="69" width="7.875" customWidth="true"/>
    <col min="70" max="71" width="1.125" customWidth="true"/>
    <col min="72" max="72" width="24.625" style="104" customWidth="true"/>
    <col min="73" max="73" width="29.75" customWidth="true"/>
    <col min="74" max="79" width="7.875" customWidth="true"/>
    <col min="80" max="81" width="1.125" customWidth="true"/>
    <col min="82" max="82" width="24.625" style="104" customWidth="true"/>
    <col min="83" max="83" width="29.75" customWidth="true"/>
    <col min="84" max="89" width="7.875" customWidth="true"/>
    <col min="90" max="91" width="1.125" customWidth="true"/>
    <col min="92" max="92" width="24.625" style="104" customWidth="true"/>
    <col min="93" max="93" width="29.75" customWidth="true"/>
    <col min="94" max="99" width="7.875" customWidth="true"/>
    <col min="100" max="101" width="1.125" customWidth="true"/>
    <col min="102" max="102" width="24.625" style="104" customWidth="true"/>
    <col min="103" max="103" width="29.75" customWidth="true"/>
    <col min="104" max="109" width="7.875" customWidth="true"/>
    <col min="110" max="111" width="1.125" customWidth="true"/>
    <col min="112" max="112" width="24.625" style="104" customWidth="true"/>
    <col min="113" max="113" width="29.75" customWidth="true"/>
    <col min="114" max="119" width="7.875" customWidth="true"/>
    <col min="120" max="121" width="1.125" customWidth="true"/>
    <col min="122" max="122" width="24.625" style="104" customWidth="true"/>
    <col min="123" max="123" width="29.75" customWidth="true"/>
    <col min="124" max="129" width="7.875" customWidth="true"/>
    <col min="130" max="131" width="1.125" customWidth="true"/>
    <col min="132" max="132" width="24.625" style="104" customWidth="true"/>
    <col min="133" max="133" width="29.75" customWidth="true"/>
    <col min="134" max="139" width="7.875" customWidth="true"/>
    <col min="140" max="141" width="1.125" customWidth="true"/>
    <col min="142" max="142" width="24.625" style="104" customWidth="true"/>
    <col min="143" max="143" width="29.75" customWidth="true"/>
    <col min="144" max="149" width="7.875" customWidth="true"/>
    <col min="150" max="151" width="1.125" customWidth="true"/>
    <col min="152" max="152" width="24.625" style="104" customWidth="true"/>
    <col min="153" max="153" width="29.75" customWidth="true"/>
    <col min="154" max="159" width="7.875" customWidth="true"/>
    <col min="160" max="161" width="1.125" customWidth="true"/>
    <col min="162" max="162" width="24.625" style="104" customWidth="true"/>
    <col min="163" max="163" width="29.75" customWidth="true"/>
    <col min="164" max="169" width="7.875" customWidth="true"/>
    <col min="170" max="171" width="1.125" customWidth="true"/>
    <col min="172" max="172" width="24.625" style="104" customWidth="true"/>
    <col min="173" max="173" width="29.75" customWidth="true"/>
    <col min="174" max="179" width="7.875" customWidth="true"/>
    <col min="180" max="181" width="1.125" customWidth="true"/>
    <col min="182" max="182" width="24.625" style="104" customWidth="true"/>
    <col min="183" max="183" width="29.75" customWidth="true"/>
    <col min="184" max="189" width="7.875" customWidth="true"/>
    <col min="190" max="191" width="1.125" customWidth="true"/>
    <col min="192" max="192" width="24.625" style="104" customWidth="true"/>
    <col min="193" max="193" width="29.75" customWidth="true"/>
    <col min="194" max="199" width="7.875" customWidth="true"/>
    <col min="200" max="201" width="1.125" customWidth="true"/>
    <col min="202" max="202" width="24.625" style="104" customWidth="true"/>
    <col min="203" max="203" width="29.75" customWidth="true"/>
    <col min="204" max="209" width="7.875" customWidth="true"/>
    <col min="210" max="211" width="1.125" customWidth="true"/>
    <col min="212" max="212" width="24.625" style="104" customWidth="true"/>
    <col min="213" max="213" width="29.75" customWidth="true"/>
    <col min="214" max="219" width="7.875" customWidth="true"/>
    <col min="220" max="221" width="1.125" customWidth="true"/>
  </cols>
  <sheetData>
    <row xmlns:x14ac="http://schemas.microsoft.com/office/spreadsheetml/2009/9/ac" r="1" s="294" customFormat="true" ht="30" customHeight="true" x14ac:dyDescent="0.25">
      <c r="B1" s="310" t="s">
        <v>22</v>
      </c>
      <c r="C1" s="365">
        <v>2017</v>
      </c>
      <c r="D1" s="291" t="s">
        <v>197</v>
      </c>
      <c r="E1" s="291"/>
      <c r="F1" s="291"/>
      <c r="G1" s="291"/>
      <c r="H1" s="291"/>
      <c r="I1" s="309"/>
      <c r="J1" s="292"/>
      <c r="K1" s="293"/>
      <c r="L1" s="310" t="s">
        <v>22</v>
      </c>
      <c r="M1" s="365">
        <v>2018</v>
      </c>
      <c r="N1" s="291" t="s">
        <v>197</v>
      </c>
      <c r="O1" s="291"/>
      <c r="P1" s="291"/>
      <c r="Q1" s="291"/>
      <c r="R1" s="291"/>
      <c r="S1" s="309"/>
      <c r="T1" s="292"/>
      <c r="U1" s="293"/>
      <c r="V1" s="310" t="s">
        <v>22</v>
      </c>
      <c r="W1" s="365">
        <v>2019</v>
      </c>
      <c r="X1" s="291" t="s">
        <v>197</v>
      </c>
      <c r="Y1" s="291"/>
      <c r="Z1" s="291"/>
      <c r="AA1" s="291"/>
      <c r="AB1" s="291"/>
      <c r="AC1" s="309"/>
      <c r="AD1" s="430"/>
      <c r="AE1" s="431"/>
      <c r="AF1" s="310" t="s">
        <v>22</v>
      </c>
      <c r="AG1" s="365">
        <v>2021</v>
      </c>
      <c r="AH1" s="291" t="s">
        <v>197</v>
      </c>
      <c r="AI1" s="291"/>
      <c r="AJ1" s="291"/>
      <c r="AK1" s="291"/>
      <c r="AL1" s="291"/>
      <c r="AM1" s="309"/>
      <c r="AN1" s="430"/>
      <c r="AO1" s="431"/>
      <c r="AP1" s="310" t="s">
        <v>22</v>
      </c>
      <c r="AQ1" s="365">
        <v>2022</v>
      </c>
      <c r="AR1" s="291" t="s">
        <v>197</v>
      </c>
      <c r="AS1" s="291"/>
      <c r="AT1" s="291"/>
      <c r="AU1" s="291"/>
      <c r="AV1" s="291"/>
      <c r="AW1" s="309"/>
      <c r="AX1" s="430"/>
      <c r="AY1" s="431"/>
      <c r="AZ1" s="310" t="s">
        <v>22</v>
      </c>
      <c r="BA1" s="365">
        <v>2023</v>
      </c>
      <c r="BB1" s="291" t="s">
        <v>197</v>
      </c>
      <c r="BC1" s="291"/>
      <c r="BD1" s="291"/>
      <c r="BE1" s="291"/>
      <c r="BF1" s="291"/>
      <c r="BG1" s="309"/>
      <c r="BH1" s="430"/>
    </row>
    <row xmlns:x14ac="http://schemas.microsoft.com/office/spreadsheetml/2009/9/ac" r="2" s="294" customFormat="true" ht="30" customHeight="true" x14ac:dyDescent="0.25">
      <c r="A2" s="602" t="s">
        <v>280</v>
      </c>
      <c r="B2" s="297" t="s">
        <v>200</v>
      </c>
      <c r="C2" s="241" t="s">
        <v>199</v>
      </c>
      <c r="D2" s="241" t="s">
        <v>198</v>
      </c>
      <c r="E2" s="298"/>
      <c r="F2" s="298"/>
      <c r="G2" s="298"/>
      <c r="H2" s="298"/>
      <c r="I2" s="299"/>
      <c r="J2" s="295" t="s">
        <v>181</v>
      </c>
      <c r="K2" s="296"/>
      <c r="L2" s="297" t="s">
        <v>216</v>
      </c>
      <c r="M2" s="241" t="s">
        <v>217</v>
      </c>
      <c r="N2" s="241" t="s">
        <v>218</v>
      </c>
      <c r="O2" s="298"/>
      <c r="P2" s="298"/>
      <c r="Q2" s="298"/>
      <c r="R2" s="298"/>
      <c r="S2" s="299"/>
      <c r="T2" s="295" t="s">
        <v>181</v>
      </c>
      <c r="U2" s="296"/>
      <c r="V2" s="297" t="s">
        <v>244</v>
      </c>
      <c r="W2" s="241" t="s">
        <v>217</v>
      </c>
      <c r="X2" s="241" t="s">
        <v>218</v>
      </c>
      <c r="Y2" s="298"/>
      <c r="Z2" s="298"/>
      <c r="AA2" s="298"/>
      <c r="AB2" s="298"/>
      <c r="AC2" s="299"/>
      <c r="AD2" s="410" t="s">
        <v>181</v>
      </c>
      <c r="AE2" s="410"/>
      <c r="AF2" s="297" t="s">
        <v>288</v>
      </c>
      <c r="AG2" s="241" t="s">
        <v>226</v>
      </c>
      <c r="AH2" s="241" t="s">
        <v>285</v>
      </c>
      <c r="AI2" s="298"/>
      <c r="AJ2" s="298"/>
      <c r="AK2" s="298"/>
      <c r="AL2" s="298"/>
      <c r="AM2" s="299"/>
      <c r="AN2" s="410" t="s">
        <v>181</v>
      </c>
      <c r="AO2" s="410"/>
      <c r="AP2" s="297" t="s">
        <v>291</v>
      </c>
      <c r="AQ2" s="241" t="s">
        <v>226</v>
      </c>
      <c r="AR2" s="241" t="s">
        <v>285</v>
      </c>
      <c r="AS2" s="298"/>
      <c r="AT2" s="298"/>
      <c r="AU2" s="298"/>
      <c r="AV2" s="298"/>
      <c r="AW2" s="299"/>
      <c r="AX2" s="410" t="s">
        <v>181</v>
      </c>
      <c r="AY2" s="410"/>
      <c r="AZ2" s="297" t="s">
        <v>295</v>
      </c>
      <c r="BA2" s="241" t="s">
        <v>296</v>
      </c>
      <c r="BB2" s="241" t="s">
        <v>297</v>
      </c>
      <c r="BC2" s="298"/>
      <c r="BD2" s="298"/>
      <c r="BE2" s="298"/>
      <c r="BF2" s="298"/>
      <c r="BG2" s="299"/>
      <c r="BH2" s="410" t="s">
        <v>181</v>
      </c>
    </row>
    <row xmlns:x14ac="http://schemas.microsoft.com/office/spreadsheetml/2009/9/ac" r="3" s="234" customFormat="true" ht="18" customHeight="true" x14ac:dyDescent="0.25">
      <c r="A3" s="602"/>
      <c r="B3" s="340" t="s">
        <v>147</v>
      </c>
      <c r="C3" s="243" t="s">
        <v>54</v>
      </c>
      <c r="D3" s="244" t="s">
        <v>7</v>
      </c>
      <c r="E3" s="245" t="s">
        <v>1</v>
      </c>
      <c r="F3" s="245" t="s">
        <v>2</v>
      </c>
      <c r="G3" s="245" t="s">
        <v>16</v>
      </c>
      <c r="H3" s="245" t="s">
        <v>17</v>
      </c>
      <c r="I3" s="246" t="s">
        <v>18</v>
      </c>
      <c r="J3" s="232"/>
      <c r="K3" s="247"/>
      <c r="L3" s="340" t="s">
        <v>147</v>
      </c>
      <c r="M3" s="243" t="s">
        <v>54</v>
      </c>
      <c r="N3" s="244" t="s">
        <v>7</v>
      </c>
      <c r="O3" s="245" t="s">
        <v>1</v>
      </c>
      <c r="P3" s="245" t="s">
        <v>2</v>
      </c>
      <c r="Q3" s="245" t="s">
        <v>16</v>
      </c>
      <c r="R3" s="245" t="s">
        <v>17</v>
      </c>
      <c r="S3" s="246" t="s">
        <v>18</v>
      </c>
      <c r="T3" s="232"/>
      <c r="U3" s="247"/>
      <c r="V3" s="340" t="s">
        <v>147</v>
      </c>
      <c r="W3" s="243" t="s">
        <v>54</v>
      </c>
      <c r="X3" s="244" t="s">
        <v>7</v>
      </c>
      <c r="Y3" s="245" t="s">
        <v>1</v>
      </c>
      <c r="Z3" s="245" t="s">
        <v>2</v>
      </c>
      <c r="AA3" s="245" t="s">
        <v>16</v>
      </c>
      <c r="AB3" s="245" t="s">
        <v>17</v>
      </c>
      <c r="AC3" s="246" t="s">
        <v>18</v>
      </c>
      <c r="AD3" s="411"/>
      <c r="AE3" s="247"/>
      <c r="AF3" s="340" t="s">
        <v>147</v>
      </c>
      <c r="AG3" s="243" t="s">
        <v>54</v>
      </c>
      <c r="AH3" s="244" t="s">
        <v>7</v>
      </c>
      <c r="AI3" s="245" t="s">
        <v>1</v>
      </c>
      <c r="AJ3" s="245" t="s">
        <v>2</v>
      </c>
      <c r="AK3" s="245" t="s">
        <v>16</v>
      </c>
      <c r="AL3" s="245" t="s">
        <v>17</v>
      </c>
      <c r="AM3" s="246" t="s">
        <v>18</v>
      </c>
      <c r="AN3" s="411"/>
      <c r="AO3" s="247"/>
      <c r="AP3" s="340" t="s">
        <v>147</v>
      </c>
      <c r="AQ3" s="243" t="s">
        <v>54</v>
      </c>
      <c r="AR3" s="244" t="s">
        <v>7</v>
      </c>
      <c r="AS3" s="245" t="s">
        <v>1</v>
      </c>
      <c r="AT3" s="245" t="s">
        <v>2</v>
      </c>
      <c r="AU3" s="245" t="s">
        <v>16</v>
      </c>
      <c r="AV3" s="245" t="s">
        <v>17</v>
      </c>
      <c r="AW3" s="246" t="s">
        <v>18</v>
      </c>
      <c r="AX3" s="411"/>
      <c r="AY3" s="247"/>
      <c r="AZ3" s="340" t="s">
        <v>147</v>
      </c>
      <c r="BA3" s="243" t="s">
        <v>54</v>
      </c>
      <c r="BB3" s="244" t="s">
        <v>7</v>
      </c>
      <c r="BC3" s="245" t="s">
        <v>1</v>
      </c>
      <c r="BD3" s="245" t="s">
        <v>2</v>
      </c>
      <c r="BE3" s="245" t="s">
        <v>16</v>
      </c>
      <c r="BF3" s="245" t="s">
        <v>17</v>
      </c>
      <c r="BG3" s="246" t="s">
        <v>18</v>
      </c>
      <c r="BH3" s="411"/>
      <c r="BJ3" s="233"/>
      <c r="BT3" s="233"/>
      <c r="CD3" s="233"/>
      <c r="CN3" s="233"/>
      <c r="CX3" s="233"/>
      <c r="DH3" s="233"/>
      <c r="DR3" s="233"/>
      <c r="EB3" s="233"/>
      <c r="EL3" s="233"/>
      <c r="EV3" s="233"/>
      <c r="FF3" s="233"/>
      <c r="FP3" s="233"/>
      <c r="FZ3" s="233"/>
      <c r="GJ3" s="233"/>
      <c r="GT3" s="233"/>
      <c r="HD3" s="233"/>
    </row>
    <row xmlns:x14ac="http://schemas.microsoft.com/office/spreadsheetml/2009/9/ac" r="4" s="4" customFormat="true" x14ac:dyDescent="0.25">
      <c r="A4" s="385" t="str">
        <f>IF(ISBLANK('Data Summary'!A6),"",'Data Summary'!A6)</f>
        <v>FJI_2017_CEN</v>
      </c>
      <c r="B4" s="97"/>
      <c r="C4" s="128" t="s">
        <v>3</v>
      </c>
      <c r="D4" s="8" t="str">
        <f t="shared" ref="D4:I4" si="0">IF(COUNTA(D14)=0,"",D14)</f>
        <v/>
      </c>
      <c r="E4" s="8" t="str">
        <f t="shared" si="0"/>
        <v/>
      </c>
      <c r="F4" s="8" t="str">
        <f t="shared" si="0"/>
        <v/>
      </c>
      <c r="G4" s="8" t="str">
        <f t="shared" si="0"/>
        <v/>
      </c>
      <c r="H4" s="8" t="str">
        <f t="shared" si="0"/>
        <v/>
      </c>
      <c r="I4" s="23" t="str">
        <f t="shared" si="0"/>
        <v/>
      </c>
      <c r="J4" s="19"/>
      <c r="K4" s="14"/>
      <c r="L4" s="97"/>
      <c r="M4" s="128" t="s">
        <v>3</v>
      </c>
      <c r="N4" s="8">
        <f t="shared" ref="N4:S4" si="1">IF(COUNTA(N14)=0,"",N14)</f>
        <v>0.3615335826771654</v>
      </c>
      <c r="O4" s="8" t="str">
        <f t="shared" si="1"/>
        <v/>
      </c>
      <c r="P4" s="8" t="str">
        <f t="shared" si="1"/>
        <v/>
      </c>
      <c r="Q4" s="8">
        <f t="shared" si="1"/>
        <v>0.73801000000000005</v>
      </c>
      <c r="R4" s="8">
        <f t="shared" si="1"/>
        <v>0</v>
      </c>
      <c r="S4" s="23">
        <f t="shared" si="1"/>
        <v>0</v>
      </c>
      <c r="T4" s="19"/>
      <c r="U4" s="14"/>
      <c r="V4" s="97"/>
      <c r="W4" s="128" t="s">
        <v>3</v>
      </c>
      <c r="X4" s="8" t="str">
        <f t="shared" ref="X4:AC4" si="2">IF(COUNTA(X14)=0,"",X14)</f>
        <v/>
      </c>
      <c r="Y4" s="8" t="str">
        <f t="shared" si="2"/>
        <v/>
      </c>
      <c r="Z4" s="8" t="str">
        <f t="shared" si="2"/>
        <v/>
      </c>
      <c r="AA4" s="8" t="str">
        <f t="shared" si="2"/>
        <v/>
      </c>
      <c r="AB4" s="8" t="str">
        <f t="shared" si="2"/>
        <v/>
      </c>
      <c r="AC4" s="23" t="str">
        <f t="shared" si="2"/>
        <v/>
      </c>
      <c r="AD4" s="413"/>
      <c r="AE4" s="14"/>
      <c r="AF4" s="97"/>
      <c r="AG4" s="412" t="s">
        <v>3</v>
      </c>
      <c r="AH4" s="8" t="str">
        <f t="shared" ref="AH4:AM4" si="3">IF(COUNTA(AH14)=0,"",AH14)</f>
        <v/>
      </c>
      <c r="AI4" s="8" t="str">
        <f t="shared" si="3"/>
        <v/>
      </c>
      <c r="AJ4" s="8" t="str">
        <f t="shared" si="3"/>
        <v/>
      </c>
      <c r="AK4" s="8" t="str">
        <f t="shared" si="3"/>
        <v/>
      </c>
      <c r="AL4" s="8" t="str">
        <f t="shared" si="3"/>
        <v/>
      </c>
      <c r="AM4" s="23" t="str">
        <f t="shared" si="3"/>
        <v/>
      </c>
      <c r="AN4" s="413"/>
      <c r="AO4" s="14"/>
      <c r="AP4" s="97"/>
      <c r="AQ4" s="412" t="s">
        <v>3</v>
      </c>
      <c r="AR4" s="8" t="str">
        <f t="shared" ref="AR4:AW4" si="4">IF(COUNTA(AR14)=0,"",AR14)</f>
        <v/>
      </c>
      <c r="AS4" s="8" t="str">
        <f t="shared" si="4"/>
        <v/>
      </c>
      <c r="AT4" s="8" t="str">
        <f t="shared" si="4"/>
        <v/>
      </c>
      <c r="AU4" s="8" t="str">
        <f t="shared" si="4"/>
        <v/>
      </c>
      <c r="AV4" s="8" t="str">
        <f t="shared" si="4"/>
        <v/>
      </c>
      <c r="AW4" s="23" t="str">
        <f t="shared" si="4"/>
        <v/>
      </c>
      <c r="AX4" s="413"/>
      <c r="AY4" s="14"/>
      <c r="AZ4" s="97"/>
      <c r="BA4" s="412" t="s">
        <v>3</v>
      </c>
      <c r="BB4" s="8" t="str">
        <f t="shared" ref="BB4:BG4" si="5">IF(COUNTA(BB14)=0,"",BB14)</f>
        <v/>
      </c>
      <c r="BC4" s="8" t="str">
        <f t="shared" si="5"/>
        <v/>
      </c>
      <c r="BD4" s="8" t="str">
        <f t="shared" si="5"/>
        <v/>
      </c>
      <c r="BE4" s="8" t="str">
        <f t="shared" si="5"/>
        <v/>
      </c>
      <c r="BF4" s="8" t="str">
        <f t="shared" si="5"/>
        <v/>
      </c>
      <c r="BG4" s="23" t="str">
        <f t="shared" si="5"/>
        <v/>
      </c>
      <c r="BH4" s="413"/>
      <c r="BJ4" s="105"/>
      <c r="BT4" s="105"/>
      <c r="CD4" s="105"/>
      <c r="CN4" s="105"/>
      <c r="CX4" s="105"/>
      <c r="DH4" s="105"/>
      <c r="DR4" s="105"/>
      <c r="EB4" s="105"/>
      <c r="EL4" s="105"/>
      <c r="EV4" s="105"/>
      <c r="FF4" s="105"/>
      <c r="FP4" s="105"/>
      <c r="FZ4" s="105"/>
      <c r="GJ4" s="105"/>
      <c r="GT4" s="105"/>
      <c r="HD4" s="105"/>
    </row>
    <row xmlns:x14ac="http://schemas.microsoft.com/office/spreadsheetml/2009/9/ac" r="5" s="4" customFormat="true" x14ac:dyDescent="0.25">
      <c r="A5" s="385" t="str">
        <f ca="true">IF(ISBLANK('Data Summary'!A7),"",'Data Summary'!A7)</f>
        <v>FJI_2018_FEMIS</v>
      </c>
      <c r="B5" s="97"/>
      <c r="C5" s="128"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3" t="str">
        <f>IF((COUNTA(I15:I26)=0)+(COUNTA(I14)=0),"",100-I14-SUMPRODUCT(C15:C26,I15:I26))</f>
        <v/>
      </c>
      <c r="J5" s="19"/>
      <c r="K5" s="14"/>
      <c r="L5" s="97"/>
      <c r="M5" s="128" t="s">
        <v>0</v>
      </c>
      <c r="N5" s="8">
        <f>IF((COUNTA(N15:N26)=0)+(COUNTA(N14)=0),"",100-N14-SUMPRODUCT(M15:M26,N15:N26))</f>
        <v>6.0442754724409298</v>
      </c>
      <c r="O5" s="8" t="str">
        <f>IF((COUNTA(O15:O26)=0)+(COUNTA(O14)=0),"",100-O14-SUMPRODUCT(M15:M26,O15:O26))</f>
        <v/>
      </c>
      <c r="P5" s="8" t="str">
        <f>IF((COUNTA(P15:P26)=0)+(COUNTA(P14)=0),"",100-P14-SUMPRODUCT(M15:M26,P15:P26))</f>
        <v/>
      </c>
      <c r="Q5" s="8">
        <f>IF((COUNTA(Q15:Q26)=0)+(COUNTA(Q14)=0),"",100-Q14-SUMPRODUCT(M15:M26,Q15:Q26))</f>
        <v>9.2250899999999945</v>
      </c>
      <c r="R5" s="8">
        <f>IF((COUNTA(R15:R26)=0)+(COUNTA(R14)=0),"",100-R14-SUMPRODUCT(M15:M26,R15:R26))</f>
        <v>3.0252200000000045</v>
      </c>
      <c r="S5" s="23">
        <f>IF((COUNTA(S15:S26)=0)+(COUNTA(S14)=0),"",100-S14-SUMPRODUCT(M15:M26,S15:S26))</f>
        <v>2.8368799999999936</v>
      </c>
      <c r="T5" s="19"/>
      <c r="U5" s="14"/>
      <c r="V5" s="97"/>
      <c r="W5" s="128"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t="str">
        <f>IF((COUNTA(AB15:AB26)=0)+(COUNTA(AB14)=0),"",100-AB14-SUMPRODUCT(W15:W26,AB15:AB26))</f>
        <v/>
      </c>
      <c r="AC5" s="23" t="str">
        <f>IF((COUNTA(AC15:AC26)=0)+(COUNTA(AC14)=0),"",100-AC14-SUMPRODUCT(W15:W26,AC15:AC26))</f>
        <v/>
      </c>
      <c r="AD5" s="413"/>
      <c r="AE5" s="14"/>
      <c r="AF5" s="97"/>
      <c r="AG5" s="412" t="s">
        <v>0</v>
      </c>
      <c r="AH5" s="8" t="str">
        <f>IF((COUNTA(AH15:AH26)=0)+(COUNTA(AH14)=0),"",100-AH14-SUMPRODUCT(AG15:AG26,AH15:AH26))</f>
        <v/>
      </c>
      <c r="AI5" s="8" t="str">
        <f>IF((COUNTA(AI15:AI26)=0)+(COUNTA(AI14)=0),"",100-AI14-SUMPRODUCT(AG15:AG26,AI15:AI26))</f>
        <v/>
      </c>
      <c r="AJ5" s="8" t="str">
        <f>IF((COUNTA(AJ15:AJ26)=0)+(COUNTA(AJ14)=0),"",100-AJ14-SUMPRODUCT(AG15:AG26,AJ15:AJ26))</f>
        <v/>
      </c>
      <c r="AK5" s="8" t="str">
        <f>IF((COUNTA(AK15:AK26)=0)+(COUNTA(AK14)=0),"",100-AK14-SUMPRODUCT(AG15:AG26,AK15:AK26))</f>
        <v/>
      </c>
      <c r="AL5" s="8" t="str">
        <f>IF((COUNTA(AL15:AL26)=0)+(COUNTA(AL14)=0),"",100-AL14-SUMPRODUCT(AG15:AG26,AL15:AL26))</f>
        <v/>
      </c>
      <c r="AM5" s="23" t="str">
        <f>IF((COUNTA(AM15:AM26)=0)+(COUNTA(AM14)=0),"",100-AM14-SUMPRODUCT(AG15:AG26,AM15:AM26))</f>
        <v/>
      </c>
      <c r="AN5" s="413"/>
      <c r="AO5" s="14"/>
      <c r="AP5" s="97"/>
      <c r="AQ5" s="412" t="s">
        <v>0</v>
      </c>
      <c r="AR5" s="8" t="str">
        <f>IF((COUNTA(AR15:AR26)=0)+(COUNTA(AR14)=0),"",100-AR14-SUMPRODUCT(AQ15:AQ26,AR15:AR26))</f>
        <v/>
      </c>
      <c r="AS5" s="8" t="str">
        <f>IF((COUNTA(AS15:AS26)=0)+(COUNTA(AS14)=0),"",100-AS14-SUMPRODUCT(AQ15:AQ26,AS15:AS26))</f>
        <v/>
      </c>
      <c r="AT5" s="8" t="str">
        <f>IF((COUNTA(AT15:AT26)=0)+(COUNTA(AT14)=0),"",100-AT14-SUMPRODUCT(AQ15:AQ26,AT15:AT26))</f>
        <v/>
      </c>
      <c r="AU5" s="8" t="str">
        <f>IF((COUNTA(AU15:AU26)=0)+(COUNTA(AU14)=0),"",100-AU14-SUMPRODUCT(AQ15:AQ26,AU15:AU26))</f>
        <v/>
      </c>
      <c r="AV5" s="8" t="str">
        <f>IF((COUNTA(AV15:AV26)=0)+(COUNTA(AV14)=0),"",100-AV14-SUMPRODUCT(AQ15:AQ26,AV15:AV26))</f>
        <v/>
      </c>
      <c r="AW5" s="23" t="str">
        <f>IF((COUNTA(AW15:AW26)=0)+(COUNTA(AW14)=0),"",100-AW14-SUMPRODUCT(AQ15:AQ26,AW15:AW26))</f>
        <v/>
      </c>
      <c r="AX5" s="413"/>
      <c r="AY5" s="14"/>
      <c r="AZ5" s="97"/>
      <c r="BA5" s="412" t="s">
        <v>0</v>
      </c>
      <c r="BB5" s="8" t="str">
        <f>IF((COUNTA(BB15:BB26)=0)+(COUNTA(BB14)=0),"",100-BB14-SUMPRODUCT(BA15:BA26,BB15:BB26))</f>
        <v/>
      </c>
      <c r="BC5" s="8" t="str">
        <f>IF((COUNTA(BC15:BC26)=0)+(COUNTA(BC14)=0),"",100-BC14-SUMPRODUCT(BA15:BA26,BC15:BC26))</f>
        <v/>
      </c>
      <c r="BD5" s="8" t="str">
        <f>IF((COUNTA(BD15:BD26)=0)+(COUNTA(BD14)=0),"",100-BD14-SUMPRODUCT(BA15:BA26,BD15:BD26))</f>
        <v/>
      </c>
      <c r="BE5" s="8" t="str">
        <f>IF((COUNTA(BE15:BE26)=0)+(COUNTA(BE14)=0),"",100-BE14-SUMPRODUCT(BA15:BA26,BE15:BE26))</f>
        <v/>
      </c>
      <c r="BF5" s="8" t="str">
        <f>IF((COUNTA(BF15:BF26)=0)+(COUNTA(BF14)=0),"",100-BF14-SUMPRODUCT(BA15:BA26,BF15:BF26))</f>
        <v/>
      </c>
      <c r="BG5" s="23" t="str">
        <f>IF((COUNTA(BG15:BG26)=0)+(COUNTA(BG14)=0),"",100-BG14-SUMPRODUCT(BA15:BA26,BG15:BG26))</f>
        <v/>
      </c>
      <c r="BH5" s="413"/>
      <c r="BJ5" s="105"/>
      <c r="BT5" s="105"/>
      <c r="CD5" s="105"/>
      <c r="CN5" s="105"/>
      <c r="CX5" s="105"/>
      <c r="DH5" s="105"/>
      <c r="DR5" s="105"/>
      <c r="EB5" s="105"/>
      <c r="EL5" s="105"/>
      <c r="EV5" s="105"/>
      <c r="FF5" s="105"/>
      <c r="FP5" s="105"/>
      <c r="FZ5" s="105"/>
      <c r="GJ5" s="105"/>
      <c r="GT5" s="105"/>
      <c r="HD5" s="105"/>
    </row>
    <row xmlns:x14ac="http://schemas.microsoft.com/office/spreadsheetml/2009/9/ac" r="6" s="4" customFormat="true" x14ac:dyDescent="0.25">
      <c r="A6" s="385" t="str">
        <f ca="true">IF(ISBLANK('Data Summary'!A8),"",'Data Summary'!A8)</f>
        <v>FJI_2019_FEMIS</v>
      </c>
      <c r="B6" s="97"/>
      <c r="C6" s="128" t="s">
        <v>19</v>
      </c>
      <c r="D6" s="8">
        <f>IF(COUNTA(D15:D26)=0,"",SUMPRODUCT(D15:D26,C15:C26))</f>
        <v>90.1</v>
      </c>
      <c r="E6" s="8" t="str">
        <f>IF(COUNTA(E15:E26)=0,"",SUMPRODUCT(E15:E26,C15:C26))</f>
        <v/>
      </c>
      <c r="F6" s="8" t="str">
        <f>IF(COUNTA(F15:F26)=0,"",SUMPRODUCT(F15:F26,C15:C26))</f>
        <v/>
      </c>
      <c r="G6" s="8" t="str">
        <f>IF(COUNTA(G15:G26)=0,"",SUMPRODUCT(G15:G26,C15:C26))</f>
        <v/>
      </c>
      <c r="H6" s="8" t="str">
        <f>IF(COUNTA(H15:H26)=0,"",SUMPRODUCT(H15:H26,C15:C26))</f>
        <v/>
      </c>
      <c r="I6" s="23" t="str">
        <f>IF(COUNTA(I15:I26)=0,"",SUMPRODUCT(I15:I26,C15:C26))</f>
        <v/>
      </c>
      <c r="J6" s="19"/>
      <c r="K6" s="14"/>
      <c r="L6" s="97"/>
      <c r="M6" s="128" t="s">
        <v>19</v>
      </c>
      <c r="N6" s="8">
        <f>IF(COUNTA(N15:N26)=0,"",SUMPRODUCT(N15:N26,M15:M26))</f>
        <v>93.594190944881902</v>
      </c>
      <c r="O6" s="8" t="str">
        <f>IF(COUNTA(O15:O26)=0,"",SUMPRODUCT(O15:O26,M15:M26))</f>
        <v/>
      </c>
      <c r="P6" s="8" t="str">
        <f>IF(COUNTA(P15:P26)=0,"",SUMPRODUCT(P15:P26,M15:M26))</f>
        <v/>
      </c>
      <c r="Q6" s="8">
        <f>IF(COUNTA(Q15:Q26)=0,"",SUMPRODUCT(Q15:Q26,M15:M26))</f>
        <v>90.036900000000003</v>
      </c>
      <c r="R6" s="8">
        <f>IF(COUNTA(R15:R26)=0,"",SUMPRODUCT(R15:R26,M15:M26))</f>
        <v>96.974779999999996</v>
      </c>
      <c r="S6" s="23">
        <f>IF(COUNTA(S15:S26)=0,"",SUMPRODUCT(S15:S26,M15:M26))</f>
        <v>97.163120000000006</v>
      </c>
      <c r="T6" s="19"/>
      <c r="U6" s="14"/>
      <c r="V6" s="97"/>
      <c r="W6" s="128" t="s">
        <v>19</v>
      </c>
      <c r="X6" s="8">
        <f>IF(COUNTA(X15:X26)=0,"",SUMPRODUCT(X15:X26,W15:W26))</f>
        <v>99.66722</v>
      </c>
      <c r="Y6" s="8" t="str">
        <f>IF(COUNTA(Y15:Y26)=0,"",SUMPRODUCT(Y15:Y26,W15:W26))</f>
        <v/>
      </c>
      <c r="Z6" s="8" t="str">
        <f>IF(COUNTA(Z15:Z26)=0,"",SUMPRODUCT(Z15:Z26,W15:W26))</f>
        <v/>
      </c>
      <c r="AA6" s="8" t="str">
        <f>IF(COUNTA(AA15:AA26)=0,"",SUMPRODUCT(AA15:AA26,W15:W26))</f>
        <v/>
      </c>
      <c r="AB6" s="8">
        <f>IF(COUNTA(AB15:AB26)=0,"",SUMPRODUCT(AB15:AB26,W15:W26))</f>
        <v>99.66722</v>
      </c>
      <c r="AC6" s="23" t="str">
        <f>IF(COUNTA(AC15:AC26)=0,"",SUMPRODUCT(AC15:AC26,W15:W26))</f>
        <v/>
      </c>
      <c r="AD6" s="413"/>
      <c r="AE6" s="14"/>
      <c r="AF6" s="97"/>
      <c r="AG6" s="412" t="s">
        <v>19</v>
      </c>
      <c r="AH6" s="8" t="str">
        <f>IF(COUNTA(AH15:AH26)=0,"",SUMPRODUCT(AH15:AH26,AG15:AG26))</f>
        <v/>
      </c>
      <c r="AI6" s="8" t="str">
        <f>IF(COUNTA(AI15:AI26)=0,"",SUMPRODUCT(AI15:AI26,AG15:AG26))</f>
        <v/>
      </c>
      <c r="AJ6" s="8" t="str">
        <f>IF(COUNTA(AJ15:AJ26)=0,"",SUMPRODUCT(AJ15:AJ26,AG15:AG26))</f>
        <v/>
      </c>
      <c r="AK6" s="8" t="str">
        <f>IF(COUNTA(AK15:AK26)=0,"",SUMPRODUCT(AK15:AK26,AG15:AG26))</f>
        <v/>
      </c>
      <c r="AL6" s="8" t="str">
        <f>IF(COUNTA(AL15:AL26)=0,"",SUMPRODUCT(AL15:AL26,AG15:AG26))</f>
        <v/>
      </c>
      <c r="AM6" s="23" t="str">
        <f>IF(COUNTA(AM15:AM26)=0,"",SUMPRODUCT(AM15:AM26,AG15:AG26))</f>
        <v/>
      </c>
      <c r="AN6" s="413"/>
      <c r="AO6" s="14"/>
      <c r="AP6" s="97"/>
      <c r="AQ6" s="412" t="s">
        <v>19</v>
      </c>
      <c r="AR6" s="8" t="str">
        <f>IF(COUNTA(AR15:AR26)=0,"",SUMPRODUCT(AR15:AR26,AQ15:AQ26))</f>
        <v/>
      </c>
      <c r="AS6" s="8" t="str">
        <f>IF(COUNTA(AS15:AS26)=0,"",SUMPRODUCT(AS15:AS26,AQ15:AQ26))</f>
        <v/>
      </c>
      <c r="AT6" s="8" t="str">
        <f>IF(COUNTA(AT15:AT26)=0,"",SUMPRODUCT(AT15:AT26,AQ15:AQ26))</f>
        <v/>
      </c>
      <c r="AU6" s="8" t="str">
        <f>IF(COUNTA(AU15:AU26)=0,"",SUMPRODUCT(AU15:AU26,AQ15:AQ26))</f>
        <v/>
      </c>
      <c r="AV6" s="8" t="str">
        <f>IF(COUNTA(AV15:AV26)=0,"",SUMPRODUCT(AV15:AV26,AQ15:AQ26))</f>
        <v/>
      </c>
      <c r="AW6" s="23" t="str">
        <f>IF(COUNTA(AW15:AW26)=0,"",SUMPRODUCT(AW15:AW26,AQ15:AQ26))</f>
        <v/>
      </c>
      <c r="AX6" s="413"/>
      <c r="AY6" s="14"/>
      <c r="AZ6" s="97"/>
      <c r="BA6" s="412" t="s">
        <v>19</v>
      </c>
      <c r="BB6" s="8">
        <f>IF(COUNTA(BB15:BB26)=0,"",SUMPRODUCT(BB15:BB26,BA15:BA26))</f>
        <v>99.899897750511258</v>
      </c>
      <c r="BC6" s="8">
        <f>IF(COUNTA(BC15:BC26)=0,"",SUMPRODUCT(BC15:BC26,BA15:BA26))</f>
        <v>99.7</v>
      </c>
      <c r="BD6" s="8">
        <f>IF(COUNTA(BD15:BD26)=0,"",SUMPRODUCT(BD15:BD26,BA15:BA26))</f>
        <v>99.999999999999986</v>
      </c>
      <c r="BE6" s="8">
        <f>IF(COUNTA(BE15:BE26)=0,"",SUMPRODUCT(BE15:BE26,BA15:BA26))</f>
        <v>98.9</v>
      </c>
      <c r="BF6" s="8">
        <f>IF(COUNTA(BF15:BF26)=0,"",SUMPRODUCT(BF15:BF26,BA15:BA26))</f>
        <v>100</v>
      </c>
      <c r="BG6" s="23">
        <f>IF(COUNTA(BG15:BG26)=0,"",SUMPRODUCT(BG15:BG26,BA15:BA26))</f>
        <v>100</v>
      </c>
      <c r="BH6" s="413"/>
      <c r="BJ6" s="105"/>
      <c r="BT6" s="105"/>
      <c r="CD6" s="105"/>
      <c r="CN6" s="105"/>
      <c r="CX6" s="105"/>
      <c r="DH6" s="105"/>
      <c r="DR6" s="105"/>
      <c r="EB6" s="105"/>
      <c r="EL6" s="105"/>
      <c r="EV6" s="105"/>
      <c r="FF6" s="105"/>
      <c r="FP6" s="105"/>
      <c r="FZ6" s="105"/>
      <c r="GJ6" s="105"/>
      <c r="GT6" s="105"/>
      <c r="HD6" s="105"/>
    </row>
    <row xmlns:x14ac="http://schemas.microsoft.com/office/spreadsheetml/2009/9/ac" r="7" s="4" customFormat="true" x14ac:dyDescent="0.25">
      <c r="A7" s="385" t="str">
        <f ca="true">IF(ISBLANK('Data Summary'!A9),"",'Data Summary'!A9)</f>
        <v>FJI_2021_UIS</v>
      </c>
      <c r="B7" s="97" t="s">
        <v>206</v>
      </c>
      <c r="C7" s="367" t="s">
        <v>51</v>
      </c>
      <c r="D7" s="368">
        <v>90.2</v>
      </c>
      <c r="E7" s="125"/>
      <c r="F7" s="125"/>
      <c r="G7" s="125"/>
      <c r="H7" s="125"/>
      <c r="I7" s="68"/>
      <c r="J7" s="19"/>
      <c r="K7" s="14"/>
      <c r="L7" s="97" t="s">
        <v>235</v>
      </c>
      <c r="M7" s="367" t="s">
        <v>51</v>
      </c>
      <c r="N7" s="368">
        <v>80.347088683914521</v>
      </c>
      <c r="O7" s="125"/>
      <c r="P7" s="125"/>
      <c r="Q7" s="125">
        <v>77.859780000000001</v>
      </c>
      <c r="R7" s="125">
        <v>82.184870000000004</v>
      </c>
      <c r="S7" s="68">
        <v>85.106380000000001</v>
      </c>
      <c r="T7" s="19"/>
      <c r="U7" s="14"/>
      <c r="V7" s="97" t="s">
        <v>235</v>
      </c>
      <c r="W7" s="367" t="s">
        <v>51</v>
      </c>
      <c r="X7" s="368">
        <v>89.850250000000003</v>
      </c>
      <c r="Y7" s="125"/>
      <c r="Z7" s="125"/>
      <c r="AA7" s="125"/>
      <c r="AB7" s="125">
        <v>89.850250000000003</v>
      </c>
      <c r="AC7" s="68"/>
      <c r="AD7" s="413"/>
      <c r="AE7" s="14"/>
      <c r="AF7" s="97"/>
      <c r="AG7" s="414" t="s">
        <v>51</v>
      </c>
      <c r="AH7" s="417"/>
      <c r="AI7" s="417"/>
      <c r="AJ7" s="417"/>
      <c r="AK7" s="417"/>
      <c r="AL7" s="417"/>
      <c r="AM7" s="432"/>
      <c r="AN7" s="413"/>
      <c r="AO7" s="14"/>
      <c r="AP7" s="97"/>
      <c r="AQ7" s="414" t="s">
        <v>51</v>
      </c>
      <c r="AR7" s="417"/>
      <c r="AS7" s="417"/>
      <c r="AT7" s="417"/>
      <c r="AU7" s="417"/>
      <c r="AV7" s="417"/>
      <c r="AW7" s="432"/>
      <c r="AX7" s="413"/>
      <c r="AY7" s="14"/>
      <c r="AZ7" s="97"/>
      <c r="BA7" s="414" t="s">
        <v>51</v>
      </c>
      <c r="BB7" s="417"/>
      <c r="BC7" s="417"/>
      <c r="BD7" s="417"/>
      <c r="BE7" s="417"/>
      <c r="BF7" s="417"/>
      <c r="BG7" s="432"/>
      <c r="BH7" s="413"/>
      <c r="BJ7" s="105"/>
      <c r="BT7" s="105"/>
      <c r="CD7" s="105"/>
      <c r="CN7" s="105"/>
      <c r="CX7" s="105"/>
      <c r="DH7" s="105"/>
      <c r="DR7" s="105"/>
      <c r="EB7" s="105"/>
      <c r="EL7" s="105"/>
      <c r="EV7" s="105"/>
      <c r="FF7" s="105"/>
      <c r="FP7" s="105"/>
      <c r="FZ7" s="105"/>
      <c r="GJ7" s="105"/>
      <c r="GT7" s="105"/>
      <c r="HD7" s="105"/>
    </row>
    <row xmlns:x14ac="http://schemas.microsoft.com/office/spreadsheetml/2009/9/ac" r="8" s="4" customFormat="true" x14ac:dyDescent="0.25">
      <c r="A8" s="385" t="str">
        <f ca="true">IF(ISBLANK('Data Summary'!A10),"",'Data Summary'!A10)</f>
        <v>FJI_2022_UIS</v>
      </c>
      <c r="B8" s="97" t="s">
        <v>207</v>
      </c>
      <c r="C8" s="367" t="s">
        <v>56</v>
      </c>
      <c r="D8" s="368">
        <v>93.69</v>
      </c>
      <c r="E8" s="125"/>
      <c r="F8" s="125"/>
      <c r="G8" s="125"/>
      <c r="H8" s="125"/>
      <c r="I8" s="68"/>
      <c r="J8" s="19"/>
      <c r="K8" s="14"/>
      <c r="L8" s="97" t="s">
        <v>236</v>
      </c>
      <c r="M8" s="367" t="s">
        <v>56</v>
      </c>
      <c r="N8" s="368">
        <v>84.13846438695164</v>
      </c>
      <c r="O8" s="125"/>
      <c r="P8" s="125"/>
      <c r="Q8" s="125">
        <v>71.58672</v>
      </c>
      <c r="R8" s="125">
        <v>95.966390000000004</v>
      </c>
      <c r="S8" s="68">
        <v>97.163120000000006</v>
      </c>
      <c r="T8" s="19"/>
      <c r="U8" s="14"/>
      <c r="V8" s="97" t="s">
        <v>236</v>
      </c>
      <c r="W8" s="367" t="s">
        <v>56</v>
      </c>
      <c r="X8" s="368">
        <v>99.168049999999994</v>
      </c>
      <c r="Y8" s="125"/>
      <c r="Z8" s="125"/>
      <c r="AA8" s="125"/>
      <c r="AB8" s="125">
        <v>99.168049999999994</v>
      </c>
      <c r="AC8" s="68"/>
      <c r="AD8" s="413"/>
      <c r="AE8" s="14"/>
      <c r="AF8" s="97"/>
      <c r="AG8" s="414" t="s">
        <v>56</v>
      </c>
      <c r="AH8" s="417"/>
      <c r="AI8" s="417"/>
      <c r="AJ8" s="417"/>
      <c r="AK8" s="417"/>
      <c r="AL8" s="417"/>
      <c r="AM8" s="432"/>
      <c r="AN8" s="413"/>
      <c r="AO8" s="14"/>
      <c r="AP8" s="97"/>
      <c r="AQ8" s="414" t="s">
        <v>56</v>
      </c>
      <c r="AR8" s="417"/>
      <c r="AS8" s="417"/>
      <c r="AT8" s="417"/>
      <c r="AU8" s="417"/>
      <c r="AV8" s="417"/>
      <c r="AW8" s="432"/>
      <c r="AX8" s="413"/>
      <c r="AY8" s="14"/>
      <c r="AZ8" s="97" t="s">
        <v>306</v>
      </c>
      <c r="BA8" s="414" t="s">
        <v>56</v>
      </c>
      <c r="BB8" s="417">
        <v>89.274539877300612</v>
      </c>
      <c r="BC8" s="417">
        <v>95.2</v>
      </c>
      <c r="BD8" s="417">
        <v>92.3</v>
      </c>
      <c r="BE8" s="417"/>
      <c r="BF8" s="417">
        <v>98.743338008415151</v>
      </c>
      <c r="BG8" s="432">
        <v>96.059659090909093</v>
      </c>
      <c r="BH8" s="413"/>
      <c r="BJ8" s="105"/>
      <c r="BT8" s="105"/>
      <c r="CD8" s="105"/>
      <c r="CN8" s="105"/>
      <c r="CX8" s="105"/>
      <c r="DH8" s="105"/>
      <c r="DR8" s="105"/>
      <c r="EB8" s="105"/>
      <c r="EL8" s="105"/>
      <c r="EV8" s="105"/>
      <c r="FF8" s="105"/>
      <c r="FP8" s="105"/>
      <c r="FZ8" s="105"/>
      <c r="GJ8" s="105"/>
      <c r="GT8" s="105"/>
      <c r="HD8" s="105"/>
    </row>
    <row xmlns:x14ac="http://schemas.microsoft.com/office/spreadsheetml/2009/9/ac" r="9" s="4" customFormat="true" x14ac:dyDescent="0.25">
      <c r="A9" s="385" t="str">
        <f ca="true">IF(ISBLANK('Data Summary'!A11),"",'Data Summary'!A11)</f>
        <v>FJI_2023_SUR</v>
      </c>
      <c r="B9" s="97"/>
      <c r="C9" s="129" t="s">
        <v>95</v>
      </c>
      <c r="D9" s="125"/>
      <c r="E9" s="125"/>
      <c r="F9" s="125"/>
      <c r="G9" s="125"/>
      <c r="H9" s="125"/>
      <c r="I9" s="68"/>
      <c r="J9" s="19"/>
      <c r="K9" s="14"/>
      <c r="L9" s="97" t="s">
        <v>237</v>
      </c>
      <c r="M9" s="129" t="s">
        <v>95</v>
      </c>
      <c r="N9" s="125">
        <v>82.538918323959507</v>
      </c>
      <c r="O9" s="125"/>
      <c r="P9" s="125"/>
      <c r="Q9" s="125">
        <v>69.741699999999994</v>
      </c>
      <c r="R9" s="125">
        <v>94.285709999999995</v>
      </c>
      <c r="S9" s="68">
        <v>97.163120000000006</v>
      </c>
      <c r="T9" s="19"/>
      <c r="U9" s="14"/>
      <c r="V9" s="97" t="s">
        <v>237</v>
      </c>
      <c r="W9" s="129" t="s">
        <v>95</v>
      </c>
      <c r="X9" s="125">
        <v>89.102740845124984</v>
      </c>
      <c r="Y9" s="125"/>
      <c r="Z9" s="125"/>
      <c r="AA9" s="125"/>
      <c r="AB9" s="125">
        <v>89.102740845124984</v>
      </c>
      <c r="AC9" s="68"/>
      <c r="AD9" s="413"/>
      <c r="AE9" s="14"/>
      <c r="AF9" s="97"/>
      <c r="AG9" s="414" t="s">
        <v>95</v>
      </c>
      <c r="AH9" s="417"/>
      <c r="AI9" s="417"/>
      <c r="AJ9" s="417"/>
      <c r="AK9" s="417"/>
      <c r="AL9" s="417"/>
      <c r="AM9" s="432"/>
      <c r="AN9" s="413"/>
      <c r="AO9" s="14"/>
      <c r="AP9" s="97"/>
      <c r="AQ9" s="414" t="s">
        <v>95</v>
      </c>
      <c r="AR9" s="417"/>
      <c r="AS9" s="417"/>
      <c r="AT9" s="417"/>
      <c r="AU9" s="417"/>
      <c r="AV9" s="417"/>
      <c r="AW9" s="432"/>
      <c r="AX9" s="413"/>
      <c r="AY9" s="14"/>
      <c r="AZ9" s="97"/>
      <c r="BA9" s="414" t="s">
        <v>95</v>
      </c>
      <c r="BB9" s="417"/>
      <c r="BC9" s="417"/>
      <c r="BD9" s="417"/>
      <c r="BE9" s="417"/>
      <c r="BF9" s="417"/>
      <c r="BG9" s="432"/>
      <c r="BH9" s="413"/>
      <c r="BJ9" s="105"/>
      <c r="BT9" s="105"/>
      <c r="CD9" s="105"/>
      <c r="CN9" s="105"/>
      <c r="CX9" s="105"/>
      <c r="DH9" s="105"/>
      <c r="DR9" s="105"/>
      <c r="EB9" s="105"/>
      <c r="EL9" s="105"/>
      <c r="EV9" s="105"/>
      <c r="FF9" s="105"/>
      <c r="FP9" s="105"/>
      <c r="FZ9" s="105"/>
      <c r="GJ9" s="105"/>
      <c r="GT9" s="105"/>
      <c r="HD9" s="105"/>
    </row>
    <row xmlns:x14ac="http://schemas.microsoft.com/office/spreadsheetml/2009/9/ac" r="10" s="4" customFormat="true" x14ac:dyDescent="0.25">
      <c r="A10" s="386" t="str">
        <f ca="true">IF(ISBLANK('Data Summary'!A12),"",'Data Summary'!A12)</f>
        <v/>
      </c>
      <c r="B10" s="97" t="s">
        <v>208</v>
      </c>
      <c r="C10" s="361" t="s">
        <v>21</v>
      </c>
      <c r="D10" s="366">
        <f>0.902*90.1</f>
        <v>81.270200000000003</v>
      </c>
      <c r="E10" s="125"/>
      <c r="F10" s="125"/>
      <c r="G10" s="125"/>
      <c r="H10" s="125"/>
      <c r="I10" s="68"/>
      <c r="J10" s="19"/>
      <c r="K10" s="14"/>
      <c r="L10" s="97" t="s">
        <v>208</v>
      </c>
      <c r="M10" s="361" t="s">
        <v>21</v>
      </c>
      <c r="N10" s="366">
        <v>75.285605913238072</v>
      </c>
      <c r="O10" s="125"/>
      <c r="P10" s="125"/>
      <c r="Q10" s="125">
        <v>70.102532258820005</v>
      </c>
      <c r="R10" s="125">
        <v>79.698596875785995</v>
      </c>
      <c r="S10" s="68">
        <v>82.692014127056012</v>
      </c>
      <c r="T10" s="19"/>
      <c r="U10" s="14"/>
      <c r="V10" s="97" t="s">
        <v>208</v>
      </c>
      <c r="W10" s="361" t="s">
        <v>21</v>
      </c>
      <c r="X10" s="366">
        <v>89.551246338050007</v>
      </c>
      <c r="Y10" s="125"/>
      <c r="Z10" s="125"/>
      <c r="AA10" s="125"/>
      <c r="AB10" s="125">
        <v>89.551246338050007</v>
      </c>
      <c r="AC10" s="68"/>
      <c r="AD10" s="413"/>
      <c r="AE10" s="14"/>
      <c r="AF10" s="97"/>
      <c r="AG10" s="415" t="s">
        <v>21</v>
      </c>
      <c r="AH10" s="417"/>
      <c r="AI10" s="417"/>
      <c r="AJ10" s="417"/>
      <c r="AK10" s="417"/>
      <c r="AL10" s="417"/>
      <c r="AM10" s="432"/>
      <c r="AN10" s="413"/>
      <c r="AO10" s="14"/>
      <c r="AP10" s="97"/>
      <c r="AQ10" s="415" t="s">
        <v>21</v>
      </c>
      <c r="AR10" s="417"/>
      <c r="AS10" s="417"/>
      <c r="AT10" s="417"/>
      <c r="AU10" s="417"/>
      <c r="AV10" s="417"/>
      <c r="AW10" s="432"/>
      <c r="AX10" s="413"/>
      <c r="AY10" s="14"/>
      <c r="AZ10" s="97"/>
      <c r="BA10" s="415" t="s">
        <v>21</v>
      </c>
      <c r="BB10" s="417"/>
      <c r="BC10" s="417"/>
      <c r="BD10" s="417"/>
      <c r="BE10" s="417"/>
      <c r="BF10" s="417"/>
      <c r="BG10" s="432"/>
      <c r="BH10" s="413"/>
      <c r="BJ10" s="105"/>
      <c r="BT10" s="105"/>
      <c r="CD10" s="105"/>
      <c r="CN10" s="105"/>
      <c r="CX10" s="105"/>
      <c r="DH10" s="105"/>
      <c r="DR10" s="105"/>
      <c r="EB10" s="105"/>
      <c r="EL10" s="105"/>
      <c r="EV10" s="105"/>
      <c r="FF10" s="105"/>
      <c r="FP10" s="105"/>
      <c r="FZ10" s="105"/>
      <c r="GJ10" s="105"/>
      <c r="GT10" s="105"/>
      <c r="HD10" s="105"/>
    </row>
    <row xmlns:x14ac="http://schemas.microsoft.com/office/spreadsheetml/2009/9/ac" r="11" s="4" customFormat="true" x14ac:dyDescent="0.25">
      <c r="A11" s="386" t="str">
        <f ca="true">IF(ISBLANK('Data Summary'!A13),"",'Data Summary'!A13)</f>
        <v/>
      </c>
      <c r="B11" s="97" t="s">
        <v>209</v>
      </c>
      <c r="C11" s="361" t="s">
        <v>29</v>
      </c>
      <c r="D11" s="368">
        <f>0.937*90.1</f>
        <v>84.423699999999997</v>
      </c>
      <c r="E11" s="124"/>
      <c r="F11" s="124"/>
      <c r="G11" s="124"/>
      <c r="H11" s="124"/>
      <c r="I11" s="21"/>
      <c r="J11" s="19"/>
      <c r="K11" s="14"/>
      <c r="L11" s="97" t="s">
        <v>209</v>
      </c>
      <c r="M11" s="361" t="s">
        <v>29</v>
      </c>
      <c r="N11" s="368">
        <v>79.177670743077854</v>
      </c>
      <c r="O11" s="124"/>
      <c r="P11" s="124"/>
      <c r="Q11" s="124">
        <v>64.454463499680003</v>
      </c>
      <c r="R11" s="124">
        <v>93.063195576441998</v>
      </c>
      <c r="S11" s="21">
        <v>94.406718881344005</v>
      </c>
      <c r="T11" s="19"/>
      <c r="U11" s="14"/>
      <c r="V11" s="97" t="s">
        <v>209</v>
      </c>
      <c r="W11" s="361" t="s">
        <v>29</v>
      </c>
      <c r="X11" s="368">
        <v>98.838038563209992</v>
      </c>
      <c r="Y11" s="124"/>
      <c r="Z11" s="124"/>
      <c r="AA11" s="124"/>
      <c r="AB11" s="124">
        <v>98.838038563209992</v>
      </c>
      <c r="AC11" s="21"/>
      <c r="AD11" s="413"/>
      <c r="AE11" s="14"/>
      <c r="AF11" s="97"/>
      <c r="AG11" s="415" t="s">
        <v>29</v>
      </c>
      <c r="AH11" s="417"/>
      <c r="AI11" s="416"/>
      <c r="AJ11" s="416"/>
      <c r="AK11" s="416"/>
      <c r="AL11" s="416"/>
      <c r="AM11" s="21"/>
      <c r="AN11" s="413"/>
      <c r="AO11" s="14"/>
      <c r="AP11" s="97"/>
      <c r="AQ11" s="415" t="s">
        <v>29</v>
      </c>
      <c r="AR11" s="417"/>
      <c r="AS11" s="416"/>
      <c r="AT11" s="416"/>
      <c r="AU11" s="416"/>
      <c r="AV11" s="416"/>
      <c r="AW11" s="21"/>
      <c r="AX11" s="413"/>
      <c r="AY11" s="14"/>
      <c r="AZ11" s="97"/>
      <c r="BA11" s="415" t="s">
        <v>29</v>
      </c>
      <c r="BB11" s="417"/>
      <c r="BC11" s="416"/>
      <c r="BD11" s="416"/>
      <c r="BE11" s="416"/>
      <c r="BF11" s="416"/>
      <c r="BG11" s="21"/>
      <c r="BH11" s="413"/>
      <c r="BJ11" s="105"/>
      <c r="BT11" s="105"/>
      <c r="CD11" s="105"/>
      <c r="CN11" s="105"/>
      <c r="CX11" s="105"/>
      <c r="DH11" s="105"/>
      <c r="DR11" s="105"/>
      <c r="EB11" s="105"/>
      <c r="EL11" s="105"/>
      <c r="EV11" s="105"/>
      <c r="FF11" s="105"/>
      <c r="FP11" s="105"/>
      <c r="FZ11" s="105"/>
      <c r="GJ11" s="105"/>
      <c r="GT11" s="105"/>
      <c r="HD11" s="105"/>
    </row>
    <row xmlns:x14ac="http://schemas.microsoft.com/office/spreadsheetml/2009/9/ac" r="12" s="1" customFormat="true" ht="15.75" customHeight="true" x14ac:dyDescent="0.2">
      <c r="A12" s="386" t="str">
        <f ca="true">IF(ISBLANK('Data Summary'!A14),"",'Data Summary'!A14)</f>
        <v/>
      </c>
      <c r="B12" s="97" t="s">
        <v>210</v>
      </c>
      <c r="C12" s="361" t="s">
        <v>149</v>
      </c>
      <c r="D12" s="368">
        <f>0.902*0.937*90.1</f>
        <v>76.150177400000004</v>
      </c>
      <c r="E12" s="125"/>
      <c r="F12" s="125"/>
      <c r="G12" s="125"/>
      <c r="H12" s="125"/>
      <c r="I12" s="68"/>
      <c r="J12" s="19"/>
      <c r="K12" s="14"/>
      <c r="L12" s="97" t="s">
        <v>210</v>
      </c>
      <c r="M12" s="361" t="s">
        <v>149</v>
      </c>
      <c r="N12" s="368">
        <v>63.971692816230309</v>
      </c>
      <c r="O12" s="125"/>
      <c r="P12" s="125"/>
      <c r="Q12" s="125">
        <v>50.184103481031151</v>
      </c>
      <c r="R12" s="125">
        <v>76.483866302344609</v>
      </c>
      <c r="S12" s="68">
        <v>80.346140916688398</v>
      </c>
      <c r="T12" s="19"/>
      <c r="U12" s="14"/>
      <c r="V12" s="97" t="s">
        <v>210</v>
      </c>
      <c r="W12" s="361" t="s">
        <v>149</v>
      </c>
      <c r="X12" s="368">
        <v>88.806224744140579</v>
      </c>
      <c r="Y12" s="125"/>
      <c r="Z12" s="125"/>
      <c r="AA12" s="125"/>
      <c r="AB12" s="125">
        <v>88.806224744140579</v>
      </c>
      <c r="AC12" s="68"/>
      <c r="AD12" s="413"/>
      <c r="AE12" s="14"/>
      <c r="AF12" s="97"/>
      <c r="AG12" s="415" t="s">
        <v>149</v>
      </c>
      <c r="AH12" s="417"/>
      <c r="AI12" s="417"/>
      <c r="AJ12" s="417"/>
      <c r="AK12" s="417"/>
      <c r="AL12" s="417"/>
      <c r="AM12" s="432"/>
      <c r="AN12" s="413"/>
      <c r="AO12" s="14"/>
      <c r="AP12" s="97"/>
      <c r="AQ12" s="415" t="s">
        <v>149</v>
      </c>
      <c r="AR12" s="417"/>
      <c r="AS12" s="417"/>
      <c r="AT12" s="417"/>
      <c r="AU12" s="417"/>
      <c r="AV12" s="417"/>
      <c r="AW12" s="432"/>
      <c r="AX12" s="413"/>
      <c r="AY12" s="14"/>
      <c r="AZ12" s="97" t="s">
        <v>311</v>
      </c>
      <c r="BA12" s="415" t="s">
        <v>149</v>
      </c>
      <c r="BB12" s="417">
        <f>BB6*BB8/100</f>
        <v>89.18517405466271</v>
      </c>
      <c r="BC12" s="417">
        <f t="shared" ref="BC12:BG12" si="6">BC6*BC8/100</f>
        <v>94.914400000000001</v>
      </c>
      <c r="BD12" s="417">
        <f t="shared" si="6"/>
        <v>92.299999999999983</v>
      </c>
      <c r="BE12" s="417">
        <f>BE6</f>
        <v>98.9</v>
      </c>
      <c r="BF12" s="417">
        <f t="shared" si="6"/>
        <v>98.743338008415151</v>
      </c>
      <c r="BG12" s="432">
        <f t="shared" si="6"/>
        <v>96.059659090909093</v>
      </c>
      <c r="BH12" s="413"/>
      <c r="BJ12" s="106"/>
      <c r="BT12" s="106"/>
      <c r="CD12" s="106"/>
      <c r="CN12" s="106"/>
      <c r="CX12" s="106"/>
      <c r="DH12" s="106"/>
      <c r="DR12" s="106"/>
      <c r="EB12" s="106"/>
      <c r="EL12" s="106"/>
      <c r="EV12" s="106"/>
      <c r="FF12" s="106"/>
      <c r="FP12" s="106"/>
      <c r="FZ12" s="106"/>
      <c r="GJ12" s="106"/>
      <c r="GT12" s="106"/>
      <c r="HD12" s="106"/>
    </row>
    <row xmlns:x14ac="http://schemas.microsoft.com/office/spreadsheetml/2009/9/ac" r="13" s="253" customFormat="true" ht="18" customHeight="true" x14ac:dyDescent="0.25">
      <c r="A13" s="386" t="str">
        <f ca="true">IF(ISBLANK('Data Summary'!A15),"",'Data Summary'!A15)</f>
        <v/>
      </c>
      <c r="B13" s="242" t="s">
        <v>55</v>
      </c>
      <c r="C13" s="248" t="s">
        <v>27</v>
      </c>
      <c r="D13" s="249"/>
      <c r="E13" s="249"/>
      <c r="F13" s="249"/>
      <c r="G13" s="250"/>
      <c r="H13" s="250"/>
      <c r="I13" s="251"/>
      <c r="J13" s="232"/>
      <c r="K13" s="247"/>
      <c r="L13" s="242" t="s">
        <v>55</v>
      </c>
      <c r="M13" s="248" t="s">
        <v>27</v>
      </c>
      <c r="N13" s="249"/>
      <c r="O13" s="249"/>
      <c r="P13" s="249"/>
      <c r="Q13" s="250"/>
      <c r="R13" s="250"/>
      <c r="S13" s="251"/>
      <c r="T13" s="232"/>
      <c r="U13" s="247"/>
      <c r="V13" s="242" t="s">
        <v>55</v>
      </c>
      <c r="W13" s="248" t="s">
        <v>27</v>
      </c>
      <c r="X13" s="249"/>
      <c r="Y13" s="249"/>
      <c r="Z13" s="249"/>
      <c r="AA13" s="250"/>
      <c r="AB13" s="250"/>
      <c r="AC13" s="251"/>
      <c r="AD13" s="411"/>
      <c r="AE13" s="247"/>
      <c r="AF13" s="242" t="s">
        <v>55</v>
      </c>
      <c r="AG13" s="248" t="s">
        <v>27</v>
      </c>
      <c r="AH13" s="433"/>
      <c r="AI13" s="433"/>
      <c r="AJ13" s="433"/>
      <c r="AK13" s="250"/>
      <c r="AL13" s="250"/>
      <c r="AM13" s="251"/>
      <c r="AN13" s="411"/>
      <c r="AO13" s="247"/>
      <c r="AP13" s="242" t="s">
        <v>55</v>
      </c>
      <c r="AQ13" s="248" t="s">
        <v>27</v>
      </c>
      <c r="AR13" s="433"/>
      <c r="AS13" s="433"/>
      <c r="AT13" s="433"/>
      <c r="AU13" s="250"/>
      <c r="AV13" s="250"/>
      <c r="AW13" s="251"/>
      <c r="AX13" s="411"/>
      <c r="AY13" s="247"/>
      <c r="AZ13" s="242" t="s">
        <v>55</v>
      </c>
      <c r="BA13" s="248" t="s">
        <v>27</v>
      </c>
      <c r="BB13" s="433"/>
      <c r="BC13" s="433"/>
      <c r="BD13" s="433"/>
      <c r="BE13" s="250"/>
      <c r="BF13" s="250"/>
      <c r="BG13" s="251"/>
      <c r="BH13" s="411"/>
      <c r="BJ13" s="252"/>
      <c r="BT13" s="252"/>
      <c r="CD13" s="252"/>
      <c r="CN13" s="252"/>
      <c r="CX13" s="252"/>
      <c r="DH13" s="252"/>
      <c r="DR13" s="252"/>
      <c r="EB13" s="252"/>
      <c r="EL13" s="252"/>
      <c r="EV13" s="252"/>
      <c r="FF13" s="252"/>
      <c r="FP13" s="252"/>
      <c r="FZ13" s="252"/>
      <c r="GJ13" s="252"/>
      <c r="GT13" s="252"/>
      <c r="HD13" s="252"/>
    </row>
    <row xmlns:x14ac="http://schemas.microsoft.com/office/spreadsheetml/2009/9/ac" r="14" x14ac:dyDescent="0.25">
      <c r="A14" s="386" t="str">
        <f ca="true">IF(ISBLANK('Data Summary'!A16),"",'Data Summary'!A16)</f>
        <v/>
      </c>
      <c r="B14" s="98" t="s">
        <v>30</v>
      </c>
      <c r="C14" s="16">
        <v>0</v>
      </c>
      <c r="D14" s="366"/>
      <c r="E14" s="39"/>
      <c r="F14" s="39"/>
      <c r="G14" s="124"/>
      <c r="H14" s="124"/>
      <c r="I14" s="21"/>
      <c r="J14" s="10"/>
      <c r="K14" s="13"/>
      <c r="L14" s="98" t="s">
        <v>30</v>
      </c>
      <c r="M14" s="16">
        <v>0</v>
      </c>
      <c r="N14" s="366">
        <v>0.3615335826771654</v>
      </c>
      <c r="O14" s="39"/>
      <c r="P14" s="39"/>
      <c r="Q14" s="124">
        <v>0.73801000000000005</v>
      </c>
      <c r="R14" s="124">
        <v>0</v>
      </c>
      <c r="S14" s="21">
        <v>0</v>
      </c>
      <c r="T14" s="10"/>
      <c r="U14" s="13"/>
      <c r="V14" s="98" t="s">
        <v>30</v>
      </c>
      <c r="W14" s="16">
        <v>0</v>
      </c>
      <c r="X14" s="366"/>
      <c r="Y14" s="39"/>
      <c r="Z14" s="39"/>
      <c r="AA14" s="124"/>
      <c r="AB14" s="124"/>
      <c r="AC14" s="21"/>
      <c r="AD14" s="419"/>
      <c r="AE14" s="13"/>
      <c r="AF14" s="98" t="s">
        <v>30</v>
      </c>
      <c r="AG14" s="16">
        <v>0</v>
      </c>
      <c r="AH14" s="434"/>
      <c r="AI14" s="39"/>
      <c r="AJ14" s="39"/>
      <c r="AK14" s="416"/>
      <c r="AL14" s="416"/>
      <c r="AM14" s="21"/>
      <c r="AN14" s="419"/>
      <c r="AO14" s="13"/>
      <c r="AP14" s="98" t="s">
        <v>30</v>
      </c>
      <c r="AQ14" s="16">
        <v>0</v>
      </c>
      <c r="AR14" s="434"/>
      <c r="AS14" s="39"/>
      <c r="AT14" s="39"/>
      <c r="AU14" s="416"/>
      <c r="AV14" s="416"/>
      <c r="AW14" s="21"/>
      <c r="AX14" s="419"/>
      <c r="AY14" s="13"/>
      <c r="AZ14" s="98" t="s">
        <v>30</v>
      </c>
      <c r="BA14" s="16">
        <v>0</v>
      </c>
      <c r="BB14" s="434"/>
      <c r="BC14" s="39"/>
      <c r="BD14" s="39"/>
      <c r="BE14" s="416"/>
      <c r="BF14" s="416"/>
      <c r="BG14" s="21"/>
      <c r="BH14" s="419"/>
    </row>
    <row xmlns:x14ac="http://schemas.microsoft.com/office/spreadsheetml/2009/9/ac" r="15" s="2" customFormat="true" x14ac:dyDescent="0.25">
      <c r="A15" s="386" t="str">
        <f ca="true">IF(ISBLANK('Data Summary'!A17),"",'Data Summary'!A17)</f>
        <v/>
      </c>
      <c r="B15" s="98" t="s">
        <v>91</v>
      </c>
      <c r="C15" s="69">
        <v>0</v>
      </c>
      <c r="D15" s="39"/>
      <c r="E15" s="39"/>
      <c r="F15" s="39"/>
      <c r="G15" s="124"/>
      <c r="H15" s="124"/>
      <c r="I15" s="21"/>
      <c r="J15" s="10"/>
      <c r="K15" s="13"/>
      <c r="L15" s="98" t="s">
        <v>91</v>
      </c>
      <c r="M15" s="69">
        <v>0</v>
      </c>
      <c r="N15" s="39">
        <v>5.9746990494938128</v>
      </c>
      <c r="O15" s="39"/>
      <c r="P15" s="39"/>
      <c r="Q15" s="124">
        <v>9.2250899999999998</v>
      </c>
      <c r="R15" s="124">
        <v>2.8571399999999998</v>
      </c>
      <c r="S15" s="21">
        <v>2.8368799999999998</v>
      </c>
      <c r="T15" s="10"/>
      <c r="U15" s="13"/>
      <c r="V15" s="98" t="s">
        <v>91</v>
      </c>
      <c r="W15" s="69">
        <v>0</v>
      </c>
      <c r="X15" s="372">
        <v>0.16639000000000001</v>
      </c>
      <c r="Y15" s="39"/>
      <c r="Z15" s="39"/>
      <c r="AA15" s="124"/>
      <c r="AB15" s="372">
        <v>0.16639000000000001</v>
      </c>
      <c r="AC15" s="21"/>
      <c r="AD15" s="419"/>
      <c r="AE15" s="13"/>
      <c r="AF15" s="98" t="s">
        <v>91</v>
      </c>
      <c r="AG15" s="69">
        <v>0</v>
      </c>
      <c r="AH15" s="39"/>
      <c r="AI15" s="39"/>
      <c r="AJ15" s="39"/>
      <c r="AK15" s="416"/>
      <c r="AL15" s="416"/>
      <c r="AM15" s="21"/>
      <c r="AN15" s="419"/>
      <c r="AO15" s="13"/>
      <c r="AP15" s="98" t="s">
        <v>91</v>
      </c>
      <c r="AQ15" s="69">
        <v>0</v>
      </c>
      <c r="AR15" s="39"/>
      <c r="AS15" s="39"/>
      <c r="AT15" s="39"/>
      <c r="AU15" s="416"/>
      <c r="AV15" s="416"/>
      <c r="AW15" s="21"/>
      <c r="AX15" s="419"/>
      <c r="AY15" s="13"/>
      <c r="AZ15" s="98" t="s">
        <v>91</v>
      </c>
      <c r="BA15" s="69">
        <v>0</v>
      </c>
      <c r="BB15" s="39"/>
      <c r="BC15" s="39"/>
      <c r="BD15" s="39"/>
      <c r="BE15" s="416"/>
      <c r="BF15" s="416"/>
      <c r="BG15" s="21"/>
      <c r="BH15" s="419"/>
      <c r="BJ15" s="108"/>
      <c r="BT15" s="108"/>
      <c r="CD15" s="108"/>
      <c r="CN15" s="108"/>
      <c r="CX15" s="108"/>
      <c r="DH15" s="108"/>
      <c r="DR15" s="108"/>
      <c r="EB15" s="108"/>
      <c r="EL15" s="108"/>
      <c r="EV15" s="108"/>
      <c r="FF15" s="108"/>
      <c r="FP15" s="108"/>
      <c r="FZ15" s="108"/>
      <c r="GJ15" s="108"/>
      <c r="GT15" s="108"/>
      <c r="HD15" s="108"/>
    </row>
    <row xmlns:x14ac="http://schemas.microsoft.com/office/spreadsheetml/2009/9/ac" r="16" s="2" customFormat="true" x14ac:dyDescent="0.25">
      <c r="A16" s="386" t="str">
        <f ca="true">IF(ISBLANK('Data Summary'!A18),"",'Data Summary'!A18)</f>
        <v/>
      </c>
      <c r="B16" s="99" t="s">
        <v>205</v>
      </c>
      <c r="C16" s="17">
        <v>1</v>
      </c>
      <c r="D16" s="366">
        <v>90.1</v>
      </c>
      <c r="E16" s="124"/>
      <c r="F16" s="124"/>
      <c r="G16" s="124"/>
      <c r="H16" s="39"/>
      <c r="I16" s="57"/>
      <c r="J16" s="10"/>
      <c r="K16" s="13"/>
      <c r="L16" s="99" t="s">
        <v>231</v>
      </c>
      <c r="M16" s="17">
        <v>1</v>
      </c>
      <c r="N16" s="366">
        <v>0.13914042744656915</v>
      </c>
      <c r="O16" s="124"/>
      <c r="P16" s="124"/>
      <c r="Q16" s="124">
        <v>0</v>
      </c>
      <c r="R16" s="39">
        <v>0.33612999999999998</v>
      </c>
      <c r="S16" s="57">
        <v>0</v>
      </c>
      <c r="T16" s="10"/>
      <c r="U16" s="13"/>
      <c r="V16" s="99" t="s">
        <v>231</v>
      </c>
      <c r="W16" s="17">
        <v>1</v>
      </c>
      <c r="X16" s="39">
        <v>0.16639000000000001</v>
      </c>
      <c r="Y16" s="124"/>
      <c r="Z16" s="124"/>
      <c r="AA16" s="124"/>
      <c r="AB16" s="39">
        <v>0.16639000000000001</v>
      </c>
      <c r="AC16" s="57"/>
      <c r="AD16" s="419"/>
      <c r="AE16" s="13"/>
      <c r="AF16" s="99"/>
      <c r="AG16" s="17"/>
      <c r="AH16" s="434"/>
      <c r="AI16" s="39"/>
      <c r="AJ16" s="416"/>
      <c r="AK16" s="416"/>
      <c r="AL16" s="416"/>
      <c r="AM16" s="21"/>
      <c r="AN16" s="419"/>
      <c r="AO16" s="13"/>
      <c r="AP16" s="99"/>
      <c r="AQ16" s="17"/>
      <c r="AR16" s="434"/>
      <c r="AS16" s="39"/>
      <c r="AT16" s="416"/>
      <c r="AU16" s="416"/>
      <c r="AV16" s="416"/>
      <c r="AW16" s="21"/>
      <c r="AX16" s="419"/>
      <c r="AY16" s="13"/>
      <c r="AZ16" s="99" t="s">
        <v>307</v>
      </c>
      <c r="BA16" s="17">
        <v>1</v>
      </c>
      <c r="BB16" s="434">
        <v>99.316666666666677</v>
      </c>
      <c r="BC16" s="39">
        <v>99.7</v>
      </c>
      <c r="BD16" s="416">
        <v>99.1</v>
      </c>
      <c r="BE16" s="416">
        <v>98.9</v>
      </c>
      <c r="BF16" s="416">
        <v>99.2</v>
      </c>
      <c r="BG16" s="21">
        <v>100</v>
      </c>
      <c r="BH16" s="419"/>
      <c r="BJ16" s="108"/>
      <c r="BT16" s="108"/>
      <c r="CD16" s="108"/>
      <c r="CN16" s="108"/>
      <c r="CX16" s="108"/>
      <c r="DH16" s="108"/>
      <c r="DR16" s="108"/>
      <c r="EB16" s="108"/>
      <c r="EL16" s="108"/>
      <c r="EV16" s="108"/>
      <c r="FF16" s="108"/>
      <c r="FP16" s="108"/>
      <c r="FZ16" s="108"/>
      <c r="GJ16" s="108"/>
      <c r="GT16" s="108"/>
      <c r="HD16" s="108"/>
    </row>
    <row xmlns:x14ac="http://schemas.microsoft.com/office/spreadsheetml/2009/9/ac" r="17" s="2" customFormat="true" x14ac:dyDescent="0.25">
      <c r="A17" s="386" t="str">
        <f ca="true">IF(ISBLANK('Data Summary'!A19),"",'Data Summary'!A19)</f>
        <v/>
      </c>
      <c r="B17" s="99"/>
      <c r="C17" s="126"/>
      <c r="D17" s="39"/>
      <c r="E17" s="124"/>
      <c r="F17" s="124"/>
      <c r="G17" s="124"/>
      <c r="H17" s="124"/>
      <c r="I17" s="21"/>
      <c r="J17" s="10"/>
      <c r="K17" s="13"/>
      <c r="L17" s="99" t="s">
        <v>232</v>
      </c>
      <c r="M17" s="126">
        <v>1</v>
      </c>
      <c r="N17" s="39">
        <v>93.135145748031519</v>
      </c>
      <c r="O17" s="124"/>
      <c r="P17" s="124"/>
      <c r="Q17" s="124">
        <v>89.667900000000003</v>
      </c>
      <c r="R17" s="124">
        <v>96.302520000000001</v>
      </c>
      <c r="S17" s="21">
        <v>97.163120000000006</v>
      </c>
      <c r="T17" s="10"/>
      <c r="U17" s="13"/>
      <c r="V17" s="99" t="s">
        <v>232</v>
      </c>
      <c r="W17" s="126">
        <v>1</v>
      </c>
      <c r="X17" s="124">
        <v>99.168049999999994</v>
      </c>
      <c r="Y17" s="124"/>
      <c r="Z17" s="124"/>
      <c r="AA17" s="124"/>
      <c r="AB17" s="124">
        <v>99.168049999999994</v>
      </c>
      <c r="AC17" s="21"/>
      <c r="AD17" s="419"/>
      <c r="AE17" s="13"/>
      <c r="AF17" s="99"/>
      <c r="AG17" s="420"/>
      <c r="AH17" s="39"/>
      <c r="AI17" s="416"/>
      <c r="AJ17" s="416"/>
      <c r="AK17" s="416"/>
      <c r="AL17" s="416"/>
      <c r="AM17" s="21"/>
      <c r="AN17" s="419"/>
      <c r="AO17" s="13"/>
      <c r="AP17" s="99"/>
      <c r="AQ17" s="420"/>
      <c r="AR17" s="39"/>
      <c r="AS17" s="416"/>
      <c r="AT17" s="416"/>
      <c r="AU17" s="416"/>
      <c r="AV17" s="416"/>
      <c r="AW17" s="21"/>
      <c r="AX17" s="419"/>
      <c r="AY17" s="13"/>
      <c r="AZ17" s="99" t="s">
        <v>308</v>
      </c>
      <c r="BA17" s="420">
        <v>1</v>
      </c>
      <c r="BB17" s="39">
        <v>0.18128834355828219</v>
      </c>
      <c r="BC17" s="416">
        <v>0</v>
      </c>
      <c r="BD17" s="416">
        <v>0.3</v>
      </c>
      <c r="BE17" s="416">
        <v>0</v>
      </c>
      <c r="BF17" s="416">
        <v>0.24866760168302943</v>
      </c>
      <c r="BG17" s="21">
        <v>0</v>
      </c>
      <c r="BH17" s="419"/>
      <c r="BJ17" s="108"/>
      <c r="BT17" s="108"/>
      <c r="CD17" s="108"/>
      <c r="CN17" s="108"/>
      <c r="CX17" s="108"/>
      <c r="DH17" s="108"/>
      <c r="DR17" s="108"/>
      <c r="EB17" s="108"/>
      <c r="EL17" s="108"/>
      <c r="EV17" s="108"/>
      <c r="FF17" s="108"/>
      <c r="FP17" s="108"/>
      <c r="FZ17" s="108"/>
      <c r="GJ17" s="108"/>
      <c r="GT17" s="108"/>
      <c r="HD17" s="108"/>
    </row>
    <row xmlns:x14ac="http://schemas.microsoft.com/office/spreadsheetml/2009/9/ac" r="18" s="2" customFormat="true" x14ac:dyDescent="0.25">
      <c r="A18" s="386" t="str">
        <f ca="true">IF(ISBLANK('Data Summary'!A20),"",'Data Summary'!A20)</f>
        <v/>
      </c>
      <c r="B18" s="99"/>
      <c r="C18" s="126"/>
      <c r="D18" s="124"/>
      <c r="E18" s="124"/>
      <c r="F18" s="124"/>
      <c r="G18" s="124"/>
      <c r="H18" s="124"/>
      <c r="I18" s="21"/>
      <c r="J18" s="10"/>
      <c r="K18" s="13"/>
      <c r="L18" s="99" t="s">
        <v>233</v>
      </c>
      <c r="M18" s="126">
        <v>1</v>
      </c>
      <c r="N18" s="124">
        <v>0.31990476940382451</v>
      </c>
      <c r="O18" s="124"/>
      <c r="P18" s="124"/>
      <c r="Q18" s="124">
        <v>0.36899999999999999</v>
      </c>
      <c r="R18" s="124">
        <v>0.33612999999999998</v>
      </c>
      <c r="S18" s="21">
        <v>0</v>
      </c>
      <c r="T18" s="10"/>
      <c r="U18" s="13"/>
      <c r="V18" s="99" t="s">
        <v>233</v>
      </c>
      <c r="W18" s="126">
        <v>1</v>
      </c>
      <c r="X18" s="124">
        <v>0.33278000000000002</v>
      </c>
      <c r="Y18" s="124"/>
      <c r="Z18" s="124"/>
      <c r="AA18" s="124"/>
      <c r="AB18" s="124">
        <v>0.33278000000000002</v>
      </c>
      <c r="AC18" s="21"/>
      <c r="AD18" s="419"/>
      <c r="AE18" s="13"/>
      <c r="AF18" s="99"/>
      <c r="AG18" s="420"/>
      <c r="AH18" s="416"/>
      <c r="AI18" s="416"/>
      <c r="AJ18" s="416"/>
      <c r="AK18" s="416"/>
      <c r="AL18" s="416"/>
      <c r="AM18" s="21"/>
      <c r="AN18" s="419"/>
      <c r="AO18" s="13"/>
      <c r="AP18" s="99"/>
      <c r="AQ18" s="420"/>
      <c r="AR18" s="416"/>
      <c r="AS18" s="416"/>
      <c r="AT18" s="416"/>
      <c r="AU18" s="416"/>
      <c r="AV18" s="416"/>
      <c r="AW18" s="21"/>
      <c r="AX18" s="419"/>
      <c r="AY18" s="13"/>
      <c r="AZ18" s="99" t="s">
        <v>309</v>
      </c>
      <c r="BA18" s="420">
        <v>1</v>
      </c>
      <c r="BB18" s="416">
        <v>0.18128834355828219</v>
      </c>
      <c r="BC18" s="416">
        <v>0</v>
      </c>
      <c r="BD18" s="416">
        <v>0.3</v>
      </c>
      <c r="BE18" s="416">
        <v>0</v>
      </c>
      <c r="BF18" s="416">
        <v>0.24866760168302943</v>
      </c>
      <c r="BG18" s="21">
        <v>0</v>
      </c>
      <c r="BH18" s="419"/>
      <c r="BJ18" s="108"/>
      <c r="BT18" s="108"/>
      <c r="CD18" s="108"/>
      <c r="CN18" s="108"/>
      <c r="CX18" s="108"/>
      <c r="DH18" s="108"/>
      <c r="DR18" s="108"/>
      <c r="EB18" s="108"/>
      <c r="EL18" s="108"/>
      <c r="EV18" s="108"/>
      <c r="FF18" s="108"/>
      <c r="FP18" s="108"/>
      <c r="FZ18" s="108"/>
      <c r="GJ18" s="108"/>
      <c r="GT18" s="108"/>
      <c r="HD18" s="108"/>
    </row>
    <row xmlns:x14ac="http://schemas.microsoft.com/office/spreadsheetml/2009/9/ac" r="19" s="2" customFormat="true" x14ac:dyDescent="0.25">
      <c r="A19" s="386" t="str">
        <f ca="true">IF(ISBLANK('Data Summary'!A21),"",'Data Summary'!A21)</f>
        <v/>
      </c>
      <c r="B19" s="99"/>
      <c r="C19" s="126"/>
      <c r="D19" s="124"/>
      <c r="E19" s="124"/>
      <c r="F19" s="58"/>
      <c r="G19" s="124"/>
      <c r="H19" s="124"/>
      <c r="I19" s="21"/>
      <c r="J19" s="10"/>
      <c r="K19" s="13"/>
      <c r="L19" s="99" t="s">
        <v>234</v>
      </c>
      <c r="M19" s="126">
        <v>0</v>
      </c>
      <c r="N19" s="124">
        <v>6.9572283464566925E-2</v>
      </c>
      <c r="O19" s="124"/>
      <c r="P19" s="58"/>
      <c r="Q19" s="124">
        <v>0</v>
      </c>
      <c r="R19" s="124">
        <v>0.16807</v>
      </c>
      <c r="S19" s="21">
        <v>0</v>
      </c>
      <c r="T19" s="10"/>
      <c r="U19" s="13"/>
      <c r="V19" s="99" t="s">
        <v>234</v>
      </c>
      <c r="W19" s="126">
        <v>0</v>
      </c>
      <c r="X19" s="124">
        <v>0.16639000000000001</v>
      </c>
      <c r="Y19" s="124"/>
      <c r="Z19" s="58"/>
      <c r="AA19" s="124"/>
      <c r="AB19" s="124">
        <v>0.16639000000000001</v>
      </c>
      <c r="AC19" s="21"/>
      <c r="AD19" s="419"/>
      <c r="AE19" s="13"/>
      <c r="AF19" s="99"/>
      <c r="AG19" s="420"/>
      <c r="AH19" s="416"/>
      <c r="AI19" s="416"/>
      <c r="AJ19" s="58"/>
      <c r="AK19" s="416"/>
      <c r="AL19" s="416"/>
      <c r="AM19" s="21"/>
      <c r="AN19" s="419"/>
      <c r="AO19" s="13"/>
      <c r="AP19" s="99"/>
      <c r="AQ19" s="420"/>
      <c r="AR19" s="416"/>
      <c r="AS19" s="416"/>
      <c r="AT19" s="58"/>
      <c r="AU19" s="416"/>
      <c r="AV19" s="416"/>
      <c r="AW19" s="21"/>
      <c r="AX19" s="419"/>
      <c r="AY19" s="13"/>
      <c r="AZ19" s="99" t="s">
        <v>310</v>
      </c>
      <c r="BA19" s="420">
        <v>1</v>
      </c>
      <c r="BB19" s="416">
        <v>0.2206543967280164</v>
      </c>
      <c r="BC19" s="416">
        <v>0</v>
      </c>
      <c r="BD19" s="58">
        <v>0.3</v>
      </c>
      <c r="BE19" s="416">
        <v>0</v>
      </c>
      <c r="BF19" s="416">
        <v>0.30266479663394114</v>
      </c>
      <c r="BG19" s="21">
        <v>0</v>
      </c>
      <c r="BH19" s="419"/>
      <c r="BJ19" s="108"/>
      <c r="BT19" s="108"/>
      <c r="CD19" s="108"/>
      <c r="CN19" s="108"/>
      <c r="CX19" s="108"/>
      <c r="DH19" s="108"/>
      <c r="DR19" s="108"/>
      <c r="EB19" s="108"/>
      <c r="EL19" s="108"/>
      <c r="EV19" s="108"/>
      <c r="FF19" s="108"/>
      <c r="FP19" s="108"/>
      <c r="FZ19" s="108"/>
      <c r="GJ19" s="108"/>
      <c r="GT19" s="108"/>
      <c r="HD19" s="108"/>
    </row>
    <row xmlns:x14ac="http://schemas.microsoft.com/office/spreadsheetml/2009/9/ac" r="20" s="2" customFormat="true" x14ac:dyDescent="0.25">
      <c r="A20" s="386" t="str">
        <f ca="true">IF(ISBLANK('Data Summary'!A22),"",'Data Summary'!A22)</f>
        <v/>
      </c>
      <c r="B20" s="99"/>
      <c r="C20" s="17"/>
      <c r="D20" s="124"/>
      <c r="E20" s="58"/>
      <c r="F20" s="58"/>
      <c r="G20" s="124"/>
      <c r="H20" s="124"/>
      <c r="I20" s="21"/>
      <c r="J20" s="10"/>
      <c r="K20" s="13"/>
      <c r="L20" s="99"/>
      <c r="M20" s="17"/>
      <c r="N20" s="124"/>
      <c r="O20" s="58"/>
      <c r="P20" s="58"/>
      <c r="Q20" s="124"/>
      <c r="R20" s="124"/>
      <c r="S20" s="21"/>
      <c r="T20" s="10"/>
      <c r="U20" s="13"/>
      <c r="V20" s="99"/>
      <c r="W20" s="17"/>
      <c r="X20" s="124"/>
      <c r="Y20" s="58"/>
      <c r="Z20" s="58"/>
      <c r="AA20" s="124"/>
      <c r="AB20" s="124"/>
      <c r="AC20" s="21"/>
      <c r="AD20" s="419"/>
      <c r="AE20" s="13"/>
      <c r="AF20" s="99"/>
      <c r="AG20" s="17"/>
      <c r="AH20" s="416"/>
      <c r="AI20" s="58"/>
      <c r="AJ20" s="58"/>
      <c r="AK20" s="416"/>
      <c r="AL20" s="416"/>
      <c r="AM20" s="21"/>
      <c r="AN20" s="419"/>
      <c r="AO20" s="13"/>
      <c r="AP20" s="99"/>
      <c r="AQ20" s="17"/>
      <c r="AR20" s="416"/>
      <c r="AS20" s="58"/>
      <c r="AT20" s="58"/>
      <c r="AU20" s="416"/>
      <c r="AV20" s="416"/>
      <c r="AW20" s="21"/>
      <c r="AX20" s="419"/>
      <c r="AY20" s="13"/>
      <c r="AZ20" s="99"/>
      <c r="BA20" s="17"/>
      <c r="BB20" s="416"/>
      <c r="BC20" s="58"/>
      <c r="BD20" s="58"/>
      <c r="BE20" s="416"/>
      <c r="BF20" s="416"/>
      <c r="BG20" s="21"/>
      <c r="BH20" s="419"/>
      <c r="BJ20" s="108"/>
      <c r="BT20" s="108"/>
      <c r="CD20" s="108"/>
      <c r="CN20" s="108"/>
      <c r="CX20" s="108"/>
      <c r="DH20" s="108"/>
      <c r="DR20" s="108"/>
      <c r="EB20" s="108"/>
      <c r="EL20" s="108"/>
      <c r="EV20" s="108"/>
      <c r="FF20" s="108"/>
      <c r="FP20" s="108"/>
      <c r="FZ20" s="108"/>
      <c r="GJ20" s="108"/>
      <c r="GT20" s="108"/>
      <c r="HD20" s="108"/>
    </row>
    <row xmlns:x14ac="http://schemas.microsoft.com/office/spreadsheetml/2009/9/ac" r="21" s="2" customFormat="true" x14ac:dyDescent="0.25">
      <c r="A21" s="386" t="str">
        <f ca="true">IF(ISBLANK('Data Summary'!A23),"",'Data Summary'!A23)</f>
        <v/>
      </c>
      <c r="B21" s="99"/>
      <c r="C21" s="17"/>
      <c r="D21" s="58"/>
      <c r="E21" s="58"/>
      <c r="F21" s="58"/>
      <c r="G21" s="58"/>
      <c r="H21" s="58"/>
      <c r="I21" s="59"/>
      <c r="J21" s="10"/>
      <c r="K21" s="13"/>
      <c r="L21" s="99"/>
      <c r="M21" s="17"/>
      <c r="N21" s="58"/>
      <c r="O21" s="58"/>
      <c r="P21" s="58"/>
      <c r="Q21" s="58"/>
      <c r="R21" s="58"/>
      <c r="S21" s="59"/>
      <c r="T21" s="10"/>
      <c r="U21" s="13"/>
      <c r="V21" s="99"/>
      <c r="W21" s="17"/>
      <c r="X21" s="58"/>
      <c r="Y21" s="58"/>
      <c r="Z21" s="58"/>
      <c r="AA21" s="58"/>
      <c r="AB21" s="58"/>
      <c r="AC21" s="59"/>
      <c r="AD21" s="419"/>
      <c r="AE21" s="13"/>
      <c r="AF21" s="99"/>
      <c r="AG21" s="17"/>
      <c r="AH21" s="58"/>
      <c r="AI21" s="58"/>
      <c r="AJ21" s="58"/>
      <c r="AK21" s="58"/>
      <c r="AL21" s="58"/>
      <c r="AM21" s="59"/>
      <c r="AN21" s="419"/>
      <c r="AO21" s="13"/>
      <c r="AP21" s="99"/>
      <c r="AQ21" s="17"/>
      <c r="AR21" s="58"/>
      <c r="AS21" s="58"/>
      <c r="AT21" s="58"/>
      <c r="AU21" s="58"/>
      <c r="AV21" s="58"/>
      <c r="AW21" s="59"/>
      <c r="AX21" s="419"/>
      <c r="AY21" s="13"/>
      <c r="AZ21" s="99"/>
      <c r="BA21" s="17"/>
      <c r="BB21" s="58"/>
      <c r="BC21" s="58"/>
      <c r="BD21" s="58"/>
      <c r="BE21" s="58"/>
      <c r="BF21" s="58"/>
      <c r="BG21" s="59"/>
      <c r="BH21" s="419"/>
      <c r="BJ21" s="108"/>
      <c r="BT21" s="108"/>
      <c r="CD21" s="108"/>
      <c r="CN21" s="108"/>
      <c r="CX21" s="108"/>
      <c r="DH21" s="108"/>
      <c r="DR21" s="108"/>
      <c r="EB21" s="108"/>
      <c r="EL21" s="108"/>
      <c r="EV21" s="108"/>
      <c r="FF21" s="108"/>
      <c r="FP21" s="108"/>
      <c r="FZ21" s="108"/>
      <c r="GJ21" s="108"/>
      <c r="GT21" s="108"/>
      <c r="HD21" s="108"/>
    </row>
    <row xmlns:x14ac="http://schemas.microsoft.com/office/spreadsheetml/2009/9/ac" r="22" s="2" customFormat="true" x14ac:dyDescent="0.25">
      <c r="A22" s="386" t="str">
        <f ca="true">IF(ISBLANK('Data Summary'!A24),"",'Data Summary'!A24)</f>
        <v/>
      </c>
      <c r="B22" s="99"/>
      <c r="C22" s="17"/>
      <c r="D22" s="58"/>
      <c r="E22" s="58"/>
      <c r="F22" s="58"/>
      <c r="G22" s="58"/>
      <c r="H22" s="58"/>
      <c r="I22" s="59"/>
      <c r="J22" s="10"/>
      <c r="K22" s="13"/>
      <c r="L22" s="99"/>
      <c r="M22" s="17"/>
      <c r="N22" s="58"/>
      <c r="O22" s="58"/>
      <c r="P22" s="58"/>
      <c r="Q22" s="58"/>
      <c r="R22" s="58"/>
      <c r="S22" s="59"/>
      <c r="T22" s="10"/>
      <c r="U22" s="13"/>
      <c r="V22" s="99"/>
      <c r="W22" s="17"/>
      <c r="X22" s="58"/>
      <c r="Y22" s="58"/>
      <c r="Z22" s="58"/>
      <c r="AA22" s="58"/>
      <c r="AB22" s="58"/>
      <c r="AC22" s="59"/>
      <c r="AD22" s="419"/>
      <c r="AE22" s="13"/>
      <c r="AF22" s="99"/>
      <c r="AG22" s="17"/>
      <c r="AH22" s="58"/>
      <c r="AI22" s="58"/>
      <c r="AJ22" s="58"/>
      <c r="AK22" s="58"/>
      <c r="AL22" s="58"/>
      <c r="AM22" s="59"/>
      <c r="AN22" s="419"/>
      <c r="AO22" s="13"/>
      <c r="AP22" s="99"/>
      <c r="AQ22" s="17"/>
      <c r="AR22" s="58"/>
      <c r="AS22" s="58"/>
      <c r="AT22" s="58"/>
      <c r="AU22" s="58"/>
      <c r="AV22" s="58"/>
      <c r="AW22" s="59"/>
      <c r="AX22" s="419"/>
      <c r="AY22" s="13"/>
      <c r="AZ22" s="99"/>
      <c r="BA22" s="17"/>
      <c r="BB22" s="58"/>
      <c r="BC22" s="58"/>
      <c r="BD22" s="58"/>
      <c r="BE22" s="58"/>
      <c r="BF22" s="58"/>
      <c r="BG22" s="59"/>
      <c r="BH22" s="419"/>
      <c r="BJ22" s="108"/>
      <c r="BT22" s="108"/>
      <c r="CD22" s="108"/>
      <c r="CN22" s="108"/>
      <c r="CX22" s="108"/>
      <c r="DH22" s="108"/>
      <c r="DR22" s="108"/>
      <c r="EB22" s="108"/>
      <c r="EL22" s="108"/>
      <c r="EV22" s="108"/>
      <c r="FF22" s="108"/>
      <c r="FP22" s="108"/>
      <c r="FZ22" s="108"/>
      <c r="GJ22" s="108"/>
      <c r="GT22" s="108"/>
      <c r="HD22" s="108"/>
    </row>
    <row xmlns:x14ac="http://schemas.microsoft.com/office/spreadsheetml/2009/9/ac" r="23" s="2" customFormat="true" x14ac:dyDescent="0.25">
      <c r="A23" s="386" t="str">
        <f ca="true">IF(ISBLANK('Data Summary'!A25),"",'Data Summary'!A25)</f>
        <v/>
      </c>
      <c r="B23" s="99"/>
      <c r="C23" s="17"/>
      <c r="D23" s="58"/>
      <c r="E23" s="58"/>
      <c r="F23" s="58"/>
      <c r="G23" s="58"/>
      <c r="H23" s="58"/>
      <c r="I23" s="59"/>
      <c r="J23" s="10"/>
      <c r="K23" s="13"/>
      <c r="L23" s="99"/>
      <c r="M23" s="17"/>
      <c r="N23" s="58"/>
      <c r="O23" s="58"/>
      <c r="P23" s="58"/>
      <c r="Q23" s="58"/>
      <c r="R23" s="58"/>
      <c r="S23" s="59"/>
      <c r="T23" s="10"/>
      <c r="U23" s="13"/>
      <c r="V23" s="99"/>
      <c r="W23" s="17"/>
      <c r="X23" s="58"/>
      <c r="Y23" s="58"/>
      <c r="Z23" s="58"/>
      <c r="AA23" s="58"/>
      <c r="AB23" s="58"/>
      <c r="AC23" s="59"/>
      <c r="AD23" s="419"/>
      <c r="AE23" s="13"/>
      <c r="AF23" s="99"/>
      <c r="AG23" s="17"/>
      <c r="AH23" s="58"/>
      <c r="AI23" s="58"/>
      <c r="AJ23" s="58"/>
      <c r="AK23" s="58"/>
      <c r="AL23" s="58"/>
      <c r="AM23" s="59"/>
      <c r="AN23" s="419"/>
      <c r="AO23" s="13"/>
      <c r="AP23" s="99"/>
      <c r="AQ23" s="17"/>
      <c r="AR23" s="58"/>
      <c r="AS23" s="58"/>
      <c r="AT23" s="58"/>
      <c r="AU23" s="58"/>
      <c r="AV23" s="58"/>
      <c r="AW23" s="59"/>
      <c r="AX23" s="419"/>
      <c r="AY23" s="13"/>
      <c r="AZ23" s="99"/>
      <c r="BA23" s="17"/>
      <c r="BB23" s="58"/>
      <c r="BC23" s="58"/>
      <c r="BD23" s="58"/>
      <c r="BE23" s="58"/>
      <c r="BF23" s="58"/>
      <c r="BG23" s="59"/>
      <c r="BH23" s="419"/>
      <c r="BJ23" s="108"/>
      <c r="BT23" s="108"/>
      <c r="CD23" s="108"/>
      <c r="CN23" s="108"/>
      <c r="CX23" s="108"/>
      <c r="DH23" s="108"/>
      <c r="DR23" s="108"/>
      <c r="EB23" s="108"/>
      <c r="EL23" s="108"/>
      <c r="EV23" s="108"/>
      <c r="FF23" s="108"/>
      <c r="FP23" s="108"/>
      <c r="FZ23" s="108"/>
      <c r="GJ23" s="108"/>
      <c r="GT23" s="108"/>
      <c r="HD23" s="108"/>
    </row>
    <row xmlns:x14ac="http://schemas.microsoft.com/office/spreadsheetml/2009/9/ac" r="24" s="2" customFormat="true" x14ac:dyDescent="0.25">
      <c r="A24" s="386" t="str">
        <f ca="true">IF(ISBLANK('Data Summary'!A26),"",'Data Summary'!A26)</f>
        <v/>
      </c>
      <c r="B24" s="99"/>
      <c r="C24" s="17"/>
      <c r="D24" s="58"/>
      <c r="E24" s="58"/>
      <c r="F24" s="58"/>
      <c r="G24" s="58"/>
      <c r="H24" s="58"/>
      <c r="I24" s="59"/>
      <c r="J24" s="10"/>
      <c r="K24" s="13"/>
      <c r="L24" s="99"/>
      <c r="M24" s="17"/>
      <c r="N24" s="58"/>
      <c r="O24" s="58"/>
      <c r="P24" s="58"/>
      <c r="Q24" s="58"/>
      <c r="R24" s="58"/>
      <c r="S24" s="59"/>
      <c r="T24" s="10"/>
      <c r="U24" s="13"/>
      <c r="V24" s="99"/>
      <c r="W24" s="17"/>
      <c r="X24" s="58"/>
      <c r="Y24" s="58"/>
      <c r="Z24" s="58"/>
      <c r="AA24" s="58"/>
      <c r="AB24" s="58"/>
      <c r="AC24" s="59"/>
      <c r="AD24" s="419"/>
      <c r="AE24" s="13"/>
      <c r="AF24" s="99"/>
      <c r="AG24" s="17"/>
      <c r="AH24" s="58"/>
      <c r="AI24" s="58"/>
      <c r="AJ24" s="58"/>
      <c r="AK24" s="58"/>
      <c r="AL24" s="58"/>
      <c r="AM24" s="59"/>
      <c r="AN24" s="419"/>
      <c r="AO24" s="13"/>
      <c r="AP24" s="99"/>
      <c r="AQ24" s="17"/>
      <c r="AR24" s="58"/>
      <c r="AS24" s="58"/>
      <c r="AT24" s="58"/>
      <c r="AU24" s="58"/>
      <c r="AV24" s="58"/>
      <c r="AW24" s="59"/>
      <c r="AX24" s="419"/>
      <c r="AY24" s="13"/>
      <c r="AZ24" s="99"/>
      <c r="BA24" s="17"/>
      <c r="BB24" s="58"/>
      <c r="BC24" s="58"/>
      <c r="BD24" s="58"/>
      <c r="BE24" s="58"/>
      <c r="BF24" s="58"/>
      <c r="BG24" s="59"/>
      <c r="BH24" s="419"/>
      <c r="BJ24" s="108"/>
      <c r="BT24" s="108"/>
      <c r="CD24" s="108"/>
      <c r="CN24" s="108"/>
      <c r="CX24" s="108"/>
      <c r="DH24" s="108"/>
      <c r="DR24" s="108"/>
      <c r="EB24" s="108"/>
      <c r="EL24" s="108"/>
      <c r="EV24" s="108"/>
      <c r="FF24" s="108"/>
      <c r="FP24" s="108"/>
      <c r="FZ24" s="108"/>
      <c r="GJ24" s="108"/>
      <c r="GT24" s="108"/>
      <c r="HD24" s="108"/>
    </row>
    <row xmlns:x14ac="http://schemas.microsoft.com/office/spreadsheetml/2009/9/ac" r="25" s="2" customFormat="true" x14ac:dyDescent="0.25">
      <c r="A25" s="386" t="str">
        <f ca="true">IF(ISBLANK('Data Summary'!A27),"",'Data Summary'!A27)</f>
        <v/>
      </c>
      <c r="B25" s="99"/>
      <c r="C25" s="17"/>
      <c r="D25" s="58"/>
      <c r="E25" s="58"/>
      <c r="F25" s="58"/>
      <c r="G25" s="58"/>
      <c r="H25" s="58"/>
      <c r="I25" s="59"/>
      <c r="J25" s="10"/>
      <c r="K25" s="13"/>
      <c r="L25" s="99"/>
      <c r="M25" s="17"/>
      <c r="N25" s="58"/>
      <c r="O25" s="58"/>
      <c r="P25" s="58"/>
      <c r="Q25" s="58"/>
      <c r="R25" s="58"/>
      <c r="S25" s="59"/>
      <c r="T25" s="10"/>
      <c r="U25" s="13"/>
      <c r="V25" s="99"/>
      <c r="W25" s="17"/>
      <c r="X25" s="58"/>
      <c r="Y25" s="58"/>
      <c r="Z25" s="58"/>
      <c r="AA25" s="58"/>
      <c r="AB25" s="58"/>
      <c r="AC25" s="59"/>
      <c r="AD25" s="419"/>
      <c r="AE25" s="13"/>
      <c r="AF25" s="99"/>
      <c r="AG25" s="17"/>
      <c r="AH25" s="58"/>
      <c r="AI25" s="58"/>
      <c r="AJ25" s="58"/>
      <c r="AK25" s="58"/>
      <c r="AL25" s="58"/>
      <c r="AM25" s="59"/>
      <c r="AN25" s="419"/>
      <c r="AO25" s="13"/>
      <c r="AP25" s="99"/>
      <c r="AQ25" s="17"/>
      <c r="AR25" s="58"/>
      <c r="AS25" s="58"/>
      <c r="AT25" s="58"/>
      <c r="AU25" s="58"/>
      <c r="AV25" s="58"/>
      <c r="AW25" s="59"/>
      <c r="AX25" s="419"/>
      <c r="AY25" s="13"/>
      <c r="AZ25" s="99"/>
      <c r="BA25" s="17"/>
      <c r="BB25" s="58"/>
      <c r="BC25" s="58"/>
      <c r="BD25" s="58"/>
      <c r="BE25" s="58"/>
      <c r="BF25" s="58"/>
      <c r="BG25" s="59"/>
      <c r="BH25" s="419"/>
      <c r="BJ25" s="108"/>
      <c r="BT25" s="108"/>
      <c r="CD25" s="108"/>
      <c r="CN25" s="108"/>
      <c r="CX25" s="108"/>
      <c r="DH25" s="108"/>
      <c r="DR25" s="108"/>
      <c r="EB25" s="108"/>
      <c r="EL25" s="108"/>
      <c r="EV25" s="108"/>
      <c r="FF25" s="108"/>
      <c r="FP25" s="108"/>
      <c r="FZ25" s="108"/>
      <c r="GJ25" s="108"/>
      <c r="GT25" s="108"/>
      <c r="HD25" s="108"/>
    </row>
    <row xmlns:x14ac="http://schemas.microsoft.com/office/spreadsheetml/2009/9/ac" r="26" s="2" customFormat="true" x14ac:dyDescent="0.25">
      <c r="A26" s="386" t="str">
        <f ca="true">IF(ISBLANK('Data Summary'!A28),"",'Data Summary'!A28)</f>
        <v/>
      </c>
      <c r="B26" s="99"/>
      <c r="C26" s="18"/>
      <c r="D26" s="6"/>
      <c r="E26" s="6"/>
      <c r="F26" s="6"/>
      <c r="G26" s="6"/>
      <c r="H26" s="6"/>
      <c r="I26" s="22"/>
      <c r="J26" s="10"/>
      <c r="K26" s="13"/>
      <c r="L26" s="99"/>
      <c r="M26" s="18"/>
      <c r="N26" s="6"/>
      <c r="O26" s="6"/>
      <c r="P26" s="6"/>
      <c r="Q26" s="6"/>
      <c r="R26" s="6"/>
      <c r="S26" s="22"/>
      <c r="T26" s="10"/>
      <c r="U26" s="13"/>
      <c r="V26" s="99"/>
      <c r="W26" s="18"/>
      <c r="X26" s="6"/>
      <c r="Y26" s="6"/>
      <c r="Z26" s="6"/>
      <c r="AA26" s="6"/>
      <c r="AB26" s="6"/>
      <c r="AC26" s="22"/>
      <c r="AD26" s="419"/>
      <c r="AE26" s="13"/>
      <c r="AF26" s="99"/>
      <c r="AG26" s="18"/>
      <c r="AH26" s="6"/>
      <c r="AI26" s="6"/>
      <c r="AJ26" s="6"/>
      <c r="AK26" s="6"/>
      <c r="AL26" s="6"/>
      <c r="AM26" s="22"/>
      <c r="AN26" s="419"/>
      <c r="AO26" s="13"/>
      <c r="AP26" s="99"/>
      <c r="AQ26" s="18"/>
      <c r="AR26" s="6"/>
      <c r="AS26" s="6"/>
      <c r="AT26" s="6"/>
      <c r="AU26" s="6"/>
      <c r="AV26" s="6"/>
      <c r="AW26" s="22"/>
      <c r="AX26" s="419"/>
      <c r="AY26" s="13"/>
      <c r="AZ26" s="99"/>
      <c r="BA26" s="18"/>
      <c r="BB26" s="6"/>
      <c r="BC26" s="6"/>
      <c r="BD26" s="6"/>
      <c r="BE26" s="6"/>
      <c r="BF26" s="6"/>
      <c r="BG26" s="22"/>
      <c r="BH26" s="419"/>
      <c r="BJ26" s="108"/>
      <c r="BT26" s="108"/>
      <c r="CD26" s="108"/>
      <c r="CN26" s="108"/>
      <c r="CX26" s="108"/>
      <c r="DH26" s="108"/>
      <c r="DR26" s="108"/>
      <c r="EB26" s="108"/>
      <c r="EL26" s="108"/>
      <c r="EV26" s="108"/>
      <c r="FF26" s="108"/>
      <c r="FP26" s="108"/>
      <c r="FZ26" s="108"/>
      <c r="GJ26" s="108"/>
      <c r="GT26" s="108"/>
      <c r="HD26" s="108"/>
    </row>
    <row xmlns:x14ac="http://schemas.microsoft.com/office/spreadsheetml/2009/9/ac" r="27" s="2" customFormat="true" ht="93" customHeight="true" x14ac:dyDescent="0.25">
      <c r="A27" s="386" t="str">
        <f ca="true">IF(ISBLANK('Data Summary'!A29),"",'Data Summary'!A29)</f>
        <v/>
      </c>
      <c r="B27" s="100" t="s">
        <v>12</v>
      </c>
      <c r="C27" s="603" t="s">
        <v>211</v>
      </c>
      <c r="D27" s="603"/>
      <c r="E27" s="603"/>
      <c r="F27" s="603"/>
      <c r="G27" s="603"/>
      <c r="H27" s="603"/>
      <c r="I27" s="604"/>
      <c r="J27" s="10"/>
      <c r="K27" s="13"/>
      <c r="L27" s="100" t="s">
        <v>12</v>
      </c>
      <c r="M27" s="599" t="s">
        <v>242</v>
      </c>
      <c r="N27" s="600"/>
      <c r="O27" s="600"/>
      <c r="P27" s="600"/>
      <c r="Q27" s="600"/>
      <c r="R27" s="600"/>
      <c r="S27" s="601"/>
      <c r="T27" s="10"/>
      <c r="U27" s="13"/>
      <c r="V27" s="100" t="s">
        <v>12</v>
      </c>
      <c r="W27" s="605" t="s">
        <v>249</v>
      </c>
      <c r="X27" s="606"/>
      <c r="Y27" s="606"/>
      <c r="Z27" s="606"/>
      <c r="AA27" s="606"/>
      <c r="AB27" s="606"/>
      <c r="AC27" s="607"/>
      <c r="AD27" s="419"/>
      <c r="AE27" s="13"/>
      <c r="AF27" s="100" t="s">
        <v>12</v>
      </c>
      <c r="AG27" s="608" t="s">
        <v>287</v>
      </c>
      <c r="AH27" s="609"/>
      <c r="AI27" s="609"/>
      <c r="AJ27" s="609"/>
      <c r="AK27" s="609"/>
      <c r="AL27" s="609"/>
      <c r="AM27" s="610"/>
      <c r="AN27" s="419"/>
      <c r="AO27" s="13"/>
      <c r="AP27" s="100" t="s">
        <v>12</v>
      </c>
      <c r="AQ27" s="608" t="s">
        <v>287</v>
      </c>
      <c r="AR27" s="609"/>
      <c r="AS27" s="609"/>
      <c r="AT27" s="609"/>
      <c r="AU27" s="609"/>
      <c r="AV27" s="609"/>
      <c r="AW27" s="610"/>
      <c r="AX27" s="419"/>
      <c r="AY27" s="13"/>
      <c r="AZ27" s="100" t="s">
        <v>12</v>
      </c>
      <c r="BA27" s="599" t="s">
        <v>312</v>
      </c>
      <c r="BB27" s="600"/>
      <c r="BC27" s="600"/>
      <c r="BD27" s="600"/>
      <c r="BE27" s="600"/>
      <c r="BF27" s="600"/>
      <c r="BG27" s="601"/>
      <c r="BH27" s="419"/>
      <c r="BJ27" s="108"/>
      <c r="BT27" s="108"/>
      <c r="CD27" s="108"/>
      <c r="CN27" s="108"/>
      <c r="CX27" s="108"/>
      <c r="DH27" s="108"/>
      <c r="DR27" s="108"/>
      <c r="EB27" s="108"/>
      <c r="EL27" s="108"/>
      <c r="EV27" s="108"/>
      <c r="FF27" s="108"/>
      <c r="FP27" s="108"/>
      <c r="FZ27" s="108"/>
      <c r="GJ27" s="108"/>
      <c r="GT27" s="108"/>
      <c r="HD27" s="108"/>
    </row>
    <row xmlns:x14ac="http://schemas.microsoft.com/office/spreadsheetml/2009/9/ac" r="28" s="2" customFormat="true" ht="15.75" customHeight="true" x14ac:dyDescent="0.25">
      <c r="A28" s="386" t="str">
        <f ca="true">IF(ISBLANK('Data Summary'!A30),"",'Data Summary'!A30)</f>
        <v/>
      </c>
      <c r="B28" s="100"/>
      <c r="C28" s="56" t="s">
        <v>106</v>
      </c>
      <c r="D28" s="370"/>
      <c r="E28" s="45"/>
      <c r="F28" s="45"/>
      <c r="G28" s="45"/>
      <c r="H28" s="45"/>
      <c r="I28" s="85"/>
      <c r="J28" s="10"/>
      <c r="K28" s="13"/>
      <c r="L28" s="100"/>
      <c r="M28" s="56" t="s">
        <v>106</v>
      </c>
      <c r="N28" s="45" t="s">
        <v>142</v>
      </c>
      <c r="O28" s="45"/>
      <c r="P28" s="45"/>
      <c r="Q28" s="45" t="s">
        <v>243</v>
      </c>
      <c r="R28" s="45" t="s">
        <v>142</v>
      </c>
      <c r="S28" s="85" t="s">
        <v>142</v>
      </c>
      <c r="T28" s="10"/>
      <c r="U28" s="13"/>
      <c r="V28" s="100"/>
      <c r="W28" s="56" t="s">
        <v>106</v>
      </c>
      <c r="X28" s="45"/>
      <c r="Y28" s="45"/>
      <c r="Z28" s="45"/>
      <c r="AA28" s="45"/>
      <c r="AB28" s="45"/>
      <c r="AC28" s="85"/>
      <c r="AD28" s="419"/>
      <c r="AE28" s="13"/>
      <c r="AF28" s="100"/>
      <c r="AG28" s="56" t="s">
        <v>106</v>
      </c>
      <c r="AH28" s="45"/>
      <c r="AI28" s="45"/>
      <c r="AJ28" s="45"/>
      <c r="AK28" s="45"/>
      <c r="AL28" s="45"/>
      <c r="AM28" s="85"/>
      <c r="AN28" s="419"/>
      <c r="AO28" s="13"/>
      <c r="AP28" s="100"/>
      <c r="AQ28" s="56" t="s">
        <v>106</v>
      </c>
      <c r="AR28" s="45"/>
      <c r="AS28" s="45"/>
      <c r="AT28" s="45"/>
      <c r="AU28" s="45"/>
      <c r="AV28" s="45"/>
      <c r="AW28" s="85"/>
      <c r="AX28" s="419"/>
      <c r="AY28" s="13"/>
      <c r="AZ28" s="100"/>
      <c r="BA28" s="56" t="s">
        <v>106</v>
      </c>
      <c r="BB28" s="45"/>
      <c r="BC28" s="45"/>
      <c r="BD28" s="45"/>
      <c r="BE28" s="45"/>
      <c r="BF28" s="45"/>
      <c r="BG28" s="85"/>
      <c r="BH28" s="419"/>
      <c r="BJ28" s="108"/>
      <c r="BT28" s="108"/>
      <c r="CD28" s="108"/>
      <c r="CN28" s="108"/>
      <c r="CX28" s="108"/>
      <c r="DH28" s="108"/>
      <c r="DR28" s="108"/>
      <c r="EB28" s="108"/>
      <c r="EL28" s="108"/>
      <c r="EV28" s="108"/>
      <c r="FF28" s="108"/>
      <c r="FP28" s="108"/>
      <c r="FZ28" s="108"/>
      <c r="GJ28" s="108"/>
      <c r="GT28" s="108"/>
      <c r="HD28" s="108"/>
    </row>
    <row xmlns:x14ac="http://schemas.microsoft.com/office/spreadsheetml/2009/9/ac" r="29" s="2" customFormat="true" ht="15" customHeight="true" x14ac:dyDescent="0.25">
      <c r="A29" s="386" t="str">
        <f ca="true">IF(ISBLANK('Data Summary'!A31),"",'Data Summary'!A31)</f>
        <v/>
      </c>
      <c r="B29" s="100"/>
      <c r="C29" s="56" t="s">
        <v>88</v>
      </c>
      <c r="D29" s="45" t="s">
        <v>142</v>
      </c>
      <c r="E29" s="45"/>
      <c r="F29" s="45"/>
      <c r="G29" s="45"/>
      <c r="H29" s="45"/>
      <c r="I29" s="85"/>
      <c r="J29" s="10"/>
      <c r="K29" s="13"/>
      <c r="L29" s="100"/>
      <c r="M29" s="56" t="s">
        <v>88</v>
      </c>
      <c r="N29" s="45" t="s">
        <v>142</v>
      </c>
      <c r="O29" s="45"/>
      <c r="P29" s="45"/>
      <c r="Q29" s="45" t="s">
        <v>243</v>
      </c>
      <c r="R29" s="45" t="s">
        <v>142</v>
      </c>
      <c r="S29" s="85" t="s">
        <v>142</v>
      </c>
      <c r="T29" s="10"/>
      <c r="U29" s="13"/>
      <c r="V29" s="100"/>
      <c r="W29" s="56" t="s">
        <v>88</v>
      </c>
      <c r="X29" s="45" t="s">
        <v>142</v>
      </c>
      <c r="Y29" s="45"/>
      <c r="Z29" s="45"/>
      <c r="AA29" s="45"/>
      <c r="AB29" s="45" t="s">
        <v>142</v>
      </c>
      <c r="AC29" s="85"/>
      <c r="AD29" s="419"/>
      <c r="AE29" s="13"/>
      <c r="AF29" s="100"/>
      <c r="AG29" s="56" t="s">
        <v>88</v>
      </c>
      <c r="AH29" s="45"/>
      <c r="AI29" s="45"/>
      <c r="AJ29" s="45"/>
      <c r="AK29" s="45"/>
      <c r="AL29" s="45"/>
      <c r="AM29" s="85"/>
      <c r="AN29" s="419"/>
      <c r="AO29" s="13"/>
      <c r="AP29" s="100"/>
      <c r="AQ29" s="56" t="s">
        <v>88</v>
      </c>
      <c r="AR29" s="45"/>
      <c r="AS29" s="45"/>
      <c r="AT29" s="45"/>
      <c r="AU29" s="45"/>
      <c r="AV29" s="45"/>
      <c r="AW29" s="85"/>
      <c r="AX29" s="419"/>
      <c r="AY29" s="13"/>
      <c r="AZ29" s="100"/>
      <c r="BA29" s="56" t="s">
        <v>88</v>
      </c>
      <c r="BB29" s="45" t="s">
        <v>142</v>
      </c>
      <c r="BC29" s="45" t="s">
        <v>142</v>
      </c>
      <c r="BD29" s="45" t="s">
        <v>142</v>
      </c>
      <c r="BE29" s="45" t="s">
        <v>142</v>
      </c>
      <c r="BF29" s="45" t="s">
        <v>142</v>
      </c>
      <c r="BG29" s="85" t="s">
        <v>142</v>
      </c>
      <c r="BH29" s="419"/>
      <c r="BJ29" s="108"/>
      <c r="BT29" s="108"/>
      <c r="CD29" s="108"/>
      <c r="CN29" s="108"/>
      <c r="CX29" s="108"/>
      <c r="DH29" s="108"/>
      <c r="DR29" s="108"/>
      <c r="EB29" s="108"/>
      <c r="EL29" s="108"/>
      <c r="EV29" s="108"/>
      <c r="FF29" s="108"/>
      <c r="FP29" s="108"/>
      <c r="FZ29" s="108"/>
      <c r="GJ29" s="108"/>
      <c r="GT29" s="108"/>
      <c r="HD29" s="108"/>
    </row>
    <row xmlns:x14ac="http://schemas.microsoft.com/office/spreadsheetml/2009/9/ac" r="30" s="2" customFormat="true" ht="15" customHeight="true" x14ac:dyDescent="0.25">
      <c r="A30" s="386" t="str">
        <f ca="true">IF(ISBLANK('Data Summary'!A32),"",'Data Summary'!A32)</f>
        <v/>
      </c>
      <c r="B30" s="100"/>
      <c r="C30" s="56" t="s">
        <v>112</v>
      </c>
      <c r="D30" s="45" t="s">
        <v>142</v>
      </c>
      <c r="E30" s="45"/>
      <c r="F30" s="45"/>
      <c r="G30" s="45"/>
      <c r="H30" s="45"/>
      <c r="I30" s="85"/>
      <c r="J30" s="10"/>
      <c r="K30" s="13"/>
      <c r="L30" s="100"/>
      <c r="M30" s="56" t="s">
        <v>112</v>
      </c>
      <c r="N30" s="45" t="s">
        <v>142</v>
      </c>
      <c r="O30" s="45"/>
      <c r="P30" s="45"/>
      <c r="Q30" s="45" t="s">
        <v>243</v>
      </c>
      <c r="R30" s="45" t="s">
        <v>142</v>
      </c>
      <c r="S30" s="85" t="s">
        <v>142</v>
      </c>
      <c r="T30" s="10"/>
      <c r="U30" s="13"/>
      <c r="V30" s="100"/>
      <c r="W30" s="56" t="s">
        <v>112</v>
      </c>
      <c r="X30" s="45" t="s">
        <v>142</v>
      </c>
      <c r="Y30" s="45"/>
      <c r="Z30" s="45"/>
      <c r="AA30" s="45"/>
      <c r="AB30" s="45" t="s">
        <v>142</v>
      </c>
      <c r="AC30" s="85"/>
      <c r="AD30" s="419"/>
      <c r="AE30" s="13"/>
      <c r="AF30" s="100"/>
      <c r="AG30" s="56" t="s">
        <v>112</v>
      </c>
      <c r="AH30" s="45"/>
      <c r="AI30" s="45"/>
      <c r="AJ30" s="45"/>
      <c r="AK30" s="45"/>
      <c r="AL30" s="45"/>
      <c r="AM30" s="85"/>
      <c r="AN30" s="419"/>
      <c r="AO30" s="13"/>
      <c r="AP30" s="100"/>
      <c r="AQ30" s="56" t="s">
        <v>112</v>
      </c>
      <c r="AR30" s="45"/>
      <c r="AS30" s="45"/>
      <c r="AT30" s="45"/>
      <c r="AU30" s="45"/>
      <c r="AV30" s="45"/>
      <c r="AW30" s="85"/>
      <c r="AX30" s="419"/>
      <c r="AY30" s="13"/>
      <c r="AZ30" s="100"/>
      <c r="BA30" s="56" t="s">
        <v>112</v>
      </c>
      <c r="BB30" s="45"/>
      <c r="BC30" s="45"/>
      <c r="BD30" s="45"/>
      <c r="BE30" s="45"/>
      <c r="BF30" s="45"/>
      <c r="BG30" s="85"/>
      <c r="BH30" s="419"/>
      <c r="BJ30" s="108"/>
      <c r="BT30" s="108"/>
      <c r="CD30" s="108"/>
      <c r="CN30" s="108"/>
      <c r="CX30" s="108"/>
      <c r="DH30" s="108"/>
      <c r="DR30" s="108"/>
      <c r="EB30" s="108"/>
      <c r="EL30" s="108"/>
      <c r="EV30" s="108"/>
      <c r="FF30" s="108"/>
      <c r="FP30" s="108"/>
      <c r="FZ30" s="108"/>
      <c r="GJ30" s="108"/>
      <c r="GT30" s="108"/>
      <c r="HD30" s="108"/>
    </row>
    <row xmlns:x14ac="http://schemas.microsoft.com/office/spreadsheetml/2009/9/ac" r="31" ht="16.5" customHeight="true" x14ac:dyDescent="0.25">
      <c r="A31" s="386" t="str">
        <f ca="true">IF(ISBLANK('Data Summary'!A33),"",'Data Summary'!A33)</f>
        <v/>
      </c>
      <c r="B31" s="100"/>
      <c r="C31" s="56" t="s">
        <v>113</v>
      </c>
      <c r="D31" s="45" t="s">
        <v>142</v>
      </c>
      <c r="E31" s="45"/>
      <c r="F31" s="45"/>
      <c r="G31" s="45"/>
      <c r="H31" s="45"/>
      <c r="I31" s="85"/>
      <c r="J31" s="10"/>
      <c r="K31" s="13"/>
      <c r="L31" s="100"/>
      <c r="M31" s="56" t="s">
        <v>113</v>
      </c>
      <c r="N31" s="45" t="s">
        <v>142</v>
      </c>
      <c r="O31" s="45"/>
      <c r="P31" s="45"/>
      <c r="Q31" s="45" t="s">
        <v>243</v>
      </c>
      <c r="R31" s="45" t="s">
        <v>142</v>
      </c>
      <c r="S31" s="85" t="s">
        <v>142</v>
      </c>
      <c r="T31" s="10"/>
      <c r="U31" s="13"/>
      <c r="V31" s="100"/>
      <c r="W31" s="56" t="s">
        <v>113</v>
      </c>
      <c r="X31" s="45" t="s">
        <v>142</v>
      </c>
      <c r="Y31" s="45"/>
      <c r="Z31" s="45"/>
      <c r="AA31" s="45"/>
      <c r="AB31" s="45" t="s">
        <v>142</v>
      </c>
      <c r="AC31" s="85"/>
      <c r="AD31" s="419"/>
      <c r="AE31" s="13"/>
      <c r="AF31" s="100"/>
      <c r="AG31" s="56" t="s">
        <v>113</v>
      </c>
      <c r="AH31" s="45"/>
      <c r="AI31" s="45"/>
      <c r="AJ31" s="45"/>
      <c r="AK31" s="45"/>
      <c r="AL31" s="45"/>
      <c r="AM31" s="85"/>
      <c r="AN31" s="419"/>
      <c r="AO31" s="13"/>
      <c r="AP31" s="100"/>
      <c r="AQ31" s="56" t="s">
        <v>113</v>
      </c>
      <c r="AR31" s="45"/>
      <c r="AS31" s="45"/>
      <c r="AT31" s="45"/>
      <c r="AU31" s="45"/>
      <c r="AV31" s="45"/>
      <c r="AW31" s="85"/>
      <c r="AX31" s="419"/>
      <c r="AY31" s="13"/>
      <c r="AZ31" s="100"/>
      <c r="BA31" s="56" t="s">
        <v>113</v>
      </c>
      <c r="BB31" s="45"/>
      <c r="BC31" s="45"/>
      <c r="BD31" s="45"/>
      <c r="BE31" s="45"/>
      <c r="BF31" s="45"/>
      <c r="BG31" s="85"/>
      <c r="BH31" s="419"/>
    </row>
    <row xmlns:x14ac="http://schemas.microsoft.com/office/spreadsheetml/2009/9/ac" r="32" ht="16.5" customHeight="true" x14ac:dyDescent="0.25">
      <c r="A32" s="386" t="str">
        <f ca="true">IF(ISBLANK('Data Summary'!A34),"",'Data Summary'!A34)</f>
        <v/>
      </c>
      <c r="B32" s="100"/>
      <c r="C32" s="56" t="s">
        <v>89</v>
      </c>
      <c r="D32" s="45" t="s">
        <v>142</v>
      </c>
      <c r="E32" s="45"/>
      <c r="F32" s="45"/>
      <c r="G32" s="45"/>
      <c r="H32" s="45"/>
      <c r="I32" s="85"/>
      <c r="J32" s="10"/>
      <c r="K32" s="13"/>
      <c r="L32" s="100"/>
      <c r="M32" s="56" t="s">
        <v>89</v>
      </c>
      <c r="N32" s="45" t="s">
        <v>142</v>
      </c>
      <c r="O32" s="45"/>
      <c r="P32" s="45"/>
      <c r="Q32" s="45" t="s">
        <v>243</v>
      </c>
      <c r="R32" s="45" t="s">
        <v>142</v>
      </c>
      <c r="S32" s="85" t="s">
        <v>142</v>
      </c>
      <c r="T32" s="10"/>
      <c r="U32" s="13"/>
      <c r="V32" s="100"/>
      <c r="W32" s="56" t="s">
        <v>89</v>
      </c>
      <c r="X32" s="45" t="s">
        <v>142</v>
      </c>
      <c r="Y32" s="45"/>
      <c r="Z32" s="45"/>
      <c r="AA32" s="45"/>
      <c r="AB32" s="45" t="s">
        <v>142</v>
      </c>
      <c r="AC32" s="85"/>
      <c r="AD32" s="419"/>
      <c r="AE32" s="13"/>
      <c r="AF32" s="100"/>
      <c r="AG32" s="56" t="s">
        <v>89</v>
      </c>
      <c r="AH32" s="45"/>
      <c r="AI32" s="45"/>
      <c r="AJ32" s="45"/>
      <c r="AK32" s="45"/>
      <c r="AL32" s="45"/>
      <c r="AM32" s="85"/>
      <c r="AN32" s="419"/>
      <c r="AO32" s="13"/>
      <c r="AP32" s="100"/>
      <c r="AQ32" s="56" t="s">
        <v>89</v>
      </c>
      <c r="AR32" s="45"/>
      <c r="AS32" s="45"/>
      <c r="AT32" s="45"/>
      <c r="AU32" s="45"/>
      <c r="AV32" s="45"/>
      <c r="AW32" s="85"/>
      <c r="AX32" s="419"/>
      <c r="AY32" s="13"/>
      <c r="AZ32" s="100"/>
      <c r="BA32" s="56" t="s">
        <v>89</v>
      </c>
      <c r="BB32" s="45" t="s">
        <v>142</v>
      </c>
      <c r="BC32" s="45" t="s">
        <v>142</v>
      </c>
      <c r="BD32" s="45" t="s">
        <v>142</v>
      </c>
      <c r="BE32" s="45" t="s">
        <v>142</v>
      </c>
      <c r="BF32" s="45" t="s">
        <v>142</v>
      </c>
      <c r="BG32" s="85" t="s">
        <v>142</v>
      </c>
      <c r="BH32" s="419"/>
    </row>
    <row xmlns:x14ac="http://schemas.microsoft.com/office/spreadsheetml/2009/9/ac" r="33" ht="16.5" customHeight="true" x14ac:dyDescent="0.25">
      <c r="A33" s="386" t="str">
        <f ca="true">IF(ISBLANK('Data Summary'!A35),"",'Data Summary'!A35)</f>
        <v/>
      </c>
      <c r="B33" s="101"/>
      <c r="C33" s="56" t="s">
        <v>23</v>
      </c>
      <c r="D33" s="363">
        <v>2051</v>
      </c>
      <c r="E33" s="9"/>
      <c r="F33" s="9"/>
      <c r="G33" s="62"/>
      <c r="H33" s="63"/>
      <c r="I33" s="64"/>
      <c r="J33" s="10"/>
      <c r="K33" s="13"/>
      <c r="L33" s="101"/>
      <c r="M33" s="56" t="s">
        <v>23</v>
      </c>
      <c r="N33" s="363"/>
      <c r="O33" s="363"/>
      <c r="P33" s="363"/>
      <c r="Q33" s="363"/>
      <c r="R33" s="363"/>
      <c r="S33" s="380"/>
      <c r="T33" s="10"/>
      <c r="U33" s="13"/>
      <c r="V33" s="101"/>
      <c r="W33" s="56" t="s">
        <v>23</v>
      </c>
      <c r="X33" s="363" t="s">
        <v>228</v>
      </c>
      <c r="Y33" s="363" t="s">
        <v>228</v>
      </c>
      <c r="Z33" s="363" t="s">
        <v>228</v>
      </c>
      <c r="AA33" s="363" t="s">
        <v>228</v>
      </c>
      <c r="AB33" s="363" t="s">
        <v>228</v>
      </c>
      <c r="AC33" s="380" t="s">
        <v>228</v>
      </c>
      <c r="AD33" s="419"/>
      <c r="AE33" s="13"/>
      <c r="AF33" s="101"/>
      <c r="AG33" s="56" t="s">
        <v>23</v>
      </c>
      <c r="AH33" s="435"/>
      <c r="AI33" s="435"/>
      <c r="AJ33" s="435"/>
      <c r="AK33" s="426"/>
      <c r="AL33" s="427"/>
      <c r="AM33" s="64"/>
      <c r="AN33" s="419"/>
      <c r="AO33" s="13"/>
      <c r="AP33" s="101"/>
      <c r="AQ33" s="56" t="s">
        <v>23</v>
      </c>
      <c r="AR33" s="435"/>
      <c r="AS33" s="435"/>
      <c r="AT33" s="435"/>
      <c r="AU33" s="426"/>
      <c r="AV33" s="427"/>
      <c r="AW33" s="64"/>
      <c r="AX33" s="419"/>
      <c r="AY33" s="13"/>
      <c r="AZ33" s="101"/>
      <c r="BA33" s="56" t="s">
        <v>23</v>
      </c>
      <c r="BB33" s="435"/>
      <c r="BC33" s="435"/>
      <c r="BD33" s="435"/>
      <c r="BE33" s="426"/>
      <c r="BF33" s="427"/>
      <c r="BG33" s="64"/>
      <c r="BH33" s="419"/>
    </row>
    <row xmlns:x14ac="http://schemas.microsoft.com/office/spreadsheetml/2009/9/ac" r="34" s="3" customFormat="true" ht="16.5" customHeight="true" thickBot="true" x14ac:dyDescent="0.3">
      <c r="A34" s="386" t="str">
        <f ca="true">IF(ISBLANK('Data Summary'!A36),"",'Data Summary'!A36)</f>
        <v/>
      </c>
      <c r="B34" s="102"/>
      <c r="C34" s="369" t="s">
        <v>20</v>
      </c>
      <c r="D34" s="364">
        <v>1061</v>
      </c>
      <c r="E34" s="66"/>
      <c r="F34" s="66"/>
      <c r="G34" s="66"/>
      <c r="H34" s="66"/>
      <c r="I34" s="70"/>
      <c r="J34" s="20"/>
      <c r="K34" s="15"/>
      <c r="L34" s="102"/>
      <c r="M34" s="369" t="s">
        <v>20</v>
      </c>
      <c r="N34" s="364">
        <v>1007</v>
      </c>
      <c r="O34" s="364" t="s">
        <v>228</v>
      </c>
      <c r="P34" s="364" t="s">
        <v>228</v>
      </c>
      <c r="Q34" s="364">
        <v>271</v>
      </c>
      <c r="R34" s="364">
        <v>595</v>
      </c>
      <c r="S34" s="381">
        <v>141</v>
      </c>
      <c r="T34" s="20"/>
      <c r="U34" s="15"/>
      <c r="V34" s="102"/>
      <c r="W34" s="369" t="s">
        <v>20</v>
      </c>
      <c r="X34" s="364">
        <v>601</v>
      </c>
      <c r="Y34" s="364" t="s">
        <v>228</v>
      </c>
      <c r="Z34" s="364" t="s">
        <v>228</v>
      </c>
      <c r="AA34" s="364" t="s">
        <v>228</v>
      </c>
      <c r="AB34" s="364">
        <v>601</v>
      </c>
      <c r="AC34" s="381" t="s">
        <v>228</v>
      </c>
      <c r="AD34" s="20"/>
      <c r="AE34" s="15"/>
      <c r="AF34" s="102"/>
      <c r="AG34" s="369" t="s">
        <v>20</v>
      </c>
      <c r="AH34" s="436"/>
      <c r="AI34" s="436"/>
      <c r="AJ34" s="436"/>
      <c r="AK34" s="437"/>
      <c r="AL34" s="436"/>
      <c r="AM34" s="70"/>
      <c r="AN34" s="20"/>
      <c r="AO34" s="15"/>
      <c r="AP34" s="102"/>
      <c r="AQ34" s="369" t="s">
        <v>20</v>
      </c>
      <c r="AR34" s="436"/>
      <c r="AS34" s="436"/>
      <c r="AT34" s="436"/>
      <c r="AU34" s="437"/>
      <c r="AV34" s="436"/>
      <c r="AW34" s="70"/>
      <c r="AX34" s="20"/>
      <c r="AY34" s="15"/>
      <c r="AZ34" s="102"/>
      <c r="BA34" s="369" t="s">
        <v>20</v>
      </c>
      <c r="BB34" s="436">
        <v>978</v>
      </c>
      <c r="BC34" s="436">
        <v>292</v>
      </c>
      <c r="BD34" s="436">
        <v>686</v>
      </c>
      <c r="BE34" s="437">
        <v>89</v>
      </c>
      <c r="BF34" s="436">
        <v>713</v>
      </c>
      <c r="BG34" s="70">
        <v>176</v>
      </c>
      <c r="BH34" s="20"/>
      <c r="BJ34" s="103"/>
      <c r="BT34" s="103"/>
      <c r="CD34" s="103"/>
      <c r="CN34" s="103"/>
      <c r="CX34" s="103"/>
      <c r="DH34" s="103"/>
      <c r="DR34" s="103"/>
      <c r="EB34" s="103"/>
      <c r="EL34" s="103"/>
      <c r="EV34" s="103"/>
      <c r="FF34" s="103"/>
      <c r="FP34" s="103"/>
      <c r="FZ34" s="103"/>
      <c r="GJ34" s="103"/>
      <c r="GT34" s="103"/>
      <c r="HD34" s="103"/>
    </row>
    <row xmlns:x14ac="http://schemas.microsoft.com/office/spreadsheetml/2009/9/ac" r="35" s="3" customFormat="true" x14ac:dyDescent="0.25">
      <c r="A35" s="386" t="str">
        <f ca="true">IF(ISBLANK('Data Summary'!A37),"",'Data Summary'!A37)</f>
        <v/>
      </c>
      <c r="B35" s="103"/>
      <c r="L35" s="103"/>
      <c r="V35" s="103"/>
      <c r="AD35" s="429"/>
      <c r="AE35" s="429"/>
      <c r="AF35" s="429"/>
      <c r="AG35" s="429"/>
      <c r="AH35" s="429"/>
      <c r="AI35" s="429"/>
      <c r="AJ35" s="429"/>
      <c r="AK35" s="429"/>
      <c r="AL35" s="429"/>
      <c r="AM35" s="429"/>
      <c r="AN35" s="429"/>
      <c r="AO35" s="429"/>
      <c r="AP35" s="429"/>
      <c r="AQ35" s="429"/>
      <c r="AR35" s="429"/>
      <c r="AS35" s="429"/>
      <c r="AT35" s="429"/>
      <c r="AU35" s="429"/>
      <c r="AV35" s="429"/>
      <c r="AW35" s="429"/>
      <c r="AX35" s="429"/>
      <c r="AY35" s="429"/>
      <c r="AZ35" s="429"/>
      <c r="BA35" s="429"/>
      <c r="BB35" s="429"/>
      <c r="BC35" s="429"/>
      <c r="BD35" s="429"/>
      <c r="BE35" s="429"/>
      <c r="BF35" s="429"/>
      <c r="BG35" s="429"/>
      <c r="BH35" s="429"/>
      <c r="BJ35" s="103"/>
      <c r="BT35" s="103"/>
      <c r="CD35" s="103"/>
      <c r="CN35" s="103"/>
      <c r="CX35" s="103"/>
      <c r="DH35" s="103"/>
      <c r="DR35" s="103"/>
      <c r="EB35" s="103"/>
      <c r="EL35" s="103"/>
      <c r="EV35" s="103"/>
      <c r="FF35" s="103"/>
      <c r="FP35" s="103"/>
      <c r="FZ35" s="103"/>
      <c r="GJ35" s="103"/>
      <c r="GT35" s="103"/>
      <c r="HD35" s="103"/>
    </row>
    <row xmlns:x14ac="http://schemas.microsoft.com/office/spreadsheetml/2009/9/ac" r="36" s="3" customFormat="true" x14ac:dyDescent="0.25">
      <c r="A36" s="386" t="str">
        <f ca="true">IF(ISBLANK('Data Summary'!A38),"",'Data Summary'!A38)</f>
        <v/>
      </c>
      <c r="B36" s="103"/>
      <c r="L36" s="103"/>
      <c r="V36" s="103"/>
      <c r="AD36" s="429"/>
      <c r="AE36" s="429"/>
      <c r="AF36" s="429"/>
      <c r="AG36" s="429"/>
      <c r="AH36" s="429"/>
      <c r="AI36" s="429"/>
      <c r="AJ36" s="429"/>
      <c r="AK36" s="429"/>
      <c r="AL36" s="429"/>
      <c r="AM36" s="429"/>
      <c r="AN36" s="429"/>
      <c r="AO36" s="429"/>
      <c r="AP36" s="429"/>
      <c r="AQ36" s="429"/>
      <c r="AR36" s="429"/>
      <c r="AS36" s="429"/>
      <c r="AT36" s="429"/>
      <c r="AU36" s="429"/>
      <c r="AV36" s="429"/>
      <c r="AW36" s="429"/>
      <c r="AX36" s="429"/>
      <c r="AY36" s="429"/>
      <c r="AZ36" s="429"/>
      <c r="BA36" s="429"/>
      <c r="BB36" s="429"/>
      <c r="BC36" s="429"/>
      <c r="BD36" s="429"/>
      <c r="BE36" s="429"/>
      <c r="BF36" s="429"/>
      <c r="BG36" s="429"/>
      <c r="BH36" s="429"/>
      <c r="BJ36" s="103"/>
      <c r="BT36" s="103"/>
      <c r="CD36" s="103"/>
      <c r="CN36" s="103"/>
      <c r="CX36" s="103"/>
      <c r="DH36" s="103"/>
      <c r="DR36" s="103"/>
      <c r="EB36" s="103"/>
      <c r="EL36" s="103"/>
      <c r="EV36" s="103"/>
      <c r="FF36" s="103"/>
      <c r="FP36" s="103"/>
      <c r="FZ36" s="103"/>
      <c r="GJ36" s="103"/>
      <c r="GT36" s="103"/>
      <c r="HD36" s="103"/>
    </row>
    <row xmlns:x14ac="http://schemas.microsoft.com/office/spreadsheetml/2009/9/ac" r="37" s="3" customFormat="true" x14ac:dyDescent="0.25">
      <c r="A37" s="386" t="str">
        <f ca="true">IF(ISBLANK('Data Summary'!A39),"",'Data Summary'!A39)</f>
        <v/>
      </c>
      <c r="B37" s="103"/>
      <c r="L37" s="103"/>
      <c r="V37" s="103"/>
      <c r="AD37" s="429"/>
      <c r="AE37" s="429"/>
      <c r="AF37" s="429"/>
      <c r="AG37" s="429"/>
      <c r="AH37" s="429"/>
      <c r="AI37" s="429"/>
      <c r="AJ37" s="429"/>
      <c r="AK37" s="429"/>
      <c r="AL37" s="429"/>
      <c r="AM37" s="429"/>
      <c r="AN37" s="429"/>
      <c r="AO37" s="429"/>
      <c r="AP37" s="429"/>
      <c r="AQ37" s="429"/>
      <c r="AR37" s="429"/>
      <c r="AS37" s="429"/>
      <c r="AT37" s="429"/>
      <c r="AU37" s="429"/>
      <c r="AV37" s="429"/>
      <c r="AW37" s="429"/>
      <c r="AX37" s="429"/>
      <c r="AY37" s="429"/>
      <c r="AZ37" s="429"/>
      <c r="BA37" s="429"/>
      <c r="BB37" s="429"/>
      <c r="BC37" s="429"/>
      <c r="BD37" s="429"/>
      <c r="BE37" s="429"/>
      <c r="BF37" s="429"/>
      <c r="BG37" s="429"/>
      <c r="BH37" s="429"/>
      <c r="BJ37" s="103"/>
      <c r="BT37" s="103"/>
      <c r="CD37" s="103"/>
      <c r="CN37" s="103"/>
      <c r="CX37" s="103"/>
      <c r="DH37" s="103"/>
      <c r="DR37" s="103"/>
      <c r="EB37" s="103"/>
      <c r="EL37" s="103"/>
      <c r="EV37" s="103"/>
      <c r="FF37" s="103"/>
      <c r="FP37" s="103"/>
      <c r="FZ37" s="103"/>
      <c r="GJ37" s="103"/>
      <c r="GT37" s="103"/>
      <c r="HD37" s="103"/>
    </row>
    <row xmlns:x14ac="http://schemas.microsoft.com/office/spreadsheetml/2009/9/ac" r="38" s="3" customFormat="true" x14ac:dyDescent="0.25">
      <c r="A38" s="386" t="str">
        <f ca="true">IF(ISBLANK('Data Summary'!A40),"",'Data Summary'!A40)</f>
        <v/>
      </c>
      <c r="B38" s="103"/>
      <c r="L38" s="103"/>
      <c r="V38" s="103"/>
      <c r="AD38" s="429"/>
      <c r="AE38" s="429"/>
      <c r="AF38" s="429"/>
      <c r="AG38" s="429"/>
      <c r="AH38" s="429"/>
      <c r="AI38" s="429"/>
      <c r="AJ38" s="429"/>
      <c r="AK38" s="429"/>
      <c r="AL38" s="429"/>
      <c r="AM38" s="429"/>
      <c r="AN38" s="429"/>
      <c r="AO38" s="429"/>
      <c r="AP38" s="429"/>
      <c r="AQ38" s="429"/>
      <c r="AR38" s="429"/>
      <c r="AS38" s="429"/>
      <c r="AT38" s="429"/>
      <c r="AU38" s="429"/>
      <c r="AV38" s="429"/>
      <c r="AW38" s="429"/>
      <c r="AX38" s="429"/>
      <c r="AY38" s="429"/>
      <c r="AZ38" s="429"/>
      <c r="BA38" s="429"/>
      <c r="BB38" s="429"/>
      <c r="BC38" s="429"/>
      <c r="BD38" s="429"/>
      <c r="BE38" s="429"/>
      <c r="BF38" s="429"/>
      <c r="BG38" s="429"/>
      <c r="BH38" s="429"/>
      <c r="BJ38" s="103"/>
      <c r="BT38" s="103"/>
      <c r="CD38" s="103"/>
      <c r="CN38" s="103"/>
      <c r="CX38" s="103"/>
      <c r="DH38" s="103"/>
      <c r="DR38" s="103"/>
      <c r="EB38" s="103"/>
      <c r="EL38" s="103"/>
      <c r="EV38" s="103"/>
      <c r="FF38" s="103"/>
      <c r="FP38" s="103"/>
      <c r="FZ38" s="103"/>
      <c r="GJ38" s="103"/>
      <c r="GT38" s="103"/>
      <c r="HD38" s="103"/>
    </row>
    <row xmlns:x14ac="http://schemas.microsoft.com/office/spreadsheetml/2009/9/ac" r="39" s="3" customFormat="true" x14ac:dyDescent="0.25">
      <c r="A39" s="386" t="str">
        <f ca="true">IF(ISBLANK('Data Summary'!A41),"",'Data Summary'!A41)</f>
        <v/>
      </c>
      <c r="B39" s="103"/>
      <c r="L39" s="103"/>
      <c r="V39" s="103"/>
      <c r="AD39" s="429"/>
      <c r="AE39" s="429"/>
      <c r="AF39" s="429"/>
      <c r="AG39" s="429"/>
      <c r="AH39" s="429"/>
      <c r="AI39" s="429"/>
      <c r="AJ39" s="429"/>
      <c r="AK39" s="429"/>
      <c r="AL39" s="429"/>
      <c r="AM39" s="429"/>
      <c r="AN39" s="429"/>
      <c r="AO39" s="429"/>
      <c r="AP39" s="429"/>
      <c r="AQ39" s="429"/>
      <c r="AR39" s="429"/>
      <c r="AS39" s="429"/>
      <c r="AT39" s="429"/>
      <c r="AU39" s="429"/>
      <c r="AV39" s="429"/>
      <c r="AW39" s="429"/>
      <c r="AX39" s="429"/>
      <c r="AY39" s="429"/>
      <c r="AZ39" s="429"/>
      <c r="BA39" s="429"/>
      <c r="BB39" s="429"/>
      <c r="BC39" s="429"/>
      <c r="BD39" s="429"/>
      <c r="BE39" s="429"/>
      <c r="BF39" s="429"/>
      <c r="BG39" s="429"/>
      <c r="BH39" s="429"/>
      <c r="BJ39" s="103"/>
      <c r="BT39" s="103"/>
      <c r="CD39" s="103"/>
      <c r="CN39" s="103"/>
      <c r="CX39" s="103"/>
      <c r="DH39" s="103"/>
      <c r="DR39" s="103"/>
      <c r="EB39" s="103"/>
      <c r="EL39" s="103"/>
      <c r="EV39" s="103"/>
      <c r="FF39" s="103"/>
      <c r="FP39" s="103"/>
      <c r="FZ39" s="103"/>
      <c r="GJ39" s="103"/>
      <c r="GT39" s="103"/>
      <c r="HD39" s="103"/>
    </row>
    <row xmlns:x14ac="http://schemas.microsoft.com/office/spreadsheetml/2009/9/ac" r="40" s="3" customFormat="true" x14ac:dyDescent="0.25">
      <c r="A40" s="386" t="str">
        <f ca="true">IF(ISBLANK('Data Summary'!A42),"",'Data Summary'!A42)</f>
        <v/>
      </c>
      <c r="B40" s="103"/>
      <c r="L40" s="103"/>
      <c r="V40" s="103"/>
      <c r="AD40" s="429"/>
      <c r="AE40" s="429"/>
      <c r="AF40" s="429"/>
      <c r="AG40" s="429"/>
      <c r="AH40" s="429"/>
      <c r="AI40" s="429"/>
      <c r="AJ40" s="429"/>
      <c r="AK40" s="429"/>
      <c r="AL40" s="429"/>
      <c r="AM40" s="429"/>
      <c r="AN40" s="429"/>
      <c r="AO40" s="429"/>
      <c r="AP40" s="429"/>
      <c r="AQ40" s="429"/>
      <c r="AR40" s="429"/>
      <c r="AS40" s="429"/>
      <c r="AT40" s="429"/>
      <c r="AU40" s="429"/>
      <c r="AV40" s="429"/>
      <c r="AW40" s="429"/>
      <c r="AX40" s="429"/>
      <c r="AY40" s="429"/>
      <c r="AZ40" s="429"/>
      <c r="BA40" s="429"/>
      <c r="BB40" s="429"/>
      <c r="BC40" s="429"/>
      <c r="BD40" s="429"/>
      <c r="BE40" s="429"/>
      <c r="BF40" s="429"/>
      <c r="BG40" s="429"/>
      <c r="BH40" s="429"/>
      <c r="BJ40" s="103"/>
      <c r="BT40" s="103"/>
      <c r="CD40" s="103"/>
      <c r="CN40" s="103"/>
      <c r="CX40" s="103"/>
      <c r="DH40" s="103"/>
      <c r="DR40" s="103"/>
      <c r="EB40" s="103"/>
      <c r="EL40" s="103"/>
      <c r="EV40" s="103"/>
      <c r="FF40" s="103"/>
      <c r="FP40" s="103"/>
      <c r="FZ40" s="103"/>
      <c r="GJ40" s="103"/>
      <c r="GT40" s="103"/>
      <c r="HD40" s="103"/>
    </row>
    <row xmlns:x14ac="http://schemas.microsoft.com/office/spreadsheetml/2009/9/ac" r="41" s="3" customFormat="true" x14ac:dyDescent="0.25">
      <c r="A41" s="386" t="str">
        <f ca="true">IF(ISBLANK('Data Summary'!A43),"",'Data Summary'!A43)</f>
        <v/>
      </c>
      <c r="B41" s="103"/>
      <c r="L41" s="103"/>
      <c r="V41" s="103"/>
      <c r="AD41" s="429"/>
      <c r="AE41" s="429"/>
      <c r="AF41" s="429"/>
      <c r="AG41" s="429"/>
      <c r="AH41" s="429"/>
      <c r="AI41" s="429"/>
      <c r="AJ41" s="429"/>
      <c r="AK41" s="429"/>
      <c r="AL41" s="429"/>
      <c r="AM41" s="429"/>
      <c r="AN41" s="429"/>
      <c r="AO41" s="429"/>
      <c r="AP41" s="429"/>
      <c r="AQ41" s="429"/>
      <c r="AR41" s="429"/>
      <c r="AS41" s="429"/>
      <c r="AT41" s="429"/>
      <c r="AU41" s="429"/>
      <c r="AV41" s="429"/>
      <c r="AW41" s="429"/>
      <c r="AX41" s="429"/>
      <c r="AY41" s="429"/>
      <c r="AZ41" s="429"/>
      <c r="BA41" s="429"/>
      <c r="BB41" s="429"/>
      <c r="BC41" s="429"/>
      <c r="BD41" s="429"/>
      <c r="BE41" s="429"/>
      <c r="BF41" s="429"/>
      <c r="BG41" s="429"/>
      <c r="BH41" s="429"/>
      <c r="BJ41" s="103"/>
      <c r="BT41" s="103"/>
      <c r="CD41" s="103"/>
      <c r="CN41" s="103"/>
      <c r="CX41" s="103"/>
      <c r="DH41" s="103"/>
      <c r="DR41" s="103"/>
      <c r="EB41" s="103"/>
      <c r="EL41" s="103"/>
      <c r="EV41" s="103"/>
      <c r="FF41" s="103"/>
      <c r="FP41" s="103"/>
      <c r="FZ41" s="103"/>
      <c r="GJ41" s="103"/>
      <c r="GT41" s="103"/>
      <c r="HD41" s="103"/>
    </row>
    <row xmlns:x14ac="http://schemas.microsoft.com/office/spreadsheetml/2009/9/ac" r="42" s="3" customFormat="true" x14ac:dyDescent="0.25">
      <c r="A42" s="386" t="str">
        <f ca="true">IF(ISBLANK('Data Summary'!A44),"",'Data Summary'!A44)</f>
        <v/>
      </c>
      <c r="B42" s="103"/>
      <c r="L42" s="103"/>
      <c r="V42" s="103"/>
      <c r="AD42" s="429"/>
      <c r="AE42" s="429"/>
      <c r="AF42" s="429"/>
      <c r="AG42" s="429"/>
      <c r="AH42" s="429"/>
      <c r="AI42" s="429"/>
      <c r="AJ42" s="429"/>
      <c r="AK42" s="429"/>
      <c r="AL42" s="429"/>
      <c r="AM42" s="429"/>
      <c r="AN42" s="429"/>
      <c r="AO42" s="429"/>
      <c r="AP42" s="429"/>
      <c r="AQ42" s="429"/>
      <c r="AR42" s="429"/>
      <c r="AS42" s="429"/>
      <c r="AT42" s="429"/>
      <c r="AU42" s="429"/>
      <c r="AV42" s="429"/>
      <c r="AW42" s="429"/>
      <c r="AX42" s="429"/>
      <c r="AY42" s="429"/>
      <c r="AZ42" s="429"/>
      <c r="BA42" s="429"/>
      <c r="BB42" s="429"/>
      <c r="BC42" s="429"/>
      <c r="BD42" s="429"/>
      <c r="BE42" s="429"/>
      <c r="BF42" s="429"/>
      <c r="BG42" s="429"/>
      <c r="BH42" s="429"/>
      <c r="BJ42" s="103"/>
      <c r="BT42" s="103"/>
      <c r="CD42" s="103"/>
      <c r="CN42" s="103"/>
      <c r="CX42" s="103"/>
      <c r="DH42" s="103"/>
      <c r="DR42" s="103"/>
      <c r="EB42" s="103"/>
      <c r="EL42" s="103"/>
      <c r="EV42" s="103"/>
      <c r="FF42" s="103"/>
      <c r="FP42" s="103"/>
      <c r="FZ42" s="103"/>
      <c r="GJ42" s="103"/>
      <c r="GT42" s="103"/>
      <c r="HD42" s="103"/>
    </row>
    <row xmlns:x14ac="http://schemas.microsoft.com/office/spreadsheetml/2009/9/ac" r="43" s="3" customFormat="true" x14ac:dyDescent="0.25">
      <c r="A43" s="386" t="str">
        <f ca="true">IF(ISBLANK('Data Summary'!A45),"",'Data Summary'!A45)</f>
        <v/>
      </c>
      <c r="B43" s="103"/>
      <c r="L43" s="103"/>
      <c r="V43" s="103"/>
      <c r="AD43" s="429"/>
      <c r="AE43" s="429"/>
      <c r="AF43" s="429"/>
      <c r="AG43" s="429"/>
      <c r="AH43" s="429"/>
      <c r="AI43" s="429"/>
      <c r="AJ43" s="429"/>
      <c r="AK43" s="429"/>
      <c r="AL43" s="429"/>
      <c r="AM43" s="429"/>
      <c r="AN43" s="429"/>
      <c r="AO43" s="429"/>
      <c r="AP43" s="429"/>
      <c r="AQ43" s="429"/>
      <c r="AR43" s="429"/>
      <c r="AS43" s="429"/>
      <c r="AT43" s="429"/>
      <c r="AU43" s="429"/>
      <c r="AV43" s="429"/>
      <c r="AW43" s="429"/>
      <c r="AX43" s="429"/>
      <c r="AY43" s="429"/>
      <c r="AZ43" s="429"/>
      <c r="BA43" s="429"/>
      <c r="BB43" s="429"/>
      <c r="BC43" s="429"/>
      <c r="BD43" s="429"/>
      <c r="BE43" s="429"/>
      <c r="BF43" s="429"/>
      <c r="BG43" s="429"/>
      <c r="BH43" s="429"/>
      <c r="BJ43" s="103"/>
      <c r="BT43" s="103"/>
      <c r="CD43" s="103"/>
      <c r="CN43" s="103"/>
      <c r="CX43" s="103"/>
      <c r="DH43" s="103"/>
      <c r="DR43" s="103"/>
      <c r="EB43" s="103"/>
      <c r="EL43" s="103"/>
      <c r="EV43" s="103"/>
      <c r="FF43" s="103"/>
      <c r="FP43" s="103"/>
      <c r="FZ43" s="103"/>
      <c r="GJ43" s="103"/>
      <c r="GT43" s="103"/>
      <c r="HD43" s="103"/>
    </row>
    <row xmlns:x14ac="http://schemas.microsoft.com/office/spreadsheetml/2009/9/ac" r="44" s="3" customFormat="true" x14ac:dyDescent="0.25">
      <c r="A44" s="386" t="str">
        <f ca="true">IF(ISBLANK('Data Summary'!A46),"",'Data Summary'!A46)</f>
        <v/>
      </c>
      <c r="B44" s="103"/>
      <c r="L44" s="103"/>
      <c r="V44" s="103"/>
      <c r="AD44" s="429"/>
      <c r="AE44" s="429"/>
      <c r="AF44" s="429"/>
      <c r="AG44" s="429"/>
      <c r="AH44" s="429"/>
      <c r="AI44" s="429"/>
      <c r="AJ44" s="429"/>
      <c r="AK44" s="429"/>
      <c r="AL44" s="429"/>
      <c r="AM44" s="429"/>
      <c r="AN44" s="429"/>
      <c r="AO44" s="429"/>
      <c r="AP44" s="429"/>
      <c r="AQ44" s="429"/>
      <c r="AR44" s="429"/>
      <c r="AS44" s="429"/>
      <c r="AT44" s="429"/>
      <c r="AU44" s="429"/>
      <c r="AV44" s="429"/>
      <c r="AW44" s="429"/>
      <c r="AX44" s="429"/>
      <c r="AY44" s="429"/>
      <c r="AZ44" s="429"/>
      <c r="BA44" s="429"/>
      <c r="BB44" s="429"/>
      <c r="BC44" s="429"/>
      <c r="BD44" s="429"/>
      <c r="BE44" s="429"/>
      <c r="BF44" s="429"/>
      <c r="BG44" s="429"/>
      <c r="BH44" s="429"/>
      <c r="BJ44" s="103"/>
      <c r="BT44" s="103"/>
      <c r="CD44" s="103"/>
      <c r="CN44" s="103"/>
      <c r="CX44" s="103"/>
      <c r="DH44" s="103"/>
      <c r="DR44" s="103"/>
      <c r="EB44" s="103"/>
      <c r="EL44" s="103"/>
      <c r="EV44" s="103"/>
      <c r="FF44" s="103"/>
      <c r="FP44" s="103"/>
      <c r="FZ44" s="103"/>
      <c r="GJ44" s="103"/>
      <c r="GT44" s="103"/>
      <c r="HD44" s="103"/>
    </row>
    <row xmlns:x14ac="http://schemas.microsoft.com/office/spreadsheetml/2009/9/ac" r="45" s="3" customFormat="true" x14ac:dyDescent="0.25">
      <c r="A45" s="386" t="str">
        <f ca="true">IF(ISBLANK('Data Summary'!A47),"",'Data Summary'!A47)</f>
        <v/>
      </c>
      <c r="B45" s="103"/>
      <c r="L45" s="103"/>
      <c r="V45" s="103"/>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429"/>
      <c r="BA45" s="429"/>
      <c r="BB45" s="429"/>
      <c r="BC45" s="429"/>
      <c r="BD45" s="429"/>
      <c r="BE45" s="429"/>
      <c r="BF45" s="429"/>
      <c r="BG45" s="429"/>
      <c r="BH45" s="429"/>
      <c r="BJ45" s="103"/>
      <c r="BT45" s="103"/>
      <c r="CD45" s="103"/>
      <c r="CN45" s="103"/>
      <c r="CX45" s="103"/>
      <c r="DH45" s="103"/>
      <c r="DR45" s="103"/>
      <c r="EB45" s="103"/>
      <c r="EL45" s="103"/>
      <c r="EV45" s="103"/>
      <c r="FF45" s="103"/>
      <c r="FP45" s="103"/>
      <c r="FZ45" s="103"/>
      <c r="GJ45" s="103"/>
      <c r="GT45" s="103"/>
      <c r="HD45" s="103"/>
    </row>
    <row xmlns:x14ac="http://schemas.microsoft.com/office/spreadsheetml/2009/9/ac" r="46" s="3" customFormat="true" x14ac:dyDescent="0.25">
      <c r="A46" s="386" t="str">
        <f ca="true">IF(ISBLANK('Data Summary'!A48),"",'Data Summary'!A48)</f>
        <v/>
      </c>
      <c r="B46" s="103"/>
      <c r="L46" s="103"/>
      <c r="V46" s="103"/>
      <c r="AD46" s="429"/>
      <c r="AE46" s="429"/>
      <c r="AF46" s="429"/>
      <c r="AG46" s="429"/>
      <c r="AH46" s="429"/>
      <c r="AI46" s="429"/>
      <c r="AJ46" s="429"/>
      <c r="AK46" s="429"/>
      <c r="AL46" s="429"/>
      <c r="AM46" s="429"/>
      <c r="AN46" s="429"/>
      <c r="AO46" s="429"/>
      <c r="AP46" s="429"/>
      <c r="AQ46" s="429"/>
      <c r="AR46" s="429"/>
      <c r="AS46" s="429"/>
      <c r="AT46" s="429"/>
      <c r="AU46" s="429"/>
      <c r="AV46" s="429"/>
      <c r="AW46" s="429"/>
      <c r="AX46" s="429"/>
      <c r="AY46" s="429"/>
      <c r="AZ46" s="429"/>
      <c r="BA46" s="429"/>
      <c r="BB46" s="429"/>
      <c r="BC46" s="429"/>
      <c r="BD46" s="429"/>
      <c r="BE46" s="429"/>
      <c r="BF46" s="429"/>
      <c r="BG46" s="429"/>
      <c r="BH46" s="429"/>
      <c r="BJ46" s="103"/>
      <c r="BT46" s="103"/>
      <c r="CD46" s="103"/>
      <c r="CN46" s="103"/>
      <c r="CX46" s="103"/>
      <c r="DH46" s="103"/>
      <c r="DR46" s="103"/>
      <c r="EB46" s="103"/>
      <c r="EL46" s="103"/>
      <c r="EV46" s="103"/>
      <c r="FF46" s="103"/>
      <c r="FP46" s="103"/>
      <c r="FZ46" s="103"/>
      <c r="GJ46" s="103"/>
      <c r="GT46" s="103"/>
      <c r="HD46" s="103"/>
    </row>
    <row xmlns:x14ac="http://schemas.microsoft.com/office/spreadsheetml/2009/9/ac" r="47" s="3" customFormat="true" x14ac:dyDescent="0.25">
      <c r="A47" s="386" t="str">
        <f ca="true">IF(ISBLANK('Data Summary'!A49),"",'Data Summary'!A49)</f>
        <v/>
      </c>
      <c r="B47" s="103"/>
      <c r="L47" s="103"/>
      <c r="V47" s="103"/>
      <c r="AD47" s="429"/>
      <c r="AE47" s="429"/>
      <c r="AF47" s="429"/>
      <c r="AG47" s="429"/>
      <c r="AH47" s="429"/>
      <c r="AI47" s="429"/>
      <c r="AJ47" s="429"/>
      <c r="AK47" s="429"/>
      <c r="AL47" s="429"/>
      <c r="AM47" s="429"/>
      <c r="AN47" s="429"/>
      <c r="AO47" s="429"/>
      <c r="AP47" s="429"/>
      <c r="AQ47" s="429"/>
      <c r="AR47" s="429"/>
      <c r="AS47" s="429"/>
      <c r="AT47" s="429"/>
      <c r="AU47" s="429"/>
      <c r="AV47" s="429"/>
      <c r="AW47" s="429"/>
      <c r="AX47" s="429"/>
      <c r="AY47" s="429"/>
      <c r="AZ47" s="429"/>
      <c r="BA47" s="429"/>
      <c r="BB47" s="429"/>
      <c r="BC47" s="429"/>
      <c r="BD47" s="429"/>
      <c r="BE47" s="429"/>
      <c r="BF47" s="429"/>
      <c r="BG47" s="429"/>
      <c r="BH47" s="429"/>
      <c r="BJ47" s="103"/>
      <c r="BT47" s="103"/>
      <c r="CD47" s="103"/>
      <c r="CN47" s="103"/>
      <c r="CX47" s="103"/>
      <c r="DH47" s="103"/>
      <c r="DR47" s="103"/>
      <c r="EB47" s="103"/>
      <c r="EL47" s="103"/>
      <c r="EV47" s="103"/>
      <c r="FF47" s="103"/>
      <c r="FP47" s="103"/>
      <c r="FZ47" s="103"/>
      <c r="GJ47" s="103"/>
      <c r="GT47" s="103"/>
      <c r="HD47" s="103"/>
    </row>
    <row xmlns:x14ac="http://schemas.microsoft.com/office/spreadsheetml/2009/9/ac" r="48" s="3" customFormat="true" x14ac:dyDescent="0.25">
      <c r="A48" s="386" t="str">
        <f ca="true">IF(ISBLANK('Data Summary'!A50),"",'Data Summary'!A50)</f>
        <v/>
      </c>
      <c r="B48" s="103"/>
      <c r="L48" s="103"/>
      <c r="V48" s="103"/>
      <c r="AD48" s="429"/>
      <c r="AE48" s="429"/>
      <c r="AF48" s="429"/>
      <c r="AG48" s="429"/>
      <c r="AH48" s="429"/>
      <c r="AI48" s="429"/>
      <c r="AJ48" s="429"/>
      <c r="AK48" s="429"/>
      <c r="AL48" s="429"/>
      <c r="AM48" s="429"/>
      <c r="AN48" s="429"/>
      <c r="AO48" s="429"/>
      <c r="AP48" s="429"/>
      <c r="AQ48" s="429"/>
      <c r="AR48" s="429"/>
      <c r="AS48" s="429"/>
      <c r="AT48" s="429"/>
      <c r="AU48" s="429"/>
      <c r="AV48" s="429"/>
      <c r="AW48" s="429"/>
      <c r="AX48" s="429"/>
      <c r="AY48" s="429"/>
      <c r="AZ48" s="429"/>
      <c r="BA48" s="429"/>
      <c r="BB48" s="429"/>
      <c r="BC48" s="429"/>
      <c r="BD48" s="429"/>
      <c r="BE48" s="429"/>
      <c r="BF48" s="429"/>
      <c r="BG48" s="429"/>
      <c r="BH48" s="429"/>
      <c r="BJ48" s="103"/>
      <c r="BT48" s="103"/>
      <c r="CD48" s="103"/>
      <c r="CN48" s="103"/>
      <c r="CX48" s="103"/>
      <c r="DH48" s="103"/>
      <c r="DR48" s="103"/>
      <c r="EB48" s="103"/>
      <c r="EL48" s="103"/>
      <c r="EV48" s="103"/>
      <c r="FF48" s="103"/>
      <c r="FP48" s="103"/>
      <c r="FZ48" s="103"/>
      <c r="GJ48" s="103"/>
      <c r="GT48" s="103"/>
      <c r="HD48" s="103"/>
    </row>
    <row xmlns:x14ac="http://schemas.microsoft.com/office/spreadsheetml/2009/9/ac" r="49" s="3" customFormat="true" x14ac:dyDescent="0.25">
      <c r="A49" s="386" t="str">
        <f ca="true">IF(ISBLANK('Data Summary'!A51),"",'Data Summary'!A51)</f>
        <v/>
      </c>
      <c r="B49" s="103"/>
      <c r="L49" s="103"/>
      <c r="V49" s="103"/>
      <c r="AD49" s="429"/>
      <c r="AE49" s="429"/>
      <c r="AF49" s="429"/>
      <c r="AG49" s="429"/>
      <c r="AH49" s="429"/>
      <c r="AI49" s="429"/>
      <c r="AJ49" s="429"/>
      <c r="AK49" s="429"/>
      <c r="AL49" s="429"/>
      <c r="AM49" s="429"/>
      <c r="AN49" s="429"/>
      <c r="AO49" s="429"/>
      <c r="AP49" s="429"/>
      <c r="AQ49" s="429"/>
      <c r="AR49" s="429"/>
      <c r="AS49" s="429"/>
      <c r="AT49" s="429"/>
      <c r="AU49" s="429"/>
      <c r="AV49" s="429"/>
      <c r="AW49" s="429"/>
      <c r="AX49" s="429"/>
      <c r="AY49" s="429"/>
      <c r="AZ49" s="429"/>
      <c r="BA49" s="429"/>
      <c r="BB49" s="429"/>
      <c r="BC49" s="429"/>
      <c r="BD49" s="429"/>
      <c r="BE49" s="429"/>
      <c r="BF49" s="429"/>
      <c r="BG49" s="429"/>
      <c r="BH49" s="429"/>
      <c r="BJ49" s="103"/>
      <c r="BT49" s="103"/>
      <c r="CD49" s="103"/>
      <c r="CN49" s="103"/>
      <c r="CX49" s="103"/>
      <c r="DH49" s="103"/>
      <c r="DR49" s="103"/>
      <c r="EB49" s="103"/>
      <c r="EL49" s="103"/>
      <c r="EV49" s="103"/>
      <c r="FF49" s="103"/>
      <c r="FP49" s="103"/>
      <c r="FZ49" s="103"/>
      <c r="GJ49" s="103"/>
      <c r="GT49" s="103"/>
      <c r="HD49" s="103"/>
    </row>
    <row xmlns:x14ac="http://schemas.microsoft.com/office/spreadsheetml/2009/9/ac" r="50" s="3" customFormat="true" x14ac:dyDescent="0.25">
      <c r="A50" s="386" t="str">
        <f ca="true">IF(ISBLANK('Data Summary'!A52),"",'Data Summary'!A52)</f>
        <v/>
      </c>
      <c r="B50" s="103"/>
      <c r="L50" s="103"/>
      <c r="V50" s="103"/>
      <c r="AD50" s="429"/>
      <c r="AE50" s="429"/>
      <c r="AF50" s="429"/>
      <c r="AG50" s="429"/>
      <c r="AH50" s="429"/>
      <c r="AI50" s="429"/>
      <c r="AJ50" s="429"/>
      <c r="AK50" s="429"/>
      <c r="AL50" s="429"/>
      <c r="AM50" s="429"/>
      <c r="AN50" s="429"/>
      <c r="AO50" s="429"/>
      <c r="AP50" s="429"/>
      <c r="AQ50" s="429"/>
      <c r="AR50" s="429"/>
      <c r="AS50" s="429"/>
      <c r="AT50" s="429"/>
      <c r="AU50" s="429"/>
      <c r="AV50" s="429"/>
      <c r="AW50" s="429"/>
      <c r="AX50" s="429"/>
      <c r="AY50" s="429"/>
      <c r="AZ50" s="429"/>
      <c r="BA50" s="429"/>
      <c r="BB50" s="429"/>
      <c r="BC50" s="429"/>
      <c r="BD50" s="429"/>
      <c r="BE50" s="429"/>
      <c r="BF50" s="429"/>
      <c r="BG50" s="429"/>
      <c r="BH50" s="429"/>
      <c r="BJ50" s="103"/>
      <c r="BT50" s="103"/>
      <c r="CD50" s="103"/>
      <c r="CN50" s="103"/>
      <c r="CX50" s="103"/>
      <c r="DH50" s="103"/>
      <c r="DR50" s="103"/>
      <c r="EB50" s="103"/>
      <c r="EL50" s="103"/>
      <c r="EV50" s="103"/>
      <c r="FF50" s="103"/>
      <c r="FP50" s="103"/>
      <c r="FZ50" s="103"/>
      <c r="GJ50" s="103"/>
      <c r="GT50" s="103"/>
      <c r="HD50" s="103"/>
    </row>
    <row xmlns:x14ac="http://schemas.microsoft.com/office/spreadsheetml/2009/9/ac" r="51" s="3" customFormat="true" x14ac:dyDescent="0.25">
      <c r="A51" s="386" t="str">
        <f ca="true">IF(ISBLANK('Data Summary'!A53),"",'Data Summary'!A53)</f>
        <v/>
      </c>
      <c r="B51" s="103"/>
      <c r="L51" s="103"/>
      <c r="V51" s="103"/>
      <c r="AD51" s="429"/>
      <c r="AE51" s="429"/>
      <c r="AF51" s="429"/>
      <c r="AG51" s="429"/>
      <c r="AH51" s="429"/>
      <c r="AI51" s="429"/>
      <c r="AJ51" s="429"/>
      <c r="AK51" s="429"/>
      <c r="AL51" s="429"/>
      <c r="AM51" s="429"/>
      <c r="AN51" s="429"/>
      <c r="AO51" s="429"/>
      <c r="AP51" s="429"/>
      <c r="AQ51" s="429"/>
      <c r="AR51" s="429"/>
      <c r="AS51" s="429"/>
      <c r="AT51" s="429"/>
      <c r="AU51" s="429"/>
      <c r="AV51" s="429"/>
      <c r="AW51" s="429"/>
      <c r="AX51" s="429"/>
      <c r="AY51" s="429"/>
      <c r="AZ51" s="429"/>
      <c r="BA51" s="429"/>
      <c r="BB51" s="429"/>
      <c r="BC51" s="429"/>
      <c r="BD51" s="429"/>
      <c r="BE51" s="429"/>
      <c r="BF51" s="429"/>
      <c r="BG51" s="429"/>
      <c r="BH51" s="429"/>
      <c r="BJ51" s="103"/>
      <c r="BT51" s="103"/>
      <c r="CD51" s="103"/>
      <c r="CN51" s="103"/>
      <c r="CX51" s="103"/>
      <c r="DH51" s="103"/>
      <c r="DR51" s="103"/>
      <c r="EB51" s="103"/>
      <c r="EL51" s="103"/>
      <c r="EV51" s="103"/>
      <c r="FF51" s="103"/>
      <c r="FP51" s="103"/>
      <c r="FZ51" s="103"/>
      <c r="GJ51" s="103"/>
      <c r="GT51" s="103"/>
      <c r="HD51" s="103"/>
    </row>
    <row xmlns:x14ac="http://schemas.microsoft.com/office/spreadsheetml/2009/9/ac" r="52" s="3" customFormat="true" x14ac:dyDescent="0.25">
      <c r="A52" s="386" t="str">
        <f ca="true">IF(ISBLANK('Data Summary'!A54),"",'Data Summary'!A54)</f>
        <v/>
      </c>
      <c r="B52" s="103"/>
      <c r="L52" s="103"/>
      <c r="V52" s="103"/>
      <c r="AD52" s="429"/>
      <c r="AE52" s="429"/>
      <c r="AF52" s="429"/>
      <c r="AG52" s="429"/>
      <c r="AH52" s="429"/>
      <c r="AI52" s="429"/>
      <c r="AJ52" s="429"/>
      <c r="AK52" s="429"/>
      <c r="AL52" s="429"/>
      <c r="AM52" s="429"/>
      <c r="AN52" s="429"/>
      <c r="AO52" s="429"/>
      <c r="AP52" s="429"/>
      <c r="AQ52" s="429"/>
      <c r="AR52" s="429"/>
      <c r="AS52" s="429"/>
      <c r="AT52" s="429"/>
      <c r="AU52" s="429"/>
      <c r="AV52" s="429"/>
      <c r="AW52" s="429"/>
      <c r="AX52" s="429"/>
      <c r="AY52" s="429"/>
      <c r="AZ52" s="429"/>
      <c r="BA52" s="429"/>
      <c r="BB52" s="429"/>
      <c r="BC52" s="429"/>
      <c r="BD52" s="429"/>
      <c r="BE52" s="429"/>
      <c r="BF52" s="429"/>
      <c r="BG52" s="429"/>
      <c r="BH52" s="429"/>
      <c r="BJ52" s="103"/>
      <c r="BT52" s="103"/>
      <c r="CD52" s="103"/>
      <c r="CN52" s="103"/>
      <c r="CX52" s="103"/>
      <c r="DH52" s="103"/>
      <c r="DR52" s="103"/>
      <c r="EB52" s="103"/>
      <c r="EL52" s="103"/>
      <c r="EV52" s="103"/>
      <c r="FF52" s="103"/>
      <c r="FP52" s="103"/>
      <c r="FZ52" s="103"/>
      <c r="GJ52" s="103"/>
      <c r="GT52" s="103"/>
      <c r="HD52" s="103"/>
    </row>
    <row xmlns:x14ac="http://schemas.microsoft.com/office/spreadsheetml/2009/9/ac" r="53" s="3" customFormat="true" x14ac:dyDescent="0.25">
      <c r="A53" s="386" t="str">
        <f ca="true">IF(ISBLANK('Data Summary'!A55),"",'Data Summary'!A55)</f>
        <v/>
      </c>
      <c r="B53" s="103"/>
      <c r="L53" s="103"/>
      <c r="V53" s="103"/>
      <c r="AD53" s="429"/>
      <c r="AE53" s="429"/>
      <c r="AF53" s="429"/>
      <c r="AG53" s="429"/>
      <c r="AH53" s="429"/>
      <c r="AI53" s="429"/>
      <c r="AJ53" s="429"/>
      <c r="AK53" s="429"/>
      <c r="AL53" s="429"/>
      <c r="AM53" s="429"/>
      <c r="AN53" s="429"/>
      <c r="AO53" s="429"/>
      <c r="AP53" s="429"/>
      <c r="AQ53" s="429"/>
      <c r="AR53" s="429"/>
      <c r="AS53" s="429"/>
      <c r="AT53" s="429"/>
      <c r="AU53" s="429"/>
      <c r="AV53" s="429"/>
      <c r="AW53" s="429"/>
      <c r="AX53" s="429"/>
      <c r="AY53" s="429"/>
      <c r="AZ53" s="429"/>
      <c r="BA53" s="429"/>
      <c r="BB53" s="429"/>
      <c r="BC53" s="429"/>
      <c r="BD53" s="429"/>
      <c r="BE53" s="429"/>
      <c r="BF53" s="429"/>
      <c r="BG53" s="429"/>
      <c r="BH53" s="429"/>
      <c r="BJ53" s="103"/>
      <c r="BT53" s="103"/>
      <c r="CD53" s="103"/>
      <c r="CN53" s="103"/>
      <c r="CX53" s="103"/>
      <c r="DH53" s="103"/>
      <c r="DR53" s="103"/>
      <c r="EB53" s="103"/>
      <c r="EL53" s="103"/>
      <c r="EV53" s="103"/>
      <c r="FF53" s="103"/>
      <c r="FP53" s="103"/>
      <c r="FZ53" s="103"/>
      <c r="GJ53" s="103"/>
      <c r="GT53" s="103"/>
      <c r="HD53" s="103"/>
    </row>
    <row xmlns:x14ac="http://schemas.microsoft.com/office/spreadsheetml/2009/9/ac" r="54" s="3" customFormat="true" x14ac:dyDescent="0.25">
      <c r="A54" s="386" t="str">
        <f ca="true">IF(ISBLANK('Data Summary'!A56),"",'Data Summary'!A56)</f>
        <v/>
      </c>
      <c r="B54" s="103"/>
      <c r="L54" s="103"/>
      <c r="V54" s="103"/>
      <c r="AD54" s="429"/>
      <c r="AE54" s="429"/>
      <c r="AF54" s="429"/>
      <c r="AG54" s="429"/>
      <c r="AH54" s="429"/>
      <c r="AI54" s="429"/>
      <c r="AJ54" s="429"/>
      <c r="AK54" s="429"/>
      <c r="AL54" s="429"/>
      <c r="AM54" s="429"/>
      <c r="AN54" s="429"/>
      <c r="AO54" s="429"/>
      <c r="AP54" s="429"/>
      <c r="AQ54" s="429"/>
      <c r="AR54" s="429"/>
      <c r="AS54" s="429"/>
      <c r="AT54" s="429"/>
      <c r="AU54" s="429"/>
      <c r="AV54" s="429"/>
      <c r="AW54" s="429"/>
      <c r="AX54" s="429"/>
      <c r="AY54" s="429"/>
      <c r="AZ54" s="429"/>
      <c r="BA54" s="429"/>
      <c r="BB54" s="429"/>
      <c r="BC54" s="429"/>
      <c r="BD54" s="429"/>
      <c r="BE54" s="429"/>
      <c r="BF54" s="429"/>
      <c r="BG54" s="429"/>
      <c r="BH54" s="429"/>
      <c r="BJ54" s="103"/>
      <c r="BT54" s="103"/>
      <c r="CD54" s="103"/>
      <c r="CN54" s="103"/>
      <c r="CX54" s="103"/>
      <c r="DH54" s="103"/>
      <c r="DR54" s="103"/>
      <c r="EB54" s="103"/>
      <c r="EL54" s="103"/>
      <c r="EV54" s="103"/>
      <c r="FF54" s="103"/>
      <c r="FP54" s="103"/>
      <c r="FZ54" s="103"/>
      <c r="GJ54" s="103"/>
      <c r="GT54" s="103"/>
      <c r="HD54" s="103"/>
    </row>
    <row xmlns:x14ac="http://schemas.microsoft.com/office/spreadsheetml/2009/9/ac" r="55" s="3" customFormat="true" x14ac:dyDescent="0.25">
      <c r="A55" s="386" t="str">
        <f ca="true">IF(ISBLANK('Data Summary'!A57),"",'Data Summary'!A57)</f>
        <v/>
      </c>
      <c r="B55" s="103"/>
      <c r="L55" s="103"/>
      <c r="V55" s="103"/>
      <c r="AD55" s="429"/>
      <c r="AE55" s="429"/>
      <c r="AF55" s="429"/>
      <c r="AG55" s="429"/>
      <c r="AH55" s="429"/>
      <c r="AI55" s="429"/>
      <c r="AJ55" s="429"/>
      <c r="AK55" s="429"/>
      <c r="AL55" s="429"/>
      <c r="AM55" s="429"/>
      <c r="AN55" s="429"/>
      <c r="AO55" s="429"/>
      <c r="AP55" s="429"/>
      <c r="AQ55" s="429"/>
      <c r="AR55" s="429"/>
      <c r="AS55" s="429"/>
      <c r="AT55" s="429"/>
      <c r="AU55" s="429"/>
      <c r="AV55" s="429"/>
      <c r="AW55" s="429"/>
      <c r="AX55" s="429"/>
      <c r="AY55" s="429"/>
      <c r="AZ55" s="429"/>
      <c r="BA55" s="429"/>
      <c r="BB55" s="429"/>
      <c r="BC55" s="429"/>
      <c r="BD55" s="429"/>
      <c r="BE55" s="429"/>
      <c r="BF55" s="429"/>
      <c r="BG55" s="429"/>
      <c r="BH55" s="429"/>
      <c r="BJ55" s="103"/>
      <c r="BT55" s="103"/>
      <c r="CD55" s="103"/>
      <c r="CN55" s="103"/>
      <c r="CX55" s="103"/>
      <c r="DH55" s="103"/>
      <c r="DR55" s="103"/>
      <c r="EB55" s="103"/>
      <c r="EL55" s="103"/>
      <c r="EV55" s="103"/>
      <c r="FF55" s="103"/>
      <c r="FP55" s="103"/>
      <c r="FZ55" s="103"/>
      <c r="GJ55" s="103"/>
      <c r="GT55" s="103"/>
      <c r="HD55" s="103"/>
    </row>
    <row xmlns:x14ac="http://schemas.microsoft.com/office/spreadsheetml/2009/9/ac" r="56" s="3" customFormat="true" x14ac:dyDescent="0.25">
      <c r="A56" s="386" t="str">
        <f ca="true">IF(ISBLANK('Data Summary'!A58),"",'Data Summary'!A58)</f>
        <v/>
      </c>
      <c r="B56" s="103"/>
      <c r="L56" s="103"/>
      <c r="V56" s="103"/>
      <c r="AD56" s="429"/>
      <c r="AE56" s="429"/>
      <c r="AF56" s="429"/>
      <c r="AG56" s="429"/>
      <c r="AH56" s="429"/>
      <c r="AI56" s="429"/>
      <c r="AJ56" s="429"/>
      <c r="AK56" s="429"/>
      <c r="AL56" s="429"/>
      <c r="AM56" s="429"/>
      <c r="AN56" s="429"/>
      <c r="AO56" s="429"/>
      <c r="AP56" s="429"/>
      <c r="AQ56" s="429"/>
      <c r="AR56" s="429"/>
      <c r="AS56" s="429"/>
      <c r="AT56" s="429"/>
      <c r="AU56" s="429"/>
      <c r="AV56" s="429"/>
      <c r="AW56" s="429"/>
      <c r="AX56" s="429"/>
      <c r="AY56" s="429"/>
      <c r="AZ56" s="429"/>
      <c r="BA56" s="429"/>
      <c r="BB56" s="429"/>
      <c r="BC56" s="429"/>
      <c r="BD56" s="429"/>
      <c r="BE56" s="429"/>
      <c r="BF56" s="429"/>
      <c r="BG56" s="429"/>
      <c r="BH56" s="429"/>
      <c r="BJ56" s="103"/>
      <c r="BT56" s="103"/>
      <c r="CD56" s="103"/>
      <c r="CN56" s="103"/>
      <c r="CX56" s="103"/>
      <c r="DH56" s="103"/>
      <c r="DR56" s="103"/>
      <c r="EB56" s="103"/>
      <c r="EL56" s="103"/>
      <c r="EV56" s="103"/>
      <c r="FF56" s="103"/>
      <c r="FP56" s="103"/>
      <c r="FZ56" s="103"/>
      <c r="GJ56" s="103"/>
      <c r="GT56" s="103"/>
      <c r="HD56" s="103"/>
    </row>
    <row xmlns:x14ac="http://schemas.microsoft.com/office/spreadsheetml/2009/9/ac" r="57" s="3" customFormat="true" x14ac:dyDescent="0.25">
      <c r="A57" s="386" t="str">
        <f ca="true">IF(ISBLANK('Data Summary'!A59),"",'Data Summary'!A59)</f>
        <v/>
      </c>
      <c r="B57" s="103"/>
      <c r="L57" s="103"/>
      <c r="V57" s="103"/>
      <c r="AD57" s="429"/>
      <c r="AE57" s="429"/>
      <c r="AF57" s="429"/>
      <c r="AG57" s="429"/>
      <c r="AH57" s="429"/>
      <c r="AI57" s="429"/>
      <c r="AJ57" s="429"/>
      <c r="AK57" s="429"/>
      <c r="AL57" s="429"/>
      <c r="AM57" s="429"/>
      <c r="AN57" s="429"/>
      <c r="AO57" s="429"/>
      <c r="AP57" s="429"/>
      <c r="AQ57" s="429"/>
      <c r="AR57" s="429"/>
      <c r="AS57" s="429"/>
      <c r="AT57" s="429"/>
      <c r="AU57" s="429"/>
      <c r="AV57" s="429"/>
      <c r="AW57" s="429"/>
      <c r="AX57" s="429"/>
      <c r="AY57" s="429"/>
      <c r="AZ57" s="429"/>
      <c r="BA57" s="429"/>
      <c r="BB57" s="429"/>
      <c r="BC57" s="429"/>
      <c r="BD57" s="429"/>
      <c r="BE57" s="429"/>
      <c r="BF57" s="429"/>
      <c r="BG57" s="429"/>
      <c r="BH57" s="429"/>
      <c r="BJ57" s="103"/>
      <c r="BT57" s="103"/>
      <c r="CD57" s="103"/>
      <c r="CN57" s="103"/>
      <c r="CX57" s="103"/>
      <c r="DH57" s="103"/>
      <c r="DR57" s="103"/>
      <c r="EB57" s="103"/>
      <c r="EL57" s="103"/>
      <c r="EV57" s="103"/>
      <c r="FF57" s="103"/>
      <c r="FP57" s="103"/>
      <c r="FZ57" s="103"/>
      <c r="GJ57" s="103"/>
      <c r="GT57" s="103"/>
      <c r="HD57" s="103"/>
    </row>
    <row xmlns:x14ac="http://schemas.microsoft.com/office/spreadsheetml/2009/9/ac" r="58" s="3" customFormat="true" x14ac:dyDescent="0.25">
      <c r="A58" s="386" t="str">
        <f ca="true">IF(ISBLANK('Data Summary'!A60),"",'Data Summary'!A60)</f>
        <v/>
      </c>
      <c r="B58" s="103"/>
      <c r="L58" s="103"/>
      <c r="V58" s="103"/>
      <c r="AD58" s="429"/>
      <c r="AE58" s="429"/>
      <c r="AF58" s="429"/>
      <c r="AG58" s="429"/>
      <c r="AH58" s="429"/>
      <c r="AI58" s="429"/>
      <c r="AJ58" s="429"/>
      <c r="AK58" s="429"/>
      <c r="AL58" s="429"/>
      <c r="AM58" s="429"/>
      <c r="AN58" s="429"/>
      <c r="AO58" s="429"/>
      <c r="AP58" s="429"/>
      <c r="AQ58" s="429"/>
      <c r="AR58" s="429"/>
      <c r="AS58" s="429"/>
      <c r="AT58" s="429"/>
      <c r="AU58" s="429"/>
      <c r="AV58" s="429"/>
      <c r="AW58" s="429"/>
      <c r="AX58" s="429"/>
      <c r="AY58" s="429"/>
      <c r="AZ58" s="429"/>
      <c r="BA58" s="429"/>
      <c r="BB58" s="429"/>
      <c r="BC58" s="429"/>
      <c r="BD58" s="429"/>
      <c r="BE58" s="429"/>
      <c r="BF58" s="429"/>
      <c r="BG58" s="429"/>
      <c r="BH58" s="429"/>
      <c r="BJ58" s="103"/>
      <c r="BT58" s="103"/>
      <c r="CD58" s="103"/>
      <c r="CN58" s="103"/>
      <c r="CX58" s="103"/>
      <c r="DH58" s="103"/>
      <c r="DR58" s="103"/>
      <c r="EB58" s="103"/>
      <c r="EL58" s="103"/>
      <c r="EV58" s="103"/>
      <c r="FF58" s="103"/>
      <c r="FP58" s="103"/>
      <c r="FZ58" s="103"/>
      <c r="GJ58" s="103"/>
      <c r="GT58" s="103"/>
      <c r="HD58" s="103"/>
    </row>
    <row xmlns:x14ac="http://schemas.microsoft.com/office/spreadsheetml/2009/9/ac" r="59" s="3" customFormat="true" x14ac:dyDescent="0.25">
      <c r="A59" s="386" t="str">
        <f ca="true">IF(ISBLANK('Data Summary'!A61),"",'Data Summary'!A61)</f>
        <v/>
      </c>
      <c r="B59" s="103"/>
      <c r="L59" s="103"/>
      <c r="V59" s="103"/>
      <c r="AD59" s="429"/>
      <c r="AE59" s="429"/>
      <c r="AF59" s="429"/>
      <c r="AG59" s="429"/>
      <c r="AH59" s="429"/>
      <c r="AI59" s="429"/>
      <c r="AJ59" s="429"/>
      <c r="AK59" s="429"/>
      <c r="AL59" s="429"/>
      <c r="AM59" s="429"/>
      <c r="AN59" s="429"/>
      <c r="AO59" s="429"/>
      <c r="AP59" s="429"/>
      <c r="AQ59" s="429"/>
      <c r="AR59" s="429"/>
      <c r="AS59" s="429"/>
      <c r="AT59" s="429"/>
      <c r="AU59" s="429"/>
      <c r="AV59" s="429"/>
      <c r="AW59" s="429"/>
      <c r="AX59" s="429"/>
      <c r="AY59" s="429"/>
      <c r="AZ59" s="429"/>
      <c r="BA59" s="429"/>
      <c r="BB59" s="429"/>
      <c r="BC59" s="429"/>
      <c r="BD59" s="429"/>
      <c r="BE59" s="429"/>
      <c r="BF59" s="429"/>
      <c r="BG59" s="429"/>
      <c r="BH59" s="429"/>
      <c r="BJ59" s="103"/>
      <c r="BT59" s="103"/>
      <c r="CD59" s="103"/>
      <c r="CN59" s="103"/>
      <c r="CX59" s="103"/>
      <c r="DH59" s="103"/>
      <c r="DR59" s="103"/>
      <c r="EB59" s="103"/>
      <c r="EL59" s="103"/>
      <c r="EV59" s="103"/>
      <c r="FF59" s="103"/>
      <c r="FP59" s="103"/>
      <c r="FZ59" s="103"/>
      <c r="GJ59" s="103"/>
      <c r="GT59" s="103"/>
      <c r="HD59" s="103"/>
    </row>
    <row xmlns:x14ac="http://schemas.microsoft.com/office/spreadsheetml/2009/9/ac" r="60" s="3" customFormat="true" x14ac:dyDescent="0.25">
      <c r="A60" s="386" t="str">
        <f ca="true">IF(ISBLANK('Data Summary'!A62),"",'Data Summary'!A62)</f>
        <v/>
      </c>
      <c r="B60" s="103"/>
      <c r="L60" s="103"/>
      <c r="V60" s="103"/>
      <c r="AD60" s="429"/>
      <c r="AE60" s="429"/>
      <c r="AF60" s="429"/>
      <c r="AG60" s="429"/>
      <c r="AH60" s="429"/>
      <c r="AI60" s="429"/>
      <c r="AJ60" s="429"/>
      <c r="AK60" s="429"/>
      <c r="AL60" s="429"/>
      <c r="AM60" s="429"/>
      <c r="AN60" s="429"/>
      <c r="AO60" s="429"/>
      <c r="AP60" s="429"/>
      <c r="AQ60" s="429"/>
      <c r="AR60" s="429"/>
      <c r="AS60" s="429"/>
      <c r="AT60" s="429"/>
      <c r="AU60" s="429"/>
      <c r="AV60" s="429"/>
      <c r="AW60" s="429"/>
      <c r="AX60" s="429"/>
      <c r="AY60" s="429"/>
      <c r="AZ60" s="429"/>
      <c r="BA60" s="429"/>
      <c r="BB60" s="429"/>
      <c r="BC60" s="429"/>
      <c r="BD60" s="429"/>
      <c r="BE60" s="429"/>
      <c r="BF60" s="429"/>
      <c r="BG60" s="429"/>
      <c r="BH60" s="429"/>
      <c r="BJ60" s="103"/>
      <c r="BT60" s="103"/>
      <c r="CD60" s="103"/>
      <c r="CN60" s="103"/>
      <c r="CX60" s="103"/>
      <c r="DH60" s="103"/>
      <c r="DR60" s="103"/>
      <c r="EB60" s="103"/>
      <c r="EL60" s="103"/>
      <c r="EV60" s="103"/>
      <c r="FF60" s="103"/>
      <c r="FP60" s="103"/>
      <c r="FZ60" s="103"/>
      <c r="GJ60" s="103"/>
      <c r="GT60" s="103"/>
      <c r="HD60" s="103"/>
    </row>
    <row xmlns:x14ac="http://schemas.microsoft.com/office/spreadsheetml/2009/9/ac" r="61" s="3" customFormat="true" x14ac:dyDescent="0.25">
      <c r="A61" s="386" t="str">
        <f ca="true">IF(ISBLANK('Data Summary'!A63),"",'Data Summary'!A63)</f>
        <v/>
      </c>
      <c r="B61" s="103"/>
      <c r="L61" s="103"/>
      <c r="V61" s="103"/>
      <c r="AD61" s="429"/>
      <c r="AE61" s="429"/>
      <c r="AF61" s="429"/>
      <c r="AG61" s="429"/>
      <c r="AH61" s="429"/>
      <c r="AI61" s="429"/>
      <c r="AJ61" s="429"/>
      <c r="AK61" s="429"/>
      <c r="AL61" s="429"/>
      <c r="AM61" s="429"/>
      <c r="AN61" s="429"/>
      <c r="AO61" s="429"/>
      <c r="AP61" s="429"/>
      <c r="AQ61" s="429"/>
      <c r="AR61" s="429"/>
      <c r="AS61" s="429"/>
      <c r="AT61" s="429"/>
      <c r="AU61" s="429"/>
      <c r="AV61" s="429"/>
      <c r="AW61" s="429"/>
      <c r="AX61" s="429"/>
      <c r="AY61" s="429"/>
      <c r="AZ61" s="429"/>
      <c r="BA61" s="429"/>
      <c r="BB61" s="429"/>
      <c r="BC61" s="429"/>
      <c r="BD61" s="429"/>
      <c r="BE61" s="429"/>
      <c r="BF61" s="429"/>
      <c r="BG61" s="429"/>
      <c r="BH61" s="429"/>
      <c r="BJ61" s="103"/>
      <c r="BT61" s="103"/>
      <c r="CD61" s="103"/>
      <c r="CN61" s="103"/>
      <c r="CX61" s="103"/>
      <c r="DH61" s="103"/>
      <c r="DR61" s="103"/>
      <c r="EB61" s="103"/>
      <c r="EL61" s="103"/>
      <c r="EV61" s="103"/>
      <c r="FF61" s="103"/>
      <c r="FP61" s="103"/>
      <c r="FZ61" s="103"/>
      <c r="GJ61" s="103"/>
      <c r="GT61" s="103"/>
      <c r="HD61" s="103"/>
    </row>
    <row xmlns:x14ac="http://schemas.microsoft.com/office/spreadsheetml/2009/9/ac" r="62" s="3" customFormat="true" x14ac:dyDescent="0.25">
      <c r="A62" s="386" t="str">
        <f ca="true">IF(ISBLANK('Data Summary'!A64),"",'Data Summary'!A64)</f>
        <v/>
      </c>
      <c r="B62" s="103"/>
      <c r="L62" s="103"/>
      <c r="V62" s="103"/>
      <c r="AD62" s="429"/>
      <c r="AE62" s="429"/>
      <c r="AF62" s="429"/>
      <c r="AG62" s="429"/>
      <c r="AH62" s="429"/>
      <c r="AI62" s="429"/>
      <c r="AJ62" s="429"/>
      <c r="AK62" s="429"/>
      <c r="AL62" s="429"/>
      <c r="AM62" s="429"/>
      <c r="AN62" s="429"/>
      <c r="AO62" s="429"/>
      <c r="AP62" s="429"/>
      <c r="AQ62" s="429"/>
      <c r="AR62" s="429"/>
      <c r="AS62" s="429"/>
      <c r="AT62" s="429"/>
      <c r="AU62" s="429"/>
      <c r="AV62" s="429"/>
      <c r="AW62" s="429"/>
      <c r="AX62" s="429"/>
      <c r="AY62" s="429"/>
      <c r="AZ62" s="429"/>
      <c r="BA62" s="429"/>
      <c r="BB62" s="429"/>
      <c r="BC62" s="429"/>
      <c r="BD62" s="429"/>
      <c r="BE62" s="429"/>
      <c r="BF62" s="429"/>
      <c r="BG62" s="429"/>
      <c r="BH62" s="429"/>
      <c r="BJ62" s="103"/>
      <c r="BT62" s="103"/>
      <c r="CD62" s="103"/>
      <c r="CN62" s="103"/>
      <c r="CX62" s="103"/>
      <c r="DH62" s="103"/>
      <c r="DR62" s="103"/>
      <c r="EB62" s="103"/>
      <c r="EL62" s="103"/>
      <c r="EV62" s="103"/>
      <c r="FF62" s="103"/>
      <c r="FP62" s="103"/>
      <c r="FZ62" s="103"/>
      <c r="GJ62" s="103"/>
      <c r="GT62" s="103"/>
      <c r="HD62" s="103"/>
    </row>
    <row xmlns:x14ac="http://schemas.microsoft.com/office/spreadsheetml/2009/9/ac" r="63" s="3" customFormat="true" x14ac:dyDescent="0.25">
      <c r="A63" s="386" t="str">
        <f ca="true">IF(ISBLANK('Data Summary'!A65),"",'Data Summary'!A65)</f>
        <v/>
      </c>
      <c r="B63" s="103"/>
      <c r="L63" s="103"/>
      <c r="V63" s="103"/>
      <c r="AD63" s="429"/>
      <c r="AE63" s="429"/>
      <c r="AF63" s="429"/>
      <c r="AG63" s="429"/>
      <c r="AH63" s="429"/>
      <c r="AI63" s="429"/>
      <c r="AJ63" s="429"/>
      <c r="AK63" s="429"/>
      <c r="AL63" s="429"/>
      <c r="AM63" s="429"/>
      <c r="AN63" s="429"/>
      <c r="AO63" s="429"/>
      <c r="AP63" s="429"/>
      <c r="AQ63" s="429"/>
      <c r="AR63" s="429"/>
      <c r="AS63" s="429"/>
      <c r="AT63" s="429"/>
      <c r="AU63" s="429"/>
      <c r="AV63" s="429"/>
      <c r="AW63" s="429"/>
      <c r="AX63" s="429"/>
      <c r="AY63" s="429"/>
      <c r="AZ63" s="429"/>
      <c r="BA63" s="429"/>
      <c r="BB63" s="429"/>
      <c r="BC63" s="429"/>
      <c r="BD63" s="429"/>
      <c r="BE63" s="429"/>
      <c r="BF63" s="429"/>
      <c r="BG63" s="429"/>
      <c r="BH63" s="429"/>
      <c r="BJ63" s="103"/>
      <c r="BT63" s="103"/>
      <c r="CD63" s="103"/>
      <c r="CN63" s="103"/>
      <c r="CX63" s="103"/>
      <c r="DH63" s="103"/>
      <c r="DR63" s="103"/>
      <c r="EB63" s="103"/>
      <c r="EL63" s="103"/>
      <c r="EV63" s="103"/>
      <c r="FF63" s="103"/>
      <c r="FP63" s="103"/>
      <c r="FZ63" s="103"/>
      <c r="GJ63" s="103"/>
      <c r="GT63" s="103"/>
      <c r="HD63" s="103"/>
    </row>
    <row xmlns:x14ac="http://schemas.microsoft.com/office/spreadsheetml/2009/9/ac" r="64" s="3" customFormat="true" x14ac:dyDescent="0.25">
      <c r="A64" s="386" t="str">
        <f ca="true">IF(ISBLANK('Data Summary'!A66),"",'Data Summary'!A66)</f>
        <v/>
      </c>
      <c r="B64" s="103"/>
      <c r="L64" s="103"/>
      <c r="V64" s="103"/>
      <c r="AD64" s="429"/>
      <c r="AE64" s="429"/>
      <c r="AF64" s="429"/>
      <c r="AG64" s="429"/>
      <c r="AH64" s="429"/>
      <c r="AI64" s="429"/>
      <c r="AJ64" s="429"/>
      <c r="AK64" s="429"/>
      <c r="AL64" s="429"/>
      <c r="AM64" s="429"/>
      <c r="AN64" s="429"/>
      <c r="AO64" s="429"/>
      <c r="AP64" s="429"/>
      <c r="AQ64" s="429"/>
      <c r="AR64" s="429"/>
      <c r="AS64" s="429"/>
      <c r="AT64" s="429"/>
      <c r="AU64" s="429"/>
      <c r="AV64" s="429"/>
      <c r="AW64" s="429"/>
      <c r="AX64" s="429"/>
      <c r="AY64" s="429"/>
      <c r="AZ64" s="429"/>
      <c r="BA64" s="429"/>
      <c r="BB64" s="429"/>
      <c r="BC64" s="429"/>
      <c r="BD64" s="429"/>
      <c r="BE64" s="429"/>
      <c r="BF64" s="429"/>
      <c r="BG64" s="429"/>
      <c r="BH64" s="429"/>
      <c r="BJ64" s="103"/>
      <c r="BT64" s="103"/>
      <c r="CD64" s="103"/>
      <c r="CN64" s="103"/>
      <c r="CX64" s="103"/>
      <c r="DH64" s="103"/>
      <c r="DR64" s="103"/>
      <c r="EB64" s="103"/>
      <c r="EL64" s="103"/>
      <c r="EV64" s="103"/>
      <c r="FF64" s="103"/>
      <c r="FP64" s="103"/>
      <c r="FZ64" s="103"/>
      <c r="GJ64" s="103"/>
      <c r="GT64" s="103"/>
      <c r="HD64" s="103"/>
    </row>
    <row xmlns:x14ac="http://schemas.microsoft.com/office/spreadsheetml/2009/9/ac" r="65" s="3" customFormat="true" x14ac:dyDescent="0.25">
      <c r="A65" s="386" t="str">
        <f ca="true">IF(ISBLANK('Data Summary'!A67),"",'Data Summary'!A67)</f>
        <v/>
      </c>
      <c r="B65" s="103"/>
      <c r="L65" s="103"/>
      <c r="V65" s="103"/>
      <c r="AD65" s="429"/>
      <c r="AE65" s="429"/>
      <c r="AF65" s="429"/>
      <c r="AG65" s="429"/>
      <c r="AH65" s="429"/>
      <c r="AI65" s="429"/>
      <c r="AJ65" s="429"/>
      <c r="AK65" s="429"/>
      <c r="AL65" s="429"/>
      <c r="AM65" s="429"/>
      <c r="AN65" s="429"/>
      <c r="AO65" s="429"/>
      <c r="AP65" s="429"/>
      <c r="AQ65" s="429"/>
      <c r="AR65" s="429"/>
      <c r="AS65" s="429"/>
      <c r="AT65" s="429"/>
      <c r="AU65" s="429"/>
      <c r="AV65" s="429"/>
      <c r="AW65" s="429"/>
      <c r="AX65" s="429"/>
      <c r="AY65" s="429"/>
      <c r="AZ65" s="429"/>
      <c r="BA65" s="429"/>
      <c r="BB65" s="429"/>
      <c r="BC65" s="429"/>
      <c r="BD65" s="429"/>
      <c r="BE65" s="429"/>
      <c r="BF65" s="429"/>
      <c r="BG65" s="429"/>
      <c r="BH65" s="429"/>
      <c r="BJ65" s="103"/>
      <c r="BT65" s="103"/>
      <c r="CD65" s="103"/>
      <c r="CN65" s="103"/>
      <c r="CX65" s="103"/>
      <c r="DH65" s="103"/>
      <c r="DR65" s="103"/>
      <c r="EB65" s="103"/>
      <c r="EL65" s="103"/>
      <c r="EV65" s="103"/>
      <c r="FF65" s="103"/>
      <c r="FP65" s="103"/>
      <c r="FZ65" s="103"/>
      <c r="GJ65" s="103"/>
      <c r="GT65" s="103"/>
      <c r="HD65" s="103"/>
    </row>
    <row xmlns:x14ac="http://schemas.microsoft.com/office/spreadsheetml/2009/9/ac" r="66" s="3" customFormat="true" x14ac:dyDescent="0.25">
      <c r="A66" s="386" t="str">
        <f ca="true">IF(ISBLANK('Data Summary'!A68),"",'Data Summary'!A68)</f>
        <v/>
      </c>
      <c r="B66" s="103"/>
      <c r="L66" s="103"/>
      <c r="V66" s="103"/>
      <c r="AD66" s="429"/>
      <c r="AE66" s="429"/>
      <c r="AF66" s="429"/>
      <c r="AG66" s="429"/>
      <c r="AH66" s="429"/>
      <c r="AI66" s="429"/>
      <c r="AJ66" s="429"/>
      <c r="AK66" s="429"/>
      <c r="AL66" s="429"/>
      <c r="AM66" s="429"/>
      <c r="AN66" s="429"/>
      <c r="AO66" s="429"/>
      <c r="AP66" s="429"/>
      <c r="AQ66" s="429"/>
      <c r="AR66" s="429"/>
      <c r="AS66" s="429"/>
      <c r="AT66" s="429"/>
      <c r="AU66" s="429"/>
      <c r="AV66" s="429"/>
      <c r="AW66" s="429"/>
      <c r="AX66" s="429"/>
      <c r="AY66" s="429"/>
      <c r="AZ66" s="429"/>
      <c r="BA66" s="429"/>
      <c r="BB66" s="429"/>
      <c r="BC66" s="429"/>
      <c r="BD66" s="429"/>
      <c r="BE66" s="429"/>
      <c r="BF66" s="429"/>
      <c r="BG66" s="429"/>
      <c r="BH66" s="429"/>
      <c r="BJ66" s="103"/>
      <c r="BT66" s="103"/>
      <c r="CD66" s="103"/>
      <c r="CN66" s="103"/>
      <c r="CX66" s="103"/>
      <c r="DH66" s="103"/>
      <c r="DR66" s="103"/>
      <c r="EB66" s="103"/>
      <c r="EL66" s="103"/>
      <c r="EV66" s="103"/>
      <c r="FF66" s="103"/>
      <c r="FP66" s="103"/>
      <c r="FZ66" s="103"/>
      <c r="GJ66" s="103"/>
      <c r="GT66" s="103"/>
      <c r="HD66" s="103"/>
    </row>
    <row xmlns:x14ac="http://schemas.microsoft.com/office/spreadsheetml/2009/9/ac" r="67" s="3" customFormat="true" x14ac:dyDescent="0.25">
      <c r="A67" s="386" t="str">
        <f ca="true">IF(ISBLANK('Data Summary'!A69),"",'Data Summary'!A69)</f>
        <v/>
      </c>
      <c r="B67" s="103"/>
      <c r="L67" s="103"/>
      <c r="V67" s="103"/>
      <c r="AD67" s="429"/>
      <c r="AE67" s="429"/>
      <c r="AF67" s="429"/>
      <c r="AG67" s="429"/>
      <c r="AH67" s="429"/>
      <c r="AI67" s="429"/>
      <c r="AJ67" s="429"/>
      <c r="AK67" s="429"/>
      <c r="AL67" s="429"/>
      <c r="AM67" s="429"/>
      <c r="AN67" s="429"/>
      <c r="AO67" s="429"/>
      <c r="AP67" s="429"/>
      <c r="AQ67" s="429"/>
      <c r="AR67" s="429"/>
      <c r="AS67" s="429"/>
      <c r="AT67" s="429"/>
      <c r="AU67" s="429"/>
      <c r="AV67" s="429"/>
      <c r="AW67" s="429"/>
      <c r="AX67" s="429"/>
      <c r="AY67" s="429"/>
      <c r="AZ67" s="429"/>
      <c r="BA67" s="429"/>
      <c r="BB67" s="429"/>
      <c r="BC67" s="429"/>
      <c r="BD67" s="429"/>
      <c r="BE67" s="429"/>
      <c r="BF67" s="429"/>
      <c r="BG67" s="429"/>
      <c r="BH67" s="429"/>
      <c r="BJ67" s="103"/>
      <c r="BT67" s="103"/>
      <c r="CD67" s="103"/>
      <c r="CN67" s="103"/>
      <c r="CX67" s="103"/>
      <c r="DH67" s="103"/>
      <c r="DR67" s="103"/>
      <c r="EB67" s="103"/>
      <c r="EL67" s="103"/>
      <c r="EV67" s="103"/>
      <c r="FF67" s="103"/>
      <c r="FP67" s="103"/>
      <c r="FZ67" s="103"/>
      <c r="GJ67" s="103"/>
      <c r="GT67" s="103"/>
      <c r="HD67" s="103"/>
    </row>
    <row xmlns:x14ac="http://schemas.microsoft.com/office/spreadsheetml/2009/9/ac" r="68" s="3" customFormat="true" x14ac:dyDescent="0.25">
      <c r="A68" s="386" t="str">
        <f ca="true">IF(ISBLANK('Data Summary'!A70),"",'Data Summary'!A70)</f>
        <v/>
      </c>
      <c r="B68" s="103"/>
      <c r="L68" s="103"/>
      <c r="V68" s="103"/>
      <c r="AD68" s="429"/>
      <c r="AE68" s="429"/>
      <c r="AF68" s="429"/>
      <c r="AG68" s="429"/>
      <c r="AH68" s="429"/>
      <c r="AI68" s="429"/>
      <c r="AJ68" s="429"/>
      <c r="AK68" s="429"/>
      <c r="AL68" s="429"/>
      <c r="AM68" s="429"/>
      <c r="AN68" s="429"/>
      <c r="AO68" s="429"/>
      <c r="AP68" s="429"/>
      <c r="AQ68" s="429"/>
      <c r="AR68" s="429"/>
      <c r="AS68" s="429"/>
      <c r="AT68" s="429"/>
      <c r="AU68" s="429"/>
      <c r="AV68" s="429"/>
      <c r="AW68" s="429"/>
      <c r="AX68" s="429"/>
      <c r="AY68" s="429"/>
      <c r="AZ68" s="429"/>
      <c r="BA68" s="429"/>
      <c r="BB68" s="429"/>
      <c r="BC68" s="429"/>
      <c r="BD68" s="429"/>
      <c r="BE68" s="429"/>
      <c r="BF68" s="429"/>
      <c r="BG68" s="429"/>
      <c r="BH68" s="429"/>
      <c r="BJ68" s="103"/>
      <c r="BT68" s="103"/>
      <c r="CD68" s="103"/>
      <c r="CN68" s="103"/>
      <c r="CX68" s="103"/>
      <c r="DH68" s="103"/>
      <c r="DR68" s="103"/>
      <c r="EB68" s="103"/>
      <c r="EL68" s="103"/>
      <c r="EV68" s="103"/>
      <c r="FF68" s="103"/>
      <c r="FP68" s="103"/>
      <c r="FZ68" s="103"/>
      <c r="GJ68" s="103"/>
      <c r="GT68" s="103"/>
      <c r="HD68" s="103"/>
    </row>
    <row xmlns:x14ac="http://schemas.microsoft.com/office/spreadsheetml/2009/9/ac" r="69" s="3" customFormat="true" x14ac:dyDescent="0.25">
      <c r="A69" s="386" t="str">
        <f ca="true">IF(ISBLANK('Data Summary'!A71),"",'Data Summary'!A71)</f>
        <v/>
      </c>
      <c r="B69" s="103"/>
      <c r="L69" s="103"/>
      <c r="V69" s="103"/>
      <c r="AD69" s="429"/>
      <c r="AE69" s="429"/>
      <c r="AF69" s="429"/>
      <c r="AG69" s="429"/>
      <c r="AH69" s="429"/>
      <c r="AI69" s="429"/>
      <c r="AJ69" s="429"/>
      <c r="AK69" s="429"/>
      <c r="AL69" s="429"/>
      <c r="AM69" s="429"/>
      <c r="AN69" s="429"/>
      <c r="AO69" s="429"/>
      <c r="AP69" s="429"/>
      <c r="AQ69" s="429"/>
      <c r="AR69" s="429"/>
      <c r="AS69" s="429"/>
      <c r="AT69" s="429"/>
      <c r="AU69" s="429"/>
      <c r="AV69" s="429"/>
      <c r="AW69" s="429"/>
      <c r="AX69" s="429"/>
      <c r="AY69" s="429"/>
      <c r="AZ69" s="429"/>
      <c r="BA69" s="429"/>
      <c r="BB69" s="429"/>
      <c r="BC69" s="429"/>
      <c r="BD69" s="429"/>
      <c r="BE69" s="429"/>
      <c r="BF69" s="429"/>
      <c r="BG69" s="429"/>
      <c r="BH69" s="429"/>
      <c r="BJ69" s="103"/>
      <c r="BT69" s="103"/>
      <c r="CD69" s="103"/>
      <c r="CN69" s="103"/>
      <c r="CX69" s="103"/>
      <c r="DH69" s="103"/>
      <c r="DR69" s="103"/>
      <c r="EB69" s="103"/>
      <c r="EL69" s="103"/>
      <c r="EV69" s="103"/>
      <c r="FF69" s="103"/>
      <c r="FP69" s="103"/>
      <c r="FZ69" s="103"/>
      <c r="GJ69" s="103"/>
      <c r="GT69" s="103"/>
      <c r="HD69" s="103"/>
    </row>
    <row xmlns:x14ac="http://schemas.microsoft.com/office/spreadsheetml/2009/9/ac" r="70" s="3" customFormat="true" x14ac:dyDescent="0.25">
      <c r="A70" s="386" t="str">
        <f ca="true">IF(ISBLANK('Data Summary'!A72),"",'Data Summary'!A72)</f>
        <v/>
      </c>
      <c r="B70" s="103"/>
      <c r="L70" s="103"/>
      <c r="V70" s="103"/>
      <c r="AD70" s="429"/>
      <c r="AE70" s="429"/>
      <c r="AF70" s="429"/>
      <c r="AG70" s="429"/>
      <c r="AH70" s="429"/>
      <c r="AI70" s="429"/>
      <c r="AJ70" s="429"/>
      <c r="AK70" s="429"/>
      <c r="AL70" s="429"/>
      <c r="AM70" s="429"/>
      <c r="AN70" s="429"/>
      <c r="AO70" s="429"/>
      <c r="AP70" s="429"/>
      <c r="AQ70" s="429"/>
      <c r="AR70" s="429"/>
      <c r="AS70" s="429"/>
      <c r="AT70" s="429"/>
      <c r="AU70" s="429"/>
      <c r="AV70" s="429"/>
      <c r="AW70" s="429"/>
      <c r="AX70" s="429"/>
      <c r="AY70" s="429"/>
      <c r="AZ70" s="429"/>
      <c r="BA70" s="429"/>
      <c r="BB70" s="429"/>
      <c r="BC70" s="429"/>
      <c r="BD70" s="429"/>
      <c r="BE70" s="429"/>
      <c r="BF70" s="429"/>
      <c r="BG70" s="429"/>
      <c r="BH70" s="429"/>
      <c r="BJ70" s="103"/>
      <c r="BT70" s="103"/>
      <c r="CD70" s="103"/>
      <c r="CN70" s="103"/>
      <c r="CX70" s="103"/>
      <c r="DH70" s="103"/>
      <c r="DR70" s="103"/>
      <c r="EB70" s="103"/>
      <c r="EL70" s="103"/>
      <c r="EV70" s="103"/>
      <c r="FF70" s="103"/>
      <c r="FP70" s="103"/>
      <c r="FZ70" s="103"/>
      <c r="GJ70" s="103"/>
      <c r="GT70" s="103"/>
      <c r="HD70" s="103"/>
    </row>
    <row xmlns:x14ac="http://schemas.microsoft.com/office/spreadsheetml/2009/9/ac" r="71" s="3" customFormat="true" x14ac:dyDescent="0.25">
      <c r="A71" s="386" t="str">
        <f ca="true">IF(ISBLANK('Data Summary'!A73),"",'Data Summary'!A73)</f>
        <v/>
      </c>
      <c r="B71" s="103"/>
      <c r="L71" s="103"/>
      <c r="V71" s="103"/>
      <c r="AD71" s="429"/>
      <c r="AE71" s="429"/>
      <c r="AF71" s="429"/>
      <c r="AG71" s="429"/>
      <c r="AH71" s="429"/>
      <c r="AI71" s="429"/>
      <c r="AJ71" s="429"/>
      <c r="AK71" s="429"/>
      <c r="AL71" s="429"/>
      <c r="AM71" s="429"/>
      <c r="AN71" s="429"/>
      <c r="AO71" s="429"/>
      <c r="AP71" s="429"/>
      <c r="AQ71" s="429"/>
      <c r="AR71" s="429"/>
      <c r="AS71" s="429"/>
      <c r="AT71" s="429"/>
      <c r="AU71" s="429"/>
      <c r="AV71" s="429"/>
      <c r="AW71" s="429"/>
      <c r="AX71" s="429"/>
      <c r="AY71" s="429"/>
      <c r="AZ71" s="429"/>
      <c r="BA71" s="429"/>
      <c r="BB71" s="429"/>
      <c r="BC71" s="429"/>
      <c r="BD71" s="429"/>
      <c r="BE71" s="429"/>
      <c r="BF71" s="429"/>
      <c r="BG71" s="429"/>
      <c r="BH71" s="429"/>
      <c r="BJ71" s="103"/>
      <c r="BT71" s="103"/>
      <c r="CD71" s="103"/>
      <c r="CN71" s="103"/>
      <c r="CX71" s="103"/>
      <c r="DH71" s="103"/>
      <c r="DR71" s="103"/>
      <c r="EB71" s="103"/>
      <c r="EL71" s="103"/>
      <c r="EV71" s="103"/>
      <c r="FF71" s="103"/>
      <c r="FP71" s="103"/>
      <c r="FZ71" s="103"/>
      <c r="GJ71" s="103"/>
      <c r="GT71" s="103"/>
      <c r="HD71" s="103"/>
    </row>
    <row xmlns:x14ac="http://schemas.microsoft.com/office/spreadsheetml/2009/9/ac" r="72" s="3" customFormat="true" x14ac:dyDescent="0.25">
      <c r="A72" s="386" t="str">
        <f ca="true">IF(ISBLANK('Data Summary'!A74),"",'Data Summary'!A74)</f>
        <v/>
      </c>
      <c r="B72" s="103"/>
      <c r="L72" s="103"/>
      <c r="V72" s="103"/>
      <c r="AD72" s="429"/>
      <c r="AE72" s="429"/>
      <c r="AF72" s="429"/>
      <c r="AG72" s="429"/>
      <c r="AH72" s="429"/>
      <c r="AI72" s="429"/>
      <c r="AJ72" s="429"/>
      <c r="AK72" s="429"/>
      <c r="AL72" s="429"/>
      <c r="AM72" s="429"/>
      <c r="AN72" s="429"/>
      <c r="AO72" s="429"/>
      <c r="AP72" s="429"/>
      <c r="AQ72" s="429"/>
      <c r="AR72" s="429"/>
      <c r="AS72" s="429"/>
      <c r="AT72" s="429"/>
      <c r="AU72" s="429"/>
      <c r="AV72" s="429"/>
      <c r="AW72" s="429"/>
      <c r="AX72" s="429"/>
      <c r="AY72" s="429"/>
      <c r="AZ72" s="429"/>
      <c r="BA72" s="429"/>
      <c r="BB72" s="429"/>
      <c r="BC72" s="429"/>
      <c r="BD72" s="429"/>
      <c r="BE72" s="429"/>
      <c r="BF72" s="429"/>
      <c r="BG72" s="429"/>
      <c r="BH72" s="429"/>
      <c r="BJ72" s="103"/>
      <c r="BT72" s="103"/>
      <c r="CD72" s="103"/>
      <c r="CN72" s="103"/>
      <c r="CX72" s="103"/>
      <c r="DH72" s="103"/>
      <c r="DR72" s="103"/>
      <c r="EB72" s="103"/>
      <c r="EL72" s="103"/>
      <c r="EV72" s="103"/>
      <c r="FF72" s="103"/>
      <c r="FP72" s="103"/>
      <c r="FZ72" s="103"/>
      <c r="GJ72" s="103"/>
      <c r="GT72" s="103"/>
      <c r="HD72" s="103"/>
    </row>
    <row xmlns:x14ac="http://schemas.microsoft.com/office/spreadsheetml/2009/9/ac" r="73" s="3" customFormat="true" x14ac:dyDescent="0.25">
      <c r="A73" s="386" t="str">
        <f ca="true">IF(ISBLANK('Data Summary'!A75),"",'Data Summary'!A75)</f>
        <v/>
      </c>
      <c r="B73" s="103"/>
      <c r="L73" s="103"/>
      <c r="V73" s="103"/>
      <c r="AD73" s="429"/>
      <c r="AE73" s="429"/>
      <c r="AF73" s="429"/>
      <c r="AG73" s="429"/>
      <c r="AH73" s="429"/>
      <c r="AI73" s="429"/>
      <c r="AJ73" s="429"/>
      <c r="AK73" s="429"/>
      <c r="AL73" s="429"/>
      <c r="AM73" s="429"/>
      <c r="AN73" s="429"/>
      <c r="AO73" s="429"/>
      <c r="AP73" s="429"/>
      <c r="AQ73" s="429"/>
      <c r="AR73" s="429"/>
      <c r="AS73" s="429"/>
      <c r="AT73" s="429"/>
      <c r="AU73" s="429"/>
      <c r="AV73" s="429"/>
      <c r="AW73" s="429"/>
      <c r="AX73" s="429"/>
      <c r="AY73" s="429"/>
      <c r="AZ73" s="429"/>
      <c r="BA73" s="429"/>
      <c r="BB73" s="429"/>
      <c r="BC73" s="429"/>
      <c r="BD73" s="429"/>
      <c r="BE73" s="429"/>
      <c r="BF73" s="429"/>
      <c r="BG73" s="429"/>
      <c r="BH73" s="429"/>
      <c r="BJ73" s="103"/>
      <c r="BT73" s="103"/>
      <c r="CD73" s="103"/>
      <c r="CN73" s="103"/>
      <c r="CX73" s="103"/>
      <c r="DH73" s="103"/>
      <c r="DR73" s="103"/>
      <c r="EB73" s="103"/>
      <c r="EL73" s="103"/>
      <c r="EV73" s="103"/>
      <c r="FF73" s="103"/>
      <c r="FP73" s="103"/>
      <c r="FZ73" s="103"/>
      <c r="GJ73" s="103"/>
      <c r="GT73" s="103"/>
      <c r="HD73" s="103"/>
    </row>
    <row xmlns:x14ac="http://schemas.microsoft.com/office/spreadsheetml/2009/9/ac" r="74" s="3" customFormat="true" x14ac:dyDescent="0.25">
      <c r="A74" s="386" t="str">
        <f ca="true">IF(ISBLANK('Data Summary'!A76),"",'Data Summary'!A76)</f>
        <v/>
      </c>
      <c r="B74" s="103"/>
      <c r="L74" s="103"/>
      <c r="V74" s="103"/>
      <c r="AD74" s="429"/>
      <c r="AE74" s="429"/>
      <c r="AF74" s="429"/>
      <c r="AG74" s="429"/>
      <c r="AH74" s="429"/>
      <c r="AI74" s="429"/>
      <c r="AJ74" s="429"/>
      <c r="AK74" s="429"/>
      <c r="AL74" s="429"/>
      <c r="AM74" s="429"/>
      <c r="AN74" s="429"/>
      <c r="AO74" s="429"/>
      <c r="AP74" s="429"/>
      <c r="AQ74" s="429"/>
      <c r="AR74" s="429"/>
      <c r="AS74" s="429"/>
      <c r="AT74" s="429"/>
      <c r="AU74" s="429"/>
      <c r="AV74" s="429"/>
      <c r="AW74" s="429"/>
      <c r="AX74" s="429"/>
      <c r="AY74" s="429"/>
      <c r="AZ74" s="429"/>
      <c r="BA74" s="429"/>
      <c r="BB74" s="429"/>
      <c r="BC74" s="429"/>
      <c r="BD74" s="429"/>
      <c r="BE74" s="429"/>
      <c r="BF74" s="429"/>
      <c r="BG74" s="429"/>
      <c r="BH74" s="429"/>
      <c r="BJ74" s="103"/>
      <c r="BT74" s="103"/>
      <c r="CD74" s="103"/>
      <c r="CN74" s="103"/>
      <c r="CX74" s="103"/>
      <c r="DH74" s="103"/>
      <c r="DR74" s="103"/>
      <c r="EB74" s="103"/>
      <c r="EL74" s="103"/>
      <c r="EV74" s="103"/>
      <c r="FF74" s="103"/>
      <c r="FP74" s="103"/>
      <c r="FZ74" s="103"/>
      <c r="GJ74" s="103"/>
      <c r="GT74" s="103"/>
      <c r="HD74" s="103"/>
    </row>
    <row xmlns:x14ac="http://schemas.microsoft.com/office/spreadsheetml/2009/9/ac" r="75" s="3" customFormat="true" x14ac:dyDescent="0.25">
      <c r="A75" s="386" t="str">
        <f ca="true">IF(ISBLANK('Data Summary'!A77),"",'Data Summary'!A77)</f>
        <v/>
      </c>
      <c r="B75" s="103"/>
      <c r="L75" s="103"/>
      <c r="V75" s="103"/>
      <c r="AD75" s="429"/>
      <c r="AE75" s="429"/>
      <c r="AF75" s="429"/>
      <c r="AG75" s="429"/>
      <c r="AH75" s="429"/>
      <c r="AI75" s="429"/>
      <c r="AJ75" s="429"/>
      <c r="AK75" s="429"/>
      <c r="AL75" s="429"/>
      <c r="AM75" s="429"/>
      <c r="AN75" s="429"/>
      <c r="AO75" s="429"/>
      <c r="AP75" s="429"/>
      <c r="AQ75" s="429"/>
      <c r="AR75" s="429"/>
      <c r="AS75" s="429"/>
      <c r="AT75" s="429"/>
      <c r="AU75" s="429"/>
      <c r="AV75" s="429"/>
      <c r="AW75" s="429"/>
      <c r="AX75" s="429"/>
      <c r="AY75" s="429"/>
      <c r="AZ75" s="429"/>
      <c r="BA75" s="429"/>
      <c r="BB75" s="429"/>
      <c r="BC75" s="429"/>
      <c r="BD75" s="429"/>
      <c r="BE75" s="429"/>
      <c r="BF75" s="429"/>
      <c r="BG75" s="429"/>
      <c r="BH75" s="429"/>
      <c r="BJ75" s="103"/>
      <c r="BT75" s="103"/>
      <c r="CD75" s="103"/>
      <c r="CN75" s="103"/>
      <c r="CX75" s="103"/>
      <c r="DH75" s="103"/>
      <c r="DR75" s="103"/>
      <c r="EB75" s="103"/>
      <c r="EL75" s="103"/>
      <c r="EV75" s="103"/>
      <c r="FF75" s="103"/>
      <c r="FP75" s="103"/>
      <c r="FZ75" s="103"/>
      <c r="GJ75" s="103"/>
      <c r="GT75" s="103"/>
      <c r="HD75" s="103"/>
    </row>
    <row xmlns:x14ac="http://schemas.microsoft.com/office/spreadsheetml/2009/9/ac" r="76" s="3" customFormat="true" x14ac:dyDescent="0.25">
      <c r="A76" s="386" t="str">
        <f ca="true">IF(ISBLANK('Data Summary'!A78),"",'Data Summary'!A78)</f>
        <v/>
      </c>
      <c r="B76" s="103"/>
      <c r="L76" s="103"/>
      <c r="V76" s="103"/>
      <c r="AD76" s="429"/>
      <c r="AE76" s="429"/>
      <c r="AF76" s="429"/>
      <c r="AG76" s="429"/>
      <c r="AH76" s="429"/>
      <c r="AI76" s="429"/>
      <c r="AJ76" s="429"/>
      <c r="AK76" s="429"/>
      <c r="AL76" s="429"/>
      <c r="AM76" s="429"/>
      <c r="AN76" s="429"/>
      <c r="AO76" s="429"/>
      <c r="AP76" s="429"/>
      <c r="AQ76" s="429"/>
      <c r="AR76" s="429"/>
      <c r="AS76" s="429"/>
      <c r="AT76" s="429"/>
      <c r="AU76" s="429"/>
      <c r="AV76" s="429"/>
      <c r="AW76" s="429"/>
      <c r="AX76" s="429"/>
      <c r="AY76" s="429"/>
      <c r="AZ76" s="429"/>
      <c r="BA76" s="429"/>
      <c r="BB76" s="429"/>
      <c r="BC76" s="429"/>
      <c r="BD76" s="429"/>
      <c r="BE76" s="429"/>
      <c r="BF76" s="429"/>
      <c r="BG76" s="429"/>
      <c r="BH76" s="429"/>
      <c r="BJ76" s="103"/>
      <c r="BT76" s="103"/>
      <c r="CD76" s="103"/>
      <c r="CN76" s="103"/>
      <c r="CX76" s="103"/>
      <c r="DH76" s="103"/>
      <c r="DR76" s="103"/>
      <c r="EB76" s="103"/>
      <c r="EL76" s="103"/>
      <c r="EV76" s="103"/>
      <c r="FF76" s="103"/>
      <c r="FP76" s="103"/>
      <c r="FZ76" s="103"/>
      <c r="GJ76" s="103"/>
      <c r="GT76" s="103"/>
      <c r="HD76" s="103"/>
    </row>
    <row xmlns:x14ac="http://schemas.microsoft.com/office/spreadsheetml/2009/9/ac" r="77" s="3" customFormat="true" x14ac:dyDescent="0.25">
      <c r="A77" s="386" t="str">
        <f ca="true">IF(ISBLANK('Data Summary'!A79),"",'Data Summary'!A79)</f>
        <v/>
      </c>
      <c r="B77" s="103"/>
      <c r="L77" s="103"/>
      <c r="V77" s="103"/>
      <c r="AD77" s="429"/>
      <c r="AE77" s="429"/>
      <c r="AF77" s="429"/>
      <c r="AG77" s="429"/>
      <c r="AH77" s="429"/>
      <c r="AI77" s="429"/>
      <c r="AJ77" s="429"/>
      <c r="AK77" s="429"/>
      <c r="AL77" s="429"/>
      <c r="AM77" s="429"/>
      <c r="AN77" s="429"/>
      <c r="AO77" s="429"/>
      <c r="AP77" s="429"/>
      <c r="AQ77" s="429"/>
      <c r="AR77" s="429"/>
      <c r="AS77" s="429"/>
      <c r="AT77" s="429"/>
      <c r="AU77" s="429"/>
      <c r="AV77" s="429"/>
      <c r="AW77" s="429"/>
      <c r="AX77" s="429"/>
      <c r="AY77" s="429"/>
      <c r="AZ77" s="429"/>
      <c r="BA77" s="429"/>
      <c r="BB77" s="429"/>
      <c r="BC77" s="429"/>
      <c r="BD77" s="429"/>
      <c r="BE77" s="429"/>
      <c r="BF77" s="429"/>
      <c r="BG77" s="429"/>
      <c r="BH77" s="429"/>
      <c r="BJ77" s="103"/>
      <c r="BT77" s="103"/>
      <c r="CD77" s="103"/>
      <c r="CN77" s="103"/>
      <c r="CX77" s="103"/>
      <c r="DH77" s="103"/>
      <c r="DR77" s="103"/>
      <c r="EB77" s="103"/>
      <c r="EL77" s="103"/>
      <c r="EV77" s="103"/>
      <c r="FF77" s="103"/>
      <c r="FP77" s="103"/>
      <c r="FZ77" s="103"/>
      <c r="GJ77" s="103"/>
      <c r="GT77" s="103"/>
      <c r="HD77" s="103"/>
    </row>
    <row xmlns:x14ac="http://schemas.microsoft.com/office/spreadsheetml/2009/9/ac" r="78" s="3" customFormat="true" x14ac:dyDescent="0.25">
      <c r="A78" s="386" t="str">
        <f ca="true">IF(ISBLANK('Data Summary'!A80),"",'Data Summary'!A80)</f>
        <v/>
      </c>
      <c r="B78" s="103"/>
      <c r="L78" s="103"/>
      <c r="V78" s="103"/>
      <c r="AD78" s="429"/>
      <c r="AE78" s="429"/>
      <c r="AF78" s="429"/>
      <c r="AG78" s="429"/>
      <c r="AH78" s="429"/>
      <c r="AI78" s="429"/>
      <c r="AJ78" s="429"/>
      <c r="AK78" s="429"/>
      <c r="AL78" s="429"/>
      <c r="AM78" s="429"/>
      <c r="AN78" s="429"/>
      <c r="AO78" s="429"/>
      <c r="AP78" s="429"/>
      <c r="AQ78" s="429"/>
      <c r="AR78" s="429"/>
      <c r="AS78" s="429"/>
      <c r="AT78" s="429"/>
      <c r="AU78" s="429"/>
      <c r="AV78" s="429"/>
      <c r="AW78" s="429"/>
      <c r="AX78" s="429"/>
      <c r="AY78" s="429"/>
      <c r="AZ78" s="429"/>
      <c r="BA78" s="429"/>
      <c r="BB78" s="429"/>
      <c r="BC78" s="429"/>
      <c r="BD78" s="429"/>
      <c r="BE78" s="429"/>
      <c r="BF78" s="429"/>
      <c r="BG78" s="429"/>
      <c r="BH78" s="429"/>
      <c r="BJ78" s="103"/>
      <c r="BT78" s="103"/>
      <c r="CD78" s="103"/>
      <c r="CN78" s="103"/>
      <c r="CX78" s="103"/>
      <c r="DH78" s="103"/>
      <c r="DR78" s="103"/>
      <c r="EB78" s="103"/>
      <c r="EL78" s="103"/>
      <c r="EV78" s="103"/>
      <c r="FF78" s="103"/>
      <c r="FP78" s="103"/>
      <c r="FZ78" s="103"/>
      <c r="GJ78" s="103"/>
      <c r="GT78" s="103"/>
      <c r="HD78" s="103"/>
    </row>
    <row xmlns:x14ac="http://schemas.microsoft.com/office/spreadsheetml/2009/9/ac" r="79" s="3" customFormat="true" x14ac:dyDescent="0.25">
      <c r="A79" s="386" t="str">
        <f ca="true">IF(ISBLANK('Data Summary'!A81),"",'Data Summary'!A81)</f>
        <v/>
      </c>
      <c r="B79" s="103"/>
      <c r="L79" s="103"/>
      <c r="V79" s="103"/>
      <c r="AD79" s="429"/>
      <c r="AE79" s="429"/>
      <c r="AF79" s="429"/>
      <c r="AG79" s="429"/>
      <c r="AH79" s="429"/>
      <c r="AI79" s="429"/>
      <c r="AJ79" s="429"/>
      <c r="AK79" s="429"/>
      <c r="AL79" s="429"/>
      <c r="AM79" s="429"/>
      <c r="AN79" s="429"/>
      <c r="AO79" s="429"/>
      <c r="AP79" s="429"/>
      <c r="AQ79" s="429"/>
      <c r="AR79" s="429"/>
      <c r="AS79" s="429"/>
      <c r="AT79" s="429"/>
      <c r="AU79" s="429"/>
      <c r="AV79" s="429"/>
      <c r="AW79" s="429"/>
      <c r="AX79" s="429"/>
      <c r="AY79" s="429"/>
      <c r="AZ79" s="429"/>
      <c r="BA79" s="429"/>
      <c r="BB79" s="429"/>
      <c r="BC79" s="429"/>
      <c r="BD79" s="429"/>
      <c r="BE79" s="429"/>
      <c r="BF79" s="429"/>
      <c r="BG79" s="429"/>
      <c r="BH79" s="429"/>
      <c r="BJ79" s="103"/>
      <c r="BT79" s="103"/>
      <c r="CD79" s="103"/>
      <c r="CN79" s="103"/>
      <c r="CX79" s="103"/>
      <c r="DH79" s="103"/>
      <c r="DR79" s="103"/>
      <c r="EB79" s="103"/>
      <c r="EL79" s="103"/>
      <c r="EV79" s="103"/>
      <c r="FF79" s="103"/>
      <c r="FP79" s="103"/>
      <c r="FZ79" s="103"/>
      <c r="GJ79" s="103"/>
      <c r="GT79" s="103"/>
      <c r="HD79" s="103"/>
    </row>
    <row xmlns:x14ac="http://schemas.microsoft.com/office/spreadsheetml/2009/9/ac" r="80" s="3" customFormat="true" x14ac:dyDescent="0.25">
      <c r="A80" s="386" t="str">
        <f ca="true">IF(ISBLANK('Data Summary'!A82),"",'Data Summary'!A82)</f>
        <v/>
      </c>
      <c r="B80" s="103"/>
      <c r="L80" s="103"/>
      <c r="V80" s="103"/>
      <c r="AD80" s="429"/>
      <c r="AE80" s="429"/>
      <c r="AF80" s="429"/>
      <c r="AG80" s="429"/>
      <c r="AH80" s="429"/>
      <c r="AI80" s="429"/>
      <c r="AJ80" s="429"/>
      <c r="AK80" s="429"/>
      <c r="AL80" s="429"/>
      <c r="AM80" s="429"/>
      <c r="AN80" s="429"/>
      <c r="AO80" s="429"/>
      <c r="AP80" s="429"/>
      <c r="AQ80" s="429"/>
      <c r="AR80" s="429"/>
      <c r="AS80" s="429"/>
      <c r="AT80" s="429"/>
      <c r="AU80" s="429"/>
      <c r="AV80" s="429"/>
      <c r="AW80" s="429"/>
      <c r="AX80" s="429"/>
      <c r="AY80" s="429"/>
      <c r="AZ80" s="429"/>
      <c r="BA80" s="429"/>
      <c r="BB80" s="429"/>
      <c r="BC80" s="429"/>
      <c r="BD80" s="429"/>
      <c r="BE80" s="429"/>
      <c r="BF80" s="429"/>
      <c r="BG80" s="429"/>
      <c r="BH80" s="429"/>
      <c r="BJ80" s="103"/>
      <c r="BT80" s="103"/>
      <c r="CD80" s="103"/>
      <c r="CN80" s="103"/>
      <c r="CX80" s="103"/>
      <c r="DH80" s="103"/>
      <c r="DR80" s="103"/>
      <c r="EB80" s="103"/>
      <c r="EL80" s="103"/>
      <c r="EV80" s="103"/>
      <c r="FF80" s="103"/>
      <c r="FP80" s="103"/>
      <c r="FZ80" s="103"/>
      <c r="GJ80" s="103"/>
      <c r="GT80" s="103"/>
      <c r="HD80" s="103"/>
    </row>
    <row xmlns:x14ac="http://schemas.microsoft.com/office/spreadsheetml/2009/9/ac" r="81" s="3" customFormat="true" x14ac:dyDescent="0.25">
      <c r="A81" s="386" t="str">
        <f ca="true">IF(ISBLANK('Data Summary'!A83),"",'Data Summary'!A83)</f>
        <v/>
      </c>
      <c r="B81" s="103"/>
      <c r="L81" s="103"/>
      <c r="V81" s="103"/>
      <c r="AD81" s="429"/>
      <c r="AE81" s="429"/>
      <c r="AF81" s="429"/>
      <c r="AG81" s="429"/>
      <c r="AH81" s="429"/>
      <c r="AI81" s="429"/>
      <c r="AJ81" s="429"/>
      <c r="AK81" s="429"/>
      <c r="AL81" s="429"/>
      <c r="AM81" s="429"/>
      <c r="AN81" s="429"/>
      <c r="AO81" s="429"/>
      <c r="AP81" s="429"/>
      <c r="AQ81" s="429"/>
      <c r="AR81" s="429"/>
      <c r="AS81" s="429"/>
      <c r="AT81" s="429"/>
      <c r="AU81" s="429"/>
      <c r="AV81" s="429"/>
      <c r="AW81" s="429"/>
      <c r="AX81" s="429"/>
      <c r="AY81" s="429"/>
      <c r="AZ81" s="429"/>
      <c r="BA81" s="429"/>
      <c r="BB81" s="429"/>
      <c r="BC81" s="429"/>
      <c r="BD81" s="429"/>
      <c r="BE81" s="429"/>
      <c r="BF81" s="429"/>
      <c r="BG81" s="429"/>
      <c r="BH81" s="429"/>
      <c r="BJ81" s="103"/>
      <c r="BT81" s="103"/>
      <c r="CD81" s="103"/>
      <c r="CN81" s="103"/>
      <c r="CX81" s="103"/>
      <c r="DH81" s="103"/>
      <c r="DR81" s="103"/>
      <c r="EB81" s="103"/>
      <c r="EL81" s="103"/>
      <c r="EV81" s="103"/>
      <c r="FF81" s="103"/>
      <c r="FP81" s="103"/>
      <c r="FZ81" s="103"/>
      <c r="GJ81" s="103"/>
      <c r="GT81" s="103"/>
      <c r="HD81" s="103"/>
    </row>
    <row xmlns:x14ac="http://schemas.microsoft.com/office/spreadsheetml/2009/9/ac" r="82" s="3" customFormat="true" x14ac:dyDescent="0.25">
      <c r="A82" s="386" t="str">
        <f ca="true">IF(ISBLANK('Data Summary'!A84),"",'Data Summary'!A84)</f>
        <v/>
      </c>
      <c r="B82" s="103"/>
      <c r="L82" s="103"/>
      <c r="V82" s="103"/>
      <c r="AD82" s="429"/>
      <c r="AE82" s="429"/>
      <c r="AF82" s="429"/>
      <c r="AG82" s="429"/>
      <c r="AH82" s="429"/>
      <c r="AI82" s="429"/>
      <c r="AJ82" s="429"/>
      <c r="AK82" s="429"/>
      <c r="AL82" s="429"/>
      <c r="AM82" s="429"/>
      <c r="AN82" s="429"/>
      <c r="AO82" s="429"/>
      <c r="AP82" s="429"/>
      <c r="AQ82" s="429"/>
      <c r="AR82" s="429"/>
      <c r="AS82" s="429"/>
      <c r="AT82" s="429"/>
      <c r="AU82" s="429"/>
      <c r="AV82" s="429"/>
      <c r="AW82" s="429"/>
      <c r="AX82" s="429"/>
      <c r="AY82" s="429"/>
      <c r="AZ82" s="429"/>
      <c r="BA82" s="429"/>
      <c r="BB82" s="429"/>
      <c r="BC82" s="429"/>
      <c r="BD82" s="429"/>
      <c r="BE82" s="429"/>
      <c r="BF82" s="429"/>
      <c r="BG82" s="429"/>
      <c r="BH82" s="429"/>
      <c r="BJ82" s="103"/>
      <c r="BT82" s="103"/>
      <c r="CD82" s="103"/>
      <c r="CN82" s="103"/>
      <c r="CX82" s="103"/>
      <c r="DH82" s="103"/>
      <c r="DR82" s="103"/>
      <c r="EB82" s="103"/>
      <c r="EL82" s="103"/>
      <c r="EV82" s="103"/>
      <c r="FF82" s="103"/>
      <c r="FP82" s="103"/>
      <c r="FZ82" s="103"/>
      <c r="GJ82" s="103"/>
      <c r="GT82" s="103"/>
      <c r="HD82" s="103"/>
    </row>
    <row xmlns:x14ac="http://schemas.microsoft.com/office/spreadsheetml/2009/9/ac" r="83" s="3" customFormat="true" x14ac:dyDescent="0.25">
      <c r="A83" s="386" t="str">
        <f ca="true">IF(ISBLANK('Data Summary'!A85),"",'Data Summary'!A85)</f>
        <v/>
      </c>
      <c r="B83" s="103"/>
      <c r="L83" s="103"/>
      <c r="V83" s="103"/>
      <c r="AD83" s="429"/>
      <c r="AE83" s="429"/>
      <c r="AF83" s="429"/>
      <c r="AG83" s="429"/>
      <c r="AH83" s="429"/>
      <c r="AI83" s="429"/>
      <c r="AJ83" s="429"/>
      <c r="AK83" s="429"/>
      <c r="AL83" s="429"/>
      <c r="AM83" s="429"/>
      <c r="AN83" s="429"/>
      <c r="AO83" s="429"/>
      <c r="AP83" s="429"/>
      <c r="AQ83" s="429"/>
      <c r="AR83" s="429"/>
      <c r="AS83" s="429"/>
      <c r="AT83" s="429"/>
      <c r="AU83" s="429"/>
      <c r="AV83" s="429"/>
      <c r="AW83" s="429"/>
      <c r="AX83" s="429"/>
      <c r="AY83" s="429"/>
      <c r="AZ83" s="429"/>
      <c r="BA83" s="429"/>
      <c r="BB83" s="429"/>
      <c r="BC83" s="429"/>
      <c r="BD83" s="429"/>
      <c r="BE83" s="429"/>
      <c r="BF83" s="429"/>
      <c r="BG83" s="429"/>
      <c r="BH83" s="429"/>
      <c r="BJ83" s="103"/>
      <c r="BT83" s="103"/>
      <c r="CD83" s="103"/>
      <c r="CN83" s="103"/>
      <c r="CX83" s="103"/>
      <c r="DH83" s="103"/>
      <c r="DR83" s="103"/>
      <c r="EB83" s="103"/>
      <c r="EL83" s="103"/>
      <c r="EV83" s="103"/>
      <c r="FF83" s="103"/>
      <c r="FP83" s="103"/>
      <c r="FZ83" s="103"/>
      <c r="GJ83" s="103"/>
      <c r="GT83" s="103"/>
      <c r="HD83" s="103"/>
    </row>
    <row xmlns:x14ac="http://schemas.microsoft.com/office/spreadsheetml/2009/9/ac" r="84" s="3" customFormat="true" x14ac:dyDescent="0.25">
      <c r="A84" s="386" t="str">
        <f ca="true">IF(ISBLANK('Data Summary'!A86),"",'Data Summary'!A86)</f>
        <v/>
      </c>
      <c r="B84" s="103"/>
      <c r="L84" s="103"/>
      <c r="V84" s="103"/>
      <c r="AD84" s="429"/>
      <c r="AE84" s="429"/>
      <c r="AF84" s="429"/>
      <c r="AG84" s="429"/>
      <c r="AH84" s="429"/>
      <c r="AI84" s="429"/>
      <c r="AJ84" s="429"/>
      <c r="AK84" s="429"/>
      <c r="AL84" s="429"/>
      <c r="AM84" s="429"/>
      <c r="AN84" s="429"/>
      <c r="AO84" s="429"/>
      <c r="AP84" s="429"/>
      <c r="AQ84" s="429"/>
      <c r="AR84" s="429"/>
      <c r="AS84" s="429"/>
      <c r="AT84" s="429"/>
      <c r="AU84" s="429"/>
      <c r="AV84" s="429"/>
      <c r="AW84" s="429"/>
      <c r="AX84" s="429"/>
      <c r="AY84" s="429"/>
      <c r="AZ84" s="429"/>
      <c r="BA84" s="429"/>
      <c r="BB84" s="429"/>
      <c r="BC84" s="429"/>
      <c r="BD84" s="429"/>
      <c r="BE84" s="429"/>
      <c r="BF84" s="429"/>
      <c r="BG84" s="429"/>
      <c r="BH84" s="429"/>
      <c r="BJ84" s="103"/>
      <c r="BT84" s="103"/>
      <c r="CD84" s="103"/>
      <c r="CN84" s="103"/>
      <c r="CX84" s="103"/>
      <c r="DH84" s="103"/>
      <c r="DR84" s="103"/>
      <c r="EB84" s="103"/>
      <c r="EL84" s="103"/>
      <c r="EV84" s="103"/>
      <c r="FF84" s="103"/>
      <c r="FP84" s="103"/>
      <c r="FZ84" s="103"/>
      <c r="GJ84" s="103"/>
      <c r="GT84" s="103"/>
      <c r="HD84" s="103"/>
    </row>
    <row xmlns:x14ac="http://schemas.microsoft.com/office/spreadsheetml/2009/9/ac" r="85" s="3" customFormat="true" x14ac:dyDescent="0.25">
      <c r="A85" s="386" t="str">
        <f ca="true">IF(ISBLANK('Data Summary'!A87),"",'Data Summary'!A87)</f>
        <v/>
      </c>
      <c r="B85" s="103"/>
      <c r="L85" s="103"/>
      <c r="V85" s="103"/>
      <c r="AD85" s="429"/>
      <c r="AE85" s="429"/>
      <c r="AF85" s="429"/>
      <c r="AG85" s="429"/>
      <c r="AH85" s="429"/>
      <c r="AI85" s="429"/>
      <c r="AJ85" s="429"/>
      <c r="AK85" s="429"/>
      <c r="AL85" s="429"/>
      <c r="AM85" s="429"/>
      <c r="AN85" s="429"/>
      <c r="AO85" s="429"/>
      <c r="AP85" s="429"/>
      <c r="AQ85" s="429"/>
      <c r="AR85" s="429"/>
      <c r="AS85" s="429"/>
      <c r="AT85" s="429"/>
      <c r="AU85" s="429"/>
      <c r="AV85" s="429"/>
      <c r="AW85" s="429"/>
      <c r="AX85" s="429"/>
      <c r="AY85" s="429"/>
      <c r="AZ85" s="429"/>
      <c r="BA85" s="429"/>
      <c r="BB85" s="429"/>
      <c r="BC85" s="429"/>
      <c r="BD85" s="429"/>
      <c r="BE85" s="429"/>
      <c r="BF85" s="429"/>
      <c r="BG85" s="429"/>
      <c r="BH85" s="429"/>
      <c r="BJ85" s="103"/>
      <c r="BT85" s="103"/>
      <c r="CD85" s="103"/>
      <c r="CN85" s="103"/>
      <c r="CX85" s="103"/>
      <c r="DH85" s="103"/>
      <c r="DR85" s="103"/>
      <c r="EB85" s="103"/>
      <c r="EL85" s="103"/>
      <c r="EV85" s="103"/>
      <c r="FF85" s="103"/>
      <c r="FP85" s="103"/>
      <c r="FZ85" s="103"/>
      <c r="GJ85" s="103"/>
      <c r="GT85" s="103"/>
      <c r="HD85" s="103"/>
    </row>
    <row xmlns:x14ac="http://schemas.microsoft.com/office/spreadsheetml/2009/9/ac" r="86" s="3" customFormat="true" x14ac:dyDescent="0.25">
      <c r="A86" s="386" t="str">
        <f ca="true">IF(ISBLANK('Data Summary'!A88),"",'Data Summary'!A88)</f>
        <v/>
      </c>
      <c r="B86" s="103"/>
      <c r="L86" s="103"/>
      <c r="V86" s="103"/>
      <c r="AD86" s="429"/>
      <c r="AE86" s="429"/>
      <c r="AF86" s="429"/>
      <c r="AG86" s="429"/>
      <c r="AH86" s="429"/>
      <c r="AI86" s="429"/>
      <c r="AJ86" s="429"/>
      <c r="AK86" s="429"/>
      <c r="AL86" s="429"/>
      <c r="AM86" s="429"/>
      <c r="AN86" s="429"/>
      <c r="AO86" s="429"/>
      <c r="AP86" s="429"/>
      <c r="AQ86" s="429"/>
      <c r="AR86" s="429"/>
      <c r="AS86" s="429"/>
      <c r="AT86" s="429"/>
      <c r="AU86" s="429"/>
      <c r="AV86" s="429"/>
      <c r="AW86" s="429"/>
      <c r="AX86" s="429"/>
      <c r="AY86" s="429"/>
      <c r="AZ86" s="429"/>
      <c r="BA86" s="429"/>
      <c r="BB86" s="429"/>
      <c r="BC86" s="429"/>
      <c r="BD86" s="429"/>
      <c r="BE86" s="429"/>
      <c r="BF86" s="429"/>
      <c r="BG86" s="429"/>
      <c r="BH86" s="429"/>
      <c r="BJ86" s="103"/>
      <c r="BT86" s="103"/>
      <c r="CD86" s="103"/>
      <c r="CN86" s="103"/>
      <c r="CX86" s="103"/>
      <c r="DH86" s="103"/>
      <c r="DR86" s="103"/>
      <c r="EB86" s="103"/>
      <c r="EL86" s="103"/>
      <c r="EV86" s="103"/>
      <c r="FF86" s="103"/>
      <c r="FP86" s="103"/>
      <c r="FZ86" s="103"/>
      <c r="GJ86" s="103"/>
      <c r="GT86" s="103"/>
      <c r="HD86" s="103"/>
    </row>
    <row xmlns:x14ac="http://schemas.microsoft.com/office/spreadsheetml/2009/9/ac" r="87" s="3" customFormat="true" x14ac:dyDescent="0.25">
      <c r="A87" s="386" t="str">
        <f ca="true">IF(ISBLANK('Data Summary'!A89),"",'Data Summary'!A89)</f>
        <v/>
      </c>
      <c r="B87" s="103"/>
      <c r="L87" s="103"/>
      <c r="V87" s="103"/>
      <c r="AD87" s="429"/>
      <c r="AE87" s="429"/>
      <c r="AF87" s="429"/>
      <c r="AG87" s="429"/>
      <c r="AH87" s="429"/>
      <c r="AI87" s="429"/>
      <c r="AJ87" s="429"/>
      <c r="AK87" s="429"/>
      <c r="AL87" s="429"/>
      <c r="AM87" s="429"/>
      <c r="AN87" s="429"/>
      <c r="AO87" s="429"/>
      <c r="AP87" s="429"/>
      <c r="AQ87" s="429"/>
      <c r="AR87" s="429"/>
      <c r="AS87" s="429"/>
      <c r="AT87" s="429"/>
      <c r="AU87" s="429"/>
      <c r="AV87" s="429"/>
      <c r="AW87" s="429"/>
      <c r="AX87" s="429"/>
      <c r="AY87" s="429"/>
      <c r="AZ87" s="429"/>
      <c r="BA87" s="429"/>
      <c r="BB87" s="429"/>
      <c r="BC87" s="429"/>
      <c r="BD87" s="429"/>
      <c r="BE87" s="429"/>
      <c r="BF87" s="429"/>
      <c r="BG87" s="429"/>
      <c r="BH87" s="429"/>
      <c r="BJ87" s="103"/>
      <c r="BT87" s="103"/>
      <c r="CD87" s="103"/>
      <c r="CN87" s="103"/>
      <c r="CX87" s="103"/>
      <c r="DH87" s="103"/>
      <c r="DR87" s="103"/>
      <c r="EB87" s="103"/>
      <c r="EL87" s="103"/>
      <c r="EV87" s="103"/>
      <c r="FF87" s="103"/>
      <c r="FP87" s="103"/>
      <c r="FZ87" s="103"/>
      <c r="GJ87" s="103"/>
      <c r="GT87" s="103"/>
      <c r="HD87" s="103"/>
    </row>
    <row xmlns:x14ac="http://schemas.microsoft.com/office/spreadsheetml/2009/9/ac" r="88" s="3" customFormat="true" x14ac:dyDescent="0.25">
      <c r="A88" s="386" t="str">
        <f ca="true">IF(ISBLANK('Data Summary'!A90),"",'Data Summary'!A90)</f>
        <v/>
      </c>
      <c r="B88" s="103"/>
      <c r="L88" s="103"/>
      <c r="V88" s="103"/>
      <c r="AD88" s="429"/>
      <c r="AE88" s="429"/>
      <c r="AF88" s="429"/>
      <c r="AG88" s="429"/>
      <c r="AH88" s="429"/>
      <c r="AI88" s="429"/>
      <c r="AJ88" s="429"/>
      <c r="AK88" s="429"/>
      <c r="AL88" s="429"/>
      <c r="AM88" s="429"/>
      <c r="AN88" s="429"/>
      <c r="AO88" s="429"/>
      <c r="AP88" s="429"/>
      <c r="AQ88" s="429"/>
      <c r="AR88" s="429"/>
      <c r="AS88" s="429"/>
      <c r="AT88" s="429"/>
      <c r="AU88" s="429"/>
      <c r="AV88" s="429"/>
      <c r="AW88" s="429"/>
      <c r="AX88" s="429"/>
      <c r="AY88" s="429"/>
      <c r="AZ88" s="429"/>
      <c r="BA88" s="429"/>
      <c r="BB88" s="429"/>
      <c r="BC88" s="429"/>
      <c r="BD88" s="429"/>
      <c r="BE88" s="429"/>
      <c r="BF88" s="429"/>
      <c r="BG88" s="429"/>
      <c r="BH88" s="429"/>
      <c r="BJ88" s="103"/>
      <c r="BT88" s="103"/>
      <c r="CD88" s="103"/>
      <c r="CN88" s="103"/>
      <c r="CX88" s="103"/>
      <c r="DH88" s="103"/>
      <c r="DR88" s="103"/>
      <c r="EB88" s="103"/>
      <c r="EL88" s="103"/>
      <c r="EV88" s="103"/>
      <c r="FF88" s="103"/>
      <c r="FP88" s="103"/>
      <c r="FZ88" s="103"/>
      <c r="GJ88" s="103"/>
      <c r="GT88" s="103"/>
      <c r="HD88" s="103"/>
    </row>
    <row xmlns:x14ac="http://schemas.microsoft.com/office/spreadsheetml/2009/9/ac" r="89" s="3" customFormat="true" x14ac:dyDescent="0.25">
      <c r="A89" s="386" t="str">
        <f ca="true">IF(ISBLANK('Data Summary'!A91),"",'Data Summary'!A91)</f>
        <v/>
      </c>
      <c r="B89" s="103"/>
      <c r="L89" s="103"/>
      <c r="V89" s="103"/>
      <c r="AD89" s="429"/>
      <c r="AE89" s="429"/>
      <c r="AF89" s="429"/>
      <c r="AG89" s="429"/>
      <c r="AH89" s="429"/>
      <c r="AI89" s="429"/>
      <c r="AJ89" s="429"/>
      <c r="AK89" s="429"/>
      <c r="AL89" s="429"/>
      <c r="AM89" s="429"/>
      <c r="AN89" s="429"/>
      <c r="AO89" s="429"/>
      <c r="AP89" s="429"/>
      <c r="AQ89" s="429"/>
      <c r="AR89" s="429"/>
      <c r="AS89" s="429"/>
      <c r="AT89" s="429"/>
      <c r="AU89" s="429"/>
      <c r="AV89" s="429"/>
      <c r="AW89" s="429"/>
      <c r="AX89" s="429"/>
      <c r="AY89" s="429"/>
      <c r="AZ89" s="429"/>
      <c r="BA89" s="429"/>
      <c r="BB89" s="429"/>
      <c r="BC89" s="429"/>
      <c r="BD89" s="429"/>
      <c r="BE89" s="429"/>
      <c r="BF89" s="429"/>
      <c r="BG89" s="429"/>
      <c r="BH89" s="429"/>
      <c r="BJ89" s="103"/>
      <c r="BT89" s="103"/>
      <c r="CD89" s="103"/>
      <c r="CN89" s="103"/>
      <c r="CX89" s="103"/>
      <c r="DH89" s="103"/>
      <c r="DR89" s="103"/>
      <c r="EB89" s="103"/>
      <c r="EL89" s="103"/>
      <c r="EV89" s="103"/>
      <c r="FF89" s="103"/>
      <c r="FP89" s="103"/>
      <c r="FZ89" s="103"/>
      <c r="GJ89" s="103"/>
      <c r="GT89" s="103"/>
      <c r="HD89" s="103"/>
    </row>
    <row xmlns:x14ac="http://schemas.microsoft.com/office/spreadsheetml/2009/9/ac" r="90" s="3" customFormat="true" x14ac:dyDescent="0.25">
      <c r="A90" s="386" t="str">
        <f ca="true">IF(ISBLANK('Data Summary'!A92),"",'Data Summary'!A92)</f>
        <v/>
      </c>
      <c r="B90" s="103"/>
      <c r="L90" s="103"/>
      <c r="V90" s="103"/>
      <c r="AD90" s="429"/>
      <c r="AE90" s="429"/>
      <c r="AF90" s="429"/>
      <c r="AG90" s="429"/>
      <c r="AH90" s="429"/>
      <c r="AI90" s="429"/>
      <c r="AJ90" s="429"/>
      <c r="AK90" s="429"/>
      <c r="AL90" s="429"/>
      <c r="AM90" s="429"/>
      <c r="AN90" s="429"/>
      <c r="AO90" s="429"/>
      <c r="AP90" s="429"/>
      <c r="AQ90" s="429"/>
      <c r="AR90" s="429"/>
      <c r="AS90" s="429"/>
      <c r="AT90" s="429"/>
      <c r="AU90" s="429"/>
      <c r="AV90" s="429"/>
      <c r="AW90" s="429"/>
      <c r="AX90" s="429"/>
      <c r="AY90" s="429"/>
      <c r="AZ90" s="429"/>
      <c r="BA90" s="429"/>
      <c r="BB90" s="429"/>
      <c r="BC90" s="429"/>
      <c r="BD90" s="429"/>
      <c r="BE90" s="429"/>
      <c r="BF90" s="429"/>
      <c r="BG90" s="429"/>
      <c r="BH90" s="429"/>
      <c r="BJ90" s="103"/>
      <c r="BT90" s="103"/>
      <c r="CD90" s="103"/>
      <c r="CN90" s="103"/>
      <c r="CX90" s="103"/>
      <c r="DH90" s="103"/>
      <c r="DR90" s="103"/>
      <c r="EB90" s="103"/>
      <c r="EL90" s="103"/>
      <c r="EV90" s="103"/>
      <c r="FF90" s="103"/>
      <c r="FP90" s="103"/>
      <c r="FZ90" s="103"/>
      <c r="GJ90" s="103"/>
      <c r="GT90" s="103"/>
      <c r="HD90" s="103"/>
    </row>
    <row xmlns:x14ac="http://schemas.microsoft.com/office/spreadsheetml/2009/9/ac" r="91" s="3" customFormat="true" x14ac:dyDescent="0.25">
      <c r="A91" s="386" t="str">
        <f ca="true">IF(ISBLANK('Data Summary'!A93),"",'Data Summary'!A93)</f>
        <v/>
      </c>
      <c r="B91" s="103"/>
      <c r="L91" s="103"/>
      <c r="V91" s="103"/>
      <c r="AD91" s="429"/>
      <c r="AE91" s="429"/>
      <c r="AF91" s="429"/>
      <c r="AG91" s="429"/>
      <c r="AH91" s="429"/>
      <c r="AI91" s="429"/>
      <c r="AJ91" s="429"/>
      <c r="AK91" s="429"/>
      <c r="AL91" s="429"/>
      <c r="AM91" s="429"/>
      <c r="AN91" s="429"/>
      <c r="AO91" s="429"/>
      <c r="AP91" s="429"/>
      <c r="AQ91" s="429"/>
      <c r="AR91" s="429"/>
      <c r="AS91" s="429"/>
      <c r="AT91" s="429"/>
      <c r="AU91" s="429"/>
      <c r="AV91" s="429"/>
      <c r="AW91" s="429"/>
      <c r="AX91" s="429"/>
      <c r="AY91" s="429"/>
      <c r="AZ91" s="429"/>
      <c r="BA91" s="429"/>
      <c r="BB91" s="429"/>
      <c r="BC91" s="429"/>
      <c r="BD91" s="429"/>
      <c r="BE91" s="429"/>
      <c r="BF91" s="429"/>
      <c r="BG91" s="429"/>
      <c r="BH91" s="429"/>
      <c r="BJ91" s="103"/>
      <c r="BT91" s="103"/>
      <c r="CD91" s="103"/>
      <c r="CN91" s="103"/>
      <c r="CX91" s="103"/>
      <c r="DH91" s="103"/>
      <c r="DR91" s="103"/>
      <c r="EB91" s="103"/>
      <c r="EL91" s="103"/>
      <c r="EV91" s="103"/>
      <c r="FF91" s="103"/>
      <c r="FP91" s="103"/>
      <c r="FZ91" s="103"/>
      <c r="GJ91" s="103"/>
      <c r="GT91" s="103"/>
      <c r="HD91" s="103"/>
    </row>
    <row xmlns:x14ac="http://schemas.microsoft.com/office/spreadsheetml/2009/9/ac" r="92" s="3" customFormat="true" x14ac:dyDescent="0.25">
      <c r="A92" s="386" t="str">
        <f ca="true">IF(ISBLANK('Data Summary'!A94),"",'Data Summary'!A94)</f>
        <v/>
      </c>
      <c r="B92" s="103"/>
      <c r="L92" s="103"/>
      <c r="V92" s="103"/>
      <c r="AD92" s="429"/>
      <c r="AE92" s="429"/>
      <c r="AF92" s="429"/>
      <c r="AG92" s="429"/>
      <c r="AH92" s="429"/>
      <c r="AI92" s="429"/>
      <c r="AJ92" s="429"/>
      <c r="AK92" s="429"/>
      <c r="AL92" s="429"/>
      <c r="AM92" s="429"/>
      <c r="AN92" s="429"/>
      <c r="AO92" s="429"/>
      <c r="AP92" s="429"/>
      <c r="AQ92" s="429"/>
      <c r="AR92" s="429"/>
      <c r="AS92" s="429"/>
      <c r="AT92" s="429"/>
      <c r="AU92" s="429"/>
      <c r="AV92" s="429"/>
      <c r="AW92" s="429"/>
      <c r="AX92" s="429"/>
      <c r="AY92" s="429"/>
      <c r="AZ92" s="429"/>
      <c r="BA92" s="429"/>
      <c r="BB92" s="429"/>
      <c r="BC92" s="429"/>
      <c r="BD92" s="429"/>
      <c r="BE92" s="429"/>
      <c r="BF92" s="429"/>
      <c r="BG92" s="429"/>
      <c r="BH92" s="429"/>
      <c r="BJ92" s="103"/>
      <c r="BT92" s="103"/>
      <c r="CD92" s="103"/>
      <c r="CN92" s="103"/>
      <c r="CX92" s="103"/>
      <c r="DH92" s="103"/>
      <c r="DR92" s="103"/>
      <c r="EB92" s="103"/>
      <c r="EL92" s="103"/>
      <c r="EV92" s="103"/>
      <c r="FF92" s="103"/>
      <c r="FP92" s="103"/>
      <c r="FZ92" s="103"/>
      <c r="GJ92" s="103"/>
      <c r="GT92" s="103"/>
      <c r="HD92" s="103"/>
    </row>
    <row xmlns:x14ac="http://schemas.microsoft.com/office/spreadsheetml/2009/9/ac" r="93" s="3" customFormat="true" x14ac:dyDescent="0.25">
      <c r="A93" s="386" t="str">
        <f ca="true">IF(ISBLANK('Data Summary'!A95),"",'Data Summary'!A95)</f>
        <v/>
      </c>
      <c r="B93" s="103"/>
      <c r="L93" s="103"/>
      <c r="V93" s="103"/>
      <c r="AD93" s="429"/>
      <c r="AE93" s="429"/>
      <c r="AF93" s="429"/>
      <c r="AG93" s="429"/>
      <c r="AH93" s="429"/>
      <c r="AI93" s="429"/>
      <c r="AJ93" s="429"/>
      <c r="AK93" s="429"/>
      <c r="AL93" s="429"/>
      <c r="AM93" s="429"/>
      <c r="AN93" s="429"/>
      <c r="AO93" s="429"/>
      <c r="AP93" s="429"/>
      <c r="AQ93" s="429"/>
      <c r="AR93" s="429"/>
      <c r="AS93" s="429"/>
      <c r="AT93" s="429"/>
      <c r="AU93" s="429"/>
      <c r="AV93" s="429"/>
      <c r="AW93" s="429"/>
      <c r="AX93" s="429"/>
      <c r="AY93" s="429"/>
      <c r="AZ93" s="429"/>
      <c r="BA93" s="429"/>
      <c r="BB93" s="429"/>
      <c r="BC93" s="429"/>
      <c r="BD93" s="429"/>
      <c r="BE93" s="429"/>
      <c r="BF93" s="429"/>
      <c r="BG93" s="429"/>
      <c r="BH93" s="429"/>
      <c r="BJ93" s="103"/>
      <c r="BT93" s="103"/>
      <c r="CD93" s="103"/>
      <c r="CN93" s="103"/>
      <c r="CX93" s="103"/>
      <c r="DH93" s="103"/>
      <c r="DR93" s="103"/>
      <c r="EB93" s="103"/>
      <c r="EL93" s="103"/>
      <c r="EV93" s="103"/>
      <c r="FF93" s="103"/>
      <c r="FP93" s="103"/>
      <c r="FZ93" s="103"/>
      <c r="GJ93" s="103"/>
      <c r="GT93" s="103"/>
      <c r="HD93" s="103"/>
    </row>
    <row xmlns:x14ac="http://schemas.microsoft.com/office/spreadsheetml/2009/9/ac" r="94" s="3" customFormat="true" x14ac:dyDescent="0.25">
      <c r="A94" s="386" t="str">
        <f ca="true">IF(ISBLANK('Data Summary'!A96),"",'Data Summary'!A96)</f>
        <v/>
      </c>
      <c r="B94" s="103"/>
      <c r="L94" s="103"/>
      <c r="V94" s="103"/>
      <c r="AD94" s="429"/>
      <c r="AE94" s="429"/>
      <c r="AF94" s="429"/>
      <c r="AG94" s="429"/>
      <c r="AH94" s="429"/>
      <c r="AI94" s="429"/>
      <c r="AJ94" s="429"/>
      <c r="AK94" s="429"/>
      <c r="AL94" s="429"/>
      <c r="AM94" s="429"/>
      <c r="AN94" s="429"/>
      <c r="AO94" s="429"/>
      <c r="AP94" s="429"/>
      <c r="AQ94" s="429"/>
      <c r="AR94" s="429"/>
      <c r="AS94" s="429"/>
      <c r="AT94" s="429"/>
      <c r="AU94" s="429"/>
      <c r="AV94" s="429"/>
      <c r="AW94" s="429"/>
      <c r="AX94" s="429"/>
      <c r="AY94" s="429"/>
      <c r="AZ94" s="429"/>
      <c r="BA94" s="429"/>
      <c r="BB94" s="429"/>
      <c r="BC94" s="429"/>
      <c r="BD94" s="429"/>
      <c r="BE94" s="429"/>
      <c r="BF94" s="429"/>
      <c r="BG94" s="429"/>
      <c r="BH94" s="429"/>
      <c r="BJ94" s="103"/>
      <c r="BT94" s="103"/>
      <c r="CD94" s="103"/>
      <c r="CN94" s="103"/>
      <c r="CX94" s="103"/>
      <c r="DH94" s="103"/>
      <c r="DR94" s="103"/>
      <c r="EB94" s="103"/>
      <c r="EL94" s="103"/>
      <c r="EV94" s="103"/>
      <c r="FF94" s="103"/>
      <c r="FP94" s="103"/>
      <c r="FZ94" s="103"/>
      <c r="GJ94" s="103"/>
      <c r="GT94" s="103"/>
      <c r="HD94" s="103"/>
    </row>
    <row xmlns:x14ac="http://schemas.microsoft.com/office/spreadsheetml/2009/9/ac" r="95" s="3" customFormat="true" x14ac:dyDescent="0.25">
      <c r="A95" s="386" t="str">
        <f ca="true">IF(ISBLANK('Data Summary'!A97),"",'Data Summary'!A97)</f>
        <v/>
      </c>
      <c r="B95" s="103"/>
      <c r="L95" s="103"/>
      <c r="V95" s="103"/>
      <c r="AD95" s="429"/>
      <c r="AE95" s="429"/>
      <c r="AF95" s="429"/>
      <c r="AG95" s="429"/>
      <c r="AH95" s="429"/>
      <c r="AI95" s="429"/>
      <c r="AJ95" s="429"/>
      <c r="AK95" s="429"/>
      <c r="AL95" s="429"/>
      <c r="AM95" s="429"/>
      <c r="AN95" s="429"/>
      <c r="AO95" s="429"/>
      <c r="AP95" s="429"/>
      <c r="AQ95" s="429"/>
      <c r="AR95" s="429"/>
      <c r="AS95" s="429"/>
      <c r="AT95" s="429"/>
      <c r="AU95" s="429"/>
      <c r="AV95" s="429"/>
      <c r="AW95" s="429"/>
      <c r="AX95" s="429"/>
      <c r="AY95" s="429"/>
      <c r="AZ95" s="429"/>
      <c r="BA95" s="429"/>
      <c r="BB95" s="429"/>
      <c r="BC95" s="429"/>
      <c r="BD95" s="429"/>
      <c r="BE95" s="429"/>
      <c r="BF95" s="429"/>
      <c r="BG95" s="429"/>
      <c r="BH95" s="429"/>
      <c r="BJ95" s="103"/>
      <c r="BT95" s="103"/>
      <c r="CD95" s="103"/>
      <c r="CN95" s="103"/>
      <c r="CX95" s="103"/>
      <c r="DH95" s="103"/>
      <c r="DR95" s="103"/>
      <c r="EB95" s="103"/>
      <c r="EL95" s="103"/>
      <c r="EV95" s="103"/>
      <c r="FF95" s="103"/>
      <c r="FP95" s="103"/>
      <c r="FZ95" s="103"/>
      <c r="GJ95" s="103"/>
      <c r="GT95" s="103"/>
      <c r="HD95" s="103"/>
    </row>
    <row xmlns:x14ac="http://schemas.microsoft.com/office/spreadsheetml/2009/9/ac" r="96" s="3" customFormat="true" x14ac:dyDescent="0.25">
      <c r="A96" s="386" t="str">
        <f ca="true">IF(ISBLANK('Data Summary'!A98),"",'Data Summary'!A98)</f>
        <v/>
      </c>
      <c r="B96" s="103"/>
      <c r="L96" s="103"/>
      <c r="V96" s="103"/>
      <c r="AD96" s="429"/>
      <c r="AE96" s="429"/>
      <c r="AF96" s="429"/>
      <c r="AG96" s="429"/>
      <c r="AH96" s="429"/>
      <c r="AI96" s="429"/>
      <c r="AJ96" s="429"/>
      <c r="AK96" s="429"/>
      <c r="AL96" s="429"/>
      <c r="AM96" s="429"/>
      <c r="AN96" s="429"/>
      <c r="AO96" s="429"/>
      <c r="AP96" s="429"/>
      <c r="AQ96" s="429"/>
      <c r="AR96" s="429"/>
      <c r="AS96" s="429"/>
      <c r="AT96" s="429"/>
      <c r="AU96" s="429"/>
      <c r="AV96" s="429"/>
      <c r="AW96" s="429"/>
      <c r="AX96" s="429"/>
      <c r="AY96" s="429"/>
      <c r="AZ96" s="429"/>
      <c r="BA96" s="429"/>
      <c r="BB96" s="429"/>
      <c r="BC96" s="429"/>
      <c r="BD96" s="429"/>
      <c r="BE96" s="429"/>
      <c r="BF96" s="429"/>
      <c r="BG96" s="429"/>
      <c r="BH96" s="429"/>
      <c r="BJ96" s="103"/>
      <c r="BT96" s="103"/>
      <c r="CD96" s="103"/>
      <c r="CN96" s="103"/>
      <c r="CX96" s="103"/>
      <c r="DH96" s="103"/>
      <c r="DR96" s="103"/>
      <c r="EB96" s="103"/>
      <c r="EL96" s="103"/>
      <c r="EV96" s="103"/>
      <c r="FF96" s="103"/>
      <c r="FP96" s="103"/>
      <c r="FZ96" s="103"/>
      <c r="GJ96" s="103"/>
      <c r="GT96" s="103"/>
      <c r="HD96" s="103"/>
    </row>
    <row xmlns:x14ac="http://schemas.microsoft.com/office/spreadsheetml/2009/9/ac" r="97" s="3" customFormat="true" x14ac:dyDescent="0.25">
      <c r="A97" s="386" t="str">
        <f ca="true">IF(ISBLANK('Data Summary'!A99),"",'Data Summary'!A99)</f>
        <v/>
      </c>
      <c r="B97" s="103"/>
      <c r="L97" s="103"/>
      <c r="V97" s="103"/>
      <c r="AD97" s="429"/>
      <c r="AE97" s="429"/>
      <c r="AF97" s="429"/>
      <c r="AG97" s="429"/>
      <c r="AH97" s="429"/>
      <c r="AI97" s="429"/>
      <c r="AJ97" s="429"/>
      <c r="AK97" s="429"/>
      <c r="AL97" s="429"/>
      <c r="AM97" s="429"/>
      <c r="AN97" s="429"/>
      <c r="AO97" s="429"/>
      <c r="AP97" s="429"/>
      <c r="AQ97" s="429"/>
      <c r="AR97" s="429"/>
      <c r="AS97" s="429"/>
      <c r="AT97" s="429"/>
      <c r="AU97" s="429"/>
      <c r="AV97" s="429"/>
      <c r="AW97" s="429"/>
      <c r="AX97" s="429"/>
      <c r="AY97" s="429"/>
      <c r="AZ97" s="429"/>
      <c r="BA97" s="429"/>
      <c r="BB97" s="429"/>
      <c r="BC97" s="429"/>
      <c r="BD97" s="429"/>
      <c r="BE97" s="429"/>
      <c r="BF97" s="429"/>
      <c r="BG97" s="429"/>
      <c r="BH97" s="429"/>
      <c r="BJ97" s="103"/>
      <c r="BT97" s="103"/>
      <c r="CD97" s="103"/>
      <c r="CN97" s="103"/>
      <c r="CX97" s="103"/>
      <c r="DH97" s="103"/>
      <c r="DR97" s="103"/>
      <c r="EB97" s="103"/>
      <c r="EL97" s="103"/>
      <c r="EV97" s="103"/>
      <c r="FF97" s="103"/>
      <c r="FP97" s="103"/>
      <c r="FZ97" s="103"/>
      <c r="GJ97" s="103"/>
      <c r="GT97" s="103"/>
      <c r="HD97" s="103"/>
    </row>
    <row xmlns:x14ac="http://schemas.microsoft.com/office/spreadsheetml/2009/9/ac" r="98" s="3" customFormat="true" x14ac:dyDescent="0.25">
      <c r="A98" s="386" t="str">
        <f ca="true">IF(ISBLANK('Data Summary'!A100),"",'Data Summary'!A100)</f>
        <v/>
      </c>
      <c r="B98" s="103"/>
      <c r="L98" s="103"/>
      <c r="V98" s="103"/>
      <c r="AD98" s="429"/>
      <c r="AE98" s="429"/>
      <c r="AF98" s="429"/>
      <c r="AG98" s="429"/>
      <c r="AH98" s="429"/>
      <c r="AI98" s="429"/>
      <c r="AJ98" s="429"/>
      <c r="AK98" s="429"/>
      <c r="AL98" s="429"/>
      <c r="AM98" s="429"/>
      <c r="AN98" s="429"/>
      <c r="AO98" s="429"/>
      <c r="AP98" s="429"/>
      <c r="AQ98" s="429"/>
      <c r="AR98" s="429"/>
      <c r="AS98" s="429"/>
      <c r="AT98" s="429"/>
      <c r="AU98" s="429"/>
      <c r="AV98" s="429"/>
      <c r="AW98" s="429"/>
      <c r="AX98" s="429"/>
      <c r="AY98" s="429"/>
      <c r="AZ98" s="429"/>
      <c r="BA98" s="429"/>
      <c r="BB98" s="429"/>
      <c r="BC98" s="429"/>
      <c r="BD98" s="429"/>
      <c r="BE98" s="429"/>
      <c r="BF98" s="429"/>
      <c r="BG98" s="429"/>
      <c r="BH98" s="429"/>
      <c r="BJ98" s="103"/>
      <c r="BT98" s="103"/>
      <c r="CD98" s="103"/>
      <c r="CN98" s="103"/>
      <c r="CX98" s="103"/>
      <c r="DH98" s="103"/>
      <c r="DR98" s="103"/>
      <c r="EB98" s="103"/>
      <c r="EL98" s="103"/>
      <c r="EV98" s="103"/>
      <c r="FF98" s="103"/>
      <c r="FP98" s="103"/>
      <c r="FZ98" s="103"/>
      <c r="GJ98" s="103"/>
      <c r="GT98" s="103"/>
      <c r="HD98" s="103"/>
    </row>
    <row xmlns:x14ac="http://schemas.microsoft.com/office/spreadsheetml/2009/9/ac" r="99" s="3" customFormat="true" x14ac:dyDescent="0.25">
      <c r="A99" s="386" t="str">
        <f ca="true">IF(ISBLANK('Data Summary'!A101),"",'Data Summary'!A101)</f>
        <v/>
      </c>
      <c r="B99" s="103"/>
      <c r="L99" s="103"/>
      <c r="V99" s="103"/>
      <c r="AD99" s="429"/>
      <c r="AE99" s="429"/>
      <c r="AF99" s="429"/>
      <c r="AG99" s="429"/>
      <c r="AH99" s="429"/>
      <c r="AI99" s="429"/>
      <c r="AJ99" s="429"/>
      <c r="AK99" s="429"/>
      <c r="AL99" s="429"/>
      <c r="AM99" s="429"/>
      <c r="AN99" s="429"/>
      <c r="AO99" s="429"/>
      <c r="AP99" s="429"/>
      <c r="AQ99" s="429"/>
      <c r="AR99" s="429"/>
      <c r="AS99" s="429"/>
      <c r="AT99" s="429"/>
      <c r="AU99" s="429"/>
      <c r="AV99" s="429"/>
      <c r="AW99" s="429"/>
      <c r="AX99" s="429"/>
      <c r="AY99" s="429"/>
      <c r="AZ99" s="429"/>
      <c r="BA99" s="429"/>
      <c r="BB99" s="429"/>
      <c r="BC99" s="429"/>
      <c r="BD99" s="429"/>
      <c r="BE99" s="429"/>
      <c r="BF99" s="429"/>
      <c r="BG99" s="429"/>
      <c r="BH99" s="429"/>
      <c r="BJ99" s="103"/>
      <c r="BT99" s="103"/>
      <c r="CD99" s="103"/>
      <c r="CN99" s="103"/>
      <c r="CX99" s="103"/>
      <c r="DH99" s="103"/>
      <c r="DR99" s="103"/>
      <c r="EB99" s="103"/>
      <c r="EL99" s="103"/>
      <c r="EV99" s="103"/>
      <c r="FF99" s="103"/>
      <c r="FP99" s="103"/>
      <c r="FZ99" s="103"/>
      <c r="GJ99" s="103"/>
      <c r="GT99" s="103"/>
      <c r="HD99" s="103"/>
    </row>
    <row xmlns:x14ac="http://schemas.microsoft.com/office/spreadsheetml/2009/9/ac" r="100" s="3" customFormat="true" x14ac:dyDescent="0.25">
      <c r="A100" s="386" t="str">
        <f ca="true">IF(ISBLANK('Data Summary'!A102),"",'Data Summary'!A102)</f>
        <v/>
      </c>
      <c r="B100" s="103"/>
      <c r="L100" s="103"/>
      <c r="V100" s="103"/>
      <c r="AD100" s="429"/>
      <c r="AE100" s="429"/>
      <c r="AF100" s="429"/>
      <c r="AG100" s="429"/>
      <c r="AH100" s="429"/>
      <c r="AI100" s="429"/>
      <c r="AJ100" s="429"/>
      <c r="AK100" s="429"/>
      <c r="AL100" s="429"/>
      <c r="AM100" s="429"/>
      <c r="AN100" s="429"/>
      <c r="AO100" s="429"/>
      <c r="AP100" s="429"/>
      <c r="AQ100" s="429"/>
      <c r="AR100" s="429"/>
      <c r="AS100" s="429"/>
      <c r="AT100" s="429"/>
      <c r="AU100" s="429"/>
      <c r="AV100" s="429"/>
      <c r="AW100" s="429"/>
      <c r="AX100" s="429"/>
      <c r="AY100" s="429"/>
      <c r="AZ100" s="429"/>
      <c r="BA100" s="429"/>
      <c r="BB100" s="429"/>
      <c r="BC100" s="429"/>
      <c r="BD100" s="429"/>
      <c r="BE100" s="429"/>
      <c r="BF100" s="429"/>
      <c r="BG100" s="429"/>
      <c r="BH100" s="429"/>
      <c r="BJ100" s="103"/>
      <c r="BT100" s="103"/>
      <c r="CD100" s="103"/>
      <c r="CN100" s="103"/>
      <c r="CX100" s="103"/>
      <c r="DH100" s="103"/>
      <c r="DR100" s="103"/>
      <c r="EB100" s="103"/>
      <c r="EL100" s="103"/>
      <c r="EV100" s="103"/>
      <c r="FF100" s="103"/>
      <c r="FP100" s="103"/>
      <c r="FZ100" s="103"/>
      <c r="GJ100" s="103"/>
      <c r="GT100" s="103"/>
      <c r="HD100" s="103"/>
    </row>
    <row xmlns:x14ac="http://schemas.microsoft.com/office/spreadsheetml/2009/9/ac" r="101" s="3" customFormat="true" x14ac:dyDescent="0.25">
      <c r="A101" s="386" t="str">
        <f ca="true">IF(ISBLANK('Data Summary'!A103),"",'Data Summary'!A103)</f>
        <v/>
      </c>
      <c r="B101" s="103"/>
      <c r="L101" s="103"/>
      <c r="V101" s="103"/>
      <c r="AD101" s="429"/>
      <c r="AE101" s="429"/>
      <c r="AF101" s="429"/>
      <c r="AG101" s="429"/>
      <c r="AH101" s="429"/>
      <c r="AI101" s="429"/>
      <c r="AJ101" s="429"/>
      <c r="AK101" s="429"/>
      <c r="AL101" s="429"/>
      <c r="AM101" s="429"/>
      <c r="AN101" s="429"/>
      <c r="AO101" s="429"/>
      <c r="AP101" s="429"/>
      <c r="AQ101" s="429"/>
      <c r="AR101" s="429"/>
      <c r="AS101" s="429"/>
      <c r="AT101" s="429"/>
      <c r="AU101" s="429"/>
      <c r="AV101" s="429"/>
      <c r="AW101" s="429"/>
      <c r="AX101" s="429"/>
      <c r="AY101" s="429"/>
      <c r="AZ101" s="429"/>
      <c r="BA101" s="429"/>
      <c r="BB101" s="429"/>
      <c r="BC101" s="429"/>
      <c r="BD101" s="429"/>
      <c r="BE101" s="429"/>
      <c r="BF101" s="429"/>
      <c r="BG101" s="429"/>
      <c r="BH101" s="429"/>
      <c r="BJ101" s="103"/>
      <c r="BT101" s="103"/>
      <c r="CD101" s="103"/>
      <c r="CN101" s="103"/>
      <c r="CX101" s="103"/>
      <c r="DH101" s="103"/>
      <c r="DR101" s="103"/>
      <c r="EB101" s="103"/>
      <c r="EL101" s="103"/>
      <c r="EV101" s="103"/>
      <c r="FF101" s="103"/>
      <c r="FP101" s="103"/>
      <c r="FZ101" s="103"/>
      <c r="GJ101" s="103"/>
      <c r="GT101" s="103"/>
      <c r="HD101" s="103"/>
    </row>
    <row xmlns:x14ac="http://schemas.microsoft.com/office/spreadsheetml/2009/9/ac" r="102" s="3" customFormat="true" x14ac:dyDescent="0.25">
      <c r="A102" s="386" t="str">
        <f ca="true">IF(ISBLANK('Data Summary'!A104),"",'Data Summary'!A104)</f>
        <v/>
      </c>
      <c r="B102" s="103"/>
      <c r="L102" s="103"/>
      <c r="V102" s="103"/>
      <c r="AD102" s="429"/>
      <c r="AE102" s="429"/>
      <c r="AF102" s="429"/>
      <c r="AG102" s="429"/>
      <c r="AH102" s="429"/>
      <c r="AI102" s="429"/>
      <c r="AJ102" s="429"/>
      <c r="AK102" s="429"/>
      <c r="AL102" s="429"/>
      <c r="AM102" s="429"/>
      <c r="AN102" s="429"/>
      <c r="AO102" s="429"/>
      <c r="AP102" s="429"/>
      <c r="AQ102" s="429"/>
      <c r="AR102" s="429"/>
      <c r="AS102" s="429"/>
      <c r="AT102" s="429"/>
      <c r="AU102" s="429"/>
      <c r="AV102" s="429"/>
      <c r="AW102" s="429"/>
      <c r="AX102" s="429"/>
      <c r="AY102" s="429"/>
      <c r="AZ102" s="429"/>
      <c r="BA102" s="429"/>
      <c r="BB102" s="429"/>
      <c r="BC102" s="429"/>
      <c r="BD102" s="429"/>
      <c r="BE102" s="429"/>
      <c r="BF102" s="429"/>
      <c r="BG102" s="429"/>
      <c r="BH102" s="429"/>
      <c r="BJ102" s="103"/>
      <c r="BT102" s="103"/>
      <c r="CD102" s="103"/>
      <c r="CN102" s="103"/>
      <c r="CX102" s="103"/>
      <c r="DH102" s="103"/>
      <c r="DR102" s="103"/>
      <c r="EB102" s="103"/>
      <c r="EL102" s="103"/>
      <c r="EV102" s="103"/>
      <c r="FF102" s="103"/>
      <c r="FP102" s="103"/>
      <c r="FZ102" s="103"/>
      <c r="GJ102" s="103"/>
      <c r="GT102" s="103"/>
      <c r="HD102" s="103"/>
    </row>
    <row xmlns:x14ac="http://schemas.microsoft.com/office/spreadsheetml/2009/9/ac" r="103" s="3" customFormat="true" x14ac:dyDescent="0.25">
      <c r="A103" s="386" t="str">
        <f ca="true">IF(ISBLANK('Data Summary'!A105),"",'Data Summary'!A105)</f>
        <v/>
      </c>
      <c r="B103" s="103"/>
      <c r="L103" s="103"/>
      <c r="V103" s="103"/>
      <c r="AD103" s="429"/>
      <c r="AE103" s="429"/>
      <c r="AF103" s="429"/>
      <c r="AG103" s="429"/>
      <c r="AH103" s="429"/>
      <c r="AI103" s="429"/>
      <c r="AJ103" s="429"/>
      <c r="AK103" s="429"/>
      <c r="AL103" s="429"/>
      <c r="AM103" s="429"/>
      <c r="AN103" s="429"/>
      <c r="AO103" s="429"/>
      <c r="AP103" s="429"/>
      <c r="AQ103" s="429"/>
      <c r="AR103" s="429"/>
      <c r="AS103" s="429"/>
      <c r="AT103" s="429"/>
      <c r="AU103" s="429"/>
      <c r="AV103" s="429"/>
      <c r="AW103" s="429"/>
      <c r="AX103" s="429"/>
      <c r="AY103" s="429"/>
      <c r="AZ103" s="429"/>
      <c r="BA103" s="429"/>
      <c r="BB103" s="429"/>
      <c r="BC103" s="429"/>
      <c r="BD103" s="429"/>
      <c r="BE103" s="429"/>
      <c r="BF103" s="429"/>
      <c r="BG103" s="429"/>
      <c r="BH103" s="429"/>
      <c r="BJ103" s="103"/>
      <c r="BT103" s="103"/>
      <c r="CD103" s="103"/>
      <c r="CN103" s="103"/>
      <c r="CX103" s="103"/>
      <c r="DH103" s="103"/>
      <c r="DR103" s="103"/>
      <c r="EB103" s="103"/>
      <c r="EL103" s="103"/>
      <c r="EV103" s="103"/>
      <c r="FF103" s="103"/>
      <c r="FP103" s="103"/>
      <c r="FZ103" s="103"/>
      <c r="GJ103" s="103"/>
      <c r="GT103" s="103"/>
      <c r="HD103" s="103"/>
    </row>
    <row xmlns:x14ac="http://schemas.microsoft.com/office/spreadsheetml/2009/9/ac" r="104" s="3" customFormat="true" x14ac:dyDescent="0.25">
      <c r="A104" s="386" t="str">
        <f ca="true">IF(ISBLANK('Data Summary'!A106),"",'Data Summary'!A106)</f>
        <v/>
      </c>
      <c r="B104" s="103"/>
      <c r="L104" s="103"/>
      <c r="V104" s="103"/>
      <c r="AD104" s="429"/>
      <c r="AE104" s="429"/>
      <c r="AF104" s="429"/>
      <c r="AG104" s="429"/>
      <c r="AH104" s="429"/>
      <c r="AI104" s="429"/>
      <c r="AJ104" s="429"/>
      <c r="AK104" s="429"/>
      <c r="AL104" s="429"/>
      <c r="AM104" s="429"/>
      <c r="AN104" s="429"/>
      <c r="AO104" s="429"/>
      <c r="AP104" s="429"/>
      <c r="AQ104" s="429"/>
      <c r="AR104" s="429"/>
      <c r="AS104" s="429"/>
      <c r="AT104" s="429"/>
      <c r="AU104" s="429"/>
      <c r="AV104" s="429"/>
      <c r="AW104" s="429"/>
      <c r="AX104" s="429"/>
      <c r="AY104" s="429"/>
      <c r="AZ104" s="429"/>
      <c r="BA104" s="429"/>
      <c r="BB104" s="429"/>
      <c r="BC104" s="429"/>
      <c r="BD104" s="429"/>
      <c r="BE104" s="429"/>
      <c r="BF104" s="429"/>
      <c r="BG104" s="429"/>
      <c r="BH104" s="429"/>
      <c r="BJ104" s="103"/>
      <c r="BT104" s="103"/>
      <c r="CD104" s="103"/>
      <c r="CN104" s="103"/>
      <c r="CX104" s="103"/>
      <c r="DH104" s="103"/>
      <c r="DR104" s="103"/>
      <c r="EB104" s="103"/>
      <c r="EL104" s="103"/>
      <c r="EV104" s="103"/>
      <c r="FF104" s="103"/>
      <c r="FP104" s="103"/>
      <c r="FZ104" s="103"/>
      <c r="GJ104" s="103"/>
      <c r="GT104" s="103"/>
      <c r="HD104" s="103"/>
    </row>
    <row xmlns:x14ac="http://schemas.microsoft.com/office/spreadsheetml/2009/9/ac" r="105" s="3" customFormat="true" x14ac:dyDescent="0.25">
      <c r="A105" s="386" t="str">
        <f ca="true">IF(ISBLANK('Data Summary'!A107),"",'Data Summary'!A107)</f>
        <v/>
      </c>
      <c r="B105" s="103"/>
      <c r="L105" s="103"/>
      <c r="V105" s="103"/>
      <c r="AD105" s="429"/>
      <c r="AE105" s="429"/>
      <c r="AF105" s="429"/>
      <c r="AG105" s="429"/>
      <c r="AH105" s="429"/>
      <c r="AI105" s="429"/>
      <c r="AJ105" s="429"/>
      <c r="AK105" s="429"/>
      <c r="AL105" s="429"/>
      <c r="AM105" s="429"/>
      <c r="AN105" s="429"/>
      <c r="AO105" s="429"/>
      <c r="AP105" s="429"/>
      <c r="AQ105" s="429"/>
      <c r="AR105" s="429"/>
      <c r="AS105" s="429"/>
      <c r="AT105" s="429"/>
      <c r="AU105" s="429"/>
      <c r="AV105" s="429"/>
      <c r="AW105" s="429"/>
      <c r="AX105" s="429"/>
      <c r="AY105" s="429"/>
      <c r="AZ105" s="429"/>
      <c r="BA105" s="429"/>
      <c r="BB105" s="429"/>
      <c r="BC105" s="429"/>
      <c r="BD105" s="429"/>
      <c r="BE105" s="429"/>
      <c r="BF105" s="429"/>
      <c r="BG105" s="429"/>
      <c r="BH105" s="429"/>
      <c r="BJ105" s="103"/>
      <c r="BT105" s="103"/>
      <c r="CD105" s="103"/>
      <c r="CN105" s="103"/>
      <c r="CX105" s="103"/>
      <c r="DH105" s="103"/>
      <c r="DR105" s="103"/>
      <c r="EB105" s="103"/>
      <c r="EL105" s="103"/>
      <c r="EV105" s="103"/>
      <c r="FF105" s="103"/>
      <c r="FP105" s="103"/>
      <c r="FZ105" s="103"/>
      <c r="GJ105" s="103"/>
      <c r="GT105" s="103"/>
      <c r="HD105" s="103"/>
    </row>
    <row xmlns:x14ac="http://schemas.microsoft.com/office/spreadsheetml/2009/9/ac" r="106" s="3" customFormat="true" x14ac:dyDescent="0.25">
      <c r="A106" s="386" t="str">
        <f ca="true">IF(ISBLANK('Data Summary'!A108),"",'Data Summary'!A108)</f>
        <v/>
      </c>
      <c r="B106" s="103"/>
      <c r="L106" s="103"/>
      <c r="V106" s="103"/>
      <c r="AD106" s="429"/>
      <c r="AE106" s="429"/>
      <c r="AF106" s="429"/>
      <c r="AG106" s="429"/>
      <c r="AH106" s="429"/>
      <c r="AI106" s="429"/>
      <c r="AJ106" s="429"/>
      <c r="AK106" s="429"/>
      <c r="AL106" s="429"/>
      <c r="AM106" s="429"/>
      <c r="AN106" s="429"/>
      <c r="AO106" s="429"/>
      <c r="AP106" s="429"/>
      <c r="AQ106" s="429"/>
      <c r="AR106" s="429"/>
      <c r="AS106" s="429"/>
      <c r="AT106" s="429"/>
      <c r="AU106" s="429"/>
      <c r="AV106" s="429"/>
      <c r="AW106" s="429"/>
      <c r="AX106" s="429"/>
      <c r="AY106" s="429"/>
      <c r="AZ106" s="429"/>
      <c r="BA106" s="429"/>
      <c r="BB106" s="429"/>
      <c r="BC106" s="429"/>
      <c r="BD106" s="429"/>
      <c r="BE106" s="429"/>
      <c r="BF106" s="429"/>
      <c r="BG106" s="429"/>
      <c r="BH106" s="429"/>
      <c r="BJ106" s="103"/>
      <c r="BT106" s="103"/>
      <c r="CD106" s="103"/>
      <c r="CN106" s="103"/>
      <c r="CX106" s="103"/>
      <c r="DH106" s="103"/>
      <c r="DR106" s="103"/>
      <c r="EB106" s="103"/>
      <c r="EL106" s="103"/>
      <c r="EV106" s="103"/>
      <c r="FF106" s="103"/>
      <c r="FP106" s="103"/>
      <c r="FZ106" s="103"/>
      <c r="GJ106" s="103"/>
      <c r="GT106" s="103"/>
      <c r="HD106" s="103"/>
    </row>
    <row xmlns:x14ac="http://schemas.microsoft.com/office/spreadsheetml/2009/9/ac" r="107" s="3" customFormat="true" x14ac:dyDescent="0.25">
      <c r="A107" s="386" t="str">
        <f ca="true">IF(ISBLANK('Data Summary'!A109),"",'Data Summary'!A109)</f>
        <v/>
      </c>
      <c r="B107" s="103"/>
      <c r="L107" s="103"/>
      <c r="V107" s="103"/>
      <c r="AD107" s="429"/>
      <c r="AE107" s="429"/>
      <c r="AF107" s="429"/>
      <c r="AG107" s="429"/>
      <c r="AH107" s="429"/>
      <c r="AI107" s="429"/>
      <c r="AJ107" s="429"/>
      <c r="AK107" s="429"/>
      <c r="AL107" s="429"/>
      <c r="AM107" s="429"/>
      <c r="AN107" s="429"/>
      <c r="AO107" s="429"/>
      <c r="AP107" s="429"/>
      <c r="AQ107" s="429"/>
      <c r="AR107" s="429"/>
      <c r="AS107" s="429"/>
      <c r="AT107" s="429"/>
      <c r="AU107" s="429"/>
      <c r="AV107" s="429"/>
      <c r="AW107" s="429"/>
      <c r="AX107" s="429"/>
      <c r="AY107" s="429"/>
      <c r="AZ107" s="429"/>
      <c r="BA107" s="429"/>
      <c r="BB107" s="429"/>
      <c r="BC107" s="429"/>
      <c r="BD107" s="429"/>
      <c r="BE107" s="429"/>
      <c r="BF107" s="429"/>
      <c r="BG107" s="429"/>
      <c r="BH107" s="429"/>
      <c r="BJ107" s="103"/>
      <c r="BT107" s="103"/>
      <c r="CD107" s="103"/>
      <c r="CN107" s="103"/>
      <c r="CX107" s="103"/>
      <c r="DH107" s="103"/>
      <c r="DR107" s="103"/>
      <c r="EB107" s="103"/>
      <c r="EL107" s="103"/>
      <c r="EV107" s="103"/>
      <c r="FF107" s="103"/>
      <c r="FP107" s="103"/>
      <c r="FZ107" s="103"/>
      <c r="GJ107" s="103"/>
      <c r="GT107" s="103"/>
      <c r="HD107" s="103"/>
    </row>
    <row xmlns:x14ac="http://schemas.microsoft.com/office/spreadsheetml/2009/9/ac" r="108" s="3" customFormat="true" x14ac:dyDescent="0.25">
      <c r="A108" s="386" t="str">
        <f ca="true">IF(ISBLANK('Data Summary'!A110),"",'Data Summary'!A110)</f>
        <v/>
      </c>
      <c r="B108" s="103"/>
      <c r="L108" s="103"/>
      <c r="V108" s="103"/>
      <c r="AD108" s="429"/>
      <c r="AE108" s="429"/>
      <c r="AF108" s="429"/>
      <c r="AG108" s="429"/>
      <c r="AH108" s="429"/>
      <c r="AI108" s="429"/>
      <c r="AJ108" s="429"/>
      <c r="AK108" s="429"/>
      <c r="AL108" s="429"/>
      <c r="AM108" s="429"/>
      <c r="AN108" s="429"/>
      <c r="AO108" s="429"/>
      <c r="AP108" s="429"/>
      <c r="AQ108" s="429"/>
      <c r="AR108" s="429"/>
      <c r="AS108" s="429"/>
      <c r="AT108" s="429"/>
      <c r="AU108" s="429"/>
      <c r="AV108" s="429"/>
      <c r="AW108" s="429"/>
      <c r="AX108" s="429"/>
      <c r="AY108" s="429"/>
      <c r="AZ108" s="429"/>
      <c r="BA108" s="429"/>
      <c r="BB108" s="429"/>
      <c r="BC108" s="429"/>
      <c r="BD108" s="429"/>
      <c r="BE108" s="429"/>
      <c r="BF108" s="429"/>
      <c r="BG108" s="429"/>
      <c r="BH108" s="429"/>
      <c r="BJ108" s="103"/>
      <c r="BT108" s="103"/>
      <c r="CD108" s="103"/>
      <c r="CN108" s="103"/>
      <c r="CX108" s="103"/>
      <c r="DH108" s="103"/>
      <c r="DR108" s="103"/>
      <c r="EB108" s="103"/>
      <c r="EL108" s="103"/>
      <c r="EV108" s="103"/>
      <c r="FF108" s="103"/>
      <c r="FP108" s="103"/>
      <c r="FZ108" s="103"/>
      <c r="GJ108" s="103"/>
      <c r="GT108" s="103"/>
      <c r="HD108" s="103"/>
    </row>
    <row xmlns:x14ac="http://schemas.microsoft.com/office/spreadsheetml/2009/9/ac" r="109" s="3" customFormat="true" x14ac:dyDescent="0.25">
      <c r="A109" s="386" t="str">
        <f ca="true">IF(ISBLANK('Data Summary'!A111),"",'Data Summary'!A111)</f>
        <v/>
      </c>
      <c r="B109" s="103"/>
      <c r="L109" s="103"/>
      <c r="V109" s="103"/>
      <c r="AD109" s="429"/>
      <c r="AE109" s="429"/>
      <c r="AF109" s="429"/>
      <c r="AG109" s="429"/>
      <c r="AH109" s="429"/>
      <c r="AI109" s="429"/>
      <c r="AJ109" s="429"/>
      <c r="AK109" s="429"/>
      <c r="AL109" s="429"/>
      <c r="AM109" s="429"/>
      <c r="AN109" s="429"/>
      <c r="AO109" s="429"/>
      <c r="AP109" s="429"/>
      <c r="AQ109" s="429"/>
      <c r="AR109" s="429"/>
      <c r="AS109" s="429"/>
      <c r="AT109" s="429"/>
      <c r="AU109" s="429"/>
      <c r="AV109" s="429"/>
      <c r="AW109" s="429"/>
      <c r="AX109" s="429"/>
      <c r="AY109" s="429"/>
      <c r="AZ109" s="429"/>
      <c r="BA109" s="429"/>
      <c r="BB109" s="429"/>
      <c r="BC109" s="429"/>
      <c r="BD109" s="429"/>
      <c r="BE109" s="429"/>
      <c r="BF109" s="429"/>
      <c r="BG109" s="429"/>
      <c r="BH109" s="429"/>
      <c r="BJ109" s="103"/>
      <c r="BT109" s="103"/>
      <c r="CD109" s="103"/>
      <c r="CN109" s="103"/>
      <c r="CX109" s="103"/>
      <c r="DH109" s="103"/>
      <c r="DR109" s="103"/>
      <c r="EB109" s="103"/>
      <c r="EL109" s="103"/>
      <c r="EV109" s="103"/>
      <c r="FF109" s="103"/>
      <c r="FP109" s="103"/>
      <c r="FZ109" s="103"/>
      <c r="GJ109" s="103"/>
      <c r="GT109" s="103"/>
      <c r="HD109" s="103"/>
    </row>
    <row xmlns:x14ac="http://schemas.microsoft.com/office/spreadsheetml/2009/9/ac" r="110" s="3" customFormat="true" x14ac:dyDescent="0.25">
      <c r="A110" s="386" t="str">
        <f ca="true">IF(ISBLANK('Data Summary'!A112),"",'Data Summary'!A112)</f>
        <v/>
      </c>
      <c r="B110" s="103"/>
      <c r="L110" s="103"/>
      <c r="V110" s="103"/>
      <c r="AD110" s="429"/>
      <c r="AE110" s="429"/>
      <c r="AF110" s="429"/>
      <c r="AG110" s="429"/>
      <c r="AH110" s="429"/>
      <c r="AI110" s="429"/>
      <c r="AJ110" s="429"/>
      <c r="AK110" s="429"/>
      <c r="AL110" s="429"/>
      <c r="AM110" s="429"/>
      <c r="AN110" s="429"/>
      <c r="AO110" s="429"/>
      <c r="AP110" s="429"/>
      <c r="AQ110" s="429"/>
      <c r="AR110" s="429"/>
      <c r="AS110" s="429"/>
      <c r="AT110" s="429"/>
      <c r="AU110" s="429"/>
      <c r="AV110" s="429"/>
      <c r="AW110" s="429"/>
      <c r="AX110" s="429"/>
      <c r="AY110" s="429"/>
      <c r="AZ110" s="429"/>
      <c r="BA110" s="429"/>
      <c r="BB110" s="429"/>
      <c r="BC110" s="429"/>
      <c r="BD110" s="429"/>
      <c r="BE110" s="429"/>
      <c r="BF110" s="429"/>
      <c r="BG110" s="429"/>
      <c r="BH110" s="429"/>
      <c r="BJ110" s="103"/>
      <c r="BT110" s="103"/>
      <c r="CD110" s="103"/>
      <c r="CN110" s="103"/>
      <c r="CX110" s="103"/>
      <c r="DH110" s="103"/>
      <c r="DR110" s="103"/>
      <c r="EB110" s="103"/>
      <c r="EL110" s="103"/>
      <c r="EV110" s="103"/>
      <c r="FF110" s="103"/>
      <c r="FP110" s="103"/>
      <c r="FZ110" s="103"/>
      <c r="GJ110" s="103"/>
      <c r="GT110" s="103"/>
      <c r="HD110" s="103"/>
    </row>
    <row xmlns:x14ac="http://schemas.microsoft.com/office/spreadsheetml/2009/9/ac" r="111" s="3" customFormat="true" x14ac:dyDescent="0.25">
      <c r="A111" s="386" t="str">
        <f ca="true">IF(ISBLANK('Data Summary'!A113),"",'Data Summary'!A113)</f>
        <v/>
      </c>
      <c r="B111" s="103"/>
      <c r="L111" s="103"/>
      <c r="V111" s="103"/>
      <c r="AD111" s="429"/>
      <c r="AE111" s="429"/>
      <c r="AF111" s="429"/>
      <c r="AG111" s="429"/>
      <c r="AH111" s="429"/>
      <c r="AI111" s="429"/>
      <c r="AJ111" s="429"/>
      <c r="AK111" s="429"/>
      <c r="AL111" s="429"/>
      <c r="AM111" s="429"/>
      <c r="AN111" s="429"/>
      <c r="AO111" s="429"/>
      <c r="AP111" s="429"/>
      <c r="AQ111" s="429"/>
      <c r="AR111" s="429"/>
      <c r="AS111" s="429"/>
      <c r="AT111" s="429"/>
      <c r="AU111" s="429"/>
      <c r="AV111" s="429"/>
      <c r="AW111" s="429"/>
      <c r="AX111" s="429"/>
      <c r="AY111" s="429"/>
      <c r="AZ111" s="429"/>
      <c r="BA111" s="429"/>
      <c r="BB111" s="429"/>
      <c r="BC111" s="429"/>
      <c r="BD111" s="429"/>
      <c r="BE111" s="429"/>
      <c r="BF111" s="429"/>
      <c r="BG111" s="429"/>
      <c r="BH111" s="429"/>
      <c r="BJ111" s="103"/>
      <c r="BT111" s="103"/>
      <c r="CD111" s="103"/>
      <c r="CN111" s="103"/>
      <c r="CX111" s="103"/>
      <c r="DH111" s="103"/>
      <c r="DR111" s="103"/>
      <c r="EB111" s="103"/>
      <c r="EL111" s="103"/>
      <c r="EV111" s="103"/>
      <c r="FF111" s="103"/>
      <c r="FP111" s="103"/>
      <c r="FZ111" s="103"/>
      <c r="GJ111" s="103"/>
      <c r="GT111" s="103"/>
      <c r="HD111" s="103"/>
    </row>
    <row xmlns:x14ac="http://schemas.microsoft.com/office/spreadsheetml/2009/9/ac" r="112" s="3" customFormat="true" x14ac:dyDescent="0.25">
      <c r="A112" s="386" t="str">
        <f ca="true">IF(ISBLANK('Data Summary'!A114),"",'Data Summary'!A114)</f>
        <v/>
      </c>
      <c r="B112" s="103"/>
      <c r="L112" s="103"/>
      <c r="V112" s="103"/>
      <c r="AD112" s="429"/>
      <c r="AE112" s="429"/>
      <c r="AF112" s="429"/>
      <c r="AG112" s="429"/>
      <c r="AH112" s="429"/>
      <c r="AI112" s="429"/>
      <c r="AJ112" s="429"/>
      <c r="AK112" s="429"/>
      <c r="AL112" s="429"/>
      <c r="AM112" s="429"/>
      <c r="AN112" s="429"/>
      <c r="AO112" s="429"/>
      <c r="AP112" s="429"/>
      <c r="AQ112" s="429"/>
      <c r="AR112" s="429"/>
      <c r="AS112" s="429"/>
      <c r="AT112" s="429"/>
      <c r="AU112" s="429"/>
      <c r="AV112" s="429"/>
      <c r="AW112" s="429"/>
      <c r="AX112" s="429"/>
      <c r="AY112" s="429"/>
      <c r="AZ112" s="429"/>
      <c r="BA112" s="429"/>
      <c r="BB112" s="429"/>
      <c r="BC112" s="429"/>
      <c r="BD112" s="429"/>
      <c r="BE112" s="429"/>
      <c r="BF112" s="429"/>
      <c r="BG112" s="429"/>
      <c r="BH112" s="429"/>
      <c r="BJ112" s="103"/>
      <c r="BT112" s="103"/>
      <c r="CD112" s="103"/>
      <c r="CN112" s="103"/>
      <c r="CX112" s="103"/>
      <c r="DH112" s="103"/>
      <c r="DR112" s="103"/>
      <c r="EB112" s="103"/>
      <c r="EL112" s="103"/>
      <c r="EV112" s="103"/>
      <c r="FF112" s="103"/>
      <c r="FP112" s="103"/>
      <c r="FZ112" s="103"/>
      <c r="GJ112" s="103"/>
      <c r="GT112" s="103"/>
      <c r="HD112" s="103"/>
    </row>
    <row xmlns:x14ac="http://schemas.microsoft.com/office/spreadsheetml/2009/9/ac" r="113" s="3" customFormat="true" x14ac:dyDescent="0.25">
      <c r="A113" s="386" t="str">
        <f ca="true">IF(ISBLANK('Data Summary'!A115),"",'Data Summary'!A115)</f>
        <v/>
      </c>
      <c r="B113" s="103"/>
      <c r="L113" s="103"/>
      <c r="V113" s="103"/>
      <c r="AD113" s="429"/>
      <c r="AE113" s="429"/>
      <c r="AF113" s="429"/>
      <c r="AG113" s="429"/>
      <c r="AH113" s="429"/>
      <c r="AI113" s="429"/>
      <c r="AJ113" s="429"/>
      <c r="AK113" s="429"/>
      <c r="AL113" s="429"/>
      <c r="AM113" s="429"/>
      <c r="AN113" s="429"/>
      <c r="AO113" s="429"/>
      <c r="AP113" s="429"/>
      <c r="AQ113" s="429"/>
      <c r="AR113" s="429"/>
      <c r="AS113" s="429"/>
      <c r="AT113" s="429"/>
      <c r="AU113" s="429"/>
      <c r="AV113" s="429"/>
      <c r="AW113" s="429"/>
      <c r="AX113" s="429"/>
      <c r="AY113" s="429"/>
      <c r="AZ113" s="429"/>
      <c r="BA113" s="429"/>
      <c r="BB113" s="429"/>
      <c r="BC113" s="429"/>
      <c r="BD113" s="429"/>
      <c r="BE113" s="429"/>
      <c r="BF113" s="429"/>
      <c r="BG113" s="429"/>
      <c r="BH113" s="429"/>
      <c r="BJ113" s="103"/>
      <c r="BT113" s="103"/>
      <c r="CD113" s="103"/>
      <c r="CN113" s="103"/>
      <c r="CX113" s="103"/>
      <c r="DH113" s="103"/>
      <c r="DR113" s="103"/>
      <c r="EB113" s="103"/>
      <c r="EL113" s="103"/>
      <c r="EV113" s="103"/>
      <c r="FF113" s="103"/>
      <c r="FP113" s="103"/>
      <c r="FZ113" s="103"/>
      <c r="GJ113" s="103"/>
      <c r="GT113" s="103"/>
      <c r="HD113" s="103"/>
    </row>
    <row xmlns:x14ac="http://schemas.microsoft.com/office/spreadsheetml/2009/9/ac" r="114" s="3" customFormat="true" x14ac:dyDescent="0.25">
      <c r="A114" s="386" t="str">
        <f ca="true">IF(ISBLANK('Data Summary'!A116),"",'Data Summary'!A116)</f>
        <v/>
      </c>
      <c r="B114" s="103"/>
      <c r="L114" s="103"/>
      <c r="V114" s="103"/>
      <c r="AD114" s="429"/>
      <c r="AE114" s="429"/>
      <c r="AF114" s="429"/>
      <c r="AG114" s="429"/>
      <c r="AH114" s="429"/>
      <c r="AI114" s="429"/>
      <c r="AJ114" s="429"/>
      <c r="AK114" s="429"/>
      <c r="AL114" s="429"/>
      <c r="AM114" s="429"/>
      <c r="AN114" s="429"/>
      <c r="AO114" s="429"/>
      <c r="AP114" s="429"/>
      <c r="AQ114" s="429"/>
      <c r="AR114" s="429"/>
      <c r="AS114" s="429"/>
      <c r="AT114" s="429"/>
      <c r="AU114" s="429"/>
      <c r="AV114" s="429"/>
      <c r="AW114" s="429"/>
      <c r="AX114" s="429"/>
      <c r="AY114" s="429"/>
      <c r="AZ114" s="429"/>
      <c r="BA114" s="429"/>
      <c r="BB114" s="429"/>
      <c r="BC114" s="429"/>
      <c r="BD114" s="429"/>
      <c r="BE114" s="429"/>
      <c r="BF114" s="429"/>
      <c r="BG114" s="429"/>
      <c r="BH114" s="429"/>
      <c r="BJ114" s="103"/>
      <c r="BT114" s="103"/>
      <c r="CD114" s="103"/>
      <c r="CN114" s="103"/>
      <c r="CX114" s="103"/>
      <c r="DH114" s="103"/>
      <c r="DR114" s="103"/>
      <c r="EB114" s="103"/>
      <c r="EL114" s="103"/>
      <c r="EV114" s="103"/>
      <c r="FF114" s="103"/>
      <c r="FP114" s="103"/>
      <c r="FZ114" s="103"/>
      <c r="GJ114" s="103"/>
      <c r="GT114" s="103"/>
      <c r="HD114" s="103"/>
    </row>
    <row xmlns:x14ac="http://schemas.microsoft.com/office/spreadsheetml/2009/9/ac" r="115" s="3" customFormat="true" x14ac:dyDescent="0.25">
      <c r="A115" s="386" t="str">
        <f ca="true">IF(ISBLANK('Data Summary'!A117),"",'Data Summary'!A117)</f>
        <v/>
      </c>
      <c r="B115" s="103"/>
      <c r="L115" s="103"/>
      <c r="V115" s="103"/>
      <c r="AD115" s="429"/>
      <c r="AE115" s="429"/>
      <c r="AF115" s="429"/>
      <c r="AG115" s="429"/>
      <c r="AH115" s="429"/>
      <c r="AI115" s="429"/>
      <c r="AJ115" s="429"/>
      <c r="AK115" s="429"/>
      <c r="AL115" s="429"/>
      <c r="AM115" s="429"/>
      <c r="AN115" s="429"/>
      <c r="AO115" s="429"/>
      <c r="AP115" s="429"/>
      <c r="AQ115" s="429"/>
      <c r="AR115" s="429"/>
      <c r="AS115" s="429"/>
      <c r="AT115" s="429"/>
      <c r="AU115" s="429"/>
      <c r="AV115" s="429"/>
      <c r="AW115" s="429"/>
      <c r="AX115" s="429"/>
      <c r="AY115" s="429"/>
      <c r="AZ115" s="429"/>
      <c r="BA115" s="429"/>
      <c r="BB115" s="429"/>
      <c r="BC115" s="429"/>
      <c r="BD115" s="429"/>
      <c r="BE115" s="429"/>
      <c r="BF115" s="429"/>
      <c r="BG115" s="429"/>
      <c r="BH115" s="429"/>
      <c r="BJ115" s="103"/>
      <c r="BT115" s="103"/>
      <c r="CD115" s="103"/>
      <c r="CN115" s="103"/>
      <c r="CX115" s="103"/>
      <c r="DH115" s="103"/>
      <c r="DR115" s="103"/>
      <c r="EB115" s="103"/>
      <c r="EL115" s="103"/>
      <c r="EV115" s="103"/>
      <c r="FF115" s="103"/>
      <c r="FP115" s="103"/>
      <c r="FZ115" s="103"/>
      <c r="GJ115" s="103"/>
      <c r="GT115" s="103"/>
      <c r="HD115" s="103"/>
    </row>
    <row xmlns:x14ac="http://schemas.microsoft.com/office/spreadsheetml/2009/9/ac" r="116" s="3" customFormat="true" x14ac:dyDescent="0.25">
      <c r="A116" s="386" t="str">
        <f ca="true">IF(ISBLANK('Data Summary'!A118),"",'Data Summary'!A118)</f>
        <v/>
      </c>
      <c r="B116" s="103"/>
      <c r="L116" s="103"/>
      <c r="V116" s="103"/>
      <c r="AD116" s="429"/>
      <c r="AE116" s="429"/>
      <c r="AF116" s="429"/>
      <c r="AG116" s="429"/>
      <c r="AH116" s="429"/>
      <c r="AI116" s="429"/>
      <c r="AJ116" s="429"/>
      <c r="AK116" s="429"/>
      <c r="AL116" s="429"/>
      <c r="AM116" s="429"/>
      <c r="AN116" s="429"/>
      <c r="AO116" s="429"/>
      <c r="AP116" s="429"/>
      <c r="AQ116" s="429"/>
      <c r="AR116" s="429"/>
      <c r="AS116" s="429"/>
      <c r="AT116" s="429"/>
      <c r="AU116" s="429"/>
      <c r="AV116" s="429"/>
      <c r="AW116" s="429"/>
      <c r="AX116" s="429"/>
      <c r="AY116" s="429"/>
      <c r="AZ116" s="429"/>
      <c r="BA116" s="429"/>
      <c r="BB116" s="429"/>
      <c r="BC116" s="429"/>
      <c r="BD116" s="429"/>
      <c r="BE116" s="429"/>
      <c r="BF116" s="429"/>
      <c r="BG116" s="429"/>
      <c r="BH116" s="429"/>
      <c r="BJ116" s="103"/>
      <c r="BT116" s="103"/>
      <c r="CD116" s="103"/>
      <c r="CN116" s="103"/>
      <c r="CX116" s="103"/>
      <c r="DH116" s="103"/>
      <c r="DR116" s="103"/>
      <c r="EB116" s="103"/>
      <c r="EL116" s="103"/>
      <c r="EV116" s="103"/>
      <c r="FF116" s="103"/>
      <c r="FP116" s="103"/>
      <c r="FZ116" s="103"/>
      <c r="GJ116" s="103"/>
      <c r="GT116" s="103"/>
      <c r="HD116" s="103"/>
    </row>
    <row xmlns:x14ac="http://schemas.microsoft.com/office/spreadsheetml/2009/9/ac" r="117" s="3" customFormat="true" x14ac:dyDescent="0.25">
      <c r="A117" s="386" t="str">
        <f ca="true">IF(ISBLANK('Data Summary'!A119),"",'Data Summary'!A119)</f>
        <v/>
      </c>
      <c r="B117" s="103"/>
      <c r="L117" s="103"/>
      <c r="V117" s="103"/>
      <c r="AD117" s="429"/>
      <c r="AE117" s="429"/>
      <c r="AF117" s="429"/>
      <c r="AG117" s="429"/>
      <c r="AH117" s="429"/>
      <c r="AI117" s="429"/>
      <c r="AJ117" s="429"/>
      <c r="AK117" s="429"/>
      <c r="AL117" s="429"/>
      <c r="AM117" s="429"/>
      <c r="AN117" s="429"/>
      <c r="AO117" s="429"/>
      <c r="AP117" s="429"/>
      <c r="AQ117" s="429"/>
      <c r="AR117" s="429"/>
      <c r="AS117" s="429"/>
      <c r="AT117" s="429"/>
      <c r="AU117" s="429"/>
      <c r="AV117" s="429"/>
      <c r="AW117" s="429"/>
      <c r="AX117" s="429"/>
      <c r="AY117" s="429"/>
      <c r="AZ117" s="429"/>
      <c r="BA117" s="429"/>
      <c r="BB117" s="429"/>
      <c r="BC117" s="429"/>
      <c r="BD117" s="429"/>
      <c r="BE117" s="429"/>
      <c r="BF117" s="429"/>
      <c r="BG117" s="429"/>
      <c r="BH117" s="429"/>
      <c r="BJ117" s="103"/>
      <c r="BT117" s="103"/>
      <c r="CD117" s="103"/>
      <c r="CN117" s="103"/>
      <c r="CX117" s="103"/>
      <c r="DH117" s="103"/>
      <c r="DR117" s="103"/>
      <c r="EB117" s="103"/>
      <c r="EL117" s="103"/>
      <c r="EV117" s="103"/>
      <c r="FF117" s="103"/>
      <c r="FP117" s="103"/>
      <c r="FZ117" s="103"/>
      <c r="GJ117" s="103"/>
      <c r="GT117" s="103"/>
      <c r="HD117" s="103"/>
    </row>
    <row xmlns:x14ac="http://schemas.microsoft.com/office/spreadsheetml/2009/9/ac" r="118" s="3" customFormat="true" x14ac:dyDescent="0.25">
      <c r="A118" s="386" t="str">
        <f ca="true">IF(ISBLANK('Data Summary'!A120),"",'Data Summary'!A120)</f>
        <v/>
      </c>
      <c r="B118" s="103"/>
      <c r="L118" s="103"/>
      <c r="V118" s="103"/>
      <c r="AD118" s="429"/>
      <c r="AE118" s="429"/>
      <c r="AF118" s="429"/>
      <c r="AG118" s="429"/>
      <c r="AH118" s="429"/>
      <c r="AI118" s="429"/>
      <c r="AJ118" s="429"/>
      <c r="AK118" s="429"/>
      <c r="AL118" s="429"/>
      <c r="AM118" s="429"/>
      <c r="AN118" s="429"/>
      <c r="AO118" s="429"/>
      <c r="AP118" s="429"/>
      <c r="AQ118" s="429"/>
      <c r="AR118" s="429"/>
      <c r="AS118" s="429"/>
      <c r="AT118" s="429"/>
      <c r="AU118" s="429"/>
      <c r="AV118" s="429"/>
      <c r="AW118" s="429"/>
      <c r="AX118" s="429"/>
      <c r="AY118" s="429"/>
      <c r="AZ118" s="429"/>
      <c r="BA118" s="429"/>
      <c r="BB118" s="429"/>
      <c r="BC118" s="429"/>
      <c r="BD118" s="429"/>
      <c r="BE118" s="429"/>
      <c r="BF118" s="429"/>
      <c r="BG118" s="429"/>
      <c r="BH118" s="429"/>
      <c r="BJ118" s="103"/>
      <c r="BT118" s="103"/>
      <c r="CD118" s="103"/>
      <c r="CN118" s="103"/>
      <c r="CX118" s="103"/>
      <c r="DH118" s="103"/>
      <c r="DR118" s="103"/>
      <c r="EB118" s="103"/>
      <c r="EL118" s="103"/>
      <c r="EV118" s="103"/>
      <c r="FF118" s="103"/>
      <c r="FP118" s="103"/>
      <c r="FZ118" s="103"/>
      <c r="GJ118" s="103"/>
      <c r="GT118" s="103"/>
      <c r="HD118" s="103"/>
    </row>
    <row xmlns:x14ac="http://schemas.microsoft.com/office/spreadsheetml/2009/9/ac" r="119" s="3" customFormat="true" x14ac:dyDescent="0.25">
      <c r="A119" s="386" t="str">
        <f ca="true">IF(ISBLANK('Data Summary'!A121),"",'Data Summary'!A121)</f>
        <v/>
      </c>
      <c r="B119" s="103"/>
      <c r="L119" s="103"/>
      <c r="V119" s="103"/>
      <c r="AD119" s="429"/>
      <c r="AE119" s="429"/>
      <c r="AF119" s="429"/>
      <c r="AG119" s="429"/>
      <c r="AH119" s="429"/>
      <c r="AI119" s="429"/>
      <c r="AJ119" s="429"/>
      <c r="AK119" s="429"/>
      <c r="AL119" s="429"/>
      <c r="AM119" s="429"/>
      <c r="AN119" s="429"/>
      <c r="AO119" s="429"/>
      <c r="AP119" s="429"/>
      <c r="AQ119" s="429"/>
      <c r="AR119" s="429"/>
      <c r="AS119" s="429"/>
      <c r="AT119" s="429"/>
      <c r="AU119" s="429"/>
      <c r="AV119" s="429"/>
      <c r="AW119" s="429"/>
      <c r="AX119" s="429"/>
      <c r="AY119" s="429"/>
      <c r="AZ119" s="429"/>
      <c r="BA119" s="429"/>
      <c r="BB119" s="429"/>
      <c r="BC119" s="429"/>
      <c r="BD119" s="429"/>
      <c r="BE119" s="429"/>
      <c r="BF119" s="429"/>
      <c r="BG119" s="429"/>
      <c r="BH119" s="429"/>
      <c r="BJ119" s="103"/>
      <c r="BT119" s="103"/>
      <c r="CD119" s="103"/>
      <c r="CN119" s="103"/>
      <c r="CX119" s="103"/>
      <c r="DH119" s="103"/>
      <c r="DR119" s="103"/>
      <c r="EB119" s="103"/>
      <c r="EL119" s="103"/>
      <c r="EV119" s="103"/>
      <c r="FF119" s="103"/>
      <c r="FP119" s="103"/>
      <c r="FZ119" s="103"/>
      <c r="GJ119" s="103"/>
      <c r="GT119" s="103"/>
      <c r="HD119" s="103"/>
    </row>
    <row xmlns:x14ac="http://schemas.microsoft.com/office/spreadsheetml/2009/9/ac" r="120" s="3" customFormat="true" x14ac:dyDescent="0.25">
      <c r="A120" s="386" t="str">
        <f ca="true">IF(ISBLANK('Data Summary'!A122),"",'Data Summary'!A122)</f>
        <v/>
      </c>
      <c r="B120" s="103"/>
      <c r="L120" s="103"/>
      <c r="V120" s="103"/>
      <c r="AD120" s="429"/>
      <c r="AE120" s="429"/>
      <c r="AF120" s="429"/>
      <c r="AG120" s="429"/>
      <c r="AH120" s="429"/>
      <c r="AI120" s="429"/>
      <c r="AJ120" s="429"/>
      <c r="AK120" s="429"/>
      <c r="AL120" s="429"/>
      <c r="AM120" s="429"/>
      <c r="AN120" s="429"/>
      <c r="AO120" s="429"/>
      <c r="AP120" s="429"/>
      <c r="AQ120" s="429"/>
      <c r="AR120" s="429"/>
      <c r="AS120" s="429"/>
      <c r="AT120" s="429"/>
      <c r="AU120" s="429"/>
      <c r="AV120" s="429"/>
      <c r="AW120" s="429"/>
      <c r="AX120" s="429"/>
      <c r="AY120" s="429"/>
      <c r="AZ120" s="429"/>
      <c r="BA120" s="429"/>
      <c r="BB120" s="429"/>
      <c r="BC120" s="429"/>
      <c r="BD120" s="429"/>
      <c r="BE120" s="429"/>
      <c r="BF120" s="429"/>
      <c r="BG120" s="429"/>
      <c r="BH120" s="429"/>
      <c r="BJ120" s="103"/>
      <c r="BT120" s="103"/>
      <c r="CD120" s="103"/>
      <c r="CN120" s="103"/>
      <c r="CX120" s="103"/>
      <c r="DH120" s="103"/>
      <c r="DR120" s="103"/>
      <c r="EB120" s="103"/>
      <c r="EL120" s="103"/>
      <c r="EV120" s="103"/>
      <c r="FF120" s="103"/>
      <c r="FP120" s="103"/>
      <c r="FZ120" s="103"/>
      <c r="GJ120" s="103"/>
      <c r="GT120" s="103"/>
      <c r="HD120" s="103"/>
    </row>
    <row xmlns:x14ac="http://schemas.microsoft.com/office/spreadsheetml/2009/9/ac" r="121" s="3" customFormat="true" x14ac:dyDescent="0.25">
      <c r="A121" s="386" t="str">
        <f ca="true">IF(ISBLANK('Data Summary'!A123),"",'Data Summary'!A123)</f>
        <v/>
      </c>
      <c r="B121" s="103"/>
      <c r="L121" s="103"/>
      <c r="V121" s="103"/>
      <c r="AD121" s="429"/>
      <c r="AE121" s="429"/>
      <c r="AF121" s="429"/>
      <c r="AG121" s="429"/>
      <c r="AH121" s="429"/>
      <c r="AI121" s="429"/>
      <c r="AJ121" s="429"/>
      <c r="AK121" s="429"/>
      <c r="AL121" s="429"/>
      <c r="AM121" s="429"/>
      <c r="AN121" s="429"/>
      <c r="AO121" s="429"/>
      <c r="AP121" s="429"/>
      <c r="AQ121" s="429"/>
      <c r="AR121" s="429"/>
      <c r="AS121" s="429"/>
      <c r="AT121" s="429"/>
      <c r="AU121" s="429"/>
      <c r="AV121" s="429"/>
      <c r="AW121" s="429"/>
      <c r="AX121" s="429"/>
      <c r="AY121" s="429"/>
      <c r="AZ121" s="429"/>
      <c r="BA121" s="429"/>
      <c r="BB121" s="429"/>
      <c r="BC121" s="429"/>
      <c r="BD121" s="429"/>
      <c r="BE121" s="429"/>
      <c r="BF121" s="429"/>
      <c r="BG121" s="429"/>
      <c r="BH121" s="429"/>
      <c r="BJ121" s="103"/>
      <c r="BT121" s="103"/>
      <c r="CD121" s="103"/>
      <c r="CN121" s="103"/>
      <c r="CX121" s="103"/>
      <c r="DH121" s="103"/>
      <c r="DR121" s="103"/>
      <c r="EB121" s="103"/>
      <c r="EL121" s="103"/>
      <c r="EV121" s="103"/>
      <c r="FF121" s="103"/>
      <c r="FP121" s="103"/>
      <c r="FZ121" s="103"/>
      <c r="GJ121" s="103"/>
      <c r="GT121" s="103"/>
      <c r="HD121" s="103"/>
    </row>
    <row xmlns:x14ac="http://schemas.microsoft.com/office/spreadsheetml/2009/9/ac" r="122" s="3" customFormat="true" x14ac:dyDescent="0.25">
      <c r="A122" s="386" t="str">
        <f ca="true">IF(ISBLANK('Data Summary'!A124),"",'Data Summary'!A124)</f>
        <v/>
      </c>
      <c r="B122" s="103"/>
      <c r="L122" s="103"/>
      <c r="V122" s="103"/>
      <c r="AD122" s="429"/>
      <c r="AE122" s="429"/>
      <c r="AF122" s="429"/>
      <c r="AG122" s="429"/>
      <c r="AH122" s="429"/>
      <c r="AI122" s="429"/>
      <c r="AJ122" s="429"/>
      <c r="AK122" s="429"/>
      <c r="AL122" s="429"/>
      <c r="AM122" s="429"/>
      <c r="AN122" s="429"/>
      <c r="AO122" s="429"/>
      <c r="AP122" s="429"/>
      <c r="AQ122" s="429"/>
      <c r="AR122" s="429"/>
      <c r="AS122" s="429"/>
      <c r="AT122" s="429"/>
      <c r="AU122" s="429"/>
      <c r="AV122" s="429"/>
      <c r="AW122" s="429"/>
      <c r="AX122" s="429"/>
      <c r="AY122" s="429"/>
      <c r="AZ122" s="429"/>
      <c r="BA122" s="429"/>
      <c r="BB122" s="429"/>
      <c r="BC122" s="429"/>
      <c r="BD122" s="429"/>
      <c r="BE122" s="429"/>
      <c r="BF122" s="429"/>
      <c r="BG122" s="429"/>
      <c r="BH122" s="429"/>
      <c r="BJ122" s="103"/>
      <c r="BT122" s="103"/>
      <c r="CD122" s="103"/>
      <c r="CN122" s="103"/>
      <c r="CX122" s="103"/>
      <c r="DH122" s="103"/>
      <c r="DR122" s="103"/>
      <c r="EB122" s="103"/>
      <c r="EL122" s="103"/>
      <c r="EV122" s="103"/>
      <c r="FF122" s="103"/>
      <c r="FP122" s="103"/>
      <c r="FZ122" s="103"/>
      <c r="GJ122" s="103"/>
      <c r="GT122" s="103"/>
      <c r="HD122" s="103"/>
    </row>
    <row xmlns:x14ac="http://schemas.microsoft.com/office/spreadsheetml/2009/9/ac" r="123" s="3" customFormat="true" x14ac:dyDescent="0.25">
      <c r="A123" s="386" t="str">
        <f ca="true">IF(ISBLANK('Data Summary'!A125),"",'Data Summary'!A125)</f>
        <v/>
      </c>
      <c r="B123" s="103"/>
      <c r="L123" s="103"/>
      <c r="V123" s="103"/>
      <c r="AD123" s="429"/>
      <c r="AE123" s="429"/>
      <c r="AF123" s="429"/>
      <c r="AG123" s="429"/>
      <c r="AH123" s="429"/>
      <c r="AI123" s="429"/>
      <c r="AJ123" s="429"/>
      <c r="AK123" s="429"/>
      <c r="AL123" s="429"/>
      <c r="AM123" s="429"/>
      <c r="AN123" s="429"/>
      <c r="AO123" s="429"/>
      <c r="AP123" s="429"/>
      <c r="AQ123" s="429"/>
      <c r="AR123" s="429"/>
      <c r="AS123" s="429"/>
      <c r="AT123" s="429"/>
      <c r="AU123" s="429"/>
      <c r="AV123" s="429"/>
      <c r="AW123" s="429"/>
      <c r="AX123" s="429"/>
      <c r="AY123" s="429"/>
      <c r="AZ123" s="429"/>
      <c r="BA123" s="429"/>
      <c r="BB123" s="429"/>
      <c r="BC123" s="429"/>
      <c r="BD123" s="429"/>
      <c r="BE123" s="429"/>
      <c r="BF123" s="429"/>
      <c r="BG123" s="429"/>
      <c r="BH123" s="429"/>
      <c r="BJ123" s="103"/>
      <c r="BT123" s="103"/>
      <c r="CD123" s="103"/>
      <c r="CN123" s="103"/>
      <c r="CX123" s="103"/>
      <c r="DH123" s="103"/>
      <c r="DR123" s="103"/>
      <c r="EB123" s="103"/>
      <c r="EL123" s="103"/>
      <c r="EV123" s="103"/>
      <c r="FF123" s="103"/>
      <c r="FP123" s="103"/>
      <c r="FZ123" s="103"/>
      <c r="GJ123" s="103"/>
      <c r="GT123" s="103"/>
      <c r="HD123" s="103"/>
    </row>
    <row xmlns:x14ac="http://schemas.microsoft.com/office/spreadsheetml/2009/9/ac" r="124" s="3" customFormat="true" x14ac:dyDescent="0.25">
      <c r="A124" s="386" t="str">
        <f ca="true">IF(ISBLANK('Data Summary'!A126),"",'Data Summary'!A126)</f>
        <v/>
      </c>
      <c r="B124" s="103"/>
      <c r="L124" s="103"/>
      <c r="V124" s="103"/>
      <c r="AD124" s="429"/>
      <c r="AE124" s="429"/>
      <c r="AF124" s="429"/>
      <c r="AG124" s="429"/>
      <c r="AH124" s="429"/>
      <c r="AI124" s="429"/>
      <c r="AJ124" s="429"/>
      <c r="AK124" s="429"/>
      <c r="AL124" s="429"/>
      <c r="AM124" s="429"/>
      <c r="AN124" s="429"/>
      <c r="AO124" s="429"/>
      <c r="AP124" s="429"/>
      <c r="AQ124" s="429"/>
      <c r="AR124" s="429"/>
      <c r="AS124" s="429"/>
      <c r="AT124" s="429"/>
      <c r="AU124" s="429"/>
      <c r="AV124" s="429"/>
      <c r="AW124" s="429"/>
      <c r="AX124" s="429"/>
      <c r="AY124" s="429"/>
      <c r="AZ124" s="429"/>
      <c r="BA124" s="429"/>
      <c r="BB124" s="429"/>
      <c r="BC124" s="429"/>
      <c r="BD124" s="429"/>
      <c r="BE124" s="429"/>
      <c r="BF124" s="429"/>
      <c r="BG124" s="429"/>
      <c r="BH124" s="429"/>
      <c r="BJ124" s="103"/>
      <c r="BT124" s="103"/>
      <c r="CD124" s="103"/>
      <c r="CN124" s="103"/>
      <c r="CX124" s="103"/>
      <c r="DH124" s="103"/>
      <c r="DR124" s="103"/>
      <c r="EB124" s="103"/>
      <c r="EL124" s="103"/>
      <c r="EV124" s="103"/>
      <c r="FF124" s="103"/>
      <c r="FP124" s="103"/>
      <c r="FZ124" s="103"/>
      <c r="GJ124" s="103"/>
      <c r="GT124" s="103"/>
      <c r="HD124" s="103"/>
    </row>
    <row xmlns:x14ac="http://schemas.microsoft.com/office/spreadsheetml/2009/9/ac" r="125" s="3" customFormat="true" x14ac:dyDescent="0.25">
      <c r="A125" s="386" t="str">
        <f ca="true">IF(ISBLANK('Data Summary'!A127),"",'Data Summary'!A127)</f>
        <v/>
      </c>
      <c r="B125" s="103"/>
      <c r="L125" s="103"/>
      <c r="V125" s="103"/>
      <c r="AD125" s="429"/>
      <c r="AE125" s="429"/>
      <c r="AF125" s="429"/>
      <c r="AG125" s="429"/>
      <c r="AH125" s="429"/>
      <c r="AI125" s="429"/>
      <c r="AJ125" s="429"/>
      <c r="AK125" s="429"/>
      <c r="AL125" s="429"/>
      <c r="AM125" s="429"/>
      <c r="AN125" s="429"/>
      <c r="AO125" s="429"/>
      <c r="AP125" s="429"/>
      <c r="AQ125" s="429"/>
      <c r="AR125" s="429"/>
      <c r="AS125" s="429"/>
      <c r="AT125" s="429"/>
      <c r="AU125" s="429"/>
      <c r="AV125" s="429"/>
      <c r="AW125" s="429"/>
      <c r="AX125" s="429"/>
      <c r="AY125" s="429"/>
      <c r="AZ125" s="429"/>
      <c r="BA125" s="429"/>
      <c r="BB125" s="429"/>
      <c r="BC125" s="429"/>
      <c r="BD125" s="429"/>
      <c r="BE125" s="429"/>
      <c r="BF125" s="429"/>
      <c r="BG125" s="429"/>
      <c r="BH125" s="429"/>
      <c r="BJ125" s="103"/>
      <c r="BT125" s="103"/>
      <c r="CD125" s="103"/>
      <c r="CN125" s="103"/>
      <c r="CX125" s="103"/>
      <c r="DH125" s="103"/>
      <c r="DR125" s="103"/>
      <c r="EB125" s="103"/>
      <c r="EL125" s="103"/>
      <c r="EV125" s="103"/>
      <c r="FF125" s="103"/>
      <c r="FP125" s="103"/>
      <c r="FZ125" s="103"/>
      <c r="GJ125" s="103"/>
      <c r="GT125" s="103"/>
      <c r="HD125" s="103"/>
    </row>
    <row xmlns:x14ac="http://schemas.microsoft.com/office/spreadsheetml/2009/9/ac" r="126" s="3" customFormat="true" x14ac:dyDescent="0.25">
      <c r="A126" s="386" t="str">
        <f ca="true">IF(ISBLANK('Data Summary'!A128),"",'Data Summary'!A128)</f>
        <v/>
      </c>
      <c r="B126" s="103"/>
      <c r="L126" s="103"/>
      <c r="V126" s="103"/>
      <c r="AD126" s="429"/>
      <c r="AE126" s="429"/>
      <c r="AF126" s="429"/>
      <c r="AG126" s="429"/>
      <c r="AH126" s="429"/>
      <c r="AI126" s="429"/>
      <c r="AJ126" s="429"/>
      <c r="AK126" s="429"/>
      <c r="AL126" s="429"/>
      <c r="AM126" s="429"/>
      <c r="AN126" s="429"/>
      <c r="AO126" s="429"/>
      <c r="AP126" s="429"/>
      <c r="AQ126" s="429"/>
      <c r="AR126" s="429"/>
      <c r="AS126" s="429"/>
      <c r="AT126" s="429"/>
      <c r="AU126" s="429"/>
      <c r="AV126" s="429"/>
      <c r="AW126" s="429"/>
      <c r="AX126" s="429"/>
      <c r="AY126" s="429"/>
      <c r="AZ126" s="429"/>
      <c r="BA126" s="429"/>
      <c r="BB126" s="429"/>
      <c r="BC126" s="429"/>
      <c r="BD126" s="429"/>
      <c r="BE126" s="429"/>
      <c r="BF126" s="429"/>
      <c r="BG126" s="429"/>
      <c r="BH126" s="429"/>
      <c r="BJ126" s="103"/>
      <c r="BT126" s="103"/>
      <c r="CD126" s="103"/>
      <c r="CN126" s="103"/>
      <c r="CX126" s="103"/>
      <c r="DH126" s="103"/>
      <c r="DR126" s="103"/>
      <c r="EB126" s="103"/>
      <c r="EL126" s="103"/>
      <c r="EV126" s="103"/>
      <c r="FF126" s="103"/>
      <c r="FP126" s="103"/>
      <c r="FZ126" s="103"/>
      <c r="GJ126" s="103"/>
      <c r="GT126" s="103"/>
      <c r="HD126" s="103"/>
    </row>
    <row xmlns:x14ac="http://schemas.microsoft.com/office/spreadsheetml/2009/9/ac" r="127" s="3" customFormat="true" x14ac:dyDescent="0.25">
      <c r="A127" s="386" t="str">
        <f ca="true">IF(ISBLANK('Data Summary'!A129),"",'Data Summary'!A129)</f>
        <v/>
      </c>
      <c r="B127" s="103"/>
      <c r="L127" s="103"/>
      <c r="V127" s="103"/>
      <c r="AD127" s="429"/>
      <c r="AE127" s="429"/>
      <c r="AF127" s="429"/>
      <c r="AG127" s="429"/>
      <c r="AH127" s="429"/>
      <c r="AI127" s="429"/>
      <c r="AJ127" s="429"/>
      <c r="AK127" s="429"/>
      <c r="AL127" s="429"/>
      <c r="AM127" s="429"/>
      <c r="AN127" s="429"/>
      <c r="AO127" s="429"/>
      <c r="AP127" s="429"/>
      <c r="AQ127" s="429"/>
      <c r="AR127" s="429"/>
      <c r="AS127" s="429"/>
      <c r="AT127" s="429"/>
      <c r="AU127" s="429"/>
      <c r="AV127" s="429"/>
      <c r="AW127" s="429"/>
      <c r="AX127" s="429"/>
      <c r="AY127" s="429"/>
      <c r="AZ127" s="429"/>
      <c r="BA127" s="429"/>
      <c r="BB127" s="429"/>
      <c r="BC127" s="429"/>
      <c r="BD127" s="429"/>
      <c r="BE127" s="429"/>
      <c r="BF127" s="429"/>
      <c r="BG127" s="429"/>
      <c r="BH127" s="429"/>
      <c r="BJ127" s="103"/>
      <c r="BT127" s="103"/>
      <c r="CD127" s="103"/>
      <c r="CN127" s="103"/>
      <c r="CX127" s="103"/>
      <c r="DH127" s="103"/>
      <c r="DR127" s="103"/>
      <c r="EB127" s="103"/>
      <c r="EL127" s="103"/>
      <c r="EV127" s="103"/>
      <c r="FF127" s="103"/>
      <c r="FP127" s="103"/>
      <c r="FZ127" s="103"/>
      <c r="GJ127" s="103"/>
      <c r="GT127" s="103"/>
      <c r="HD127" s="103"/>
    </row>
    <row xmlns:x14ac="http://schemas.microsoft.com/office/spreadsheetml/2009/9/ac" r="128" s="3" customFormat="true" x14ac:dyDescent="0.25">
      <c r="A128" s="386" t="str">
        <f ca="true">IF(ISBLANK('Data Summary'!A130),"",'Data Summary'!A130)</f>
        <v/>
      </c>
      <c r="B128" s="103"/>
      <c r="L128" s="103"/>
      <c r="V128" s="103"/>
      <c r="AD128" s="429"/>
      <c r="AE128" s="429"/>
      <c r="AF128" s="429"/>
      <c r="AG128" s="429"/>
      <c r="AH128" s="429"/>
      <c r="AI128" s="429"/>
      <c r="AJ128" s="429"/>
      <c r="AK128" s="429"/>
      <c r="AL128" s="429"/>
      <c r="AM128" s="429"/>
      <c r="AN128" s="429"/>
      <c r="AO128" s="429"/>
      <c r="AP128" s="429"/>
      <c r="AQ128" s="429"/>
      <c r="AR128" s="429"/>
      <c r="AS128" s="429"/>
      <c r="AT128" s="429"/>
      <c r="AU128" s="429"/>
      <c r="AV128" s="429"/>
      <c r="AW128" s="429"/>
      <c r="AX128" s="429"/>
      <c r="AY128" s="429"/>
      <c r="AZ128" s="429"/>
      <c r="BA128" s="429"/>
      <c r="BB128" s="429"/>
      <c r="BC128" s="429"/>
      <c r="BD128" s="429"/>
      <c r="BE128" s="429"/>
      <c r="BF128" s="429"/>
      <c r="BG128" s="429"/>
      <c r="BH128" s="429"/>
      <c r="BJ128" s="103"/>
      <c r="BT128" s="103"/>
      <c r="CD128" s="103"/>
      <c r="CN128" s="103"/>
      <c r="CX128" s="103"/>
      <c r="DH128" s="103"/>
      <c r="DR128" s="103"/>
      <c r="EB128" s="103"/>
      <c r="EL128" s="103"/>
      <c r="EV128" s="103"/>
      <c r="FF128" s="103"/>
      <c r="FP128" s="103"/>
      <c r="FZ128" s="103"/>
      <c r="GJ128" s="103"/>
      <c r="GT128" s="103"/>
      <c r="HD128" s="103"/>
    </row>
    <row xmlns:x14ac="http://schemas.microsoft.com/office/spreadsheetml/2009/9/ac" r="129" s="3" customFormat="true" x14ac:dyDescent="0.25">
      <c r="A129" s="386" t="str">
        <f ca="true">IF(ISBLANK('Data Summary'!A131),"",'Data Summary'!A131)</f>
        <v/>
      </c>
      <c r="B129" s="103"/>
      <c r="L129" s="103"/>
      <c r="V129" s="103"/>
      <c r="AD129" s="429"/>
      <c r="AE129" s="429"/>
      <c r="AF129" s="429"/>
      <c r="AG129" s="429"/>
      <c r="AH129" s="429"/>
      <c r="AI129" s="429"/>
      <c r="AJ129" s="429"/>
      <c r="AK129" s="429"/>
      <c r="AL129" s="429"/>
      <c r="AM129" s="429"/>
      <c r="AN129" s="429"/>
      <c r="AO129" s="429"/>
      <c r="AP129" s="429"/>
      <c r="AQ129" s="429"/>
      <c r="AR129" s="429"/>
      <c r="AS129" s="429"/>
      <c r="AT129" s="429"/>
      <c r="AU129" s="429"/>
      <c r="AV129" s="429"/>
      <c r="AW129" s="429"/>
      <c r="AX129" s="429"/>
      <c r="AY129" s="429"/>
      <c r="AZ129" s="429"/>
      <c r="BA129" s="429"/>
      <c r="BB129" s="429"/>
      <c r="BC129" s="429"/>
      <c r="BD129" s="429"/>
      <c r="BE129" s="429"/>
      <c r="BF129" s="429"/>
      <c r="BG129" s="429"/>
      <c r="BH129" s="429"/>
      <c r="BJ129" s="103"/>
      <c r="BT129" s="103"/>
      <c r="CD129" s="103"/>
      <c r="CN129" s="103"/>
      <c r="CX129" s="103"/>
      <c r="DH129" s="103"/>
      <c r="DR129" s="103"/>
      <c r="EB129" s="103"/>
      <c r="EL129" s="103"/>
      <c r="EV129" s="103"/>
      <c r="FF129" s="103"/>
      <c r="FP129" s="103"/>
      <c r="FZ129" s="103"/>
      <c r="GJ129" s="103"/>
      <c r="GT129" s="103"/>
      <c r="HD129" s="103"/>
    </row>
    <row xmlns:x14ac="http://schemas.microsoft.com/office/spreadsheetml/2009/9/ac" r="130" s="3" customFormat="true" x14ac:dyDescent="0.25">
      <c r="A130" s="386" t="str">
        <f ca="true">IF(ISBLANK('Data Summary'!A132),"",'Data Summary'!A132)</f>
        <v/>
      </c>
      <c r="B130" s="103"/>
      <c r="L130" s="103"/>
      <c r="V130" s="103"/>
      <c r="AD130" s="429"/>
      <c r="AE130" s="429"/>
      <c r="AF130" s="429"/>
      <c r="AG130" s="429"/>
      <c r="AH130" s="429"/>
      <c r="AI130" s="429"/>
      <c r="AJ130" s="429"/>
      <c r="AK130" s="429"/>
      <c r="AL130" s="429"/>
      <c r="AM130" s="429"/>
      <c r="AN130" s="429"/>
      <c r="AO130" s="429"/>
      <c r="AP130" s="429"/>
      <c r="AQ130" s="429"/>
      <c r="AR130" s="429"/>
      <c r="AS130" s="429"/>
      <c r="AT130" s="429"/>
      <c r="AU130" s="429"/>
      <c r="AV130" s="429"/>
      <c r="AW130" s="429"/>
      <c r="AX130" s="429"/>
      <c r="AY130" s="429"/>
      <c r="AZ130" s="429"/>
      <c r="BA130" s="429"/>
      <c r="BB130" s="429"/>
      <c r="BC130" s="429"/>
      <c r="BD130" s="429"/>
      <c r="BE130" s="429"/>
      <c r="BF130" s="429"/>
      <c r="BG130" s="429"/>
      <c r="BH130" s="429"/>
      <c r="BJ130" s="103"/>
      <c r="BT130" s="103"/>
      <c r="CD130" s="103"/>
      <c r="CN130" s="103"/>
      <c r="CX130" s="103"/>
      <c r="DH130" s="103"/>
      <c r="DR130" s="103"/>
      <c r="EB130" s="103"/>
      <c r="EL130" s="103"/>
      <c r="EV130" s="103"/>
      <c r="FF130" s="103"/>
      <c r="FP130" s="103"/>
      <c r="FZ130" s="103"/>
      <c r="GJ130" s="103"/>
      <c r="GT130" s="103"/>
      <c r="HD130" s="103"/>
    </row>
    <row xmlns:x14ac="http://schemas.microsoft.com/office/spreadsheetml/2009/9/ac" r="131" s="3" customFormat="true" x14ac:dyDescent="0.25">
      <c r="A131" s="386" t="str">
        <f ca="true">IF(ISBLANK('Data Summary'!A133),"",'Data Summary'!A133)</f>
        <v/>
      </c>
      <c r="B131" s="103"/>
      <c r="L131" s="103"/>
      <c r="V131" s="103"/>
      <c r="AD131" s="429"/>
      <c r="AE131" s="429"/>
      <c r="AF131" s="429"/>
      <c r="AG131" s="429"/>
      <c r="AH131" s="429"/>
      <c r="AI131" s="429"/>
      <c r="AJ131" s="429"/>
      <c r="AK131" s="429"/>
      <c r="AL131" s="429"/>
      <c r="AM131" s="429"/>
      <c r="AN131" s="429"/>
      <c r="AO131" s="429"/>
      <c r="AP131" s="429"/>
      <c r="AQ131" s="429"/>
      <c r="AR131" s="429"/>
      <c r="AS131" s="429"/>
      <c r="AT131" s="429"/>
      <c r="AU131" s="429"/>
      <c r="AV131" s="429"/>
      <c r="AW131" s="429"/>
      <c r="AX131" s="429"/>
      <c r="AY131" s="429"/>
      <c r="AZ131" s="429"/>
      <c r="BA131" s="429"/>
      <c r="BB131" s="429"/>
      <c r="BC131" s="429"/>
      <c r="BD131" s="429"/>
      <c r="BE131" s="429"/>
      <c r="BF131" s="429"/>
      <c r="BG131" s="429"/>
      <c r="BH131" s="429"/>
      <c r="BJ131" s="103"/>
      <c r="BT131" s="103"/>
      <c r="CD131" s="103"/>
      <c r="CN131" s="103"/>
      <c r="CX131" s="103"/>
      <c r="DH131" s="103"/>
      <c r="DR131" s="103"/>
      <c r="EB131" s="103"/>
      <c r="EL131" s="103"/>
      <c r="EV131" s="103"/>
      <c r="FF131" s="103"/>
      <c r="FP131" s="103"/>
      <c r="FZ131" s="103"/>
      <c r="GJ131" s="103"/>
      <c r="GT131" s="103"/>
      <c r="HD131" s="103"/>
    </row>
    <row xmlns:x14ac="http://schemas.microsoft.com/office/spreadsheetml/2009/9/ac" r="132" s="3" customFormat="true" x14ac:dyDescent="0.25">
      <c r="A132" s="386" t="str">
        <f ca="true">IF(ISBLANK('Data Summary'!A134),"",'Data Summary'!A134)</f>
        <v/>
      </c>
      <c r="B132" s="103"/>
      <c r="L132" s="103"/>
      <c r="V132" s="103"/>
      <c r="AD132" s="429"/>
      <c r="AE132" s="429"/>
      <c r="AF132" s="429"/>
      <c r="AG132" s="429"/>
      <c r="AH132" s="429"/>
      <c r="AI132" s="429"/>
      <c r="AJ132" s="429"/>
      <c r="AK132" s="429"/>
      <c r="AL132" s="429"/>
      <c r="AM132" s="429"/>
      <c r="AN132" s="429"/>
      <c r="AO132" s="429"/>
      <c r="AP132" s="429"/>
      <c r="AQ132" s="429"/>
      <c r="AR132" s="429"/>
      <c r="AS132" s="429"/>
      <c r="AT132" s="429"/>
      <c r="AU132" s="429"/>
      <c r="AV132" s="429"/>
      <c r="AW132" s="429"/>
      <c r="AX132" s="429"/>
      <c r="AY132" s="429"/>
      <c r="AZ132" s="429"/>
      <c r="BA132" s="429"/>
      <c r="BB132" s="429"/>
      <c r="BC132" s="429"/>
      <c r="BD132" s="429"/>
      <c r="BE132" s="429"/>
      <c r="BF132" s="429"/>
      <c r="BG132" s="429"/>
      <c r="BH132" s="429"/>
      <c r="BJ132" s="103"/>
      <c r="BT132" s="103"/>
      <c r="CD132" s="103"/>
      <c r="CN132" s="103"/>
      <c r="CX132" s="103"/>
      <c r="DH132" s="103"/>
      <c r="DR132" s="103"/>
      <c r="EB132" s="103"/>
      <c r="EL132" s="103"/>
      <c r="EV132" s="103"/>
      <c r="FF132" s="103"/>
      <c r="FP132" s="103"/>
      <c r="FZ132" s="103"/>
      <c r="GJ132" s="103"/>
      <c r="GT132" s="103"/>
      <c r="HD132" s="103"/>
    </row>
    <row xmlns:x14ac="http://schemas.microsoft.com/office/spreadsheetml/2009/9/ac" r="133" s="3" customFormat="true" x14ac:dyDescent="0.25">
      <c r="A133" s="386" t="str">
        <f ca="true">IF(ISBLANK('Data Summary'!A135),"",'Data Summary'!A135)</f>
        <v/>
      </c>
      <c r="B133" s="103"/>
      <c r="L133" s="103"/>
      <c r="V133" s="103"/>
      <c r="AD133" s="429"/>
      <c r="AE133" s="429"/>
      <c r="AF133" s="429"/>
      <c r="AG133" s="429"/>
      <c r="AH133" s="429"/>
      <c r="AI133" s="429"/>
      <c r="AJ133" s="429"/>
      <c r="AK133" s="429"/>
      <c r="AL133" s="429"/>
      <c r="AM133" s="429"/>
      <c r="AN133" s="429"/>
      <c r="AO133" s="429"/>
      <c r="AP133" s="429"/>
      <c r="AQ133" s="429"/>
      <c r="AR133" s="429"/>
      <c r="AS133" s="429"/>
      <c r="AT133" s="429"/>
      <c r="AU133" s="429"/>
      <c r="AV133" s="429"/>
      <c r="AW133" s="429"/>
      <c r="AX133" s="429"/>
      <c r="AY133" s="429"/>
      <c r="AZ133" s="429"/>
      <c r="BA133" s="429"/>
      <c r="BB133" s="429"/>
      <c r="BC133" s="429"/>
      <c r="BD133" s="429"/>
      <c r="BE133" s="429"/>
      <c r="BF133" s="429"/>
      <c r="BG133" s="429"/>
      <c r="BH133" s="429"/>
      <c r="BJ133" s="103"/>
      <c r="BT133" s="103"/>
      <c r="CD133" s="103"/>
      <c r="CN133" s="103"/>
      <c r="CX133" s="103"/>
      <c r="DH133" s="103"/>
      <c r="DR133" s="103"/>
      <c r="EB133" s="103"/>
      <c r="EL133" s="103"/>
      <c r="EV133" s="103"/>
      <c r="FF133" s="103"/>
      <c r="FP133" s="103"/>
      <c r="FZ133" s="103"/>
      <c r="GJ133" s="103"/>
      <c r="GT133" s="103"/>
      <c r="HD133" s="103"/>
    </row>
    <row xmlns:x14ac="http://schemas.microsoft.com/office/spreadsheetml/2009/9/ac" r="134" s="3" customFormat="true" x14ac:dyDescent="0.25">
      <c r="A134" s="386" t="str">
        <f ca="true">IF(ISBLANK('Data Summary'!A136),"",'Data Summary'!A136)</f>
        <v/>
      </c>
      <c r="B134" s="103"/>
      <c r="L134" s="103"/>
      <c r="V134" s="103"/>
      <c r="AD134" s="429"/>
      <c r="AE134" s="429"/>
      <c r="AF134" s="429"/>
      <c r="AG134" s="429"/>
      <c r="AH134" s="429"/>
      <c r="AI134" s="429"/>
      <c r="AJ134" s="429"/>
      <c r="AK134" s="429"/>
      <c r="AL134" s="429"/>
      <c r="AM134" s="429"/>
      <c r="AN134" s="429"/>
      <c r="AO134" s="429"/>
      <c r="AP134" s="429"/>
      <c r="AQ134" s="429"/>
      <c r="AR134" s="429"/>
      <c r="AS134" s="429"/>
      <c r="AT134" s="429"/>
      <c r="AU134" s="429"/>
      <c r="AV134" s="429"/>
      <c r="AW134" s="429"/>
      <c r="AX134" s="429"/>
      <c r="AY134" s="429"/>
      <c r="AZ134" s="429"/>
      <c r="BA134" s="429"/>
      <c r="BB134" s="429"/>
      <c r="BC134" s="429"/>
      <c r="BD134" s="429"/>
      <c r="BE134" s="429"/>
      <c r="BF134" s="429"/>
      <c r="BG134" s="429"/>
      <c r="BH134" s="429"/>
      <c r="BJ134" s="103"/>
      <c r="BT134" s="103"/>
      <c r="CD134" s="103"/>
      <c r="CN134" s="103"/>
      <c r="CX134" s="103"/>
      <c r="DH134" s="103"/>
      <c r="DR134" s="103"/>
      <c r="EB134" s="103"/>
      <c r="EL134" s="103"/>
      <c r="EV134" s="103"/>
      <c r="FF134" s="103"/>
      <c r="FP134" s="103"/>
      <c r="FZ134" s="103"/>
      <c r="GJ134" s="103"/>
      <c r="GT134" s="103"/>
      <c r="HD134" s="103"/>
    </row>
    <row xmlns:x14ac="http://schemas.microsoft.com/office/spreadsheetml/2009/9/ac" r="135" s="3" customFormat="true" x14ac:dyDescent="0.25">
      <c r="A135" s="386" t="str">
        <f ca="true">IF(ISBLANK('Data Summary'!A137),"",'Data Summary'!A137)</f>
        <v/>
      </c>
      <c r="B135" s="103"/>
      <c r="L135" s="103"/>
      <c r="V135" s="103"/>
      <c r="AD135" s="429"/>
      <c r="AE135" s="429"/>
      <c r="AF135" s="429"/>
      <c r="AG135" s="429"/>
      <c r="AH135" s="429"/>
      <c r="AI135" s="429"/>
      <c r="AJ135" s="429"/>
      <c r="AK135" s="429"/>
      <c r="AL135" s="429"/>
      <c r="AM135" s="429"/>
      <c r="AN135" s="429"/>
      <c r="AO135" s="429"/>
      <c r="AP135" s="429"/>
      <c r="AQ135" s="429"/>
      <c r="AR135" s="429"/>
      <c r="AS135" s="429"/>
      <c r="AT135" s="429"/>
      <c r="AU135" s="429"/>
      <c r="AV135" s="429"/>
      <c r="AW135" s="429"/>
      <c r="AX135" s="429"/>
      <c r="AY135" s="429"/>
      <c r="AZ135" s="429"/>
      <c r="BA135" s="429"/>
      <c r="BB135" s="429"/>
      <c r="BC135" s="429"/>
      <c r="BD135" s="429"/>
      <c r="BE135" s="429"/>
      <c r="BF135" s="429"/>
      <c r="BG135" s="429"/>
      <c r="BH135" s="429"/>
      <c r="BJ135" s="103"/>
      <c r="BT135" s="103"/>
      <c r="CD135" s="103"/>
      <c r="CN135" s="103"/>
      <c r="CX135" s="103"/>
      <c r="DH135" s="103"/>
      <c r="DR135" s="103"/>
      <c r="EB135" s="103"/>
      <c r="EL135" s="103"/>
      <c r="EV135" s="103"/>
      <c r="FF135" s="103"/>
      <c r="FP135" s="103"/>
      <c r="FZ135" s="103"/>
      <c r="GJ135" s="103"/>
      <c r="GT135" s="103"/>
      <c r="HD135" s="103"/>
    </row>
    <row xmlns:x14ac="http://schemas.microsoft.com/office/spreadsheetml/2009/9/ac" r="136" s="3" customFormat="true" x14ac:dyDescent="0.25">
      <c r="A136" s="386" t="str">
        <f ca="true">IF(ISBLANK('Data Summary'!A138),"",'Data Summary'!A138)</f>
        <v/>
      </c>
      <c r="B136" s="103"/>
      <c r="L136" s="103"/>
      <c r="V136" s="103"/>
      <c r="AD136" s="429"/>
      <c r="AE136" s="429"/>
      <c r="AF136" s="429"/>
      <c r="AG136" s="429"/>
      <c r="AH136" s="429"/>
      <c r="AI136" s="429"/>
      <c r="AJ136" s="429"/>
      <c r="AK136" s="429"/>
      <c r="AL136" s="429"/>
      <c r="AM136" s="429"/>
      <c r="AN136" s="429"/>
      <c r="AO136" s="429"/>
      <c r="AP136" s="429"/>
      <c r="AQ136" s="429"/>
      <c r="AR136" s="429"/>
      <c r="AS136" s="429"/>
      <c r="AT136" s="429"/>
      <c r="AU136" s="429"/>
      <c r="AV136" s="429"/>
      <c r="AW136" s="429"/>
      <c r="AX136" s="429"/>
      <c r="AY136" s="429"/>
      <c r="AZ136" s="429"/>
      <c r="BA136" s="429"/>
      <c r="BB136" s="429"/>
      <c r="BC136" s="429"/>
      <c r="BD136" s="429"/>
      <c r="BE136" s="429"/>
      <c r="BF136" s="429"/>
      <c r="BG136" s="429"/>
      <c r="BH136" s="429"/>
      <c r="BJ136" s="103"/>
      <c r="BT136" s="103"/>
      <c r="CD136" s="103"/>
      <c r="CN136" s="103"/>
      <c r="CX136" s="103"/>
      <c r="DH136" s="103"/>
      <c r="DR136" s="103"/>
      <c r="EB136" s="103"/>
      <c r="EL136" s="103"/>
      <c r="EV136" s="103"/>
      <c r="FF136" s="103"/>
      <c r="FP136" s="103"/>
      <c r="FZ136" s="103"/>
      <c r="GJ136" s="103"/>
      <c r="GT136" s="103"/>
      <c r="HD136" s="103"/>
    </row>
    <row xmlns:x14ac="http://schemas.microsoft.com/office/spreadsheetml/2009/9/ac" r="137" s="3" customFormat="true" x14ac:dyDescent="0.25">
      <c r="A137" s="386" t="str">
        <f ca="true">IF(ISBLANK('Data Summary'!A139),"",'Data Summary'!A139)</f>
        <v/>
      </c>
      <c r="B137" s="103"/>
      <c r="L137" s="103"/>
      <c r="V137" s="103"/>
      <c r="AD137" s="429"/>
      <c r="AE137" s="429"/>
      <c r="AF137" s="429"/>
      <c r="AG137" s="429"/>
      <c r="AH137" s="429"/>
      <c r="AI137" s="429"/>
      <c r="AJ137" s="429"/>
      <c r="AK137" s="429"/>
      <c r="AL137" s="429"/>
      <c r="AM137" s="429"/>
      <c r="AN137" s="429"/>
      <c r="AO137" s="429"/>
      <c r="AP137" s="429"/>
      <c r="AQ137" s="429"/>
      <c r="AR137" s="429"/>
      <c r="AS137" s="429"/>
      <c r="AT137" s="429"/>
      <c r="AU137" s="429"/>
      <c r="AV137" s="429"/>
      <c r="AW137" s="429"/>
      <c r="AX137" s="429"/>
      <c r="AY137" s="429"/>
      <c r="AZ137" s="429"/>
      <c r="BA137" s="429"/>
      <c r="BB137" s="429"/>
      <c r="BC137" s="429"/>
      <c r="BD137" s="429"/>
      <c r="BE137" s="429"/>
      <c r="BF137" s="429"/>
      <c r="BG137" s="429"/>
      <c r="BH137" s="429"/>
      <c r="BJ137" s="103"/>
      <c r="BT137" s="103"/>
      <c r="CD137" s="103"/>
      <c r="CN137" s="103"/>
      <c r="CX137" s="103"/>
      <c r="DH137" s="103"/>
      <c r="DR137" s="103"/>
      <c r="EB137" s="103"/>
      <c r="EL137" s="103"/>
      <c r="EV137" s="103"/>
      <c r="FF137" s="103"/>
      <c r="FP137" s="103"/>
      <c r="FZ137" s="103"/>
      <c r="GJ137" s="103"/>
      <c r="GT137" s="103"/>
      <c r="HD137" s="103"/>
    </row>
    <row xmlns:x14ac="http://schemas.microsoft.com/office/spreadsheetml/2009/9/ac" r="138" s="3" customFormat="true" x14ac:dyDescent="0.25">
      <c r="A138" s="386" t="str">
        <f ca="true">IF(ISBLANK('Data Summary'!A140),"",'Data Summary'!A140)</f>
        <v/>
      </c>
      <c r="B138" s="103"/>
      <c r="L138" s="103"/>
      <c r="V138" s="103"/>
      <c r="AD138" s="429"/>
      <c r="AE138" s="429"/>
      <c r="AF138" s="429"/>
      <c r="AG138" s="429"/>
      <c r="AH138" s="429"/>
      <c r="AI138" s="429"/>
      <c r="AJ138" s="429"/>
      <c r="AK138" s="429"/>
      <c r="AL138" s="429"/>
      <c r="AM138" s="429"/>
      <c r="AN138" s="429"/>
      <c r="AO138" s="429"/>
      <c r="AP138" s="429"/>
      <c r="AQ138" s="429"/>
      <c r="AR138" s="429"/>
      <c r="AS138" s="429"/>
      <c r="AT138" s="429"/>
      <c r="AU138" s="429"/>
      <c r="AV138" s="429"/>
      <c r="AW138" s="429"/>
      <c r="AX138" s="429"/>
      <c r="AY138" s="429"/>
      <c r="AZ138" s="429"/>
      <c r="BA138" s="429"/>
      <c r="BB138" s="429"/>
      <c r="BC138" s="429"/>
      <c r="BD138" s="429"/>
      <c r="BE138" s="429"/>
      <c r="BF138" s="429"/>
      <c r="BG138" s="429"/>
      <c r="BH138" s="429"/>
      <c r="BJ138" s="103"/>
      <c r="BT138" s="103"/>
      <c r="CD138" s="103"/>
      <c r="CN138" s="103"/>
      <c r="CX138" s="103"/>
      <c r="DH138" s="103"/>
      <c r="DR138" s="103"/>
      <c r="EB138" s="103"/>
      <c r="EL138" s="103"/>
      <c r="EV138" s="103"/>
      <c r="FF138" s="103"/>
      <c r="FP138" s="103"/>
      <c r="FZ138" s="103"/>
      <c r="GJ138" s="103"/>
      <c r="GT138" s="103"/>
      <c r="HD138" s="103"/>
    </row>
    <row xmlns:x14ac="http://schemas.microsoft.com/office/spreadsheetml/2009/9/ac" r="139" s="3" customFormat="true" x14ac:dyDescent="0.25">
      <c r="A139" s="386" t="str">
        <f ca="true">IF(ISBLANK('Data Summary'!A141),"",'Data Summary'!A141)</f>
        <v/>
      </c>
      <c r="B139" s="103"/>
      <c r="L139" s="103"/>
      <c r="V139" s="103"/>
      <c r="AD139" s="429"/>
      <c r="AE139" s="429"/>
      <c r="AF139" s="429"/>
      <c r="AG139" s="429"/>
      <c r="AH139" s="429"/>
      <c r="AI139" s="429"/>
      <c r="AJ139" s="429"/>
      <c r="AK139" s="429"/>
      <c r="AL139" s="429"/>
      <c r="AM139" s="429"/>
      <c r="AN139" s="429"/>
      <c r="AO139" s="429"/>
      <c r="AP139" s="429"/>
      <c r="AQ139" s="429"/>
      <c r="AR139" s="429"/>
      <c r="AS139" s="429"/>
      <c r="AT139" s="429"/>
      <c r="AU139" s="429"/>
      <c r="AV139" s="429"/>
      <c r="AW139" s="429"/>
      <c r="AX139" s="429"/>
      <c r="AY139" s="429"/>
      <c r="AZ139" s="429"/>
      <c r="BA139" s="429"/>
      <c r="BB139" s="429"/>
      <c r="BC139" s="429"/>
      <c r="BD139" s="429"/>
      <c r="BE139" s="429"/>
      <c r="BF139" s="429"/>
      <c r="BG139" s="429"/>
      <c r="BH139" s="429"/>
      <c r="BJ139" s="103"/>
      <c r="BT139" s="103"/>
      <c r="CD139" s="103"/>
      <c r="CN139" s="103"/>
      <c r="CX139" s="103"/>
      <c r="DH139" s="103"/>
      <c r="DR139" s="103"/>
      <c r="EB139" s="103"/>
      <c r="EL139" s="103"/>
      <c r="EV139" s="103"/>
      <c r="FF139" s="103"/>
      <c r="FP139" s="103"/>
      <c r="FZ139" s="103"/>
      <c r="GJ139" s="103"/>
      <c r="GT139" s="103"/>
      <c r="HD139" s="103"/>
    </row>
    <row xmlns:x14ac="http://schemas.microsoft.com/office/spreadsheetml/2009/9/ac" r="140" s="3" customFormat="true" x14ac:dyDescent="0.25">
      <c r="A140" s="386" t="str">
        <f ca="true">IF(ISBLANK('Data Summary'!A142),"",'Data Summary'!A142)</f>
        <v/>
      </c>
      <c r="B140" s="103"/>
      <c r="L140" s="103"/>
      <c r="V140" s="103"/>
      <c r="AD140" s="429"/>
      <c r="AE140" s="429"/>
      <c r="AF140" s="429"/>
      <c r="AG140" s="429"/>
      <c r="AH140" s="429"/>
      <c r="AI140" s="429"/>
      <c r="AJ140" s="429"/>
      <c r="AK140" s="429"/>
      <c r="AL140" s="429"/>
      <c r="AM140" s="429"/>
      <c r="AN140" s="429"/>
      <c r="AO140" s="429"/>
      <c r="AP140" s="429"/>
      <c r="AQ140" s="429"/>
      <c r="AR140" s="429"/>
      <c r="AS140" s="429"/>
      <c r="AT140" s="429"/>
      <c r="AU140" s="429"/>
      <c r="AV140" s="429"/>
      <c r="AW140" s="429"/>
      <c r="AX140" s="429"/>
      <c r="AY140" s="429"/>
      <c r="AZ140" s="429"/>
      <c r="BA140" s="429"/>
      <c r="BB140" s="429"/>
      <c r="BC140" s="429"/>
      <c r="BD140" s="429"/>
      <c r="BE140" s="429"/>
      <c r="BF140" s="429"/>
      <c r="BG140" s="429"/>
      <c r="BH140" s="429"/>
      <c r="BJ140" s="103"/>
      <c r="BT140" s="103"/>
      <c r="CD140" s="103"/>
      <c r="CN140" s="103"/>
      <c r="CX140" s="103"/>
      <c r="DH140" s="103"/>
      <c r="DR140" s="103"/>
      <c r="EB140" s="103"/>
      <c r="EL140" s="103"/>
      <c r="EV140" s="103"/>
      <c r="FF140" s="103"/>
      <c r="FP140" s="103"/>
      <c r="FZ140" s="103"/>
      <c r="GJ140" s="103"/>
      <c r="GT140" s="103"/>
      <c r="HD140" s="103"/>
    </row>
    <row xmlns:x14ac="http://schemas.microsoft.com/office/spreadsheetml/2009/9/ac" r="141" s="3" customFormat="true" x14ac:dyDescent="0.25">
      <c r="A141" s="386" t="str">
        <f ca="true">IF(ISBLANK('Data Summary'!A143),"",'Data Summary'!A143)</f>
        <v/>
      </c>
      <c r="B141" s="103"/>
      <c r="L141" s="103"/>
      <c r="V141" s="103"/>
      <c r="AD141" s="429"/>
      <c r="AE141" s="429"/>
      <c r="AF141" s="429"/>
      <c r="AG141" s="429"/>
      <c r="AH141" s="429"/>
      <c r="AI141" s="429"/>
      <c r="AJ141" s="429"/>
      <c r="AK141" s="429"/>
      <c r="AL141" s="429"/>
      <c r="AM141" s="429"/>
      <c r="AN141" s="429"/>
      <c r="AO141" s="429"/>
      <c r="AP141" s="429"/>
      <c r="AQ141" s="429"/>
      <c r="AR141" s="429"/>
      <c r="AS141" s="429"/>
      <c r="AT141" s="429"/>
      <c r="AU141" s="429"/>
      <c r="AV141" s="429"/>
      <c r="AW141" s="429"/>
      <c r="AX141" s="429"/>
      <c r="AY141" s="429"/>
      <c r="AZ141" s="429"/>
      <c r="BA141" s="429"/>
      <c r="BB141" s="429"/>
      <c r="BC141" s="429"/>
      <c r="BD141" s="429"/>
      <c r="BE141" s="429"/>
      <c r="BF141" s="429"/>
      <c r="BG141" s="429"/>
      <c r="BH141" s="429"/>
      <c r="BJ141" s="103"/>
      <c r="BT141" s="103"/>
      <c r="CD141" s="103"/>
      <c r="CN141" s="103"/>
      <c r="CX141" s="103"/>
      <c r="DH141" s="103"/>
      <c r="DR141" s="103"/>
      <c r="EB141" s="103"/>
      <c r="EL141" s="103"/>
      <c r="EV141" s="103"/>
      <c r="FF141" s="103"/>
      <c r="FP141" s="103"/>
      <c r="FZ141" s="103"/>
      <c r="GJ141" s="103"/>
      <c r="GT141" s="103"/>
      <c r="HD141" s="103"/>
    </row>
    <row xmlns:x14ac="http://schemas.microsoft.com/office/spreadsheetml/2009/9/ac" r="142" s="3" customFormat="true" x14ac:dyDescent="0.25">
      <c r="A142" s="386" t="str">
        <f ca="true">IF(ISBLANK('Data Summary'!A144),"",'Data Summary'!A144)</f>
        <v/>
      </c>
      <c r="B142" s="103"/>
      <c r="L142" s="103"/>
      <c r="V142" s="103"/>
      <c r="AD142" s="429"/>
      <c r="AE142" s="429"/>
      <c r="AF142" s="429"/>
      <c r="AG142" s="429"/>
      <c r="AH142" s="429"/>
      <c r="AI142" s="429"/>
      <c r="AJ142" s="429"/>
      <c r="AK142" s="429"/>
      <c r="AL142" s="429"/>
      <c r="AM142" s="429"/>
      <c r="AN142" s="429"/>
      <c r="AO142" s="429"/>
      <c r="AP142" s="429"/>
      <c r="AQ142" s="429"/>
      <c r="AR142" s="429"/>
      <c r="AS142" s="429"/>
      <c r="AT142" s="429"/>
      <c r="AU142" s="429"/>
      <c r="AV142" s="429"/>
      <c r="AW142" s="429"/>
      <c r="AX142" s="429"/>
      <c r="AY142" s="429"/>
      <c r="AZ142" s="429"/>
      <c r="BA142" s="429"/>
      <c r="BB142" s="429"/>
      <c r="BC142" s="429"/>
      <c r="BD142" s="429"/>
      <c r="BE142" s="429"/>
      <c r="BF142" s="429"/>
      <c r="BG142" s="429"/>
      <c r="BH142" s="429"/>
      <c r="BJ142" s="103"/>
      <c r="BT142" s="103"/>
      <c r="CD142" s="103"/>
      <c r="CN142" s="103"/>
      <c r="CX142" s="103"/>
      <c r="DH142" s="103"/>
      <c r="DR142" s="103"/>
      <c r="EB142" s="103"/>
      <c r="EL142" s="103"/>
      <c r="EV142" s="103"/>
      <c r="FF142" s="103"/>
      <c r="FP142" s="103"/>
      <c r="FZ142" s="103"/>
      <c r="GJ142" s="103"/>
      <c r="GT142" s="103"/>
      <c r="HD142" s="103"/>
    </row>
    <row xmlns:x14ac="http://schemas.microsoft.com/office/spreadsheetml/2009/9/ac" r="143" s="3" customFormat="true" x14ac:dyDescent="0.25">
      <c r="A143" s="386" t="str">
        <f ca="true">IF(ISBLANK('Data Summary'!A145),"",'Data Summary'!A145)</f>
        <v/>
      </c>
      <c r="B143" s="103"/>
      <c r="L143" s="103"/>
      <c r="V143" s="103"/>
      <c r="AD143" s="429"/>
      <c r="AE143" s="429"/>
      <c r="AF143" s="429"/>
      <c r="AG143" s="429"/>
      <c r="AH143" s="429"/>
      <c r="AI143" s="429"/>
      <c r="AJ143" s="429"/>
      <c r="AK143" s="429"/>
      <c r="AL143" s="429"/>
      <c r="AM143" s="429"/>
      <c r="AN143" s="429"/>
      <c r="AO143" s="429"/>
      <c r="AP143" s="429"/>
      <c r="AQ143" s="429"/>
      <c r="AR143" s="429"/>
      <c r="AS143" s="429"/>
      <c r="AT143" s="429"/>
      <c r="AU143" s="429"/>
      <c r="AV143" s="429"/>
      <c r="AW143" s="429"/>
      <c r="AX143" s="429"/>
      <c r="AY143" s="429"/>
      <c r="AZ143" s="429"/>
      <c r="BA143" s="429"/>
      <c r="BB143" s="429"/>
      <c r="BC143" s="429"/>
      <c r="BD143" s="429"/>
      <c r="BE143" s="429"/>
      <c r="BF143" s="429"/>
      <c r="BG143" s="429"/>
      <c r="BH143" s="429"/>
      <c r="BJ143" s="103"/>
      <c r="BT143" s="103"/>
      <c r="CD143" s="103"/>
      <c r="CN143" s="103"/>
      <c r="CX143" s="103"/>
      <c r="DH143" s="103"/>
      <c r="DR143" s="103"/>
      <c r="EB143" s="103"/>
      <c r="EL143" s="103"/>
      <c r="EV143" s="103"/>
      <c r="FF143" s="103"/>
      <c r="FP143" s="103"/>
      <c r="FZ143" s="103"/>
      <c r="GJ143" s="103"/>
      <c r="GT143" s="103"/>
      <c r="HD143" s="103"/>
    </row>
    <row xmlns:x14ac="http://schemas.microsoft.com/office/spreadsheetml/2009/9/ac" r="144" s="3" customFormat="true" x14ac:dyDescent="0.25">
      <c r="A144" s="386" t="str">
        <f ca="true">IF(ISBLANK('Data Summary'!A146),"",'Data Summary'!A146)</f>
        <v/>
      </c>
      <c r="B144" s="103"/>
      <c r="L144" s="103"/>
      <c r="V144" s="103"/>
      <c r="AD144" s="429"/>
      <c r="AE144" s="429"/>
      <c r="AF144" s="429"/>
      <c r="AG144" s="429"/>
      <c r="AH144" s="429"/>
      <c r="AI144" s="429"/>
      <c r="AJ144" s="429"/>
      <c r="AK144" s="429"/>
      <c r="AL144" s="429"/>
      <c r="AM144" s="429"/>
      <c r="AN144" s="429"/>
      <c r="AO144" s="429"/>
      <c r="AP144" s="429"/>
      <c r="AQ144" s="429"/>
      <c r="AR144" s="429"/>
      <c r="AS144" s="429"/>
      <c r="AT144" s="429"/>
      <c r="AU144" s="429"/>
      <c r="AV144" s="429"/>
      <c r="AW144" s="429"/>
      <c r="AX144" s="429"/>
      <c r="AY144" s="429"/>
      <c r="AZ144" s="429"/>
      <c r="BA144" s="429"/>
      <c r="BB144" s="429"/>
      <c r="BC144" s="429"/>
      <c r="BD144" s="429"/>
      <c r="BE144" s="429"/>
      <c r="BF144" s="429"/>
      <c r="BG144" s="429"/>
      <c r="BH144" s="429"/>
      <c r="BJ144" s="103"/>
      <c r="BT144" s="103"/>
      <c r="CD144" s="103"/>
      <c r="CN144" s="103"/>
      <c r="CX144" s="103"/>
      <c r="DH144" s="103"/>
      <c r="DR144" s="103"/>
      <c r="EB144" s="103"/>
      <c r="EL144" s="103"/>
      <c r="EV144" s="103"/>
      <c r="FF144" s="103"/>
      <c r="FP144" s="103"/>
      <c r="FZ144" s="103"/>
      <c r="GJ144" s="103"/>
      <c r="GT144" s="103"/>
      <c r="HD144" s="103"/>
    </row>
    <row xmlns:x14ac="http://schemas.microsoft.com/office/spreadsheetml/2009/9/ac" r="145" s="3" customFormat="true" x14ac:dyDescent="0.25">
      <c r="A145" s="386" t="str">
        <f ca="true">IF(ISBLANK('Data Summary'!A147),"",'Data Summary'!A147)</f>
        <v/>
      </c>
      <c r="B145" s="103"/>
      <c r="L145" s="103"/>
      <c r="V145" s="103"/>
      <c r="AD145" s="429"/>
      <c r="AE145" s="429"/>
      <c r="AF145" s="429"/>
      <c r="AG145" s="429"/>
      <c r="AH145" s="429"/>
      <c r="AI145" s="429"/>
      <c r="AJ145" s="429"/>
      <c r="AK145" s="429"/>
      <c r="AL145" s="429"/>
      <c r="AM145" s="429"/>
      <c r="AN145" s="429"/>
      <c r="AO145" s="429"/>
      <c r="AP145" s="429"/>
      <c r="AQ145" s="429"/>
      <c r="AR145" s="429"/>
      <c r="AS145" s="429"/>
      <c r="AT145" s="429"/>
      <c r="AU145" s="429"/>
      <c r="AV145" s="429"/>
      <c r="AW145" s="429"/>
      <c r="AX145" s="429"/>
      <c r="AY145" s="429"/>
      <c r="AZ145" s="429"/>
      <c r="BA145" s="429"/>
      <c r="BB145" s="429"/>
      <c r="BC145" s="429"/>
      <c r="BD145" s="429"/>
      <c r="BE145" s="429"/>
      <c r="BF145" s="429"/>
      <c r="BG145" s="429"/>
      <c r="BH145" s="429"/>
      <c r="BJ145" s="103"/>
      <c r="BT145" s="103"/>
      <c r="CD145" s="103"/>
      <c r="CN145" s="103"/>
      <c r="CX145" s="103"/>
      <c r="DH145" s="103"/>
      <c r="DR145" s="103"/>
      <c r="EB145" s="103"/>
      <c r="EL145" s="103"/>
      <c r="EV145" s="103"/>
      <c r="FF145" s="103"/>
      <c r="FP145" s="103"/>
      <c r="FZ145" s="103"/>
      <c r="GJ145" s="103"/>
      <c r="GT145" s="103"/>
      <c r="HD145" s="103"/>
    </row>
    <row xmlns:x14ac="http://schemas.microsoft.com/office/spreadsheetml/2009/9/ac" r="146" s="3" customFormat="true" x14ac:dyDescent="0.25">
      <c r="A146" s="386" t="str">
        <f ca="true">IF(ISBLANK('Data Summary'!A148),"",'Data Summary'!A148)</f>
        <v/>
      </c>
      <c r="B146" s="103"/>
      <c r="L146" s="103"/>
      <c r="V146" s="103"/>
      <c r="AD146" s="429"/>
      <c r="AE146" s="429"/>
      <c r="AF146" s="429"/>
      <c r="AG146" s="429"/>
      <c r="AH146" s="429"/>
      <c r="AI146" s="429"/>
      <c r="AJ146" s="429"/>
      <c r="AK146" s="429"/>
      <c r="AL146" s="429"/>
      <c r="AM146" s="429"/>
      <c r="AN146" s="429"/>
      <c r="AO146" s="429"/>
      <c r="AP146" s="429"/>
      <c r="AQ146" s="429"/>
      <c r="AR146" s="429"/>
      <c r="AS146" s="429"/>
      <c r="AT146" s="429"/>
      <c r="AU146" s="429"/>
      <c r="AV146" s="429"/>
      <c r="AW146" s="429"/>
      <c r="AX146" s="429"/>
      <c r="AY146" s="429"/>
      <c r="AZ146" s="429"/>
      <c r="BA146" s="429"/>
      <c r="BB146" s="429"/>
      <c r="BC146" s="429"/>
      <c r="BD146" s="429"/>
      <c r="BE146" s="429"/>
      <c r="BF146" s="429"/>
      <c r="BG146" s="429"/>
      <c r="BH146" s="429"/>
      <c r="BJ146" s="103"/>
      <c r="BT146" s="103"/>
      <c r="CD146" s="103"/>
      <c r="CN146" s="103"/>
      <c r="CX146" s="103"/>
      <c r="DH146" s="103"/>
      <c r="DR146" s="103"/>
      <c r="EB146" s="103"/>
      <c r="EL146" s="103"/>
      <c r="EV146" s="103"/>
      <c r="FF146" s="103"/>
      <c r="FP146" s="103"/>
      <c r="FZ146" s="103"/>
      <c r="GJ146" s="103"/>
      <c r="GT146" s="103"/>
      <c r="HD146" s="103"/>
    </row>
    <row xmlns:x14ac="http://schemas.microsoft.com/office/spreadsheetml/2009/9/ac" r="147" s="3" customFormat="true" x14ac:dyDescent="0.25">
      <c r="A147" s="386" t="str">
        <f ca="true">IF(ISBLANK('Data Summary'!A149),"",'Data Summary'!A149)</f>
        <v/>
      </c>
      <c r="B147" s="103"/>
      <c r="L147" s="103"/>
      <c r="V147" s="103"/>
      <c r="AD147" s="429"/>
      <c r="AE147" s="429"/>
      <c r="AF147" s="429"/>
      <c r="AG147" s="429"/>
      <c r="AH147" s="429"/>
      <c r="AI147" s="429"/>
      <c r="AJ147" s="429"/>
      <c r="AK147" s="429"/>
      <c r="AL147" s="429"/>
      <c r="AM147" s="429"/>
      <c r="AN147" s="429"/>
      <c r="AO147" s="429"/>
      <c r="AP147" s="429"/>
      <c r="AQ147" s="429"/>
      <c r="AR147" s="429"/>
      <c r="AS147" s="429"/>
      <c r="AT147" s="429"/>
      <c r="AU147" s="429"/>
      <c r="AV147" s="429"/>
      <c r="AW147" s="429"/>
      <c r="AX147" s="429"/>
      <c r="AY147" s="429"/>
      <c r="AZ147" s="429"/>
      <c r="BA147" s="429"/>
      <c r="BB147" s="429"/>
      <c r="BC147" s="429"/>
      <c r="BD147" s="429"/>
      <c r="BE147" s="429"/>
      <c r="BF147" s="429"/>
      <c r="BG147" s="429"/>
      <c r="BH147" s="429"/>
      <c r="BJ147" s="103"/>
      <c r="BT147" s="103"/>
      <c r="CD147" s="103"/>
      <c r="CN147" s="103"/>
      <c r="CX147" s="103"/>
      <c r="DH147" s="103"/>
      <c r="DR147" s="103"/>
      <c r="EB147" s="103"/>
      <c r="EL147" s="103"/>
      <c r="EV147" s="103"/>
      <c r="FF147" s="103"/>
      <c r="FP147" s="103"/>
      <c r="FZ147" s="103"/>
      <c r="GJ147" s="103"/>
      <c r="GT147" s="103"/>
      <c r="HD147" s="103"/>
    </row>
    <row xmlns:x14ac="http://schemas.microsoft.com/office/spreadsheetml/2009/9/ac" r="148" s="3" customFormat="true" x14ac:dyDescent="0.25">
      <c r="A148" s="386" t="str">
        <f ca="true">IF(ISBLANK('Data Summary'!A150),"",'Data Summary'!A150)</f>
        <v/>
      </c>
      <c r="B148" s="103"/>
      <c r="L148" s="103"/>
      <c r="V148" s="103"/>
      <c r="AD148" s="429"/>
      <c r="AE148" s="429"/>
      <c r="AF148" s="429"/>
      <c r="AG148" s="429"/>
      <c r="AH148" s="429"/>
      <c r="AI148" s="429"/>
      <c r="AJ148" s="429"/>
      <c r="AK148" s="429"/>
      <c r="AL148" s="429"/>
      <c r="AM148" s="429"/>
      <c r="AN148" s="429"/>
      <c r="AO148" s="429"/>
      <c r="AP148" s="429"/>
      <c r="AQ148" s="429"/>
      <c r="AR148" s="429"/>
      <c r="AS148" s="429"/>
      <c r="AT148" s="429"/>
      <c r="AU148" s="429"/>
      <c r="AV148" s="429"/>
      <c r="AW148" s="429"/>
      <c r="AX148" s="429"/>
      <c r="AY148" s="429"/>
      <c r="AZ148" s="429"/>
      <c r="BA148" s="429"/>
      <c r="BB148" s="429"/>
      <c r="BC148" s="429"/>
      <c r="BD148" s="429"/>
      <c r="BE148" s="429"/>
      <c r="BF148" s="429"/>
      <c r="BG148" s="429"/>
      <c r="BH148" s="429"/>
      <c r="BJ148" s="103"/>
      <c r="BT148" s="103"/>
      <c r="CD148" s="103"/>
      <c r="CN148" s="103"/>
      <c r="CX148" s="103"/>
      <c r="DH148" s="103"/>
      <c r="DR148" s="103"/>
      <c r="EB148" s="103"/>
      <c r="EL148" s="103"/>
      <c r="EV148" s="103"/>
      <c r="FF148" s="103"/>
      <c r="FP148" s="103"/>
      <c r="FZ148" s="103"/>
      <c r="GJ148" s="103"/>
      <c r="GT148" s="103"/>
      <c r="HD148" s="103"/>
    </row>
    <row xmlns:x14ac="http://schemas.microsoft.com/office/spreadsheetml/2009/9/ac" r="149" s="3" customFormat="true" x14ac:dyDescent="0.25">
      <c r="A149" s="386" t="str">
        <f ca="true">IF(ISBLANK('Data Summary'!A151),"",'Data Summary'!A151)</f>
        <v/>
      </c>
      <c r="B149" s="103"/>
      <c r="L149" s="103"/>
      <c r="V149" s="103"/>
      <c r="AD149" s="429"/>
      <c r="AE149" s="429"/>
      <c r="AF149" s="429"/>
      <c r="AG149" s="429"/>
      <c r="AH149" s="429"/>
      <c r="AI149" s="429"/>
      <c r="AJ149" s="429"/>
      <c r="AK149" s="429"/>
      <c r="AL149" s="429"/>
      <c r="AM149" s="429"/>
      <c r="AN149" s="429"/>
      <c r="AO149" s="429"/>
      <c r="AP149" s="429"/>
      <c r="AQ149" s="429"/>
      <c r="AR149" s="429"/>
      <c r="AS149" s="429"/>
      <c r="AT149" s="429"/>
      <c r="AU149" s="429"/>
      <c r="AV149" s="429"/>
      <c r="AW149" s="429"/>
      <c r="AX149" s="429"/>
      <c r="AY149" s="429"/>
      <c r="AZ149" s="429"/>
      <c r="BA149" s="429"/>
      <c r="BB149" s="429"/>
      <c r="BC149" s="429"/>
      <c r="BD149" s="429"/>
      <c r="BE149" s="429"/>
      <c r="BF149" s="429"/>
      <c r="BG149" s="429"/>
      <c r="BH149" s="429"/>
      <c r="BJ149" s="103"/>
      <c r="BT149" s="103"/>
      <c r="CD149" s="103"/>
      <c r="CN149" s="103"/>
      <c r="CX149" s="103"/>
      <c r="DH149" s="103"/>
      <c r="DR149" s="103"/>
      <c r="EB149" s="103"/>
      <c r="EL149" s="103"/>
      <c r="EV149" s="103"/>
      <c r="FF149" s="103"/>
      <c r="FP149" s="103"/>
      <c r="FZ149" s="103"/>
      <c r="GJ149" s="103"/>
      <c r="GT149" s="103"/>
      <c r="HD149" s="103"/>
    </row>
    <row xmlns:x14ac="http://schemas.microsoft.com/office/spreadsheetml/2009/9/ac" r="150" s="3" customFormat="true" x14ac:dyDescent="0.25">
      <c r="A150" s="386" t="str">
        <f ca="true">IF(ISBLANK('Data Summary'!A152),"",'Data Summary'!A152)</f>
        <v/>
      </c>
      <c r="B150" s="103"/>
      <c r="L150" s="103"/>
      <c r="V150" s="103"/>
      <c r="AD150" s="429"/>
      <c r="AE150" s="429"/>
      <c r="AF150" s="429"/>
      <c r="AG150" s="429"/>
      <c r="AH150" s="429"/>
      <c r="AI150" s="429"/>
      <c r="AJ150" s="429"/>
      <c r="AK150" s="429"/>
      <c r="AL150" s="429"/>
      <c r="AM150" s="429"/>
      <c r="AN150" s="429"/>
      <c r="AO150" s="429"/>
      <c r="AP150" s="429"/>
      <c r="AQ150" s="429"/>
      <c r="AR150" s="429"/>
      <c r="AS150" s="429"/>
      <c r="AT150" s="429"/>
      <c r="AU150" s="429"/>
      <c r="AV150" s="429"/>
      <c r="AW150" s="429"/>
      <c r="AX150" s="429"/>
      <c r="AY150" s="429"/>
      <c r="AZ150" s="429"/>
      <c r="BA150" s="429"/>
      <c r="BB150" s="429"/>
      <c r="BC150" s="429"/>
      <c r="BD150" s="429"/>
      <c r="BE150" s="429"/>
      <c r="BF150" s="429"/>
      <c r="BG150" s="429"/>
      <c r="BH150" s="429"/>
      <c r="BJ150" s="103"/>
      <c r="BT150" s="103"/>
      <c r="CD150" s="103"/>
      <c r="CN150" s="103"/>
      <c r="CX150" s="103"/>
      <c r="DH150" s="103"/>
      <c r="DR150" s="103"/>
      <c r="EB150" s="103"/>
      <c r="EL150" s="103"/>
      <c r="EV150" s="103"/>
      <c r="FF150" s="103"/>
      <c r="FP150" s="103"/>
      <c r="FZ150" s="103"/>
      <c r="GJ150" s="103"/>
      <c r="GT150" s="103"/>
      <c r="HD150" s="103"/>
    </row>
    <row xmlns:x14ac="http://schemas.microsoft.com/office/spreadsheetml/2009/9/ac" r="151" s="3" customFormat="true" x14ac:dyDescent="0.25">
      <c r="A151" s="386" t="str">
        <f ca="true">IF(ISBLANK('Data Summary'!A153),"",'Data Summary'!A153)</f>
        <v/>
      </c>
      <c r="B151" s="103"/>
      <c r="L151" s="103"/>
      <c r="V151" s="103"/>
      <c r="AD151" s="429"/>
      <c r="AE151" s="429"/>
      <c r="AF151" s="429"/>
      <c r="AG151" s="429"/>
      <c r="AH151" s="429"/>
      <c r="AI151" s="429"/>
      <c r="AJ151" s="429"/>
      <c r="AK151" s="429"/>
      <c r="AL151" s="429"/>
      <c r="AM151" s="429"/>
      <c r="AN151" s="429"/>
      <c r="AO151" s="429"/>
      <c r="AP151" s="429"/>
      <c r="AQ151" s="429"/>
      <c r="AR151" s="429"/>
      <c r="AS151" s="429"/>
      <c r="AT151" s="429"/>
      <c r="AU151" s="429"/>
      <c r="AV151" s="429"/>
      <c r="AW151" s="429"/>
      <c r="AX151" s="429"/>
      <c r="AY151" s="429"/>
      <c r="AZ151" s="429"/>
      <c r="BA151" s="429"/>
      <c r="BB151" s="429"/>
      <c r="BC151" s="429"/>
      <c r="BD151" s="429"/>
      <c r="BE151" s="429"/>
      <c r="BF151" s="429"/>
      <c r="BG151" s="429"/>
      <c r="BH151" s="429"/>
      <c r="BJ151" s="103"/>
      <c r="BT151" s="103"/>
      <c r="CD151" s="103"/>
      <c r="CN151" s="103"/>
      <c r="CX151" s="103"/>
      <c r="DH151" s="103"/>
      <c r="DR151" s="103"/>
      <c r="EB151" s="103"/>
      <c r="EL151" s="103"/>
      <c r="EV151" s="103"/>
      <c r="FF151" s="103"/>
      <c r="FP151" s="103"/>
      <c r="FZ151" s="103"/>
      <c r="GJ151" s="103"/>
      <c r="GT151" s="103"/>
      <c r="HD151" s="103"/>
    </row>
    <row xmlns:x14ac="http://schemas.microsoft.com/office/spreadsheetml/2009/9/ac" r="152" s="3" customFormat="true" x14ac:dyDescent="0.25">
      <c r="A152" s="382"/>
      <c r="B152" s="103"/>
      <c r="L152" s="103"/>
      <c r="V152" s="103"/>
      <c r="AD152" s="429"/>
      <c r="AE152" s="429"/>
      <c r="AF152" s="429"/>
      <c r="AG152" s="429"/>
      <c r="AH152" s="429"/>
      <c r="AI152" s="429"/>
      <c r="AJ152" s="429"/>
      <c r="AK152" s="429"/>
      <c r="AL152" s="429"/>
      <c r="AM152" s="429"/>
      <c r="AN152" s="429"/>
      <c r="AO152" s="429"/>
      <c r="AP152" s="429"/>
      <c r="AQ152" s="429"/>
      <c r="AR152" s="429"/>
      <c r="AS152" s="429"/>
      <c r="AT152" s="429"/>
      <c r="AU152" s="429"/>
      <c r="AV152" s="429"/>
      <c r="AW152" s="429"/>
      <c r="AX152" s="429"/>
      <c r="AY152" s="429"/>
      <c r="AZ152" s="429"/>
      <c r="BA152" s="429"/>
      <c r="BB152" s="429"/>
      <c r="BC152" s="429"/>
      <c r="BD152" s="429"/>
      <c r="BE152" s="429"/>
      <c r="BF152" s="429"/>
      <c r="BG152" s="429"/>
      <c r="BH152" s="429"/>
      <c r="BJ152" s="103"/>
      <c r="BT152" s="103"/>
      <c r="CD152" s="103"/>
      <c r="CN152" s="103"/>
      <c r="CX152" s="103"/>
      <c r="DH152" s="103"/>
      <c r="DR152" s="103"/>
      <c r="EB152" s="103"/>
      <c r="EL152" s="103"/>
      <c r="EV152" s="103"/>
      <c r="FF152" s="103"/>
      <c r="FP152" s="103"/>
      <c r="FZ152" s="103"/>
      <c r="GJ152" s="103"/>
      <c r="GT152" s="103"/>
      <c r="HD152" s="103"/>
    </row>
    <row xmlns:x14ac="http://schemas.microsoft.com/office/spreadsheetml/2009/9/ac" r="153" s="3" customFormat="true" x14ac:dyDescent="0.25">
      <c r="A153" s="382"/>
      <c r="B153" s="103"/>
      <c r="L153" s="103"/>
      <c r="V153" s="103"/>
      <c r="AD153" s="429"/>
      <c r="AE153" s="429"/>
      <c r="AF153" s="429"/>
      <c r="AG153" s="429"/>
      <c r="AH153" s="429"/>
      <c r="AI153" s="429"/>
      <c r="AJ153" s="429"/>
      <c r="AK153" s="429"/>
      <c r="AL153" s="429"/>
      <c r="AM153" s="429"/>
      <c r="AN153" s="429"/>
      <c r="AO153" s="429"/>
      <c r="AP153" s="429"/>
      <c r="AQ153" s="429"/>
      <c r="AR153" s="429"/>
      <c r="AS153" s="429"/>
      <c r="AT153" s="429"/>
      <c r="AU153" s="429"/>
      <c r="AV153" s="429"/>
      <c r="AW153" s="429"/>
      <c r="AX153" s="429"/>
      <c r="AY153" s="429"/>
      <c r="AZ153" s="429"/>
      <c r="BA153" s="429"/>
      <c r="BB153" s="429"/>
      <c r="BC153" s="429"/>
      <c r="BD153" s="429"/>
      <c r="BE153" s="429"/>
      <c r="BF153" s="429"/>
      <c r="BG153" s="429"/>
      <c r="BH153" s="429"/>
      <c r="BJ153" s="103"/>
      <c r="BT153" s="103"/>
      <c r="CD153" s="103"/>
      <c r="CN153" s="103"/>
      <c r="CX153" s="103"/>
      <c r="DH153" s="103"/>
      <c r="DR153" s="103"/>
      <c r="EB153" s="103"/>
      <c r="EL153" s="103"/>
      <c r="EV153" s="103"/>
      <c r="FF153" s="103"/>
      <c r="FP153" s="103"/>
      <c r="FZ153" s="103"/>
      <c r="GJ153" s="103"/>
      <c r="GT153" s="103"/>
      <c r="HD153" s="103"/>
    </row>
    <row xmlns:x14ac="http://schemas.microsoft.com/office/spreadsheetml/2009/9/ac" r="154" s="3" customFormat="true" x14ac:dyDescent="0.25">
      <c r="A154" s="382"/>
      <c r="B154" s="103"/>
      <c r="L154" s="103"/>
      <c r="V154" s="103"/>
      <c r="AD154" s="429"/>
      <c r="AE154" s="429"/>
      <c r="AF154" s="429"/>
      <c r="AG154" s="429"/>
      <c r="AH154" s="429"/>
      <c r="AI154" s="429"/>
      <c r="AJ154" s="429"/>
      <c r="AK154" s="429"/>
      <c r="AL154" s="429"/>
      <c r="AM154" s="429"/>
      <c r="AN154" s="429"/>
      <c r="AO154" s="429"/>
      <c r="AP154" s="429"/>
      <c r="AQ154" s="429"/>
      <c r="AR154" s="429"/>
      <c r="AS154" s="429"/>
      <c r="AT154" s="429"/>
      <c r="AU154" s="429"/>
      <c r="AV154" s="429"/>
      <c r="AW154" s="429"/>
      <c r="AX154" s="429"/>
      <c r="AY154" s="429"/>
      <c r="AZ154" s="429"/>
      <c r="BA154" s="429"/>
      <c r="BB154" s="429"/>
      <c r="BC154" s="429"/>
      <c r="BD154" s="429"/>
      <c r="BE154" s="429"/>
      <c r="BF154" s="429"/>
      <c r="BG154" s="429"/>
      <c r="BH154" s="429"/>
      <c r="BJ154" s="103"/>
      <c r="BT154" s="103"/>
      <c r="CD154" s="103"/>
      <c r="CN154" s="103"/>
      <c r="CX154" s="103"/>
      <c r="DH154" s="103"/>
      <c r="DR154" s="103"/>
      <c r="EB154" s="103"/>
      <c r="EL154" s="103"/>
      <c r="EV154" s="103"/>
      <c r="FF154" s="103"/>
      <c r="FP154" s="103"/>
      <c r="FZ154" s="103"/>
      <c r="GJ154" s="103"/>
      <c r="GT154" s="103"/>
      <c r="HD154" s="103"/>
    </row>
    <row xmlns:x14ac="http://schemas.microsoft.com/office/spreadsheetml/2009/9/ac" r="155" s="3" customFormat="true" x14ac:dyDescent="0.25">
      <c r="A155" s="382"/>
      <c r="B155" s="103"/>
      <c r="L155" s="103"/>
      <c r="V155" s="103"/>
      <c r="AD155" s="429"/>
      <c r="AE155" s="429"/>
      <c r="AF155" s="429"/>
      <c r="AG155" s="429"/>
      <c r="AH155" s="429"/>
      <c r="AI155" s="429"/>
      <c r="AJ155" s="429"/>
      <c r="AK155" s="429"/>
      <c r="AL155" s="429"/>
      <c r="AM155" s="429"/>
      <c r="AN155" s="429"/>
      <c r="AO155" s="429"/>
      <c r="AP155" s="429"/>
      <c r="AQ155" s="429"/>
      <c r="AR155" s="429"/>
      <c r="AS155" s="429"/>
      <c r="AT155" s="429"/>
      <c r="AU155" s="429"/>
      <c r="AV155" s="429"/>
      <c r="AW155" s="429"/>
      <c r="AX155" s="429"/>
      <c r="AY155" s="429"/>
      <c r="AZ155" s="429"/>
      <c r="BA155" s="429"/>
      <c r="BB155" s="429"/>
      <c r="BC155" s="429"/>
      <c r="BD155" s="429"/>
      <c r="BE155" s="429"/>
      <c r="BF155" s="429"/>
      <c r="BG155" s="429"/>
      <c r="BH155" s="429"/>
      <c r="BJ155" s="103"/>
      <c r="BT155" s="103"/>
      <c r="CD155" s="103"/>
      <c r="CN155" s="103"/>
      <c r="CX155" s="103"/>
      <c r="DH155" s="103"/>
      <c r="DR155" s="103"/>
      <c r="EB155" s="103"/>
      <c r="EL155" s="103"/>
      <c r="EV155" s="103"/>
      <c r="FF155" s="103"/>
      <c r="FP155" s="103"/>
      <c r="FZ155" s="103"/>
      <c r="GJ155" s="103"/>
      <c r="GT155" s="103"/>
      <c r="HD155" s="103"/>
    </row>
    <row xmlns:x14ac="http://schemas.microsoft.com/office/spreadsheetml/2009/9/ac" r="156" s="3" customFormat="true" x14ac:dyDescent="0.25">
      <c r="A156" s="382"/>
      <c r="B156" s="103"/>
      <c r="L156" s="103"/>
      <c r="V156" s="103"/>
      <c r="AD156" s="429"/>
      <c r="AE156" s="429"/>
      <c r="AF156" s="429"/>
      <c r="AG156" s="429"/>
      <c r="AH156" s="429"/>
      <c r="AI156" s="429"/>
      <c r="AJ156" s="429"/>
      <c r="AK156" s="429"/>
      <c r="AL156" s="429"/>
      <c r="AM156" s="429"/>
      <c r="AN156" s="429"/>
      <c r="AO156" s="429"/>
      <c r="AP156" s="429"/>
      <c r="AQ156" s="429"/>
      <c r="AR156" s="429"/>
      <c r="AS156" s="429"/>
      <c r="AT156" s="429"/>
      <c r="AU156" s="429"/>
      <c r="AV156" s="429"/>
      <c r="AW156" s="429"/>
      <c r="AX156" s="429"/>
      <c r="AY156" s="429"/>
      <c r="AZ156" s="429"/>
      <c r="BA156" s="429"/>
      <c r="BB156" s="429"/>
      <c r="BC156" s="429"/>
      <c r="BD156" s="429"/>
      <c r="BE156" s="429"/>
      <c r="BF156" s="429"/>
      <c r="BG156" s="429"/>
      <c r="BH156" s="429"/>
      <c r="BJ156" s="103"/>
      <c r="BT156" s="103"/>
      <c r="CD156" s="103"/>
      <c r="CN156" s="103"/>
      <c r="CX156" s="103"/>
      <c r="DH156" s="103"/>
      <c r="DR156" s="103"/>
      <c r="EB156" s="103"/>
      <c r="EL156" s="103"/>
      <c r="EV156" s="103"/>
      <c r="FF156" s="103"/>
      <c r="FP156" s="103"/>
      <c r="FZ156" s="103"/>
      <c r="GJ156" s="103"/>
      <c r="GT156" s="103"/>
      <c r="HD156" s="103"/>
    </row>
    <row xmlns:x14ac="http://schemas.microsoft.com/office/spreadsheetml/2009/9/ac" r="157" s="3" customFormat="true" x14ac:dyDescent="0.25">
      <c r="A157" s="382"/>
      <c r="B157" s="103"/>
      <c r="L157" s="103"/>
      <c r="V157" s="103"/>
      <c r="AD157" s="429"/>
      <c r="AE157" s="429"/>
      <c r="AF157" s="429"/>
      <c r="AG157" s="429"/>
      <c r="AH157" s="429"/>
      <c r="AI157" s="429"/>
      <c r="AJ157" s="429"/>
      <c r="AK157" s="429"/>
      <c r="AL157" s="429"/>
      <c r="AM157" s="429"/>
      <c r="AN157" s="429"/>
      <c r="AO157" s="429"/>
      <c r="AP157" s="429"/>
      <c r="AQ157" s="429"/>
      <c r="AR157" s="429"/>
      <c r="AS157" s="429"/>
      <c r="AT157" s="429"/>
      <c r="AU157" s="429"/>
      <c r="AV157" s="429"/>
      <c r="AW157" s="429"/>
      <c r="AX157" s="429"/>
      <c r="AY157" s="429"/>
      <c r="AZ157" s="429"/>
      <c r="BA157" s="429"/>
      <c r="BB157" s="429"/>
      <c r="BC157" s="429"/>
      <c r="BD157" s="429"/>
      <c r="BE157" s="429"/>
      <c r="BF157" s="429"/>
      <c r="BG157" s="429"/>
      <c r="BH157" s="429"/>
      <c r="BJ157" s="103"/>
      <c r="BT157" s="103"/>
      <c r="CD157" s="103"/>
      <c r="CN157" s="103"/>
      <c r="CX157" s="103"/>
      <c r="DH157" s="103"/>
      <c r="DR157" s="103"/>
      <c r="EB157" s="103"/>
      <c r="EL157" s="103"/>
      <c r="EV157" s="103"/>
      <c r="FF157" s="103"/>
      <c r="FP157" s="103"/>
      <c r="FZ157" s="103"/>
      <c r="GJ157" s="103"/>
      <c r="GT157" s="103"/>
      <c r="HD157" s="103"/>
    </row>
    <row xmlns:x14ac="http://schemas.microsoft.com/office/spreadsheetml/2009/9/ac" r="158" s="3" customFormat="true" x14ac:dyDescent="0.25">
      <c r="A158" s="382"/>
      <c r="B158" s="103"/>
      <c r="L158" s="103"/>
      <c r="V158" s="103"/>
      <c r="AD158" s="429"/>
      <c r="AE158" s="429"/>
      <c r="AF158" s="429"/>
      <c r="AG158" s="429"/>
      <c r="AH158" s="429"/>
      <c r="AI158" s="429"/>
      <c r="AJ158" s="429"/>
      <c r="AK158" s="429"/>
      <c r="AL158" s="429"/>
      <c r="AM158" s="429"/>
      <c r="AN158" s="429"/>
      <c r="AO158" s="429"/>
      <c r="AP158" s="429"/>
      <c r="AQ158" s="429"/>
      <c r="AR158" s="429"/>
      <c r="AS158" s="429"/>
      <c r="AT158" s="429"/>
      <c r="AU158" s="429"/>
      <c r="AV158" s="429"/>
      <c r="AW158" s="429"/>
      <c r="AX158" s="429"/>
      <c r="AY158" s="429"/>
      <c r="AZ158" s="429"/>
      <c r="BA158" s="429"/>
      <c r="BB158" s="429"/>
      <c r="BC158" s="429"/>
      <c r="BD158" s="429"/>
      <c r="BE158" s="429"/>
      <c r="BF158" s="429"/>
      <c r="BG158" s="429"/>
      <c r="BH158" s="429"/>
      <c r="BJ158" s="103"/>
      <c r="BT158" s="103"/>
      <c r="CD158" s="103"/>
      <c r="CN158" s="103"/>
      <c r="CX158" s="103"/>
      <c r="DH158" s="103"/>
      <c r="DR158" s="103"/>
      <c r="EB158" s="103"/>
      <c r="EL158" s="103"/>
      <c r="EV158" s="103"/>
      <c r="FF158" s="103"/>
      <c r="FP158" s="103"/>
      <c r="FZ158" s="103"/>
      <c r="GJ158" s="103"/>
      <c r="GT158" s="103"/>
      <c r="HD158" s="103"/>
    </row>
    <row xmlns:x14ac="http://schemas.microsoft.com/office/spreadsheetml/2009/9/ac" r="159" s="3" customFormat="true" x14ac:dyDescent="0.25">
      <c r="A159" s="382"/>
      <c r="B159" s="103"/>
      <c r="L159" s="103"/>
      <c r="V159" s="103"/>
      <c r="AD159" s="429"/>
      <c r="AE159" s="429"/>
      <c r="AF159" s="429"/>
      <c r="AG159" s="429"/>
      <c r="AH159" s="429"/>
      <c r="AI159" s="429"/>
      <c r="AJ159" s="429"/>
      <c r="AK159" s="429"/>
      <c r="AL159" s="429"/>
      <c r="AM159" s="429"/>
      <c r="AN159" s="429"/>
      <c r="AO159" s="429"/>
      <c r="AP159" s="429"/>
      <c r="AQ159" s="429"/>
      <c r="AR159" s="429"/>
      <c r="AS159" s="429"/>
      <c r="AT159" s="429"/>
      <c r="AU159" s="429"/>
      <c r="AV159" s="429"/>
      <c r="AW159" s="429"/>
      <c r="AX159" s="429"/>
      <c r="AY159" s="429"/>
      <c r="AZ159" s="429"/>
      <c r="BA159" s="429"/>
      <c r="BB159" s="429"/>
      <c r="BC159" s="429"/>
      <c r="BD159" s="429"/>
      <c r="BE159" s="429"/>
      <c r="BF159" s="429"/>
      <c r="BG159" s="429"/>
      <c r="BH159" s="429"/>
      <c r="BJ159" s="103"/>
      <c r="BT159" s="103"/>
      <c r="CD159" s="103"/>
      <c r="CN159" s="103"/>
      <c r="CX159" s="103"/>
      <c r="DH159" s="103"/>
      <c r="DR159" s="103"/>
      <c r="EB159" s="103"/>
      <c r="EL159" s="103"/>
      <c r="EV159" s="103"/>
      <c r="FF159" s="103"/>
      <c r="FP159" s="103"/>
      <c r="FZ159" s="103"/>
      <c r="GJ159" s="103"/>
      <c r="GT159" s="103"/>
      <c r="HD159" s="103"/>
    </row>
    <row xmlns:x14ac="http://schemas.microsoft.com/office/spreadsheetml/2009/9/ac" r="160" s="3" customFormat="true" x14ac:dyDescent="0.25">
      <c r="A160" s="382"/>
      <c r="B160" s="103"/>
      <c r="L160" s="103"/>
      <c r="V160" s="103"/>
      <c r="AD160" s="429"/>
      <c r="AE160" s="429"/>
      <c r="AF160" s="429"/>
      <c r="AG160" s="429"/>
      <c r="AH160" s="429"/>
      <c r="AI160" s="429"/>
      <c r="AJ160" s="429"/>
      <c r="AK160" s="429"/>
      <c r="AL160" s="429"/>
      <c r="AM160" s="429"/>
      <c r="AN160" s="429"/>
      <c r="AO160" s="429"/>
      <c r="AP160" s="429"/>
      <c r="AQ160" s="429"/>
      <c r="AR160" s="429"/>
      <c r="AS160" s="429"/>
      <c r="AT160" s="429"/>
      <c r="AU160" s="429"/>
      <c r="AV160" s="429"/>
      <c r="AW160" s="429"/>
      <c r="AX160" s="429"/>
      <c r="AY160" s="429"/>
      <c r="AZ160" s="429"/>
      <c r="BA160" s="429"/>
      <c r="BB160" s="429"/>
      <c r="BC160" s="429"/>
      <c r="BD160" s="429"/>
      <c r="BE160" s="429"/>
      <c r="BF160" s="429"/>
      <c r="BG160" s="429"/>
      <c r="BH160" s="429"/>
      <c r="BJ160" s="103"/>
      <c r="BT160" s="103"/>
      <c r="CD160" s="103"/>
      <c r="CN160" s="103"/>
      <c r="CX160" s="103"/>
      <c r="DH160" s="103"/>
      <c r="DR160" s="103"/>
      <c r="EB160" s="103"/>
      <c r="EL160" s="103"/>
      <c r="EV160" s="103"/>
      <c r="FF160" s="103"/>
      <c r="FP160" s="103"/>
      <c r="FZ160" s="103"/>
      <c r="GJ160" s="103"/>
      <c r="GT160" s="103"/>
      <c r="HD160" s="103"/>
    </row>
    <row xmlns:x14ac="http://schemas.microsoft.com/office/spreadsheetml/2009/9/ac" r="161" s="3" customFormat="true" x14ac:dyDescent="0.25">
      <c r="A161" s="382"/>
      <c r="B161" s="103"/>
      <c r="L161" s="103"/>
      <c r="V161" s="103"/>
      <c r="AD161" s="429"/>
      <c r="AE161" s="429"/>
      <c r="AF161" s="429"/>
      <c r="AG161" s="429"/>
      <c r="AH161" s="429"/>
      <c r="AI161" s="429"/>
      <c r="AJ161" s="429"/>
      <c r="AK161" s="429"/>
      <c r="AL161" s="429"/>
      <c r="AM161" s="429"/>
      <c r="AN161" s="429"/>
      <c r="AO161" s="429"/>
      <c r="AP161" s="429"/>
      <c r="AQ161" s="429"/>
      <c r="AR161" s="429"/>
      <c r="AS161" s="429"/>
      <c r="AT161" s="429"/>
      <c r="AU161" s="429"/>
      <c r="AV161" s="429"/>
      <c r="AW161" s="429"/>
      <c r="AX161" s="429"/>
      <c r="AY161" s="429"/>
      <c r="AZ161" s="429"/>
      <c r="BA161" s="429"/>
      <c r="BB161" s="429"/>
      <c r="BC161" s="429"/>
      <c r="BD161" s="429"/>
      <c r="BE161" s="429"/>
      <c r="BF161" s="429"/>
      <c r="BG161" s="429"/>
      <c r="BH161" s="429"/>
      <c r="BJ161" s="103"/>
      <c r="BT161" s="103"/>
      <c r="CD161" s="103"/>
      <c r="CN161" s="103"/>
      <c r="CX161" s="103"/>
      <c r="DH161" s="103"/>
      <c r="DR161" s="103"/>
      <c r="EB161" s="103"/>
      <c r="EL161" s="103"/>
      <c r="EV161" s="103"/>
      <c r="FF161" s="103"/>
      <c r="FP161" s="103"/>
      <c r="FZ161" s="103"/>
      <c r="GJ161" s="103"/>
      <c r="GT161" s="103"/>
      <c r="HD161" s="103"/>
    </row>
    <row xmlns:x14ac="http://schemas.microsoft.com/office/spreadsheetml/2009/9/ac" r="162" s="3" customFormat="true" x14ac:dyDescent="0.25">
      <c r="A162" s="382"/>
      <c r="B162" s="103"/>
      <c r="L162" s="103"/>
      <c r="V162" s="103"/>
      <c r="AD162" s="429"/>
      <c r="AE162" s="429"/>
      <c r="AF162" s="429"/>
      <c r="AG162" s="429"/>
      <c r="AH162" s="429"/>
      <c r="AI162" s="429"/>
      <c r="AJ162" s="429"/>
      <c r="AK162" s="429"/>
      <c r="AL162" s="429"/>
      <c r="AM162" s="429"/>
      <c r="AN162" s="429"/>
      <c r="AO162" s="429"/>
      <c r="AP162" s="429"/>
      <c r="AQ162" s="429"/>
      <c r="AR162" s="429"/>
      <c r="AS162" s="429"/>
      <c r="AT162" s="429"/>
      <c r="AU162" s="429"/>
      <c r="AV162" s="429"/>
      <c r="AW162" s="429"/>
      <c r="AX162" s="429"/>
      <c r="AY162" s="429"/>
      <c r="AZ162" s="429"/>
      <c r="BA162" s="429"/>
      <c r="BB162" s="429"/>
      <c r="BC162" s="429"/>
      <c r="BD162" s="429"/>
      <c r="BE162" s="429"/>
      <c r="BF162" s="429"/>
      <c r="BG162" s="429"/>
      <c r="BH162" s="429"/>
      <c r="BJ162" s="103"/>
      <c r="BT162" s="103"/>
      <c r="CD162" s="103"/>
      <c r="CN162" s="103"/>
      <c r="CX162" s="103"/>
      <c r="DH162" s="103"/>
      <c r="DR162" s="103"/>
      <c r="EB162" s="103"/>
      <c r="EL162" s="103"/>
      <c r="EV162" s="103"/>
      <c r="FF162" s="103"/>
      <c r="FP162" s="103"/>
      <c r="FZ162" s="103"/>
      <c r="GJ162" s="103"/>
      <c r="GT162" s="103"/>
      <c r="HD162" s="103"/>
    </row>
    <row xmlns:x14ac="http://schemas.microsoft.com/office/spreadsheetml/2009/9/ac" r="163" s="3" customFormat="true" x14ac:dyDescent="0.25">
      <c r="A163" s="382"/>
      <c r="B163" s="103"/>
      <c r="L163" s="103"/>
      <c r="V163" s="103"/>
      <c r="AD163" s="429"/>
      <c r="AE163" s="429"/>
      <c r="AF163" s="429"/>
      <c r="AG163" s="429"/>
      <c r="AH163" s="429"/>
      <c r="AI163" s="429"/>
      <c r="AJ163" s="429"/>
      <c r="AK163" s="429"/>
      <c r="AL163" s="429"/>
      <c r="AM163" s="429"/>
      <c r="AN163" s="429"/>
      <c r="AO163" s="429"/>
      <c r="AP163" s="429"/>
      <c r="AQ163" s="429"/>
      <c r="AR163" s="429"/>
      <c r="AS163" s="429"/>
      <c r="AT163" s="429"/>
      <c r="AU163" s="429"/>
      <c r="AV163" s="429"/>
      <c r="AW163" s="429"/>
      <c r="AX163" s="429"/>
      <c r="AY163" s="429"/>
      <c r="AZ163" s="429"/>
      <c r="BA163" s="429"/>
      <c r="BB163" s="429"/>
      <c r="BC163" s="429"/>
      <c r="BD163" s="429"/>
      <c r="BE163" s="429"/>
      <c r="BF163" s="429"/>
      <c r="BG163" s="429"/>
      <c r="BH163" s="429"/>
      <c r="BJ163" s="103"/>
      <c r="BT163" s="103"/>
      <c r="CD163" s="103"/>
      <c r="CN163" s="103"/>
      <c r="CX163" s="103"/>
      <c r="DH163" s="103"/>
      <c r="DR163" s="103"/>
      <c r="EB163" s="103"/>
      <c r="EL163" s="103"/>
      <c r="EV163" s="103"/>
      <c r="FF163" s="103"/>
      <c r="FP163" s="103"/>
      <c r="FZ163" s="103"/>
      <c r="GJ163" s="103"/>
      <c r="GT163" s="103"/>
      <c r="HD163" s="103"/>
    </row>
    <row xmlns:x14ac="http://schemas.microsoft.com/office/spreadsheetml/2009/9/ac" r="164" s="3" customFormat="true" x14ac:dyDescent="0.25">
      <c r="A164" s="382"/>
      <c r="B164" s="103"/>
      <c r="L164" s="103"/>
      <c r="V164" s="103"/>
      <c r="AD164" s="429"/>
      <c r="AE164" s="429"/>
      <c r="AF164" s="429"/>
      <c r="AG164" s="429"/>
      <c r="AH164" s="429"/>
      <c r="AI164" s="429"/>
      <c r="AJ164" s="429"/>
      <c r="AK164" s="429"/>
      <c r="AL164" s="429"/>
      <c r="AM164" s="429"/>
      <c r="AN164" s="429"/>
      <c r="AO164" s="429"/>
      <c r="AP164" s="429"/>
      <c r="AQ164" s="429"/>
      <c r="AR164" s="429"/>
      <c r="AS164" s="429"/>
      <c r="AT164" s="429"/>
      <c r="AU164" s="429"/>
      <c r="AV164" s="429"/>
      <c r="AW164" s="429"/>
      <c r="AX164" s="429"/>
      <c r="AY164" s="429"/>
      <c r="AZ164" s="429"/>
      <c r="BA164" s="429"/>
      <c r="BB164" s="429"/>
      <c r="BC164" s="429"/>
      <c r="BD164" s="429"/>
      <c r="BE164" s="429"/>
      <c r="BF164" s="429"/>
      <c r="BG164" s="429"/>
      <c r="BH164" s="429"/>
      <c r="BJ164" s="103"/>
      <c r="BT164" s="103"/>
      <c r="CD164" s="103"/>
      <c r="CN164" s="103"/>
      <c r="CX164" s="103"/>
      <c r="DH164" s="103"/>
      <c r="DR164" s="103"/>
      <c r="EB164" s="103"/>
      <c r="EL164" s="103"/>
      <c r="EV164" s="103"/>
      <c r="FF164" s="103"/>
      <c r="FP164" s="103"/>
      <c r="FZ164" s="103"/>
      <c r="GJ164" s="103"/>
      <c r="GT164" s="103"/>
      <c r="HD164" s="103"/>
    </row>
    <row xmlns:x14ac="http://schemas.microsoft.com/office/spreadsheetml/2009/9/ac" r="165" s="3" customFormat="true" x14ac:dyDescent="0.25">
      <c r="A165" s="382"/>
      <c r="B165" s="103"/>
      <c r="L165" s="103"/>
      <c r="V165" s="103"/>
      <c r="AD165" s="429"/>
      <c r="AE165" s="429"/>
      <c r="AF165" s="429"/>
      <c r="AG165" s="429"/>
      <c r="AH165" s="429"/>
      <c r="AI165" s="429"/>
      <c r="AJ165" s="429"/>
      <c r="AK165" s="429"/>
      <c r="AL165" s="429"/>
      <c r="AM165" s="429"/>
      <c r="AN165" s="429"/>
      <c r="AO165" s="429"/>
      <c r="AP165" s="429"/>
      <c r="AQ165" s="429"/>
      <c r="AR165" s="429"/>
      <c r="AS165" s="429"/>
      <c r="AT165" s="429"/>
      <c r="AU165" s="429"/>
      <c r="AV165" s="429"/>
      <c r="AW165" s="429"/>
      <c r="AX165" s="429"/>
      <c r="AY165" s="429"/>
      <c r="AZ165" s="429"/>
      <c r="BA165" s="429"/>
      <c r="BB165" s="429"/>
      <c r="BC165" s="429"/>
      <c r="BD165" s="429"/>
      <c r="BE165" s="429"/>
      <c r="BF165" s="429"/>
      <c r="BG165" s="429"/>
      <c r="BH165" s="429"/>
      <c r="BJ165" s="103"/>
      <c r="BT165" s="103"/>
      <c r="CD165" s="103"/>
      <c r="CN165" s="103"/>
      <c r="CX165" s="103"/>
      <c r="DH165" s="103"/>
      <c r="DR165" s="103"/>
      <c r="EB165" s="103"/>
      <c r="EL165" s="103"/>
      <c r="EV165" s="103"/>
      <c r="FF165" s="103"/>
      <c r="FP165" s="103"/>
      <c r="FZ165" s="103"/>
      <c r="GJ165" s="103"/>
      <c r="GT165" s="103"/>
      <c r="HD165" s="103"/>
    </row>
    <row xmlns:x14ac="http://schemas.microsoft.com/office/spreadsheetml/2009/9/ac" r="166" s="3" customFormat="true" x14ac:dyDescent="0.25">
      <c r="A166" s="382"/>
      <c r="B166" s="103"/>
      <c r="L166" s="103"/>
      <c r="V166" s="103"/>
      <c r="AD166" s="429"/>
      <c r="AE166" s="429"/>
      <c r="AF166" s="429"/>
      <c r="AG166" s="429"/>
      <c r="AH166" s="429"/>
      <c r="AI166" s="429"/>
      <c r="AJ166" s="429"/>
      <c r="AK166" s="429"/>
      <c r="AL166" s="429"/>
      <c r="AM166" s="429"/>
      <c r="AN166" s="429"/>
      <c r="AO166" s="429"/>
      <c r="AP166" s="429"/>
      <c r="AQ166" s="429"/>
      <c r="AR166" s="429"/>
      <c r="AS166" s="429"/>
      <c r="AT166" s="429"/>
      <c r="AU166" s="429"/>
      <c r="AV166" s="429"/>
      <c r="AW166" s="429"/>
      <c r="AX166" s="429"/>
      <c r="AY166" s="429"/>
      <c r="AZ166" s="429"/>
      <c r="BA166" s="429"/>
      <c r="BB166" s="429"/>
      <c r="BC166" s="429"/>
      <c r="BD166" s="429"/>
      <c r="BE166" s="429"/>
      <c r="BF166" s="429"/>
      <c r="BG166" s="429"/>
      <c r="BH166" s="429"/>
      <c r="BJ166" s="103"/>
      <c r="BT166" s="103"/>
      <c r="CD166" s="103"/>
      <c r="CN166" s="103"/>
      <c r="CX166" s="103"/>
      <c r="DH166" s="103"/>
      <c r="DR166" s="103"/>
      <c r="EB166" s="103"/>
      <c r="EL166" s="103"/>
      <c r="EV166" s="103"/>
      <c r="FF166" s="103"/>
      <c r="FP166" s="103"/>
      <c r="FZ166" s="103"/>
      <c r="GJ166" s="103"/>
      <c r="GT166" s="103"/>
      <c r="HD166" s="103"/>
    </row>
    <row xmlns:x14ac="http://schemas.microsoft.com/office/spreadsheetml/2009/9/ac" r="167" s="3" customFormat="true" x14ac:dyDescent="0.25">
      <c r="A167" s="382"/>
      <c r="B167" s="103"/>
      <c r="L167" s="103"/>
      <c r="V167" s="103"/>
      <c r="AD167" s="429"/>
      <c r="AE167" s="429"/>
      <c r="AF167" s="429"/>
      <c r="AG167" s="429"/>
      <c r="AH167" s="429"/>
      <c r="AI167" s="429"/>
      <c r="AJ167" s="429"/>
      <c r="AK167" s="429"/>
      <c r="AL167" s="429"/>
      <c r="AM167" s="429"/>
      <c r="AN167" s="429"/>
      <c r="AO167" s="429"/>
      <c r="AP167" s="429"/>
      <c r="AQ167" s="429"/>
      <c r="AR167" s="429"/>
      <c r="AS167" s="429"/>
      <c r="AT167" s="429"/>
      <c r="AU167" s="429"/>
      <c r="AV167" s="429"/>
      <c r="AW167" s="429"/>
      <c r="AX167" s="429"/>
      <c r="AY167" s="429"/>
      <c r="AZ167" s="429"/>
      <c r="BA167" s="429"/>
      <c r="BB167" s="429"/>
      <c r="BC167" s="429"/>
      <c r="BD167" s="429"/>
      <c r="BE167" s="429"/>
      <c r="BF167" s="429"/>
      <c r="BG167" s="429"/>
      <c r="BH167" s="429"/>
      <c r="BJ167" s="103"/>
      <c r="BT167" s="103"/>
      <c r="CD167" s="103"/>
      <c r="CN167" s="103"/>
      <c r="CX167" s="103"/>
      <c r="DH167" s="103"/>
      <c r="DR167" s="103"/>
      <c r="EB167" s="103"/>
      <c r="EL167" s="103"/>
      <c r="EV167" s="103"/>
      <c r="FF167" s="103"/>
      <c r="FP167" s="103"/>
      <c r="FZ167" s="103"/>
      <c r="GJ167" s="103"/>
      <c r="GT167" s="103"/>
      <c r="HD167" s="103"/>
    </row>
    <row xmlns:x14ac="http://schemas.microsoft.com/office/spreadsheetml/2009/9/ac" r="168" s="3" customFormat="true" x14ac:dyDescent="0.25">
      <c r="A168" s="382"/>
      <c r="B168" s="103"/>
      <c r="L168" s="103"/>
      <c r="V168" s="103"/>
      <c r="AD168" s="429"/>
      <c r="AE168" s="429"/>
      <c r="AF168" s="429"/>
      <c r="AG168" s="429"/>
      <c r="AH168" s="429"/>
      <c r="AI168" s="429"/>
      <c r="AJ168" s="429"/>
      <c r="AK168" s="429"/>
      <c r="AL168" s="429"/>
      <c r="AM168" s="429"/>
      <c r="AN168" s="429"/>
      <c r="AO168" s="429"/>
      <c r="AP168" s="429"/>
      <c r="AQ168" s="429"/>
      <c r="AR168" s="429"/>
      <c r="AS168" s="429"/>
      <c r="AT168" s="429"/>
      <c r="AU168" s="429"/>
      <c r="AV168" s="429"/>
      <c r="AW168" s="429"/>
      <c r="AX168" s="429"/>
      <c r="AY168" s="429"/>
      <c r="AZ168" s="429"/>
      <c r="BA168" s="429"/>
      <c r="BB168" s="429"/>
      <c r="BC168" s="429"/>
      <c r="BD168" s="429"/>
      <c r="BE168" s="429"/>
      <c r="BF168" s="429"/>
      <c r="BG168" s="429"/>
      <c r="BH168" s="429"/>
      <c r="BJ168" s="103"/>
      <c r="BT168" s="103"/>
      <c r="CD168" s="103"/>
      <c r="CN168" s="103"/>
      <c r="CX168" s="103"/>
      <c r="DH168" s="103"/>
      <c r="DR168" s="103"/>
      <c r="EB168" s="103"/>
      <c r="EL168" s="103"/>
      <c r="EV168" s="103"/>
      <c r="FF168" s="103"/>
      <c r="FP168" s="103"/>
      <c r="FZ168" s="103"/>
      <c r="GJ168" s="103"/>
      <c r="GT168" s="103"/>
      <c r="HD168" s="103"/>
    </row>
    <row xmlns:x14ac="http://schemas.microsoft.com/office/spreadsheetml/2009/9/ac" r="169" s="3" customFormat="true" x14ac:dyDescent="0.25">
      <c r="A169" s="382"/>
      <c r="B169" s="103"/>
      <c r="L169" s="103"/>
      <c r="V169" s="103"/>
      <c r="AD169" s="429"/>
      <c r="AE169" s="429"/>
      <c r="AF169" s="429"/>
      <c r="AG169" s="429"/>
      <c r="AH169" s="429"/>
      <c r="AI169" s="429"/>
      <c r="AJ169" s="429"/>
      <c r="AK169" s="429"/>
      <c r="AL169" s="429"/>
      <c r="AM169" s="429"/>
      <c r="AN169" s="429"/>
      <c r="AO169" s="429"/>
      <c r="AP169" s="429"/>
      <c r="AQ169" s="429"/>
      <c r="AR169" s="429"/>
      <c r="AS169" s="429"/>
      <c r="AT169" s="429"/>
      <c r="AU169" s="429"/>
      <c r="AV169" s="429"/>
      <c r="AW169" s="429"/>
      <c r="AX169" s="429"/>
      <c r="AY169" s="429"/>
      <c r="AZ169" s="429"/>
      <c r="BA169" s="429"/>
      <c r="BB169" s="429"/>
      <c r="BC169" s="429"/>
      <c r="BD169" s="429"/>
      <c r="BE169" s="429"/>
      <c r="BF169" s="429"/>
      <c r="BG169" s="429"/>
      <c r="BH169" s="429"/>
      <c r="BJ169" s="103"/>
      <c r="BT169" s="103"/>
      <c r="CD169" s="103"/>
      <c r="CN169" s="103"/>
      <c r="CX169" s="103"/>
      <c r="DH169" s="103"/>
      <c r="DR169" s="103"/>
      <c r="EB169" s="103"/>
      <c r="EL169" s="103"/>
      <c r="EV169" s="103"/>
      <c r="FF169" s="103"/>
      <c r="FP169" s="103"/>
      <c r="FZ169" s="103"/>
      <c r="GJ169" s="103"/>
      <c r="GT169" s="103"/>
      <c r="HD169" s="103"/>
    </row>
    <row xmlns:x14ac="http://schemas.microsoft.com/office/spreadsheetml/2009/9/ac" r="170" s="3" customFormat="true" x14ac:dyDescent="0.25">
      <c r="A170" s="382"/>
      <c r="B170" s="103"/>
      <c r="L170" s="103"/>
      <c r="V170" s="103"/>
      <c r="AD170" s="429"/>
      <c r="AE170" s="429"/>
      <c r="AF170" s="429"/>
      <c r="AG170" s="429"/>
      <c r="AH170" s="429"/>
      <c r="AI170" s="429"/>
      <c r="AJ170" s="429"/>
      <c r="AK170" s="429"/>
      <c r="AL170" s="429"/>
      <c r="AM170" s="429"/>
      <c r="AN170" s="429"/>
      <c r="AO170" s="429"/>
      <c r="AP170" s="429"/>
      <c r="AQ170" s="429"/>
      <c r="AR170" s="429"/>
      <c r="AS170" s="429"/>
      <c r="AT170" s="429"/>
      <c r="AU170" s="429"/>
      <c r="AV170" s="429"/>
      <c r="AW170" s="429"/>
      <c r="AX170" s="429"/>
      <c r="AY170" s="429"/>
      <c r="AZ170" s="429"/>
      <c r="BA170" s="429"/>
      <c r="BB170" s="429"/>
      <c r="BC170" s="429"/>
      <c r="BD170" s="429"/>
      <c r="BE170" s="429"/>
      <c r="BF170" s="429"/>
      <c r="BG170" s="429"/>
      <c r="BH170" s="429"/>
      <c r="BJ170" s="103"/>
      <c r="BT170" s="103"/>
      <c r="CD170" s="103"/>
      <c r="CN170" s="103"/>
      <c r="CX170" s="103"/>
      <c r="DH170" s="103"/>
      <c r="DR170" s="103"/>
      <c r="EB170" s="103"/>
      <c r="EL170" s="103"/>
      <c r="EV170" s="103"/>
      <c r="FF170" s="103"/>
      <c r="FP170" s="103"/>
      <c r="FZ170" s="103"/>
      <c r="GJ170" s="103"/>
      <c r="GT170" s="103"/>
      <c r="HD170" s="103"/>
    </row>
    <row xmlns:x14ac="http://schemas.microsoft.com/office/spreadsheetml/2009/9/ac" r="171" s="3" customFormat="true" x14ac:dyDescent="0.25">
      <c r="A171" s="382"/>
      <c r="B171" s="103"/>
      <c r="L171" s="103"/>
      <c r="V171" s="103"/>
      <c r="AD171" s="429"/>
      <c r="AE171" s="429"/>
      <c r="AF171" s="429"/>
      <c r="AG171" s="429"/>
      <c r="AH171" s="429"/>
      <c r="AI171" s="429"/>
      <c r="AJ171" s="429"/>
      <c r="AK171" s="429"/>
      <c r="AL171" s="429"/>
      <c r="AM171" s="429"/>
      <c r="AN171" s="429"/>
      <c r="AO171" s="429"/>
      <c r="AP171" s="429"/>
      <c r="AQ171" s="429"/>
      <c r="AR171" s="429"/>
      <c r="AS171" s="429"/>
      <c r="AT171" s="429"/>
      <c r="AU171" s="429"/>
      <c r="AV171" s="429"/>
      <c r="AW171" s="429"/>
      <c r="AX171" s="429"/>
      <c r="AY171" s="429"/>
      <c r="AZ171" s="429"/>
      <c r="BA171" s="429"/>
      <c r="BB171" s="429"/>
      <c r="BC171" s="429"/>
      <c r="BD171" s="429"/>
      <c r="BE171" s="429"/>
      <c r="BF171" s="429"/>
      <c r="BG171" s="429"/>
      <c r="BH171" s="429"/>
      <c r="BJ171" s="103"/>
      <c r="BT171" s="103"/>
      <c r="CD171" s="103"/>
      <c r="CN171" s="103"/>
      <c r="CX171" s="103"/>
      <c r="DH171" s="103"/>
      <c r="DR171" s="103"/>
      <c r="EB171" s="103"/>
      <c r="EL171" s="103"/>
      <c r="EV171" s="103"/>
      <c r="FF171" s="103"/>
      <c r="FP171" s="103"/>
      <c r="FZ171" s="103"/>
      <c r="GJ171" s="103"/>
      <c r="GT171" s="103"/>
      <c r="HD171" s="103"/>
    </row>
    <row xmlns:x14ac="http://schemas.microsoft.com/office/spreadsheetml/2009/9/ac" r="172" s="3" customFormat="true" x14ac:dyDescent="0.25">
      <c r="A172" s="382"/>
      <c r="B172" s="103"/>
      <c r="L172" s="103"/>
      <c r="V172" s="103"/>
      <c r="AD172" s="429"/>
      <c r="AE172" s="429"/>
      <c r="AF172" s="429"/>
      <c r="AG172" s="429"/>
      <c r="AH172" s="429"/>
      <c r="AI172" s="429"/>
      <c r="AJ172" s="429"/>
      <c r="AK172" s="429"/>
      <c r="AL172" s="429"/>
      <c r="AM172" s="429"/>
      <c r="AN172" s="429"/>
      <c r="AO172" s="429"/>
      <c r="AP172" s="429"/>
      <c r="AQ172" s="429"/>
      <c r="AR172" s="429"/>
      <c r="AS172" s="429"/>
      <c r="AT172" s="429"/>
      <c r="AU172" s="429"/>
      <c r="AV172" s="429"/>
      <c r="AW172" s="429"/>
      <c r="AX172" s="429"/>
      <c r="AY172" s="429"/>
      <c r="AZ172" s="429"/>
      <c r="BA172" s="429"/>
      <c r="BB172" s="429"/>
      <c r="BC172" s="429"/>
      <c r="BD172" s="429"/>
      <c r="BE172" s="429"/>
      <c r="BF172" s="429"/>
      <c r="BG172" s="429"/>
      <c r="BH172" s="429"/>
      <c r="BJ172" s="103"/>
      <c r="BT172" s="103"/>
      <c r="CD172" s="103"/>
      <c r="CN172" s="103"/>
      <c r="CX172" s="103"/>
      <c r="DH172" s="103"/>
      <c r="DR172" s="103"/>
      <c r="EB172" s="103"/>
      <c r="EL172" s="103"/>
      <c r="EV172" s="103"/>
      <c r="FF172" s="103"/>
      <c r="FP172" s="103"/>
      <c r="FZ172" s="103"/>
      <c r="GJ172" s="103"/>
      <c r="GT172" s="103"/>
      <c r="HD172" s="103"/>
    </row>
    <row xmlns:x14ac="http://schemas.microsoft.com/office/spreadsheetml/2009/9/ac" r="173" s="3" customFormat="true" x14ac:dyDescent="0.25">
      <c r="A173" s="382"/>
      <c r="B173" s="103"/>
      <c r="L173" s="103"/>
      <c r="V173" s="103"/>
      <c r="AD173" s="429"/>
      <c r="AE173" s="429"/>
      <c r="AF173" s="429"/>
      <c r="AG173" s="429"/>
      <c r="AH173" s="429"/>
      <c r="AI173" s="429"/>
      <c r="AJ173" s="429"/>
      <c r="AK173" s="429"/>
      <c r="AL173" s="429"/>
      <c r="AM173" s="429"/>
      <c r="AN173" s="429"/>
      <c r="AO173" s="429"/>
      <c r="AP173" s="429"/>
      <c r="AQ173" s="429"/>
      <c r="AR173" s="429"/>
      <c r="AS173" s="429"/>
      <c r="AT173" s="429"/>
      <c r="AU173" s="429"/>
      <c r="AV173" s="429"/>
      <c r="AW173" s="429"/>
      <c r="AX173" s="429"/>
      <c r="AY173" s="429"/>
      <c r="AZ173" s="429"/>
      <c r="BA173" s="429"/>
      <c r="BB173" s="429"/>
      <c r="BC173" s="429"/>
      <c r="BD173" s="429"/>
      <c r="BE173" s="429"/>
      <c r="BF173" s="429"/>
      <c r="BG173" s="429"/>
      <c r="BH173" s="429"/>
      <c r="BJ173" s="103"/>
      <c r="BT173" s="103"/>
      <c r="CD173" s="103"/>
      <c r="CN173" s="103"/>
      <c r="CX173" s="103"/>
      <c r="DH173" s="103"/>
      <c r="DR173" s="103"/>
      <c r="EB173" s="103"/>
      <c r="EL173" s="103"/>
      <c r="EV173" s="103"/>
      <c r="FF173" s="103"/>
      <c r="FP173" s="103"/>
      <c r="FZ173" s="103"/>
      <c r="GJ173" s="103"/>
      <c r="GT173" s="103"/>
      <c r="HD173" s="103"/>
    </row>
    <row xmlns:x14ac="http://schemas.microsoft.com/office/spreadsheetml/2009/9/ac" r="174" s="3" customFormat="true" x14ac:dyDescent="0.25">
      <c r="A174" s="382"/>
      <c r="B174" s="103"/>
      <c r="L174" s="103"/>
      <c r="V174" s="103"/>
      <c r="AD174" s="429"/>
      <c r="AE174" s="429"/>
      <c r="AF174" s="429"/>
      <c r="AG174" s="429"/>
      <c r="AH174" s="429"/>
      <c r="AI174" s="429"/>
      <c r="AJ174" s="429"/>
      <c r="AK174" s="429"/>
      <c r="AL174" s="429"/>
      <c r="AM174" s="429"/>
      <c r="AN174" s="429"/>
      <c r="AO174" s="429"/>
      <c r="AP174" s="429"/>
      <c r="AQ174" s="429"/>
      <c r="AR174" s="429"/>
      <c r="AS174" s="429"/>
      <c r="AT174" s="429"/>
      <c r="AU174" s="429"/>
      <c r="AV174" s="429"/>
      <c r="AW174" s="429"/>
      <c r="AX174" s="429"/>
      <c r="AY174" s="429"/>
      <c r="AZ174" s="429"/>
      <c r="BA174" s="429"/>
      <c r="BB174" s="429"/>
      <c r="BC174" s="429"/>
      <c r="BD174" s="429"/>
      <c r="BE174" s="429"/>
      <c r="BF174" s="429"/>
      <c r="BG174" s="429"/>
      <c r="BH174" s="429"/>
      <c r="BJ174" s="103"/>
      <c r="BT174" s="103"/>
      <c r="CD174" s="103"/>
      <c r="CN174" s="103"/>
      <c r="CX174" s="103"/>
      <c r="DH174" s="103"/>
      <c r="DR174" s="103"/>
      <c r="EB174" s="103"/>
      <c r="EL174" s="103"/>
      <c r="EV174" s="103"/>
      <c r="FF174" s="103"/>
      <c r="FP174" s="103"/>
      <c r="FZ174" s="103"/>
      <c r="GJ174" s="103"/>
      <c r="GT174" s="103"/>
      <c r="HD174" s="103"/>
    </row>
    <row xmlns:x14ac="http://schemas.microsoft.com/office/spreadsheetml/2009/9/ac" r="175" s="3" customFormat="true" x14ac:dyDescent="0.25">
      <c r="A175" s="382"/>
      <c r="B175" s="103"/>
      <c r="L175" s="103"/>
      <c r="V175" s="103"/>
      <c r="AD175" s="429"/>
      <c r="AE175" s="429"/>
      <c r="AF175" s="429"/>
      <c r="AG175" s="429"/>
      <c r="AH175" s="429"/>
      <c r="AI175" s="429"/>
      <c r="AJ175" s="429"/>
      <c r="AK175" s="429"/>
      <c r="AL175" s="429"/>
      <c r="AM175" s="429"/>
      <c r="AN175" s="429"/>
      <c r="AO175" s="429"/>
      <c r="AP175" s="429"/>
      <c r="AQ175" s="429"/>
      <c r="AR175" s="429"/>
      <c r="AS175" s="429"/>
      <c r="AT175" s="429"/>
      <c r="AU175" s="429"/>
      <c r="AV175" s="429"/>
      <c r="AW175" s="429"/>
      <c r="AX175" s="429"/>
      <c r="AY175" s="429"/>
      <c r="AZ175" s="429"/>
      <c r="BA175" s="429"/>
      <c r="BB175" s="429"/>
      <c r="BC175" s="429"/>
      <c r="BD175" s="429"/>
      <c r="BE175" s="429"/>
      <c r="BF175" s="429"/>
      <c r="BG175" s="429"/>
      <c r="BH175" s="429"/>
      <c r="BJ175" s="103"/>
      <c r="BT175" s="103"/>
      <c r="CD175" s="103"/>
      <c r="CN175" s="103"/>
      <c r="CX175" s="103"/>
      <c r="DH175" s="103"/>
      <c r="DR175" s="103"/>
      <c r="EB175" s="103"/>
      <c r="EL175" s="103"/>
      <c r="EV175" s="103"/>
      <c r="FF175" s="103"/>
      <c r="FP175" s="103"/>
      <c r="FZ175" s="103"/>
      <c r="GJ175" s="103"/>
      <c r="GT175" s="103"/>
      <c r="HD175" s="103"/>
    </row>
    <row xmlns:x14ac="http://schemas.microsoft.com/office/spreadsheetml/2009/9/ac" r="176" s="3" customFormat="true" x14ac:dyDescent="0.25">
      <c r="A176" s="382"/>
      <c r="B176" s="103"/>
      <c r="L176" s="103"/>
      <c r="V176" s="103"/>
      <c r="AD176" s="429"/>
      <c r="AE176" s="429"/>
      <c r="AF176" s="429"/>
      <c r="AG176" s="429"/>
      <c r="AH176" s="429"/>
      <c r="AI176" s="429"/>
      <c r="AJ176" s="429"/>
      <c r="AK176" s="429"/>
      <c r="AL176" s="429"/>
      <c r="AM176" s="429"/>
      <c r="AN176" s="429"/>
      <c r="AO176" s="429"/>
      <c r="AP176" s="429"/>
      <c r="AQ176" s="429"/>
      <c r="AR176" s="429"/>
      <c r="AS176" s="429"/>
      <c r="AT176" s="429"/>
      <c r="AU176" s="429"/>
      <c r="AV176" s="429"/>
      <c r="AW176" s="429"/>
      <c r="AX176" s="429"/>
      <c r="AY176" s="429"/>
      <c r="AZ176" s="429"/>
      <c r="BA176" s="429"/>
      <c r="BB176" s="429"/>
      <c r="BC176" s="429"/>
      <c r="BD176" s="429"/>
      <c r="BE176" s="429"/>
      <c r="BF176" s="429"/>
      <c r="BG176" s="429"/>
      <c r="BH176" s="429"/>
      <c r="BJ176" s="103"/>
      <c r="BT176" s="103"/>
      <c r="CD176" s="103"/>
      <c r="CN176" s="103"/>
      <c r="CX176" s="103"/>
      <c r="DH176" s="103"/>
      <c r="DR176" s="103"/>
      <c r="EB176" s="103"/>
      <c r="EL176" s="103"/>
      <c r="EV176" s="103"/>
      <c r="FF176" s="103"/>
      <c r="FP176" s="103"/>
      <c r="FZ176" s="103"/>
      <c r="GJ176" s="103"/>
      <c r="GT176" s="103"/>
      <c r="HD176" s="103"/>
    </row>
    <row xmlns:x14ac="http://schemas.microsoft.com/office/spreadsheetml/2009/9/ac" r="177" s="3" customFormat="true" x14ac:dyDescent="0.25">
      <c r="A177" s="382"/>
      <c r="B177" s="103"/>
      <c r="L177" s="103"/>
      <c r="V177" s="103"/>
      <c r="AD177" s="429"/>
      <c r="AE177" s="429"/>
      <c r="AF177" s="429"/>
      <c r="AG177" s="429"/>
      <c r="AH177" s="429"/>
      <c r="AI177" s="429"/>
      <c r="AJ177" s="429"/>
      <c r="AK177" s="429"/>
      <c r="AL177" s="429"/>
      <c r="AM177" s="429"/>
      <c r="AN177" s="429"/>
      <c r="AO177" s="429"/>
      <c r="AP177" s="429"/>
      <c r="AQ177" s="429"/>
      <c r="AR177" s="429"/>
      <c r="AS177" s="429"/>
      <c r="AT177" s="429"/>
      <c r="AU177" s="429"/>
      <c r="AV177" s="429"/>
      <c r="AW177" s="429"/>
      <c r="AX177" s="429"/>
      <c r="AY177" s="429"/>
      <c r="AZ177" s="429"/>
      <c r="BA177" s="429"/>
      <c r="BB177" s="429"/>
      <c r="BC177" s="429"/>
      <c r="BD177" s="429"/>
      <c r="BE177" s="429"/>
      <c r="BF177" s="429"/>
      <c r="BG177" s="429"/>
      <c r="BH177" s="429"/>
      <c r="BJ177" s="103"/>
      <c r="BT177" s="103"/>
      <c r="CD177" s="103"/>
      <c r="CN177" s="103"/>
      <c r="CX177" s="103"/>
      <c r="DH177" s="103"/>
      <c r="DR177" s="103"/>
      <c r="EB177" s="103"/>
      <c r="EL177" s="103"/>
      <c r="EV177" s="103"/>
      <c r="FF177" s="103"/>
      <c r="FP177" s="103"/>
      <c r="FZ177" s="103"/>
      <c r="GJ177" s="103"/>
      <c r="GT177" s="103"/>
      <c r="HD177" s="103"/>
    </row>
    <row xmlns:x14ac="http://schemas.microsoft.com/office/spreadsheetml/2009/9/ac" r="178" s="3" customFormat="true" x14ac:dyDescent="0.25">
      <c r="A178" s="382"/>
      <c r="B178" s="103"/>
      <c r="L178" s="103"/>
      <c r="V178" s="103"/>
      <c r="AD178" s="429"/>
      <c r="AE178" s="429"/>
      <c r="AF178" s="429"/>
      <c r="AG178" s="429"/>
      <c r="AH178" s="429"/>
      <c r="AI178" s="429"/>
      <c r="AJ178" s="429"/>
      <c r="AK178" s="429"/>
      <c r="AL178" s="429"/>
      <c r="AM178" s="429"/>
      <c r="AN178" s="429"/>
      <c r="AO178" s="429"/>
      <c r="AP178" s="429"/>
      <c r="AQ178" s="429"/>
      <c r="AR178" s="429"/>
      <c r="AS178" s="429"/>
      <c r="AT178" s="429"/>
      <c r="AU178" s="429"/>
      <c r="AV178" s="429"/>
      <c r="AW178" s="429"/>
      <c r="AX178" s="429"/>
      <c r="AY178" s="429"/>
      <c r="AZ178" s="429"/>
      <c r="BA178" s="429"/>
      <c r="BB178" s="429"/>
      <c r="BC178" s="429"/>
      <c r="BD178" s="429"/>
      <c r="BE178" s="429"/>
      <c r="BF178" s="429"/>
      <c r="BG178" s="429"/>
      <c r="BH178" s="429"/>
      <c r="BJ178" s="103"/>
      <c r="BT178" s="103"/>
      <c r="CD178" s="103"/>
      <c r="CN178" s="103"/>
      <c r="CX178" s="103"/>
      <c r="DH178" s="103"/>
      <c r="DR178" s="103"/>
      <c r="EB178" s="103"/>
      <c r="EL178" s="103"/>
      <c r="EV178" s="103"/>
      <c r="FF178" s="103"/>
      <c r="FP178" s="103"/>
      <c r="FZ178" s="103"/>
      <c r="GJ178" s="103"/>
      <c r="GT178" s="103"/>
      <c r="HD178" s="103"/>
    </row>
    <row xmlns:x14ac="http://schemas.microsoft.com/office/spreadsheetml/2009/9/ac" r="179" s="3" customFormat="true" x14ac:dyDescent="0.25">
      <c r="A179" s="382"/>
      <c r="B179" s="103"/>
      <c r="L179" s="103"/>
      <c r="V179" s="103"/>
      <c r="AD179" s="429"/>
      <c r="AE179" s="429"/>
      <c r="AF179" s="429"/>
      <c r="AG179" s="429"/>
      <c r="AH179" s="429"/>
      <c r="AI179" s="429"/>
      <c r="AJ179" s="429"/>
      <c r="AK179" s="429"/>
      <c r="AL179" s="429"/>
      <c r="AM179" s="429"/>
      <c r="AN179" s="429"/>
      <c r="AO179" s="429"/>
      <c r="AP179" s="429"/>
      <c r="AQ179" s="429"/>
      <c r="AR179" s="429"/>
      <c r="AS179" s="429"/>
      <c r="AT179" s="429"/>
      <c r="AU179" s="429"/>
      <c r="AV179" s="429"/>
      <c r="AW179" s="429"/>
      <c r="AX179" s="429"/>
      <c r="AY179" s="429"/>
      <c r="AZ179" s="429"/>
      <c r="BA179" s="429"/>
      <c r="BB179" s="429"/>
      <c r="BC179" s="429"/>
      <c r="BD179" s="429"/>
      <c r="BE179" s="429"/>
      <c r="BF179" s="429"/>
      <c r="BG179" s="429"/>
      <c r="BH179" s="429"/>
      <c r="BJ179" s="103"/>
      <c r="BT179" s="103"/>
      <c r="CD179" s="103"/>
      <c r="CN179" s="103"/>
      <c r="CX179" s="103"/>
      <c r="DH179" s="103"/>
      <c r="DR179" s="103"/>
      <c r="EB179" s="103"/>
      <c r="EL179" s="103"/>
      <c r="EV179" s="103"/>
      <c r="FF179" s="103"/>
      <c r="FP179" s="103"/>
      <c r="FZ179" s="103"/>
      <c r="GJ179" s="103"/>
      <c r="GT179" s="103"/>
      <c r="HD179" s="103"/>
    </row>
    <row xmlns:x14ac="http://schemas.microsoft.com/office/spreadsheetml/2009/9/ac" r="180" s="3" customFormat="true" x14ac:dyDescent="0.25">
      <c r="A180" s="382"/>
      <c r="B180" s="103"/>
      <c r="L180" s="103"/>
      <c r="V180" s="103"/>
      <c r="AD180" s="429"/>
      <c r="AE180" s="429"/>
      <c r="AF180" s="429"/>
      <c r="AG180" s="429"/>
      <c r="AH180" s="429"/>
      <c r="AI180" s="429"/>
      <c r="AJ180" s="429"/>
      <c r="AK180" s="429"/>
      <c r="AL180" s="429"/>
      <c r="AM180" s="429"/>
      <c r="AN180" s="429"/>
      <c r="AO180" s="429"/>
      <c r="AP180" s="429"/>
      <c r="AQ180" s="429"/>
      <c r="AR180" s="429"/>
      <c r="AS180" s="429"/>
      <c r="AT180" s="429"/>
      <c r="AU180" s="429"/>
      <c r="AV180" s="429"/>
      <c r="AW180" s="429"/>
      <c r="AX180" s="429"/>
      <c r="AY180" s="429"/>
      <c r="AZ180" s="429"/>
      <c r="BA180" s="429"/>
      <c r="BB180" s="429"/>
      <c r="BC180" s="429"/>
      <c r="BD180" s="429"/>
      <c r="BE180" s="429"/>
      <c r="BF180" s="429"/>
      <c r="BG180" s="429"/>
      <c r="BH180" s="429"/>
      <c r="BJ180" s="103"/>
      <c r="BT180" s="103"/>
      <c r="CD180" s="103"/>
      <c r="CN180" s="103"/>
      <c r="CX180" s="103"/>
      <c r="DH180" s="103"/>
      <c r="DR180" s="103"/>
      <c r="EB180" s="103"/>
      <c r="EL180" s="103"/>
      <c r="EV180" s="103"/>
      <c r="FF180" s="103"/>
      <c r="FP180" s="103"/>
      <c r="FZ180" s="103"/>
      <c r="GJ180" s="103"/>
      <c r="GT180" s="103"/>
      <c r="HD180" s="103"/>
    </row>
    <row xmlns:x14ac="http://schemas.microsoft.com/office/spreadsheetml/2009/9/ac" r="181" s="3" customFormat="true" x14ac:dyDescent="0.25">
      <c r="A181" s="382"/>
      <c r="B181" s="103"/>
      <c r="L181" s="103"/>
      <c r="V181" s="103"/>
      <c r="AD181" s="429"/>
      <c r="AE181" s="429"/>
      <c r="AF181" s="429"/>
      <c r="AG181" s="429"/>
      <c r="AH181" s="429"/>
      <c r="AI181" s="429"/>
      <c r="AJ181" s="429"/>
      <c r="AK181" s="429"/>
      <c r="AL181" s="429"/>
      <c r="AM181" s="429"/>
      <c r="AN181" s="429"/>
      <c r="AO181" s="429"/>
      <c r="AP181" s="429"/>
      <c r="AQ181" s="429"/>
      <c r="AR181" s="429"/>
      <c r="AS181" s="429"/>
      <c r="AT181" s="429"/>
      <c r="AU181" s="429"/>
      <c r="AV181" s="429"/>
      <c r="AW181" s="429"/>
      <c r="AX181" s="429"/>
      <c r="AY181" s="429"/>
      <c r="AZ181" s="429"/>
      <c r="BA181" s="429"/>
      <c r="BB181" s="429"/>
      <c r="BC181" s="429"/>
      <c r="BD181" s="429"/>
      <c r="BE181" s="429"/>
      <c r="BF181" s="429"/>
      <c r="BG181" s="429"/>
      <c r="BH181" s="429"/>
      <c r="BJ181" s="103"/>
      <c r="BT181" s="103"/>
      <c r="CD181" s="103"/>
      <c r="CN181" s="103"/>
      <c r="CX181" s="103"/>
      <c r="DH181" s="103"/>
      <c r="DR181" s="103"/>
      <c r="EB181" s="103"/>
      <c r="EL181" s="103"/>
      <c r="EV181" s="103"/>
      <c r="FF181" s="103"/>
      <c r="FP181" s="103"/>
      <c r="FZ181" s="103"/>
      <c r="GJ181" s="103"/>
      <c r="GT181" s="103"/>
      <c r="HD181" s="103"/>
    </row>
    <row xmlns:x14ac="http://schemas.microsoft.com/office/spreadsheetml/2009/9/ac" r="182" s="3" customFormat="true" x14ac:dyDescent="0.25">
      <c r="A182" s="382"/>
      <c r="B182" s="103"/>
      <c r="L182" s="103"/>
      <c r="V182" s="103"/>
      <c r="AD182" s="429"/>
      <c r="AE182" s="429"/>
      <c r="AF182" s="429"/>
      <c r="AG182" s="429"/>
      <c r="AH182" s="429"/>
      <c r="AI182" s="429"/>
      <c r="AJ182" s="429"/>
      <c r="AK182" s="429"/>
      <c r="AL182" s="429"/>
      <c r="AM182" s="429"/>
      <c r="AN182" s="429"/>
      <c r="AO182" s="429"/>
      <c r="AP182" s="429"/>
      <c r="AQ182" s="429"/>
      <c r="AR182" s="429"/>
      <c r="AS182" s="429"/>
      <c r="AT182" s="429"/>
      <c r="AU182" s="429"/>
      <c r="AV182" s="429"/>
      <c r="AW182" s="429"/>
      <c r="AX182" s="429"/>
      <c r="AY182" s="429"/>
      <c r="AZ182" s="429"/>
      <c r="BA182" s="429"/>
      <c r="BB182" s="429"/>
      <c r="BC182" s="429"/>
      <c r="BD182" s="429"/>
      <c r="BE182" s="429"/>
      <c r="BF182" s="429"/>
      <c r="BG182" s="429"/>
      <c r="BH182" s="429"/>
      <c r="BJ182" s="103"/>
      <c r="BT182" s="103"/>
      <c r="CD182" s="103"/>
      <c r="CN182" s="103"/>
      <c r="CX182" s="103"/>
      <c r="DH182" s="103"/>
      <c r="DR182" s="103"/>
      <c r="EB182" s="103"/>
      <c r="EL182" s="103"/>
      <c r="EV182" s="103"/>
      <c r="FF182" s="103"/>
      <c r="FP182" s="103"/>
      <c r="FZ182" s="103"/>
      <c r="GJ182" s="103"/>
      <c r="GT182" s="103"/>
      <c r="HD182" s="103"/>
    </row>
    <row xmlns:x14ac="http://schemas.microsoft.com/office/spreadsheetml/2009/9/ac" r="183" s="3" customFormat="true" x14ac:dyDescent="0.25">
      <c r="A183" s="382"/>
      <c r="B183" s="103"/>
      <c r="L183" s="103"/>
      <c r="V183" s="103"/>
      <c r="AD183" s="429"/>
      <c r="AE183" s="429"/>
      <c r="AF183" s="429"/>
      <c r="AG183" s="429"/>
      <c r="AH183" s="429"/>
      <c r="AI183" s="429"/>
      <c r="AJ183" s="429"/>
      <c r="AK183" s="429"/>
      <c r="AL183" s="429"/>
      <c r="AM183" s="429"/>
      <c r="AN183" s="429"/>
      <c r="AO183" s="429"/>
      <c r="AP183" s="429"/>
      <c r="AQ183" s="429"/>
      <c r="AR183" s="429"/>
      <c r="AS183" s="429"/>
      <c r="AT183" s="429"/>
      <c r="AU183" s="429"/>
      <c r="AV183" s="429"/>
      <c r="AW183" s="429"/>
      <c r="AX183" s="429"/>
      <c r="AY183" s="429"/>
      <c r="AZ183" s="429"/>
      <c r="BA183" s="429"/>
      <c r="BB183" s="429"/>
      <c r="BC183" s="429"/>
      <c r="BD183" s="429"/>
      <c r="BE183" s="429"/>
      <c r="BF183" s="429"/>
      <c r="BG183" s="429"/>
      <c r="BH183" s="429"/>
      <c r="BJ183" s="103"/>
      <c r="BT183" s="103"/>
      <c r="CD183" s="103"/>
      <c r="CN183" s="103"/>
      <c r="CX183" s="103"/>
      <c r="DH183" s="103"/>
      <c r="DR183" s="103"/>
      <c r="EB183" s="103"/>
      <c r="EL183" s="103"/>
      <c r="EV183" s="103"/>
      <c r="FF183" s="103"/>
      <c r="FP183" s="103"/>
      <c r="FZ183" s="103"/>
      <c r="GJ183" s="103"/>
      <c r="GT183" s="103"/>
      <c r="HD183" s="103"/>
    </row>
    <row xmlns:x14ac="http://schemas.microsoft.com/office/spreadsheetml/2009/9/ac" r="184" s="3" customFormat="true" x14ac:dyDescent="0.25">
      <c r="A184" s="382"/>
      <c r="B184" s="103"/>
      <c r="L184" s="103"/>
      <c r="V184" s="103"/>
      <c r="AD184" s="429"/>
      <c r="AE184" s="429"/>
      <c r="AF184" s="429"/>
      <c r="AG184" s="429"/>
      <c r="AH184" s="429"/>
      <c r="AI184" s="429"/>
      <c r="AJ184" s="429"/>
      <c r="AK184" s="429"/>
      <c r="AL184" s="429"/>
      <c r="AM184" s="429"/>
      <c r="AN184" s="429"/>
      <c r="AO184" s="429"/>
      <c r="AP184" s="429"/>
      <c r="AQ184" s="429"/>
      <c r="AR184" s="429"/>
      <c r="AS184" s="429"/>
      <c r="AT184" s="429"/>
      <c r="AU184" s="429"/>
      <c r="AV184" s="429"/>
      <c r="AW184" s="429"/>
      <c r="AX184" s="429"/>
      <c r="AY184" s="429"/>
      <c r="AZ184" s="429"/>
      <c r="BA184" s="429"/>
      <c r="BB184" s="429"/>
      <c r="BC184" s="429"/>
      <c r="BD184" s="429"/>
      <c r="BE184" s="429"/>
      <c r="BF184" s="429"/>
      <c r="BG184" s="429"/>
      <c r="BH184" s="429"/>
      <c r="BJ184" s="103"/>
      <c r="BT184" s="103"/>
      <c r="CD184" s="103"/>
      <c r="CN184" s="103"/>
      <c r="CX184" s="103"/>
      <c r="DH184" s="103"/>
      <c r="DR184" s="103"/>
      <c r="EB184" s="103"/>
      <c r="EL184" s="103"/>
      <c r="EV184" s="103"/>
      <c r="FF184" s="103"/>
      <c r="FP184" s="103"/>
      <c r="FZ184" s="103"/>
      <c r="GJ184" s="103"/>
      <c r="GT184" s="103"/>
      <c r="HD184" s="103"/>
    </row>
    <row xmlns:x14ac="http://schemas.microsoft.com/office/spreadsheetml/2009/9/ac" r="185" s="3" customFormat="true" x14ac:dyDescent="0.25">
      <c r="A185" s="382"/>
      <c r="B185" s="103"/>
      <c r="L185" s="103"/>
      <c r="V185" s="103"/>
      <c r="AD185" s="429"/>
      <c r="AE185" s="429"/>
      <c r="AF185" s="429"/>
      <c r="AG185" s="429"/>
      <c r="AH185" s="429"/>
      <c r="AI185" s="429"/>
      <c r="AJ185" s="429"/>
      <c r="AK185" s="429"/>
      <c r="AL185" s="429"/>
      <c r="AM185" s="429"/>
      <c r="AN185" s="429"/>
      <c r="AO185" s="429"/>
      <c r="AP185" s="429"/>
      <c r="AQ185" s="429"/>
      <c r="AR185" s="429"/>
      <c r="AS185" s="429"/>
      <c r="AT185" s="429"/>
      <c r="AU185" s="429"/>
      <c r="AV185" s="429"/>
      <c r="AW185" s="429"/>
      <c r="AX185" s="429"/>
      <c r="AY185" s="429"/>
      <c r="AZ185" s="429"/>
      <c r="BA185" s="429"/>
      <c r="BB185" s="429"/>
      <c r="BC185" s="429"/>
      <c r="BD185" s="429"/>
      <c r="BE185" s="429"/>
      <c r="BF185" s="429"/>
      <c r="BG185" s="429"/>
      <c r="BH185" s="429"/>
      <c r="BJ185" s="103"/>
      <c r="BT185" s="103"/>
      <c r="CD185" s="103"/>
      <c r="CN185" s="103"/>
      <c r="CX185" s="103"/>
      <c r="DH185" s="103"/>
      <c r="DR185" s="103"/>
      <c r="EB185" s="103"/>
      <c r="EL185" s="103"/>
      <c r="EV185" s="103"/>
      <c r="FF185" s="103"/>
      <c r="FP185" s="103"/>
      <c r="FZ185" s="103"/>
      <c r="GJ185" s="103"/>
      <c r="GT185" s="103"/>
      <c r="HD185" s="103"/>
    </row>
    <row xmlns:x14ac="http://schemas.microsoft.com/office/spreadsheetml/2009/9/ac" r="186" s="3" customFormat="true" x14ac:dyDescent="0.25">
      <c r="A186" s="382"/>
      <c r="B186" s="103"/>
      <c r="L186" s="103"/>
      <c r="V186" s="103"/>
      <c r="AD186" s="429"/>
      <c r="AE186" s="429"/>
      <c r="AF186" s="429"/>
      <c r="AG186" s="429"/>
      <c r="AH186" s="429"/>
      <c r="AI186" s="429"/>
      <c r="AJ186" s="429"/>
      <c r="AK186" s="429"/>
      <c r="AL186" s="429"/>
      <c r="AM186" s="429"/>
      <c r="AN186" s="429"/>
      <c r="AO186" s="429"/>
      <c r="AP186" s="429"/>
      <c r="AQ186" s="429"/>
      <c r="AR186" s="429"/>
      <c r="AS186" s="429"/>
      <c r="AT186" s="429"/>
      <c r="AU186" s="429"/>
      <c r="AV186" s="429"/>
      <c r="AW186" s="429"/>
      <c r="AX186" s="429"/>
      <c r="AY186" s="429"/>
      <c r="AZ186" s="429"/>
      <c r="BA186" s="429"/>
      <c r="BB186" s="429"/>
      <c r="BC186" s="429"/>
      <c r="BD186" s="429"/>
      <c r="BE186" s="429"/>
      <c r="BF186" s="429"/>
      <c r="BG186" s="429"/>
      <c r="BH186" s="429"/>
      <c r="BJ186" s="103"/>
      <c r="BT186" s="103"/>
      <c r="CD186" s="103"/>
      <c r="CN186" s="103"/>
      <c r="CX186" s="103"/>
      <c r="DH186" s="103"/>
      <c r="DR186" s="103"/>
      <c r="EB186" s="103"/>
      <c r="EL186" s="103"/>
      <c r="EV186" s="103"/>
      <c r="FF186" s="103"/>
      <c r="FP186" s="103"/>
      <c r="FZ186" s="103"/>
      <c r="GJ186" s="103"/>
      <c r="GT186" s="103"/>
      <c r="HD186" s="103"/>
    </row>
    <row xmlns:x14ac="http://schemas.microsoft.com/office/spreadsheetml/2009/9/ac" r="187" s="3" customFormat="true" x14ac:dyDescent="0.25">
      <c r="A187" s="382"/>
      <c r="B187" s="103"/>
      <c r="L187" s="103"/>
      <c r="V187" s="103"/>
      <c r="AD187" s="429"/>
      <c r="AE187" s="429"/>
      <c r="AF187" s="429"/>
      <c r="AG187" s="429"/>
      <c r="AH187" s="429"/>
      <c r="AI187" s="429"/>
      <c r="AJ187" s="429"/>
      <c r="AK187" s="429"/>
      <c r="AL187" s="429"/>
      <c r="AM187" s="429"/>
      <c r="AN187" s="429"/>
      <c r="AO187" s="429"/>
      <c r="AP187" s="429"/>
      <c r="AQ187" s="429"/>
      <c r="AR187" s="429"/>
      <c r="AS187" s="429"/>
      <c r="AT187" s="429"/>
      <c r="AU187" s="429"/>
      <c r="AV187" s="429"/>
      <c r="AW187" s="429"/>
      <c r="AX187" s="429"/>
      <c r="AY187" s="429"/>
      <c r="AZ187" s="429"/>
      <c r="BA187" s="429"/>
      <c r="BB187" s="429"/>
      <c r="BC187" s="429"/>
      <c r="BD187" s="429"/>
      <c r="BE187" s="429"/>
      <c r="BF187" s="429"/>
      <c r="BG187" s="429"/>
      <c r="BH187" s="429"/>
      <c r="BJ187" s="103"/>
      <c r="BT187" s="103"/>
      <c r="CD187" s="103"/>
      <c r="CN187" s="103"/>
      <c r="CX187" s="103"/>
      <c r="DH187" s="103"/>
      <c r="DR187" s="103"/>
      <c r="EB187" s="103"/>
      <c r="EL187" s="103"/>
      <c r="EV187" s="103"/>
      <c r="FF187" s="103"/>
      <c r="FP187" s="103"/>
      <c r="FZ187" s="103"/>
      <c r="GJ187" s="103"/>
      <c r="GT187" s="103"/>
      <c r="HD187" s="103"/>
    </row>
    <row xmlns:x14ac="http://schemas.microsoft.com/office/spreadsheetml/2009/9/ac" r="188" s="3" customFormat="true" x14ac:dyDescent="0.25">
      <c r="A188" s="382"/>
      <c r="B188" s="103"/>
      <c r="L188" s="103"/>
      <c r="V188" s="103"/>
      <c r="AD188" s="429"/>
      <c r="AE188" s="429"/>
      <c r="AF188" s="429"/>
      <c r="AG188" s="429"/>
      <c r="AH188" s="429"/>
      <c r="AI188" s="429"/>
      <c r="AJ188" s="429"/>
      <c r="AK188" s="429"/>
      <c r="AL188" s="429"/>
      <c r="AM188" s="429"/>
      <c r="AN188" s="429"/>
      <c r="AO188" s="429"/>
      <c r="AP188" s="429"/>
      <c r="AQ188" s="429"/>
      <c r="AR188" s="429"/>
      <c r="AS188" s="429"/>
      <c r="AT188" s="429"/>
      <c r="AU188" s="429"/>
      <c r="AV188" s="429"/>
      <c r="AW188" s="429"/>
      <c r="AX188" s="429"/>
      <c r="AY188" s="429"/>
      <c r="AZ188" s="429"/>
      <c r="BA188" s="429"/>
      <c r="BB188" s="429"/>
      <c r="BC188" s="429"/>
      <c r="BD188" s="429"/>
      <c r="BE188" s="429"/>
      <c r="BF188" s="429"/>
      <c r="BG188" s="429"/>
      <c r="BH188" s="429"/>
      <c r="BJ188" s="103"/>
      <c r="BT188" s="103"/>
      <c r="CD188" s="103"/>
      <c r="CN188" s="103"/>
      <c r="CX188" s="103"/>
      <c r="DH188" s="103"/>
      <c r="DR188" s="103"/>
      <c r="EB188" s="103"/>
      <c r="EL188" s="103"/>
      <c r="EV188" s="103"/>
      <c r="FF188" s="103"/>
      <c r="FP188" s="103"/>
      <c r="FZ188" s="103"/>
      <c r="GJ188" s="103"/>
      <c r="GT188" s="103"/>
      <c r="HD188" s="103"/>
    </row>
    <row xmlns:x14ac="http://schemas.microsoft.com/office/spreadsheetml/2009/9/ac" r="189" s="3" customFormat="true" x14ac:dyDescent="0.25">
      <c r="A189" s="382"/>
      <c r="B189" s="103"/>
      <c r="L189" s="103"/>
      <c r="V189" s="103"/>
      <c r="AD189" s="429"/>
      <c r="AE189" s="429"/>
      <c r="AF189" s="429"/>
      <c r="AG189" s="429"/>
      <c r="AH189" s="429"/>
      <c r="AI189" s="429"/>
      <c r="AJ189" s="429"/>
      <c r="AK189" s="429"/>
      <c r="AL189" s="429"/>
      <c r="AM189" s="429"/>
      <c r="AN189" s="429"/>
      <c r="AO189" s="429"/>
      <c r="AP189" s="429"/>
      <c r="AQ189" s="429"/>
      <c r="AR189" s="429"/>
      <c r="AS189" s="429"/>
      <c r="AT189" s="429"/>
      <c r="AU189" s="429"/>
      <c r="AV189" s="429"/>
      <c r="AW189" s="429"/>
      <c r="AX189" s="429"/>
      <c r="AY189" s="429"/>
      <c r="AZ189" s="429"/>
      <c r="BA189" s="429"/>
      <c r="BB189" s="429"/>
      <c r="BC189" s="429"/>
      <c r="BD189" s="429"/>
      <c r="BE189" s="429"/>
      <c r="BF189" s="429"/>
      <c r="BG189" s="429"/>
      <c r="BH189" s="429"/>
      <c r="BJ189" s="103"/>
      <c r="BT189" s="103"/>
      <c r="CD189" s="103"/>
      <c r="CN189" s="103"/>
      <c r="CX189" s="103"/>
      <c r="DH189" s="103"/>
      <c r="DR189" s="103"/>
      <c r="EB189" s="103"/>
      <c r="EL189" s="103"/>
      <c r="EV189" s="103"/>
      <c r="FF189" s="103"/>
      <c r="FP189" s="103"/>
      <c r="FZ189" s="103"/>
      <c r="GJ189" s="103"/>
      <c r="GT189" s="103"/>
      <c r="HD189" s="103"/>
    </row>
    <row xmlns:x14ac="http://schemas.microsoft.com/office/spreadsheetml/2009/9/ac" r="190" s="3" customFormat="true" x14ac:dyDescent="0.25">
      <c r="A190" s="382"/>
      <c r="B190" s="103"/>
      <c r="L190" s="103"/>
      <c r="V190" s="103"/>
      <c r="AD190" s="429"/>
      <c r="AE190" s="429"/>
      <c r="AF190" s="429"/>
      <c r="AG190" s="429"/>
      <c r="AH190" s="429"/>
      <c r="AI190" s="429"/>
      <c r="AJ190" s="429"/>
      <c r="AK190" s="429"/>
      <c r="AL190" s="429"/>
      <c r="AM190" s="429"/>
      <c r="AN190" s="429"/>
      <c r="AO190" s="429"/>
      <c r="AP190" s="429"/>
      <c r="AQ190" s="429"/>
      <c r="AR190" s="429"/>
      <c r="AS190" s="429"/>
      <c r="AT190" s="429"/>
      <c r="AU190" s="429"/>
      <c r="AV190" s="429"/>
      <c r="AW190" s="429"/>
      <c r="AX190" s="429"/>
      <c r="AY190" s="429"/>
      <c r="AZ190" s="429"/>
      <c r="BA190" s="429"/>
      <c r="BB190" s="429"/>
      <c r="BC190" s="429"/>
      <c r="BD190" s="429"/>
      <c r="BE190" s="429"/>
      <c r="BF190" s="429"/>
      <c r="BG190" s="429"/>
      <c r="BH190" s="429"/>
      <c r="BJ190" s="103"/>
      <c r="BT190" s="103"/>
      <c r="CD190" s="103"/>
      <c r="CN190" s="103"/>
      <c r="CX190" s="103"/>
      <c r="DH190" s="103"/>
      <c r="DR190" s="103"/>
      <c r="EB190" s="103"/>
      <c r="EL190" s="103"/>
      <c r="EV190" s="103"/>
      <c r="FF190" s="103"/>
      <c r="FP190" s="103"/>
      <c r="FZ190" s="103"/>
      <c r="GJ190" s="103"/>
      <c r="GT190" s="103"/>
      <c r="HD190" s="103"/>
    </row>
    <row xmlns:x14ac="http://schemas.microsoft.com/office/spreadsheetml/2009/9/ac" r="191" s="3" customFormat="true" x14ac:dyDescent="0.25">
      <c r="A191" s="382"/>
      <c r="B191" s="103"/>
      <c r="L191" s="103"/>
      <c r="V191" s="103"/>
      <c r="AD191" s="429"/>
      <c r="AE191" s="429"/>
      <c r="AF191" s="429"/>
      <c r="AG191" s="429"/>
      <c r="AH191" s="429"/>
      <c r="AI191" s="429"/>
      <c r="AJ191" s="429"/>
      <c r="AK191" s="429"/>
      <c r="AL191" s="429"/>
      <c r="AM191" s="429"/>
      <c r="AN191" s="429"/>
      <c r="AO191" s="429"/>
      <c r="AP191" s="429"/>
      <c r="AQ191" s="429"/>
      <c r="AR191" s="429"/>
      <c r="AS191" s="429"/>
      <c r="AT191" s="429"/>
      <c r="AU191" s="429"/>
      <c r="AV191" s="429"/>
      <c r="AW191" s="429"/>
      <c r="AX191" s="429"/>
      <c r="AY191" s="429"/>
      <c r="AZ191" s="429"/>
      <c r="BA191" s="429"/>
      <c r="BB191" s="429"/>
      <c r="BC191" s="429"/>
      <c r="BD191" s="429"/>
      <c r="BE191" s="429"/>
      <c r="BF191" s="429"/>
      <c r="BG191" s="429"/>
      <c r="BH191" s="429"/>
      <c r="BJ191" s="103"/>
      <c r="BT191" s="103"/>
      <c r="CD191" s="103"/>
      <c r="CN191" s="103"/>
      <c r="CX191" s="103"/>
      <c r="DH191" s="103"/>
      <c r="DR191" s="103"/>
      <c r="EB191" s="103"/>
      <c r="EL191" s="103"/>
      <c r="EV191" s="103"/>
      <c r="FF191" s="103"/>
      <c r="FP191" s="103"/>
      <c r="FZ191" s="103"/>
      <c r="GJ191" s="103"/>
      <c r="GT191" s="103"/>
      <c r="HD191" s="103"/>
    </row>
    <row xmlns:x14ac="http://schemas.microsoft.com/office/spreadsheetml/2009/9/ac" r="192" s="3" customFormat="true" x14ac:dyDescent="0.25">
      <c r="A192" s="382"/>
      <c r="B192" s="103"/>
      <c r="L192" s="103"/>
      <c r="V192" s="103"/>
      <c r="AD192" s="429"/>
      <c r="AE192" s="429"/>
      <c r="AF192" s="429"/>
      <c r="AG192" s="429"/>
      <c r="AH192" s="429"/>
      <c r="AI192" s="429"/>
      <c r="AJ192" s="429"/>
      <c r="AK192" s="429"/>
      <c r="AL192" s="429"/>
      <c r="AM192" s="429"/>
      <c r="AN192" s="429"/>
      <c r="AO192" s="429"/>
      <c r="AP192" s="429"/>
      <c r="AQ192" s="429"/>
      <c r="AR192" s="429"/>
      <c r="AS192" s="429"/>
      <c r="AT192" s="429"/>
      <c r="AU192" s="429"/>
      <c r="AV192" s="429"/>
      <c r="AW192" s="429"/>
      <c r="AX192" s="429"/>
      <c r="AY192" s="429"/>
      <c r="AZ192" s="429"/>
      <c r="BA192" s="429"/>
      <c r="BB192" s="429"/>
      <c r="BC192" s="429"/>
      <c r="BD192" s="429"/>
      <c r="BE192" s="429"/>
      <c r="BF192" s="429"/>
      <c r="BG192" s="429"/>
      <c r="BH192" s="429"/>
      <c r="BJ192" s="103"/>
      <c r="BT192" s="103"/>
      <c r="CD192" s="103"/>
      <c r="CN192" s="103"/>
      <c r="CX192" s="103"/>
      <c r="DH192" s="103"/>
      <c r="DR192" s="103"/>
      <c r="EB192" s="103"/>
      <c r="EL192" s="103"/>
      <c r="EV192" s="103"/>
      <c r="FF192" s="103"/>
      <c r="FP192" s="103"/>
      <c r="FZ192" s="103"/>
      <c r="GJ192" s="103"/>
      <c r="GT192" s="103"/>
      <c r="HD192" s="103"/>
    </row>
    <row xmlns:x14ac="http://schemas.microsoft.com/office/spreadsheetml/2009/9/ac" r="193" s="3" customFormat="true" x14ac:dyDescent="0.25">
      <c r="A193" s="382"/>
      <c r="B193" s="103"/>
      <c r="L193" s="103"/>
      <c r="V193" s="103"/>
      <c r="AD193" s="429"/>
      <c r="AE193" s="429"/>
      <c r="AF193" s="429"/>
      <c r="AG193" s="429"/>
      <c r="AH193" s="429"/>
      <c r="AI193" s="429"/>
      <c r="AJ193" s="429"/>
      <c r="AK193" s="429"/>
      <c r="AL193" s="429"/>
      <c r="AM193" s="429"/>
      <c r="AN193" s="429"/>
      <c r="AO193" s="429"/>
      <c r="AP193" s="429"/>
      <c r="AQ193" s="429"/>
      <c r="AR193" s="429"/>
      <c r="AS193" s="429"/>
      <c r="AT193" s="429"/>
      <c r="AU193" s="429"/>
      <c r="AV193" s="429"/>
      <c r="AW193" s="429"/>
      <c r="AX193" s="429"/>
      <c r="AY193" s="429"/>
      <c r="AZ193" s="429"/>
      <c r="BA193" s="429"/>
      <c r="BB193" s="429"/>
      <c r="BC193" s="429"/>
      <c r="BD193" s="429"/>
      <c r="BE193" s="429"/>
      <c r="BF193" s="429"/>
      <c r="BG193" s="429"/>
      <c r="BH193" s="429"/>
      <c r="BJ193" s="103"/>
      <c r="BT193" s="103"/>
      <c r="CD193" s="103"/>
      <c r="CN193" s="103"/>
      <c r="CX193" s="103"/>
      <c r="DH193" s="103"/>
      <c r="DR193" s="103"/>
      <c r="EB193" s="103"/>
      <c r="EL193" s="103"/>
      <c r="EV193" s="103"/>
      <c r="FF193" s="103"/>
      <c r="FP193" s="103"/>
      <c r="FZ193" s="103"/>
      <c r="GJ193" s="103"/>
      <c r="GT193" s="103"/>
      <c r="HD193" s="103"/>
    </row>
    <row xmlns:x14ac="http://schemas.microsoft.com/office/spreadsheetml/2009/9/ac" r="194" s="3" customFormat="true" x14ac:dyDescent="0.25">
      <c r="A194" s="382"/>
      <c r="B194" s="103"/>
      <c r="L194" s="103"/>
      <c r="V194" s="103"/>
      <c r="AD194" s="429"/>
      <c r="AE194" s="429"/>
      <c r="AF194" s="429"/>
      <c r="AG194" s="429"/>
      <c r="AH194" s="429"/>
      <c r="AI194" s="429"/>
      <c r="AJ194" s="429"/>
      <c r="AK194" s="429"/>
      <c r="AL194" s="429"/>
      <c r="AM194" s="429"/>
      <c r="AN194" s="429"/>
      <c r="AO194" s="429"/>
      <c r="AP194" s="429"/>
      <c r="AQ194" s="429"/>
      <c r="AR194" s="429"/>
      <c r="AS194" s="429"/>
      <c r="AT194" s="429"/>
      <c r="AU194" s="429"/>
      <c r="AV194" s="429"/>
      <c r="AW194" s="429"/>
      <c r="AX194" s="429"/>
      <c r="AY194" s="429"/>
      <c r="AZ194" s="429"/>
      <c r="BA194" s="429"/>
      <c r="BB194" s="429"/>
      <c r="BC194" s="429"/>
      <c r="BD194" s="429"/>
      <c r="BE194" s="429"/>
      <c r="BF194" s="429"/>
      <c r="BG194" s="429"/>
      <c r="BH194" s="429"/>
      <c r="BJ194" s="103"/>
      <c r="BT194" s="103"/>
      <c r="CD194" s="103"/>
      <c r="CN194" s="103"/>
      <c r="CX194" s="103"/>
      <c r="DH194" s="103"/>
      <c r="DR194" s="103"/>
      <c r="EB194" s="103"/>
      <c r="EL194" s="103"/>
      <c r="EV194" s="103"/>
      <c r="FF194" s="103"/>
      <c r="FP194" s="103"/>
      <c r="FZ194" s="103"/>
      <c r="GJ194" s="103"/>
      <c r="GT194" s="103"/>
      <c r="HD194" s="103"/>
    </row>
    <row xmlns:x14ac="http://schemas.microsoft.com/office/spreadsheetml/2009/9/ac" r="195" s="3" customFormat="true" x14ac:dyDescent="0.25">
      <c r="A195" s="382"/>
      <c r="B195" s="103"/>
      <c r="L195" s="103"/>
      <c r="V195" s="103"/>
      <c r="AD195" s="429"/>
      <c r="AE195" s="429"/>
      <c r="AF195" s="429"/>
      <c r="AG195" s="429"/>
      <c r="AH195" s="429"/>
      <c r="AI195" s="429"/>
      <c r="AJ195" s="429"/>
      <c r="AK195" s="429"/>
      <c r="AL195" s="429"/>
      <c r="AM195" s="429"/>
      <c r="AN195" s="429"/>
      <c r="AO195" s="429"/>
      <c r="AP195" s="429"/>
      <c r="AQ195" s="429"/>
      <c r="AR195" s="429"/>
      <c r="AS195" s="429"/>
      <c r="AT195" s="429"/>
      <c r="AU195" s="429"/>
      <c r="AV195" s="429"/>
      <c r="AW195" s="429"/>
      <c r="AX195" s="429"/>
      <c r="AY195" s="429"/>
      <c r="AZ195" s="429"/>
      <c r="BA195" s="429"/>
      <c r="BB195" s="429"/>
      <c r="BC195" s="429"/>
      <c r="BD195" s="429"/>
      <c r="BE195" s="429"/>
      <c r="BF195" s="429"/>
      <c r="BG195" s="429"/>
      <c r="BH195" s="429"/>
      <c r="BJ195" s="103"/>
      <c r="BT195" s="103"/>
      <c r="CD195" s="103"/>
      <c r="CN195" s="103"/>
      <c r="CX195" s="103"/>
      <c r="DH195" s="103"/>
      <c r="DR195" s="103"/>
      <c r="EB195" s="103"/>
      <c r="EL195" s="103"/>
      <c r="EV195" s="103"/>
      <c r="FF195" s="103"/>
      <c r="FP195" s="103"/>
      <c r="FZ195" s="103"/>
      <c r="GJ195" s="103"/>
      <c r="GT195" s="103"/>
      <c r="HD195" s="103"/>
    </row>
    <row xmlns:x14ac="http://schemas.microsoft.com/office/spreadsheetml/2009/9/ac" r="196" s="3" customFormat="true" x14ac:dyDescent="0.25">
      <c r="A196" s="382"/>
      <c r="B196" s="103"/>
      <c r="L196" s="103"/>
      <c r="V196" s="103"/>
      <c r="AD196" s="429"/>
      <c r="AE196" s="429"/>
      <c r="AF196" s="429"/>
      <c r="AG196" s="429"/>
      <c r="AH196" s="429"/>
      <c r="AI196" s="429"/>
      <c r="AJ196" s="429"/>
      <c r="AK196" s="429"/>
      <c r="AL196" s="429"/>
      <c r="AM196" s="429"/>
      <c r="AN196" s="429"/>
      <c r="AO196" s="429"/>
      <c r="AP196" s="429"/>
      <c r="AQ196" s="429"/>
      <c r="AR196" s="429"/>
      <c r="AS196" s="429"/>
      <c r="AT196" s="429"/>
      <c r="AU196" s="429"/>
      <c r="AV196" s="429"/>
      <c r="AW196" s="429"/>
      <c r="AX196" s="429"/>
      <c r="AY196" s="429"/>
      <c r="AZ196" s="429"/>
      <c r="BA196" s="429"/>
      <c r="BB196" s="429"/>
      <c r="BC196" s="429"/>
      <c r="BD196" s="429"/>
      <c r="BE196" s="429"/>
      <c r="BF196" s="429"/>
      <c r="BG196" s="429"/>
      <c r="BH196" s="429"/>
      <c r="BJ196" s="103"/>
      <c r="BT196" s="103"/>
      <c r="CD196" s="103"/>
      <c r="CN196" s="103"/>
      <c r="CX196" s="103"/>
      <c r="DH196" s="103"/>
      <c r="DR196" s="103"/>
      <c r="EB196" s="103"/>
      <c r="EL196" s="103"/>
      <c r="EV196" s="103"/>
      <c r="FF196" s="103"/>
      <c r="FP196" s="103"/>
      <c r="FZ196" s="103"/>
      <c r="GJ196" s="103"/>
      <c r="GT196" s="103"/>
      <c r="HD196" s="103"/>
    </row>
    <row xmlns:x14ac="http://schemas.microsoft.com/office/spreadsheetml/2009/9/ac" r="197" s="3" customFormat="true" x14ac:dyDescent="0.25">
      <c r="A197" s="382"/>
      <c r="B197" s="103"/>
      <c r="L197" s="103"/>
      <c r="V197" s="103"/>
      <c r="AD197" s="429"/>
      <c r="AE197" s="429"/>
      <c r="AF197" s="429"/>
      <c r="AG197" s="429"/>
      <c r="AH197" s="429"/>
      <c r="AI197" s="429"/>
      <c r="AJ197" s="429"/>
      <c r="AK197" s="429"/>
      <c r="AL197" s="429"/>
      <c r="AM197" s="429"/>
      <c r="AN197" s="429"/>
      <c r="AO197" s="429"/>
      <c r="AP197" s="429"/>
      <c r="AQ197" s="429"/>
      <c r="AR197" s="429"/>
      <c r="AS197" s="429"/>
      <c r="AT197" s="429"/>
      <c r="AU197" s="429"/>
      <c r="AV197" s="429"/>
      <c r="AW197" s="429"/>
      <c r="AX197" s="429"/>
      <c r="AY197" s="429"/>
      <c r="AZ197" s="429"/>
      <c r="BA197" s="429"/>
      <c r="BB197" s="429"/>
      <c r="BC197" s="429"/>
      <c r="BD197" s="429"/>
      <c r="BE197" s="429"/>
      <c r="BF197" s="429"/>
      <c r="BG197" s="429"/>
      <c r="BH197" s="429"/>
      <c r="BJ197" s="103"/>
      <c r="BT197" s="103"/>
      <c r="CD197" s="103"/>
      <c r="CN197" s="103"/>
      <c r="CX197" s="103"/>
      <c r="DH197" s="103"/>
      <c r="DR197" s="103"/>
      <c r="EB197" s="103"/>
      <c r="EL197" s="103"/>
      <c r="EV197" s="103"/>
      <c r="FF197" s="103"/>
      <c r="FP197" s="103"/>
      <c r="FZ197" s="103"/>
      <c r="GJ197" s="103"/>
      <c r="GT197" s="103"/>
      <c r="HD197" s="103"/>
    </row>
    <row xmlns:x14ac="http://schemas.microsoft.com/office/spreadsheetml/2009/9/ac" r="198" s="3" customFormat="true" x14ac:dyDescent="0.25">
      <c r="A198" s="382"/>
      <c r="B198" s="103"/>
      <c r="L198" s="103"/>
      <c r="V198" s="103"/>
      <c r="AD198" s="429"/>
      <c r="AE198" s="429"/>
      <c r="AF198" s="429"/>
      <c r="AG198" s="429"/>
      <c r="AH198" s="429"/>
      <c r="AI198" s="429"/>
      <c r="AJ198" s="429"/>
      <c r="AK198" s="429"/>
      <c r="AL198" s="429"/>
      <c r="AM198" s="429"/>
      <c r="AN198" s="429"/>
      <c r="AO198" s="429"/>
      <c r="AP198" s="429"/>
      <c r="AQ198" s="429"/>
      <c r="AR198" s="429"/>
      <c r="AS198" s="429"/>
      <c r="AT198" s="429"/>
      <c r="AU198" s="429"/>
      <c r="AV198" s="429"/>
      <c r="AW198" s="429"/>
      <c r="AX198" s="429"/>
      <c r="AY198" s="429"/>
      <c r="AZ198" s="429"/>
      <c r="BA198" s="429"/>
      <c r="BB198" s="429"/>
      <c r="BC198" s="429"/>
      <c r="BD198" s="429"/>
      <c r="BE198" s="429"/>
      <c r="BF198" s="429"/>
      <c r="BG198" s="429"/>
      <c r="BH198" s="429"/>
      <c r="BJ198" s="103"/>
      <c r="BT198" s="103"/>
      <c r="CD198" s="103"/>
      <c r="CN198" s="103"/>
      <c r="CX198" s="103"/>
      <c r="DH198" s="103"/>
      <c r="DR198" s="103"/>
      <c r="EB198" s="103"/>
      <c r="EL198" s="103"/>
      <c r="EV198" s="103"/>
      <c r="FF198" s="103"/>
      <c r="FP198" s="103"/>
      <c r="FZ198" s="103"/>
      <c r="GJ198" s="103"/>
      <c r="GT198" s="103"/>
      <c r="HD198" s="103"/>
    </row>
    <row xmlns:x14ac="http://schemas.microsoft.com/office/spreadsheetml/2009/9/ac" r="199" s="3" customFormat="true" x14ac:dyDescent="0.25">
      <c r="A199" s="382"/>
      <c r="B199" s="103"/>
      <c r="L199" s="103"/>
      <c r="V199" s="103"/>
      <c r="AD199" s="429"/>
      <c r="AE199" s="429"/>
      <c r="AF199" s="429"/>
      <c r="AG199" s="429"/>
      <c r="AH199" s="429"/>
      <c r="AI199" s="429"/>
      <c r="AJ199" s="429"/>
      <c r="AK199" s="429"/>
      <c r="AL199" s="429"/>
      <c r="AM199" s="429"/>
      <c r="AN199" s="429"/>
      <c r="AO199" s="429"/>
      <c r="AP199" s="429"/>
      <c r="AQ199" s="429"/>
      <c r="AR199" s="429"/>
      <c r="AS199" s="429"/>
      <c r="AT199" s="429"/>
      <c r="AU199" s="429"/>
      <c r="AV199" s="429"/>
      <c r="AW199" s="429"/>
      <c r="AX199" s="429"/>
      <c r="AY199" s="429"/>
      <c r="AZ199" s="429"/>
      <c r="BA199" s="429"/>
      <c r="BB199" s="429"/>
      <c r="BC199" s="429"/>
      <c r="BD199" s="429"/>
      <c r="BE199" s="429"/>
      <c r="BF199" s="429"/>
      <c r="BG199" s="429"/>
      <c r="BH199" s="429"/>
      <c r="BJ199" s="103"/>
      <c r="BT199" s="103"/>
      <c r="CD199" s="103"/>
      <c r="CN199" s="103"/>
      <c r="CX199" s="103"/>
      <c r="DH199" s="103"/>
      <c r="DR199" s="103"/>
      <c r="EB199" s="103"/>
      <c r="EL199" s="103"/>
      <c r="EV199" s="103"/>
      <c r="FF199" s="103"/>
      <c r="FP199" s="103"/>
      <c r="FZ199" s="103"/>
      <c r="GJ199" s="103"/>
      <c r="GT199" s="103"/>
      <c r="HD199" s="103"/>
    </row>
    <row xmlns:x14ac="http://schemas.microsoft.com/office/spreadsheetml/2009/9/ac" r="200" s="3" customFormat="true" x14ac:dyDescent="0.25">
      <c r="A200" s="382"/>
      <c r="B200" s="103"/>
      <c r="L200" s="103"/>
      <c r="V200" s="103"/>
      <c r="AD200" s="429"/>
      <c r="AE200" s="429"/>
      <c r="AF200" s="429"/>
      <c r="AG200" s="429"/>
      <c r="AH200" s="429"/>
      <c r="AI200" s="429"/>
      <c r="AJ200" s="429"/>
      <c r="AK200" s="429"/>
      <c r="AL200" s="429"/>
      <c r="AM200" s="429"/>
      <c r="AN200" s="429"/>
      <c r="AO200" s="429"/>
      <c r="AP200" s="429"/>
      <c r="AQ200" s="429"/>
      <c r="AR200" s="429"/>
      <c r="AS200" s="429"/>
      <c r="AT200" s="429"/>
      <c r="AU200" s="429"/>
      <c r="AV200" s="429"/>
      <c r="AW200" s="429"/>
      <c r="AX200" s="429"/>
      <c r="AY200" s="429"/>
      <c r="AZ200" s="429"/>
      <c r="BA200" s="429"/>
      <c r="BB200" s="429"/>
      <c r="BC200" s="429"/>
      <c r="BD200" s="429"/>
      <c r="BE200" s="429"/>
      <c r="BF200" s="429"/>
      <c r="BG200" s="429"/>
      <c r="BH200" s="429"/>
      <c r="BJ200" s="103"/>
      <c r="BT200" s="103"/>
      <c r="CD200" s="103"/>
      <c r="CN200" s="103"/>
      <c r="CX200" s="103"/>
      <c r="DH200" s="103"/>
      <c r="DR200" s="103"/>
      <c r="EB200" s="103"/>
      <c r="EL200" s="103"/>
      <c r="EV200" s="103"/>
      <c r="FF200" s="103"/>
      <c r="FP200" s="103"/>
      <c r="FZ200" s="103"/>
      <c r="GJ200" s="103"/>
      <c r="GT200" s="103"/>
      <c r="HD200" s="103"/>
    </row>
    <row xmlns:x14ac="http://schemas.microsoft.com/office/spreadsheetml/2009/9/ac" r="201" s="3" customFormat="true" x14ac:dyDescent="0.25">
      <c r="A201" s="382"/>
      <c r="B201" s="103"/>
      <c r="L201" s="103"/>
      <c r="V201" s="103"/>
      <c r="AD201" s="429"/>
      <c r="AE201" s="429"/>
      <c r="AF201" s="429"/>
      <c r="AG201" s="429"/>
      <c r="AH201" s="429"/>
      <c r="AI201" s="429"/>
      <c r="AJ201" s="429"/>
      <c r="AK201" s="429"/>
      <c r="AL201" s="429"/>
      <c r="AM201" s="429"/>
      <c r="AN201" s="429"/>
      <c r="AO201" s="429"/>
      <c r="AP201" s="429"/>
      <c r="AQ201" s="429"/>
      <c r="AR201" s="429"/>
      <c r="AS201" s="429"/>
      <c r="AT201" s="429"/>
      <c r="AU201" s="429"/>
      <c r="AV201" s="429"/>
      <c r="AW201" s="429"/>
      <c r="AX201" s="429"/>
      <c r="AY201" s="429"/>
      <c r="AZ201" s="429"/>
      <c r="BA201" s="429"/>
      <c r="BB201" s="429"/>
      <c r="BC201" s="429"/>
      <c r="BD201" s="429"/>
      <c r="BE201" s="429"/>
      <c r="BF201" s="429"/>
      <c r="BG201" s="429"/>
      <c r="BH201" s="429"/>
      <c r="BJ201" s="103"/>
      <c r="BT201" s="103"/>
      <c r="CD201" s="103"/>
      <c r="CN201" s="103"/>
      <c r="CX201" s="103"/>
      <c r="DH201" s="103"/>
      <c r="DR201" s="103"/>
      <c r="EB201" s="103"/>
      <c r="EL201" s="103"/>
      <c r="EV201" s="103"/>
      <c r="FF201" s="103"/>
      <c r="FP201" s="103"/>
      <c r="FZ201" s="103"/>
      <c r="GJ201" s="103"/>
      <c r="GT201" s="103"/>
      <c r="HD201" s="103"/>
    </row>
    <row xmlns:x14ac="http://schemas.microsoft.com/office/spreadsheetml/2009/9/ac" r="202" s="3" customFormat="true" x14ac:dyDescent="0.25">
      <c r="A202" s="382"/>
      <c r="B202" s="103"/>
      <c r="L202" s="103"/>
      <c r="V202" s="103"/>
      <c r="AD202" s="429"/>
      <c r="AE202" s="429"/>
      <c r="AF202" s="429"/>
      <c r="AG202" s="429"/>
      <c r="AH202" s="429"/>
      <c r="AI202" s="429"/>
      <c r="AJ202" s="429"/>
      <c r="AK202" s="429"/>
      <c r="AL202" s="429"/>
      <c r="AM202" s="429"/>
      <c r="AN202" s="429"/>
      <c r="AO202" s="429"/>
      <c r="AP202" s="429"/>
      <c r="AQ202" s="429"/>
      <c r="AR202" s="429"/>
      <c r="AS202" s="429"/>
      <c r="AT202" s="429"/>
      <c r="AU202" s="429"/>
      <c r="AV202" s="429"/>
      <c r="AW202" s="429"/>
      <c r="AX202" s="429"/>
      <c r="AY202" s="429"/>
      <c r="AZ202" s="429"/>
      <c r="BA202" s="429"/>
      <c r="BB202" s="429"/>
      <c r="BC202" s="429"/>
      <c r="BD202" s="429"/>
      <c r="BE202" s="429"/>
      <c r="BF202" s="429"/>
      <c r="BG202" s="429"/>
      <c r="BH202" s="429"/>
      <c r="BJ202" s="103"/>
      <c r="BT202" s="103"/>
      <c r="CD202" s="103"/>
      <c r="CN202" s="103"/>
      <c r="CX202" s="103"/>
      <c r="DH202" s="103"/>
      <c r="DR202" s="103"/>
      <c r="EB202" s="103"/>
      <c r="EL202" s="103"/>
      <c r="EV202" s="103"/>
      <c r="FF202" s="103"/>
      <c r="FP202" s="103"/>
      <c r="FZ202" s="103"/>
      <c r="GJ202" s="103"/>
      <c r="GT202" s="103"/>
      <c r="HD202" s="103"/>
    </row>
    <row xmlns:x14ac="http://schemas.microsoft.com/office/spreadsheetml/2009/9/ac" r="203" s="3" customFormat="true" x14ac:dyDescent="0.25">
      <c r="A203" s="382"/>
      <c r="B203" s="103"/>
      <c r="L203" s="103"/>
      <c r="V203" s="103"/>
      <c r="AD203" s="429"/>
      <c r="AE203" s="429"/>
      <c r="AF203" s="429"/>
      <c r="AG203" s="429"/>
      <c r="AH203" s="429"/>
      <c r="AI203" s="429"/>
      <c r="AJ203" s="429"/>
      <c r="AK203" s="429"/>
      <c r="AL203" s="429"/>
      <c r="AM203" s="429"/>
      <c r="AN203" s="429"/>
      <c r="AO203" s="429"/>
      <c r="AP203" s="429"/>
      <c r="AQ203" s="429"/>
      <c r="AR203" s="429"/>
      <c r="AS203" s="429"/>
      <c r="AT203" s="429"/>
      <c r="AU203" s="429"/>
      <c r="AV203" s="429"/>
      <c r="AW203" s="429"/>
      <c r="AX203" s="429"/>
      <c r="AY203" s="429"/>
      <c r="AZ203" s="429"/>
      <c r="BA203" s="429"/>
      <c r="BB203" s="429"/>
      <c r="BC203" s="429"/>
      <c r="BD203" s="429"/>
      <c r="BE203" s="429"/>
      <c r="BF203" s="429"/>
      <c r="BG203" s="429"/>
      <c r="BH203" s="429"/>
      <c r="BJ203" s="103"/>
      <c r="BT203" s="103"/>
      <c r="CD203" s="103"/>
      <c r="CN203" s="103"/>
      <c r="CX203" s="103"/>
      <c r="DH203" s="103"/>
      <c r="DR203" s="103"/>
      <c r="EB203" s="103"/>
      <c r="EL203" s="103"/>
      <c r="EV203" s="103"/>
      <c r="FF203" s="103"/>
      <c r="FP203" s="103"/>
      <c r="FZ203" s="103"/>
      <c r="GJ203" s="103"/>
      <c r="GT203" s="103"/>
      <c r="HD203" s="103"/>
    </row>
    <row xmlns:x14ac="http://schemas.microsoft.com/office/spreadsheetml/2009/9/ac" r="204" s="3" customFormat="true" x14ac:dyDescent="0.25">
      <c r="A204" s="382"/>
      <c r="B204" s="103"/>
      <c r="L204" s="103"/>
      <c r="V204" s="103"/>
      <c r="AD204" s="429"/>
      <c r="AE204" s="429"/>
      <c r="AF204" s="429"/>
      <c r="AG204" s="429"/>
      <c r="AH204" s="429"/>
      <c r="AI204" s="429"/>
      <c r="AJ204" s="429"/>
      <c r="AK204" s="429"/>
      <c r="AL204" s="429"/>
      <c r="AM204" s="429"/>
      <c r="AN204" s="429"/>
      <c r="AO204" s="429"/>
      <c r="AP204" s="429"/>
      <c r="AQ204" s="429"/>
      <c r="AR204" s="429"/>
      <c r="AS204" s="429"/>
      <c r="AT204" s="429"/>
      <c r="AU204" s="429"/>
      <c r="AV204" s="429"/>
      <c r="AW204" s="429"/>
      <c r="AX204" s="429"/>
      <c r="AY204" s="429"/>
      <c r="AZ204" s="429"/>
      <c r="BA204" s="429"/>
      <c r="BB204" s="429"/>
      <c r="BC204" s="429"/>
      <c r="BD204" s="429"/>
      <c r="BE204" s="429"/>
      <c r="BF204" s="429"/>
      <c r="BG204" s="429"/>
      <c r="BH204" s="429"/>
      <c r="BJ204" s="103"/>
      <c r="BT204" s="103"/>
      <c r="CD204" s="103"/>
      <c r="CN204" s="103"/>
      <c r="CX204" s="103"/>
      <c r="DH204" s="103"/>
      <c r="DR204" s="103"/>
      <c r="EB204" s="103"/>
      <c r="EL204" s="103"/>
      <c r="EV204" s="103"/>
      <c r="FF204" s="103"/>
      <c r="FP204" s="103"/>
      <c r="FZ204" s="103"/>
      <c r="GJ204" s="103"/>
      <c r="GT204" s="103"/>
      <c r="HD204" s="103"/>
    </row>
    <row xmlns:x14ac="http://schemas.microsoft.com/office/spreadsheetml/2009/9/ac" r="205" s="3" customFormat="true" x14ac:dyDescent="0.25">
      <c r="A205" s="382"/>
      <c r="B205" s="103"/>
      <c r="L205" s="103"/>
      <c r="V205" s="103"/>
      <c r="AD205" s="429"/>
      <c r="AE205" s="429"/>
      <c r="AF205" s="429"/>
      <c r="AG205" s="429"/>
      <c r="AH205" s="429"/>
      <c r="AI205" s="429"/>
      <c r="AJ205" s="429"/>
      <c r="AK205" s="429"/>
      <c r="AL205" s="429"/>
      <c r="AM205" s="429"/>
      <c r="AN205" s="429"/>
      <c r="AO205" s="429"/>
      <c r="AP205" s="429"/>
      <c r="AQ205" s="429"/>
      <c r="AR205" s="429"/>
      <c r="AS205" s="429"/>
      <c r="AT205" s="429"/>
      <c r="AU205" s="429"/>
      <c r="AV205" s="429"/>
      <c r="AW205" s="429"/>
      <c r="AX205" s="429"/>
      <c r="AY205" s="429"/>
      <c r="AZ205" s="429"/>
      <c r="BA205" s="429"/>
      <c r="BB205" s="429"/>
      <c r="BC205" s="429"/>
      <c r="BD205" s="429"/>
      <c r="BE205" s="429"/>
      <c r="BF205" s="429"/>
      <c r="BG205" s="429"/>
      <c r="BH205" s="429"/>
      <c r="BJ205" s="103"/>
      <c r="BT205" s="103"/>
      <c r="CD205" s="103"/>
      <c r="CN205" s="103"/>
      <c r="CX205" s="103"/>
      <c r="DH205" s="103"/>
      <c r="DR205" s="103"/>
      <c r="EB205" s="103"/>
      <c r="EL205" s="103"/>
      <c r="EV205" s="103"/>
      <c r="FF205" s="103"/>
      <c r="FP205" s="103"/>
      <c r="FZ205" s="103"/>
      <c r="GJ205" s="103"/>
      <c r="GT205" s="103"/>
      <c r="HD205" s="103"/>
    </row>
    <row xmlns:x14ac="http://schemas.microsoft.com/office/spreadsheetml/2009/9/ac" r="206" s="3" customFormat="true" x14ac:dyDescent="0.25">
      <c r="A206" s="382"/>
      <c r="B206" s="103"/>
      <c r="L206" s="103"/>
      <c r="V206" s="103"/>
      <c r="AD206" s="429"/>
      <c r="AE206" s="429"/>
      <c r="AF206" s="429"/>
      <c r="AG206" s="429"/>
      <c r="AH206" s="429"/>
      <c r="AI206" s="429"/>
      <c r="AJ206" s="429"/>
      <c r="AK206" s="429"/>
      <c r="AL206" s="429"/>
      <c r="AM206" s="429"/>
      <c r="AN206" s="429"/>
      <c r="AO206" s="429"/>
      <c r="AP206" s="429"/>
      <c r="AQ206" s="429"/>
      <c r="AR206" s="429"/>
      <c r="AS206" s="429"/>
      <c r="AT206" s="429"/>
      <c r="AU206" s="429"/>
      <c r="AV206" s="429"/>
      <c r="AW206" s="429"/>
      <c r="AX206" s="429"/>
      <c r="AY206" s="429"/>
      <c r="AZ206" s="429"/>
      <c r="BA206" s="429"/>
      <c r="BB206" s="429"/>
      <c r="BC206" s="429"/>
      <c r="BD206" s="429"/>
      <c r="BE206" s="429"/>
      <c r="BF206" s="429"/>
      <c r="BG206" s="429"/>
      <c r="BH206" s="429"/>
      <c r="BJ206" s="103"/>
      <c r="BT206" s="103"/>
      <c r="CD206" s="103"/>
      <c r="CN206" s="103"/>
      <c r="CX206" s="103"/>
      <c r="DH206" s="103"/>
      <c r="DR206" s="103"/>
      <c r="EB206" s="103"/>
      <c r="EL206" s="103"/>
      <c r="EV206" s="103"/>
      <c r="FF206" s="103"/>
      <c r="FP206" s="103"/>
      <c r="FZ206" s="103"/>
      <c r="GJ206" s="103"/>
      <c r="GT206" s="103"/>
      <c r="HD206" s="103"/>
    </row>
    <row xmlns:x14ac="http://schemas.microsoft.com/office/spreadsheetml/2009/9/ac" r="207" s="3" customFormat="true" x14ac:dyDescent="0.25">
      <c r="A207" s="382"/>
      <c r="B207" s="103"/>
      <c r="L207" s="103"/>
      <c r="V207" s="103"/>
      <c r="AD207" s="429"/>
      <c r="AE207" s="429"/>
      <c r="AF207" s="429"/>
      <c r="AG207" s="429"/>
      <c r="AH207" s="429"/>
      <c r="AI207" s="429"/>
      <c r="AJ207" s="429"/>
      <c r="AK207" s="429"/>
      <c r="AL207" s="429"/>
      <c r="AM207" s="429"/>
      <c r="AN207" s="429"/>
      <c r="AO207" s="429"/>
      <c r="AP207" s="429"/>
      <c r="AQ207" s="429"/>
      <c r="AR207" s="429"/>
      <c r="AS207" s="429"/>
      <c r="AT207" s="429"/>
      <c r="AU207" s="429"/>
      <c r="AV207" s="429"/>
      <c r="AW207" s="429"/>
      <c r="AX207" s="429"/>
      <c r="AY207" s="429"/>
      <c r="AZ207" s="429"/>
      <c r="BA207" s="429"/>
      <c r="BB207" s="429"/>
      <c r="BC207" s="429"/>
      <c r="BD207" s="429"/>
      <c r="BE207" s="429"/>
      <c r="BF207" s="429"/>
      <c r="BG207" s="429"/>
      <c r="BH207" s="429"/>
      <c r="BJ207" s="103"/>
      <c r="BT207" s="103"/>
      <c r="CD207" s="103"/>
      <c r="CN207" s="103"/>
      <c r="CX207" s="103"/>
      <c r="DH207" s="103"/>
      <c r="DR207" s="103"/>
      <c r="EB207" s="103"/>
      <c r="EL207" s="103"/>
      <c r="EV207" s="103"/>
      <c r="FF207" s="103"/>
      <c r="FP207" s="103"/>
      <c r="FZ207" s="103"/>
      <c r="GJ207" s="103"/>
      <c r="GT207" s="103"/>
      <c r="HD207" s="103"/>
    </row>
    <row xmlns:x14ac="http://schemas.microsoft.com/office/spreadsheetml/2009/9/ac" r="208" s="3" customFormat="true" x14ac:dyDescent="0.25">
      <c r="A208" s="382"/>
      <c r="B208" s="103"/>
      <c r="L208" s="103"/>
      <c r="V208" s="103"/>
      <c r="AD208" s="429"/>
      <c r="AE208" s="429"/>
      <c r="AF208" s="429"/>
      <c r="AG208" s="429"/>
      <c r="AH208" s="429"/>
      <c r="AI208" s="429"/>
      <c r="AJ208" s="429"/>
      <c r="AK208" s="429"/>
      <c r="AL208" s="429"/>
      <c r="AM208" s="429"/>
      <c r="AN208" s="429"/>
      <c r="AO208" s="429"/>
      <c r="AP208" s="429"/>
      <c r="AQ208" s="429"/>
      <c r="AR208" s="429"/>
      <c r="AS208" s="429"/>
      <c r="AT208" s="429"/>
      <c r="AU208" s="429"/>
      <c r="AV208" s="429"/>
      <c r="AW208" s="429"/>
      <c r="AX208" s="429"/>
      <c r="AY208" s="429"/>
      <c r="AZ208" s="429"/>
      <c r="BA208" s="429"/>
      <c r="BB208" s="429"/>
      <c r="BC208" s="429"/>
      <c r="BD208" s="429"/>
      <c r="BE208" s="429"/>
      <c r="BF208" s="429"/>
      <c r="BG208" s="429"/>
      <c r="BH208" s="429"/>
      <c r="BJ208" s="103"/>
      <c r="BT208" s="103"/>
      <c r="CD208" s="103"/>
      <c r="CN208" s="103"/>
      <c r="CX208" s="103"/>
      <c r="DH208" s="103"/>
      <c r="DR208" s="103"/>
      <c r="EB208" s="103"/>
      <c r="EL208" s="103"/>
      <c r="EV208" s="103"/>
      <c r="FF208" s="103"/>
      <c r="FP208" s="103"/>
      <c r="FZ208" s="103"/>
      <c r="GJ208" s="103"/>
      <c r="GT208" s="103"/>
      <c r="HD208" s="103"/>
    </row>
    <row xmlns:x14ac="http://schemas.microsoft.com/office/spreadsheetml/2009/9/ac" r="209" s="3" customFormat="true" x14ac:dyDescent="0.25">
      <c r="A209" s="382"/>
      <c r="B209" s="103"/>
      <c r="L209" s="103"/>
      <c r="V209" s="103"/>
      <c r="AD209" s="429"/>
      <c r="AE209" s="429"/>
      <c r="AF209" s="429"/>
      <c r="AG209" s="429"/>
      <c r="AH209" s="429"/>
      <c r="AI209" s="429"/>
      <c r="AJ209" s="429"/>
      <c r="AK209" s="429"/>
      <c r="AL209" s="429"/>
      <c r="AM209" s="429"/>
      <c r="AN209" s="429"/>
      <c r="AO209" s="429"/>
      <c r="AP209" s="429"/>
      <c r="AQ209" s="429"/>
      <c r="AR209" s="429"/>
      <c r="AS209" s="429"/>
      <c r="AT209" s="429"/>
      <c r="AU209" s="429"/>
      <c r="AV209" s="429"/>
      <c r="AW209" s="429"/>
      <c r="AX209" s="429"/>
      <c r="AY209" s="429"/>
      <c r="AZ209" s="429"/>
      <c r="BA209" s="429"/>
      <c r="BB209" s="429"/>
      <c r="BC209" s="429"/>
      <c r="BD209" s="429"/>
      <c r="BE209" s="429"/>
      <c r="BF209" s="429"/>
      <c r="BG209" s="429"/>
      <c r="BH209" s="429"/>
      <c r="BJ209" s="103"/>
      <c r="BT209" s="103"/>
      <c r="CD209" s="103"/>
      <c r="CN209" s="103"/>
      <c r="CX209" s="103"/>
      <c r="DH209" s="103"/>
      <c r="DR209" s="103"/>
      <c r="EB209" s="103"/>
      <c r="EL209" s="103"/>
      <c r="EV209" s="103"/>
      <c r="FF209" s="103"/>
      <c r="FP209" s="103"/>
      <c r="FZ209" s="103"/>
      <c r="GJ209" s="103"/>
      <c r="GT209" s="103"/>
      <c r="HD209" s="103"/>
    </row>
    <row xmlns:x14ac="http://schemas.microsoft.com/office/spreadsheetml/2009/9/ac" r="210" s="3" customFormat="true" x14ac:dyDescent="0.25">
      <c r="A210" s="382"/>
      <c r="B210" s="103"/>
      <c r="L210" s="103"/>
      <c r="V210" s="103"/>
      <c r="AD210" s="429"/>
      <c r="AE210" s="429"/>
      <c r="AF210" s="429"/>
      <c r="AG210" s="429"/>
      <c r="AH210" s="429"/>
      <c r="AI210" s="429"/>
      <c r="AJ210" s="429"/>
      <c r="AK210" s="429"/>
      <c r="AL210" s="429"/>
      <c r="AM210" s="429"/>
      <c r="AN210" s="429"/>
      <c r="AO210" s="429"/>
      <c r="AP210" s="429"/>
      <c r="AQ210" s="429"/>
      <c r="AR210" s="429"/>
      <c r="AS210" s="429"/>
      <c r="AT210" s="429"/>
      <c r="AU210" s="429"/>
      <c r="AV210" s="429"/>
      <c r="AW210" s="429"/>
      <c r="AX210" s="429"/>
      <c r="AY210" s="429"/>
      <c r="AZ210" s="429"/>
      <c r="BA210" s="429"/>
      <c r="BB210" s="429"/>
      <c r="BC210" s="429"/>
      <c r="BD210" s="429"/>
      <c r="BE210" s="429"/>
      <c r="BF210" s="429"/>
      <c r="BG210" s="429"/>
      <c r="BH210" s="429"/>
      <c r="BJ210" s="103"/>
      <c r="BT210" s="103"/>
      <c r="CD210" s="103"/>
      <c r="CN210" s="103"/>
      <c r="CX210" s="103"/>
      <c r="DH210" s="103"/>
      <c r="DR210" s="103"/>
      <c r="EB210" s="103"/>
      <c r="EL210" s="103"/>
      <c r="EV210" s="103"/>
      <c r="FF210" s="103"/>
      <c r="FP210" s="103"/>
      <c r="FZ210" s="103"/>
      <c r="GJ210" s="103"/>
      <c r="GT210" s="103"/>
      <c r="HD210" s="103"/>
    </row>
    <row xmlns:x14ac="http://schemas.microsoft.com/office/spreadsheetml/2009/9/ac" r="211" s="3" customFormat="true" x14ac:dyDescent="0.25">
      <c r="A211" s="382"/>
      <c r="B211" s="103"/>
      <c r="L211" s="103"/>
      <c r="V211" s="103"/>
      <c r="AD211" s="429"/>
      <c r="AE211" s="429"/>
      <c r="AF211" s="429"/>
      <c r="AG211" s="429"/>
      <c r="AH211" s="429"/>
      <c r="AI211" s="429"/>
      <c r="AJ211" s="429"/>
      <c r="AK211" s="429"/>
      <c r="AL211" s="429"/>
      <c r="AM211" s="429"/>
      <c r="AN211" s="429"/>
      <c r="AO211" s="429"/>
      <c r="AP211" s="429"/>
      <c r="AQ211" s="429"/>
      <c r="AR211" s="429"/>
      <c r="AS211" s="429"/>
      <c r="AT211" s="429"/>
      <c r="AU211" s="429"/>
      <c r="AV211" s="429"/>
      <c r="AW211" s="429"/>
      <c r="AX211" s="429"/>
      <c r="AY211" s="429"/>
      <c r="AZ211" s="429"/>
      <c r="BA211" s="429"/>
      <c r="BB211" s="429"/>
      <c r="BC211" s="429"/>
      <c r="BD211" s="429"/>
      <c r="BE211" s="429"/>
      <c r="BF211" s="429"/>
      <c r="BG211" s="429"/>
      <c r="BH211" s="429"/>
      <c r="BJ211" s="103"/>
      <c r="BT211" s="103"/>
      <c r="CD211" s="103"/>
      <c r="CN211" s="103"/>
      <c r="CX211" s="103"/>
      <c r="DH211" s="103"/>
      <c r="DR211" s="103"/>
      <c r="EB211" s="103"/>
      <c r="EL211" s="103"/>
      <c r="EV211" s="103"/>
      <c r="FF211" s="103"/>
      <c r="FP211" s="103"/>
      <c r="FZ211" s="103"/>
      <c r="GJ211" s="103"/>
      <c r="GT211" s="103"/>
      <c r="HD211" s="103"/>
    </row>
    <row xmlns:x14ac="http://schemas.microsoft.com/office/spreadsheetml/2009/9/ac" r="212" s="3" customFormat="true" x14ac:dyDescent="0.25">
      <c r="A212" s="382"/>
      <c r="B212" s="103"/>
      <c r="L212" s="103"/>
      <c r="V212" s="103"/>
      <c r="AD212" s="429"/>
      <c r="AE212" s="429"/>
      <c r="AF212" s="429"/>
      <c r="AG212" s="429"/>
      <c r="AH212" s="429"/>
      <c r="AI212" s="429"/>
      <c r="AJ212" s="429"/>
      <c r="AK212" s="429"/>
      <c r="AL212" s="429"/>
      <c r="AM212" s="429"/>
      <c r="AN212" s="429"/>
      <c r="AO212" s="429"/>
      <c r="AP212" s="429"/>
      <c r="AQ212" s="429"/>
      <c r="AR212" s="429"/>
      <c r="AS212" s="429"/>
      <c r="AT212" s="429"/>
      <c r="AU212" s="429"/>
      <c r="AV212" s="429"/>
      <c r="AW212" s="429"/>
      <c r="AX212" s="429"/>
      <c r="AY212" s="429"/>
      <c r="AZ212" s="429"/>
      <c r="BA212" s="429"/>
      <c r="BB212" s="429"/>
      <c r="BC212" s="429"/>
      <c r="BD212" s="429"/>
      <c r="BE212" s="429"/>
      <c r="BF212" s="429"/>
      <c r="BG212" s="429"/>
      <c r="BH212" s="429"/>
      <c r="BJ212" s="103"/>
      <c r="BT212" s="103"/>
      <c r="CD212" s="103"/>
      <c r="CN212" s="103"/>
      <c r="CX212" s="103"/>
      <c r="DH212" s="103"/>
      <c r="DR212" s="103"/>
      <c r="EB212" s="103"/>
      <c r="EL212" s="103"/>
      <c r="EV212" s="103"/>
      <c r="FF212" s="103"/>
      <c r="FP212" s="103"/>
      <c r="FZ212" s="103"/>
      <c r="GJ212" s="103"/>
      <c r="GT212" s="103"/>
      <c r="HD212" s="103"/>
    </row>
    <row xmlns:x14ac="http://schemas.microsoft.com/office/spreadsheetml/2009/9/ac" r="213" s="3" customFormat="true" x14ac:dyDescent="0.25">
      <c r="A213" s="382"/>
      <c r="B213" s="103"/>
      <c r="L213" s="103"/>
      <c r="V213" s="103"/>
      <c r="AD213" s="429"/>
      <c r="AE213" s="429"/>
      <c r="AF213" s="429"/>
      <c r="AG213" s="429"/>
      <c r="AH213" s="429"/>
      <c r="AI213" s="429"/>
      <c r="AJ213" s="429"/>
      <c r="AK213" s="429"/>
      <c r="AL213" s="429"/>
      <c r="AM213" s="429"/>
      <c r="AN213" s="429"/>
      <c r="AO213" s="429"/>
      <c r="AP213" s="429"/>
      <c r="AQ213" s="429"/>
      <c r="AR213" s="429"/>
      <c r="AS213" s="429"/>
      <c r="AT213" s="429"/>
      <c r="AU213" s="429"/>
      <c r="AV213" s="429"/>
      <c r="AW213" s="429"/>
      <c r="AX213" s="429"/>
      <c r="AY213" s="429"/>
      <c r="AZ213" s="429"/>
      <c r="BA213" s="429"/>
      <c r="BB213" s="429"/>
      <c r="BC213" s="429"/>
      <c r="BD213" s="429"/>
      <c r="BE213" s="429"/>
      <c r="BF213" s="429"/>
      <c r="BG213" s="429"/>
      <c r="BH213" s="429"/>
      <c r="BJ213" s="103"/>
      <c r="BT213" s="103"/>
      <c r="CD213" s="103"/>
      <c r="CN213" s="103"/>
      <c r="CX213" s="103"/>
      <c r="DH213" s="103"/>
      <c r="DR213" s="103"/>
      <c r="EB213" s="103"/>
      <c r="EL213" s="103"/>
      <c r="EV213" s="103"/>
      <c r="FF213" s="103"/>
      <c r="FP213" s="103"/>
      <c r="FZ213" s="103"/>
      <c r="GJ213" s="103"/>
      <c r="GT213" s="103"/>
      <c r="HD213" s="103"/>
    </row>
    <row xmlns:x14ac="http://schemas.microsoft.com/office/spreadsheetml/2009/9/ac" r="214" s="3" customFormat="true" x14ac:dyDescent="0.25">
      <c r="A214" s="382"/>
      <c r="B214" s="103"/>
      <c r="L214" s="103"/>
      <c r="V214" s="103"/>
      <c r="AD214" s="429"/>
      <c r="AE214" s="429"/>
      <c r="AF214" s="429"/>
      <c r="AG214" s="429"/>
      <c r="AH214" s="429"/>
      <c r="AI214" s="429"/>
      <c r="AJ214" s="429"/>
      <c r="AK214" s="429"/>
      <c r="AL214" s="429"/>
      <c r="AM214" s="429"/>
      <c r="AN214" s="429"/>
      <c r="AO214" s="429"/>
      <c r="AP214" s="429"/>
      <c r="AQ214" s="429"/>
      <c r="AR214" s="429"/>
      <c r="AS214" s="429"/>
      <c r="AT214" s="429"/>
      <c r="AU214" s="429"/>
      <c r="AV214" s="429"/>
      <c r="AW214" s="429"/>
      <c r="AX214" s="429"/>
      <c r="AY214" s="429"/>
      <c r="AZ214" s="429"/>
      <c r="BA214" s="429"/>
      <c r="BB214" s="429"/>
      <c r="BC214" s="429"/>
      <c r="BD214" s="429"/>
      <c r="BE214" s="429"/>
      <c r="BF214" s="429"/>
      <c r="BG214" s="429"/>
      <c r="BH214" s="429"/>
      <c r="BJ214" s="103"/>
      <c r="BT214" s="103"/>
      <c r="CD214" s="103"/>
      <c r="CN214" s="103"/>
      <c r="CX214" s="103"/>
      <c r="DH214" s="103"/>
      <c r="DR214" s="103"/>
      <c r="EB214" s="103"/>
      <c r="EL214" s="103"/>
      <c r="EV214" s="103"/>
      <c r="FF214" s="103"/>
      <c r="FP214" s="103"/>
      <c r="FZ214" s="103"/>
      <c r="GJ214" s="103"/>
      <c r="GT214" s="103"/>
      <c r="HD214" s="103"/>
    </row>
    <row xmlns:x14ac="http://schemas.microsoft.com/office/spreadsheetml/2009/9/ac" r="215" s="3" customFormat="true" x14ac:dyDescent="0.25">
      <c r="A215" s="382"/>
      <c r="B215" s="103"/>
      <c r="L215" s="103"/>
      <c r="V215" s="103"/>
      <c r="AD215" s="429"/>
      <c r="AE215" s="429"/>
      <c r="AF215" s="429"/>
      <c r="AG215" s="429"/>
      <c r="AH215" s="429"/>
      <c r="AI215" s="429"/>
      <c r="AJ215" s="429"/>
      <c r="AK215" s="429"/>
      <c r="AL215" s="429"/>
      <c r="AM215" s="429"/>
      <c r="AN215" s="429"/>
      <c r="AO215" s="429"/>
      <c r="AP215" s="429"/>
      <c r="AQ215" s="429"/>
      <c r="AR215" s="429"/>
      <c r="AS215" s="429"/>
      <c r="AT215" s="429"/>
      <c r="AU215" s="429"/>
      <c r="AV215" s="429"/>
      <c r="AW215" s="429"/>
      <c r="AX215" s="429"/>
      <c r="AY215" s="429"/>
      <c r="AZ215" s="429"/>
      <c r="BA215" s="429"/>
      <c r="BB215" s="429"/>
      <c r="BC215" s="429"/>
      <c r="BD215" s="429"/>
      <c r="BE215" s="429"/>
      <c r="BF215" s="429"/>
      <c r="BG215" s="429"/>
      <c r="BH215" s="429"/>
      <c r="BJ215" s="103"/>
      <c r="BT215" s="103"/>
      <c r="CD215" s="103"/>
      <c r="CN215" s="103"/>
      <c r="CX215" s="103"/>
      <c r="DH215" s="103"/>
      <c r="DR215" s="103"/>
      <c r="EB215" s="103"/>
      <c r="EL215" s="103"/>
      <c r="EV215" s="103"/>
      <c r="FF215" s="103"/>
      <c r="FP215" s="103"/>
      <c r="FZ215" s="103"/>
      <c r="GJ215" s="103"/>
      <c r="GT215" s="103"/>
      <c r="HD215" s="103"/>
    </row>
    <row xmlns:x14ac="http://schemas.microsoft.com/office/spreadsheetml/2009/9/ac" r="216" s="3" customFormat="true" x14ac:dyDescent="0.25">
      <c r="A216" s="382"/>
      <c r="B216" s="103"/>
      <c r="L216" s="103"/>
      <c r="V216" s="103"/>
      <c r="AD216" s="429"/>
      <c r="AE216" s="429"/>
      <c r="AF216" s="429"/>
      <c r="AG216" s="429"/>
      <c r="AH216" s="429"/>
      <c r="AI216" s="429"/>
      <c r="AJ216" s="429"/>
      <c r="AK216" s="429"/>
      <c r="AL216" s="429"/>
      <c r="AM216" s="429"/>
      <c r="AN216" s="429"/>
      <c r="AO216" s="429"/>
      <c r="AP216" s="429"/>
      <c r="AQ216" s="429"/>
      <c r="AR216" s="429"/>
      <c r="AS216" s="429"/>
      <c r="AT216" s="429"/>
      <c r="AU216" s="429"/>
      <c r="AV216" s="429"/>
      <c r="AW216" s="429"/>
      <c r="AX216" s="429"/>
      <c r="AY216" s="429"/>
      <c r="AZ216" s="429"/>
      <c r="BA216" s="429"/>
      <c r="BB216" s="429"/>
      <c r="BC216" s="429"/>
      <c r="BD216" s="429"/>
      <c r="BE216" s="429"/>
      <c r="BF216" s="429"/>
      <c r="BG216" s="429"/>
      <c r="BH216" s="429"/>
      <c r="BJ216" s="103"/>
      <c r="BT216" s="103"/>
      <c r="CD216" s="103"/>
      <c r="CN216" s="103"/>
      <c r="CX216" s="103"/>
      <c r="DH216" s="103"/>
      <c r="DR216" s="103"/>
      <c r="EB216" s="103"/>
      <c r="EL216" s="103"/>
      <c r="EV216" s="103"/>
      <c r="FF216" s="103"/>
      <c r="FP216" s="103"/>
      <c r="FZ216" s="103"/>
      <c r="GJ216" s="103"/>
      <c r="GT216" s="103"/>
      <c r="HD216" s="103"/>
    </row>
    <row xmlns:x14ac="http://schemas.microsoft.com/office/spreadsheetml/2009/9/ac" r="217" s="3" customFormat="true" x14ac:dyDescent="0.25">
      <c r="A217" s="382"/>
      <c r="B217" s="103"/>
      <c r="L217" s="103"/>
      <c r="V217" s="103"/>
      <c r="AD217" s="429"/>
      <c r="AE217" s="429"/>
      <c r="AF217" s="429"/>
      <c r="AG217" s="429"/>
      <c r="AH217" s="429"/>
      <c r="AI217" s="429"/>
      <c r="AJ217" s="429"/>
      <c r="AK217" s="429"/>
      <c r="AL217" s="429"/>
      <c r="AM217" s="429"/>
      <c r="AN217" s="429"/>
      <c r="AO217" s="429"/>
      <c r="AP217" s="429"/>
      <c r="AQ217" s="429"/>
      <c r="AR217" s="429"/>
      <c r="AS217" s="429"/>
      <c r="AT217" s="429"/>
      <c r="AU217" s="429"/>
      <c r="AV217" s="429"/>
      <c r="AW217" s="429"/>
      <c r="AX217" s="429"/>
      <c r="AY217" s="429"/>
      <c r="AZ217" s="429"/>
      <c r="BA217" s="429"/>
      <c r="BB217" s="429"/>
      <c r="BC217" s="429"/>
      <c r="BD217" s="429"/>
      <c r="BE217" s="429"/>
      <c r="BF217" s="429"/>
      <c r="BG217" s="429"/>
      <c r="BH217" s="429"/>
      <c r="BJ217" s="103"/>
      <c r="BT217" s="103"/>
      <c r="CD217" s="103"/>
      <c r="CN217" s="103"/>
      <c r="CX217" s="103"/>
      <c r="DH217" s="103"/>
      <c r="DR217" s="103"/>
      <c r="EB217" s="103"/>
      <c r="EL217" s="103"/>
      <c r="EV217" s="103"/>
      <c r="FF217" s="103"/>
      <c r="FP217" s="103"/>
      <c r="FZ217" s="103"/>
      <c r="GJ217" s="103"/>
      <c r="GT217" s="103"/>
      <c r="HD217" s="103"/>
    </row>
    <row xmlns:x14ac="http://schemas.microsoft.com/office/spreadsheetml/2009/9/ac" r="218" s="3" customFormat="true" x14ac:dyDescent="0.25">
      <c r="A218" s="382"/>
      <c r="B218" s="103"/>
      <c r="L218" s="103"/>
      <c r="V218" s="103"/>
      <c r="AD218" s="429"/>
      <c r="AE218" s="429"/>
      <c r="AF218" s="429"/>
      <c r="AG218" s="429"/>
      <c r="AH218" s="429"/>
      <c r="AI218" s="429"/>
      <c r="AJ218" s="429"/>
      <c r="AK218" s="429"/>
      <c r="AL218" s="429"/>
      <c r="AM218" s="429"/>
      <c r="AN218" s="429"/>
      <c r="AO218" s="429"/>
      <c r="AP218" s="429"/>
      <c r="AQ218" s="429"/>
      <c r="AR218" s="429"/>
      <c r="AS218" s="429"/>
      <c r="AT218" s="429"/>
      <c r="AU218" s="429"/>
      <c r="AV218" s="429"/>
      <c r="AW218" s="429"/>
      <c r="AX218" s="429"/>
      <c r="AY218" s="429"/>
      <c r="AZ218" s="429"/>
      <c r="BA218" s="429"/>
      <c r="BB218" s="429"/>
      <c r="BC218" s="429"/>
      <c r="BD218" s="429"/>
      <c r="BE218" s="429"/>
      <c r="BF218" s="429"/>
      <c r="BG218" s="429"/>
      <c r="BH218" s="429"/>
      <c r="BJ218" s="103"/>
      <c r="BT218" s="103"/>
      <c r="CD218" s="103"/>
      <c r="CN218" s="103"/>
      <c r="CX218" s="103"/>
      <c r="DH218" s="103"/>
      <c r="DR218" s="103"/>
      <c r="EB218" s="103"/>
      <c r="EL218" s="103"/>
      <c r="EV218" s="103"/>
      <c r="FF218" s="103"/>
      <c r="FP218" s="103"/>
      <c r="FZ218" s="103"/>
      <c r="GJ218" s="103"/>
      <c r="GT218" s="103"/>
      <c r="HD218" s="103"/>
    </row>
    <row xmlns:x14ac="http://schemas.microsoft.com/office/spreadsheetml/2009/9/ac" r="219" s="3" customFormat="true" x14ac:dyDescent="0.25">
      <c r="A219" s="382"/>
      <c r="B219" s="103"/>
      <c r="L219" s="103"/>
      <c r="V219" s="103"/>
      <c r="AD219" s="429"/>
      <c r="AE219" s="429"/>
      <c r="AF219" s="429"/>
      <c r="AG219" s="429"/>
      <c r="AH219" s="429"/>
      <c r="AI219" s="429"/>
      <c r="AJ219" s="429"/>
      <c r="AK219" s="429"/>
      <c r="AL219" s="429"/>
      <c r="AM219" s="429"/>
      <c r="AN219" s="429"/>
      <c r="AO219" s="429"/>
      <c r="AP219" s="429"/>
      <c r="AQ219" s="429"/>
      <c r="AR219" s="429"/>
      <c r="AS219" s="429"/>
      <c r="AT219" s="429"/>
      <c r="AU219" s="429"/>
      <c r="AV219" s="429"/>
      <c r="AW219" s="429"/>
      <c r="AX219" s="429"/>
      <c r="AY219" s="429"/>
      <c r="AZ219" s="429"/>
      <c r="BA219" s="429"/>
      <c r="BB219" s="429"/>
      <c r="BC219" s="429"/>
      <c r="BD219" s="429"/>
      <c r="BE219" s="429"/>
      <c r="BF219" s="429"/>
      <c r="BG219" s="429"/>
      <c r="BH219" s="429"/>
      <c r="BJ219" s="103"/>
      <c r="BT219" s="103"/>
      <c r="CD219" s="103"/>
      <c r="CN219" s="103"/>
      <c r="CX219" s="103"/>
      <c r="DH219" s="103"/>
      <c r="DR219" s="103"/>
      <c r="EB219" s="103"/>
      <c r="EL219" s="103"/>
      <c r="EV219" s="103"/>
      <c r="FF219" s="103"/>
      <c r="FP219" s="103"/>
      <c r="FZ219" s="103"/>
      <c r="GJ219" s="103"/>
      <c r="GT219" s="103"/>
      <c r="HD219" s="103"/>
    </row>
    <row xmlns:x14ac="http://schemas.microsoft.com/office/spreadsheetml/2009/9/ac" r="220" s="3" customFormat="true" x14ac:dyDescent="0.25">
      <c r="A220" s="382"/>
      <c r="B220" s="103"/>
      <c r="L220" s="103"/>
      <c r="V220" s="103"/>
      <c r="AD220" s="429"/>
      <c r="AE220" s="429"/>
      <c r="AF220" s="429"/>
      <c r="AG220" s="429"/>
      <c r="AH220" s="429"/>
      <c r="AI220" s="429"/>
      <c r="AJ220" s="429"/>
      <c r="AK220" s="429"/>
      <c r="AL220" s="429"/>
      <c r="AM220" s="429"/>
      <c r="AN220" s="429"/>
      <c r="AO220" s="429"/>
      <c r="AP220" s="429"/>
      <c r="AQ220" s="429"/>
      <c r="AR220" s="429"/>
      <c r="AS220" s="429"/>
      <c r="AT220" s="429"/>
      <c r="AU220" s="429"/>
      <c r="AV220" s="429"/>
      <c r="AW220" s="429"/>
      <c r="AX220" s="429"/>
      <c r="AY220" s="429"/>
      <c r="AZ220" s="429"/>
      <c r="BA220" s="429"/>
      <c r="BB220" s="429"/>
      <c r="BC220" s="429"/>
      <c r="BD220" s="429"/>
      <c r="BE220" s="429"/>
      <c r="BF220" s="429"/>
      <c r="BG220" s="429"/>
      <c r="BH220" s="429"/>
      <c r="BJ220" s="103"/>
      <c r="BT220" s="103"/>
      <c r="CD220" s="103"/>
      <c r="CN220" s="103"/>
      <c r="CX220" s="103"/>
      <c r="DH220" s="103"/>
      <c r="DR220" s="103"/>
      <c r="EB220" s="103"/>
      <c r="EL220" s="103"/>
      <c r="EV220" s="103"/>
      <c r="FF220" s="103"/>
      <c r="FP220" s="103"/>
      <c r="FZ220" s="103"/>
      <c r="GJ220" s="103"/>
      <c r="GT220" s="103"/>
      <c r="HD220" s="103"/>
    </row>
    <row xmlns:x14ac="http://schemas.microsoft.com/office/spreadsheetml/2009/9/ac" r="221" s="3" customFormat="true" x14ac:dyDescent="0.25">
      <c r="A221" s="382"/>
      <c r="B221" s="103"/>
      <c r="L221" s="103"/>
      <c r="V221" s="103"/>
      <c r="AD221" s="429"/>
      <c r="AE221" s="429"/>
      <c r="AF221" s="429"/>
      <c r="AG221" s="429"/>
      <c r="AH221" s="429"/>
      <c r="AI221" s="429"/>
      <c r="AJ221" s="429"/>
      <c r="AK221" s="429"/>
      <c r="AL221" s="429"/>
      <c r="AM221" s="429"/>
      <c r="AN221" s="429"/>
      <c r="AO221" s="429"/>
      <c r="AP221" s="429"/>
      <c r="AQ221" s="429"/>
      <c r="AR221" s="429"/>
      <c r="AS221" s="429"/>
      <c r="AT221" s="429"/>
      <c r="AU221" s="429"/>
      <c r="AV221" s="429"/>
      <c r="AW221" s="429"/>
      <c r="AX221" s="429"/>
      <c r="AY221" s="429"/>
      <c r="AZ221" s="429"/>
      <c r="BA221" s="429"/>
      <c r="BB221" s="429"/>
      <c r="BC221" s="429"/>
      <c r="BD221" s="429"/>
      <c r="BE221" s="429"/>
      <c r="BF221" s="429"/>
      <c r="BG221" s="429"/>
      <c r="BH221" s="429"/>
      <c r="BJ221" s="103"/>
      <c r="BT221" s="103"/>
      <c r="CD221" s="103"/>
      <c r="CN221" s="103"/>
      <c r="CX221" s="103"/>
      <c r="DH221" s="103"/>
      <c r="DR221" s="103"/>
      <c r="EB221" s="103"/>
      <c r="EL221" s="103"/>
      <c r="EV221" s="103"/>
      <c r="FF221" s="103"/>
      <c r="FP221" s="103"/>
      <c r="FZ221" s="103"/>
      <c r="GJ221" s="103"/>
      <c r="GT221" s="103"/>
      <c r="HD221" s="103"/>
    </row>
    <row xmlns:x14ac="http://schemas.microsoft.com/office/spreadsheetml/2009/9/ac" r="222" s="3" customFormat="true" x14ac:dyDescent="0.25">
      <c r="A222" s="382"/>
      <c r="B222" s="103"/>
      <c r="L222" s="103"/>
      <c r="V222" s="103"/>
      <c r="AD222" s="429"/>
      <c r="AE222" s="429"/>
      <c r="AF222" s="429"/>
      <c r="AG222" s="429"/>
      <c r="AH222" s="429"/>
      <c r="AI222" s="429"/>
      <c r="AJ222" s="429"/>
      <c r="AK222" s="429"/>
      <c r="AL222" s="429"/>
      <c r="AM222" s="429"/>
      <c r="AN222" s="429"/>
      <c r="AO222" s="429"/>
      <c r="AP222" s="429"/>
      <c r="AQ222" s="429"/>
      <c r="AR222" s="429"/>
      <c r="AS222" s="429"/>
      <c r="AT222" s="429"/>
      <c r="AU222" s="429"/>
      <c r="AV222" s="429"/>
      <c r="AW222" s="429"/>
      <c r="AX222" s="429"/>
      <c r="AY222" s="429"/>
      <c r="AZ222" s="429"/>
      <c r="BA222" s="429"/>
      <c r="BB222" s="429"/>
      <c r="BC222" s="429"/>
      <c r="BD222" s="429"/>
      <c r="BE222" s="429"/>
      <c r="BF222" s="429"/>
      <c r="BG222" s="429"/>
      <c r="BH222" s="429"/>
      <c r="BJ222" s="103"/>
      <c r="BT222" s="103"/>
      <c r="CD222" s="103"/>
      <c r="CN222" s="103"/>
      <c r="CX222" s="103"/>
      <c r="DH222" s="103"/>
      <c r="DR222" s="103"/>
      <c r="EB222" s="103"/>
      <c r="EL222" s="103"/>
      <c r="EV222" s="103"/>
      <c r="FF222" s="103"/>
      <c r="FP222" s="103"/>
      <c r="FZ222" s="103"/>
      <c r="GJ222" s="103"/>
      <c r="GT222" s="103"/>
      <c r="HD222" s="103"/>
    </row>
    <row xmlns:x14ac="http://schemas.microsoft.com/office/spreadsheetml/2009/9/ac" r="223" s="3" customFormat="true" x14ac:dyDescent="0.25">
      <c r="A223" s="382"/>
      <c r="B223" s="103"/>
      <c r="L223" s="103"/>
      <c r="V223" s="103"/>
      <c r="AD223" s="429"/>
      <c r="AE223" s="429"/>
      <c r="AF223" s="429"/>
      <c r="AG223" s="429"/>
      <c r="AH223" s="429"/>
      <c r="AI223" s="429"/>
      <c r="AJ223" s="429"/>
      <c r="AK223" s="429"/>
      <c r="AL223" s="429"/>
      <c r="AM223" s="429"/>
      <c r="AN223" s="429"/>
      <c r="AO223" s="429"/>
      <c r="AP223" s="429"/>
      <c r="AQ223" s="429"/>
      <c r="AR223" s="429"/>
      <c r="AS223" s="429"/>
      <c r="AT223" s="429"/>
      <c r="AU223" s="429"/>
      <c r="AV223" s="429"/>
      <c r="AW223" s="429"/>
      <c r="AX223" s="429"/>
      <c r="AY223" s="429"/>
      <c r="AZ223" s="429"/>
      <c r="BA223" s="429"/>
      <c r="BB223" s="429"/>
      <c r="BC223" s="429"/>
      <c r="BD223" s="429"/>
      <c r="BE223" s="429"/>
      <c r="BF223" s="429"/>
      <c r="BG223" s="429"/>
      <c r="BH223" s="429"/>
      <c r="BJ223" s="103"/>
      <c r="BT223" s="103"/>
      <c r="CD223" s="103"/>
      <c r="CN223" s="103"/>
      <c r="CX223" s="103"/>
      <c r="DH223" s="103"/>
      <c r="DR223" s="103"/>
      <c r="EB223" s="103"/>
      <c r="EL223" s="103"/>
      <c r="EV223" s="103"/>
      <c r="FF223" s="103"/>
      <c r="FP223" s="103"/>
      <c r="FZ223" s="103"/>
      <c r="GJ223" s="103"/>
      <c r="GT223" s="103"/>
      <c r="HD223" s="103"/>
    </row>
    <row xmlns:x14ac="http://schemas.microsoft.com/office/spreadsheetml/2009/9/ac" r="224" s="3" customFormat="true" x14ac:dyDescent="0.25">
      <c r="A224" s="382"/>
      <c r="B224" s="103"/>
      <c r="L224" s="103"/>
      <c r="V224" s="103"/>
      <c r="AD224" s="429"/>
      <c r="AE224" s="429"/>
      <c r="AF224" s="429"/>
      <c r="AG224" s="429"/>
      <c r="AH224" s="429"/>
      <c r="AI224" s="429"/>
      <c r="AJ224" s="429"/>
      <c r="AK224" s="429"/>
      <c r="AL224" s="429"/>
      <c r="AM224" s="429"/>
      <c r="AN224" s="429"/>
      <c r="AO224" s="429"/>
      <c r="AP224" s="429"/>
      <c r="AQ224" s="429"/>
      <c r="AR224" s="429"/>
      <c r="AS224" s="429"/>
      <c r="AT224" s="429"/>
      <c r="AU224" s="429"/>
      <c r="AV224" s="429"/>
      <c r="AW224" s="429"/>
      <c r="AX224" s="429"/>
      <c r="AY224" s="429"/>
      <c r="AZ224" s="429"/>
      <c r="BA224" s="429"/>
      <c r="BB224" s="429"/>
      <c r="BC224" s="429"/>
      <c r="BD224" s="429"/>
      <c r="BE224" s="429"/>
      <c r="BF224" s="429"/>
      <c r="BG224" s="429"/>
      <c r="BH224" s="429"/>
      <c r="BJ224" s="103"/>
      <c r="BT224" s="103"/>
      <c r="CD224" s="103"/>
      <c r="CN224" s="103"/>
      <c r="CX224" s="103"/>
      <c r="DH224" s="103"/>
      <c r="DR224" s="103"/>
      <c r="EB224" s="103"/>
      <c r="EL224" s="103"/>
      <c r="EV224" s="103"/>
      <c r="FF224" s="103"/>
      <c r="FP224" s="103"/>
      <c r="FZ224" s="103"/>
      <c r="GJ224" s="103"/>
      <c r="GT224" s="103"/>
      <c r="HD224" s="103"/>
    </row>
    <row xmlns:x14ac="http://schemas.microsoft.com/office/spreadsheetml/2009/9/ac" r="225" s="3" customFormat="true" x14ac:dyDescent="0.25">
      <c r="A225" s="382"/>
      <c r="B225" s="103"/>
      <c r="L225" s="103"/>
      <c r="V225" s="103"/>
      <c r="AD225" s="429"/>
      <c r="AE225" s="429"/>
      <c r="AF225" s="429"/>
      <c r="AG225" s="429"/>
      <c r="AH225" s="429"/>
      <c r="AI225" s="429"/>
      <c r="AJ225" s="429"/>
      <c r="AK225" s="429"/>
      <c r="AL225" s="429"/>
      <c r="AM225" s="429"/>
      <c r="AN225" s="429"/>
      <c r="AO225" s="429"/>
      <c r="AP225" s="429"/>
      <c r="AQ225" s="429"/>
      <c r="AR225" s="429"/>
      <c r="AS225" s="429"/>
      <c r="AT225" s="429"/>
      <c r="AU225" s="429"/>
      <c r="AV225" s="429"/>
      <c r="AW225" s="429"/>
      <c r="AX225" s="429"/>
      <c r="AY225" s="429"/>
      <c r="AZ225" s="429"/>
      <c r="BA225" s="429"/>
      <c r="BB225" s="429"/>
      <c r="BC225" s="429"/>
      <c r="BD225" s="429"/>
      <c r="BE225" s="429"/>
      <c r="BF225" s="429"/>
      <c r="BG225" s="429"/>
      <c r="BH225" s="429"/>
      <c r="BJ225" s="103"/>
      <c r="BT225" s="103"/>
      <c r="CD225" s="103"/>
      <c r="CN225" s="103"/>
      <c r="CX225" s="103"/>
      <c r="DH225" s="103"/>
      <c r="DR225" s="103"/>
      <c r="EB225" s="103"/>
      <c r="EL225" s="103"/>
      <c r="EV225" s="103"/>
      <c r="FF225" s="103"/>
      <c r="FP225" s="103"/>
      <c r="FZ225" s="103"/>
      <c r="GJ225" s="103"/>
      <c r="GT225" s="103"/>
      <c r="HD225" s="103"/>
    </row>
    <row xmlns:x14ac="http://schemas.microsoft.com/office/spreadsheetml/2009/9/ac" r="226" s="3" customFormat="true" x14ac:dyDescent="0.25">
      <c r="A226" s="382"/>
      <c r="B226" s="103"/>
      <c r="L226" s="103"/>
      <c r="V226" s="103"/>
      <c r="AD226" s="429"/>
      <c r="AE226" s="429"/>
      <c r="AF226" s="429"/>
      <c r="AG226" s="429"/>
      <c r="AH226" s="429"/>
      <c r="AI226" s="429"/>
      <c r="AJ226" s="429"/>
      <c r="AK226" s="429"/>
      <c r="AL226" s="429"/>
      <c r="AM226" s="429"/>
      <c r="AN226" s="429"/>
      <c r="AO226" s="429"/>
      <c r="AP226" s="429"/>
      <c r="AQ226" s="429"/>
      <c r="AR226" s="429"/>
      <c r="AS226" s="429"/>
      <c r="AT226" s="429"/>
      <c r="AU226" s="429"/>
      <c r="AV226" s="429"/>
      <c r="AW226" s="429"/>
      <c r="AX226" s="429"/>
      <c r="AY226" s="429"/>
      <c r="AZ226" s="429"/>
      <c r="BA226" s="429"/>
      <c r="BB226" s="429"/>
      <c r="BC226" s="429"/>
      <c r="BD226" s="429"/>
      <c r="BE226" s="429"/>
      <c r="BF226" s="429"/>
      <c r="BG226" s="429"/>
      <c r="BH226" s="429"/>
      <c r="BJ226" s="103"/>
      <c r="BT226" s="103"/>
      <c r="CD226" s="103"/>
      <c r="CN226" s="103"/>
      <c r="CX226" s="103"/>
      <c r="DH226" s="103"/>
      <c r="DR226" s="103"/>
      <c r="EB226" s="103"/>
      <c r="EL226" s="103"/>
      <c r="EV226" s="103"/>
      <c r="FF226" s="103"/>
      <c r="FP226" s="103"/>
      <c r="FZ226" s="103"/>
      <c r="GJ226" s="103"/>
      <c r="GT226" s="103"/>
      <c r="HD226" s="103"/>
    </row>
    <row xmlns:x14ac="http://schemas.microsoft.com/office/spreadsheetml/2009/9/ac" r="227" s="3" customFormat="true" x14ac:dyDescent="0.25">
      <c r="A227" s="382"/>
      <c r="B227" s="103"/>
      <c r="L227" s="103"/>
      <c r="V227" s="103"/>
      <c r="AD227" s="429"/>
      <c r="AE227" s="429"/>
      <c r="AF227" s="429"/>
      <c r="AG227" s="429"/>
      <c r="AH227" s="429"/>
      <c r="AI227" s="429"/>
      <c r="AJ227" s="429"/>
      <c r="AK227" s="429"/>
      <c r="AL227" s="429"/>
      <c r="AM227" s="429"/>
      <c r="AN227" s="429"/>
      <c r="AO227" s="429"/>
      <c r="AP227" s="429"/>
      <c r="AQ227" s="429"/>
      <c r="AR227" s="429"/>
      <c r="AS227" s="429"/>
      <c r="AT227" s="429"/>
      <c r="AU227" s="429"/>
      <c r="AV227" s="429"/>
      <c r="AW227" s="429"/>
      <c r="AX227" s="429"/>
      <c r="AY227" s="429"/>
      <c r="AZ227" s="429"/>
      <c r="BA227" s="429"/>
      <c r="BB227" s="429"/>
      <c r="BC227" s="429"/>
      <c r="BD227" s="429"/>
      <c r="BE227" s="429"/>
      <c r="BF227" s="429"/>
      <c r="BG227" s="429"/>
      <c r="BH227" s="429"/>
      <c r="BJ227" s="103"/>
      <c r="BT227" s="103"/>
      <c r="CD227" s="103"/>
      <c r="CN227" s="103"/>
      <c r="CX227" s="103"/>
      <c r="DH227" s="103"/>
      <c r="DR227" s="103"/>
      <c r="EB227" s="103"/>
      <c r="EL227" s="103"/>
      <c r="EV227" s="103"/>
      <c r="FF227" s="103"/>
      <c r="FP227" s="103"/>
      <c r="FZ227" s="103"/>
      <c r="GJ227" s="103"/>
      <c r="GT227" s="103"/>
      <c r="HD227" s="103"/>
    </row>
    <row xmlns:x14ac="http://schemas.microsoft.com/office/spreadsheetml/2009/9/ac" r="228" s="3" customFormat="true" x14ac:dyDescent="0.25">
      <c r="A228" s="382"/>
      <c r="B228" s="103"/>
      <c r="L228" s="103"/>
      <c r="V228" s="103"/>
      <c r="AD228" s="429"/>
      <c r="AE228" s="429"/>
      <c r="AF228" s="429"/>
      <c r="AG228" s="429"/>
      <c r="AH228" s="429"/>
      <c r="AI228" s="429"/>
      <c r="AJ228" s="429"/>
      <c r="AK228" s="429"/>
      <c r="AL228" s="429"/>
      <c r="AM228" s="429"/>
      <c r="AN228" s="429"/>
      <c r="AO228" s="429"/>
      <c r="AP228" s="429"/>
      <c r="AQ228" s="429"/>
      <c r="AR228" s="429"/>
      <c r="AS228" s="429"/>
      <c r="AT228" s="429"/>
      <c r="AU228" s="429"/>
      <c r="AV228" s="429"/>
      <c r="AW228" s="429"/>
      <c r="AX228" s="429"/>
      <c r="AY228" s="429"/>
      <c r="AZ228" s="429"/>
      <c r="BA228" s="429"/>
      <c r="BB228" s="429"/>
      <c r="BC228" s="429"/>
      <c r="BD228" s="429"/>
      <c r="BE228" s="429"/>
      <c r="BF228" s="429"/>
      <c r="BG228" s="429"/>
      <c r="BH228" s="429"/>
      <c r="BJ228" s="103"/>
      <c r="BT228" s="103"/>
      <c r="CD228" s="103"/>
      <c r="CN228" s="103"/>
      <c r="CX228" s="103"/>
      <c r="DH228" s="103"/>
      <c r="DR228" s="103"/>
      <c r="EB228" s="103"/>
      <c r="EL228" s="103"/>
      <c r="EV228" s="103"/>
      <c r="FF228" s="103"/>
      <c r="FP228" s="103"/>
      <c r="FZ228" s="103"/>
      <c r="GJ228" s="103"/>
      <c r="GT228" s="103"/>
      <c r="HD228" s="103"/>
    </row>
    <row xmlns:x14ac="http://schemas.microsoft.com/office/spreadsheetml/2009/9/ac" r="229" s="3" customFormat="true" x14ac:dyDescent="0.25">
      <c r="A229" s="382"/>
      <c r="B229" s="103"/>
      <c r="L229" s="103"/>
      <c r="V229" s="103"/>
      <c r="AD229" s="429"/>
      <c r="AE229" s="429"/>
      <c r="AF229" s="429"/>
      <c r="AG229" s="429"/>
      <c r="AH229" s="429"/>
      <c r="AI229" s="429"/>
      <c r="AJ229" s="429"/>
      <c r="AK229" s="429"/>
      <c r="AL229" s="429"/>
      <c r="AM229" s="429"/>
      <c r="AN229" s="429"/>
      <c r="AO229" s="429"/>
      <c r="AP229" s="429"/>
      <c r="AQ229" s="429"/>
      <c r="AR229" s="429"/>
      <c r="AS229" s="429"/>
      <c r="AT229" s="429"/>
      <c r="AU229" s="429"/>
      <c r="AV229" s="429"/>
      <c r="AW229" s="429"/>
      <c r="AX229" s="429"/>
      <c r="AY229" s="429"/>
      <c r="AZ229" s="429"/>
      <c r="BA229" s="429"/>
      <c r="BB229" s="429"/>
      <c r="BC229" s="429"/>
      <c r="BD229" s="429"/>
      <c r="BE229" s="429"/>
      <c r="BF229" s="429"/>
      <c r="BG229" s="429"/>
      <c r="BH229" s="429"/>
      <c r="BJ229" s="103"/>
      <c r="BT229" s="103"/>
      <c r="CD229" s="103"/>
      <c r="CN229" s="103"/>
      <c r="CX229" s="103"/>
      <c r="DH229" s="103"/>
      <c r="DR229" s="103"/>
      <c r="EB229" s="103"/>
      <c r="EL229" s="103"/>
      <c r="EV229" s="103"/>
      <c r="FF229" s="103"/>
      <c r="FP229" s="103"/>
      <c r="FZ229" s="103"/>
      <c r="GJ229" s="103"/>
      <c r="GT229" s="103"/>
      <c r="HD229" s="103"/>
    </row>
    <row xmlns:x14ac="http://schemas.microsoft.com/office/spreadsheetml/2009/9/ac" r="230" s="3" customFormat="true" x14ac:dyDescent="0.25">
      <c r="A230" s="382"/>
      <c r="B230" s="103"/>
      <c r="L230" s="103"/>
      <c r="V230" s="103"/>
      <c r="AD230" s="429"/>
      <c r="AE230" s="429"/>
      <c r="AF230" s="429"/>
      <c r="AG230" s="429"/>
      <c r="AH230" s="429"/>
      <c r="AI230" s="429"/>
      <c r="AJ230" s="429"/>
      <c r="AK230" s="429"/>
      <c r="AL230" s="429"/>
      <c r="AM230" s="429"/>
      <c r="AN230" s="429"/>
      <c r="AO230" s="429"/>
      <c r="AP230" s="429"/>
      <c r="AQ230" s="429"/>
      <c r="AR230" s="429"/>
      <c r="AS230" s="429"/>
      <c r="AT230" s="429"/>
      <c r="AU230" s="429"/>
      <c r="AV230" s="429"/>
      <c r="AW230" s="429"/>
      <c r="AX230" s="429"/>
      <c r="AY230" s="429"/>
      <c r="AZ230" s="429"/>
      <c r="BA230" s="429"/>
      <c r="BB230" s="429"/>
      <c r="BC230" s="429"/>
      <c r="BD230" s="429"/>
      <c r="BE230" s="429"/>
      <c r="BF230" s="429"/>
      <c r="BG230" s="429"/>
      <c r="BH230" s="429"/>
      <c r="BJ230" s="103"/>
      <c r="BT230" s="103"/>
      <c r="CD230" s="103"/>
      <c r="CN230" s="103"/>
      <c r="CX230" s="103"/>
      <c r="DH230" s="103"/>
      <c r="DR230" s="103"/>
      <c r="EB230" s="103"/>
      <c r="EL230" s="103"/>
      <c r="EV230" s="103"/>
      <c r="FF230" s="103"/>
      <c r="FP230" s="103"/>
      <c r="FZ230" s="103"/>
      <c r="GJ230" s="103"/>
      <c r="GT230" s="103"/>
      <c r="HD230" s="103"/>
    </row>
    <row xmlns:x14ac="http://schemas.microsoft.com/office/spreadsheetml/2009/9/ac" r="231" s="3" customFormat="true" x14ac:dyDescent="0.25">
      <c r="A231" s="382"/>
      <c r="B231" s="103"/>
      <c r="L231" s="103"/>
      <c r="V231" s="103"/>
      <c r="AD231" s="429"/>
      <c r="AE231" s="429"/>
      <c r="AF231" s="429"/>
      <c r="AG231" s="429"/>
      <c r="AH231" s="429"/>
      <c r="AI231" s="429"/>
      <c r="AJ231" s="429"/>
      <c r="AK231" s="429"/>
      <c r="AL231" s="429"/>
      <c r="AM231" s="429"/>
      <c r="AN231" s="429"/>
      <c r="AO231" s="429"/>
      <c r="AP231" s="429"/>
      <c r="AQ231" s="429"/>
      <c r="AR231" s="429"/>
      <c r="AS231" s="429"/>
      <c r="AT231" s="429"/>
      <c r="AU231" s="429"/>
      <c r="AV231" s="429"/>
      <c r="AW231" s="429"/>
      <c r="AX231" s="429"/>
      <c r="AY231" s="429"/>
      <c r="AZ231" s="429"/>
      <c r="BA231" s="429"/>
      <c r="BB231" s="429"/>
      <c r="BC231" s="429"/>
      <c r="BD231" s="429"/>
      <c r="BE231" s="429"/>
      <c r="BF231" s="429"/>
      <c r="BG231" s="429"/>
      <c r="BH231" s="429"/>
      <c r="BJ231" s="103"/>
      <c r="BT231" s="103"/>
      <c r="CD231" s="103"/>
      <c r="CN231" s="103"/>
      <c r="CX231" s="103"/>
      <c r="DH231" s="103"/>
      <c r="DR231" s="103"/>
      <c r="EB231" s="103"/>
      <c r="EL231" s="103"/>
      <c r="EV231" s="103"/>
      <c r="FF231" s="103"/>
      <c r="FP231" s="103"/>
      <c r="FZ231" s="103"/>
      <c r="GJ231" s="103"/>
      <c r="GT231" s="103"/>
      <c r="HD231" s="103"/>
    </row>
    <row xmlns:x14ac="http://schemas.microsoft.com/office/spreadsheetml/2009/9/ac" r="232" s="3" customFormat="true" x14ac:dyDescent="0.25">
      <c r="A232" s="382"/>
      <c r="B232" s="103"/>
      <c r="L232" s="103"/>
      <c r="V232" s="103"/>
      <c r="AD232" s="429"/>
      <c r="AE232" s="429"/>
      <c r="AF232" s="429"/>
      <c r="AG232" s="429"/>
      <c r="AH232" s="429"/>
      <c r="AI232" s="429"/>
      <c r="AJ232" s="429"/>
      <c r="AK232" s="429"/>
      <c r="AL232" s="429"/>
      <c r="AM232" s="429"/>
      <c r="AN232" s="429"/>
      <c r="AO232" s="429"/>
      <c r="AP232" s="429"/>
      <c r="AQ232" s="429"/>
      <c r="AR232" s="429"/>
      <c r="AS232" s="429"/>
      <c r="AT232" s="429"/>
      <c r="AU232" s="429"/>
      <c r="AV232" s="429"/>
      <c r="AW232" s="429"/>
      <c r="AX232" s="429"/>
      <c r="AY232" s="429"/>
      <c r="AZ232" s="429"/>
      <c r="BA232" s="429"/>
      <c r="BB232" s="429"/>
      <c r="BC232" s="429"/>
      <c r="BD232" s="429"/>
      <c r="BE232" s="429"/>
      <c r="BF232" s="429"/>
      <c r="BG232" s="429"/>
      <c r="BH232" s="429"/>
      <c r="BJ232" s="103"/>
      <c r="BT232" s="103"/>
      <c r="CD232" s="103"/>
      <c r="CN232" s="103"/>
      <c r="CX232" s="103"/>
      <c r="DH232" s="103"/>
      <c r="DR232" s="103"/>
      <c r="EB232" s="103"/>
      <c r="EL232" s="103"/>
      <c r="EV232" s="103"/>
      <c r="FF232" s="103"/>
      <c r="FP232" s="103"/>
      <c r="FZ232" s="103"/>
      <c r="GJ232" s="103"/>
      <c r="GT232" s="103"/>
      <c r="HD232" s="103"/>
    </row>
    <row xmlns:x14ac="http://schemas.microsoft.com/office/spreadsheetml/2009/9/ac" r="233" s="3" customFormat="true" x14ac:dyDescent="0.25">
      <c r="A233" s="382"/>
      <c r="B233" s="103"/>
      <c r="L233" s="103"/>
      <c r="V233" s="103"/>
      <c r="AD233" s="429"/>
      <c r="AE233" s="429"/>
      <c r="AF233" s="429"/>
      <c r="AG233" s="429"/>
      <c r="AH233" s="429"/>
      <c r="AI233" s="429"/>
      <c r="AJ233" s="429"/>
      <c r="AK233" s="429"/>
      <c r="AL233" s="429"/>
      <c r="AM233" s="429"/>
      <c r="AN233" s="429"/>
      <c r="AO233" s="429"/>
      <c r="AP233" s="429"/>
      <c r="AQ233" s="429"/>
      <c r="AR233" s="429"/>
      <c r="AS233" s="429"/>
      <c r="AT233" s="429"/>
      <c r="AU233" s="429"/>
      <c r="AV233" s="429"/>
      <c r="AW233" s="429"/>
      <c r="AX233" s="429"/>
      <c r="AY233" s="429"/>
      <c r="AZ233" s="429"/>
      <c r="BA233" s="429"/>
      <c r="BB233" s="429"/>
      <c r="BC233" s="429"/>
      <c r="BD233" s="429"/>
      <c r="BE233" s="429"/>
      <c r="BF233" s="429"/>
      <c r="BG233" s="429"/>
      <c r="BH233" s="429"/>
      <c r="BJ233" s="103"/>
      <c r="BT233" s="103"/>
      <c r="CD233" s="103"/>
      <c r="CN233" s="103"/>
      <c r="CX233" s="103"/>
      <c r="DH233" s="103"/>
      <c r="DR233" s="103"/>
      <c r="EB233" s="103"/>
      <c r="EL233" s="103"/>
      <c r="EV233" s="103"/>
      <c r="FF233" s="103"/>
      <c r="FP233" s="103"/>
      <c r="FZ233" s="103"/>
      <c r="GJ233" s="103"/>
      <c r="GT233" s="103"/>
      <c r="HD233" s="103"/>
    </row>
    <row xmlns:x14ac="http://schemas.microsoft.com/office/spreadsheetml/2009/9/ac" r="234" s="3" customFormat="true" x14ac:dyDescent="0.25">
      <c r="A234" s="382"/>
      <c r="B234" s="103"/>
      <c r="L234" s="103"/>
      <c r="V234" s="103"/>
      <c r="AD234" s="429"/>
      <c r="AE234" s="429"/>
      <c r="AF234" s="429"/>
      <c r="AG234" s="429"/>
      <c r="AH234" s="429"/>
      <c r="AI234" s="429"/>
      <c r="AJ234" s="429"/>
      <c r="AK234" s="429"/>
      <c r="AL234" s="429"/>
      <c r="AM234" s="429"/>
      <c r="AN234" s="429"/>
      <c r="AO234" s="429"/>
      <c r="AP234" s="429"/>
      <c r="AQ234" s="429"/>
      <c r="AR234" s="429"/>
      <c r="AS234" s="429"/>
      <c r="AT234" s="429"/>
      <c r="AU234" s="429"/>
      <c r="AV234" s="429"/>
      <c r="AW234" s="429"/>
      <c r="AX234" s="429"/>
      <c r="AY234" s="429"/>
      <c r="AZ234" s="429"/>
      <c r="BA234" s="429"/>
      <c r="BB234" s="429"/>
      <c r="BC234" s="429"/>
      <c r="BD234" s="429"/>
      <c r="BE234" s="429"/>
      <c r="BF234" s="429"/>
      <c r="BG234" s="429"/>
      <c r="BH234" s="429"/>
      <c r="BJ234" s="103"/>
      <c r="BT234" s="103"/>
      <c r="CD234" s="103"/>
      <c r="CN234" s="103"/>
      <c r="CX234" s="103"/>
      <c r="DH234" s="103"/>
      <c r="DR234" s="103"/>
      <c r="EB234" s="103"/>
      <c r="EL234" s="103"/>
      <c r="EV234" s="103"/>
      <c r="FF234" s="103"/>
      <c r="FP234" s="103"/>
      <c r="FZ234" s="103"/>
      <c r="GJ234" s="103"/>
      <c r="GT234" s="103"/>
      <c r="HD234" s="103"/>
    </row>
    <row xmlns:x14ac="http://schemas.microsoft.com/office/spreadsheetml/2009/9/ac" r="235" s="3" customFormat="true" x14ac:dyDescent="0.25">
      <c r="A235" s="382"/>
      <c r="B235" s="103"/>
      <c r="L235" s="103"/>
      <c r="V235" s="103"/>
      <c r="AD235" s="429"/>
      <c r="AE235" s="429"/>
      <c r="AF235" s="429"/>
      <c r="AG235" s="429"/>
      <c r="AH235" s="429"/>
      <c r="AI235" s="429"/>
      <c r="AJ235" s="429"/>
      <c r="AK235" s="429"/>
      <c r="AL235" s="429"/>
      <c r="AM235" s="429"/>
      <c r="AN235" s="429"/>
      <c r="AO235" s="429"/>
      <c r="AP235" s="429"/>
      <c r="AQ235" s="429"/>
      <c r="AR235" s="429"/>
      <c r="AS235" s="429"/>
      <c r="AT235" s="429"/>
      <c r="AU235" s="429"/>
      <c r="AV235" s="429"/>
      <c r="AW235" s="429"/>
      <c r="AX235" s="429"/>
      <c r="AY235" s="429"/>
      <c r="AZ235" s="429"/>
      <c r="BA235" s="429"/>
      <c r="BB235" s="429"/>
      <c r="BC235" s="429"/>
      <c r="BD235" s="429"/>
      <c r="BE235" s="429"/>
      <c r="BF235" s="429"/>
      <c r="BG235" s="429"/>
      <c r="BH235" s="429"/>
      <c r="BJ235" s="103"/>
      <c r="BT235" s="103"/>
      <c r="CD235" s="103"/>
      <c r="CN235" s="103"/>
      <c r="CX235" s="103"/>
      <c r="DH235" s="103"/>
      <c r="DR235" s="103"/>
      <c r="EB235" s="103"/>
      <c r="EL235" s="103"/>
      <c r="EV235" s="103"/>
      <c r="FF235" s="103"/>
      <c r="FP235" s="103"/>
      <c r="FZ235" s="103"/>
      <c r="GJ235" s="103"/>
      <c r="GT235" s="103"/>
      <c r="HD235" s="103"/>
    </row>
    <row xmlns:x14ac="http://schemas.microsoft.com/office/spreadsheetml/2009/9/ac" r="236" s="3" customFormat="true" x14ac:dyDescent="0.25">
      <c r="A236" s="382"/>
      <c r="B236" s="103"/>
      <c r="L236" s="103"/>
      <c r="V236" s="103"/>
      <c r="AD236" s="429"/>
      <c r="AE236" s="429"/>
      <c r="AF236" s="429"/>
      <c r="AG236" s="429"/>
      <c r="AH236" s="429"/>
      <c r="AI236" s="429"/>
      <c r="AJ236" s="429"/>
      <c r="AK236" s="429"/>
      <c r="AL236" s="429"/>
      <c r="AM236" s="429"/>
      <c r="AN236" s="429"/>
      <c r="AO236" s="429"/>
      <c r="AP236" s="429"/>
      <c r="AQ236" s="429"/>
      <c r="AR236" s="429"/>
      <c r="AS236" s="429"/>
      <c r="AT236" s="429"/>
      <c r="AU236" s="429"/>
      <c r="AV236" s="429"/>
      <c r="AW236" s="429"/>
      <c r="AX236" s="429"/>
      <c r="AY236" s="429"/>
      <c r="AZ236" s="429"/>
      <c r="BA236" s="429"/>
      <c r="BB236" s="429"/>
      <c r="BC236" s="429"/>
      <c r="BD236" s="429"/>
      <c r="BE236" s="429"/>
      <c r="BF236" s="429"/>
      <c r="BG236" s="429"/>
      <c r="BH236" s="429"/>
      <c r="BJ236" s="103"/>
      <c r="BT236" s="103"/>
      <c r="CD236" s="103"/>
      <c r="CN236" s="103"/>
      <c r="CX236" s="103"/>
      <c r="DH236" s="103"/>
      <c r="DR236" s="103"/>
      <c r="EB236" s="103"/>
      <c r="EL236" s="103"/>
      <c r="EV236" s="103"/>
      <c r="FF236" s="103"/>
      <c r="FP236" s="103"/>
      <c r="FZ236" s="103"/>
      <c r="GJ236" s="103"/>
      <c r="GT236" s="103"/>
      <c r="HD236" s="103"/>
    </row>
    <row xmlns:x14ac="http://schemas.microsoft.com/office/spreadsheetml/2009/9/ac" r="237" s="3" customFormat="true" x14ac:dyDescent="0.25">
      <c r="A237" s="382"/>
      <c r="B237" s="103"/>
      <c r="L237" s="103"/>
      <c r="V237" s="103"/>
      <c r="AD237" s="429"/>
      <c r="AE237" s="429"/>
      <c r="AF237" s="429"/>
      <c r="AG237" s="429"/>
      <c r="AH237" s="429"/>
      <c r="AI237" s="429"/>
      <c r="AJ237" s="429"/>
      <c r="AK237" s="429"/>
      <c r="AL237" s="429"/>
      <c r="AM237" s="429"/>
      <c r="AN237" s="429"/>
      <c r="AO237" s="429"/>
      <c r="AP237" s="429"/>
      <c r="AQ237" s="429"/>
      <c r="AR237" s="429"/>
      <c r="AS237" s="429"/>
      <c r="AT237" s="429"/>
      <c r="AU237" s="429"/>
      <c r="AV237" s="429"/>
      <c r="AW237" s="429"/>
      <c r="AX237" s="429"/>
      <c r="AY237" s="429"/>
      <c r="AZ237" s="429"/>
      <c r="BA237" s="429"/>
      <c r="BB237" s="429"/>
      <c r="BC237" s="429"/>
      <c r="BD237" s="429"/>
      <c r="BE237" s="429"/>
      <c r="BF237" s="429"/>
      <c r="BG237" s="429"/>
      <c r="BH237" s="429"/>
      <c r="BJ237" s="103"/>
      <c r="BT237" s="103"/>
      <c r="CD237" s="103"/>
      <c r="CN237" s="103"/>
      <c r="CX237" s="103"/>
      <c r="DH237" s="103"/>
      <c r="DR237" s="103"/>
      <c r="EB237" s="103"/>
      <c r="EL237" s="103"/>
      <c r="EV237" s="103"/>
      <c r="FF237" s="103"/>
      <c r="FP237" s="103"/>
      <c r="FZ237" s="103"/>
      <c r="GJ237" s="103"/>
      <c r="GT237" s="103"/>
      <c r="HD237" s="103"/>
    </row>
    <row xmlns:x14ac="http://schemas.microsoft.com/office/spreadsheetml/2009/9/ac" r="238" s="3" customFormat="true" x14ac:dyDescent="0.25">
      <c r="A238" s="382"/>
      <c r="B238" s="103"/>
      <c r="L238" s="103"/>
      <c r="V238" s="103"/>
      <c r="AD238" s="429"/>
      <c r="AE238" s="429"/>
      <c r="AF238" s="429"/>
      <c r="AG238" s="429"/>
      <c r="AH238" s="429"/>
      <c r="AI238" s="429"/>
      <c r="AJ238" s="429"/>
      <c r="AK238" s="429"/>
      <c r="AL238" s="429"/>
      <c r="AM238" s="429"/>
      <c r="AN238" s="429"/>
      <c r="AO238" s="429"/>
      <c r="AP238" s="429"/>
      <c r="AQ238" s="429"/>
      <c r="AR238" s="429"/>
      <c r="AS238" s="429"/>
      <c r="AT238" s="429"/>
      <c r="AU238" s="429"/>
      <c r="AV238" s="429"/>
      <c r="AW238" s="429"/>
      <c r="AX238" s="429"/>
      <c r="AY238" s="429"/>
      <c r="AZ238" s="429"/>
      <c r="BA238" s="429"/>
      <c r="BB238" s="429"/>
      <c r="BC238" s="429"/>
      <c r="BD238" s="429"/>
      <c r="BE238" s="429"/>
      <c r="BF238" s="429"/>
      <c r="BG238" s="429"/>
      <c r="BH238" s="429"/>
      <c r="BJ238" s="103"/>
      <c r="BT238" s="103"/>
      <c r="CD238" s="103"/>
      <c r="CN238" s="103"/>
      <c r="CX238" s="103"/>
      <c r="DH238" s="103"/>
      <c r="DR238" s="103"/>
      <c r="EB238" s="103"/>
      <c r="EL238" s="103"/>
      <c r="EV238" s="103"/>
      <c r="FF238" s="103"/>
      <c r="FP238" s="103"/>
      <c r="FZ238" s="103"/>
      <c r="GJ238" s="103"/>
      <c r="GT238" s="103"/>
      <c r="HD238" s="103"/>
    </row>
    <row xmlns:x14ac="http://schemas.microsoft.com/office/spreadsheetml/2009/9/ac" r="239" s="3" customFormat="true" x14ac:dyDescent="0.25">
      <c r="A239" s="382"/>
      <c r="B239" s="103"/>
      <c r="L239" s="103"/>
      <c r="V239" s="103"/>
      <c r="AD239" s="429"/>
      <c r="AE239" s="429"/>
      <c r="AF239" s="429"/>
      <c r="AG239" s="429"/>
      <c r="AH239" s="429"/>
      <c r="AI239" s="429"/>
      <c r="AJ239" s="429"/>
      <c r="AK239" s="429"/>
      <c r="AL239" s="429"/>
      <c r="AM239" s="429"/>
      <c r="AN239" s="429"/>
      <c r="AO239" s="429"/>
      <c r="AP239" s="429"/>
      <c r="AQ239" s="429"/>
      <c r="AR239" s="429"/>
      <c r="AS239" s="429"/>
      <c r="AT239" s="429"/>
      <c r="AU239" s="429"/>
      <c r="AV239" s="429"/>
      <c r="AW239" s="429"/>
      <c r="AX239" s="429"/>
      <c r="AY239" s="429"/>
      <c r="AZ239" s="429"/>
      <c r="BA239" s="429"/>
      <c r="BB239" s="429"/>
      <c r="BC239" s="429"/>
      <c r="BD239" s="429"/>
      <c r="BE239" s="429"/>
      <c r="BF239" s="429"/>
      <c r="BG239" s="429"/>
      <c r="BH239" s="429"/>
      <c r="BJ239" s="103"/>
      <c r="BT239" s="103"/>
      <c r="CD239" s="103"/>
      <c r="CN239" s="103"/>
      <c r="CX239" s="103"/>
      <c r="DH239" s="103"/>
      <c r="DR239" s="103"/>
      <c r="EB239" s="103"/>
      <c r="EL239" s="103"/>
      <c r="EV239" s="103"/>
      <c r="FF239" s="103"/>
      <c r="FP239" s="103"/>
      <c r="FZ239" s="103"/>
      <c r="GJ239" s="103"/>
      <c r="GT239" s="103"/>
      <c r="HD239" s="103"/>
    </row>
    <row xmlns:x14ac="http://schemas.microsoft.com/office/spreadsheetml/2009/9/ac" r="240" s="3" customFormat="true" x14ac:dyDescent="0.25">
      <c r="A240" s="382"/>
      <c r="B240" s="103"/>
      <c r="L240" s="103"/>
      <c r="V240" s="103"/>
      <c r="AD240" s="429"/>
      <c r="AE240" s="429"/>
      <c r="AF240" s="429"/>
      <c r="AG240" s="429"/>
      <c r="AH240" s="429"/>
      <c r="AI240" s="429"/>
      <c r="AJ240" s="429"/>
      <c r="AK240" s="429"/>
      <c r="AL240" s="429"/>
      <c r="AM240" s="429"/>
      <c r="AN240" s="429"/>
      <c r="AO240" s="429"/>
      <c r="AP240" s="429"/>
      <c r="AQ240" s="429"/>
      <c r="AR240" s="429"/>
      <c r="AS240" s="429"/>
      <c r="AT240" s="429"/>
      <c r="AU240" s="429"/>
      <c r="AV240" s="429"/>
      <c r="AW240" s="429"/>
      <c r="AX240" s="429"/>
      <c r="AY240" s="429"/>
      <c r="AZ240" s="429"/>
      <c r="BA240" s="429"/>
      <c r="BB240" s="429"/>
      <c r="BC240" s="429"/>
      <c r="BD240" s="429"/>
      <c r="BE240" s="429"/>
      <c r="BF240" s="429"/>
      <c r="BG240" s="429"/>
      <c r="BH240" s="429"/>
      <c r="BJ240" s="103"/>
      <c r="BT240" s="103"/>
      <c r="CD240" s="103"/>
      <c r="CN240" s="103"/>
      <c r="CX240" s="103"/>
      <c r="DH240" s="103"/>
      <c r="DR240" s="103"/>
      <c r="EB240" s="103"/>
      <c r="EL240" s="103"/>
      <c r="EV240" s="103"/>
      <c r="FF240" s="103"/>
      <c r="FP240" s="103"/>
      <c r="FZ240" s="103"/>
      <c r="GJ240" s="103"/>
      <c r="GT240" s="103"/>
      <c r="HD240" s="103"/>
    </row>
    <row xmlns:x14ac="http://schemas.microsoft.com/office/spreadsheetml/2009/9/ac" r="241" s="3" customFormat="true" x14ac:dyDescent="0.25">
      <c r="A241" s="382"/>
      <c r="B241" s="103"/>
      <c r="L241" s="103"/>
      <c r="V241" s="103"/>
      <c r="AD241" s="429"/>
      <c r="AE241" s="429"/>
      <c r="AF241" s="429"/>
      <c r="AG241" s="429"/>
      <c r="AH241" s="429"/>
      <c r="AI241" s="429"/>
      <c r="AJ241" s="429"/>
      <c r="AK241" s="429"/>
      <c r="AL241" s="429"/>
      <c r="AM241" s="429"/>
      <c r="AN241" s="429"/>
      <c r="AO241" s="429"/>
      <c r="AP241" s="429"/>
      <c r="AQ241" s="429"/>
      <c r="AR241" s="429"/>
      <c r="AS241" s="429"/>
      <c r="AT241" s="429"/>
      <c r="AU241" s="429"/>
      <c r="AV241" s="429"/>
      <c r="AW241" s="429"/>
      <c r="AX241" s="429"/>
      <c r="AY241" s="429"/>
      <c r="AZ241" s="429"/>
      <c r="BA241" s="429"/>
      <c r="BB241" s="429"/>
      <c r="BC241" s="429"/>
      <c r="BD241" s="429"/>
      <c r="BE241" s="429"/>
      <c r="BF241" s="429"/>
      <c r="BG241" s="429"/>
      <c r="BH241" s="429"/>
      <c r="BJ241" s="103"/>
      <c r="BT241" s="103"/>
      <c r="CD241" s="103"/>
      <c r="CN241" s="103"/>
      <c r="CX241" s="103"/>
      <c r="DH241" s="103"/>
      <c r="DR241" s="103"/>
      <c r="EB241" s="103"/>
      <c r="EL241" s="103"/>
      <c r="EV241" s="103"/>
      <c r="FF241" s="103"/>
      <c r="FP241" s="103"/>
      <c r="FZ241" s="103"/>
      <c r="GJ241" s="103"/>
      <c r="GT241" s="103"/>
      <c r="HD241" s="103"/>
    </row>
    <row xmlns:x14ac="http://schemas.microsoft.com/office/spreadsheetml/2009/9/ac" r="242" s="3" customFormat="true" x14ac:dyDescent="0.25">
      <c r="A242" s="382"/>
      <c r="B242" s="103"/>
      <c r="L242" s="103"/>
      <c r="V242" s="103"/>
      <c r="AD242" s="429"/>
      <c r="AE242" s="429"/>
      <c r="AF242" s="429"/>
      <c r="AG242" s="429"/>
      <c r="AH242" s="429"/>
      <c r="AI242" s="429"/>
      <c r="AJ242" s="429"/>
      <c r="AK242" s="429"/>
      <c r="AL242" s="429"/>
      <c r="AM242" s="429"/>
      <c r="AN242" s="429"/>
      <c r="AO242" s="429"/>
      <c r="AP242" s="429"/>
      <c r="AQ242" s="429"/>
      <c r="AR242" s="429"/>
      <c r="AS242" s="429"/>
      <c r="AT242" s="429"/>
      <c r="AU242" s="429"/>
      <c r="AV242" s="429"/>
      <c r="AW242" s="429"/>
      <c r="AX242" s="429"/>
      <c r="AY242" s="429"/>
      <c r="AZ242" s="429"/>
      <c r="BA242" s="429"/>
      <c r="BB242" s="429"/>
      <c r="BC242" s="429"/>
      <c r="BD242" s="429"/>
      <c r="BE242" s="429"/>
      <c r="BF242" s="429"/>
      <c r="BG242" s="429"/>
      <c r="BH242" s="429"/>
      <c r="BJ242" s="103"/>
      <c r="BT242" s="103"/>
      <c r="CD242" s="103"/>
      <c r="CN242" s="103"/>
      <c r="CX242" s="103"/>
      <c r="DH242" s="103"/>
      <c r="DR242" s="103"/>
      <c r="EB242" s="103"/>
      <c r="EL242" s="103"/>
      <c r="EV242" s="103"/>
      <c r="FF242" s="103"/>
      <c r="FP242" s="103"/>
      <c r="FZ242" s="103"/>
      <c r="GJ242" s="103"/>
      <c r="GT242" s="103"/>
      <c r="HD242" s="103"/>
    </row>
    <row xmlns:x14ac="http://schemas.microsoft.com/office/spreadsheetml/2009/9/ac" r="243" s="3" customFormat="true" x14ac:dyDescent="0.25">
      <c r="A243" s="382"/>
      <c r="B243" s="103"/>
      <c r="L243" s="103"/>
      <c r="V243" s="103"/>
      <c r="AD243" s="429"/>
      <c r="AE243" s="429"/>
      <c r="AF243" s="429"/>
      <c r="AG243" s="429"/>
      <c r="AH243" s="429"/>
      <c r="AI243" s="429"/>
      <c r="AJ243" s="429"/>
      <c r="AK243" s="429"/>
      <c r="AL243" s="429"/>
      <c r="AM243" s="429"/>
      <c r="AN243" s="429"/>
      <c r="AO243" s="429"/>
      <c r="AP243" s="429"/>
      <c r="AQ243" s="429"/>
      <c r="AR243" s="429"/>
      <c r="AS243" s="429"/>
      <c r="AT243" s="429"/>
      <c r="AU243" s="429"/>
      <c r="AV243" s="429"/>
      <c r="AW243" s="429"/>
      <c r="AX243" s="429"/>
      <c r="AY243" s="429"/>
      <c r="AZ243" s="429"/>
      <c r="BA243" s="429"/>
      <c r="BB243" s="429"/>
      <c r="BC243" s="429"/>
      <c r="BD243" s="429"/>
      <c r="BE243" s="429"/>
      <c r="BF243" s="429"/>
      <c r="BG243" s="429"/>
      <c r="BH243" s="429"/>
      <c r="BJ243" s="103"/>
      <c r="BT243" s="103"/>
      <c r="CD243" s="103"/>
      <c r="CN243" s="103"/>
      <c r="CX243" s="103"/>
      <c r="DH243" s="103"/>
      <c r="DR243" s="103"/>
      <c r="EB243" s="103"/>
      <c r="EL243" s="103"/>
      <c r="EV243" s="103"/>
      <c r="FF243" s="103"/>
      <c r="FP243" s="103"/>
      <c r="FZ243" s="103"/>
      <c r="GJ243" s="103"/>
      <c r="GT243" s="103"/>
      <c r="HD243" s="103"/>
    </row>
    <row xmlns:x14ac="http://schemas.microsoft.com/office/spreadsheetml/2009/9/ac" r="244" s="3" customFormat="true" x14ac:dyDescent="0.25">
      <c r="A244" s="382"/>
      <c r="B244" s="103"/>
      <c r="L244" s="103"/>
      <c r="V244" s="103"/>
      <c r="AD244" s="429"/>
      <c r="AE244" s="429"/>
      <c r="AF244" s="429"/>
      <c r="AG244" s="429"/>
      <c r="AH244" s="429"/>
      <c r="AI244" s="429"/>
      <c r="AJ244" s="429"/>
      <c r="AK244" s="429"/>
      <c r="AL244" s="429"/>
      <c r="AM244" s="429"/>
      <c r="AN244" s="429"/>
      <c r="AO244" s="429"/>
      <c r="AP244" s="429"/>
      <c r="AQ244" s="429"/>
      <c r="AR244" s="429"/>
      <c r="AS244" s="429"/>
      <c r="AT244" s="429"/>
      <c r="AU244" s="429"/>
      <c r="AV244" s="429"/>
      <c r="AW244" s="429"/>
      <c r="AX244" s="429"/>
      <c r="AY244" s="429"/>
      <c r="AZ244" s="429"/>
      <c r="BA244" s="429"/>
      <c r="BB244" s="429"/>
      <c r="BC244" s="429"/>
      <c r="BD244" s="429"/>
      <c r="BE244" s="429"/>
      <c r="BF244" s="429"/>
      <c r="BG244" s="429"/>
      <c r="BH244" s="429"/>
      <c r="BJ244" s="103"/>
      <c r="BT244" s="103"/>
      <c r="CD244" s="103"/>
      <c r="CN244" s="103"/>
      <c r="CX244" s="103"/>
      <c r="DH244" s="103"/>
      <c r="DR244" s="103"/>
      <c r="EB244" s="103"/>
      <c r="EL244" s="103"/>
      <c r="EV244" s="103"/>
      <c r="FF244" s="103"/>
      <c r="FP244" s="103"/>
      <c r="FZ244" s="103"/>
      <c r="GJ244" s="103"/>
      <c r="GT244" s="103"/>
      <c r="HD244" s="103"/>
    </row>
    <row xmlns:x14ac="http://schemas.microsoft.com/office/spreadsheetml/2009/9/ac" r="245" s="3" customFormat="true" x14ac:dyDescent="0.25">
      <c r="A245" s="382"/>
      <c r="B245" s="103"/>
      <c r="L245" s="103"/>
      <c r="V245" s="103"/>
      <c r="AD245" s="429"/>
      <c r="AE245" s="429"/>
      <c r="AF245" s="429"/>
      <c r="AG245" s="429"/>
      <c r="AH245" s="429"/>
      <c r="AI245" s="429"/>
      <c r="AJ245" s="429"/>
      <c r="AK245" s="429"/>
      <c r="AL245" s="429"/>
      <c r="AM245" s="429"/>
      <c r="AN245" s="429"/>
      <c r="AO245" s="429"/>
      <c r="AP245" s="429"/>
      <c r="AQ245" s="429"/>
      <c r="AR245" s="429"/>
      <c r="AS245" s="429"/>
      <c r="AT245" s="429"/>
      <c r="AU245" s="429"/>
      <c r="AV245" s="429"/>
      <c r="AW245" s="429"/>
      <c r="AX245" s="429"/>
      <c r="AY245" s="429"/>
      <c r="AZ245" s="429"/>
      <c r="BA245" s="429"/>
      <c r="BB245" s="429"/>
      <c r="BC245" s="429"/>
      <c r="BD245" s="429"/>
      <c r="BE245" s="429"/>
      <c r="BF245" s="429"/>
      <c r="BG245" s="429"/>
      <c r="BH245" s="429"/>
      <c r="BJ245" s="103"/>
      <c r="BT245" s="103"/>
      <c r="CD245" s="103"/>
      <c r="CN245" s="103"/>
      <c r="CX245" s="103"/>
      <c r="DH245" s="103"/>
      <c r="DR245" s="103"/>
      <c r="EB245" s="103"/>
      <c r="EL245" s="103"/>
      <c r="EV245" s="103"/>
      <c r="FF245" s="103"/>
      <c r="FP245" s="103"/>
      <c r="FZ245" s="103"/>
      <c r="GJ245" s="103"/>
      <c r="GT245" s="103"/>
      <c r="HD245" s="103"/>
    </row>
    <row xmlns:x14ac="http://schemas.microsoft.com/office/spreadsheetml/2009/9/ac" r="246" s="3" customFormat="true" x14ac:dyDescent="0.25">
      <c r="A246" s="382"/>
      <c r="B246" s="103"/>
      <c r="L246" s="103"/>
      <c r="V246" s="103"/>
      <c r="AD246" s="429"/>
      <c r="AE246" s="429"/>
      <c r="AF246" s="429"/>
      <c r="AG246" s="429"/>
      <c r="AH246" s="429"/>
      <c r="AI246" s="429"/>
      <c r="AJ246" s="429"/>
      <c r="AK246" s="429"/>
      <c r="AL246" s="429"/>
      <c r="AM246" s="429"/>
      <c r="AN246" s="429"/>
      <c r="AO246" s="429"/>
      <c r="AP246" s="429"/>
      <c r="AQ246" s="429"/>
      <c r="AR246" s="429"/>
      <c r="AS246" s="429"/>
      <c r="AT246" s="429"/>
      <c r="AU246" s="429"/>
      <c r="AV246" s="429"/>
      <c r="AW246" s="429"/>
      <c r="AX246" s="429"/>
      <c r="AY246" s="429"/>
      <c r="AZ246" s="429"/>
      <c r="BA246" s="429"/>
      <c r="BB246" s="429"/>
      <c r="BC246" s="429"/>
      <c r="BD246" s="429"/>
      <c r="BE246" s="429"/>
      <c r="BF246" s="429"/>
      <c r="BG246" s="429"/>
      <c r="BH246" s="429"/>
      <c r="BJ246" s="103"/>
      <c r="BT246" s="103"/>
      <c r="CD246" s="103"/>
      <c r="CN246" s="103"/>
      <c r="CX246" s="103"/>
      <c r="DH246" s="103"/>
      <c r="DR246" s="103"/>
      <c r="EB246" s="103"/>
      <c r="EL246" s="103"/>
      <c r="EV246" s="103"/>
      <c r="FF246" s="103"/>
      <c r="FP246" s="103"/>
      <c r="FZ246" s="103"/>
      <c r="GJ246" s="103"/>
      <c r="GT246" s="103"/>
      <c r="HD246" s="103"/>
    </row>
    <row xmlns:x14ac="http://schemas.microsoft.com/office/spreadsheetml/2009/9/ac" r="247" s="3" customFormat="true" x14ac:dyDescent="0.25">
      <c r="A247" s="382"/>
      <c r="B247" s="103"/>
      <c r="L247" s="103"/>
      <c r="V247" s="103"/>
      <c r="AD247" s="429"/>
      <c r="AE247" s="429"/>
      <c r="AF247" s="429"/>
      <c r="AG247" s="429"/>
      <c r="AH247" s="429"/>
      <c r="AI247" s="429"/>
      <c r="AJ247" s="429"/>
      <c r="AK247" s="429"/>
      <c r="AL247" s="429"/>
      <c r="AM247" s="429"/>
      <c r="AN247" s="429"/>
      <c r="AO247" s="429"/>
      <c r="AP247" s="429"/>
      <c r="AQ247" s="429"/>
      <c r="AR247" s="429"/>
      <c r="AS247" s="429"/>
      <c r="AT247" s="429"/>
      <c r="AU247" s="429"/>
      <c r="AV247" s="429"/>
      <c r="AW247" s="429"/>
      <c r="AX247" s="429"/>
      <c r="AY247" s="429"/>
      <c r="AZ247" s="429"/>
      <c r="BA247" s="429"/>
      <c r="BB247" s="429"/>
      <c r="BC247" s="429"/>
      <c r="BD247" s="429"/>
      <c r="BE247" s="429"/>
      <c r="BF247" s="429"/>
      <c r="BG247" s="429"/>
      <c r="BH247" s="429"/>
      <c r="BJ247" s="103"/>
      <c r="BT247" s="103"/>
      <c r="CD247" s="103"/>
      <c r="CN247" s="103"/>
      <c r="CX247" s="103"/>
      <c r="DH247" s="103"/>
      <c r="DR247" s="103"/>
      <c r="EB247" s="103"/>
      <c r="EL247" s="103"/>
      <c r="EV247" s="103"/>
      <c r="FF247" s="103"/>
      <c r="FP247" s="103"/>
      <c r="FZ247" s="103"/>
      <c r="GJ247" s="103"/>
      <c r="GT247" s="103"/>
      <c r="HD247" s="103"/>
    </row>
    <row xmlns:x14ac="http://schemas.microsoft.com/office/spreadsheetml/2009/9/ac" r="248" s="3" customFormat="true" x14ac:dyDescent="0.25">
      <c r="A248" s="382"/>
      <c r="B248" s="103"/>
      <c r="L248" s="103"/>
      <c r="V248" s="103"/>
      <c r="AD248" s="429"/>
      <c r="AE248" s="429"/>
      <c r="AF248" s="429"/>
      <c r="AG248" s="429"/>
      <c r="AH248" s="429"/>
      <c r="AI248" s="429"/>
      <c r="AJ248" s="429"/>
      <c r="AK248" s="429"/>
      <c r="AL248" s="429"/>
      <c r="AM248" s="429"/>
      <c r="AN248" s="429"/>
      <c r="AO248" s="429"/>
      <c r="AP248" s="429"/>
      <c r="AQ248" s="429"/>
      <c r="AR248" s="429"/>
      <c r="AS248" s="429"/>
      <c r="AT248" s="429"/>
      <c r="AU248" s="429"/>
      <c r="AV248" s="429"/>
      <c r="AW248" s="429"/>
      <c r="AX248" s="429"/>
      <c r="AY248" s="429"/>
      <c r="AZ248" s="429"/>
      <c r="BA248" s="429"/>
      <c r="BB248" s="429"/>
      <c r="BC248" s="429"/>
      <c r="BD248" s="429"/>
      <c r="BE248" s="429"/>
      <c r="BF248" s="429"/>
      <c r="BG248" s="429"/>
      <c r="BH248" s="429"/>
      <c r="BJ248" s="103"/>
      <c r="BT248" s="103"/>
      <c r="CD248" s="103"/>
      <c r="CN248" s="103"/>
      <c r="CX248" s="103"/>
      <c r="DH248" s="103"/>
      <c r="DR248" s="103"/>
      <c r="EB248" s="103"/>
      <c r="EL248" s="103"/>
      <c r="EV248" s="103"/>
      <c r="FF248" s="103"/>
      <c r="FP248" s="103"/>
      <c r="FZ248" s="103"/>
      <c r="GJ248" s="103"/>
      <c r="GT248" s="103"/>
      <c r="HD248" s="103"/>
    </row>
    <row xmlns:x14ac="http://schemas.microsoft.com/office/spreadsheetml/2009/9/ac" r="249" s="3" customFormat="true" x14ac:dyDescent="0.25">
      <c r="A249" s="382"/>
      <c r="B249" s="103"/>
      <c r="L249" s="103"/>
      <c r="V249" s="103"/>
      <c r="AD249" s="429"/>
      <c r="AE249" s="429"/>
      <c r="AF249" s="429"/>
      <c r="AG249" s="429"/>
      <c r="AH249" s="429"/>
      <c r="AI249" s="429"/>
      <c r="AJ249" s="429"/>
      <c r="AK249" s="429"/>
      <c r="AL249" s="429"/>
      <c r="AM249" s="429"/>
      <c r="AN249" s="429"/>
      <c r="AO249" s="429"/>
      <c r="AP249" s="429"/>
      <c r="AQ249" s="429"/>
      <c r="AR249" s="429"/>
      <c r="AS249" s="429"/>
      <c r="AT249" s="429"/>
      <c r="AU249" s="429"/>
      <c r="AV249" s="429"/>
      <c r="AW249" s="429"/>
      <c r="AX249" s="429"/>
      <c r="AY249" s="429"/>
      <c r="AZ249" s="429"/>
      <c r="BA249" s="429"/>
      <c r="BB249" s="429"/>
      <c r="BC249" s="429"/>
      <c r="BD249" s="429"/>
      <c r="BE249" s="429"/>
      <c r="BF249" s="429"/>
      <c r="BG249" s="429"/>
      <c r="BH249" s="429"/>
      <c r="BJ249" s="103"/>
      <c r="BT249" s="103"/>
      <c r="CD249" s="103"/>
      <c r="CN249" s="103"/>
      <c r="CX249" s="103"/>
      <c r="DH249" s="103"/>
      <c r="DR249" s="103"/>
      <c r="EB249" s="103"/>
      <c r="EL249" s="103"/>
      <c r="EV249" s="103"/>
      <c r="FF249" s="103"/>
      <c r="FP249" s="103"/>
      <c r="FZ249" s="103"/>
      <c r="GJ249" s="103"/>
      <c r="GT249" s="103"/>
      <c r="HD249" s="103"/>
    </row>
    <row xmlns:x14ac="http://schemas.microsoft.com/office/spreadsheetml/2009/9/ac" r="250" s="3" customFormat="true" x14ac:dyDescent="0.25">
      <c r="A250" s="382"/>
      <c r="B250" s="103"/>
      <c r="L250" s="103"/>
      <c r="V250" s="103"/>
      <c r="AD250" s="429"/>
      <c r="AE250" s="429"/>
      <c r="AF250" s="429"/>
      <c r="AG250" s="429"/>
      <c r="AH250" s="429"/>
      <c r="AI250" s="429"/>
      <c r="AJ250" s="429"/>
      <c r="AK250" s="429"/>
      <c r="AL250" s="429"/>
      <c r="AM250" s="429"/>
      <c r="AN250" s="429"/>
      <c r="AO250" s="429"/>
      <c r="AP250" s="429"/>
      <c r="AQ250" s="429"/>
      <c r="AR250" s="429"/>
      <c r="AS250" s="429"/>
      <c r="AT250" s="429"/>
      <c r="AU250" s="429"/>
      <c r="AV250" s="429"/>
      <c r="AW250" s="429"/>
      <c r="AX250" s="429"/>
      <c r="AY250" s="429"/>
      <c r="AZ250" s="429"/>
      <c r="BA250" s="429"/>
      <c r="BB250" s="429"/>
      <c r="BC250" s="429"/>
      <c r="BD250" s="429"/>
      <c r="BE250" s="429"/>
      <c r="BF250" s="429"/>
      <c r="BG250" s="429"/>
      <c r="BH250" s="429"/>
      <c r="BJ250" s="103"/>
      <c r="BT250" s="103"/>
      <c r="CD250" s="103"/>
      <c r="CN250" s="103"/>
      <c r="CX250" s="103"/>
      <c r="DH250" s="103"/>
      <c r="DR250" s="103"/>
      <c r="EB250" s="103"/>
      <c r="EL250" s="103"/>
      <c r="EV250" s="103"/>
      <c r="FF250" s="103"/>
      <c r="FP250" s="103"/>
      <c r="FZ250" s="103"/>
      <c r="GJ250" s="103"/>
      <c r="GT250" s="103"/>
      <c r="HD250" s="103"/>
    </row>
    <row xmlns:x14ac="http://schemas.microsoft.com/office/spreadsheetml/2009/9/ac" r="251" s="3" customFormat="true" x14ac:dyDescent="0.25">
      <c r="A251" s="382"/>
      <c r="B251" s="103"/>
      <c r="L251" s="103"/>
      <c r="V251" s="103"/>
      <c r="AD251" s="429"/>
      <c r="AE251" s="429"/>
      <c r="AF251" s="429"/>
      <c r="AG251" s="429"/>
      <c r="AH251" s="429"/>
      <c r="AI251" s="429"/>
      <c r="AJ251" s="429"/>
      <c r="AK251" s="429"/>
      <c r="AL251" s="429"/>
      <c r="AM251" s="429"/>
      <c r="AN251" s="429"/>
      <c r="AO251" s="429"/>
      <c r="AP251" s="429"/>
      <c r="AQ251" s="429"/>
      <c r="AR251" s="429"/>
      <c r="AS251" s="429"/>
      <c r="AT251" s="429"/>
      <c r="AU251" s="429"/>
      <c r="AV251" s="429"/>
      <c r="AW251" s="429"/>
      <c r="AX251" s="429"/>
      <c r="AY251" s="429"/>
      <c r="AZ251" s="429"/>
      <c r="BA251" s="429"/>
      <c r="BB251" s="429"/>
      <c r="BC251" s="429"/>
      <c r="BD251" s="429"/>
      <c r="BE251" s="429"/>
      <c r="BF251" s="429"/>
      <c r="BG251" s="429"/>
      <c r="BH251" s="429"/>
      <c r="BJ251" s="103"/>
      <c r="BT251" s="103"/>
      <c r="CD251" s="103"/>
      <c r="CN251" s="103"/>
      <c r="CX251" s="103"/>
      <c r="DH251" s="103"/>
      <c r="DR251" s="103"/>
      <c r="EB251" s="103"/>
      <c r="EL251" s="103"/>
      <c r="EV251" s="103"/>
      <c r="FF251" s="103"/>
      <c r="FP251" s="103"/>
      <c r="FZ251" s="103"/>
      <c r="GJ251" s="103"/>
      <c r="GT251" s="103"/>
      <c r="HD251" s="103"/>
    </row>
    <row xmlns:x14ac="http://schemas.microsoft.com/office/spreadsheetml/2009/9/ac" r="252" s="3" customFormat="true" x14ac:dyDescent="0.25">
      <c r="A252" s="382"/>
      <c r="B252" s="103"/>
      <c r="L252" s="103"/>
      <c r="V252" s="103"/>
      <c r="AD252" s="429"/>
      <c r="AE252" s="429"/>
      <c r="AF252" s="429"/>
      <c r="AG252" s="429"/>
      <c r="AH252" s="429"/>
      <c r="AI252" s="429"/>
      <c r="AJ252" s="429"/>
      <c r="AK252" s="429"/>
      <c r="AL252" s="429"/>
      <c r="AM252" s="429"/>
      <c r="AN252" s="429"/>
      <c r="AO252" s="429"/>
      <c r="AP252" s="429"/>
      <c r="AQ252" s="429"/>
      <c r="AR252" s="429"/>
      <c r="AS252" s="429"/>
      <c r="AT252" s="429"/>
      <c r="AU252" s="429"/>
      <c r="AV252" s="429"/>
      <c r="AW252" s="429"/>
      <c r="AX252" s="429"/>
      <c r="AY252" s="429"/>
      <c r="AZ252" s="429"/>
      <c r="BA252" s="429"/>
      <c r="BB252" s="429"/>
      <c r="BC252" s="429"/>
      <c r="BD252" s="429"/>
      <c r="BE252" s="429"/>
      <c r="BF252" s="429"/>
      <c r="BG252" s="429"/>
      <c r="BH252" s="429"/>
      <c r="BJ252" s="103"/>
      <c r="BT252" s="103"/>
      <c r="CD252" s="103"/>
      <c r="CN252" s="103"/>
      <c r="CX252" s="103"/>
      <c r="DH252" s="103"/>
      <c r="DR252" s="103"/>
      <c r="EB252" s="103"/>
      <c r="EL252" s="103"/>
      <c r="EV252" s="103"/>
      <c r="FF252" s="103"/>
      <c r="FP252" s="103"/>
      <c r="FZ252" s="103"/>
      <c r="GJ252" s="103"/>
      <c r="GT252" s="103"/>
      <c r="HD252" s="103"/>
    </row>
    <row xmlns:x14ac="http://schemas.microsoft.com/office/spreadsheetml/2009/9/ac" r="253" s="3" customFormat="true" x14ac:dyDescent="0.25">
      <c r="A253" s="382"/>
      <c r="B253" s="103"/>
      <c r="L253" s="103"/>
      <c r="V253" s="103"/>
      <c r="AD253" s="429"/>
      <c r="AE253" s="429"/>
      <c r="AF253" s="429"/>
      <c r="AG253" s="429"/>
      <c r="AH253" s="429"/>
      <c r="AI253" s="429"/>
      <c r="AJ253" s="429"/>
      <c r="AK253" s="429"/>
      <c r="AL253" s="429"/>
      <c r="AM253" s="429"/>
      <c r="AN253" s="429"/>
      <c r="AO253" s="429"/>
      <c r="AP253" s="429"/>
      <c r="AQ253" s="429"/>
      <c r="AR253" s="429"/>
      <c r="AS253" s="429"/>
      <c r="AT253" s="429"/>
      <c r="AU253" s="429"/>
      <c r="AV253" s="429"/>
      <c r="AW253" s="429"/>
      <c r="AX253" s="429"/>
      <c r="AY253" s="429"/>
      <c r="AZ253" s="429"/>
      <c r="BA253" s="429"/>
      <c r="BB253" s="429"/>
      <c r="BC253" s="429"/>
      <c r="BD253" s="429"/>
      <c r="BE253" s="429"/>
      <c r="BF253" s="429"/>
      <c r="BG253" s="429"/>
      <c r="BH253" s="429"/>
      <c r="BJ253" s="103"/>
      <c r="BT253" s="103"/>
      <c r="CD253" s="103"/>
      <c r="CN253" s="103"/>
      <c r="CX253" s="103"/>
      <c r="DH253" s="103"/>
      <c r="DR253" s="103"/>
      <c r="EB253" s="103"/>
      <c r="EL253" s="103"/>
      <c r="EV253" s="103"/>
      <c r="FF253" s="103"/>
      <c r="FP253" s="103"/>
      <c r="FZ253" s="103"/>
      <c r="GJ253" s="103"/>
      <c r="GT253" s="103"/>
      <c r="HD253" s="103"/>
    </row>
    <row xmlns:x14ac="http://schemas.microsoft.com/office/spreadsheetml/2009/9/ac" r="254" s="3" customFormat="true" x14ac:dyDescent="0.25">
      <c r="A254" s="382"/>
      <c r="B254" s="103"/>
      <c r="L254" s="103"/>
      <c r="V254" s="103"/>
      <c r="AD254" s="429"/>
      <c r="AE254" s="429"/>
      <c r="AF254" s="429"/>
      <c r="AG254" s="429"/>
      <c r="AH254" s="429"/>
      <c r="AI254" s="429"/>
      <c r="AJ254" s="429"/>
      <c r="AK254" s="429"/>
      <c r="AL254" s="429"/>
      <c r="AM254" s="429"/>
      <c r="AN254" s="429"/>
      <c r="AO254" s="429"/>
      <c r="AP254" s="429"/>
      <c r="AQ254" s="429"/>
      <c r="AR254" s="429"/>
      <c r="AS254" s="429"/>
      <c r="AT254" s="429"/>
      <c r="AU254" s="429"/>
      <c r="AV254" s="429"/>
      <c r="AW254" s="429"/>
      <c r="AX254" s="429"/>
      <c r="AY254" s="429"/>
      <c r="AZ254" s="429"/>
      <c r="BA254" s="429"/>
      <c r="BB254" s="429"/>
      <c r="BC254" s="429"/>
      <c r="BD254" s="429"/>
      <c r="BE254" s="429"/>
      <c r="BF254" s="429"/>
      <c r="BG254" s="429"/>
      <c r="BH254" s="429"/>
      <c r="BJ254" s="103"/>
      <c r="BT254" s="103"/>
      <c r="CD254" s="103"/>
      <c r="CN254" s="103"/>
      <c r="CX254" s="103"/>
      <c r="DH254" s="103"/>
      <c r="DR254" s="103"/>
      <c r="EB254" s="103"/>
      <c r="EL254" s="103"/>
      <c r="EV254" s="103"/>
      <c r="FF254" s="103"/>
      <c r="FP254" s="103"/>
      <c r="FZ254" s="103"/>
      <c r="GJ254" s="103"/>
      <c r="GT254" s="103"/>
      <c r="HD254" s="103"/>
    </row>
    <row xmlns:x14ac="http://schemas.microsoft.com/office/spreadsheetml/2009/9/ac" r="255" s="3" customFormat="true" x14ac:dyDescent="0.25">
      <c r="A255" s="382"/>
      <c r="B255" s="103"/>
      <c r="L255" s="103"/>
      <c r="V255" s="103"/>
      <c r="AD255" s="429"/>
      <c r="AE255" s="429"/>
      <c r="AF255" s="429"/>
      <c r="AG255" s="429"/>
      <c r="AH255" s="429"/>
      <c r="AI255" s="429"/>
      <c r="AJ255" s="429"/>
      <c r="AK255" s="429"/>
      <c r="AL255" s="429"/>
      <c r="AM255" s="429"/>
      <c r="AN255" s="429"/>
      <c r="AO255" s="429"/>
      <c r="AP255" s="429"/>
      <c r="AQ255" s="429"/>
      <c r="AR255" s="429"/>
      <c r="AS255" s="429"/>
      <c r="AT255" s="429"/>
      <c r="AU255" s="429"/>
      <c r="AV255" s="429"/>
      <c r="AW255" s="429"/>
      <c r="AX255" s="429"/>
      <c r="AY255" s="429"/>
      <c r="AZ255" s="429"/>
      <c r="BA255" s="429"/>
      <c r="BB255" s="429"/>
      <c r="BC255" s="429"/>
      <c r="BD255" s="429"/>
      <c r="BE255" s="429"/>
      <c r="BF255" s="429"/>
      <c r="BG255" s="429"/>
      <c r="BH255" s="429"/>
      <c r="BJ255" s="103"/>
      <c r="BT255" s="103"/>
      <c r="CD255" s="103"/>
      <c r="CN255" s="103"/>
      <c r="CX255" s="103"/>
      <c r="DH255" s="103"/>
      <c r="DR255" s="103"/>
      <c r="EB255" s="103"/>
      <c r="EL255" s="103"/>
      <c r="EV255" s="103"/>
      <c r="FF255" s="103"/>
      <c r="FP255" s="103"/>
      <c r="FZ255" s="103"/>
      <c r="GJ255" s="103"/>
      <c r="GT255" s="103"/>
      <c r="HD255" s="103"/>
    </row>
    <row xmlns:x14ac="http://schemas.microsoft.com/office/spreadsheetml/2009/9/ac" r="256" s="3" customFormat="true" x14ac:dyDescent="0.25">
      <c r="A256" s="382"/>
      <c r="B256" s="103"/>
      <c r="L256" s="103"/>
      <c r="V256" s="103"/>
      <c r="AD256" s="429"/>
      <c r="AE256" s="429"/>
      <c r="AF256" s="429"/>
      <c r="AG256" s="429"/>
      <c r="AH256" s="429"/>
      <c r="AI256" s="429"/>
      <c r="AJ256" s="429"/>
      <c r="AK256" s="429"/>
      <c r="AL256" s="429"/>
      <c r="AM256" s="429"/>
      <c r="AN256" s="429"/>
      <c r="AO256" s="429"/>
      <c r="AP256" s="429"/>
      <c r="AQ256" s="429"/>
      <c r="AR256" s="429"/>
      <c r="AS256" s="429"/>
      <c r="AT256" s="429"/>
      <c r="AU256" s="429"/>
      <c r="AV256" s="429"/>
      <c r="AW256" s="429"/>
      <c r="AX256" s="429"/>
      <c r="AY256" s="429"/>
      <c r="AZ256" s="429"/>
      <c r="BA256" s="429"/>
      <c r="BB256" s="429"/>
      <c r="BC256" s="429"/>
      <c r="BD256" s="429"/>
      <c r="BE256" s="429"/>
      <c r="BF256" s="429"/>
      <c r="BG256" s="429"/>
      <c r="BH256" s="429"/>
      <c r="BJ256" s="103"/>
      <c r="BT256" s="103"/>
      <c r="CD256" s="103"/>
      <c r="CN256" s="103"/>
      <c r="CX256" s="103"/>
      <c r="DH256" s="103"/>
      <c r="DR256" s="103"/>
      <c r="EB256" s="103"/>
      <c r="EL256" s="103"/>
      <c r="EV256" s="103"/>
      <c r="FF256" s="103"/>
      <c r="FP256" s="103"/>
      <c r="FZ256" s="103"/>
      <c r="GJ256" s="103"/>
      <c r="GT256" s="103"/>
      <c r="HD256" s="103"/>
    </row>
    <row xmlns:x14ac="http://schemas.microsoft.com/office/spreadsheetml/2009/9/ac" r="257" s="3" customFormat="true" x14ac:dyDescent="0.25">
      <c r="A257" s="382"/>
      <c r="B257" s="103"/>
      <c r="L257" s="103"/>
      <c r="V257" s="103"/>
      <c r="AD257" s="429"/>
      <c r="AE257" s="429"/>
      <c r="AF257" s="429"/>
      <c r="AG257" s="429"/>
      <c r="AH257" s="429"/>
      <c r="AI257" s="429"/>
      <c r="AJ257" s="429"/>
      <c r="AK257" s="429"/>
      <c r="AL257" s="429"/>
      <c r="AM257" s="429"/>
      <c r="AN257" s="429"/>
      <c r="AO257" s="429"/>
      <c r="AP257" s="429"/>
      <c r="AQ257" s="429"/>
      <c r="AR257" s="429"/>
      <c r="AS257" s="429"/>
      <c r="AT257" s="429"/>
      <c r="AU257" s="429"/>
      <c r="AV257" s="429"/>
      <c r="AW257" s="429"/>
      <c r="AX257" s="429"/>
      <c r="AY257" s="429"/>
      <c r="AZ257" s="429"/>
      <c r="BA257" s="429"/>
      <c r="BB257" s="429"/>
      <c r="BC257" s="429"/>
      <c r="BD257" s="429"/>
      <c r="BE257" s="429"/>
      <c r="BF257" s="429"/>
      <c r="BG257" s="429"/>
      <c r="BH257" s="429"/>
      <c r="BJ257" s="103"/>
      <c r="BT257" s="103"/>
      <c r="CD257" s="103"/>
      <c r="CN257" s="103"/>
      <c r="CX257" s="103"/>
      <c r="DH257" s="103"/>
      <c r="DR257" s="103"/>
      <c r="EB257" s="103"/>
      <c r="EL257" s="103"/>
      <c r="EV257" s="103"/>
      <c r="FF257" s="103"/>
      <c r="FP257" s="103"/>
      <c r="FZ257" s="103"/>
      <c r="GJ257" s="103"/>
      <c r="GT257" s="103"/>
      <c r="HD257" s="103"/>
    </row>
    <row xmlns:x14ac="http://schemas.microsoft.com/office/spreadsheetml/2009/9/ac" r="258" s="3" customFormat="true" x14ac:dyDescent="0.25">
      <c r="A258" s="382"/>
      <c r="B258" s="103"/>
      <c r="L258" s="103"/>
      <c r="V258" s="103"/>
      <c r="AD258" s="429"/>
      <c r="AE258" s="429"/>
      <c r="AF258" s="429"/>
      <c r="AG258" s="429"/>
      <c r="AH258" s="429"/>
      <c r="AI258" s="429"/>
      <c r="AJ258" s="429"/>
      <c r="AK258" s="429"/>
      <c r="AL258" s="429"/>
      <c r="AM258" s="429"/>
      <c r="AN258" s="429"/>
      <c r="AO258" s="429"/>
      <c r="AP258" s="429"/>
      <c r="AQ258" s="429"/>
      <c r="AR258" s="429"/>
      <c r="AS258" s="429"/>
      <c r="AT258" s="429"/>
      <c r="AU258" s="429"/>
      <c r="AV258" s="429"/>
      <c r="AW258" s="429"/>
      <c r="AX258" s="429"/>
      <c r="AY258" s="429"/>
      <c r="AZ258" s="429"/>
      <c r="BA258" s="429"/>
      <c r="BB258" s="429"/>
      <c r="BC258" s="429"/>
      <c r="BD258" s="429"/>
      <c r="BE258" s="429"/>
      <c r="BF258" s="429"/>
      <c r="BG258" s="429"/>
      <c r="BH258" s="429"/>
      <c r="BJ258" s="103"/>
      <c r="BT258" s="103"/>
      <c r="CD258" s="103"/>
      <c r="CN258" s="103"/>
      <c r="CX258" s="103"/>
      <c r="DH258" s="103"/>
      <c r="DR258" s="103"/>
      <c r="EB258" s="103"/>
      <c r="EL258" s="103"/>
      <c r="EV258" s="103"/>
      <c r="FF258" s="103"/>
      <c r="FP258" s="103"/>
      <c r="FZ258" s="103"/>
      <c r="GJ258" s="103"/>
      <c r="GT258" s="103"/>
      <c r="HD258" s="103"/>
    </row>
    <row xmlns:x14ac="http://schemas.microsoft.com/office/spreadsheetml/2009/9/ac" r="259" s="3" customFormat="true" x14ac:dyDescent="0.25">
      <c r="A259" s="382"/>
      <c r="B259" s="103"/>
      <c r="L259" s="103"/>
      <c r="V259" s="103"/>
      <c r="AD259" s="429"/>
      <c r="AE259" s="429"/>
      <c r="AF259" s="429"/>
      <c r="AG259" s="429"/>
      <c r="AH259" s="429"/>
      <c r="AI259" s="429"/>
      <c r="AJ259" s="429"/>
      <c r="AK259" s="429"/>
      <c r="AL259" s="429"/>
      <c r="AM259" s="429"/>
      <c r="AN259" s="429"/>
      <c r="AO259" s="429"/>
      <c r="AP259" s="429"/>
      <c r="AQ259" s="429"/>
      <c r="AR259" s="429"/>
      <c r="AS259" s="429"/>
      <c r="AT259" s="429"/>
      <c r="AU259" s="429"/>
      <c r="AV259" s="429"/>
      <c r="AW259" s="429"/>
      <c r="AX259" s="429"/>
      <c r="AY259" s="429"/>
      <c r="AZ259" s="429"/>
      <c r="BA259" s="429"/>
      <c r="BB259" s="429"/>
      <c r="BC259" s="429"/>
      <c r="BD259" s="429"/>
      <c r="BE259" s="429"/>
      <c r="BF259" s="429"/>
      <c r="BG259" s="429"/>
      <c r="BH259" s="429"/>
      <c r="BJ259" s="103"/>
      <c r="BT259" s="103"/>
      <c r="CD259" s="103"/>
      <c r="CN259" s="103"/>
      <c r="CX259" s="103"/>
      <c r="DH259" s="103"/>
      <c r="DR259" s="103"/>
      <c r="EB259" s="103"/>
      <c r="EL259" s="103"/>
      <c r="EV259" s="103"/>
      <c r="FF259" s="103"/>
      <c r="FP259" s="103"/>
      <c r="FZ259" s="103"/>
      <c r="GJ259" s="103"/>
      <c r="GT259" s="103"/>
      <c r="HD259" s="103"/>
    </row>
    <row xmlns:x14ac="http://schemas.microsoft.com/office/spreadsheetml/2009/9/ac" r="260" s="3" customFormat="true" x14ac:dyDescent="0.25">
      <c r="A260" s="382"/>
      <c r="B260" s="103"/>
      <c r="L260" s="103"/>
      <c r="V260" s="103"/>
      <c r="AD260" s="429"/>
      <c r="AE260" s="429"/>
      <c r="AF260" s="429"/>
      <c r="AG260" s="429"/>
      <c r="AH260" s="429"/>
      <c r="AI260" s="429"/>
      <c r="AJ260" s="429"/>
      <c r="AK260" s="429"/>
      <c r="AL260" s="429"/>
      <c r="AM260" s="429"/>
      <c r="AN260" s="429"/>
      <c r="AO260" s="429"/>
      <c r="AP260" s="429"/>
      <c r="AQ260" s="429"/>
      <c r="AR260" s="429"/>
      <c r="AS260" s="429"/>
      <c r="AT260" s="429"/>
      <c r="AU260" s="429"/>
      <c r="AV260" s="429"/>
      <c r="AW260" s="429"/>
      <c r="AX260" s="429"/>
      <c r="AY260" s="429"/>
      <c r="AZ260" s="429"/>
      <c r="BA260" s="429"/>
      <c r="BB260" s="429"/>
      <c r="BC260" s="429"/>
      <c r="BD260" s="429"/>
      <c r="BE260" s="429"/>
      <c r="BF260" s="429"/>
      <c r="BG260" s="429"/>
      <c r="BH260" s="429"/>
      <c r="BJ260" s="103"/>
      <c r="BT260" s="103"/>
      <c r="CD260" s="103"/>
      <c r="CN260" s="103"/>
      <c r="CX260" s="103"/>
      <c r="DH260" s="103"/>
      <c r="DR260" s="103"/>
      <c r="EB260" s="103"/>
      <c r="EL260" s="103"/>
      <c r="EV260" s="103"/>
      <c r="FF260" s="103"/>
      <c r="FP260" s="103"/>
      <c r="FZ260" s="103"/>
      <c r="GJ260" s="103"/>
      <c r="GT260" s="103"/>
      <c r="HD260" s="103"/>
    </row>
    <row xmlns:x14ac="http://schemas.microsoft.com/office/spreadsheetml/2009/9/ac" r="261" s="3" customFormat="true" x14ac:dyDescent="0.25">
      <c r="A261" s="382"/>
      <c r="B261" s="103"/>
      <c r="L261" s="103"/>
      <c r="V261" s="103"/>
      <c r="AD261" s="429"/>
      <c r="AE261" s="429"/>
      <c r="AF261" s="429"/>
      <c r="AG261" s="429"/>
      <c r="AH261" s="429"/>
      <c r="AI261" s="429"/>
      <c r="AJ261" s="429"/>
      <c r="AK261" s="429"/>
      <c r="AL261" s="429"/>
      <c r="AM261" s="429"/>
      <c r="AN261" s="429"/>
      <c r="AO261" s="429"/>
      <c r="AP261" s="429"/>
      <c r="AQ261" s="429"/>
      <c r="AR261" s="429"/>
      <c r="AS261" s="429"/>
      <c r="AT261" s="429"/>
      <c r="AU261" s="429"/>
      <c r="AV261" s="429"/>
      <c r="AW261" s="429"/>
      <c r="AX261" s="429"/>
      <c r="AY261" s="429"/>
      <c r="AZ261" s="429"/>
      <c r="BA261" s="429"/>
      <c r="BB261" s="429"/>
      <c r="BC261" s="429"/>
      <c r="BD261" s="429"/>
      <c r="BE261" s="429"/>
      <c r="BF261" s="429"/>
      <c r="BG261" s="429"/>
      <c r="BH261" s="429"/>
      <c r="BJ261" s="103"/>
      <c r="BT261" s="103"/>
      <c r="CD261" s="103"/>
      <c r="CN261" s="103"/>
      <c r="CX261" s="103"/>
      <c r="DH261" s="103"/>
      <c r="DR261" s="103"/>
      <c r="EB261" s="103"/>
      <c r="EL261" s="103"/>
      <c r="EV261" s="103"/>
      <c r="FF261" s="103"/>
      <c r="FP261" s="103"/>
      <c r="FZ261" s="103"/>
      <c r="GJ261" s="103"/>
      <c r="GT261" s="103"/>
      <c r="HD261" s="103"/>
    </row>
    <row xmlns:x14ac="http://schemas.microsoft.com/office/spreadsheetml/2009/9/ac" r="262" s="3" customFormat="true" x14ac:dyDescent="0.25">
      <c r="A262" s="382"/>
      <c r="B262" s="103"/>
      <c r="L262" s="103"/>
      <c r="V262" s="103"/>
      <c r="AD262" s="429"/>
      <c r="AE262" s="429"/>
      <c r="AF262" s="429"/>
      <c r="AG262" s="429"/>
      <c r="AH262" s="429"/>
      <c r="AI262" s="429"/>
      <c r="AJ262" s="429"/>
      <c r="AK262" s="429"/>
      <c r="AL262" s="429"/>
      <c r="AM262" s="429"/>
      <c r="AN262" s="429"/>
      <c r="AO262" s="429"/>
      <c r="AP262" s="429"/>
      <c r="AQ262" s="429"/>
      <c r="AR262" s="429"/>
      <c r="AS262" s="429"/>
      <c r="AT262" s="429"/>
      <c r="AU262" s="429"/>
      <c r="AV262" s="429"/>
      <c r="AW262" s="429"/>
      <c r="AX262" s="429"/>
      <c r="AY262" s="429"/>
      <c r="AZ262" s="429"/>
      <c r="BA262" s="429"/>
      <c r="BB262" s="429"/>
      <c r="BC262" s="429"/>
      <c r="BD262" s="429"/>
      <c r="BE262" s="429"/>
      <c r="BF262" s="429"/>
      <c r="BG262" s="429"/>
      <c r="BH262" s="429"/>
      <c r="BJ262" s="103"/>
      <c r="BT262" s="103"/>
      <c r="CD262" s="103"/>
      <c r="CN262" s="103"/>
      <c r="CX262" s="103"/>
      <c r="DH262" s="103"/>
      <c r="DR262" s="103"/>
      <c r="EB262" s="103"/>
      <c r="EL262" s="103"/>
      <c r="EV262" s="103"/>
      <c r="FF262" s="103"/>
      <c r="FP262" s="103"/>
      <c r="FZ262" s="103"/>
      <c r="GJ262" s="103"/>
      <c r="GT262" s="103"/>
      <c r="HD262" s="103"/>
    </row>
    <row xmlns:x14ac="http://schemas.microsoft.com/office/spreadsheetml/2009/9/ac" r="263" s="3" customFormat="true" x14ac:dyDescent="0.25">
      <c r="A263" s="382"/>
      <c r="B263" s="103"/>
      <c r="L263" s="103"/>
      <c r="V263" s="103"/>
      <c r="AD263" s="429"/>
      <c r="AE263" s="429"/>
      <c r="AF263" s="429"/>
      <c r="AG263" s="429"/>
      <c r="AH263" s="429"/>
      <c r="AI263" s="429"/>
      <c r="AJ263" s="429"/>
      <c r="AK263" s="429"/>
      <c r="AL263" s="429"/>
      <c r="AM263" s="429"/>
      <c r="AN263" s="429"/>
      <c r="AO263" s="429"/>
      <c r="AP263" s="429"/>
      <c r="AQ263" s="429"/>
      <c r="AR263" s="429"/>
      <c r="AS263" s="429"/>
      <c r="AT263" s="429"/>
      <c r="AU263" s="429"/>
      <c r="AV263" s="429"/>
      <c r="AW263" s="429"/>
      <c r="AX263" s="429"/>
      <c r="AY263" s="429"/>
      <c r="AZ263" s="429"/>
      <c r="BA263" s="429"/>
      <c r="BB263" s="429"/>
      <c r="BC263" s="429"/>
      <c r="BD263" s="429"/>
      <c r="BE263" s="429"/>
      <c r="BF263" s="429"/>
      <c r="BG263" s="429"/>
      <c r="BH263" s="429"/>
      <c r="BJ263" s="103"/>
      <c r="BT263" s="103"/>
      <c r="CD263" s="103"/>
      <c r="CN263" s="103"/>
      <c r="CX263" s="103"/>
      <c r="DH263" s="103"/>
      <c r="DR263" s="103"/>
      <c r="EB263" s="103"/>
      <c r="EL263" s="103"/>
      <c r="EV263" s="103"/>
      <c r="FF263" s="103"/>
      <c r="FP263" s="103"/>
      <c r="FZ263" s="103"/>
      <c r="GJ263" s="103"/>
      <c r="GT263" s="103"/>
      <c r="HD263" s="103"/>
    </row>
    <row xmlns:x14ac="http://schemas.microsoft.com/office/spreadsheetml/2009/9/ac" r="264" s="3" customFormat="true" x14ac:dyDescent="0.25">
      <c r="A264" s="382"/>
      <c r="B264" s="103"/>
      <c r="L264" s="103"/>
      <c r="V264" s="103"/>
      <c r="AD264" s="429"/>
      <c r="AE264" s="429"/>
      <c r="AF264" s="429"/>
      <c r="AG264" s="429"/>
      <c r="AH264" s="429"/>
      <c r="AI264" s="429"/>
      <c r="AJ264" s="429"/>
      <c r="AK264" s="429"/>
      <c r="AL264" s="429"/>
      <c r="AM264" s="429"/>
      <c r="AN264" s="429"/>
      <c r="AO264" s="429"/>
      <c r="AP264" s="429"/>
      <c r="AQ264" s="429"/>
      <c r="AR264" s="429"/>
      <c r="AS264" s="429"/>
      <c r="AT264" s="429"/>
      <c r="AU264" s="429"/>
      <c r="AV264" s="429"/>
      <c r="AW264" s="429"/>
      <c r="AX264" s="429"/>
      <c r="AY264" s="429"/>
      <c r="AZ264" s="429"/>
      <c r="BA264" s="429"/>
      <c r="BB264" s="429"/>
      <c r="BC264" s="429"/>
      <c r="BD264" s="429"/>
      <c r="BE264" s="429"/>
      <c r="BF264" s="429"/>
      <c r="BG264" s="429"/>
      <c r="BH264" s="429"/>
      <c r="BJ264" s="103"/>
      <c r="BT264" s="103"/>
      <c r="CD264" s="103"/>
      <c r="CN264" s="103"/>
      <c r="CX264" s="103"/>
      <c r="DH264" s="103"/>
      <c r="DR264" s="103"/>
      <c r="EB264" s="103"/>
      <c r="EL264" s="103"/>
      <c r="EV264" s="103"/>
      <c r="FF264" s="103"/>
      <c r="FP264" s="103"/>
      <c r="FZ264" s="103"/>
      <c r="GJ264" s="103"/>
      <c r="GT264" s="103"/>
      <c r="HD264" s="103"/>
    </row>
    <row xmlns:x14ac="http://schemas.microsoft.com/office/spreadsheetml/2009/9/ac" r="265" s="3" customFormat="true" x14ac:dyDescent="0.25">
      <c r="A265" s="382"/>
      <c r="B265" s="103"/>
      <c r="L265" s="103"/>
      <c r="V265" s="103"/>
      <c r="AD265" s="429"/>
      <c r="AE265" s="429"/>
      <c r="AF265" s="429"/>
      <c r="AG265" s="429"/>
      <c r="AH265" s="429"/>
      <c r="AI265" s="429"/>
      <c r="AJ265" s="429"/>
      <c r="AK265" s="429"/>
      <c r="AL265" s="429"/>
      <c r="AM265" s="429"/>
      <c r="AN265" s="429"/>
      <c r="AO265" s="429"/>
      <c r="AP265" s="429"/>
      <c r="AQ265" s="429"/>
      <c r="AR265" s="429"/>
      <c r="AS265" s="429"/>
      <c r="AT265" s="429"/>
      <c r="AU265" s="429"/>
      <c r="AV265" s="429"/>
      <c r="AW265" s="429"/>
      <c r="AX265" s="429"/>
      <c r="AY265" s="429"/>
      <c r="AZ265" s="429"/>
      <c r="BA265" s="429"/>
      <c r="BB265" s="429"/>
      <c r="BC265" s="429"/>
      <c r="BD265" s="429"/>
      <c r="BE265" s="429"/>
      <c r="BF265" s="429"/>
      <c r="BG265" s="429"/>
      <c r="BH265" s="429"/>
      <c r="BJ265" s="103"/>
      <c r="BT265" s="103"/>
      <c r="CD265" s="103"/>
      <c r="CN265" s="103"/>
      <c r="CX265" s="103"/>
      <c r="DH265" s="103"/>
      <c r="DR265" s="103"/>
      <c r="EB265" s="103"/>
      <c r="EL265" s="103"/>
      <c r="EV265" s="103"/>
      <c r="FF265" s="103"/>
      <c r="FP265" s="103"/>
      <c r="FZ265" s="103"/>
      <c r="GJ265" s="103"/>
      <c r="GT265" s="103"/>
      <c r="HD265" s="103"/>
    </row>
    <row xmlns:x14ac="http://schemas.microsoft.com/office/spreadsheetml/2009/9/ac" r="266" s="3" customFormat="true" x14ac:dyDescent="0.25">
      <c r="A266" s="382"/>
      <c r="B266" s="103"/>
      <c r="L266" s="103"/>
      <c r="V266" s="103"/>
      <c r="AD266" s="429"/>
      <c r="AE266" s="429"/>
      <c r="AF266" s="429"/>
      <c r="AG266" s="429"/>
      <c r="AH266" s="429"/>
      <c r="AI266" s="429"/>
      <c r="AJ266" s="429"/>
      <c r="AK266" s="429"/>
      <c r="AL266" s="429"/>
      <c r="AM266" s="429"/>
      <c r="AN266" s="429"/>
      <c r="AO266" s="429"/>
      <c r="AP266" s="429"/>
      <c r="AQ266" s="429"/>
      <c r="AR266" s="429"/>
      <c r="AS266" s="429"/>
      <c r="AT266" s="429"/>
      <c r="AU266" s="429"/>
      <c r="AV266" s="429"/>
      <c r="AW266" s="429"/>
      <c r="AX266" s="429"/>
      <c r="AY266" s="429"/>
      <c r="AZ266" s="429"/>
      <c r="BA266" s="429"/>
      <c r="BB266" s="429"/>
      <c r="BC266" s="429"/>
      <c r="BD266" s="429"/>
      <c r="BE266" s="429"/>
      <c r="BF266" s="429"/>
      <c r="BG266" s="429"/>
      <c r="BH266" s="429"/>
      <c r="BJ266" s="103"/>
      <c r="BT266" s="103"/>
      <c r="CD266" s="103"/>
      <c r="CN266" s="103"/>
      <c r="CX266" s="103"/>
      <c r="DH266" s="103"/>
      <c r="DR266" s="103"/>
      <c r="EB266" s="103"/>
      <c r="EL266" s="103"/>
      <c r="EV266" s="103"/>
      <c r="FF266" s="103"/>
      <c r="FP266" s="103"/>
      <c r="FZ266" s="103"/>
      <c r="GJ266" s="103"/>
      <c r="GT266" s="103"/>
      <c r="HD266" s="103"/>
    </row>
    <row xmlns:x14ac="http://schemas.microsoft.com/office/spreadsheetml/2009/9/ac" r="267" s="3" customFormat="true" x14ac:dyDescent="0.25">
      <c r="A267" s="382"/>
      <c r="B267" s="103"/>
      <c r="L267" s="103"/>
      <c r="V267" s="103"/>
      <c r="AD267" s="429"/>
      <c r="AE267" s="429"/>
      <c r="AF267" s="429"/>
      <c r="AG267" s="429"/>
      <c r="AH267" s="429"/>
      <c r="AI267" s="429"/>
      <c r="AJ267" s="429"/>
      <c r="AK267" s="429"/>
      <c r="AL267" s="429"/>
      <c r="AM267" s="429"/>
      <c r="AN267" s="429"/>
      <c r="AO267" s="429"/>
      <c r="AP267" s="429"/>
      <c r="AQ267" s="429"/>
      <c r="AR267" s="429"/>
      <c r="AS267" s="429"/>
      <c r="AT267" s="429"/>
      <c r="AU267" s="429"/>
      <c r="AV267" s="429"/>
      <c r="AW267" s="429"/>
      <c r="AX267" s="429"/>
      <c r="AY267" s="429"/>
      <c r="AZ267" s="429"/>
      <c r="BA267" s="429"/>
      <c r="BB267" s="429"/>
      <c r="BC267" s="429"/>
      <c r="BD267" s="429"/>
      <c r="BE267" s="429"/>
      <c r="BF267" s="429"/>
      <c r="BG267" s="429"/>
      <c r="BH267" s="429"/>
      <c r="BJ267" s="103"/>
      <c r="BT267" s="103"/>
      <c r="CD267" s="103"/>
      <c r="CN267" s="103"/>
      <c r="CX267" s="103"/>
      <c r="DH267" s="103"/>
      <c r="DR267" s="103"/>
      <c r="EB267" s="103"/>
      <c r="EL267" s="103"/>
      <c r="EV267" s="103"/>
      <c r="FF267" s="103"/>
      <c r="FP267" s="103"/>
      <c r="FZ267" s="103"/>
      <c r="GJ267" s="103"/>
      <c r="GT267" s="103"/>
      <c r="HD267" s="103"/>
    </row>
    <row xmlns:x14ac="http://schemas.microsoft.com/office/spreadsheetml/2009/9/ac" r="268" s="3" customFormat="true" x14ac:dyDescent="0.25">
      <c r="A268" s="382"/>
      <c r="B268" s="103"/>
      <c r="L268" s="103"/>
      <c r="V268" s="103"/>
      <c r="AD268" s="429"/>
      <c r="AE268" s="429"/>
      <c r="AF268" s="429"/>
      <c r="AG268" s="429"/>
      <c r="AH268" s="429"/>
      <c r="AI268" s="429"/>
      <c r="AJ268" s="429"/>
      <c r="AK268" s="429"/>
      <c r="AL268" s="429"/>
      <c r="AM268" s="429"/>
      <c r="AN268" s="429"/>
      <c r="AO268" s="429"/>
      <c r="AP268" s="429"/>
      <c r="AQ268" s="429"/>
      <c r="AR268" s="429"/>
      <c r="AS268" s="429"/>
      <c r="AT268" s="429"/>
      <c r="AU268" s="429"/>
      <c r="AV268" s="429"/>
      <c r="AW268" s="429"/>
      <c r="AX268" s="429"/>
      <c r="AY268" s="429"/>
      <c r="AZ268" s="429"/>
      <c r="BA268" s="429"/>
      <c r="BB268" s="429"/>
      <c r="BC268" s="429"/>
      <c r="BD268" s="429"/>
      <c r="BE268" s="429"/>
      <c r="BF268" s="429"/>
      <c r="BG268" s="429"/>
      <c r="BH268" s="429"/>
      <c r="BJ268" s="103"/>
      <c r="BT268" s="103"/>
      <c r="CD268" s="103"/>
      <c r="CN268" s="103"/>
      <c r="CX268" s="103"/>
      <c r="DH268" s="103"/>
      <c r="DR268" s="103"/>
      <c r="EB268" s="103"/>
      <c r="EL268" s="103"/>
      <c r="EV268" s="103"/>
      <c r="FF268" s="103"/>
      <c r="FP268" s="103"/>
      <c r="FZ268" s="103"/>
      <c r="GJ268" s="103"/>
      <c r="GT268" s="103"/>
      <c r="HD268" s="103"/>
    </row>
    <row xmlns:x14ac="http://schemas.microsoft.com/office/spreadsheetml/2009/9/ac" r="269" s="3" customFormat="true" x14ac:dyDescent="0.25">
      <c r="A269" s="382"/>
      <c r="B269" s="103"/>
      <c r="L269" s="103"/>
      <c r="V269" s="103"/>
      <c r="AD269" s="429"/>
      <c r="AE269" s="429"/>
      <c r="AF269" s="429"/>
      <c r="AG269" s="429"/>
      <c r="AH269" s="429"/>
      <c r="AI269" s="429"/>
      <c r="AJ269" s="429"/>
      <c r="AK269" s="429"/>
      <c r="AL269" s="429"/>
      <c r="AM269" s="429"/>
      <c r="AN269" s="429"/>
      <c r="AO269" s="429"/>
      <c r="AP269" s="429"/>
      <c r="AQ269" s="429"/>
      <c r="AR269" s="429"/>
      <c r="AS269" s="429"/>
      <c r="AT269" s="429"/>
      <c r="AU269" s="429"/>
      <c r="AV269" s="429"/>
      <c r="AW269" s="429"/>
      <c r="AX269" s="429"/>
      <c r="AY269" s="429"/>
      <c r="AZ269" s="429"/>
      <c r="BA269" s="429"/>
      <c r="BB269" s="429"/>
      <c r="BC269" s="429"/>
      <c r="BD269" s="429"/>
      <c r="BE269" s="429"/>
      <c r="BF269" s="429"/>
      <c r="BG269" s="429"/>
      <c r="BH269" s="429"/>
      <c r="BJ269" s="103"/>
      <c r="BT269" s="103"/>
      <c r="CD269" s="103"/>
      <c r="CN269" s="103"/>
      <c r="CX269" s="103"/>
      <c r="DH269" s="103"/>
      <c r="DR269" s="103"/>
      <c r="EB269" s="103"/>
      <c r="EL269" s="103"/>
      <c r="EV269" s="103"/>
      <c r="FF269" s="103"/>
      <c r="FP269" s="103"/>
      <c r="FZ269" s="103"/>
      <c r="GJ269" s="103"/>
      <c r="GT269" s="103"/>
      <c r="HD269" s="103"/>
    </row>
    <row xmlns:x14ac="http://schemas.microsoft.com/office/spreadsheetml/2009/9/ac" r="270" s="3" customFormat="true" x14ac:dyDescent="0.25">
      <c r="A270" s="382"/>
      <c r="B270" s="103"/>
      <c r="L270" s="103"/>
      <c r="V270" s="103"/>
      <c r="AD270" s="429"/>
      <c r="AE270" s="429"/>
      <c r="AF270" s="429"/>
      <c r="AG270" s="429"/>
      <c r="AH270" s="429"/>
      <c r="AI270" s="429"/>
      <c r="AJ270" s="429"/>
      <c r="AK270" s="429"/>
      <c r="AL270" s="429"/>
      <c r="AM270" s="429"/>
      <c r="AN270" s="429"/>
      <c r="AO270" s="429"/>
      <c r="AP270" s="429"/>
      <c r="AQ270" s="429"/>
      <c r="AR270" s="429"/>
      <c r="AS270" s="429"/>
      <c r="AT270" s="429"/>
      <c r="AU270" s="429"/>
      <c r="AV270" s="429"/>
      <c r="AW270" s="429"/>
      <c r="AX270" s="429"/>
      <c r="AY270" s="429"/>
      <c r="AZ270" s="429"/>
      <c r="BA270" s="429"/>
      <c r="BB270" s="429"/>
      <c r="BC270" s="429"/>
      <c r="BD270" s="429"/>
      <c r="BE270" s="429"/>
      <c r="BF270" s="429"/>
      <c r="BG270" s="429"/>
      <c r="BH270" s="429"/>
      <c r="BJ270" s="103"/>
      <c r="BT270" s="103"/>
      <c r="CD270" s="103"/>
      <c r="CN270" s="103"/>
      <c r="CX270" s="103"/>
      <c r="DH270" s="103"/>
      <c r="DR270" s="103"/>
      <c r="EB270" s="103"/>
      <c r="EL270" s="103"/>
      <c r="EV270" s="103"/>
      <c r="FF270" s="103"/>
      <c r="FP270" s="103"/>
      <c r="FZ270" s="103"/>
      <c r="GJ270" s="103"/>
      <c r="GT270" s="103"/>
      <c r="HD270" s="103"/>
    </row>
    <row xmlns:x14ac="http://schemas.microsoft.com/office/spreadsheetml/2009/9/ac" r="271" s="3" customFormat="true" x14ac:dyDescent="0.25">
      <c r="A271" s="382"/>
      <c r="B271" s="103"/>
      <c r="L271" s="103"/>
      <c r="V271" s="103"/>
      <c r="AD271" s="429"/>
      <c r="AE271" s="429"/>
      <c r="AF271" s="429"/>
      <c r="AG271" s="429"/>
      <c r="AH271" s="429"/>
      <c r="AI271" s="429"/>
      <c r="AJ271" s="429"/>
      <c r="AK271" s="429"/>
      <c r="AL271" s="429"/>
      <c r="AM271" s="429"/>
      <c r="AN271" s="429"/>
      <c r="AO271" s="429"/>
      <c r="AP271" s="429"/>
      <c r="AQ271" s="429"/>
      <c r="AR271" s="429"/>
      <c r="AS271" s="429"/>
      <c r="AT271" s="429"/>
      <c r="AU271" s="429"/>
      <c r="AV271" s="429"/>
      <c r="AW271" s="429"/>
      <c r="AX271" s="429"/>
      <c r="AY271" s="429"/>
      <c r="AZ271" s="429"/>
      <c r="BA271" s="429"/>
      <c r="BB271" s="429"/>
      <c r="BC271" s="429"/>
      <c r="BD271" s="429"/>
      <c r="BE271" s="429"/>
      <c r="BF271" s="429"/>
      <c r="BG271" s="429"/>
      <c r="BH271" s="429"/>
      <c r="BJ271" s="103"/>
      <c r="BT271" s="103"/>
      <c r="CD271" s="103"/>
      <c r="CN271" s="103"/>
      <c r="CX271" s="103"/>
      <c r="DH271" s="103"/>
      <c r="DR271" s="103"/>
      <c r="EB271" s="103"/>
      <c r="EL271" s="103"/>
      <c r="EV271" s="103"/>
      <c r="FF271" s="103"/>
      <c r="FP271" s="103"/>
      <c r="FZ271" s="103"/>
      <c r="GJ271" s="103"/>
      <c r="GT271" s="103"/>
      <c r="HD271" s="103"/>
    </row>
    <row xmlns:x14ac="http://schemas.microsoft.com/office/spreadsheetml/2009/9/ac" r="272" s="3" customFormat="true" x14ac:dyDescent="0.25">
      <c r="A272" s="382"/>
      <c r="B272" s="103"/>
      <c r="L272" s="103"/>
      <c r="V272" s="103"/>
      <c r="AD272" s="429"/>
      <c r="AE272" s="429"/>
      <c r="AF272" s="429"/>
      <c r="AG272" s="429"/>
      <c r="AH272" s="429"/>
      <c r="AI272" s="429"/>
      <c r="AJ272" s="429"/>
      <c r="AK272" s="429"/>
      <c r="AL272" s="429"/>
      <c r="AM272" s="429"/>
      <c r="AN272" s="429"/>
      <c r="AO272" s="429"/>
      <c r="AP272" s="429"/>
      <c r="AQ272" s="429"/>
      <c r="AR272" s="429"/>
      <c r="AS272" s="429"/>
      <c r="AT272" s="429"/>
      <c r="AU272" s="429"/>
      <c r="AV272" s="429"/>
      <c r="AW272" s="429"/>
      <c r="AX272" s="429"/>
      <c r="AY272" s="429"/>
      <c r="AZ272" s="429"/>
      <c r="BA272" s="429"/>
      <c r="BB272" s="429"/>
      <c r="BC272" s="429"/>
      <c r="BD272" s="429"/>
      <c r="BE272" s="429"/>
      <c r="BF272" s="429"/>
      <c r="BG272" s="429"/>
      <c r="BH272" s="429"/>
      <c r="BJ272" s="103"/>
      <c r="BT272" s="103"/>
      <c r="CD272" s="103"/>
      <c r="CN272" s="103"/>
      <c r="CX272" s="103"/>
      <c r="DH272" s="103"/>
      <c r="DR272" s="103"/>
      <c r="EB272" s="103"/>
      <c r="EL272" s="103"/>
      <c r="EV272" s="103"/>
      <c r="FF272" s="103"/>
      <c r="FP272" s="103"/>
      <c r="FZ272" s="103"/>
      <c r="GJ272" s="103"/>
      <c r="GT272" s="103"/>
      <c r="HD272" s="103"/>
    </row>
    <row xmlns:x14ac="http://schemas.microsoft.com/office/spreadsheetml/2009/9/ac" r="273" s="3" customFormat="true" x14ac:dyDescent="0.25">
      <c r="A273" s="382"/>
      <c r="B273" s="103"/>
      <c r="L273" s="103"/>
      <c r="V273" s="103"/>
      <c r="AD273" s="429"/>
      <c r="AE273" s="429"/>
      <c r="AF273" s="429"/>
      <c r="AG273" s="429"/>
      <c r="AH273" s="429"/>
      <c r="AI273" s="429"/>
      <c r="AJ273" s="429"/>
      <c r="AK273" s="429"/>
      <c r="AL273" s="429"/>
      <c r="AM273" s="429"/>
      <c r="AN273" s="429"/>
      <c r="AO273" s="429"/>
      <c r="AP273" s="429"/>
      <c r="AQ273" s="429"/>
      <c r="AR273" s="429"/>
      <c r="AS273" s="429"/>
      <c r="AT273" s="429"/>
      <c r="AU273" s="429"/>
      <c r="AV273" s="429"/>
      <c r="AW273" s="429"/>
      <c r="AX273" s="429"/>
      <c r="AY273" s="429"/>
      <c r="AZ273" s="429"/>
      <c r="BA273" s="429"/>
      <c r="BB273" s="429"/>
      <c r="BC273" s="429"/>
      <c r="BD273" s="429"/>
      <c r="BE273" s="429"/>
      <c r="BF273" s="429"/>
      <c r="BG273" s="429"/>
      <c r="BH273" s="429"/>
      <c r="BJ273" s="103"/>
      <c r="BT273" s="103"/>
      <c r="CD273" s="103"/>
      <c r="CN273" s="103"/>
      <c r="CX273" s="103"/>
      <c r="DH273" s="103"/>
      <c r="DR273" s="103"/>
      <c r="EB273" s="103"/>
      <c r="EL273" s="103"/>
      <c r="EV273" s="103"/>
      <c r="FF273" s="103"/>
      <c r="FP273" s="103"/>
      <c r="FZ273" s="103"/>
      <c r="GJ273" s="103"/>
      <c r="GT273" s="103"/>
      <c r="HD273" s="103"/>
    </row>
    <row xmlns:x14ac="http://schemas.microsoft.com/office/spreadsheetml/2009/9/ac" r="274" s="3" customFormat="true" x14ac:dyDescent="0.25">
      <c r="A274" s="382"/>
      <c r="B274" s="103"/>
      <c r="L274" s="103"/>
      <c r="V274" s="103"/>
      <c r="AD274" s="429"/>
      <c r="AE274" s="429"/>
      <c r="AF274" s="429"/>
      <c r="AG274" s="429"/>
      <c r="AH274" s="429"/>
      <c r="AI274" s="429"/>
      <c r="AJ274" s="429"/>
      <c r="AK274" s="429"/>
      <c r="AL274" s="429"/>
      <c r="AM274" s="429"/>
      <c r="AN274" s="429"/>
      <c r="AO274" s="429"/>
      <c r="AP274" s="429"/>
      <c r="AQ274" s="429"/>
      <c r="AR274" s="429"/>
      <c r="AS274" s="429"/>
      <c r="AT274" s="429"/>
      <c r="AU274" s="429"/>
      <c r="AV274" s="429"/>
      <c r="AW274" s="429"/>
      <c r="AX274" s="429"/>
      <c r="AY274" s="429"/>
      <c r="AZ274" s="429"/>
      <c r="BA274" s="429"/>
      <c r="BB274" s="429"/>
      <c r="BC274" s="429"/>
      <c r="BD274" s="429"/>
      <c r="BE274" s="429"/>
      <c r="BF274" s="429"/>
      <c r="BG274" s="429"/>
      <c r="BH274" s="429"/>
      <c r="BJ274" s="103"/>
      <c r="BT274" s="103"/>
      <c r="CD274" s="103"/>
      <c r="CN274" s="103"/>
      <c r="CX274" s="103"/>
      <c r="DH274" s="103"/>
      <c r="DR274" s="103"/>
      <c r="EB274" s="103"/>
      <c r="EL274" s="103"/>
      <c r="EV274" s="103"/>
      <c r="FF274" s="103"/>
      <c r="FP274" s="103"/>
      <c r="FZ274" s="103"/>
      <c r="GJ274" s="103"/>
      <c r="GT274" s="103"/>
      <c r="HD274" s="103"/>
    </row>
    <row xmlns:x14ac="http://schemas.microsoft.com/office/spreadsheetml/2009/9/ac" r="275" s="3" customFormat="true" x14ac:dyDescent="0.25">
      <c r="A275" s="382"/>
      <c r="B275" s="103"/>
      <c r="L275" s="103"/>
      <c r="V275" s="103"/>
      <c r="AD275" s="429"/>
      <c r="AE275" s="429"/>
      <c r="AF275" s="429"/>
      <c r="AG275" s="429"/>
      <c r="AH275" s="429"/>
      <c r="AI275" s="429"/>
      <c r="AJ275" s="429"/>
      <c r="AK275" s="429"/>
      <c r="AL275" s="429"/>
      <c r="AM275" s="429"/>
      <c r="AN275" s="429"/>
      <c r="AO275" s="429"/>
      <c r="AP275" s="429"/>
      <c r="AQ275" s="429"/>
      <c r="AR275" s="429"/>
      <c r="AS275" s="429"/>
      <c r="AT275" s="429"/>
      <c r="AU275" s="429"/>
      <c r="AV275" s="429"/>
      <c r="AW275" s="429"/>
      <c r="AX275" s="429"/>
      <c r="AY275" s="429"/>
      <c r="AZ275" s="429"/>
      <c r="BA275" s="429"/>
      <c r="BB275" s="429"/>
      <c r="BC275" s="429"/>
      <c r="BD275" s="429"/>
      <c r="BE275" s="429"/>
      <c r="BF275" s="429"/>
      <c r="BG275" s="429"/>
      <c r="BH275" s="429"/>
      <c r="BJ275" s="103"/>
      <c r="BT275" s="103"/>
      <c r="CD275" s="103"/>
      <c r="CN275" s="103"/>
      <c r="CX275" s="103"/>
      <c r="DH275" s="103"/>
      <c r="DR275" s="103"/>
      <c r="EB275" s="103"/>
      <c r="EL275" s="103"/>
      <c r="EV275" s="103"/>
      <c r="FF275" s="103"/>
      <c r="FP275" s="103"/>
      <c r="FZ275" s="103"/>
      <c r="GJ275" s="103"/>
      <c r="GT275" s="103"/>
      <c r="HD275" s="103"/>
    </row>
    <row xmlns:x14ac="http://schemas.microsoft.com/office/spreadsheetml/2009/9/ac" r="276" s="3" customFormat="true" x14ac:dyDescent="0.25">
      <c r="A276" s="382"/>
      <c r="B276" s="103"/>
      <c r="L276" s="103"/>
      <c r="V276" s="103"/>
      <c r="AD276" s="429"/>
      <c r="AE276" s="429"/>
      <c r="AF276" s="429"/>
      <c r="AG276" s="429"/>
      <c r="AH276" s="429"/>
      <c r="AI276" s="429"/>
      <c r="AJ276" s="429"/>
      <c r="AK276" s="429"/>
      <c r="AL276" s="429"/>
      <c r="AM276" s="429"/>
      <c r="AN276" s="429"/>
      <c r="AO276" s="429"/>
      <c r="AP276" s="429"/>
      <c r="AQ276" s="429"/>
      <c r="AR276" s="429"/>
      <c r="AS276" s="429"/>
      <c r="AT276" s="429"/>
      <c r="AU276" s="429"/>
      <c r="AV276" s="429"/>
      <c r="AW276" s="429"/>
      <c r="AX276" s="429"/>
      <c r="AY276" s="429"/>
      <c r="AZ276" s="429"/>
      <c r="BA276" s="429"/>
      <c r="BB276" s="429"/>
      <c r="BC276" s="429"/>
      <c r="BD276" s="429"/>
      <c r="BE276" s="429"/>
      <c r="BF276" s="429"/>
      <c r="BG276" s="429"/>
      <c r="BH276" s="429"/>
      <c r="BJ276" s="103"/>
      <c r="BT276" s="103"/>
      <c r="CD276" s="103"/>
      <c r="CN276" s="103"/>
      <c r="CX276" s="103"/>
      <c r="DH276" s="103"/>
      <c r="DR276" s="103"/>
      <c r="EB276" s="103"/>
      <c r="EL276" s="103"/>
      <c r="EV276" s="103"/>
      <c r="FF276" s="103"/>
      <c r="FP276" s="103"/>
      <c r="FZ276" s="103"/>
      <c r="GJ276" s="103"/>
      <c r="GT276" s="103"/>
      <c r="HD276" s="103"/>
    </row>
    <row xmlns:x14ac="http://schemas.microsoft.com/office/spreadsheetml/2009/9/ac" r="277" s="3" customFormat="true" x14ac:dyDescent="0.25">
      <c r="A277" s="382"/>
      <c r="B277" s="103"/>
      <c r="L277" s="103"/>
      <c r="V277" s="103"/>
      <c r="AD277" s="429"/>
      <c r="AE277" s="429"/>
      <c r="AF277" s="429"/>
      <c r="AG277" s="429"/>
      <c r="AH277" s="429"/>
      <c r="AI277" s="429"/>
      <c r="AJ277" s="429"/>
      <c r="AK277" s="429"/>
      <c r="AL277" s="429"/>
      <c r="AM277" s="429"/>
      <c r="AN277" s="429"/>
      <c r="AO277" s="429"/>
      <c r="AP277" s="429"/>
      <c r="AQ277" s="429"/>
      <c r="AR277" s="429"/>
      <c r="AS277" s="429"/>
      <c r="AT277" s="429"/>
      <c r="AU277" s="429"/>
      <c r="AV277" s="429"/>
      <c r="AW277" s="429"/>
      <c r="AX277" s="429"/>
      <c r="AY277" s="429"/>
      <c r="AZ277" s="429"/>
      <c r="BA277" s="429"/>
      <c r="BB277" s="429"/>
      <c r="BC277" s="429"/>
      <c r="BD277" s="429"/>
      <c r="BE277" s="429"/>
      <c r="BF277" s="429"/>
      <c r="BG277" s="429"/>
      <c r="BH277" s="429"/>
      <c r="BJ277" s="103"/>
      <c r="BT277" s="103"/>
      <c r="CD277" s="103"/>
      <c r="CN277" s="103"/>
      <c r="CX277" s="103"/>
      <c r="DH277" s="103"/>
      <c r="DR277" s="103"/>
      <c r="EB277" s="103"/>
      <c r="EL277" s="103"/>
      <c r="EV277" s="103"/>
      <c r="FF277" s="103"/>
      <c r="FP277" s="103"/>
      <c r="FZ277" s="103"/>
      <c r="GJ277" s="103"/>
      <c r="GT277" s="103"/>
      <c r="HD277" s="103"/>
    </row>
    <row xmlns:x14ac="http://schemas.microsoft.com/office/spreadsheetml/2009/9/ac" r="278" s="3" customFormat="true" x14ac:dyDescent="0.25">
      <c r="A278" s="382"/>
      <c r="B278" s="103"/>
      <c r="L278" s="103"/>
      <c r="V278" s="103"/>
      <c r="AD278" s="429"/>
      <c r="AE278" s="429"/>
      <c r="AF278" s="429"/>
      <c r="AG278" s="429"/>
      <c r="AH278" s="429"/>
      <c r="AI278" s="429"/>
      <c r="AJ278" s="429"/>
      <c r="AK278" s="429"/>
      <c r="AL278" s="429"/>
      <c r="AM278" s="429"/>
      <c r="AN278" s="429"/>
      <c r="AO278" s="429"/>
      <c r="AP278" s="429"/>
      <c r="AQ278" s="429"/>
      <c r="AR278" s="429"/>
      <c r="AS278" s="429"/>
      <c r="AT278" s="429"/>
      <c r="AU278" s="429"/>
      <c r="AV278" s="429"/>
      <c r="AW278" s="429"/>
      <c r="AX278" s="429"/>
      <c r="AY278" s="429"/>
      <c r="AZ278" s="429"/>
      <c r="BA278" s="429"/>
      <c r="BB278" s="429"/>
      <c r="BC278" s="429"/>
      <c r="BD278" s="429"/>
      <c r="BE278" s="429"/>
      <c r="BF278" s="429"/>
      <c r="BG278" s="429"/>
      <c r="BH278" s="429"/>
      <c r="BJ278" s="103"/>
      <c r="BT278" s="103"/>
      <c r="CD278" s="103"/>
      <c r="CN278" s="103"/>
      <c r="CX278" s="103"/>
      <c r="DH278" s="103"/>
      <c r="DR278" s="103"/>
      <c r="EB278" s="103"/>
      <c r="EL278" s="103"/>
      <c r="EV278" s="103"/>
      <c r="FF278" s="103"/>
      <c r="FP278" s="103"/>
      <c r="FZ278" s="103"/>
      <c r="GJ278" s="103"/>
      <c r="GT278" s="103"/>
      <c r="HD278" s="103"/>
    </row>
    <row xmlns:x14ac="http://schemas.microsoft.com/office/spreadsheetml/2009/9/ac" r="279" s="3" customFormat="true" x14ac:dyDescent="0.25">
      <c r="A279" s="382"/>
      <c r="B279" s="103"/>
      <c r="L279" s="103"/>
      <c r="V279" s="103"/>
      <c r="AD279" s="429"/>
      <c r="AE279" s="429"/>
      <c r="AF279" s="429"/>
      <c r="AG279" s="429"/>
      <c r="AH279" s="429"/>
      <c r="AI279" s="429"/>
      <c r="AJ279" s="429"/>
      <c r="AK279" s="429"/>
      <c r="AL279" s="429"/>
      <c r="AM279" s="429"/>
      <c r="AN279" s="429"/>
      <c r="AO279" s="429"/>
      <c r="AP279" s="429"/>
      <c r="AQ279" s="429"/>
      <c r="AR279" s="429"/>
      <c r="AS279" s="429"/>
      <c r="AT279" s="429"/>
      <c r="AU279" s="429"/>
      <c r="AV279" s="429"/>
      <c r="AW279" s="429"/>
      <c r="AX279" s="429"/>
      <c r="AY279" s="429"/>
      <c r="AZ279" s="429"/>
      <c r="BA279" s="429"/>
      <c r="BB279" s="429"/>
      <c r="BC279" s="429"/>
      <c r="BD279" s="429"/>
      <c r="BE279" s="429"/>
      <c r="BF279" s="429"/>
      <c r="BG279" s="429"/>
      <c r="BH279" s="429"/>
      <c r="BJ279" s="103"/>
      <c r="BT279" s="103"/>
      <c r="CD279" s="103"/>
      <c r="CN279" s="103"/>
      <c r="CX279" s="103"/>
      <c r="DH279" s="103"/>
      <c r="DR279" s="103"/>
      <c r="EB279" s="103"/>
      <c r="EL279" s="103"/>
      <c r="EV279" s="103"/>
      <c r="FF279" s="103"/>
      <c r="FP279" s="103"/>
      <c r="FZ279" s="103"/>
      <c r="GJ279" s="103"/>
      <c r="GT279" s="103"/>
      <c r="HD279" s="103"/>
    </row>
    <row xmlns:x14ac="http://schemas.microsoft.com/office/spreadsheetml/2009/9/ac" r="280" s="3" customFormat="true" x14ac:dyDescent="0.25">
      <c r="A280" s="382"/>
      <c r="B280" s="103"/>
      <c r="L280" s="103"/>
      <c r="V280" s="103"/>
      <c r="AD280" s="429"/>
      <c r="AE280" s="429"/>
      <c r="AF280" s="429"/>
      <c r="AG280" s="429"/>
      <c r="AH280" s="429"/>
      <c r="AI280" s="429"/>
      <c r="AJ280" s="429"/>
      <c r="AK280" s="429"/>
      <c r="AL280" s="429"/>
      <c r="AM280" s="429"/>
      <c r="AN280" s="429"/>
      <c r="AO280" s="429"/>
      <c r="AP280" s="429"/>
      <c r="AQ280" s="429"/>
      <c r="AR280" s="429"/>
      <c r="AS280" s="429"/>
      <c r="AT280" s="429"/>
      <c r="AU280" s="429"/>
      <c r="AV280" s="429"/>
      <c r="AW280" s="429"/>
      <c r="AX280" s="429"/>
      <c r="AY280" s="429"/>
      <c r="AZ280" s="429"/>
      <c r="BA280" s="429"/>
      <c r="BB280" s="429"/>
      <c r="BC280" s="429"/>
      <c r="BD280" s="429"/>
      <c r="BE280" s="429"/>
      <c r="BF280" s="429"/>
      <c r="BG280" s="429"/>
      <c r="BH280" s="429"/>
      <c r="BJ280" s="103"/>
      <c r="BT280" s="103"/>
      <c r="CD280" s="103"/>
      <c r="CN280" s="103"/>
      <c r="CX280" s="103"/>
      <c r="DH280" s="103"/>
      <c r="DR280" s="103"/>
      <c r="EB280" s="103"/>
      <c r="EL280" s="103"/>
      <c r="EV280" s="103"/>
      <c r="FF280" s="103"/>
      <c r="FP280" s="103"/>
      <c r="FZ280" s="103"/>
      <c r="GJ280" s="103"/>
      <c r="GT280" s="103"/>
      <c r="HD280" s="103"/>
    </row>
    <row xmlns:x14ac="http://schemas.microsoft.com/office/spreadsheetml/2009/9/ac" r="281" s="3" customFormat="true" x14ac:dyDescent="0.25">
      <c r="A281" s="382"/>
      <c r="B281" s="103"/>
      <c r="L281" s="103"/>
      <c r="V281" s="103"/>
      <c r="AD281" s="429"/>
      <c r="AE281" s="429"/>
      <c r="AF281" s="429"/>
      <c r="AG281" s="429"/>
      <c r="AH281" s="429"/>
      <c r="AI281" s="429"/>
      <c r="AJ281" s="429"/>
      <c r="AK281" s="429"/>
      <c r="AL281" s="429"/>
      <c r="AM281" s="429"/>
      <c r="AN281" s="429"/>
      <c r="AO281" s="429"/>
      <c r="AP281" s="429"/>
      <c r="AQ281" s="429"/>
      <c r="AR281" s="429"/>
      <c r="AS281" s="429"/>
      <c r="AT281" s="429"/>
      <c r="AU281" s="429"/>
      <c r="AV281" s="429"/>
      <c r="AW281" s="429"/>
      <c r="AX281" s="429"/>
      <c r="AY281" s="429"/>
      <c r="AZ281" s="429"/>
      <c r="BA281" s="429"/>
      <c r="BB281" s="429"/>
      <c r="BC281" s="429"/>
      <c r="BD281" s="429"/>
      <c r="BE281" s="429"/>
      <c r="BF281" s="429"/>
      <c r="BG281" s="429"/>
      <c r="BH281" s="429"/>
      <c r="BJ281" s="103"/>
      <c r="BT281" s="103"/>
      <c r="CD281" s="103"/>
      <c r="CN281" s="103"/>
      <c r="CX281" s="103"/>
      <c r="DH281" s="103"/>
      <c r="DR281" s="103"/>
      <c r="EB281" s="103"/>
      <c r="EL281" s="103"/>
      <c r="EV281" s="103"/>
      <c r="FF281" s="103"/>
      <c r="FP281" s="103"/>
      <c r="FZ281" s="103"/>
      <c r="GJ281" s="103"/>
      <c r="GT281" s="103"/>
      <c r="HD281" s="103"/>
    </row>
    <row xmlns:x14ac="http://schemas.microsoft.com/office/spreadsheetml/2009/9/ac" r="282" s="3" customFormat="true" x14ac:dyDescent="0.25">
      <c r="A282" s="382"/>
      <c r="B282" s="103"/>
      <c r="L282" s="103"/>
      <c r="V282" s="103"/>
      <c r="AD282" s="429"/>
      <c r="AE282" s="429"/>
      <c r="AF282" s="429"/>
      <c r="AG282" s="429"/>
      <c r="AH282" s="429"/>
      <c r="AI282" s="429"/>
      <c r="AJ282" s="429"/>
      <c r="AK282" s="429"/>
      <c r="AL282" s="429"/>
      <c r="AM282" s="429"/>
      <c r="AN282" s="429"/>
      <c r="AO282" s="429"/>
      <c r="AP282" s="429"/>
      <c r="AQ282" s="429"/>
      <c r="AR282" s="429"/>
      <c r="AS282" s="429"/>
      <c r="AT282" s="429"/>
      <c r="AU282" s="429"/>
      <c r="AV282" s="429"/>
      <c r="AW282" s="429"/>
      <c r="AX282" s="429"/>
      <c r="AY282" s="429"/>
      <c r="AZ282" s="429"/>
      <c r="BA282" s="429"/>
      <c r="BB282" s="429"/>
      <c r="BC282" s="429"/>
      <c r="BD282" s="429"/>
      <c r="BE282" s="429"/>
      <c r="BF282" s="429"/>
      <c r="BG282" s="429"/>
      <c r="BH282" s="429"/>
      <c r="BJ282" s="103"/>
      <c r="BT282" s="103"/>
      <c r="CD282" s="103"/>
      <c r="CN282" s="103"/>
      <c r="CX282" s="103"/>
      <c r="DH282" s="103"/>
      <c r="DR282" s="103"/>
      <c r="EB282" s="103"/>
      <c r="EL282" s="103"/>
      <c r="EV282" s="103"/>
      <c r="FF282" s="103"/>
      <c r="FP282" s="103"/>
      <c r="FZ282" s="103"/>
      <c r="GJ282" s="103"/>
      <c r="GT282" s="103"/>
      <c r="HD282" s="103"/>
    </row>
    <row xmlns:x14ac="http://schemas.microsoft.com/office/spreadsheetml/2009/9/ac" r="283" s="3" customFormat="true" x14ac:dyDescent="0.25">
      <c r="A283" s="382"/>
      <c r="B283" s="103"/>
      <c r="L283" s="103"/>
      <c r="V283" s="103"/>
      <c r="AD283" s="429"/>
      <c r="AE283" s="429"/>
      <c r="AF283" s="429"/>
      <c r="AG283" s="429"/>
      <c r="AH283" s="429"/>
      <c r="AI283" s="429"/>
      <c r="AJ283" s="429"/>
      <c r="AK283" s="429"/>
      <c r="AL283" s="429"/>
      <c r="AM283" s="429"/>
      <c r="AN283" s="429"/>
      <c r="AO283" s="429"/>
      <c r="AP283" s="429"/>
      <c r="AQ283" s="429"/>
      <c r="AR283" s="429"/>
      <c r="AS283" s="429"/>
      <c r="AT283" s="429"/>
      <c r="AU283" s="429"/>
      <c r="AV283" s="429"/>
      <c r="AW283" s="429"/>
      <c r="AX283" s="429"/>
      <c r="AY283" s="429"/>
      <c r="AZ283" s="429"/>
      <c r="BA283" s="429"/>
      <c r="BB283" s="429"/>
      <c r="BC283" s="429"/>
      <c r="BD283" s="429"/>
      <c r="BE283" s="429"/>
      <c r="BF283" s="429"/>
      <c r="BG283" s="429"/>
      <c r="BH283" s="429"/>
      <c r="BJ283" s="103"/>
      <c r="BT283" s="103"/>
      <c r="CD283" s="103"/>
      <c r="CN283" s="103"/>
      <c r="CX283" s="103"/>
      <c r="DH283" s="103"/>
      <c r="DR283" s="103"/>
      <c r="EB283" s="103"/>
      <c r="EL283" s="103"/>
      <c r="EV283" s="103"/>
      <c r="FF283" s="103"/>
      <c r="FP283" s="103"/>
      <c r="FZ283" s="103"/>
      <c r="GJ283" s="103"/>
      <c r="GT283" s="103"/>
      <c r="HD283" s="103"/>
    </row>
    <row xmlns:x14ac="http://schemas.microsoft.com/office/spreadsheetml/2009/9/ac" r="284" s="3" customFormat="true" x14ac:dyDescent="0.25">
      <c r="A284" s="382"/>
      <c r="B284" s="103"/>
      <c r="L284" s="103"/>
      <c r="V284" s="103"/>
      <c r="AD284" s="429"/>
      <c r="AE284" s="429"/>
      <c r="AF284" s="429"/>
      <c r="AG284" s="429"/>
      <c r="AH284" s="429"/>
      <c r="AI284" s="429"/>
      <c r="AJ284" s="429"/>
      <c r="AK284" s="429"/>
      <c r="AL284" s="429"/>
      <c r="AM284" s="429"/>
      <c r="AN284" s="429"/>
      <c r="AO284" s="429"/>
      <c r="AP284" s="429"/>
      <c r="AQ284" s="429"/>
      <c r="AR284" s="429"/>
      <c r="AS284" s="429"/>
      <c r="AT284" s="429"/>
      <c r="AU284" s="429"/>
      <c r="AV284" s="429"/>
      <c r="AW284" s="429"/>
      <c r="AX284" s="429"/>
      <c r="AY284" s="429"/>
      <c r="AZ284" s="429"/>
      <c r="BA284" s="429"/>
      <c r="BB284" s="429"/>
      <c r="BC284" s="429"/>
      <c r="BD284" s="429"/>
      <c r="BE284" s="429"/>
      <c r="BF284" s="429"/>
      <c r="BG284" s="429"/>
      <c r="BH284" s="429"/>
      <c r="BJ284" s="103"/>
      <c r="BT284" s="103"/>
      <c r="CD284" s="103"/>
      <c r="CN284" s="103"/>
      <c r="CX284" s="103"/>
      <c r="DH284" s="103"/>
      <c r="DR284" s="103"/>
      <c r="EB284" s="103"/>
      <c r="EL284" s="103"/>
      <c r="EV284" s="103"/>
      <c r="FF284" s="103"/>
      <c r="FP284" s="103"/>
      <c r="FZ284" s="103"/>
      <c r="GJ284" s="103"/>
      <c r="GT284" s="103"/>
      <c r="HD284" s="103"/>
    </row>
    <row xmlns:x14ac="http://schemas.microsoft.com/office/spreadsheetml/2009/9/ac" r="285" s="3" customFormat="true" x14ac:dyDescent="0.25">
      <c r="A285" s="382"/>
      <c r="B285" s="103"/>
      <c r="L285" s="103"/>
      <c r="V285" s="103"/>
      <c r="AD285" s="429"/>
      <c r="AE285" s="429"/>
      <c r="AF285" s="429"/>
      <c r="AG285" s="429"/>
      <c r="AH285" s="429"/>
      <c r="AI285" s="429"/>
      <c r="AJ285" s="429"/>
      <c r="AK285" s="429"/>
      <c r="AL285" s="429"/>
      <c r="AM285" s="429"/>
      <c r="AN285" s="429"/>
      <c r="AO285" s="429"/>
      <c r="AP285" s="429"/>
      <c r="AQ285" s="429"/>
      <c r="AR285" s="429"/>
      <c r="AS285" s="429"/>
      <c r="AT285" s="429"/>
      <c r="AU285" s="429"/>
      <c r="AV285" s="429"/>
      <c r="AW285" s="429"/>
      <c r="AX285" s="429"/>
      <c r="AY285" s="429"/>
      <c r="AZ285" s="429"/>
      <c r="BA285" s="429"/>
      <c r="BB285" s="429"/>
      <c r="BC285" s="429"/>
      <c r="BD285" s="429"/>
      <c r="BE285" s="429"/>
      <c r="BF285" s="429"/>
      <c r="BG285" s="429"/>
      <c r="BH285" s="429"/>
      <c r="BJ285" s="103"/>
      <c r="BT285" s="103"/>
      <c r="CD285" s="103"/>
      <c r="CN285" s="103"/>
      <c r="CX285" s="103"/>
      <c r="DH285" s="103"/>
      <c r="DR285" s="103"/>
      <c r="EB285" s="103"/>
      <c r="EL285" s="103"/>
      <c r="EV285" s="103"/>
      <c r="FF285" s="103"/>
      <c r="FP285" s="103"/>
      <c r="FZ285" s="103"/>
      <c r="GJ285" s="103"/>
      <c r="GT285" s="103"/>
      <c r="HD285" s="103"/>
    </row>
    <row xmlns:x14ac="http://schemas.microsoft.com/office/spreadsheetml/2009/9/ac" r="286" s="3" customFormat="true" x14ac:dyDescent="0.25">
      <c r="A286" s="382"/>
      <c r="B286" s="103"/>
      <c r="L286" s="103"/>
      <c r="V286" s="103"/>
      <c r="AD286" s="429"/>
      <c r="AE286" s="429"/>
      <c r="AF286" s="429"/>
      <c r="AG286" s="429"/>
      <c r="AH286" s="429"/>
      <c r="AI286" s="429"/>
      <c r="AJ286" s="429"/>
      <c r="AK286" s="429"/>
      <c r="AL286" s="429"/>
      <c r="AM286" s="429"/>
      <c r="AN286" s="429"/>
      <c r="AO286" s="429"/>
      <c r="AP286" s="429"/>
      <c r="AQ286" s="429"/>
      <c r="AR286" s="429"/>
      <c r="AS286" s="429"/>
      <c r="AT286" s="429"/>
      <c r="AU286" s="429"/>
      <c r="AV286" s="429"/>
      <c r="AW286" s="429"/>
      <c r="AX286" s="429"/>
      <c r="AY286" s="429"/>
      <c r="AZ286" s="429"/>
      <c r="BA286" s="429"/>
      <c r="BB286" s="429"/>
      <c r="BC286" s="429"/>
      <c r="BD286" s="429"/>
      <c r="BE286" s="429"/>
      <c r="BF286" s="429"/>
      <c r="BG286" s="429"/>
      <c r="BH286" s="429"/>
      <c r="BJ286" s="103"/>
      <c r="BT286" s="103"/>
      <c r="CD286" s="103"/>
      <c r="CN286" s="103"/>
      <c r="CX286" s="103"/>
      <c r="DH286" s="103"/>
      <c r="DR286" s="103"/>
      <c r="EB286" s="103"/>
      <c r="EL286" s="103"/>
      <c r="EV286" s="103"/>
      <c r="FF286" s="103"/>
      <c r="FP286" s="103"/>
      <c r="FZ286" s="103"/>
      <c r="GJ286" s="103"/>
      <c r="GT286" s="103"/>
      <c r="HD286" s="103"/>
    </row>
    <row xmlns:x14ac="http://schemas.microsoft.com/office/spreadsheetml/2009/9/ac" r="287" s="3" customFormat="true" x14ac:dyDescent="0.25">
      <c r="A287" s="382"/>
      <c r="B287" s="103"/>
      <c r="L287" s="103"/>
      <c r="V287" s="103"/>
      <c r="AD287" s="429"/>
      <c r="AE287" s="429"/>
      <c r="AF287" s="429"/>
      <c r="AG287" s="429"/>
      <c r="AH287" s="429"/>
      <c r="AI287" s="429"/>
      <c r="AJ287" s="429"/>
      <c r="AK287" s="429"/>
      <c r="AL287" s="429"/>
      <c r="AM287" s="429"/>
      <c r="AN287" s="429"/>
      <c r="AO287" s="429"/>
      <c r="AP287" s="429"/>
      <c r="AQ287" s="429"/>
      <c r="AR287" s="429"/>
      <c r="AS287" s="429"/>
      <c r="AT287" s="429"/>
      <c r="AU287" s="429"/>
      <c r="AV287" s="429"/>
      <c r="AW287" s="429"/>
      <c r="AX287" s="429"/>
      <c r="AY287" s="429"/>
      <c r="AZ287" s="429"/>
      <c r="BA287" s="429"/>
      <c r="BB287" s="429"/>
      <c r="BC287" s="429"/>
      <c r="BD287" s="429"/>
      <c r="BE287" s="429"/>
      <c r="BF287" s="429"/>
      <c r="BG287" s="429"/>
      <c r="BH287" s="429"/>
      <c r="BJ287" s="103"/>
      <c r="BT287" s="103"/>
      <c r="CD287" s="103"/>
      <c r="CN287" s="103"/>
      <c r="CX287" s="103"/>
      <c r="DH287" s="103"/>
      <c r="DR287" s="103"/>
      <c r="EB287" s="103"/>
      <c r="EL287" s="103"/>
      <c r="EV287" s="103"/>
      <c r="FF287" s="103"/>
      <c r="FP287" s="103"/>
      <c r="FZ287" s="103"/>
      <c r="GJ287" s="103"/>
      <c r="GT287" s="103"/>
      <c r="HD287" s="103"/>
    </row>
    <row xmlns:x14ac="http://schemas.microsoft.com/office/spreadsheetml/2009/9/ac" r="288" s="3" customFormat="true" x14ac:dyDescent="0.25">
      <c r="A288" s="382"/>
      <c r="B288" s="103"/>
      <c r="L288" s="103"/>
      <c r="V288" s="103"/>
      <c r="AD288" s="429"/>
      <c r="AE288" s="429"/>
      <c r="AF288" s="429"/>
      <c r="AG288" s="429"/>
      <c r="AH288" s="429"/>
      <c r="AI288" s="429"/>
      <c r="AJ288" s="429"/>
      <c r="AK288" s="429"/>
      <c r="AL288" s="429"/>
      <c r="AM288" s="429"/>
      <c r="AN288" s="429"/>
      <c r="AO288" s="429"/>
      <c r="AP288" s="429"/>
      <c r="AQ288" s="429"/>
      <c r="AR288" s="429"/>
      <c r="AS288" s="429"/>
      <c r="AT288" s="429"/>
      <c r="AU288" s="429"/>
      <c r="AV288" s="429"/>
      <c r="AW288" s="429"/>
      <c r="AX288" s="429"/>
      <c r="AY288" s="429"/>
      <c r="AZ288" s="429"/>
      <c r="BA288" s="429"/>
      <c r="BB288" s="429"/>
      <c r="BC288" s="429"/>
      <c r="BD288" s="429"/>
      <c r="BE288" s="429"/>
      <c r="BF288" s="429"/>
      <c r="BG288" s="429"/>
      <c r="BH288" s="429"/>
      <c r="BJ288" s="103"/>
      <c r="BT288" s="103"/>
      <c r="CD288" s="103"/>
      <c r="CN288" s="103"/>
      <c r="CX288" s="103"/>
      <c r="DH288" s="103"/>
      <c r="DR288" s="103"/>
      <c r="EB288" s="103"/>
      <c r="EL288" s="103"/>
      <c r="EV288" s="103"/>
      <c r="FF288" s="103"/>
      <c r="FP288" s="103"/>
      <c r="FZ288" s="103"/>
      <c r="GJ288" s="103"/>
      <c r="GT288" s="103"/>
      <c r="HD288" s="103"/>
    </row>
    <row xmlns:x14ac="http://schemas.microsoft.com/office/spreadsheetml/2009/9/ac" r="289" s="3" customFormat="true" x14ac:dyDescent="0.25">
      <c r="A289" s="382"/>
      <c r="B289" s="103"/>
      <c r="L289" s="103"/>
      <c r="V289" s="103"/>
      <c r="AD289" s="429"/>
      <c r="AE289" s="429"/>
      <c r="AF289" s="429"/>
      <c r="AG289" s="429"/>
      <c r="AH289" s="429"/>
      <c r="AI289" s="429"/>
      <c r="AJ289" s="429"/>
      <c r="AK289" s="429"/>
      <c r="AL289" s="429"/>
      <c r="AM289" s="429"/>
      <c r="AN289" s="429"/>
      <c r="AO289" s="429"/>
      <c r="AP289" s="429"/>
      <c r="AQ289" s="429"/>
      <c r="AR289" s="429"/>
      <c r="AS289" s="429"/>
      <c r="AT289" s="429"/>
      <c r="AU289" s="429"/>
      <c r="AV289" s="429"/>
      <c r="AW289" s="429"/>
      <c r="AX289" s="429"/>
      <c r="AY289" s="429"/>
      <c r="AZ289" s="429"/>
      <c r="BA289" s="429"/>
      <c r="BB289" s="429"/>
      <c r="BC289" s="429"/>
      <c r="BD289" s="429"/>
      <c r="BE289" s="429"/>
      <c r="BF289" s="429"/>
      <c r="BG289" s="429"/>
      <c r="BH289" s="429"/>
      <c r="BJ289" s="103"/>
      <c r="BT289" s="103"/>
      <c r="CD289" s="103"/>
      <c r="CN289" s="103"/>
      <c r="CX289" s="103"/>
      <c r="DH289" s="103"/>
      <c r="DR289" s="103"/>
      <c r="EB289" s="103"/>
      <c r="EL289" s="103"/>
      <c r="EV289" s="103"/>
      <c r="FF289" s="103"/>
      <c r="FP289" s="103"/>
      <c r="FZ289" s="103"/>
      <c r="GJ289" s="103"/>
      <c r="GT289" s="103"/>
      <c r="HD289" s="103"/>
    </row>
    <row xmlns:x14ac="http://schemas.microsoft.com/office/spreadsheetml/2009/9/ac" r="290" s="3" customFormat="true" x14ac:dyDescent="0.25">
      <c r="A290" s="382"/>
      <c r="B290" s="103"/>
      <c r="L290" s="103"/>
      <c r="V290" s="103"/>
      <c r="AD290" s="429"/>
      <c r="AE290" s="429"/>
      <c r="AF290" s="429"/>
      <c r="AG290" s="429"/>
      <c r="AH290" s="429"/>
      <c r="AI290" s="429"/>
      <c r="AJ290" s="429"/>
      <c r="AK290" s="429"/>
      <c r="AL290" s="429"/>
      <c r="AM290" s="429"/>
      <c r="AN290" s="429"/>
      <c r="AO290" s="429"/>
      <c r="AP290" s="429"/>
      <c r="AQ290" s="429"/>
      <c r="AR290" s="429"/>
      <c r="AS290" s="429"/>
      <c r="AT290" s="429"/>
      <c r="AU290" s="429"/>
      <c r="AV290" s="429"/>
      <c r="AW290" s="429"/>
      <c r="AX290" s="429"/>
      <c r="AY290" s="429"/>
      <c r="AZ290" s="429"/>
      <c r="BA290" s="429"/>
      <c r="BB290" s="429"/>
      <c r="BC290" s="429"/>
      <c r="BD290" s="429"/>
      <c r="BE290" s="429"/>
      <c r="BF290" s="429"/>
      <c r="BG290" s="429"/>
      <c r="BH290" s="429"/>
      <c r="BJ290" s="103"/>
      <c r="BT290" s="103"/>
      <c r="CD290" s="103"/>
      <c r="CN290" s="103"/>
      <c r="CX290" s="103"/>
      <c r="DH290" s="103"/>
      <c r="DR290" s="103"/>
      <c r="EB290" s="103"/>
      <c r="EL290" s="103"/>
      <c r="EV290" s="103"/>
      <c r="FF290" s="103"/>
      <c r="FP290" s="103"/>
      <c r="FZ290" s="103"/>
      <c r="GJ290" s="103"/>
      <c r="GT290" s="103"/>
      <c r="HD290" s="103"/>
    </row>
    <row xmlns:x14ac="http://schemas.microsoft.com/office/spreadsheetml/2009/9/ac" r="291" s="3" customFormat="true" x14ac:dyDescent="0.25">
      <c r="A291" s="382"/>
      <c r="B291" s="103"/>
      <c r="L291" s="103"/>
      <c r="V291" s="103"/>
      <c r="AD291" s="429"/>
      <c r="AE291" s="429"/>
      <c r="AF291" s="429"/>
      <c r="AG291" s="429"/>
      <c r="AH291" s="429"/>
      <c r="AI291" s="429"/>
      <c r="AJ291" s="429"/>
      <c r="AK291" s="429"/>
      <c r="AL291" s="429"/>
      <c r="AM291" s="429"/>
      <c r="AN291" s="429"/>
      <c r="AO291" s="429"/>
      <c r="AP291" s="429"/>
      <c r="AQ291" s="429"/>
      <c r="AR291" s="429"/>
      <c r="AS291" s="429"/>
      <c r="AT291" s="429"/>
      <c r="AU291" s="429"/>
      <c r="AV291" s="429"/>
      <c r="AW291" s="429"/>
      <c r="AX291" s="429"/>
      <c r="AY291" s="429"/>
      <c r="AZ291" s="429"/>
      <c r="BA291" s="429"/>
      <c r="BB291" s="429"/>
      <c r="BC291" s="429"/>
      <c r="BD291" s="429"/>
      <c r="BE291" s="429"/>
      <c r="BF291" s="429"/>
      <c r="BG291" s="429"/>
      <c r="BH291" s="429"/>
      <c r="BJ291" s="103"/>
      <c r="BT291" s="103"/>
      <c r="CD291" s="103"/>
      <c r="CN291" s="103"/>
      <c r="CX291" s="103"/>
      <c r="DH291" s="103"/>
      <c r="DR291" s="103"/>
      <c r="EB291" s="103"/>
      <c r="EL291" s="103"/>
      <c r="EV291" s="103"/>
      <c r="FF291" s="103"/>
      <c r="FP291" s="103"/>
      <c r="FZ291" s="103"/>
      <c r="GJ291" s="103"/>
      <c r="GT291" s="103"/>
      <c r="HD291" s="103"/>
    </row>
    <row xmlns:x14ac="http://schemas.microsoft.com/office/spreadsheetml/2009/9/ac" r="292" s="3" customFormat="true" x14ac:dyDescent="0.25">
      <c r="A292" s="382"/>
      <c r="B292" s="103"/>
      <c r="L292" s="103"/>
      <c r="V292" s="103"/>
      <c r="AD292" s="429"/>
      <c r="AE292" s="429"/>
      <c r="AF292" s="429"/>
      <c r="AG292" s="429"/>
      <c r="AH292" s="429"/>
      <c r="AI292" s="429"/>
      <c r="AJ292" s="429"/>
      <c r="AK292" s="429"/>
      <c r="AL292" s="429"/>
      <c r="AM292" s="429"/>
      <c r="AN292" s="429"/>
      <c r="AO292" s="429"/>
      <c r="AP292" s="429"/>
      <c r="AQ292" s="429"/>
      <c r="AR292" s="429"/>
      <c r="AS292" s="429"/>
      <c r="AT292" s="429"/>
      <c r="AU292" s="429"/>
      <c r="AV292" s="429"/>
      <c r="AW292" s="429"/>
      <c r="AX292" s="429"/>
      <c r="AY292" s="429"/>
      <c r="AZ292" s="429"/>
      <c r="BA292" s="429"/>
      <c r="BB292" s="429"/>
      <c r="BC292" s="429"/>
      <c r="BD292" s="429"/>
      <c r="BE292" s="429"/>
      <c r="BF292" s="429"/>
      <c r="BG292" s="429"/>
      <c r="BH292" s="429"/>
      <c r="BJ292" s="103"/>
      <c r="BT292" s="103"/>
      <c r="CD292" s="103"/>
      <c r="CN292" s="103"/>
      <c r="CX292" s="103"/>
      <c r="DH292" s="103"/>
      <c r="DR292" s="103"/>
      <c r="EB292" s="103"/>
      <c r="EL292" s="103"/>
      <c r="EV292" s="103"/>
      <c r="FF292" s="103"/>
      <c r="FP292" s="103"/>
      <c r="FZ292" s="103"/>
      <c r="GJ292" s="103"/>
      <c r="GT292" s="103"/>
      <c r="HD292" s="103"/>
    </row>
    <row xmlns:x14ac="http://schemas.microsoft.com/office/spreadsheetml/2009/9/ac" r="293" s="3" customFormat="true" x14ac:dyDescent="0.25">
      <c r="A293" s="382"/>
      <c r="B293" s="103"/>
      <c r="L293" s="103"/>
      <c r="V293" s="103"/>
      <c r="AD293" s="429"/>
      <c r="AE293" s="429"/>
      <c r="AF293" s="429"/>
      <c r="AG293" s="429"/>
      <c r="AH293" s="429"/>
      <c r="AI293" s="429"/>
      <c r="AJ293" s="429"/>
      <c r="AK293" s="429"/>
      <c r="AL293" s="429"/>
      <c r="AM293" s="429"/>
      <c r="AN293" s="429"/>
      <c r="AO293" s="429"/>
      <c r="AP293" s="429"/>
      <c r="AQ293" s="429"/>
      <c r="AR293" s="429"/>
      <c r="AS293" s="429"/>
      <c r="AT293" s="429"/>
      <c r="AU293" s="429"/>
      <c r="AV293" s="429"/>
      <c r="AW293" s="429"/>
      <c r="AX293" s="429"/>
      <c r="AY293" s="429"/>
      <c r="AZ293" s="429"/>
      <c r="BA293" s="429"/>
      <c r="BB293" s="429"/>
      <c r="BC293" s="429"/>
      <c r="BD293" s="429"/>
      <c r="BE293" s="429"/>
      <c r="BF293" s="429"/>
      <c r="BG293" s="429"/>
      <c r="BH293" s="429"/>
      <c r="BJ293" s="103"/>
      <c r="BT293" s="103"/>
      <c r="CD293" s="103"/>
      <c r="CN293" s="103"/>
      <c r="CX293" s="103"/>
      <c r="DH293" s="103"/>
      <c r="DR293" s="103"/>
      <c r="EB293" s="103"/>
      <c r="EL293" s="103"/>
      <c r="EV293" s="103"/>
      <c r="FF293" s="103"/>
      <c r="FP293" s="103"/>
      <c r="FZ293" s="103"/>
      <c r="GJ293" s="103"/>
      <c r="GT293" s="103"/>
      <c r="HD293" s="103"/>
    </row>
    <row xmlns:x14ac="http://schemas.microsoft.com/office/spreadsheetml/2009/9/ac" r="294" s="3" customFormat="true" x14ac:dyDescent="0.25">
      <c r="A294" s="382"/>
      <c r="B294" s="103"/>
      <c r="L294" s="103"/>
      <c r="V294" s="103"/>
      <c r="AD294" s="429"/>
      <c r="AE294" s="429"/>
      <c r="AF294" s="429"/>
      <c r="AG294" s="429"/>
      <c r="AH294" s="429"/>
      <c r="AI294" s="429"/>
      <c r="AJ294" s="429"/>
      <c r="AK294" s="429"/>
      <c r="AL294" s="429"/>
      <c r="AM294" s="429"/>
      <c r="AN294" s="429"/>
      <c r="AO294" s="429"/>
      <c r="AP294" s="429"/>
      <c r="AQ294" s="429"/>
      <c r="AR294" s="429"/>
      <c r="AS294" s="429"/>
      <c r="AT294" s="429"/>
      <c r="AU294" s="429"/>
      <c r="AV294" s="429"/>
      <c r="AW294" s="429"/>
      <c r="AX294" s="429"/>
      <c r="AY294" s="429"/>
      <c r="AZ294" s="429"/>
      <c r="BA294" s="429"/>
      <c r="BB294" s="429"/>
      <c r="BC294" s="429"/>
      <c r="BD294" s="429"/>
      <c r="BE294" s="429"/>
      <c r="BF294" s="429"/>
      <c r="BG294" s="429"/>
      <c r="BH294" s="429"/>
      <c r="BJ294" s="103"/>
      <c r="BT294" s="103"/>
      <c r="CD294" s="103"/>
      <c r="CN294" s="103"/>
      <c r="CX294" s="103"/>
      <c r="DH294" s="103"/>
      <c r="DR294" s="103"/>
      <c r="EB294" s="103"/>
      <c r="EL294" s="103"/>
      <c r="EV294" s="103"/>
      <c r="FF294" s="103"/>
      <c r="FP294" s="103"/>
      <c r="FZ294" s="103"/>
      <c r="GJ294" s="103"/>
      <c r="GT294" s="103"/>
      <c r="HD294" s="103"/>
    </row>
    <row xmlns:x14ac="http://schemas.microsoft.com/office/spreadsheetml/2009/9/ac" r="295" s="3" customFormat="true" x14ac:dyDescent="0.25">
      <c r="A295" s="382"/>
      <c r="B295" s="103"/>
      <c r="L295" s="103"/>
      <c r="V295" s="103"/>
      <c r="AD295" s="429"/>
      <c r="AE295" s="429"/>
      <c r="AF295" s="429"/>
      <c r="AG295" s="429"/>
      <c r="AH295" s="429"/>
      <c r="AI295" s="429"/>
      <c r="AJ295" s="429"/>
      <c r="AK295" s="429"/>
      <c r="AL295" s="429"/>
      <c r="AM295" s="429"/>
      <c r="AN295" s="429"/>
      <c r="AO295" s="429"/>
      <c r="AP295" s="429"/>
      <c r="AQ295" s="429"/>
      <c r="AR295" s="429"/>
      <c r="AS295" s="429"/>
      <c r="AT295" s="429"/>
      <c r="AU295" s="429"/>
      <c r="AV295" s="429"/>
      <c r="AW295" s="429"/>
      <c r="AX295" s="429"/>
      <c r="AY295" s="429"/>
      <c r="AZ295" s="429"/>
      <c r="BA295" s="429"/>
      <c r="BB295" s="429"/>
      <c r="BC295" s="429"/>
      <c r="BD295" s="429"/>
      <c r="BE295" s="429"/>
      <c r="BF295" s="429"/>
      <c r="BG295" s="429"/>
      <c r="BH295" s="429"/>
      <c r="BJ295" s="103"/>
      <c r="BT295" s="103"/>
      <c r="CD295" s="103"/>
      <c r="CN295" s="103"/>
      <c r="CX295" s="103"/>
      <c r="DH295" s="103"/>
      <c r="DR295" s="103"/>
      <c r="EB295" s="103"/>
      <c r="EL295" s="103"/>
      <c r="EV295" s="103"/>
      <c r="FF295" s="103"/>
      <c r="FP295" s="103"/>
      <c r="FZ295" s="103"/>
      <c r="GJ295" s="103"/>
      <c r="GT295" s="103"/>
      <c r="HD295" s="103"/>
    </row>
    <row xmlns:x14ac="http://schemas.microsoft.com/office/spreadsheetml/2009/9/ac" r="296" s="3" customFormat="true" x14ac:dyDescent="0.25">
      <c r="A296" s="382"/>
      <c r="B296" s="103"/>
      <c r="L296" s="103"/>
      <c r="V296" s="103"/>
      <c r="AD296" s="429"/>
      <c r="AE296" s="429"/>
      <c r="AF296" s="429"/>
      <c r="AG296" s="429"/>
      <c r="AH296" s="429"/>
      <c r="AI296" s="429"/>
      <c r="AJ296" s="429"/>
      <c r="AK296" s="429"/>
      <c r="AL296" s="429"/>
      <c r="AM296" s="429"/>
      <c r="AN296" s="429"/>
      <c r="AO296" s="429"/>
      <c r="AP296" s="429"/>
      <c r="AQ296" s="429"/>
      <c r="AR296" s="429"/>
      <c r="AS296" s="429"/>
      <c r="AT296" s="429"/>
      <c r="AU296" s="429"/>
      <c r="AV296" s="429"/>
      <c r="AW296" s="429"/>
      <c r="AX296" s="429"/>
      <c r="AY296" s="429"/>
      <c r="AZ296" s="429"/>
      <c r="BA296" s="429"/>
      <c r="BB296" s="429"/>
      <c r="BC296" s="429"/>
      <c r="BD296" s="429"/>
      <c r="BE296" s="429"/>
      <c r="BF296" s="429"/>
      <c r="BG296" s="429"/>
      <c r="BH296" s="429"/>
      <c r="BJ296" s="103"/>
      <c r="BT296" s="103"/>
      <c r="CD296" s="103"/>
      <c r="CN296" s="103"/>
      <c r="CX296" s="103"/>
      <c r="DH296" s="103"/>
      <c r="DR296" s="103"/>
      <c r="EB296" s="103"/>
      <c r="EL296" s="103"/>
      <c r="EV296" s="103"/>
      <c r="FF296" s="103"/>
      <c r="FP296" s="103"/>
      <c r="FZ296" s="103"/>
      <c r="GJ296" s="103"/>
      <c r="GT296" s="103"/>
      <c r="HD296" s="103"/>
    </row>
    <row xmlns:x14ac="http://schemas.microsoft.com/office/spreadsheetml/2009/9/ac" r="297" s="3" customFormat="true" x14ac:dyDescent="0.25">
      <c r="A297" s="382"/>
      <c r="B297" s="103"/>
      <c r="L297" s="103"/>
      <c r="V297" s="103"/>
      <c r="AD297" s="429"/>
      <c r="AE297" s="429"/>
      <c r="AF297" s="429"/>
      <c r="AG297" s="429"/>
      <c r="AH297" s="429"/>
      <c r="AI297" s="429"/>
      <c r="AJ297" s="429"/>
      <c r="AK297" s="429"/>
      <c r="AL297" s="429"/>
      <c r="AM297" s="429"/>
      <c r="AN297" s="429"/>
      <c r="AO297" s="429"/>
      <c r="AP297" s="429"/>
      <c r="AQ297" s="429"/>
      <c r="AR297" s="429"/>
      <c r="AS297" s="429"/>
      <c r="AT297" s="429"/>
      <c r="AU297" s="429"/>
      <c r="AV297" s="429"/>
      <c r="AW297" s="429"/>
      <c r="AX297" s="429"/>
      <c r="AY297" s="429"/>
      <c r="AZ297" s="429"/>
      <c r="BA297" s="429"/>
      <c r="BB297" s="429"/>
      <c r="BC297" s="429"/>
      <c r="BD297" s="429"/>
      <c r="BE297" s="429"/>
      <c r="BF297" s="429"/>
      <c r="BG297" s="429"/>
      <c r="BH297" s="429"/>
      <c r="BJ297" s="103"/>
      <c r="BT297" s="103"/>
      <c r="CD297" s="103"/>
      <c r="CN297" s="103"/>
      <c r="CX297" s="103"/>
      <c r="DH297" s="103"/>
      <c r="DR297" s="103"/>
      <c r="EB297" s="103"/>
      <c r="EL297" s="103"/>
      <c r="EV297" s="103"/>
      <c r="FF297" s="103"/>
      <c r="FP297" s="103"/>
      <c r="FZ297" s="103"/>
      <c r="GJ297" s="103"/>
      <c r="GT297" s="103"/>
      <c r="HD297" s="103"/>
    </row>
    <row xmlns:x14ac="http://schemas.microsoft.com/office/spreadsheetml/2009/9/ac" r="298" s="3" customFormat="true" x14ac:dyDescent="0.25">
      <c r="A298" s="382"/>
      <c r="B298" s="103"/>
      <c r="L298" s="103"/>
      <c r="V298" s="103"/>
      <c r="AD298" s="429"/>
      <c r="AE298" s="429"/>
      <c r="AF298" s="429"/>
      <c r="AG298" s="429"/>
      <c r="AH298" s="429"/>
      <c r="AI298" s="429"/>
      <c r="AJ298" s="429"/>
      <c r="AK298" s="429"/>
      <c r="AL298" s="429"/>
      <c r="AM298" s="429"/>
      <c r="AN298" s="429"/>
      <c r="AO298" s="429"/>
      <c r="AP298" s="429"/>
      <c r="AQ298" s="429"/>
      <c r="AR298" s="429"/>
      <c r="AS298" s="429"/>
      <c r="AT298" s="429"/>
      <c r="AU298" s="429"/>
      <c r="AV298" s="429"/>
      <c r="AW298" s="429"/>
      <c r="AX298" s="429"/>
      <c r="AY298" s="429"/>
      <c r="AZ298" s="429"/>
      <c r="BA298" s="429"/>
      <c r="BB298" s="429"/>
      <c r="BC298" s="429"/>
      <c r="BD298" s="429"/>
      <c r="BE298" s="429"/>
      <c r="BF298" s="429"/>
      <c r="BG298" s="429"/>
      <c r="BH298" s="429"/>
      <c r="BJ298" s="103"/>
      <c r="BT298" s="103"/>
      <c r="CD298" s="103"/>
      <c r="CN298" s="103"/>
      <c r="CX298" s="103"/>
      <c r="DH298" s="103"/>
      <c r="DR298" s="103"/>
      <c r="EB298" s="103"/>
      <c r="EL298" s="103"/>
      <c r="EV298" s="103"/>
      <c r="FF298" s="103"/>
      <c r="FP298" s="103"/>
      <c r="FZ298" s="103"/>
      <c r="GJ298" s="103"/>
      <c r="GT298" s="103"/>
      <c r="HD298" s="103"/>
    </row>
    <row xmlns:x14ac="http://schemas.microsoft.com/office/spreadsheetml/2009/9/ac" r="299" s="3" customFormat="true" x14ac:dyDescent="0.25">
      <c r="A299" s="382"/>
      <c r="B299" s="103"/>
      <c r="L299" s="103"/>
      <c r="V299" s="103"/>
      <c r="AD299" s="429"/>
      <c r="AE299" s="429"/>
      <c r="AF299" s="429"/>
      <c r="AG299" s="429"/>
      <c r="AH299" s="429"/>
      <c r="AI299" s="429"/>
      <c r="AJ299" s="429"/>
      <c r="AK299" s="429"/>
      <c r="AL299" s="429"/>
      <c r="AM299" s="429"/>
      <c r="AN299" s="429"/>
      <c r="AO299" s="429"/>
      <c r="AP299" s="429"/>
      <c r="AQ299" s="429"/>
      <c r="AR299" s="429"/>
      <c r="AS299" s="429"/>
      <c r="AT299" s="429"/>
      <c r="AU299" s="429"/>
      <c r="AV299" s="429"/>
      <c r="AW299" s="429"/>
      <c r="AX299" s="429"/>
      <c r="AY299" s="429"/>
      <c r="AZ299" s="429"/>
      <c r="BA299" s="429"/>
      <c r="BB299" s="429"/>
      <c r="BC299" s="429"/>
      <c r="BD299" s="429"/>
      <c r="BE299" s="429"/>
      <c r="BF299" s="429"/>
      <c r="BG299" s="429"/>
      <c r="BH299" s="429"/>
      <c r="BJ299" s="103"/>
      <c r="BT299" s="103"/>
      <c r="CD299" s="103"/>
      <c r="CN299" s="103"/>
      <c r="CX299" s="103"/>
      <c r="DH299" s="103"/>
      <c r="DR299" s="103"/>
      <c r="EB299" s="103"/>
      <c r="EL299" s="103"/>
      <c r="EV299" s="103"/>
      <c r="FF299" s="103"/>
      <c r="FP299" s="103"/>
      <c r="FZ299" s="103"/>
      <c r="GJ299" s="103"/>
      <c r="GT299" s="103"/>
      <c r="HD299" s="103"/>
    </row>
    <row xmlns:x14ac="http://schemas.microsoft.com/office/spreadsheetml/2009/9/ac" r="300" s="3" customFormat="true" x14ac:dyDescent="0.25">
      <c r="A300" s="382"/>
      <c r="B300" s="103"/>
      <c r="L300" s="103"/>
      <c r="V300" s="103"/>
      <c r="AD300" s="429"/>
      <c r="AE300" s="429"/>
      <c r="AF300" s="429"/>
      <c r="AG300" s="429"/>
      <c r="AH300" s="429"/>
      <c r="AI300" s="429"/>
      <c r="AJ300" s="429"/>
      <c r="AK300" s="429"/>
      <c r="AL300" s="429"/>
      <c r="AM300" s="429"/>
      <c r="AN300" s="429"/>
      <c r="AO300" s="429"/>
      <c r="AP300" s="429"/>
      <c r="AQ300" s="429"/>
      <c r="AR300" s="429"/>
      <c r="AS300" s="429"/>
      <c r="AT300" s="429"/>
      <c r="AU300" s="429"/>
      <c r="AV300" s="429"/>
      <c r="AW300" s="429"/>
      <c r="AX300" s="429"/>
      <c r="AY300" s="429"/>
      <c r="AZ300" s="429"/>
      <c r="BA300" s="429"/>
      <c r="BB300" s="429"/>
      <c r="BC300" s="429"/>
      <c r="BD300" s="429"/>
      <c r="BE300" s="429"/>
      <c r="BF300" s="429"/>
      <c r="BG300" s="429"/>
      <c r="BH300" s="429"/>
      <c r="BJ300" s="103"/>
      <c r="BT300" s="103"/>
      <c r="CD300" s="103"/>
      <c r="CN300" s="103"/>
      <c r="CX300" s="103"/>
      <c r="DH300" s="103"/>
      <c r="DR300" s="103"/>
      <c r="EB300" s="103"/>
      <c r="EL300" s="103"/>
      <c r="EV300" s="103"/>
      <c r="FF300" s="103"/>
      <c r="FP300" s="103"/>
      <c r="FZ300" s="103"/>
      <c r="GJ300" s="103"/>
      <c r="GT300" s="103"/>
      <c r="HD300" s="103"/>
    </row>
    <row xmlns:x14ac="http://schemas.microsoft.com/office/spreadsheetml/2009/9/ac" r="301" s="3" customFormat="true" x14ac:dyDescent="0.25">
      <c r="A301" s="382"/>
      <c r="B301" s="103"/>
      <c r="L301" s="103"/>
      <c r="V301" s="103"/>
      <c r="AD301" s="429"/>
      <c r="AE301" s="429"/>
      <c r="AF301" s="429"/>
      <c r="AG301" s="429"/>
      <c r="AH301" s="429"/>
      <c r="AI301" s="429"/>
      <c r="AJ301" s="429"/>
      <c r="AK301" s="429"/>
      <c r="AL301" s="429"/>
      <c r="AM301" s="429"/>
      <c r="AN301" s="429"/>
      <c r="AO301" s="429"/>
      <c r="AP301" s="429"/>
      <c r="AQ301" s="429"/>
      <c r="AR301" s="429"/>
      <c r="AS301" s="429"/>
      <c r="AT301" s="429"/>
      <c r="AU301" s="429"/>
      <c r="AV301" s="429"/>
      <c r="AW301" s="429"/>
      <c r="AX301" s="429"/>
      <c r="AY301" s="429"/>
      <c r="AZ301" s="429"/>
      <c r="BA301" s="429"/>
      <c r="BB301" s="429"/>
      <c r="BC301" s="429"/>
      <c r="BD301" s="429"/>
      <c r="BE301" s="429"/>
      <c r="BF301" s="429"/>
      <c r="BG301" s="429"/>
      <c r="BH301" s="429"/>
      <c r="BJ301" s="103"/>
      <c r="BT301" s="103"/>
      <c r="CD301" s="103"/>
      <c r="CN301" s="103"/>
      <c r="CX301" s="103"/>
      <c r="DH301" s="103"/>
      <c r="DR301" s="103"/>
      <c r="EB301" s="103"/>
      <c r="EL301" s="103"/>
      <c r="EV301" s="103"/>
      <c r="FF301" s="103"/>
      <c r="FP301" s="103"/>
      <c r="FZ301" s="103"/>
      <c r="GJ301" s="103"/>
      <c r="GT301" s="103"/>
      <c r="HD301" s="103"/>
    </row>
    <row xmlns:x14ac="http://schemas.microsoft.com/office/spreadsheetml/2009/9/ac" r="302" s="3" customFormat="true" x14ac:dyDescent="0.25">
      <c r="A302" s="382"/>
      <c r="B302" s="103"/>
      <c r="L302" s="103"/>
      <c r="V302" s="103"/>
      <c r="AD302" s="429"/>
      <c r="AE302" s="429"/>
      <c r="AF302" s="429"/>
      <c r="AG302" s="429"/>
      <c r="AH302" s="429"/>
      <c r="AI302" s="429"/>
      <c r="AJ302" s="429"/>
      <c r="AK302" s="429"/>
      <c r="AL302" s="429"/>
      <c r="AM302" s="429"/>
      <c r="AN302" s="429"/>
      <c r="AO302" s="429"/>
      <c r="AP302" s="429"/>
      <c r="AQ302" s="429"/>
      <c r="AR302" s="429"/>
      <c r="AS302" s="429"/>
      <c r="AT302" s="429"/>
      <c r="AU302" s="429"/>
      <c r="AV302" s="429"/>
      <c r="AW302" s="429"/>
      <c r="AX302" s="429"/>
      <c r="AY302" s="429"/>
      <c r="AZ302" s="429"/>
      <c r="BA302" s="429"/>
      <c r="BB302" s="429"/>
      <c r="BC302" s="429"/>
      <c r="BD302" s="429"/>
      <c r="BE302" s="429"/>
      <c r="BF302" s="429"/>
      <c r="BG302" s="429"/>
      <c r="BH302" s="429"/>
      <c r="BJ302" s="103"/>
      <c r="BT302" s="103"/>
      <c r="CD302" s="103"/>
      <c r="CN302" s="103"/>
      <c r="CX302" s="103"/>
      <c r="DH302" s="103"/>
      <c r="DR302" s="103"/>
      <c r="EB302" s="103"/>
      <c r="EL302" s="103"/>
      <c r="EV302" s="103"/>
      <c r="FF302" s="103"/>
      <c r="FP302" s="103"/>
      <c r="FZ302" s="103"/>
      <c r="GJ302" s="103"/>
      <c r="GT302" s="103"/>
      <c r="HD302" s="103"/>
    </row>
    <row xmlns:x14ac="http://schemas.microsoft.com/office/spreadsheetml/2009/9/ac" r="303" s="3" customFormat="true" x14ac:dyDescent="0.25">
      <c r="A303" s="382"/>
      <c r="B303" s="103"/>
      <c r="L303" s="103"/>
      <c r="V303" s="103"/>
      <c r="AD303" s="429"/>
      <c r="AE303" s="429"/>
      <c r="AF303" s="429"/>
      <c r="AG303" s="429"/>
      <c r="AH303" s="429"/>
      <c r="AI303" s="429"/>
      <c r="AJ303" s="429"/>
      <c r="AK303" s="429"/>
      <c r="AL303" s="429"/>
      <c r="AM303" s="429"/>
      <c r="AN303" s="429"/>
      <c r="AO303" s="429"/>
      <c r="AP303" s="429"/>
      <c r="AQ303" s="429"/>
      <c r="AR303" s="429"/>
      <c r="AS303" s="429"/>
      <c r="AT303" s="429"/>
      <c r="AU303" s="429"/>
      <c r="AV303" s="429"/>
      <c r="AW303" s="429"/>
      <c r="AX303" s="429"/>
      <c r="AY303" s="429"/>
      <c r="AZ303" s="429"/>
      <c r="BA303" s="429"/>
      <c r="BB303" s="429"/>
      <c r="BC303" s="429"/>
      <c r="BD303" s="429"/>
      <c r="BE303" s="429"/>
      <c r="BF303" s="429"/>
      <c r="BG303" s="429"/>
      <c r="BH303" s="429"/>
      <c r="BJ303" s="103"/>
      <c r="BT303" s="103"/>
      <c r="CD303" s="103"/>
      <c r="CN303" s="103"/>
      <c r="CX303" s="103"/>
      <c r="DH303" s="103"/>
      <c r="DR303" s="103"/>
      <c r="EB303" s="103"/>
      <c r="EL303" s="103"/>
      <c r="EV303" s="103"/>
      <c r="FF303" s="103"/>
      <c r="FP303" s="103"/>
      <c r="FZ303" s="103"/>
      <c r="GJ303" s="103"/>
      <c r="GT303" s="103"/>
      <c r="HD303" s="103"/>
    </row>
    <row xmlns:x14ac="http://schemas.microsoft.com/office/spreadsheetml/2009/9/ac" r="304" s="3" customFormat="true" x14ac:dyDescent="0.25">
      <c r="A304" s="382"/>
      <c r="B304" s="103"/>
      <c r="L304" s="103"/>
      <c r="V304" s="103"/>
      <c r="AD304" s="429"/>
      <c r="AE304" s="429"/>
      <c r="AF304" s="429"/>
      <c r="AG304" s="429"/>
      <c r="AH304" s="429"/>
      <c r="AI304" s="429"/>
      <c r="AJ304" s="429"/>
      <c r="AK304" s="429"/>
      <c r="AL304" s="429"/>
      <c r="AM304" s="429"/>
      <c r="AN304" s="429"/>
      <c r="AO304" s="429"/>
      <c r="AP304" s="429"/>
      <c r="AQ304" s="429"/>
      <c r="AR304" s="429"/>
      <c r="AS304" s="429"/>
      <c r="AT304" s="429"/>
      <c r="AU304" s="429"/>
      <c r="AV304" s="429"/>
      <c r="AW304" s="429"/>
      <c r="AX304" s="429"/>
      <c r="AY304" s="429"/>
      <c r="AZ304" s="429"/>
      <c r="BA304" s="429"/>
      <c r="BB304" s="429"/>
      <c r="BC304" s="429"/>
      <c r="BD304" s="429"/>
      <c r="BE304" s="429"/>
      <c r="BF304" s="429"/>
      <c r="BG304" s="429"/>
      <c r="BH304" s="429"/>
      <c r="BJ304" s="103"/>
      <c r="BT304" s="103"/>
      <c r="CD304" s="103"/>
      <c r="CN304" s="103"/>
      <c r="CX304" s="103"/>
      <c r="DH304" s="103"/>
      <c r="DR304" s="103"/>
      <c r="EB304" s="103"/>
      <c r="EL304" s="103"/>
      <c r="EV304" s="103"/>
      <c r="FF304" s="103"/>
      <c r="FP304" s="103"/>
      <c r="FZ304" s="103"/>
      <c r="GJ304" s="103"/>
      <c r="GT304" s="103"/>
      <c r="HD304" s="103"/>
    </row>
    <row xmlns:x14ac="http://schemas.microsoft.com/office/spreadsheetml/2009/9/ac" r="305" s="3" customFormat="true" x14ac:dyDescent="0.25">
      <c r="A305" s="382"/>
      <c r="B305" s="103"/>
      <c r="L305" s="103"/>
      <c r="V305" s="103"/>
      <c r="AD305" s="429"/>
      <c r="AE305" s="429"/>
      <c r="AF305" s="429"/>
      <c r="AG305" s="429"/>
      <c r="AH305" s="429"/>
      <c r="AI305" s="429"/>
      <c r="AJ305" s="429"/>
      <c r="AK305" s="429"/>
      <c r="AL305" s="429"/>
      <c r="AM305" s="429"/>
      <c r="AN305" s="429"/>
      <c r="AO305" s="429"/>
      <c r="AP305" s="429"/>
      <c r="AQ305" s="429"/>
      <c r="AR305" s="429"/>
      <c r="AS305" s="429"/>
      <c r="AT305" s="429"/>
      <c r="AU305" s="429"/>
      <c r="AV305" s="429"/>
      <c r="AW305" s="429"/>
      <c r="AX305" s="429"/>
      <c r="AY305" s="429"/>
      <c r="AZ305" s="429"/>
      <c r="BA305" s="429"/>
      <c r="BB305" s="429"/>
      <c r="BC305" s="429"/>
      <c r="BD305" s="429"/>
      <c r="BE305" s="429"/>
      <c r="BF305" s="429"/>
      <c r="BG305" s="429"/>
      <c r="BH305" s="429"/>
      <c r="BJ305" s="103"/>
      <c r="BT305" s="103"/>
      <c r="CD305" s="103"/>
      <c r="CN305" s="103"/>
      <c r="CX305" s="103"/>
      <c r="DH305" s="103"/>
      <c r="DR305" s="103"/>
      <c r="EB305" s="103"/>
      <c r="EL305" s="103"/>
      <c r="EV305" s="103"/>
      <c r="FF305" s="103"/>
      <c r="FP305" s="103"/>
      <c r="FZ305" s="103"/>
      <c r="GJ305" s="103"/>
      <c r="GT305" s="103"/>
      <c r="HD305" s="103"/>
    </row>
    <row xmlns:x14ac="http://schemas.microsoft.com/office/spreadsheetml/2009/9/ac" r="306" s="3" customFormat="true" x14ac:dyDescent="0.25">
      <c r="A306" s="382"/>
      <c r="B306" s="103"/>
      <c r="L306" s="103"/>
      <c r="V306" s="103"/>
      <c r="AD306" s="429"/>
      <c r="AE306" s="429"/>
      <c r="AF306" s="429"/>
      <c r="AG306" s="429"/>
      <c r="AH306" s="429"/>
      <c r="AI306" s="429"/>
      <c r="AJ306" s="429"/>
      <c r="AK306" s="429"/>
      <c r="AL306" s="429"/>
      <c r="AM306" s="429"/>
      <c r="AN306" s="429"/>
      <c r="AO306" s="429"/>
      <c r="AP306" s="429"/>
      <c r="AQ306" s="429"/>
      <c r="AR306" s="429"/>
      <c r="AS306" s="429"/>
      <c r="AT306" s="429"/>
      <c r="AU306" s="429"/>
      <c r="AV306" s="429"/>
      <c r="AW306" s="429"/>
      <c r="AX306" s="429"/>
      <c r="AY306" s="429"/>
      <c r="AZ306" s="429"/>
      <c r="BA306" s="429"/>
      <c r="BB306" s="429"/>
      <c r="BC306" s="429"/>
      <c r="BD306" s="429"/>
      <c r="BE306" s="429"/>
      <c r="BF306" s="429"/>
      <c r="BG306" s="429"/>
      <c r="BH306" s="429"/>
      <c r="BJ306" s="103"/>
      <c r="BT306" s="103"/>
      <c r="CD306" s="103"/>
      <c r="CN306" s="103"/>
      <c r="CX306" s="103"/>
      <c r="DH306" s="103"/>
      <c r="DR306" s="103"/>
      <c r="EB306" s="103"/>
      <c r="EL306" s="103"/>
      <c r="EV306" s="103"/>
      <c r="FF306" s="103"/>
      <c r="FP306" s="103"/>
      <c r="FZ306" s="103"/>
      <c r="GJ306" s="103"/>
      <c r="GT306" s="103"/>
      <c r="HD306" s="103"/>
    </row>
    <row xmlns:x14ac="http://schemas.microsoft.com/office/spreadsheetml/2009/9/ac" r="307" s="3" customFormat="true" x14ac:dyDescent="0.25">
      <c r="A307" s="382"/>
      <c r="B307" s="103"/>
      <c r="L307" s="103"/>
      <c r="V307" s="103"/>
      <c r="AD307" s="429"/>
      <c r="AE307" s="429"/>
      <c r="AF307" s="429"/>
      <c r="AG307" s="429"/>
      <c r="AH307" s="429"/>
      <c r="AI307" s="429"/>
      <c r="AJ307" s="429"/>
      <c r="AK307" s="429"/>
      <c r="AL307" s="429"/>
      <c r="AM307" s="429"/>
      <c r="AN307" s="429"/>
      <c r="AO307" s="429"/>
      <c r="AP307" s="429"/>
      <c r="AQ307" s="429"/>
      <c r="AR307" s="429"/>
      <c r="AS307" s="429"/>
      <c r="AT307" s="429"/>
      <c r="AU307" s="429"/>
      <c r="AV307" s="429"/>
      <c r="AW307" s="429"/>
      <c r="AX307" s="429"/>
      <c r="AY307" s="429"/>
      <c r="AZ307" s="429"/>
      <c r="BA307" s="429"/>
      <c r="BB307" s="429"/>
      <c r="BC307" s="429"/>
      <c r="BD307" s="429"/>
      <c r="BE307" s="429"/>
      <c r="BF307" s="429"/>
      <c r="BG307" s="429"/>
      <c r="BH307" s="429"/>
      <c r="BJ307" s="103"/>
      <c r="BT307" s="103"/>
      <c r="CD307" s="103"/>
      <c r="CN307" s="103"/>
      <c r="CX307" s="103"/>
      <c r="DH307" s="103"/>
      <c r="DR307" s="103"/>
      <c r="EB307" s="103"/>
      <c r="EL307" s="103"/>
      <c r="EV307" s="103"/>
      <c r="FF307" s="103"/>
      <c r="FP307" s="103"/>
      <c r="FZ307" s="103"/>
      <c r="GJ307" s="103"/>
      <c r="GT307" s="103"/>
      <c r="HD307" s="103"/>
    </row>
    <row xmlns:x14ac="http://schemas.microsoft.com/office/spreadsheetml/2009/9/ac" r="308" s="3" customFormat="true" x14ac:dyDescent="0.25">
      <c r="A308" s="382"/>
      <c r="B308" s="103"/>
      <c r="L308" s="103"/>
      <c r="V308" s="103"/>
      <c r="AD308" s="429"/>
      <c r="AE308" s="429"/>
      <c r="AF308" s="429"/>
      <c r="AG308" s="429"/>
      <c r="AH308" s="429"/>
      <c r="AI308" s="429"/>
      <c r="AJ308" s="429"/>
      <c r="AK308" s="429"/>
      <c r="AL308" s="429"/>
      <c r="AM308" s="429"/>
      <c r="AN308" s="429"/>
      <c r="AO308" s="429"/>
      <c r="AP308" s="429"/>
      <c r="AQ308" s="429"/>
      <c r="AR308" s="429"/>
      <c r="AS308" s="429"/>
      <c r="AT308" s="429"/>
      <c r="AU308" s="429"/>
      <c r="AV308" s="429"/>
      <c r="AW308" s="429"/>
      <c r="AX308" s="429"/>
      <c r="AY308" s="429"/>
      <c r="AZ308" s="429"/>
      <c r="BA308" s="429"/>
      <c r="BB308" s="429"/>
      <c r="BC308" s="429"/>
      <c r="BD308" s="429"/>
      <c r="BE308" s="429"/>
      <c r="BF308" s="429"/>
      <c r="BG308" s="429"/>
      <c r="BH308" s="429"/>
      <c r="BJ308" s="103"/>
      <c r="BT308" s="103"/>
      <c r="CD308" s="103"/>
      <c r="CN308" s="103"/>
      <c r="CX308" s="103"/>
      <c r="DH308" s="103"/>
      <c r="DR308" s="103"/>
      <c r="EB308" s="103"/>
      <c r="EL308" s="103"/>
      <c r="EV308" s="103"/>
      <c r="FF308" s="103"/>
      <c r="FP308" s="103"/>
      <c r="FZ308" s="103"/>
      <c r="GJ308" s="103"/>
      <c r="GT308" s="103"/>
      <c r="HD308" s="103"/>
    </row>
    <row xmlns:x14ac="http://schemas.microsoft.com/office/spreadsheetml/2009/9/ac" r="309" s="3" customFormat="true" x14ac:dyDescent="0.25">
      <c r="A309" s="382"/>
      <c r="B309" s="103"/>
      <c r="L309" s="103"/>
      <c r="V309" s="103"/>
      <c r="AD309" s="429"/>
      <c r="AE309" s="429"/>
      <c r="AF309" s="429"/>
      <c r="AG309" s="429"/>
      <c r="AH309" s="429"/>
      <c r="AI309" s="429"/>
      <c r="AJ309" s="429"/>
      <c r="AK309" s="429"/>
      <c r="AL309" s="429"/>
      <c r="AM309" s="429"/>
      <c r="AN309" s="429"/>
      <c r="AO309" s="429"/>
      <c r="AP309" s="429"/>
      <c r="AQ309" s="429"/>
      <c r="AR309" s="429"/>
      <c r="AS309" s="429"/>
      <c r="AT309" s="429"/>
      <c r="AU309" s="429"/>
      <c r="AV309" s="429"/>
      <c r="AW309" s="429"/>
      <c r="AX309" s="429"/>
      <c r="AY309" s="429"/>
      <c r="AZ309" s="429"/>
      <c r="BA309" s="429"/>
      <c r="BB309" s="429"/>
      <c r="BC309" s="429"/>
      <c r="BD309" s="429"/>
      <c r="BE309" s="429"/>
      <c r="BF309" s="429"/>
      <c r="BG309" s="429"/>
      <c r="BH309" s="429"/>
      <c r="BJ309" s="103"/>
      <c r="BT309" s="103"/>
      <c r="CD309" s="103"/>
      <c r="CN309" s="103"/>
      <c r="CX309" s="103"/>
      <c r="DH309" s="103"/>
      <c r="DR309" s="103"/>
      <c r="EB309" s="103"/>
      <c r="EL309" s="103"/>
      <c r="EV309" s="103"/>
      <c r="FF309" s="103"/>
      <c r="FP309" s="103"/>
      <c r="FZ309" s="103"/>
      <c r="GJ309" s="103"/>
      <c r="GT309" s="103"/>
      <c r="HD309" s="103"/>
    </row>
    <row xmlns:x14ac="http://schemas.microsoft.com/office/spreadsheetml/2009/9/ac" r="310" s="3" customFormat="true" x14ac:dyDescent="0.25">
      <c r="A310" s="382"/>
      <c r="B310" s="103"/>
      <c r="L310" s="103"/>
      <c r="V310" s="103"/>
      <c r="AD310" s="429"/>
      <c r="AE310" s="429"/>
      <c r="AF310" s="429"/>
      <c r="AG310" s="429"/>
      <c r="AH310" s="429"/>
      <c r="AI310" s="429"/>
      <c r="AJ310" s="429"/>
      <c r="AK310" s="429"/>
      <c r="AL310" s="429"/>
      <c r="AM310" s="429"/>
      <c r="AN310" s="429"/>
      <c r="AO310" s="429"/>
      <c r="AP310" s="429"/>
      <c r="AQ310" s="429"/>
      <c r="AR310" s="429"/>
      <c r="AS310" s="429"/>
      <c r="AT310" s="429"/>
      <c r="AU310" s="429"/>
      <c r="AV310" s="429"/>
      <c r="AW310" s="429"/>
      <c r="AX310" s="429"/>
      <c r="AY310" s="429"/>
      <c r="AZ310" s="429"/>
      <c r="BA310" s="429"/>
      <c r="BB310" s="429"/>
      <c r="BC310" s="429"/>
      <c r="BD310" s="429"/>
      <c r="BE310" s="429"/>
      <c r="BF310" s="429"/>
      <c r="BG310" s="429"/>
      <c r="BH310" s="429"/>
      <c r="BJ310" s="103"/>
      <c r="BT310" s="103"/>
      <c r="CD310" s="103"/>
      <c r="CN310" s="103"/>
      <c r="CX310" s="103"/>
      <c r="DH310" s="103"/>
      <c r="DR310" s="103"/>
      <c r="EB310" s="103"/>
      <c r="EL310" s="103"/>
      <c r="EV310" s="103"/>
      <c r="FF310" s="103"/>
      <c r="FP310" s="103"/>
      <c r="FZ310" s="103"/>
      <c r="GJ310" s="103"/>
      <c r="GT310" s="103"/>
      <c r="HD310" s="103"/>
    </row>
    <row xmlns:x14ac="http://schemas.microsoft.com/office/spreadsheetml/2009/9/ac" r="311" s="3" customFormat="true" x14ac:dyDescent="0.25">
      <c r="A311" s="382"/>
      <c r="B311" s="103"/>
      <c r="L311" s="103"/>
      <c r="V311" s="103"/>
      <c r="AD311" s="429"/>
      <c r="AE311" s="429"/>
      <c r="AF311" s="429"/>
      <c r="AG311" s="429"/>
      <c r="AH311" s="429"/>
      <c r="AI311" s="429"/>
      <c r="AJ311" s="429"/>
      <c r="AK311" s="429"/>
      <c r="AL311" s="429"/>
      <c r="AM311" s="429"/>
      <c r="AN311" s="429"/>
      <c r="AO311" s="429"/>
      <c r="AP311" s="429"/>
      <c r="AQ311" s="429"/>
      <c r="AR311" s="429"/>
      <c r="AS311" s="429"/>
      <c r="AT311" s="429"/>
      <c r="AU311" s="429"/>
      <c r="AV311" s="429"/>
      <c r="AW311" s="429"/>
      <c r="AX311" s="429"/>
      <c r="AY311" s="429"/>
      <c r="AZ311" s="429"/>
      <c r="BA311" s="429"/>
      <c r="BB311" s="429"/>
      <c r="BC311" s="429"/>
      <c r="BD311" s="429"/>
      <c r="BE311" s="429"/>
      <c r="BF311" s="429"/>
      <c r="BG311" s="429"/>
      <c r="BH311" s="429"/>
      <c r="BJ311" s="103"/>
      <c r="BT311" s="103"/>
      <c r="CD311" s="103"/>
      <c r="CN311" s="103"/>
      <c r="CX311" s="103"/>
      <c r="DH311" s="103"/>
      <c r="DR311" s="103"/>
      <c r="EB311" s="103"/>
      <c r="EL311" s="103"/>
      <c r="EV311" s="103"/>
      <c r="FF311" s="103"/>
      <c r="FP311" s="103"/>
      <c r="FZ311" s="103"/>
      <c r="GJ311" s="103"/>
      <c r="GT311" s="103"/>
      <c r="HD311" s="103"/>
    </row>
    <row xmlns:x14ac="http://schemas.microsoft.com/office/spreadsheetml/2009/9/ac" r="312" s="3" customFormat="true" x14ac:dyDescent="0.25">
      <c r="A312" s="382"/>
      <c r="B312" s="103"/>
      <c r="L312" s="103"/>
      <c r="V312" s="103"/>
      <c r="AD312" s="429"/>
      <c r="AE312" s="429"/>
      <c r="AF312" s="429"/>
      <c r="AG312" s="429"/>
      <c r="AH312" s="429"/>
      <c r="AI312" s="429"/>
      <c r="AJ312" s="429"/>
      <c r="AK312" s="429"/>
      <c r="AL312" s="429"/>
      <c r="AM312" s="429"/>
      <c r="AN312" s="429"/>
      <c r="AO312" s="429"/>
      <c r="AP312" s="429"/>
      <c r="AQ312" s="429"/>
      <c r="AR312" s="429"/>
      <c r="AS312" s="429"/>
      <c r="AT312" s="429"/>
      <c r="AU312" s="429"/>
      <c r="AV312" s="429"/>
      <c r="AW312" s="429"/>
      <c r="AX312" s="429"/>
      <c r="AY312" s="429"/>
      <c r="AZ312" s="429"/>
      <c r="BA312" s="429"/>
      <c r="BB312" s="429"/>
      <c r="BC312" s="429"/>
      <c r="BD312" s="429"/>
      <c r="BE312" s="429"/>
      <c r="BF312" s="429"/>
      <c r="BG312" s="429"/>
      <c r="BH312" s="429"/>
      <c r="BJ312" s="103"/>
      <c r="BT312" s="103"/>
      <c r="CD312" s="103"/>
      <c r="CN312" s="103"/>
      <c r="CX312" s="103"/>
      <c r="DH312" s="103"/>
      <c r="DR312" s="103"/>
      <c r="EB312" s="103"/>
      <c r="EL312" s="103"/>
      <c r="EV312" s="103"/>
      <c r="FF312" s="103"/>
      <c r="FP312" s="103"/>
      <c r="FZ312" s="103"/>
      <c r="GJ312" s="103"/>
      <c r="GT312" s="103"/>
      <c r="HD312" s="103"/>
    </row>
    <row xmlns:x14ac="http://schemas.microsoft.com/office/spreadsheetml/2009/9/ac" r="313" s="3" customFormat="true" x14ac:dyDescent="0.25">
      <c r="A313" s="382"/>
      <c r="B313" s="103"/>
      <c r="L313" s="103"/>
      <c r="V313" s="103"/>
      <c r="AD313" s="429"/>
      <c r="AE313" s="429"/>
      <c r="AF313" s="429"/>
      <c r="AG313" s="429"/>
      <c r="AH313" s="429"/>
      <c r="AI313" s="429"/>
      <c r="AJ313" s="429"/>
      <c r="AK313" s="429"/>
      <c r="AL313" s="429"/>
      <c r="AM313" s="429"/>
      <c r="AN313" s="429"/>
      <c r="AO313" s="429"/>
      <c r="AP313" s="429"/>
      <c r="AQ313" s="429"/>
      <c r="AR313" s="429"/>
      <c r="AS313" s="429"/>
      <c r="AT313" s="429"/>
      <c r="AU313" s="429"/>
      <c r="AV313" s="429"/>
      <c r="AW313" s="429"/>
      <c r="AX313" s="429"/>
      <c r="AY313" s="429"/>
      <c r="AZ313" s="429"/>
      <c r="BA313" s="429"/>
      <c r="BB313" s="429"/>
      <c r="BC313" s="429"/>
      <c r="BD313" s="429"/>
      <c r="BE313" s="429"/>
      <c r="BF313" s="429"/>
      <c r="BG313" s="429"/>
      <c r="BH313" s="429"/>
      <c r="BJ313" s="103"/>
      <c r="BT313" s="103"/>
      <c r="CD313" s="103"/>
      <c r="CN313" s="103"/>
      <c r="CX313" s="103"/>
      <c r="DH313" s="103"/>
      <c r="DR313" s="103"/>
      <c r="EB313" s="103"/>
      <c r="EL313" s="103"/>
      <c r="EV313" s="103"/>
      <c r="FF313" s="103"/>
      <c r="FP313" s="103"/>
      <c r="FZ313" s="103"/>
      <c r="GJ313" s="103"/>
      <c r="GT313" s="103"/>
      <c r="HD313" s="103"/>
    </row>
    <row xmlns:x14ac="http://schemas.microsoft.com/office/spreadsheetml/2009/9/ac" r="314" s="3" customFormat="true" x14ac:dyDescent="0.25">
      <c r="A314" s="382"/>
      <c r="B314" s="103"/>
      <c r="L314" s="103"/>
      <c r="V314" s="103"/>
      <c r="AD314" s="429"/>
      <c r="AE314" s="429"/>
      <c r="AF314" s="429"/>
      <c r="AG314" s="429"/>
      <c r="AH314" s="429"/>
      <c r="AI314" s="429"/>
      <c r="AJ314" s="429"/>
      <c r="AK314" s="429"/>
      <c r="AL314" s="429"/>
      <c r="AM314" s="429"/>
      <c r="AN314" s="429"/>
      <c r="AO314" s="429"/>
      <c r="AP314" s="429"/>
      <c r="AQ314" s="429"/>
      <c r="AR314" s="429"/>
      <c r="AS314" s="429"/>
      <c r="AT314" s="429"/>
      <c r="AU314" s="429"/>
      <c r="AV314" s="429"/>
      <c r="AW314" s="429"/>
      <c r="AX314" s="429"/>
      <c r="AY314" s="429"/>
      <c r="AZ314" s="429"/>
      <c r="BA314" s="429"/>
      <c r="BB314" s="429"/>
      <c r="BC314" s="429"/>
      <c r="BD314" s="429"/>
      <c r="BE314" s="429"/>
      <c r="BF314" s="429"/>
      <c r="BG314" s="429"/>
      <c r="BH314" s="429"/>
      <c r="BJ314" s="103"/>
      <c r="BT314" s="103"/>
      <c r="CD314" s="103"/>
      <c r="CN314" s="103"/>
      <c r="CX314" s="103"/>
      <c r="DH314" s="103"/>
      <c r="DR314" s="103"/>
      <c r="EB314" s="103"/>
      <c r="EL314" s="103"/>
      <c r="EV314" s="103"/>
      <c r="FF314" s="103"/>
      <c r="FP314" s="103"/>
      <c r="FZ314" s="103"/>
      <c r="GJ314" s="103"/>
      <c r="GT314" s="103"/>
      <c r="HD314" s="103"/>
    </row>
    <row xmlns:x14ac="http://schemas.microsoft.com/office/spreadsheetml/2009/9/ac" r="315" s="3" customFormat="true" x14ac:dyDescent="0.25">
      <c r="A315" s="382"/>
      <c r="B315" s="103"/>
      <c r="L315" s="103"/>
      <c r="V315" s="103"/>
      <c r="AD315" s="429"/>
      <c r="AE315" s="429"/>
      <c r="AF315" s="429"/>
      <c r="AG315" s="429"/>
      <c r="AH315" s="429"/>
      <c r="AI315" s="429"/>
      <c r="AJ315" s="429"/>
      <c r="AK315" s="429"/>
      <c r="AL315" s="429"/>
      <c r="AM315" s="429"/>
      <c r="AN315" s="429"/>
      <c r="AO315" s="429"/>
      <c r="AP315" s="429"/>
      <c r="AQ315" s="429"/>
      <c r="AR315" s="429"/>
      <c r="AS315" s="429"/>
      <c r="AT315" s="429"/>
      <c r="AU315" s="429"/>
      <c r="AV315" s="429"/>
      <c r="AW315" s="429"/>
      <c r="AX315" s="429"/>
      <c r="AY315" s="429"/>
      <c r="AZ315" s="429"/>
      <c r="BA315" s="429"/>
      <c r="BB315" s="429"/>
      <c r="BC315" s="429"/>
      <c r="BD315" s="429"/>
      <c r="BE315" s="429"/>
      <c r="BF315" s="429"/>
      <c r="BG315" s="429"/>
      <c r="BH315" s="429"/>
      <c r="BJ315" s="103"/>
      <c r="BT315" s="103"/>
      <c r="CD315" s="103"/>
      <c r="CN315" s="103"/>
      <c r="CX315" s="103"/>
      <c r="DH315" s="103"/>
      <c r="DR315" s="103"/>
      <c r="EB315" s="103"/>
      <c r="EL315" s="103"/>
      <c r="EV315" s="103"/>
      <c r="FF315" s="103"/>
      <c r="FP315" s="103"/>
      <c r="FZ315" s="103"/>
      <c r="GJ315" s="103"/>
      <c r="GT315" s="103"/>
      <c r="HD315" s="103"/>
    </row>
    <row xmlns:x14ac="http://schemas.microsoft.com/office/spreadsheetml/2009/9/ac" r="316" s="3" customFormat="true" x14ac:dyDescent="0.25">
      <c r="A316" s="382"/>
      <c r="B316" s="103"/>
      <c r="L316" s="103"/>
      <c r="V316" s="103"/>
      <c r="AD316" s="429"/>
      <c r="AE316" s="429"/>
      <c r="AF316" s="429"/>
      <c r="AG316" s="429"/>
      <c r="AH316" s="429"/>
      <c r="AI316" s="429"/>
      <c r="AJ316" s="429"/>
      <c r="AK316" s="429"/>
      <c r="AL316" s="429"/>
      <c r="AM316" s="429"/>
      <c r="AN316" s="429"/>
      <c r="AO316" s="429"/>
      <c r="AP316" s="429"/>
      <c r="AQ316" s="429"/>
      <c r="AR316" s="429"/>
      <c r="AS316" s="429"/>
      <c r="AT316" s="429"/>
      <c r="AU316" s="429"/>
      <c r="AV316" s="429"/>
      <c r="AW316" s="429"/>
      <c r="AX316" s="429"/>
      <c r="AY316" s="429"/>
      <c r="AZ316" s="429"/>
      <c r="BA316" s="429"/>
      <c r="BB316" s="429"/>
      <c r="BC316" s="429"/>
      <c r="BD316" s="429"/>
      <c r="BE316" s="429"/>
      <c r="BF316" s="429"/>
      <c r="BG316" s="429"/>
      <c r="BH316" s="429"/>
      <c r="BJ316" s="103"/>
      <c r="BT316" s="103"/>
      <c r="CD316" s="103"/>
      <c r="CN316" s="103"/>
      <c r="CX316" s="103"/>
      <c r="DH316" s="103"/>
      <c r="DR316" s="103"/>
      <c r="EB316" s="103"/>
      <c r="EL316" s="103"/>
      <c r="EV316" s="103"/>
      <c r="FF316" s="103"/>
      <c r="FP316" s="103"/>
      <c r="FZ316" s="103"/>
      <c r="GJ316" s="103"/>
      <c r="GT316" s="103"/>
      <c r="HD316" s="103"/>
    </row>
    <row xmlns:x14ac="http://schemas.microsoft.com/office/spreadsheetml/2009/9/ac" r="317" s="3" customFormat="true" x14ac:dyDescent="0.25">
      <c r="A317" s="382"/>
      <c r="B317" s="103"/>
      <c r="L317" s="103"/>
      <c r="V317" s="103"/>
      <c r="AD317" s="429"/>
      <c r="AE317" s="429"/>
      <c r="AF317" s="429"/>
      <c r="AG317" s="429"/>
      <c r="AH317" s="429"/>
      <c r="AI317" s="429"/>
      <c r="AJ317" s="429"/>
      <c r="AK317" s="429"/>
      <c r="AL317" s="429"/>
      <c r="AM317" s="429"/>
      <c r="AN317" s="429"/>
      <c r="AO317" s="429"/>
      <c r="AP317" s="429"/>
      <c r="AQ317" s="429"/>
      <c r="AR317" s="429"/>
      <c r="AS317" s="429"/>
      <c r="AT317" s="429"/>
      <c r="AU317" s="429"/>
      <c r="AV317" s="429"/>
      <c r="AW317" s="429"/>
      <c r="AX317" s="429"/>
      <c r="AY317" s="429"/>
      <c r="AZ317" s="429"/>
      <c r="BA317" s="429"/>
      <c r="BB317" s="429"/>
      <c r="BC317" s="429"/>
      <c r="BD317" s="429"/>
      <c r="BE317" s="429"/>
      <c r="BF317" s="429"/>
      <c r="BG317" s="429"/>
      <c r="BH317" s="429"/>
      <c r="BJ317" s="103"/>
      <c r="BT317" s="103"/>
      <c r="CD317" s="103"/>
      <c r="CN317" s="103"/>
      <c r="CX317" s="103"/>
      <c r="DH317" s="103"/>
      <c r="DR317" s="103"/>
      <c r="EB317" s="103"/>
      <c r="EL317" s="103"/>
      <c r="EV317" s="103"/>
      <c r="FF317" s="103"/>
      <c r="FP317" s="103"/>
      <c r="FZ317" s="103"/>
      <c r="GJ317" s="103"/>
      <c r="GT317" s="103"/>
      <c r="HD317" s="103"/>
    </row>
    <row xmlns:x14ac="http://schemas.microsoft.com/office/spreadsheetml/2009/9/ac" r="318" s="3" customFormat="true" x14ac:dyDescent="0.25">
      <c r="A318" s="382"/>
      <c r="B318" s="103"/>
      <c r="L318" s="103"/>
      <c r="V318" s="103"/>
      <c r="AD318" s="429"/>
      <c r="AE318" s="429"/>
      <c r="AF318" s="429"/>
      <c r="AG318" s="429"/>
      <c r="AH318" s="429"/>
      <c r="AI318" s="429"/>
      <c r="AJ318" s="429"/>
      <c r="AK318" s="429"/>
      <c r="AL318" s="429"/>
      <c r="AM318" s="429"/>
      <c r="AN318" s="429"/>
      <c r="AO318" s="429"/>
      <c r="AP318" s="429"/>
      <c r="AQ318" s="429"/>
      <c r="AR318" s="429"/>
      <c r="AS318" s="429"/>
      <c r="AT318" s="429"/>
      <c r="AU318" s="429"/>
      <c r="AV318" s="429"/>
      <c r="AW318" s="429"/>
      <c r="AX318" s="429"/>
      <c r="AY318" s="429"/>
      <c r="AZ318" s="429"/>
      <c r="BA318" s="429"/>
      <c r="BB318" s="429"/>
      <c r="BC318" s="429"/>
      <c r="BD318" s="429"/>
      <c r="BE318" s="429"/>
      <c r="BF318" s="429"/>
      <c r="BG318" s="429"/>
      <c r="BH318" s="429"/>
      <c r="BJ318" s="103"/>
      <c r="BT318" s="103"/>
      <c r="CD318" s="103"/>
      <c r="CN318" s="103"/>
      <c r="CX318" s="103"/>
      <c r="DH318" s="103"/>
      <c r="DR318" s="103"/>
      <c r="EB318" s="103"/>
      <c r="EL318" s="103"/>
      <c r="EV318" s="103"/>
      <c r="FF318" s="103"/>
      <c r="FP318" s="103"/>
      <c r="FZ318" s="103"/>
      <c r="GJ318" s="103"/>
      <c r="GT318" s="103"/>
      <c r="HD318" s="103"/>
    </row>
    <row xmlns:x14ac="http://schemas.microsoft.com/office/spreadsheetml/2009/9/ac" r="319" s="3" customFormat="true" x14ac:dyDescent="0.25">
      <c r="A319" s="382"/>
      <c r="B319" s="103"/>
      <c r="L319" s="103"/>
      <c r="V319" s="103"/>
      <c r="AD319" s="429"/>
      <c r="AE319" s="429"/>
      <c r="AF319" s="429"/>
      <c r="AG319" s="429"/>
      <c r="AH319" s="429"/>
      <c r="AI319" s="429"/>
      <c r="AJ319" s="429"/>
      <c r="AK319" s="429"/>
      <c r="AL319" s="429"/>
      <c r="AM319" s="429"/>
      <c r="AN319" s="429"/>
      <c r="AO319" s="429"/>
      <c r="AP319" s="429"/>
      <c r="AQ319" s="429"/>
      <c r="AR319" s="429"/>
      <c r="AS319" s="429"/>
      <c r="AT319" s="429"/>
      <c r="AU319" s="429"/>
      <c r="AV319" s="429"/>
      <c r="AW319" s="429"/>
      <c r="AX319" s="429"/>
      <c r="AY319" s="429"/>
      <c r="AZ319" s="429"/>
      <c r="BA319" s="429"/>
      <c r="BB319" s="429"/>
      <c r="BC319" s="429"/>
      <c r="BD319" s="429"/>
      <c r="BE319" s="429"/>
      <c r="BF319" s="429"/>
      <c r="BG319" s="429"/>
      <c r="BH319" s="429"/>
      <c r="BJ319" s="103"/>
      <c r="BT319" s="103"/>
      <c r="CD319" s="103"/>
      <c r="CN319" s="103"/>
      <c r="CX319" s="103"/>
      <c r="DH319" s="103"/>
      <c r="DR319" s="103"/>
      <c r="EB319" s="103"/>
      <c r="EL319" s="103"/>
      <c r="EV319" s="103"/>
      <c r="FF319" s="103"/>
      <c r="FP319" s="103"/>
      <c r="FZ319" s="103"/>
      <c r="GJ319" s="103"/>
      <c r="GT319" s="103"/>
      <c r="HD319" s="103"/>
    </row>
    <row xmlns:x14ac="http://schemas.microsoft.com/office/spreadsheetml/2009/9/ac" r="320" s="3" customFormat="true" x14ac:dyDescent="0.25">
      <c r="A320" s="382"/>
      <c r="B320" s="103"/>
      <c r="L320" s="103"/>
      <c r="V320" s="103"/>
      <c r="AD320" s="429"/>
      <c r="AE320" s="429"/>
      <c r="AF320" s="429"/>
      <c r="AG320" s="429"/>
      <c r="AH320" s="429"/>
      <c r="AI320" s="429"/>
      <c r="AJ320" s="429"/>
      <c r="AK320" s="429"/>
      <c r="AL320" s="429"/>
      <c r="AM320" s="429"/>
      <c r="AN320" s="429"/>
      <c r="AO320" s="429"/>
      <c r="AP320" s="429"/>
      <c r="AQ320" s="429"/>
      <c r="AR320" s="429"/>
      <c r="AS320" s="429"/>
      <c r="AT320" s="429"/>
      <c r="AU320" s="429"/>
      <c r="AV320" s="429"/>
      <c r="AW320" s="429"/>
      <c r="AX320" s="429"/>
      <c r="AY320" s="429"/>
      <c r="AZ320" s="429"/>
      <c r="BA320" s="429"/>
      <c r="BB320" s="429"/>
      <c r="BC320" s="429"/>
      <c r="BD320" s="429"/>
      <c r="BE320" s="429"/>
      <c r="BF320" s="429"/>
      <c r="BG320" s="429"/>
      <c r="BH320" s="429"/>
      <c r="BJ320" s="103"/>
      <c r="BT320" s="103"/>
      <c r="CD320" s="103"/>
      <c r="CN320" s="103"/>
      <c r="CX320" s="103"/>
      <c r="DH320" s="103"/>
      <c r="DR320" s="103"/>
      <c r="EB320" s="103"/>
      <c r="EL320" s="103"/>
      <c r="EV320" s="103"/>
      <c r="FF320" s="103"/>
      <c r="FP320" s="103"/>
      <c r="FZ320" s="103"/>
      <c r="GJ320" s="103"/>
      <c r="GT320" s="103"/>
      <c r="HD320" s="103"/>
    </row>
    <row xmlns:x14ac="http://schemas.microsoft.com/office/spreadsheetml/2009/9/ac" r="321" s="3" customFormat="true" x14ac:dyDescent="0.25">
      <c r="A321" s="382"/>
      <c r="B321" s="103"/>
      <c r="L321" s="103"/>
      <c r="V321" s="103"/>
      <c r="AD321" s="429"/>
      <c r="AE321" s="429"/>
      <c r="AF321" s="429"/>
      <c r="AG321" s="429"/>
      <c r="AH321" s="429"/>
      <c r="AI321" s="429"/>
      <c r="AJ321" s="429"/>
      <c r="AK321" s="429"/>
      <c r="AL321" s="429"/>
      <c r="AM321" s="429"/>
      <c r="AN321" s="429"/>
      <c r="AO321" s="429"/>
      <c r="AP321" s="429"/>
      <c r="AQ321" s="429"/>
      <c r="AR321" s="429"/>
      <c r="AS321" s="429"/>
      <c r="AT321" s="429"/>
      <c r="AU321" s="429"/>
      <c r="AV321" s="429"/>
      <c r="AW321" s="429"/>
      <c r="AX321" s="429"/>
      <c r="AY321" s="429"/>
      <c r="AZ321" s="429"/>
      <c r="BA321" s="429"/>
      <c r="BB321" s="429"/>
      <c r="BC321" s="429"/>
      <c r="BD321" s="429"/>
      <c r="BE321" s="429"/>
      <c r="BF321" s="429"/>
      <c r="BG321" s="429"/>
      <c r="BH321" s="429"/>
      <c r="BJ321" s="103"/>
      <c r="BT321" s="103"/>
      <c r="CD321" s="103"/>
      <c r="CN321" s="103"/>
      <c r="CX321" s="103"/>
      <c r="DH321" s="103"/>
      <c r="DR321" s="103"/>
      <c r="EB321" s="103"/>
      <c r="EL321" s="103"/>
      <c r="EV321" s="103"/>
      <c r="FF321" s="103"/>
      <c r="FP321" s="103"/>
      <c r="FZ321" s="103"/>
      <c r="GJ321" s="103"/>
      <c r="GT321" s="103"/>
      <c r="HD321" s="103"/>
    </row>
    <row xmlns:x14ac="http://schemas.microsoft.com/office/spreadsheetml/2009/9/ac" r="322" s="3" customFormat="true" x14ac:dyDescent="0.25">
      <c r="A322" s="382"/>
      <c r="B322" s="103"/>
      <c r="L322" s="103"/>
      <c r="V322" s="103"/>
      <c r="AD322" s="429"/>
      <c r="AE322" s="429"/>
      <c r="AF322" s="429"/>
      <c r="AG322" s="429"/>
      <c r="AH322" s="429"/>
      <c r="AI322" s="429"/>
      <c r="AJ322" s="429"/>
      <c r="AK322" s="429"/>
      <c r="AL322" s="429"/>
      <c r="AM322" s="429"/>
      <c r="AN322" s="429"/>
      <c r="AO322" s="429"/>
      <c r="AP322" s="429"/>
      <c r="AQ322" s="429"/>
      <c r="AR322" s="429"/>
      <c r="AS322" s="429"/>
      <c r="AT322" s="429"/>
      <c r="AU322" s="429"/>
      <c r="AV322" s="429"/>
      <c r="AW322" s="429"/>
      <c r="AX322" s="429"/>
      <c r="AY322" s="429"/>
      <c r="AZ322" s="429"/>
      <c r="BA322" s="429"/>
      <c r="BB322" s="429"/>
      <c r="BC322" s="429"/>
      <c r="BD322" s="429"/>
      <c r="BE322" s="429"/>
      <c r="BF322" s="429"/>
      <c r="BG322" s="429"/>
      <c r="BH322" s="429"/>
      <c r="BJ322" s="103"/>
      <c r="BT322" s="103"/>
      <c r="CD322" s="103"/>
      <c r="CN322" s="103"/>
      <c r="CX322" s="103"/>
      <c r="DH322" s="103"/>
      <c r="DR322" s="103"/>
      <c r="EB322" s="103"/>
      <c r="EL322" s="103"/>
      <c r="EV322" s="103"/>
      <c r="FF322" s="103"/>
      <c r="FP322" s="103"/>
      <c r="FZ322" s="103"/>
      <c r="GJ322" s="103"/>
      <c r="GT322" s="103"/>
      <c r="HD322" s="103"/>
    </row>
    <row xmlns:x14ac="http://schemas.microsoft.com/office/spreadsheetml/2009/9/ac" r="323" s="3" customFormat="true" x14ac:dyDescent="0.25">
      <c r="A323" s="382"/>
      <c r="B323" s="103"/>
      <c r="L323" s="103"/>
      <c r="V323" s="103"/>
      <c r="AD323" s="429"/>
      <c r="AE323" s="429"/>
      <c r="AF323" s="429"/>
      <c r="AG323" s="429"/>
      <c r="AH323" s="429"/>
      <c r="AI323" s="429"/>
      <c r="AJ323" s="429"/>
      <c r="AK323" s="429"/>
      <c r="AL323" s="429"/>
      <c r="AM323" s="429"/>
      <c r="AN323" s="429"/>
      <c r="AO323" s="429"/>
      <c r="AP323" s="429"/>
      <c r="AQ323" s="429"/>
      <c r="AR323" s="429"/>
      <c r="AS323" s="429"/>
      <c r="AT323" s="429"/>
      <c r="AU323" s="429"/>
      <c r="AV323" s="429"/>
      <c r="AW323" s="429"/>
      <c r="AX323" s="429"/>
      <c r="AY323" s="429"/>
      <c r="AZ323" s="429"/>
      <c r="BA323" s="429"/>
      <c r="BB323" s="429"/>
      <c r="BC323" s="429"/>
      <c r="BD323" s="429"/>
      <c r="BE323" s="429"/>
      <c r="BF323" s="429"/>
      <c r="BG323" s="429"/>
      <c r="BH323" s="429"/>
      <c r="BJ323" s="103"/>
      <c r="BT323" s="103"/>
      <c r="CD323" s="103"/>
      <c r="CN323" s="103"/>
      <c r="CX323" s="103"/>
      <c r="DH323" s="103"/>
      <c r="DR323" s="103"/>
      <c r="EB323" s="103"/>
      <c r="EL323" s="103"/>
      <c r="EV323" s="103"/>
      <c r="FF323" s="103"/>
      <c r="FP323" s="103"/>
      <c r="FZ323" s="103"/>
      <c r="GJ323" s="103"/>
      <c r="GT323" s="103"/>
      <c r="HD323" s="103"/>
    </row>
    <row xmlns:x14ac="http://schemas.microsoft.com/office/spreadsheetml/2009/9/ac" r="324" s="3" customFormat="true" x14ac:dyDescent="0.25">
      <c r="A324" s="382"/>
      <c r="B324" s="103"/>
      <c r="L324" s="103"/>
      <c r="V324" s="103"/>
      <c r="AD324" s="429"/>
      <c r="AE324" s="429"/>
      <c r="AF324" s="429"/>
      <c r="AG324" s="429"/>
      <c r="AH324" s="429"/>
      <c r="AI324" s="429"/>
      <c r="AJ324" s="429"/>
      <c r="AK324" s="429"/>
      <c r="AL324" s="429"/>
      <c r="AM324" s="429"/>
      <c r="AN324" s="429"/>
      <c r="AO324" s="429"/>
      <c r="AP324" s="429"/>
      <c r="AQ324" s="429"/>
      <c r="AR324" s="429"/>
      <c r="AS324" s="429"/>
      <c r="AT324" s="429"/>
      <c r="AU324" s="429"/>
      <c r="AV324" s="429"/>
      <c r="AW324" s="429"/>
      <c r="AX324" s="429"/>
      <c r="AY324" s="429"/>
      <c r="AZ324" s="429"/>
      <c r="BA324" s="429"/>
      <c r="BB324" s="429"/>
      <c r="BC324" s="429"/>
      <c r="BD324" s="429"/>
      <c r="BE324" s="429"/>
      <c r="BF324" s="429"/>
      <c r="BG324" s="429"/>
      <c r="BH324" s="429"/>
      <c r="BJ324" s="103"/>
      <c r="BT324" s="103"/>
      <c r="CD324" s="103"/>
      <c r="CN324" s="103"/>
      <c r="CX324" s="103"/>
      <c r="DH324" s="103"/>
      <c r="DR324" s="103"/>
      <c r="EB324" s="103"/>
      <c r="EL324" s="103"/>
      <c r="EV324" s="103"/>
      <c r="FF324" s="103"/>
      <c r="FP324" s="103"/>
      <c r="FZ324" s="103"/>
      <c r="GJ324" s="103"/>
      <c r="GT324" s="103"/>
      <c r="HD324" s="103"/>
    </row>
    <row xmlns:x14ac="http://schemas.microsoft.com/office/spreadsheetml/2009/9/ac" r="325" s="3" customFormat="true" x14ac:dyDescent="0.25">
      <c r="A325" s="382"/>
      <c r="B325" s="103"/>
      <c r="L325" s="103"/>
      <c r="V325" s="103"/>
      <c r="AD325" s="429"/>
      <c r="AE325" s="429"/>
      <c r="AF325" s="429"/>
      <c r="AG325" s="429"/>
      <c r="AH325" s="429"/>
      <c r="AI325" s="429"/>
      <c r="AJ325" s="429"/>
      <c r="AK325" s="429"/>
      <c r="AL325" s="429"/>
      <c r="AM325" s="429"/>
      <c r="AN325" s="429"/>
      <c r="AO325" s="429"/>
      <c r="AP325" s="429"/>
      <c r="AQ325" s="429"/>
      <c r="AR325" s="429"/>
      <c r="AS325" s="429"/>
      <c r="AT325" s="429"/>
      <c r="AU325" s="429"/>
      <c r="AV325" s="429"/>
      <c r="AW325" s="429"/>
      <c r="AX325" s="429"/>
      <c r="AY325" s="429"/>
      <c r="AZ325" s="429"/>
      <c r="BA325" s="429"/>
      <c r="BB325" s="429"/>
      <c r="BC325" s="429"/>
      <c r="BD325" s="429"/>
      <c r="BE325" s="429"/>
      <c r="BF325" s="429"/>
      <c r="BG325" s="429"/>
      <c r="BH325" s="429"/>
      <c r="BJ325" s="103"/>
      <c r="BT325" s="103"/>
      <c r="CD325" s="103"/>
      <c r="CN325" s="103"/>
      <c r="CX325" s="103"/>
      <c r="DH325" s="103"/>
      <c r="DR325" s="103"/>
      <c r="EB325" s="103"/>
      <c r="EL325" s="103"/>
      <c r="EV325" s="103"/>
      <c r="FF325" s="103"/>
      <c r="FP325" s="103"/>
      <c r="FZ325" s="103"/>
      <c r="GJ325" s="103"/>
      <c r="GT325" s="103"/>
      <c r="HD325" s="103"/>
    </row>
    <row xmlns:x14ac="http://schemas.microsoft.com/office/spreadsheetml/2009/9/ac" r="326" s="3" customFormat="true" x14ac:dyDescent="0.25">
      <c r="A326" s="382"/>
      <c r="B326" s="103"/>
      <c r="L326" s="103"/>
      <c r="V326" s="103"/>
      <c r="AD326" s="429"/>
      <c r="AE326" s="429"/>
      <c r="AF326" s="429"/>
      <c r="AG326" s="429"/>
      <c r="AH326" s="429"/>
      <c r="AI326" s="429"/>
      <c r="AJ326" s="429"/>
      <c r="AK326" s="429"/>
      <c r="AL326" s="429"/>
      <c r="AM326" s="429"/>
      <c r="AN326" s="429"/>
      <c r="AO326" s="429"/>
      <c r="AP326" s="429"/>
      <c r="AQ326" s="429"/>
      <c r="AR326" s="429"/>
      <c r="AS326" s="429"/>
      <c r="AT326" s="429"/>
      <c r="AU326" s="429"/>
      <c r="AV326" s="429"/>
      <c r="AW326" s="429"/>
      <c r="AX326" s="429"/>
      <c r="AY326" s="429"/>
      <c r="AZ326" s="429"/>
      <c r="BA326" s="429"/>
      <c r="BB326" s="429"/>
      <c r="BC326" s="429"/>
      <c r="BD326" s="429"/>
      <c r="BE326" s="429"/>
      <c r="BF326" s="429"/>
      <c r="BG326" s="429"/>
      <c r="BH326" s="429"/>
      <c r="BJ326" s="103"/>
      <c r="BT326" s="103"/>
      <c r="CD326" s="103"/>
      <c r="CN326" s="103"/>
      <c r="CX326" s="103"/>
      <c r="DH326" s="103"/>
      <c r="DR326" s="103"/>
      <c r="EB326" s="103"/>
      <c r="EL326" s="103"/>
      <c r="EV326" s="103"/>
      <c r="FF326" s="103"/>
      <c r="FP326" s="103"/>
      <c r="FZ326" s="103"/>
      <c r="GJ326" s="103"/>
      <c r="GT326" s="103"/>
      <c r="HD326" s="103"/>
    </row>
    <row xmlns:x14ac="http://schemas.microsoft.com/office/spreadsheetml/2009/9/ac" r="327" s="3" customFormat="true" x14ac:dyDescent="0.25">
      <c r="A327" s="382"/>
      <c r="B327" s="103"/>
      <c r="L327" s="103"/>
      <c r="V327" s="103"/>
      <c r="AD327" s="429"/>
      <c r="AE327" s="429"/>
      <c r="AF327" s="429"/>
      <c r="AG327" s="429"/>
      <c r="AH327" s="429"/>
      <c r="AI327" s="429"/>
      <c r="AJ327" s="429"/>
      <c r="AK327" s="429"/>
      <c r="AL327" s="429"/>
      <c r="AM327" s="429"/>
      <c r="AN327" s="429"/>
      <c r="AO327" s="429"/>
      <c r="AP327" s="429"/>
      <c r="AQ327" s="429"/>
      <c r="AR327" s="429"/>
      <c r="AS327" s="429"/>
      <c r="AT327" s="429"/>
      <c r="AU327" s="429"/>
      <c r="AV327" s="429"/>
      <c r="AW327" s="429"/>
      <c r="AX327" s="429"/>
      <c r="AY327" s="429"/>
      <c r="AZ327" s="429"/>
      <c r="BA327" s="429"/>
      <c r="BB327" s="429"/>
      <c r="BC327" s="429"/>
      <c r="BD327" s="429"/>
      <c r="BE327" s="429"/>
      <c r="BF327" s="429"/>
      <c r="BG327" s="429"/>
      <c r="BH327" s="429"/>
      <c r="BJ327" s="103"/>
      <c r="BT327" s="103"/>
      <c r="CD327" s="103"/>
      <c r="CN327" s="103"/>
      <c r="CX327" s="103"/>
      <c r="DH327" s="103"/>
      <c r="DR327" s="103"/>
      <c r="EB327" s="103"/>
      <c r="EL327" s="103"/>
      <c r="EV327" s="103"/>
      <c r="FF327" s="103"/>
      <c r="FP327" s="103"/>
      <c r="FZ327" s="103"/>
      <c r="GJ327" s="103"/>
      <c r="GT327" s="103"/>
      <c r="HD327" s="103"/>
    </row>
    <row xmlns:x14ac="http://schemas.microsoft.com/office/spreadsheetml/2009/9/ac" r="328" s="3" customFormat="true" x14ac:dyDescent="0.25">
      <c r="A328" s="382"/>
      <c r="B328" s="103"/>
      <c r="L328" s="103"/>
      <c r="V328" s="103"/>
      <c r="AD328" s="429"/>
      <c r="AE328" s="429"/>
      <c r="AF328" s="429"/>
      <c r="AG328" s="429"/>
      <c r="AH328" s="429"/>
      <c r="AI328" s="429"/>
      <c r="AJ328" s="429"/>
      <c r="AK328" s="429"/>
      <c r="AL328" s="429"/>
      <c r="AM328" s="429"/>
      <c r="AN328" s="429"/>
      <c r="AO328" s="429"/>
      <c r="AP328" s="429"/>
      <c r="AQ328" s="429"/>
      <c r="AR328" s="429"/>
      <c r="AS328" s="429"/>
      <c r="AT328" s="429"/>
      <c r="AU328" s="429"/>
      <c r="AV328" s="429"/>
      <c r="AW328" s="429"/>
      <c r="AX328" s="429"/>
      <c r="AY328" s="429"/>
      <c r="AZ328" s="429"/>
      <c r="BA328" s="429"/>
      <c r="BB328" s="429"/>
      <c r="BC328" s="429"/>
      <c r="BD328" s="429"/>
      <c r="BE328" s="429"/>
      <c r="BF328" s="429"/>
      <c r="BG328" s="429"/>
      <c r="BH328" s="429"/>
      <c r="BJ328" s="103"/>
      <c r="BT328" s="103"/>
      <c r="CD328" s="103"/>
      <c r="CN328" s="103"/>
      <c r="CX328" s="103"/>
      <c r="DH328" s="103"/>
      <c r="DR328" s="103"/>
      <c r="EB328" s="103"/>
      <c r="EL328" s="103"/>
      <c r="EV328" s="103"/>
      <c r="FF328" s="103"/>
      <c r="FP328" s="103"/>
      <c r="FZ328" s="103"/>
      <c r="GJ328" s="103"/>
      <c r="GT328" s="103"/>
      <c r="HD328" s="103"/>
    </row>
    <row xmlns:x14ac="http://schemas.microsoft.com/office/spreadsheetml/2009/9/ac" r="329" s="3" customFormat="true" x14ac:dyDescent="0.25">
      <c r="A329" s="382"/>
      <c r="B329" s="103"/>
      <c r="L329" s="103"/>
      <c r="V329" s="103"/>
      <c r="AD329" s="429"/>
      <c r="AE329" s="429"/>
      <c r="AF329" s="429"/>
      <c r="AG329" s="429"/>
      <c r="AH329" s="429"/>
      <c r="AI329" s="429"/>
      <c r="AJ329" s="429"/>
      <c r="AK329" s="429"/>
      <c r="AL329" s="429"/>
      <c r="AM329" s="429"/>
      <c r="AN329" s="429"/>
      <c r="AO329" s="429"/>
      <c r="AP329" s="429"/>
      <c r="AQ329" s="429"/>
      <c r="AR329" s="429"/>
      <c r="AS329" s="429"/>
      <c r="AT329" s="429"/>
      <c r="AU329" s="429"/>
      <c r="AV329" s="429"/>
      <c r="AW329" s="429"/>
      <c r="AX329" s="429"/>
      <c r="AY329" s="429"/>
      <c r="AZ329" s="429"/>
      <c r="BA329" s="429"/>
      <c r="BB329" s="429"/>
      <c r="BC329" s="429"/>
      <c r="BD329" s="429"/>
      <c r="BE329" s="429"/>
      <c r="BF329" s="429"/>
      <c r="BG329" s="429"/>
      <c r="BH329" s="429"/>
      <c r="BJ329" s="103"/>
      <c r="BT329" s="103"/>
      <c r="CD329" s="103"/>
      <c r="CN329" s="103"/>
      <c r="CX329" s="103"/>
      <c r="DH329" s="103"/>
      <c r="DR329" s="103"/>
      <c r="EB329" s="103"/>
      <c r="EL329" s="103"/>
      <c r="EV329" s="103"/>
      <c r="FF329" s="103"/>
      <c r="FP329" s="103"/>
      <c r="FZ329" s="103"/>
      <c r="GJ329" s="103"/>
      <c r="GT329" s="103"/>
      <c r="HD329" s="103"/>
    </row>
    <row xmlns:x14ac="http://schemas.microsoft.com/office/spreadsheetml/2009/9/ac" r="330" s="3" customFormat="true" x14ac:dyDescent="0.25">
      <c r="A330" s="382"/>
      <c r="B330" s="103"/>
      <c r="L330" s="103"/>
      <c r="V330" s="103"/>
      <c r="AD330" s="429"/>
      <c r="AE330" s="429"/>
      <c r="AF330" s="429"/>
      <c r="AG330" s="429"/>
      <c r="AH330" s="429"/>
      <c r="AI330" s="429"/>
      <c r="AJ330" s="429"/>
      <c r="AK330" s="429"/>
      <c r="AL330" s="429"/>
      <c r="AM330" s="429"/>
      <c r="AN330" s="429"/>
      <c r="AO330" s="429"/>
      <c r="AP330" s="429"/>
      <c r="AQ330" s="429"/>
      <c r="AR330" s="429"/>
      <c r="AS330" s="429"/>
      <c r="AT330" s="429"/>
      <c r="AU330" s="429"/>
      <c r="AV330" s="429"/>
      <c r="AW330" s="429"/>
      <c r="AX330" s="429"/>
      <c r="AY330" s="429"/>
      <c r="AZ330" s="429"/>
      <c r="BA330" s="429"/>
      <c r="BB330" s="429"/>
      <c r="BC330" s="429"/>
      <c r="BD330" s="429"/>
      <c r="BE330" s="429"/>
      <c r="BF330" s="429"/>
      <c r="BG330" s="429"/>
      <c r="BH330" s="429"/>
      <c r="BJ330" s="103"/>
      <c r="BT330" s="103"/>
      <c r="CD330" s="103"/>
      <c r="CN330" s="103"/>
      <c r="CX330" s="103"/>
      <c r="DH330" s="103"/>
      <c r="DR330" s="103"/>
      <c r="EB330" s="103"/>
      <c r="EL330" s="103"/>
      <c r="EV330" s="103"/>
      <c r="FF330" s="103"/>
      <c r="FP330" s="103"/>
      <c r="FZ330" s="103"/>
      <c r="GJ330" s="103"/>
      <c r="GT330" s="103"/>
      <c r="HD330" s="103"/>
    </row>
    <row xmlns:x14ac="http://schemas.microsoft.com/office/spreadsheetml/2009/9/ac" r="331" s="3" customFormat="true" x14ac:dyDescent="0.25">
      <c r="A331" s="382"/>
      <c r="B331" s="103"/>
      <c r="L331" s="103"/>
      <c r="V331" s="103"/>
      <c r="AD331" s="429"/>
      <c r="AE331" s="429"/>
      <c r="AF331" s="429"/>
      <c r="AG331" s="429"/>
      <c r="AH331" s="429"/>
      <c r="AI331" s="429"/>
      <c r="AJ331" s="429"/>
      <c r="AK331" s="429"/>
      <c r="AL331" s="429"/>
      <c r="AM331" s="429"/>
      <c r="AN331" s="429"/>
      <c r="AO331" s="429"/>
      <c r="AP331" s="429"/>
      <c r="AQ331" s="429"/>
      <c r="AR331" s="429"/>
      <c r="AS331" s="429"/>
      <c r="AT331" s="429"/>
      <c r="AU331" s="429"/>
      <c r="AV331" s="429"/>
      <c r="AW331" s="429"/>
      <c r="AX331" s="429"/>
      <c r="AY331" s="429"/>
      <c r="AZ331" s="429"/>
      <c r="BA331" s="429"/>
      <c r="BB331" s="429"/>
      <c r="BC331" s="429"/>
      <c r="BD331" s="429"/>
      <c r="BE331" s="429"/>
      <c r="BF331" s="429"/>
      <c r="BG331" s="429"/>
      <c r="BH331" s="429"/>
      <c r="BJ331" s="103"/>
      <c r="BT331" s="103"/>
      <c r="CD331" s="103"/>
      <c r="CN331" s="103"/>
      <c r="CX331" s="103"/>
      <c r="DH331" s="103"/>
      <c r="DR331" s="103"/>
      <c r="EB331" s="103"/>
      <c r="EL331" s="103"/>
      <c r="EV331" s="103"/>
      <c r="FF331" s="103"/>
      <c r="FP331" s="103"/>
      <c r="FZ331" s="103"/>
      <c r="GJ331" s="103"/>
      <c r="GT331" s="103"/>
      <c r="HD331" s="103"/>
    </row>
    <row xmlns:x14ac="http://schemas.microsoft.com/office/spreadsheetml/2009/9/ac" r="332" s="3" customFormat="true" x14ac:dyDescent="0.25">
      <c r="A332" s="382"/>
      <c r="B332" s="103"/>
      <c r="L332" s="103"/>
      <c r="V332" s="103"/>
      <c r="AD332" s="429"/>
      <c r="AE332" s="429"/>
      <c r="AF332" s="429"/>
      <c r="AG332" s="429"/>
      <c r="AH332" s="429"/>
      <c r="AI332" s="429"/>
      <c r="AJ332" s="429"/>
      <c r="AK332" s="429"/>
      <c r="AL332" s="429"/>
      <c r="AM332" s="429"/>
      <c r="AN332" s="429"/>
      <c r="AO332" s="429"/>
      <c r="AP332" s="429"/>
      <c r="AQ332" s="429"/>
      <c r="AR332" s="429"/>
      <c r="AS332" s="429"/>
      <c r="AT332" s="429"/>
      <c r="AU332" s="429"/>
      <c r="AV332" s="429"/>
      <c r="AW332" s="429"/>
      <c r="AX332" s="429"/>
      <c r="AY332" s="429"/>
      <c r="AZ332" s="429"/>
      <c r="BA332" s="429"/>
      <c r="BB332" s="429"/>
      <c r="BC332" s="429"/>
      <c r="BD332" s="429"/>
      <c r="BE332" s="429"/>
      <c r="BF332" s="429"/>
      <c r="BG332" s="429"/>
      <c r="BH332" s="429"/>
      <c r="BJ332" s="103"/>
      <c r="BT332" s="103"/>
      <c r="CD332" s="103"/>
      <c r="CN332" s="103"/>
      <c r="CX332" s="103"/>
      <c r="DH332" s="103"/>
      <c r="DR332" s="103"/>
      <c r="EB332" s="103"/>
      <c r="EL332" s="103"/>
      <c r="EV332" s="103"/>
      <c r="FF332" s="103"/>
      <c r="FP332" s="103"/>
      <c r="FZ332" s="103"/>
      <c r="GJ332" s="103"/>
      <c r="GT332" s="103"/>
      <c r="HD332" s="103"/>
    </row>
    <row xmlns:x14ac="http://schemas.microsoft.com/office/spreadsheetml/2009/9/ac" r="333" s="3" customFormat="true" x14ac:dyDescent="0.25">
      <c r="A333" s="382"/>
      <c r="B333" s="103"/>
      <c r="L333" s="103"/>
      <c r="V333" s="103"/>
      <c r="AD333" s="429"/>
      <c r="AE333" s="429"/>
      <c r="AF333" s="429"/>
      <c r="AG333" s="429"/>
      <c r="AH333" s="429"/>
      <c r="AI333" s="429"/>
      <c r="AJ333" s="429"/>
      <c r="AK333" s="429"/>
      <c r="AL333" s="429"/>
      <c r="AM333" s="429"/>
      <c r="AN333" s="429"/>
      <c r="AO333" s="429"/>
      <c r="AP333" s="429"/>
      <c r="AQ333" s="429"/>
      <c r="AR333" s="429"/>
      <c r="AS333" s="429"/>
      <c r="AT333" s="429"/>
      <c r="AU333" s="429"/>
      <c r="AV333" s="429"/>
      <c r="AW333" s="429"/>
      <c r="AX333" s="429"/>
      <c r="AY333" s="429"/>
      <c r="AZ333" s="429"/>
      <c r="BA333" s="429"/>
      <c r="BB333" s="429"/>
      <c r="BC333" s="429"/>
      <c r="BD333" s="429"/>
      <c r="BE333" s="429"/>
      <c r="BF333" s="429"/>
      <c r="BG333" s="429"/>
      <c r="BH333" s="429"/>
      <c r="BJ333" s="103"/>
      <c r="BT333" s="103"/>
      <c r="CD333" s="103"/>
      <c r="CN333" s="103"/>
      <c r="CX333" s="103"/>
      <c r="DH333" s="103"/>
      <c r="DR333" s="103"/>
      <c r="EB333" s="103"/>
      <c r="EL333" s="103"/>
      <c r="EV333" s="103"/>
      <c r="FF333" s="103"/>
      <c r="FP333" s="103"/>
      <c r="FZ333" s="103"/>
      <c r="GJ333" s="103"/>
      <c r="GT333" s="103"/>
      <c r="HD333" s="103"/>
    </row>
    <row xmlns:x14ac="http://schemas.microsoft.com/office/spreadsheetml/2009/9/ac" r="334" s="3" customFormat="true" x14ac:dyDescent="0.25">
      <c r="A334" s="382"/>
      <c r="B334" s="103"/>
      <c r="L334" s="103"/>
      <c r="V334" s="103"/>
      <c r="AD334" s="429"/>
      <c r="AE334" s="429"/>
      <c r="AF334" s="429"/>
      <c r="AG334" s="429"/>
      <c r="AH334" s="429"/>
      <c r="AI334" s="429"/>
      <c r="AJ334" s="429"/>
      <c r="AK334" s="429"/>
      <c r="AL334" s="429"/>
      <c r="AM334" s="429"/>
      <c r="AN334" s="429"/>
      <c r="AO334" s="429"/>
      <c r="AP334" s="429"/>
      <c r="AQ334" s="429"/>
      <c r="AR334" s="429"/>
      <c r="AS334" s="429"/>
      <c r="AT334" s="429"/>
      <c r="AU334" s="429"/>
      <c r="AV334" s="429"/>
      <c r="AW334" s="429"/>
      <c r="AX334" s="429"/>
      <c r="AY334" s="429"/>
      <c r="AZ334" s="429"/>
      <c r="BA334" s="429"/>
      <c r="BB334" s="429"/>
      <c r="BC334" s="429"/>
      <c r="BD334" s="429"/>
      <c r="BE334" s="429"/>
      <c r="BF334" s="429"/>
      <c r="BG334" s="429"/>
      <c r="BH334" s="429"/>
      <c r="BJ334" s="103"/>
      <c r="BT334" s="103"/>
      <c r="CD334" s="103"/>
      <c r="CN334" s="103"/>
      <c r="CX334" s="103"/>
      <c r="DH334" s="103"/>
      <c r="DR334" s="103"/>
      <c r="EB334" s="103"/>
      <c r="EL334" s="103"/>
      <c r="EV334" s="103"/>
      <c r="FF334" s="103"/>
      <c r="FP334" s="103"/>
      <c r="FZ334" s="103"/>
      <c r="GJ334" s="103"/>
      <c r="GT334" s="103"/>
      <c r="HD334" s="103"/>
    </row>
    <row xmlns:x14ac="http://schemas.microsoft.com/office/spreadsheetml/2009/9/ac" r="335" s="3" customFormat="true" x14ac:dyDescent="0.25">
      <c r="A335" s="382"/>
      <c r="B335" s="103"/>
      <c r="L335" s="103"/>
      <c r="V335" s="103"/>
      <c r="AD335" s="429"/>
      <c r="AE335" s="429"/>
      <c r="AF335" s="429"/>
      <c r="AG335" s="429"/>
      <c r="AH335" s="429"/>
      <c r="AI335" s="429"/>
      <c r="AJ335" s="429"/>
      <c r="AK335" s="429"/>
      <c r="AL335" s="429"/>
      <c r="AM335" s="429"/>
      <c r="AN335" s="429"/>
      <c r="AO335" s="429"/>
      <c r="AP335" s="429"/>
      <c r="AQ335" s="429"/>
      <c r="AR335" s="429"/>
      <c r="AS335" s="429"/>
      <c r="AT335" s="429"/>
      <c r="AU335" s="429"/>
      <c r="AV335" s="429"/>
      <c r="AW335" s="429"/>
      <c r="AX335" s="429"/>
      <c r="AY335" s="429"/>
      <c r="AZ335" s="429"/>
      <c r="BA335" s="429"/>
      <c r="BB335" s="429"/>
      <c r="BC335" s="429"/>
      <c r="BD335" s="429"/>
      <c r="BE335" s="429"/>
      <c r="BF335" s="429"/>
      <c r="BG335" s="429"/>
      <c r="BH335" s="429"/>
      <c r="BJ335" s="103"/>
      <c r="BT335" s="103"/>
      <c r="CD335" s="103"/>
      <c r="CN335" s="103"/>
      <c r="CX335" s="103"/>
      <c r="DH335" s="103"/>
      <c r="DR335" s="103"/>
      <c r="EB335" s="103"/>
      <c r="EL335" s="103"/>
      <c r="EV335" s="103"/>
      <c r="FF335" s="103"/>
      <c r="FP335" s="103"/>
      <c r="FZ335" s="103"/>
      <c r="GJ335" s="103"/>
      <c r="GT335" s="103"/>
      <c r="HD335" s="103"/>
    </row>
    <row xmlns:x14ac="http://schemas.microsoft.com/office/spreadsheetml/2009/9/ac" r="336" s="3" customFormat="true" x14ac:dyDescent="0.25">
      <c r="A336" s="382"/>
      <c r="B336" s="103"/>
      <c r="L336" s="103"/>
      <c r="V336" s="103"/>
      <c r="AD336" s="429"/>
      <c r="AE336" s="429"/>
      <c r="AF336" s="429"/>
      <c r="AG336" s="429"/>
      <c r="AH336" s="429"/>
      <c r="AI336" s="429"/>
      <c r="AJ336" s="429"/>
      <c r="AK336" s="429"/>
      <c r="AL336" s="429"/>
      <c r="AM336" s="429"/>
      <c r="AN336" s="429"/>
      <c r="AO336" s="429"/>
      <c r="AP336" s="429"/>
      <c r="AQ336" s="429"/>
      <c r="AR336" s="429"/>
      <c r="AS336" s="429"/>
      <c r="AT336" s="429"/>
      <c r="AU336" s="429"/>
      <c r="AV336" s="429"/>
      <c r="AW336" s="429"/>
      <c r="AX336" s="429"/>
      <c r="AY336" s="429"/>
      <c r="AZ336" s="429"/>
      <c r="BA336" s="429"/>
      <c r="BB336" s="429"/>
      <c r="BC336" s="429"/>
      <c r="BD336" s="429"/>
      <c r="BE336" s="429"/>
      <c r="BF336" s="429"/>
      <c r="BG336" s="429"/>
      <c r="BH336" s="429"/>
      <c r="BJ336" s="103"/>
      <c r="BT336" s="103"/>
      <c r="CD336" s="103"/>
      <c r="CN336" s="103"/>
      <c r="CX336" s="103"/>
      <c r="DH336" s="103"/>
      <c r="DR336" s="103"/>
      <c r="EB336" s="103"/>
      <c r="EL336" s="103"/>
      <c r="EV336" s="103"/>
      <c r="FF336" s="103"/>
      <c r="FP336" s="103"/>
      <c r="FZ336" s="103"/>
      <c r="GJ336" s="103"/>
      <c r="GT336" s="103"/>
      <c r="HD336" s="103"/>
    </row>
    <row xmlns:x14ac="http://schemas.microsoft.com/office/spreadsheetml/2009/9/ac" r="337" s="3" customFormat="true" x14ac:dyDescent="0.25">
      <c r="A337" s="382"/>
      <c r="B337" s="103"/>
      <c r="L337" s="103"/>
      <c r="V337" s="103"/>
      <c r="AD337" s="429"/>
      <c r="AE337" s="429"/>
      <c r="AF337" s="429"/>
      <c r="AG337" s="429"/>
      <c r="AH337" s="429"/>
      <c r="AI337" s="429"/>
      <c r="AJ337" s="429"/>
      <c r="AK337" s="429"/>
      <c r="AL337" s="429"/>
      <c r="AM337" s="429"/>
      <c r="AN337" s="429"/>
      <c r="AO337" s="429"/>
      <c r="AP337" s="429"/>
      <c r="AQ337" s="429"/>
      <c r="AR337" s="429"/>
      <c r="AS337" s="429"/>
      <c r="AT337" s="429"/>
      <c r="AU337" s="429"/>
      <c r="AV337" s="429"/>
      <c r="AW337" s="429"/>
      <c r="AX337" s="429"/>
      <c r="AY337" s="429"/>
      <c r="AZ337" s="429"/>
      <c r="BA337" s="429"/>
      <c r="BB337" s="429"/>
      <c r="BC337" s="429"/>
      <c r="BD337" s="429"/>
      <c r="BE337" s="429"/>
      <c r="BF337" s="429"/>
      <c r="BG337" s="429"/>
      <c r="BH337" s="429"/>
      <c r="BJ337" s="103"/>
      <c r="BT337" s="103"/>
      <c r="CD337" s="103"/>
      <c r="CN337" s="103"/>
      <c r="CX337" s="103"/>
      <c r="DH337" s="103"/>
      <c r="DR337" s="103"/>
      <c r="EB337" s="103"/>
      <c r="EL337" s="103"/>
      <c r="EV337" s="103"/>
      <c r="FF337" s="103"/>
      <c r="FP337" s="103"/>
      <c r="FZ337" s="103"/>
      <c r="GJ337" s="103"/>
      <c r="GT337" s="103"/>
      <c r="HD337" s="103"/>
    </row>
    <row xmlns:x14ac="http://schemas.microsoft.com/office/spreadsheetml/2009/9/ac" r="338" s="3" customFormat="true" x14ac:dyDescent="0.25">
      <c r="A338" s="382"/>
      <c r="B338" s="103"/>
      <c r="L338" s="103"/>
      <c r="V338" s="103"/>
      <c r="AD338" s="429"/>
      <c r="AE338" s="429"/>
      <c r="AF338" s="429"/>
      <c r="AG338" s="429"/>
      <c r="AH338" s="429"/>
      <c r="AI338" s="429"/>
      <c r="AJ338" s="429"/>
      <c r="AK338" s="429"/>
      <c r="AL338" s="429"/>
      <c r="AM338" s="429"/>
      <c r="AN338" s="429"/>
      <c r="AO338" s="429"/>
      <c r="AP338" s="429"/>
      <c r="AQ338" s="429"/>
      <c r="AR338" s="429"/>
      <c r="AS338" s="429"/>
      <c r="AT338" s="429"/>
      <c r="AU338" s="429"/>
      <c r="AV338" s="429"/>
      <c r="AW338" s="429"/>
      <c r="AX338" s="429"/>
      <c r="AY338" s="429"/>
      <c r="AZ338" s="429"/>
      <c r="BA338" s="429"/>
      <c r="BB338" s="429"/>
      <c r="BC338" s="429"/>
      <c r="BD338" s="429"/>
      <c r="BE338" s="429"/>
      <c r="BF338" s="429"/>
      <c r="BG338" s="429"/>
      <c r="BH338" s="429"/>
      <c r="BJ338" s="103"/>
      <c r="BT338" s="103"/>
      <c r="CD338" s="103"/>
      <c r="CN338" s="103"/>
      <c r="CX338" s="103"/>
      <c r="DH338" s="103"/>
      <c r="DR338" s="103"/>
      <c r="EB338" s="103"/>
      <c r="EL338" s="103"/>
      <c r="EV338" s="103"/>
      <c r="FF338" s="103"/>
      <c r="FP338" s="103"/>
      <c r="FZ338" s="103"/>
      <c r="GJ338" s="103"/>
      <c r="GT338" s="103"/>
      <c r="HD338" s="103"/>
    </row>
    <row xmlns:x14ac="http://schemas.microsoft.com/office/spreadsheetml/2009/9/ac" r="339" s="3" customFormat="true" x14ac:dyDescent="0.25">
      <c r="A339" s="382"/>
      <c r="B339" s="103"/>
      <c r="L339" s="103"/>
      <c r="V339" s="103"/>
      <c r="AD339" s="429"/>
      <c r="AE339" s="429"/>
      <c r="AF339" s="429"/>
      <c r="AG339" s="429"/>
      <c r="AH339" s="429"/>
      <c r="AI339" s="429"/>
      <c r="AJ339" s="429"/>
      <c r="AK339" s="429"/>
      <c r="AL339" s="429"/>
      <c r="AM339" s="429"/>
      <c r="AN339" s="429"/>
      <c r="AO339" s="429"/>
      <c r="AP339" s="429"/>
      <c r="AQ339" s="429"/>
      <c r="AR339" s="429"/>
      <c r="AS339" s="429"/>
      <c r="AT339" s="429"/>
      <c r="AU339" s="429"/>
      <c r="AV339" s="429"/>
      <c r="AW339" s="429"/>
      <c r="AX339" s="429"/>
      <c r="AY339" s="429"/>
      <c r="AZ339" s="429"/>
      <c r="BA339" s="429"/>
      <c r="BB339" s="429"/>
      <c r="BC339" s="429"/>
      <c r="BD339" s="429"/>
      <c r="BE339" s="429"/>
      <c r="BF339" s="429"/>
      <c r="BG339" s="429"/>
      <c r="BH339" s="429"/>
      <c r="BJ339" s="103"/>
      <c r="BT339" s="103"/>
      <c r="CD339" s="103"/>
      <c r="CN339" s="103"/>
      <c r="CX339" s="103"/>
      <c r="DH339" s="103"/>
      <c r="DR339" s="103"/>
      <c r="EB339" s="103"/>
      <c r="EL339" s="103"/>
      <c r="EV339" s="103"/>
      <c r="FF339" s="103"/>
      <c r="FP339" s="103"/>
      <c r="FZ339" s="103"/>
      <c r="GJ339" s="103"/>
      <c r="GT339" s="103"/>
      <c r="HD339" s="103"/>
    </row>
    <row xmlns:x14ac="http://schemas.microsoft.com/office/spreadsheetml/2009/9/ac" r="340" s="3" customFormat="true" x14ac:dyDescent="0.25">
      <c r="A340" s="382"/>
      <c r="B340" s="103"/>
      <c r="L340" s="103"/>
      <c r="V340" s="103"/>
      <c r="AD340" s="429"/>
      <c r="AE340" s="429"/>
      <c r="AF340" s="429"/>
      <c r="AG340" s="429"/>
      <c r="AH340" s="429"/>
      <c r="AI340" s="429"/>
      <c r="AJ340" s="429"/>
      <c r="AK340" s="429"/>
      <c r="AL340" s="429"/>
      <c r="AM340" s="429"/>
      <c r="AN340" s="429"/>
      <c r="AO340" s="429"/>
      <c r="AP340" s="429"/>
      <c r="AQ340" s="429"/>
      <c r="AR340" s="429"/>
      <c r="AS340" s="429"/>
      <c r="AT340" s="429"/>
      <c r="AU340" s="429"/>
      <c r="AV340" s="429"/>
      <c r="AW340" s="429"/>
      <c r="AX340" s="429"/>
      <c r="AY340" s="429"/>
      <c r="AZ340" s="429"/>
      <c r="BA340" s="429"/>
      <c r="BB340" s="429"/>
      <c r="BC340" s="429"/>
      <c r="BD340" s="429"/>
      <c r="BE340" s="429"/>
      <c r="BF340" s="429"/>
      <c r="BG340" s="429"/>
      <c r="BH340" s="429"/>
      <c r="BJ340" s="103"/>
      <c r="BT340" s="103"/>
      <c r="CD340" s="103"/>
      <c r="CN340" s="103"/>
      <c r="CX340" s="103"/>
      <c r="DH340" s="103"/>
      <c r="DR340" s="103"/>
      <c r="EB340" s="103"/>
      <c r="EL340" s="103"/>
      <c r="EV340" s="103"/>
      <c r="FF340" s="103"/>
      <c r="FP340" s="103"/>
      <c r="FZ340" s="103"/>
      <c r="GJ340" s="103"/>
      <c r="GT340" s="103"/>
      <c r="HD340" s="103"/>
    </row>
    <row xmlns:x14ac="http://schemas.microsoft.com/office/spreadsheetml/2009/9/ac" r="341" s="3" customFormat="true" x14ac:dyDescent="0.25">
      <c r="A341" s="382"/>
      <c r="B341" s="103"/>
      <c r="L341" s="103"/>
      <c r="V341" s="103"/>
      <c r="AD341" s="429"/>
      <c r="AE341" s="429"/>
      <c r="AF341" s="429"/>
      <c r="AG341" s="429"/>
      <c r="AH341" s="429"/>
      <c r="AI341" s="429"/>
      <c r="AJ341" s="429"/>
      <c r="AK341" s="429"/>
      <c r="AL341" s="429"/>
      <c r="AM341" s="429"/>
      <c r="AN341" s="429"/>
      <c r="AO341" s="429"/>
      <c r="AP341" s="429"/>
      <c r="AQ341" s="429"/>
      <c r="AR341" s="429"/>
      <c r="AS341" s="429"/>
      <c r="AT341" s="429"/>
      <c r="AU341" s="429"/>
      <c r="AV341" s="429"/>
      <c r="AW341" s="429"/>
      <c r="AX341" s="429"/>
      <c r="AY341" s="429"/>
      <c r="AZ341" s="429"/>
      <c r="BA341" s="429"/>
      <c r="BB341" s="429"/>
      <c r="BC341" s="429"/>
      <c r="BD341" s="429"/>
      <c r="BE341" s="429"/>
      <c r="BF341" s="429"/>
      <c r="BG341" s="429"/>
      <c r="BH341" s="429"/>
      <c r="BJ341" s="103"/>
      <c r="BT341" s="103"/>
      <c r="CD341" s="103"/>
      <c r="CN341" s="103"/>
      <c r="CX341" s="103"/>
      <c r="DH341" s="103"/>
      <c r="DR341" s="103"/>
      <c r="EB341" s="103"/>
      <c r="EL341" s="103"/>
      <c r="EV341" s="103"/>
      <c r="FF341" s="103"/>
      <c r="FP341" s="103"/>
      <c r="FZ341" s="103"/>
      <c r="GJ341" s="103"/>
      <c r="GT341" s="103"/>
      <c r="HD341" s="103"/>
    </row>
    <row xmlns:x14ac="http://schemas.microsoft.com/office/spreadsheetml/2009/9/ac" r="342" s="3" customFormat="true" x14ac:dyDescent="0.25">
      <c r="A342" s="382"/>
      <c r="B342" s="103"/>
      <c r="L342" s="103"/>
      <c r="V342" s="103"/>
      <c r="AD342" s="429"/>
      <c r="AE342" s="429"/>
      <c r="AF342" s="429"/>
      <c r="AG342" s="429"/>
      <c r="AH342" s="429"/>
      <c r="AI342" s="429"/>
      <c r="AJ342" s="429"/>
      <c r="AK342" s="429"/>
      <c r="AL342" s="429"/>
      <c r="AM342" s="429"/>
      <c r="AN342" s="429"/>
      <c r="AO342" s="429"/>
      <c r="AP342" s="429"/>
      <c r="AQ342" s="429"/>
      <c r="AR342" s="429"/>
      <c r="AS342" s="429"/>
      <c r="AT342" s="429"/>
      <c r="AU342" s="429"/>
      <c r="AV342" s="429"/>
      <c r="AW342" s="429"/>
      <c r="AX342" s="429"/>
      <c r="AY342" s="429"/>
      <c r="AZ342" s="429"/>
      <c r="BA342" s="429"/>
      <c r="BB342" s="429"/>
      <c r="BC342" s="429"/>
      <c r="BD342" s="429"/>
      <c r="BE342" s="429"/>
      <c r="BF342" s="429"/>
      <c r="BG342" s="429"/>
      <c r="BH342" s="429"/>
      <c r="BJ342" s="103"/>
      <c r="BT342" s="103"/>
      <c r="CD342" s="103"/>
      <c r="CN342" s="103"/>
      <c r="CX342" s="103"/>
      <c r="DH342" s="103"/>
      <c r="DR342" s="103"/>
      <c r="EB342" s="103"/>
      <c r="EL342" s="103"/>
      <c r="EV342" s="103"/>
      <c r="FF342" s="103"/>
      <c r="FP342" s="103"/>
      <c r="FZ342" s="103"/>
      <c r="GJ342" s="103"/>
      <c r="GT342" s="103"/>
      <c r="HD342" s="103"/>
    </row>
    <row xmlns:x14ac="http://schemas.microsoft.com/office/spreadsheetml/2009/9/ac" r="343" s="3" customFormat="true" x14ac:dyDescent="0.25">
      <c r="A343" s="382"/>
      <c r="B343" s="103"/>
      <c r="L343" s="103"/>
      <c r="V343" s="103"/>
      <c r="AD343" s="429"/>
      <c r="AE343" s="429"/>
      <c r="AF343" s="429"/>
      <c r="AG343" s="429"/>
      <c r="AH343" s="429"/>
      <c r="AI343" s="429"/>
      <c r="AJ343" s="429"/>
      <c r="AK343" s="429"/>
      <c r="AL343" s="429"/>
      <c r="AM343" s="429"/>
      <c r="AN343" s="429"/>
      <c r="AO343" s="429"/>
      <c r="AP343" s="429"/>
      <c r="AQ343" s="429"/>
      <c r="AR343" s="429"/>
      <c r="AS343" s="429"/>
      <c r="AT343" s="429"/>
      <c r="AU343" s="429"/>
      <c r="AV343" s="429"/>
      <c r="AW343" s="429"/>
      <c r="AX343" s="429"/>
      <c r="AY343" s="429"/>
      <c r="AZ343" s="429"/>
      <c r="BA343" s="429"/>
      <c r="BB343" s="429"/>
      <c r="BC343" s="429"/>
      <c r="BD343" s="429"/>
      <c r="BE343" s="429"/>
      <c r="BF343" s="429"/>
      <c r="BG343" s="429"/>
      <c r="BH343" s="429"/>
      <c r="BJ343" s="103"/>
      <c r="BT343" s="103"/>
      <c r="CD343" s="103"/>
      <c r="CN343" s="103"/>
      <c r="CX343" s="103"/>
      <c r="DH343" s="103"/>
      <c r="DR343" s="103"/>
      <c r="EB343" s="103"/>
      <c r="EL343" s="103"/>
      <c r="EV343" s="103"/>
      <c r="FF343" s="103"/>
      <c r="FP343" s="103"/>
      <c r="FZ343" s="103"/>
      <c r="GJ343" s="103"/>
      <c r="GT343" s="103"/>
      <c r="HD343" s="103"/>
    </row>
    <row xmlns:x14ac="http://schemas.microsoft.com/office/spreadsheetml/2009/9/ac" r="344" s="3" customFormat="true" x14ac:dyDescent="0.25">
      <c r="A344" s="382"/>
      <c r="B344" s="103"/>
      <c r="L344" s="103"/>
      <c r="V344" s="103"/>
      <c r="AD344" s="429"/>
      <c r="AE344" s="429"/>
      <c r="AF344" s="429"/>
      <c r="AG344" s="429"/>
      <c r="AH344" s="429"/>
      <c r="AI344" s="429"/>
      <c r="AJ344" s="429"/>
      <c r="AK344" s="429"/>
      <c r="AL344" s="429"/>
      <c r="AM344" s="429"/>
      <c r="AN344" s="429"/>
      <c r="AO344" s="429"/>
      <c r="AP344" s="429"/>
      <c r="AQ344" s="429"/>
      <c r="AR344" s="429"/>
      <c r="AS344" s="429"/>
      <c r="AT344" s="429"/>
      <c r="AU344" s="429"/>
      <c r="AV344" s="429"/>
      <c r="AW344" s="429"/>
      <c r="AX344" s="429"/>
      <c r="AY344" s="429"/>
      <c r="AZ344" s="429"/>
      <c r="BA344" s="429"/>
      <c r="BB344" s="429"/>
      <c r="BC344" s="429"/>
      <c r="BD344" s="429"/>
      <c r="BE344" s="429"/>
      <c r="BF344" s="429"/>
      <c r="BG344" s="429"/>
      <c r="BH344" s="429"/>
      <c r="BJ344" s="103"/>
      <c r="BT344" s="103"/>
      <c r="CD344" s="103"/>
      <c r="CN344" s="103"/>
      <c r="CX344" s="103"/>
      <c r="DH344" s="103"/>
      <c r="DR344" s="103"/>
      <c r="EB344" s="103"/>
      <c r="EL344" s="103"/>
      <c r="EV344" s="103"/>
      <c r="FF344" s="103"/>
      <c r="FP344" s="103"/>
      <c r="FZ344" s="103"/>
      <c r="GJ344" s="103"/>
      <c r="GT344" s="103"/>
      <c r="HD344" s="103"/>
    </row>
    <row xmlns:x14ac="http://schemas.microsoft.com/office/spreadsheetml/2009/9/ac" r="345" s="3" customFormat="true" x14ac:dyDescent="0.25">
      <c r="A345" s="382"/>
      <c r="B345" s="103"/>
      <c r="L345" s="103"/>
      <c r="V345" s="103"/>
      <c r="AD345" s="429"/>
      <c r="AE345" s="429"/>
      <c r="AF345" s="429"/>
      <c r="AG345" s="429"/>
      <c r="AH345" s="429"/>
      <c r="AI345" s="429"/>
      <c r="AJ345" s="429"/>
      <c r="AK345" s="429"/>
      <c r="AL345" s="429"/>
      <c r="AM345" s="429"/>
      <c r="AN345" s="429"/>
      <c r="AO345" s="429"/>
      <c r="AP345" s="429"/>
      <c r="AQ345" s="429"/>
      <c r="AR345" s="429"/>
      <c r="AS345" s="429"/>
      <c r="AT345" s="429"/>
      <c r="AU345" s="429"/>
      <c r="AV345" s="429"/>
      <c r="AW345" s="429"/>
      <c r="AX345" s="429"/>
      <c r="AY345" s="429"/>
      <c r="AZ345" s="429"/>
      <c r="BA345" s="429"/>
      <c r="BB345" s="429"/>
      <c r="BC345" s="429"/>
      <c r="BD345" s="429"/>
      <c r="BE345" s="429"/>
      <c r="BF345" s="429"/>
      <c r="BG345" s="429"/>
      <c r="BH345" s="429"/>
      <c r="BJ345" s="103"/>
      <c r="BT345" s="103"/>
      <c r="CD345" s="103"/>
      <c r="CN345" s="103"/>
      <c r="CX345" s="103"/>
      <c r="DH345" s="103"/>
      <c r="DR345" s="103"/>
      <c r="EB345" s="103"/>
      <c r="EL345" s="103"/>
      <c r="EV345" s="103"/>
      <c r="FF345" s="103"/>
      <c r="FP345" s="103"/>
      <c r="FZ345" s="103"/>
      <c r="GJ345" s="103"/>
      <c r="GT345" s="103"/>
      <c r="HD345" s="103"/>
    </row>
    <row xmlns:x14ac="http://schemas.microsoft.com/office/spreadsheetml/2009/9/ac" r="346" s="3" customFormat="true" x14ac:dyDescent="0.25">
      <c r="A346" s="382"/>
      <c r="B346" s="103"/>
      <c r="L346" s="103"/>
      <c r="V346" s="103"/>
      <c r="AD346" s="429"/>
      <c r="AE346" s="429"/>
      <c r="AF346" s="429"/>
      <c r="AG346" s="429"/>
      <c r="AH346" s="429"/>
      <c r="AI346" s="429"/>
      <c r="AJ346" s="429"/>
      <c r="AK346" s="429"/>
      <c r="AL346" s="429"/>
      <c r="AM346" s="429"/>
      <c r="AN346" s="429"/>
      <c r="AO346" s="429"/>
      <c r="AP346" s="429"/>
      <c r="AQ346" s="429"/>
      <c r="AR346" s="429"/>
      <c r="AS346" s="429"/>
      <c r="AT346" s="429"/>
      <c r="AU346" s="429"/>
      <c r="AV346" s="429"/>
      <c r="AW346" s="429"/>
      <c r="AX346" s="429"/>
      <c r="AY346" s="429"/>
      <c r="AZ346" s="429"/>
      <c r="BA346" s="429"/>
      <c r="BB346" s="429"/>
      <c r="BC346" s="429"/>
      <c r="BD346" s="429"/>
      <c r="BE346" s="429"/>
      <c r="BF346" s="429"/>
      <c r="BG346" s="429"/>
      <c r="BH346" s="429"/>
      <c r="BJ346" s="103"/>
      <c r="BT346" s="103"/>
      <c r="CD346" s="103"/>
      <c r="CN346" s="103"/>
      <c r="CX346" s="103"/>
      <c r="DH346" s="103"/>
      <c r="DR346" s="103"/>
      <c r="EB346" s="103"/>
      <c r="EL346" s="103"/>
      <c r="EV346" s="103"/>
      <c r="FF346" s="103"/>
      <c r="FP346" s="103"/>
      <c r="FZ346" s="103"/>
      <c r="GJ346" s="103"/>
      <c r="GT346" s="103"/>
      <c r="HD346" s="103"/>
    </row>
    <row xmlns:x14ac="http://schemas.microsoft.com/office/spreadsheetml/2009/9/ac" r="347" s="3" customFormat="true" x14ac:dyDescent="0.25">
      <c r="A347" s="382"/>
      <c r="B347" s="103"/>
      <c r="L347" s="103"/>
      <c r="V347" s="103"/>
      <c r="AD347" s="429"/>
      <c r="AE347" s="429"/>
      <c r="AF347" s="429"/>
      <c r="AG347" s="429"/>
      <c r="AH347" s="429"/>
      <c r="AI347" s="429"/>
      <c r="AJ347" s="429"/>
      <c r="AK347" s="429"/>
      <c r="AL347" s="429"/>
      <c r="AM347" s="429"/>
      <c r="AN347" s="429"/>
      <c r="AO347" s="429"/>
      <c r="AP347" s="429"/>
      <c r="AQ347" s="429"/>
      <c r="AR347" s="429"/>
      <c r="AS347" s="429"/>
      <c r="AT347" s="429"/>
      <c r="AU347" s="429"/>
      <c r="AV347" s="429"/>
      <c r="AW347" s="429"/>
      <c r="AX347" s="429"/>
      <c r="AY347" s="429"/>
      <c r="AZ347" s="429"/>
      <c r="BA347" s="429"/>
      <c r="BB347" s="429"/>
      <c r="BC347" s="429"/>
      <c r="BD347" s="429"/>
      <c r="BE347" s="429"/>
      <c r="BF347" s="429"/>
      <c r="BG347" s="429"/>
      <c r="BH347" s="429"/>
      <c r="BJ347" s="103"/>
      <c r="BT347" s="103"/>
      <c r="CD347" s="103"/>
      <c r="CN347" s="103"/>
      <c r="CX347" s="103"/>
      <c r="DH347" s="103"/>
      <c r="DR347" s="103"/>
      <c r="EB347" s="103"/>
      <c r="EL347" s="103"/>
      <c r="EV347" s="103"/>
      <c r="FF347" s="103"/>
      <c r="FP347" s="103"/>
      <c r="FZ347" s="103"/>
      <c r="GJ347" s="103"/>
      <c r="GT347" s="103"/>
      <c r="HD347" s="103"/>
    </row>
    <row xmlns:x14ac="http://schemas.microsoft.com/office/spreadsheetml/2009/9/ac" r="348" s="3" customFormat="true" x14ac:dyDescent="0.25">
      <c r="A348" s="382"/>
      <c r="B348" s="103"/>
      <c r="L348" s="103"/>
      <c r="V348" s="103"/>
      <c r="AD348" s="429"/>
      <c r="AE348" s="429"/>
      <c r="AF348" s="429"/>
      <c r="AG348" s="429"/>
      <c r="AH348" s="429"/>
      <c r="AI348" s="429"/>
      <c r="AJ348" s="429"/>
      <c r="AK348" s="429"/>
      <c r="AL348" s="429"/>
      <c r="AM348" s="429"/>
      <c r="AN348" s="429"/>
      <c r="AO348" s="429"/>
      <c r="AP348" s="429"/>
      <c r="AQ348" s="429"/>
      <c r="AR348" s="429"/>
      <c r="AS348" s="429"/>
      <c r="AT348" s="429"/>
      <c r="AU348" s="429"/>
      <c r="AV348" s="429"/>
      <c r="AW348" s="429"/>
      <c r="AX348" s="429"/>
      <c r="AY348" s="429"/>
      <c r="AZ348" s="429"/>
      <c r="BA348" s="429"/>
      <c r="BB348" s="429"/>
      <c r="BC348" s="429"/>
      <c r="BD348" s="429"/>
      <c r="BE348" s="429"/>
      <c r="BF348" s="429"/>
      <c r="BG348" s="429"/>
      <c r="BH348" s="429"/>
      <c r="BJ348" s="103"/>
      <c r="BT348" s="103"/>
      <c r="CD348" s="103"/>
      <c r="CN348" s="103"/>
      <c r="CX348" s="103"/>
      <c r="DH348" s="103"/>
      <c r="DR348" s="103"/>
      <c r="EB348" s="103"/>
      <c r="EL348" s="103"/>
      <c r="EV348" s="103"/>
      <c r="FF348" s="103"/>
      <c r="FP348" s="103"/>
      <c r="FZ348" s="103"/>
      <c r="GJ348" s="103"/>
      <c r="GT348" s="103"/>
      <c r="HD348" s="103"/>
    </row>
    <row xmlns:x14ac="http://schemas.microsoft.com/office/spreadsheetml/2009/9/ac" r="349" s="3" customFormat="true" x14ac:dyDescent="0.25">
      <c r="A349" s="382"/>
      <c r="B349" s="103"/>
      <c r="L349" s="103"/>
      <c r="V349" s="103"/>
      <c r="AD349" s="429"/>
      <c r="AE349" s="429"/>
      <c r="AF349" s="429"/>
      <c r="AG349" s="429"/>
      <c r="AH349" s="429"/>
      <c r="AI349" s="429"/>
      <c r="AJ349" s="429"/>
      <c r="AK349" s="429"/>
      <c r="AL349" s="429"/>
      <c r="AM349" s="429"/>
      <c r="AN349" s="429"/>
      <c r="AO349" s="429"/>
      <c r="AP349" s="429"/>
      <c r="AQ349" s="429"/>
      <c r="AR349" s="429"/>
      <c r="AS349" s="429"/>
      <c r="AT349" s="429"/>
      <c r="AU349" s="429"/>
      <c r="AV349" s="429"/>
      <c r="AW349" s="429"/>
      <c r="AX349" s="429"/>
      <c r="AY349" s="429"/>
      <c r="AZ349" s="429"/>
      <c r="BA349" s="429"/>
      <c r="BB349" s="429"/>
      <c r="BC349" s="429"/>
      <c r="BD349" s="429"/>
      <c r="BE349" s="429"/>
      <c r="BF349" s="429"/>
      <c r="BG349" s="429"/>
      <c r="BH349" s="429"/>
      <c r="BJ349" s="103"/>
      <c r="BT349" s="103"/>
      <c r="CD349" s="103"/>
      <c r="CN349" s="103"/>
      <c r="CX349" s="103"/>
      <c r="DH349" s="103"/>
      <c r="DR349" s="103"/>
      <c r="EB349" s="103"/>
      <c r="EL349" s="103"/>
      <c r="EV349" s="103"/>
      <c r="FF349" s="103"/>
      <c r="FP349" s="103"/>
      <c r="FZ349" s="103"/>
      <c r="GJ349" s="103"/>
      <c r="GT349" s="103"/>
      <c r="HD349" s="103"/>
    </row>
    <row xmlns:x14ac="http://schemas.microsoft.com/office/spreadsheetml/2009/9/ac" r="350" s="3" customFormat="true" x14ac:dyDescent="0.25">
      <c r="A350" s="382"/>
      <c r="B350" s="103"/>
      <c r="L350" s="103"/>
      <c r="V350" s="103"/>
      <c r="AD350" s="429"/>
      <c r="AE350" s="429"/>
      <c r="AF350" s="429"/>
      <c r="AG350" s="429"/>
      <c r="AH350" s="429"/>
      <c r="AI350" s="429"/>
      <c r="AJ350" s="429"/>
      <c r="AK350" s="429"/>
      <c r="AL350" s="429"/>
      <c r="AM350" s="429"/>
      <c r="AN350" s="429"/>
      <c r="AO350" s="429"/>
      <c r="AP350" s="429"/>
      <c r="AQ350" s="429"/>
      <c r="AR350" s="429"/>
      <c r="AS350" s="429"/>
      <c r="AT350" s="429"/>
      <c r="AU350" s="429"/>
      <c r="AV350" s="429"/>
      <c r="AW350" s="429"/>
      <c r="AX350" s="429"/>
      <c r="AY350" s="429"/>
      <c r="AZ350" s="429"/>
      <c r="BA350" s="429"/>
      <c r="BB350" s="429"/>
      <c r="BC350" s="429"/>
      <c r="BD350" s="429"/>
      <c r="BE350" s="429"/>
      <c r="BF350" s="429"/>
      <c r="BG350" s="429"/>
      <c r="BH350" s="429"/>
      <c r="BJ350" s="103"/>
      <c r="BT350" s="103"/>
      <c r="CD350" s="103"/>
      <c r="CN350" s="103"/>
      <c r="CX350" s="103"/>
      <c r="DH350" s="103"/>
      <c r="DR350" s="103"/>
      <c r="EB350" s="103"/>
      <c r="EL350" s="103"/>
      <c r="EV350" s="103"/>
      <c r="FF350" s="103"/>
      <c r="FP350" s="103"/>
      <c r="FZ350" s="103"/>
      <c r="GJ350" s="103"/>
      <c r="GT350" s="103"/>
      <c r="HD350" s="103"/>
    </row>
    <row xmlns:x14ac="http://schemas.microsoft.com/office/spreadsheetml/2009/9/ac" r="351" s="3" customFormat="true" x14ac:dyDescent="0.25">
      <c r="A351" s="382"/>
      <c r="B351" s="103"/>
      <c r="L351" s="103"/>
      <c r="V351" s="103"/>
      <c r="AD351" s="429"/>
      <c r="AE351" s="429"/>
      <c r="AF351" s="429"/>
      <c r="AG351" s="429"/>
      <c r="AH351" s="429"/>
      <c r="AI351" s="429"/>
      <c r="AJ351" s="429"/>
      <c r="AK351" s="429"/>
      <c r="AL351" s="429"/>
      <c r="AM351" s="429"/>
      <c r="AN351" s="429"/>
      <c r="AO351" s="429"/>
      <c r="AP351" s="429"/>
      <c r="AQ351" s="429"/>
      <c r="AR351" s="429"/>
      <c r="AS351" s="429"/>
      <c r="AT351" s="429"/>
      <c r="AU351" s="429"/>
      <c r="AV351" s="429"/>
      <c r="AW351" s="429"/>
      <c r="AX351" s="429"/>
      <c r="AY351" s="429"/>
      <c r="AZ351" s="429"/>
      <c r="BA351" s="429"/>
      <c r="BB351" s="429"/>
      <c r="BC351" s="429"/>
      <c r="BD351" s="429"/>
      <c r="BE351" s="429"/>
      <c r="BF351" s="429"/>
      <c r="BG351" s="429"/>
      <c r="BH351" s="429"/>
      <c r="BJ351" s="103"/>
      <c r="BT351" s="103"/>
      <c r="CD351" s="103"/>
      <c r="CN351" s="103"/>
      <c r="CX351" s="103"/>
      <c r="DH351" s="103"/>
      <c r="DR351" s="103"/>
      <c r="EB351" s="103"/>
      <c r="EL351" s="103"/>
      <c r="EV351" s="103"/>
      <c r="FF351" s="103"/>
      <c r="FP351" s="103"/>
      <c r="FZ351" s="103"/>
      <c r="GJ351" s="103"/>
      <c r="GT351" s="103"/>
      <c r="HD351" s="103"/>
    </row>
    <row xmlns:x14ac="http://schemas.microsoft.com/office/spreadsheetml/2009/9/ac" r="352" s="3" customFormat="true" x14ac:dyDescent="0.25">
      <c r="A352" s="382"/>
      <c r="B352" s="103"/>
      <c r="L352" s="103"/>
      <c r="V352" s="103"/>
      <c r="AD352" s="429"/>
      <c r="AE352" s="429"/>
      <c r="AF352" s="429"/>
      <c r="AG352" s="429"/>
      <c r="AH352" s="429"/>
      <c r="AI352" s="429"/>
      <c r="AJ352" s="429"/>
      <c r="AK352" s="429"/>
      <c r="AL352" s="429"/>
      <c r="AM352" s="429"/>
      <c r="AN352" s="429"/>
      <c r="AO352" s="429"/>
      <c r="AP352" s="429"/>
      <c r="AQ352" s="429"/>
      <c r="AR352" s="429"/>
      <c r="AS352" s="429"/>
      <c r="AT352" s="429"/>
      <c r="AU352" s="429"/>
      <c r="AV352" s="429"/>
      <c r="AW352" s="429"/>
      <c r="AX352" s="429"/>
      <c r="AY352" s="429"/>
      <c r="AZ352" s="429"/>
      <c r="BA352" s="429"/>
      <c r="BB352" s="429"/>
      <c r="BC352" s="429"/>
      <c r="BD352" s="429"/>
      <c r="BE352" s="429"/>
      <c r="BF352" s="429"/>
      <c r="BG352" s="429"/>
      <c r="BH352" s="429"/>
      <c r="BJ352" s="103"/>
      <c r="BT352" s="103"/>
      <c r="CD352" s="103"/>
      <c r="CN352" s="103"/>
      <c r="CX352" s="103"/>
      <c r="DH352" s="103"/>
      <c r="DR352" s="103"/>
      <c r="EB352" s="103"/>
      <c r="EL352" s="103"/>
      <c r="EV352" s="103"/>
      <c r="FF352" s="103"/>
      <c r="FP352" s="103"/>
      <c r="FZ352" s="103"/>
      <c r="GJ352" s="103"/>
      <c r="GT352" s="103"/>
      <c r="HD352" s="103"/>
    </row>
    <row xmlns:x14ac="http://schemas.microsoft.com/office/spreadsheetml/2009/9/ac" r="353" s="3" customFormat="true" x14ac:dyDescent="0.25">
      <c r="A353" s="382"/>
      <c r="B353" s="103"/>
      <c r="L353" s="103"/>
      <c r="V353" s="103"/>
      <c r="AD353" s="429"/>
      <c r="AE353" s="429"/>
      <c r="AF353" s="429"/>
      <c r="AG353" s="429"/>
      <c r="AH353" s="429"/>
      <c r="AI353" s="429"/>
      <c r="AJ353" s="429"/>
      <c r="AK353" s="429"/>
      <c r="AL353" s="429"/>
      <c r="AM353" s="429"/>
      <c r="AN353" s="429"/>
      <c r="AO353" s="429"/>
      <c r="AP353" s="429"/>
      <c r="AQ353" s="429"/>
      <c r="AR353" s="429"/>
      <c r="AS353" s="429"/>
      <c r="AT353" s="429"/>
      <c r="AU353" s="429"/>
      <c r="AV353" s="429"/>
      <c r="AW353" s="429"/>
      <c r="AX353" s="429"/>
      <c r="AY353" s="429"/>
      <c r="AZ353" s="429"/>
      <c r="BA353" s="429"/>
      <c r="BB353" s="429"/>
      <c r="BC353" s="429"/>
      <c r="BD353" s="429"/>
      <c r="BE353" s="429"/>
      <c r="BF353" s="429"/>
      <c r="BG353" s="429"/>
      <c r="BH353" s="429"/>
      <c r="BJ353" s="103"/>
      <c r="BT353" s="103"/>
      <c r="CD353" s="103"/>
      <c r="CN353" s="103"/>
      <c r="CX353" s="103"/>
      <c r="DH353" s="103"/>
      <c r="DR353" s="103"/>
      <c r="EB353" s="103"/>
      <c r="EL353" s="103"/>
      <c r="EV353" s="103"/>
      <c r="FF353" s="103"/>
      <c r="FP353" s="103"/>
      <c r="FZ353" s="103"/>
      <c r="GJ353" s="103"/>
      <c r="GT353" s="103"/>
      <c r="HD353" s="103"/>
    </row>
    <row xmlns:x14ac="http://schemas.microsoft.com/office/spreadsheetml/2009/9/ac" r="354" s="3" customFormat="true" x14ac:dyDescent="0.25">
      <c r="A354" s="382"/>
      <c r="B354" s="103"/>
      <c r="L354" s="103"/>
      <c r="V354" s="103"/>
      <c r="AD354" s="429"/>
      <c r="AE354" s="429"/>
      <c r="AF354" s="429"/>
      <c r="AG354" s="429"/>
      <c r="AH354" s="429"/>
      <c r="AI354" s="429"/>
      <c r="AJ354" s="429"/>
      <c r="AK354" s="429"/>
      <c r="AL354" s="429"/>
      <c r="AM354" s="429"/>
      <c r="AN354" s="429"/>
      <c r="AO354" s="429"/>
      <c r="AP354" s="429"/>
      <c r="AQ354" s="429"/>
      <c r="AR354" s="429"/>
      <c r="AS354" s="429"/>
      <c r="AT354" s="429"/>
      <c r="AU354" s="429"/>
      <c r="AV354" s="429"/>
      <c r="AW354" s="429"/>
      <c r="AX354" s="429"/>
      <c r="AY354" s="429"/>
      <c r="AZ354" s="429"/>
      <c r="BA354" s="429"/>
      <c r="BB354" s="429"/>
      <c r="BC354" s="429"/>
      <c r="BD354" s="429"/>
      <c r="BE354" s="429"/>
      <c r="BF354" s="429"/>
      <c r="BG354" s="429"/>
      <c r="BH354" s="429"/>
      <c r="BJ354" s="103"/>
      <c r="BT354" s="103"/>
      <c r="CD354" s="103"/>
      <c r="CN354" s="103"/>
      <c r="CX354" s="103"/>
      <c r="DH354" s="103"/>
      <c r="DR354" s="103"/>
      <c r="EB354" s="103"/>
      <c r="EL354" s="103"/>
      <c r="EV354" s="103"/>
      <c r="FF354" s="103"/>
      <c r="FP354" s="103"/>
      <c r="FZ354" s="103"/>
      <c r="GJ354" s="103"/>
      <c r="GT354" s="103"/>
      <c r="HD354" s="103"/>
    </row>
    <row xmlns:x14ac="http://schemas.microsoft.com/office/spreadsheetml/2009/9/ac" r="355" s="3" customFormat="true" x14ac:dyDescent="0.25">
      <c r="A355" s="382"/>
      <c r="B355" s="103"/>
      <c r="L355" s="103"/>
      <c r="V355" s="103"/>
      <c r="AD355" s="429"/>
      <c r="AE355" s="429"/>
      <c r="AF355" s="429"/>
      <c r="AG355" s="429"/>
      <c r="AH355" s="429"/>
      <c r="AI355" s="429"/>
      <c r="AJ355" s="429"/>
      <c r="AK355" s="429"/>
      <c r="AL355" s="429"/>
      <c r="AM355" s="429"/>
      <c r="AN355" s="429"/>
      <c r="AO355" s="429"/>
      <c r="AP355" s="429"/>
      <c r="AQ355" s="429"/>
      <c r="AR355" s="429"/>
      <c r="AS355" s="429"/>
      <c r="AT355" s="429"/>
      <c r="AU355" s="429"/>
      <c r="AV355" s="429"/>
      <c r="AW355" s="429"/>
      <c r="AX355" s="429"/>
      <c r="AY355" s="429"/>
      <c r="AZ355" s="429"/>
      <c r="BA355" s="429"/>
      <c r="BB355" s="429"/>
      <c r="BC355" s="429"/>
      <c r="BD355" s="429"/>
      <c r="BE355" s="429"/>
      <c r="BF355" s="429"/>
      <c r="BG355" s="429"/>
      <c r="BH355" s="429"/>
      <c r="BJ355" s="103"/>
      <c r="BT355" s="103"/>
      <c r="CD355" s="103"/>
      <c r="CN355" s="103"/>
      <c r="CX355" s="103"/>
      <c r="DH355" s="103"/>
      <c r="DR355" s="103"/>
      <c r="EB355" s="103"/>
      <c r="EL355" s="103"/>
      <c r="EV355" s="103"/>
      <c r="FF355" s="103"/>
      <c r="FP355" s="103"/>
      <c r="FZ355" s="103"/>
      <c r="GJ355" s="103"/>
      <c r="GT355" s="103"/>
      <c r="HD355" s="103"/>
    </row>
    <row xmlns:x14ac="http://schemas.microsoft.com/office/spreadsheetml/2009/9/ac" r="356" s="3" customFormat="true" x14ac:dyDescent="0.25">
      <c r="A356" s="382"/>
      <c r="B356" s="103"/>
      <c r="L356" s="103"/>
      <c r="V356" s="103"/>
      <c r="AD356" s="429"/>
      <c r="AE356" s="429"/>
      <c r="AF356" s="429"/>
      <c r="AG356" s="429"/>
      <c r="AH356" s="429"/>
      <c r="AI356" s="429"/>
      <c r="AJ356" s="429"/>
      <c r="AK356" s="429"/>
      <c r="AL356" s="429"/>
      <c r="AM356" s="429"/>
      <c r="AN356" s="429"/>
      <c r="AO356" s="429"/>
      <c r="AP356" s="429"/>
      <c r="AQ356" s="429"/>
      <c r="AR356" s="429"/>
      <c r="AS356" s="429"/>
      <c r="AT356" s="429"/>
      <c r="AU356" s="429"/>
      <c r="AV356" s="429"/>
      <c r="AW356" s="429"/>
      <c r="AX356" s="429"/>
      <c r="AY356" s="429"/>
      <c r="AZ356" s="429"/>
      <c r="BA356" s="429"/>
      <c r="BB356" s="429"/>
      <c r="BC356" s="429"/>
      <c r="BD356" s="429"/>
      <c r="BE356" s="429"/>
      <c r="BF356" s="429"/>
      <c r="BG356" s="429"/>
      <c r="BH356" s="429"/>
      <c r="BJ356" s="103"/>
      <c r="BT356" s="103"/>
      <c r="CD356" s="103"/>
      <c r="CN356" s="103"/>
      <c r="CX356" s="103"/>
      <c r="DH356" s="103"/>
      <c r="DR356" s="103"/>
      <c r="EB356" s="103"/>
      <c r="EL356" s="103"/>
      <c r="EV356" s="103"/>
      <c r="FF356" s="103"/>
      <c r="FP356" s="103"/>
      <c r="FZ356" s="103"/>
      <c r="GJ356" s="103"/>
      <c r="GT356" s="103"/>
      <c r="HD356" s="103"/>
    </row>
    <row xmlns:x14ac="http://schemas.microsoft.com/office/spreadsheetml/2009/9/ac" r="357" s="3" customFormat="true" x14ac:dyDescent="0.25">
      <c r="A357" s="382"/>
      <c r="B357" s="103"/>
      <c r="L357" s="103"/>
      <c r="V357" s="103"/>
      <c r="AD357" s="429"/>
      <c r="AE357" s="429"/>
      <c r="AF357" s="429"/>
      <c r="AG357" s="429"/>
      <c r="AH357" s="429"/>
      <c r="AI357" s="429"/>
      <c r="AJ357" s="429"/>
      <c r="AK357" s="429"/>
      <c r="AL357" s="429"/>
      <c r="AM357" s="429"/>
      <c r="AN357" s="429"/>
      <c r="AO357" s="429"/>
      <c r="AP357" s="429"/>
      <c r="AQ357" s="429"/>
      <c r="AR357" s="429"/>
      <c r="AS357" s="429"/>
      <c r="AT357" s="429"/>
      <c r="AU357" s="429"/>
      <c r="AV357" s="429"/>
      <c r="AW357" s="429"/>
      <c r="AX357" s="429"/>
      <c r="AY357" s="429"/>
      <c r="AZ357" s="429"/>
      <c r="BA357" s="429"/>
      <c r="BB357" s="429"/>
      <c r="BC357" s="429"/>
      <c r="BD357" s="429"/>
      <c r="BE357" s="429"/>
      <c r="BF357" s="429"/>
      <c r="BG357" s="429"/>
      <c r="BH357" s="429"/>
      <c r="BJ357" s="103"/>
      <c r="BT357" s="103"/>
      <c r="CD357" s="103"/>
      <c r="CN357" s="103"/>
      <c r="CX357" s="103"/>
      <c r="DH357" s="103"/>
      <c r="DR357" s="103"/>
      <c r="EB357" s="103"/>
      <c r="EL357" s="103"/>
      <c r="EV357" s="103"/>
      <c r="FF357" s="103"/>
      <c r="FP357" s="103"/>
      <c r="FZ357" s="103"/>
      <c r="GJ357" s="103"/>
      <c r="GT357" s="103"/>
      <c r="HD357" s="103"/>
    </row>
    <row xmlns:x14ac="http://schemas.microsoft.com/office/spreadsheetml/2009/9/ac" r="358" s="3" customFormat="true" x14ac:dyDescent="0.25">
      <c r="A358" s="382"/>
      <c r="B358" s="103"/>
      <c r="L358" s="103"/>
      <c r="V358" s="103"/>
      <c r="AD358" s="429"/>
      <c r="AE358" s="429"/>
      <c r="AF358" s="429"/>
      <c r="AG358" s="429"/>
      <c r="AH358" s="429"/>
      <c r="AI358" s="429"/>
      <c r="AJ358" s="429"/>
      <c r="AK358" s="429"/>
      <c r="AL358" s="429"/>
      <c r="AM358" s="429"/>
      <c r="AN358" s="429"/>
      <c r="AO358" s="429"/>
      <c r="AP358" s="429"/>
      <c r="AQ358" s="429"/>
      <c r="AR358" s="429"/>
      <c r="AS358" s="429"/>
      <c r="AT358" s="429"/>
      <c r="AU358" s="429"/>
      <c r="AV358" s="429"/>
      <c r="AW358" s="429"/>
      <c r="AX358" s="429"/>
      <c r="AY358" s="429"/>
      <c r="AZ358" s="429"/>
      <c r="BA358" s="429"/>
      <c r="BB358" s="429"/>
      <c r="BC358" s="429"/>
      <c r="BD358" s="429"/>
      <c r="BE358" s="429"/>
      <c r="BF358" s="429"/>
      <c r="BG358" s="429"/>
      <c r="BH358" s="429"/>
      <c r="BJ358" s="103"/>
      <c r="BT358" s="103"/>
      <c r="CD358" s="103"/>
      <c r="CN358" s="103"/>
      <c r="CX358" s="103"/>
      <c r="DH358" s="103"/>
      <c r="DR358" s="103"/>
      <c r="EB358" s="103"/>
      <c r="EL358" s="103"/>
      <c r="EV358" s="103"/>
      <c r="FF358" s="103"/>
      <c r="FP358" s="103"/>
      <c r="FZ358" s="103"/>
      <c r="GJ358" s="103"/>
      <c r="GT358" s="103"/>
      <c r="HD358" s="103"/>
    </row>
    <row xmlns:x14ac="http://schemas.microsoft.com/office/spreadsheetml/2009/9/ac" r="359" s="3" customFormat="true" x14ac:dyDescent="0.25">
      <c r="A359" s="382"/>
      <c r="B359" s="103"/>
      <c r="L359" s="103"/>
      <c r="V359" s="103"/>
      <c r="AD359" s="429"/>
      <c r="AE359" s="429"/>
      <c r="AF359" s="429"/>
      <c r="AG359" s="429"/>
      <c r="AH359" s="429"/>
      <c r="AI359" s="429"/>
      <c r="AJ359" s="429"/>
      <c r="AK359" s="429"/>
      <c r="AL359" s="429"/>
      <c r="AM359" s="429"/>
      <c r="AN359" s="429"/>
      <c r="AO359" s="429"/>
      <c r="AP359" s="429"/>
      <c r="AQ359" s="429"/>
      <c r="AR359" s="429"/>
      <c r="AS359" s="429"/>
      <c r="AT359" s="429"/>
      <c r="AU359" s="429"/>
      <c r="AV359" s="429"/>
      <c r="AW359" s="429"/>
      <c r="AX359" s="429"/>
      <c r="AY359" s="429"/>
      <c r="AZ359" s="429"/>
      <c r="BA359" s="429"/>
      <c r="BB359" s="429"/>
      <c r="BC359" s="429"/>
      <c r="BD359" s="429"/>
      <c r="BE359" s="429"/>
      <c r="BF359" s="429"/>
      <c r="BG359" s="429"/>
      <c r="BH359" s="429"/>
      <c r="BJ359" s="103"/>
      <c r="BT359" s="103"/>
      <c r="CD359" s="103"/>
      <c r="CN359" s="103"/>
      <c r="CX359" s="103"/>
      <c r="DH359" s="103"/>
      <c r="DR359" s="103"/>
      <c r="EB359" s="103"/>
      <c r="EL359" s="103"/>
      <c r="EV359" s="103"/>
      <c r="FF359" s="103"/>
      <c r="FP359" s="103"/>
      <c r="FZ359" s="103"/>
      <c r="GJ359" s="103"/>
      <c r="GT359" s="103"/>
      <c r="HD359" s="103"/>
    </row>
    <row xmlns:x14ac="http://schemas.microsoft.com/office/spreadsheetml/2009/9/ac" r="360" s="3" customFormat="true" x14ac:dyDescent="0.25">
      <c r="A360" s="382"/>
      <c r="B360" s="103"/>
      <c r="L360" s="103"/>
      <c r="V360" s="103"/>
      <c r="AD360" s="429"/>
      <c r="AE360" s="429"/>
      <c r="AF360" s="429"/>
      <c r="AG360" s="429"/>
      <c r="AH360" s="429"/>
      <c r="AI360" s="429"/>
      <c r="AJ360" s="429"/>
      <c r="AK360" s="429"/>
      <c r="AL360" s="429"/>
      <c r="AM360" s="429"/>
      <c r="AN360" s="429"/>
      <c r="AO360" s="429"/>
      <c r="AP360" s="429"/>
      <c r="AQ360" s="429"/>
      <c r="AR360" s="429"/>
      <c r="AS360" s="429"/>
      <c r="AT360" s="429"/>
      <c r="AU360" s="429"/>
      <c r="AV360" s="429"/>
      <c r="AW360" s="429"/>
      <c r="AX360" s="429"/>
      <c r="AY360" s="429"/>
      <c r="AZ360" s="429"/>
      <c r="BA360" s="429"/>
      <c r="BB360" s="429"/>
      <c r="BC360" s="429"/>
      <c r="BD360" s="429"/>
      <c r="BE360" s="429"/>
      <c r="BF360" s="429"/>
      <c r="BG360" s="429"/>
      <c r="BH360" s="429"/>
      <c r="BJ360" s="103"/>
      <c r="BT360" s="103"/>
      <c r="CD360" s="103"/>
      <c r="CN360" s="103"/>
      <c r="CX360" s="103"/>
      <c r="DH360" s="103"/>
      <c r="DR360" s="103"/>
      <c r="EB360" s="103"/>
      <c r="EL360" s="103"/>
      <c r="EV360" s="103"/>
      <c r="FF360" s="103"/>
      <c r="FP360" s="103"/>
      <c r="FZ360" s="103"/>
      <c r="GJ360" s="103"/>
      <c r="GT360" s="103"/>
      <c r="HD360" s="103"/>
    </row>
    <row xmlns:x14ac="http://schemas.microsoft.com/office/spreadsheetml/2009/9/ac" r="361" s="3" customFormat="true" x14ac:dyDescent="0.25">
      <c r="A361" s="382"/>
      <c r="B361" s="103"/>
      <c r="L361" s="103"/>
      <c r="V361" s="103"/>
      <c r="AD361" s="429"/>
      <c r="AE361" s="429"/>
      <c r="AF361" s="429"/>
      <c r="AG361" s="429"/>
      <c r="AH361" s="429"/>
      <c r="AI361" s="429"/>
      <c r="AJ361" s="429"/>
      <c r="AK361" s="429"/>
      <c r="AL361" s="429"/>
      <c r="AM361" s="429"/>
      <c r="AN361" s="429"/>
      <c r="AO361" s="429"/>
      <c r="AP361" s="429"/>
      <c r="AQ361" s="429"/>
      <c r="AR361" s="429"/>
      <c r="AS361" s="429"/>
      <c r="AT361" s="429"/>
      <c r="AU361" s="429"/>
      <c r="AV361" s="429"/>
      <c r="AW361" s="429"/>
      <c r="AX361" s="429"/>
      <c r="AY361" s="429"/>
      <c r="AZ361" s="429"/>
      <c r="BA361" s="429"/>
      <c r="BB361" s="429"/>
      <c r="BC361" s="429"/>
      <c r="BD361" s="429"/>
      <c r="BE361" s="429"/>
      <c r="BF361" s="429"/>
      <c r="BG361" s="429"/>
      <c r="BH361" s="429"/>
      <c r="BJ361" s="103"/>
      <c r="BT361" s="103"/>
      <c r="CD361" s="103"/>
      <c r="CN361" s="103"/>
      <c r="CX361" s="103"/>
      <c r="DH361" s="103"/>
      <c r="DR361" s="103"/>
      <c r="EB361" s="103"/>
      <c r="EL361" s="103"/>
      <c r="EV361" s="103"/>
      <c r="FF361" s="103"/>
      <c r="FP361" s="103"/>
      <c r="FZ361" s="103"/>
      <c r="GJ361" s="103"/>
      <c r="GT361" s="103"/>
      <c r="HD361" s="103"/>
    </row>
    <row xmlns:x14ac="http://schemas.microsoft.com/office/spreadsheetml/2009/9/ac" r="362" s="3" customFormat="true" x14ac:dyDescent="0.25">
      <c r="A362" s="382"/>
      <c r="B362" s="103"/>
      <c r="L362" s="103"/>
      <c r="V362" s="103"/>
      <c r="AD362" s="429"/>
      <c r="AE362" s="429"/>
      <c r="AF362" s="429"/>
      <c r="AG362" s="429"/>
      <c r="AH362" s="429"/>
      <c r="AI362" s="429"/>
      <c r="AJ362" s="429"/>
      <c r="AK362" s="429"/>
      <c r="AL362" s="429"/>
      <c r="AM362" s="429"/>
      <c r="AN362" s="429"/>
      <c r="AO362" s="429"/>
      <c r="AP362" s="429"/>
      <c r="AQ362" s="429"/>
      <c r="AR362" s="429"/>
      <c r="AS362" s="429"/>
      <c r="AT362" s="429"/>
      <c r="AU362" s="429"/>
      <c r="AV362" s="429"/>
      <c r="AW362" s="429"/>
      <c r="AX362" s="429"/>
      <c r="AY362" s="429"/>
      <c r="AZ362" s="429"/>
      <c r="BA362" s="429"/>
      <c r="BB362" s="429"/>
      <c r="BC362" s="429"/>
      <c r="BD362" s="429"/>
      <c r="BE362" s="429"/>
      <c r="BF362" s="429"/>
      <c r="BG362" s="429"/>
      <c r="BH362" s="429"/>
      <c r="BJ362" s="103"/>
      <c r="BT362" s="103"/>
      <c r="CD362" s="103"/>
      <c r="CN362" s="103"/>
      <c r="CX362" s="103"/>
      <c r="DH362" s="103"/>
      <c r="DR362" s="103"/>
      <c r="EB362" s="103"/>
      <c r="EL362" s="103"/>
      <c r="EV362" s="103"/>
      <c r="FF362" s="103"/>
      <c r="FP362" s="103"/>
      <c r="FZ362" s="103"/>
      <c r="GJ362" s="103"/>
      <c r="GT362" s="103"/>
      <c r="HD362" s="103"/>
    </row>
    <row xmlns:x14ac="http://schemas.microsoft.com/office/spreadsheetml/2009/9/ac" r="363" s="3" customFormat="true" x14ac:dyDescent="0.25">
      <c r="A363" s="382"/>
      <c r="B363" s="103"/>
      <c r="L363" s="103"/>
      <c r="V363" s="103"/>
      <c r="AD363" s="429"/>
      <c r="AE363" s="429"/>
      <c r="AF363" s="429"/>
      <c r="AG363" s="429"/>
      <c r="AH363" s="429"/>
      <c r="AI363" s="429"/>
      <c r="AJ363" s="429"/>
      <c r="AK363" s="429"/>
      <c r="AL363" s="429"/>
      <c r="AM363" s="429"/>
      <c r="AN363" s="429"/>
      <c r="AO363" s="429"/>
      <c r="AP363" s="429"/>
      <c r="AQ363" s="429"/>
      <c r="AR363" s="429"/>
      <c r="AS363" s="429"/>
      <c r="AT363" s="429"/>
      <c r="AU363" s="429"/>
      <c r="AV363" s="429"/>
      <c r="AW363" s="429"/>
      <c r="AX363" s="429"/>
      <c r="AY363" s="429"/>
      <c r="AZ363" s="429"/>
      <c r="BA363" s="429"/>
      <c r="BB363" s="429"/>
      <c r="BC363" s="429"/>
      <c r="BD363" s="429"/>
      <c r="BE363" s="429"/>
      <c r="BF363" s="429"/>
      <c r="BG363" s="429"/>
      <c r="BH363" s="429"/>
      <c r="BJ363" s="103"/>
      <c r="BT363" s="103"/>
      <c r="CD363" s="103"/>
      <c r="CN363" s="103"/>
      <c r="CX363" s="103"/>
      <c r="DH363" s="103"/>
      <c r="DR363" s="103"/>
      <c r="EB363" s="103"/>
      <c r="EL363" s="103"/>
      <c r="EV363" s="103"/>
      <c r="FF363" s="103"/>
      <c r="FP363" s="103"/>
      <c r="FZ363" s="103"/>
      <c r="GJ363" s="103"/>
      <c r="GT363" s="103"/>
      <c r="HD363" s="103"/>
    </row>
    <row xmlns:x14ac="http://schemas.microsoft.com/office/spreadsheetml/2009/9/ac" r="364" s="3" customFormat="true" x14ac:dyDescent="0.25">
      <c r="A364" s="382"/>
      <c r="B364" s="103"/>
      <c r="L364" s="103"/>
      <c r="V364" s="103"/>
      <c r="AD364" s="429"/>
      <c r="AE364" s="429"/>
      <c r="AF364" s="429"/>
      <c r="AG364" s="429"/>
      <c r="AH364" s="429"/>
      <c r="AI364" s="429"/>
      <c r="AJ364" s="429"/>
      <c r="AK364" s="429"/>
      <c r="AL364" s="429"/>
      <c r="AM364" s="429"/>
      <c r="AN364" s="429"/>
      <c r="AO364" s="429"/>
      <c r="AP364" s="429"/>
      <c r="AQ364" s="429"/>
      <c r="AR364" s="429"/>
      <c r="AS364" s="429"/>
      <c r="AT364" s="429"/>
      <c r="AU364" s="429"/>
      <c r="AV364" s="429"/>
      <c r="AW364" s="429"/>
      <c r="AX364" s="429"/>
      <c r="AY364" s="429"/>
      <c r="AZ364" s="429"/>
      <c r="BA364" s="429"/>
      <c r="BB364" s="429"/>
      <c r="BC364" s="429"/>
      <c r="BD364" s="429"/>
      <c r="BE364" s="429"/>
      <c r="BF364" s="429"/>
      <c r="BG364" s="429"/>
      <c r="BH364" s="429"/>
      <c r="BJ364" s="103"/>
      <c r="BT364" s="103"/>
      <c r="CD364" s="103"/>
      <c r="CN364" s="103"/>
      <c r="CX364" s="103"/>
      <c r="DH364" s="103"/>
      <c r="DR364" s="103"/>
      <c r="EB364" s="103"/>
      <c r="EL364" s="103"/>
      <c r="EV364" s="103"/>
      <c r="FF364" s="103"/>
      <c r="FP364" s="103"/>
      <c r="FZ364" s="103"/>
      <c r="GJ364" s="103"/>
      <c r="GT364" s="103"/>
      <c r="HD364" s="103"/>
    </row>
    <row xmlns:x14ac="http://schemas.microsoft.com/office/spreadsheetml/2009/9/ac" r="365" s="3" customFormat="true" x14ac:dyDescent="0.25">
      <c r="A365" s="382"/>
      <c r="B365" s="103"/>
      <c r="L365" s="103"/>
      <c r="V365" s="103"/>
      <c r="AD365" s="429"/>
      <c r="AE365" s="429"/>
      <c r="AF365" s="429"/>
      <c r="AG365" s="429"/>
      <c r="AH365" s="429"/>
      <c r="AI365" s="429"/>
      <c r="AJ365" s="429"/>
      <c r="AK365" s="429"/>
      <c r="AL365" s="429"/>
      <c r="AM365" s="429"/>
      <c r="AN365" s="429"/>
      <c r="AO365" s="429"/>
      <c r="AP365" s="429"/>
      <c r="AQ365" s="429"/>
      <c r="AR365" s="429"/>
      <c r="AS365" s="429"/>
      <c r="AT365" s="429"/>
      <c r="AU365" s="429"/>
      <c r="AV365" s="429"/>
      <c r="AW365" s="429"/>
      <c r="AX365" s="429"/>
      <c r="AY365" s="429"/>
      <c r="AZ365" s="429"/>
      <c r="BA365" s="429"/>
      <c r="BB365" s="429"/>
      <c r="BC365" s="429"/>
      <c r="BD365" s="429"/>
      <c r="BE365" s="429"/>
      <c r="BF365" s="429"/>
      <c r="BG365" s="429"/>
      <c r="BH365" s="429"/>
      <c r="BJ365" s="103"/>
      <c r="BT365" s="103"/>
      <c r="CD365" s="103"/>
      <c r="CN365" s="103"/>
      <c r="CX365" s="103"/>
      <c r="DH365" s="103"/>
      <c r="DR365" s="103"/>
      <c r="EB365" s="103"/>
      <c r="EL365" s="103"/>
      <c r="EV365" s="103"/>
      <c r="FF365" s="103"/>
      <c r="FP365" s="103"/>
      <c r="FZ365" s="103"/>
      <c r="GJ365" s="103"/>
      <c r="GT365" s="103"/>
      <c r="HD365" s="103"/>
    </row>
    <row xmlns:x14ac="http://schemas.microsoft.com/office/spreadsheetml/2009/9/ac" r="366" s="3" customFormat="true" x14ac:dyDescent="0.25">
      <c r="A366" s="382"/>
      <c r="B366" s="103"/>
      <c r="L366" s="103"/>
      <c r="V366" s="103"/>
      <c r="AD366" s="429"/>
      <c r="AE366" s="429"/>
      <c r="AF366" s="429"/>
      <c r="AG366" s="429"/>
      <c r="AH366" s="429"/>
      <c r="AI366" s="429"/>
      <c r="AJ366" s="429"/>
      <c r="AK366" s="429"/>
      <c r="AL366" s="429"/>
      <c r="AM366" s="429"/>
      <c r="AN366" s="429"/>
      <c r="AO366" s="429"/>
      <c r="AP366" s="429"/>
      <c r="AQ366" s="429"/>
      <c r="AR366" s="429"/>
      <c r="AS366" s="429"/>
      <c r="AT366" s="429"/>
      <c r="AU366" s="429"/>
      <c r="AV366" s="429"/>
      <c r="AW366" s="429"/>
      <c r="AX366" s="429"/>
      <c r="AY366" s="429"/>
      <c r="AZ366" s="429"/>
      <c r="BA366" s="429"/>
      <c r="BB366" s="429"/>
      <c r="BC366" s="429"/>
      <c r="BD366" s="429"/>
      <c r="BE366" s="429"/>
      <c r="BF366" s="429"/>
      <c r="BG366" s="429"/>
      <c r="BH366" s="429"/>
      <c r="BJ366" s="103"/>
      <c r="BT366" s="103"/>
      <c r="CD366" s="103"/>
      <c r="CN366" s="103"/>
      <c r="CX366" s="103"/>
      <c r="DH366" s="103"/>
      <c r="DR366" s="103"/>
      <c r="EB366" s="103"/>
      <c r="EL366" s="103"/>
      <c r="EV366" s="103"/>
      <c r="FF366" s="103"/>
      <c r="FP366" s="103"/>
      <c r="FZ366" s="103"/>
      <c r="GJ366" s="103"/>
      <c r="GT366" s="103"/>
      <c r="HD366" s="103"/>
    </row>
    <row xmlns:x14ac="http://schemas.microsoft.com/office/spreadsheetml/2009/9/ac" r="367" s="3" customFormat="true" x14ac:dyDescent="0.25">
      <c r="A367" s="382"/>
      <c r="B367" s="103"/>
      <c r="L367" s="103"/>
      <c r="V367" s="103"/>
      <c r="AD367" s="429"/>
      <c r="AE367" s="429"/>
      <c r="AF367" s="429"/>
      <c r="AG367" s="429"/>
      <c r="AH367" s="429"/>
      <c r="AI367" s="429"/>
      <c r="AJ367" s="429"/>
      <c r="AK367" s="429"/>
      <c r="AL367" s="429"/>
      <c r="AM367" s="429"/>
      <c r="AN367" s="429"/>
      <c r="AO367" s="429"/>
      <c r="AP367" s="429"/>
      <c r="AQ367" s="429"/>
      <c r="AR367" s="429"/>
      <c r="AS367" s="429"/>
      <c r="AT367" s="429"/>
      <c r="AU367" s="429"/>
      <c r="AV367" s="429"/>
      <c r="AW367" s="429"/>
      <c r="AX367" s="429"/>
      <c r="AY367" s="429"/>
      <c r="AZ367" s="429"/>
      <c r="BA367" s="429"/>
      <c r="BB367" s="429"/>
      <c r="BC367" s="429"/>
      <c r="BD367" s="429"/>
      <c r="BE367" s="429"/>
      <c r="BF367" s="429"/>
      <c r="BG367" s="429"/>
      <c r="BH367" s="429"/>
      <c r="BJ367" s="103"/>
      <c r="BT367" s="103"/>
      <c r="CD367" s="103"/>
      <c r="CN367" s="103"/>
      <c r="CX367" s="103"/>
      <c r="DH367" s="103"/>
      <c r="DR367" s="103"/>
      <c r="EB367" s="103"/>
      <c r="EL367" s="103"/>
      <c r="EV367" s="103"/>
      <c r="FF367" s="103"/>
      <c r="FP367" s="103"/>
      <c r="FZ367" s="103"/>
      <c r="GJ367" s="103"/>
      <c r="GT367" s="103"/>
      <c r="HD367" s="103"/>
    </row>
    <row xmlns:x14ac="http://schemas.microsoft.com/office/spreadsheetml/2009/9/ac" r="368" s="3" customFormat="true" x14ac:dyDescent="0.25">
      <c r="A368" s="382"/>
      <c r="B368" s="103"/>
      <c r="L368" s="103"/>
      <c r="V368" s="103"/>
      <c r="AD368" s="429"/>
      <c r="AE368" s="429"/>
      <c r="AF368" s="429"/>
      <c r="AG368" s="429"/>
      <c r="AH368" s="429"/>
      <c r="AI368" s="429"/>
      <c r="AJ368" s="429"/>
      <c r="AK368" s="429"/>
      <c r="AL368" s="429"/>
      <c r="AM368" s="429"/>
      <c r="AN368" s="429"/>
      <c r="AO368" s="429"/>
      <c r="AP368" s="429"/>
      <c r="AQ368" s="429"/>
      <c r="AR368" s="429"/>
      <c r="AS368" s="429"/>
      <c r="AT368" s="429"/>
      <c r="AU368" s="429"/>
      <c r="AV368" s="429"/>
      <c r="AW368" s="429"/>
      <c r="AX368" s="429"/>
      <c r="AY368" s="429"/>
      <c r="AZ368" s="429"/>
      <c r="BA368" s="429"/>
      <c r="BB368" s="429"/>
      <c r="BC368" s="429"/>
      <c r="BD368" s="429"/>
      <c r="BE368" s="429"/>
      <c r="BF368" s="429"/>
      <c r="BG368" s="429"/>
      <c r="BH368" s="429"/>
      <c r="BJ368" s="103"/>
      <c r="BT368" s="103"/>
      <c r="CD368" s="103"/>
      <c r="CN368" s="103"/>
      <c r="CX368" s="103"/>
      <c r="DH368" s="103"/>
      <c r="DR368" s="103"/>
      <c r="EB368" s="103"/>
      <c r="EL368" s="103"/>
      <c r="EV368" s="103"/>
      <c r="FF368" s="103"/>
      <c r="FP368" s="103"/>
      <c r="FZ368" s="103"/>
      <c r="GJ368" s="103"/>
      <c r="GT368" s="103"/>
      <c r="HD368" s="103"/>
    </row>
    <row xmlns:x14ac="http://schemas.microsoft.com/office/spreadsheetml/2009/9/ac" r="369" s="3" customFormat="true" x14ac:dyDescent="0.25">
      <c r="A369" s="382"/>
      <c r="B369" s="103"/>
      <c r="L369" s="103"/>
      <c r="V369" s="103"/>
      <c r="AD369" s="429"/>
      <c r="AE369" s="429"/>
      <c r="AF369" s="429"/>
      <c r="AG369" s="429"/>
      <c r="AH369" s="429"/>
      <c r="AI369" s="429"/>
      <c r="AJ369" s="429"/>
      <c r="AK369" s="429"/>
      <c r="AL369" s="429"/>
      <c r="AM369" s="429"/>
      <c r="AN369" s="429"/>
      <c r="AO369" s="429"/>
      <c r="AP369" s="429"/>
      <c r="AQ369" s="429"/>
      <c r="AR369" s="429"/>
      <c r="AS369" s="429"/>
      <c r="AT369" s="429"/>
      <c r="AU369" s="429"/>
      <c r="AV369" s="429"/>
      <c r="AW369" s="429"/>
      <c r="AX369" s="429"/>
      <c r="AY369" s="429"/>
      <c r="AZ369" s="429"/>
      <c r="BA369" s="429"/>
      <c r="BB369" s="429"/>
      <c r="BC369" s="429"/>
      <c r="BD369" s="429"/>
      <c r="BE369" s="429"/>
      <c r="BF369" s="429"/>
      <c r="BG369" s="429"/>
      <c r="BH369" s="429"/>
      <c r="BJ369" s="103"/>
      <c r="BT369" s="103"/>
      <c r="CD369" s="103"/>
      <c r="CN369" s="103"/>
      <c r="CX369" s="103"/>
      <c r="DH369" s="103"/>
      <c r="DR369" s="103"/>
      <c r="EB369" s="103"/>
      <c r="EL369" s="103"/>
      <c r="EV369" s="103"/>
      <c r="FF369" s="103"/>
      <c r="FP369" s="103"/>
      <c r="FZ369" s="103"/>
      <c r="GJ369" s="103"/>
      <c r="GT369" s="103"/>
      <c r="HD369" s="103"/>
    </row>
    <row xmlns:x14ac="http://schemas.microsoft.com/office/spreadsheetml/2009/9/ac" r="370" s="3" customFormat="true" x14ac:dyDescent="0.25">
      <c r="A370" s="382"/>
      <c r="B370" s="103"/>
      <c r="L370" s="103"/>
      <c r="V370" s="103"/>
      <c r="AD370" s="429"/>
      <c r="AE370" s="429"/>
      <c r="AF370" s="429"/>
      <c r="AG370" s="429"/>
      <c r="AH370" s="429"/>
      <c r="AI370" s="429"/>
      <c r="AJ370" s="429"/>
      <c r="AK370" s="429"/>
      <c r="AL370" s="429"/>
      <c r="AM370" s="429"/>
      <c r="AN370" s="429"/>
      <c r="AO370" s="429"/>
      <c r="AP370" s="429"/>
      <c r="AQ370" s="429"/>
      <c r="AR370" s="429"/>
      <c r="AS370" s="429"/>
      <c r="AT370" s="429"/>
      <c r="AU370" s="429"/>
      <c r="AV370" s="429"/>
      <c r="AW370" s="429"/>
      <c r="AX370" s="429"/>
      <c r="AY370" s="429"/>
      <c r="AZ370" s="429"/>
      <c r="BA370" s="429"/>
      <c r="BB370" s="429"/>
      <c r="BC370" s="429"/>
      <c r="BD370" s="429"/>
      <c r="BE370" s="429"/>
      <c r="BF370" s="429"/>
      <c r="BG370" s="429"/>
      <c r="BH370" s="429"/>
      <c r="BJ370" s="103"/>
      <c r="BT370" s="103"/>
      <c r="CD370" s="103"/>
      <c r="CN370" s="103"/>
      <c r="CX370" s="103"/>
      <c r="DH370" s="103"/>
      <c r="DR370" s="103"/>
      <c r="EB370" s="103"/>
      <c r="EL370" s="103"/>
      <c r="EV370" s="103"/>
      <c r="FF370" s="103"/>
      <c r="FP370" s="103"/>
      <c r="FZ370" s="103"/>
      <c r="GJ370" s="103"/>
      <c r="GT370" s="103"/>
      <c r="HD370" s="103"/>
    </row>
    <row xmlns:x14ac="http://schemas.microsoft.com/office/spreadsheetml/2009/9/ac" r="371" s="3" customFormat="true" x14ac:dyDescent="0.25">
      <c r="A371" s="382"/>
      <c r="B371" s="103"/>
      <c r="L371" s="103"/>
      <c r="V371" s="103"/>
      <c r="AD371" s="429"/>
      <c r="AE371" s="429"/>
      <c r="AF371" s="429"/>
      <c r="AG371" s="429"/>
      <c r="AH371" s="429"/>
      <c r="AI371" s="429"/>
      <c r="AJ371" s="429"/>
      <c r="AK371" s="429"/>
      <c r="AL371" s="429"/>
      <c r="AM371" s="429"/>
      <c r="AN371" s="429"/>
      <c r="AO371" s="429"/>
      <c r="AP371" s="429"/>
      <c r="AQ371" s="429"/>
      <c r="AR371" s="429"/>
      <c r="AS371" s="429"/>
      <c r="AT371" s="429"/>
      <c r="AU371" s="429"/>
      <c r="AV371" s="429"/>
      <c r="AW371" s="429"/>
      <c r="AX371" s="429"/>
      <c r="AY371" s="429"/>
      <c r="AZ371" s="429"/>
      <c r="BA371" s="429"/>
      <c r="BB371" s="429"/>
      <c r="BC371" s="429"/>
      <c r="BD371" s="429"/>
      <c r="BE371" s="429"/>
      <c r="BF371" s="429"/>
      <c r="BG371" s="429"/>
      <c r="BH371" s="429"/>
      <c r="BJ371" s="103"/>
      <c r="BT371" s="103"/>
      <c r="CD371" s="103"/>
      <c r="CN371" s="103"/>
      <c r="CX371" s="103"/>
      <c r="DH371" s="103"/>
      <c r="DR371" s="103"/>
      <c r="EB371" s="103"/>
      <c r="EL371" s="103"/>
      <c r="EV371" s="103"/>
      <c r="FF371" s="103"/>
      <c r="FP371" s="103"/>
      <c r="FZ371" s="103"/>
      <c r="GJ371" s="103"/>
      <c r="GT371" s="103"/>
      <c r="HD371" s="103"/>
    </row>
    <row xmlns:x14ac="http://schemas.microsoft.com/office/spreadsheetml/2009/9/ac" r="372" s="3" customFormat="true" x14ac:dyDescent="0.25">
      <c r="A372" s="382"/>
      <c r="B372" s="103"/>
      <c r="L372" s="103"/>
      <c r="V372" s="103"/>
      <c r="AD372" s="429"/>
      <c r="AE372" s="429"/>
      <c r="AF372" s="429"/>
      <c r="AG372" s="429"/>
      <c r="AH372" s="429"/>
      <c r="AI372" s="429"/>
      <c r="AJ372" s="429"/>
      <c r="AK372" s="429"/>
      <c r="AL372" s="429"/>
      <c r="AM372" s="429"/>
      <c r="AN372" s="429"/>
      <c r="AO372" s="429"/>
      <c r="AP372" s="429"/>
      <c r="AQ372" s="429"/>
      <c r="AR372" s="429"/>
      <c r="AS372" s="429"/>
      <c r="AT372" s="429"/>
      <c r="AU372" s="429"/>
      <c r="AV372" s="429"/>
      <c r="AW372" s="429"/>
      <c r="AX372" s="429"/>
      <c r="AY372" s="429"/>
      <c r="AZ372" s="429"/>
      <c r="BA372" s="429"/>
      <c r="BB372" s="429"/>
      <c r="BC372" s="429"/>
      <c r="BD372" s="429"/>
      <c r="BE372" s="429"/>
      <c r="BF372" s="429"/>
      <c r="BG372" s="429"/>
      <c r="BH372" s="429"/>
      <c r="BJ372" s="103"/>
      <c r="BT372" s="103"/>
      <c r="CD372" s="103"/>
      <c r="CN372" s="103"/>
      <c r="CX372" s="103"/>
      <c r="DH372" s="103"/>
      <c r="DR372" s="103"/>
      <c r="EB372" s="103"/>
      <c r="EL372" s="103"/>
      <c r="EV372" s="103"/>
      <c r="FF372" s="103"/>
      <c r="FP372" s="103"/>
      <c r="FZ372" s="103"/>
      <c r="GJ372" s="103"/>
      <c r="GT372" s="103"/>
      <c r="HD372" s="103"/>
    </row>
    <row xmlns:x14ac="http://schemas.microsoft.com/office/spreadsheetml/2009/9/ac" r="373" s="3" customFormat="true" x14ac:dyDescent="0.25">
      <c r="A373" s="382"/>
      <c r="B373" s="103"/>
      <c r="L373" s="103"/>
      <c r="V373" s="103"/>
      <c r="AD373" s="429"/>
      <c r="AE373" s="429"/>
      <c r="AF373" s="429"/>
      <c r="AG373" s="429"/>
      <c r="AH373" s="429"/>
      <c r="AI373" s="429"/>
      <c r="AJ373" s="429"/>
      <c r="AK373" s="429"/>
      <c r="AL373" s="429"/>
      <c r="AM373" s="429"/>
      <c r="AN373" s="429"/>
      <c r="AO373" s="429"/>
      <c r="AP373" s="429"/>
      <c r="AQ373" s="429"/>
      <c r="AR373" s="429"/>
      <c r="AS373" s="429"/>
      <c r="AT373" s="429"/>
      <c r="AU373" s="429"/>
      <c r="AV373" s="429"/>
      <c r="AW373" s="429"/>
      <c r="AX373" s="429"/>
      <c r="AY373" s="429"/>
      <c r="AZ373" s="429"/>
      <c r="BA373" s="429"/>
      <c r="BB373" s="429"/>
      <c r="BC373" s="429"/>
      <c r="BD373" s="429"/>
      <c r="BE373" s="429"/>
      <c r="BF373" s="429"/>
      <c r="BG373" s="429"/>
      <c r="BH373" s="429"/>
      <c r="BJ373" s="103"/>
      <c r="BT373" s="103"/>
      <c r="CD373" s="103"/>
      <c r="CN373" s="103"/>
      <c r="CX373" s="103"/>
      <c r="DH373" s="103"/>
      <c r="DR373" s="103"/>
      <c r="EB373" s="103"/>
      <c r="EL373" s="103"/>
      <c r="EV373" s="103"/>
      <c r="FF373" s="103"/>
      <c r="FP373" s="103"/>
      <c r="FZ373" s="103"/>
      <c r="GJ373" s="103"/>
      <c r="GT373" s="103"/>
      <c r="HD373" s="103"/>
    </row>
    <row xmlns:x14ac="http://schemas.microsoft.com/office/spreadsheetml/2009/9/ac" r="374" s="3" customFormat="true" x14ac:dyDescent="0.25">
      <c r="A374" s="382"/>
      <c r="B374" s="103"/>
      <c r="L374" s="103"/>
      <c r="V374" s="103"/>
      <c r="AD374" s="429"/>
      <c r="AE374" s="429"/>
      <c r="AF374" s="429"/>
      <c r="AG374" s="429"/>
      <c r="AH374" s="429"/>
      <c r="AI374" s="429"/>
      <c r="AJ374" s="429"/>
      <c r="AK374" s="429"/>
      <c r="AL374" s="429"/>
      <c r="AM374" s="429"/>
      <c r="AN374" s="429"/>
      <c r="AO374" s="429"/>
      <c r="AP374" s="429"/>
      <c r="AQ374" s="429"/>
      <c r="AR374" s="429"/>
      <c r="AS374" s="429"/>
      <c r="AT374" s="429"/>
      <c r="AU374" s="429"/>
      <c r="AV374" s="429"/>
      <c r="AW374" s="429"/>
      <c r="AX374" s="429"/>
      <c r="AY374" s="429"/>
      <c r="AZ374" s="429"/>
      <c r="BA374" s="429"/>
      <c r="BB374" s="429"/>
      <c r="BC374" s="429"/>
      <c r="BD374" s="429"/>
      <c r="BE374" s="429"/>
      <c r="BF374" s="429"/>
      <c r="BG374" s="429"/>
      <c r="BH374" s="429"/>
      <c r="BJ374" s="103"/>
      <c r="BT374" s="103"/>
      <c r="CD374" s="103"/>
      <c r="CN374" s="103"/>
      <c r="CX374" s="103"/>
      <c r="DH374" s="103"/>
      <c r="DR374" s="103"/>
      <c r="EB374" s="103"/>
      <c r="EL374" s="103"/>
      <c r="EV374" s="103"/>
      <c r="FF374" s="103"/>
      <c r="FP374" s="103"/>
      <c r="FZ374" s="103"/>
      <c r="GJ374" s="103"/>
      <c r="GT374" s="103"/>
      <c r="HD374" s="103"/>
    </row>
    <row xmlns:x14ac="http://schemas.microsoft.com/office/spreadsheetml/2009/9/ac" r="375" s="3" customFormat="true" x14ac:dyDescent="0.25">
      <c r="A375" s="382"/>
      <c r="B375" s="103"/>
      <c r="L375" s="103"/>
      <c r="V375" s="103"/>
      <c r="AD375" s="429"/>
      <c r="AE375" s="429"/>
      <c r="AF375" s="429"/>
      <c r="AG375" s="429"/>
      <c r="AH375" s="429"/>
      <c r="AI375" s="429"/>
      <c r="AJ375" s="429"/>
      <c r="AK375" s="429"/>
      <c r="AL375" s="429"/>
      <c r="AM375" s="429"/>
      <c r="AN375" s="429"/>
      <c r="AO375" s="429"/>
      <c r="AP375" s="429"/>
      <c r="AQ375" s="429"/>
      <c r="AR375" s="429"/>
      <c r="AS375" s="429"/>
      <c r="AT375" s="429"/>
      <c r="AU375" s="429"/>
      <c r="AV375" s="429"/>
      <c r="AW375" s="429"/>
      <c r="AX375" s="429"/>
      <c r="AY375" s="429"/>
      <c r="AZ375" s="429"/>
      <c r="BA375" s="429"/>
      <c r="BB375" s="429"/>
      <c r="BC375" s="429"/>
      <c r="BD375" s="429"/>
      <c r="BE375" s="429"/>
      <c r="BF375" s="429"/>
      <c r="BG375" s="429"/>
      <c r="BH375" s="429"/>
      <c r="BJ375" s="103"/>
      <c r="BT375" s="103"/>
      <c r="CD375" s="103"/>
      <c r="CN375" s="103"/>
      <c r="CX375" s="103"/>
      <c r="DH375" s="103"/>
      <c r="DR375" s="103"/>
      <c r="EB375" s="103"/>
      <c r="EL375" s="103"/>
      <c r="EV375" s="103"/>
      <c r="FF375" s="103"/>
      <c r="FP375" s="103"/>
      <c r="FZ375" s="103"/>
      <c r="GJ375" s="103"/>
      <c r="GT375" s="103"/>
      <c r="HD375" s="103"/>
    </row>
    <row xmlns:x14ac="http://schemas.microsoft.com/office/spreadsheetml/2009/9/ac" r="376" s="3" customFormat="true" x14ac:dyDescent="0.25">
      <c r="A376" s="382"/>
      <c r="B376" s="103"/>
      <c r="L376" s="103"/>
      <c r="V376" s="103"/>
      <c r="AD376" s="429"/>
      <c r="AE376" s="429"/>
      <c r="AF376" s="429"/>
      <c r="AG376" s="429"/>
      <c r="AH376" s="429"/>
      <c r="AI376" s="429"/>
      <c r="AJ376" s="429"/>
      <c r="AK376" s="429"/>
      <c r="AL376" s="429"/>
      <c r="AM376" s="429"/>
      <c r="AN376" s="429"/>
      <c r="AO376" s="429"/>
      <c r="AP376" s="429"/>
      <c r="AQ376" s="429"/>
      <c r="AR376" s="429"/>
      <c r="AS376" s="429"/>
      <c r="AT376" s="429"/>
      <c r="AU376" s="429"/>
      <c r="AV376" s="429"/>
      <c r="AW376" s="429"/>
      <c r="AX376" s="429"/>
      <c r="AY376" s="429"/>
      <c r="AZ376" s="429"/>
      <c r="BA376" s="429"/>
      <c r="BB376" s="429"/>
      <c r="BC376" s="429"/>
      <c r="BD376" s="429"/>
      <c r="BE376" s="429"/>
      <c r="BF376" s="429"/>
      <c r="BG376" s="429"/>
      <c r="BH376" s="429"/>
      <c r="BJ376" s="103"/>
      <c r="BT376" s="103"/>
      <c r="CD376" s="103"/>
      <c r="CN376" s="103"/>
      <c r="CX376" s="103"/>
      <c r="DH376" s="103"/>
      <c r="DR376" s="103"/>
      <c r="EB376" s="103"/>
      <c r="EL376" s="103"/>
      <c r="EV376" s="103"/>
      <c r="FF376" s="103"/>
      <c r="FP376" s="103"/>
      <c r="FZ376" s="103"/>
      <c r="GJ376" s="103"/>
      <c r="GT376" s="103"/>
      <c r="HD376" s="103"/>
    </row>
    <row xmlns:x14ac="http://schemas.microsoft.com/office/spreadsheetml/2009/9/ac" r="377" s="3" customFormat="true" x14ac:dyDescent="0.25">
      <c r="A377" s="382"/>
      <c r="B377" s="103"/>
      <c r="L377" s="103"/>
      <c r="V377" s="103"/>
      <c r="AD377" s="429"/>
      <c r="AE377" s="429"/>
      <c r="AF377" s="429"/>
      <c r="AG377" s="429"/>
      <c r="AH377" s="429"/>
      <c r="AI377" s="429"/>
      <c r="AJ377" s="429"/>
      <c r="AK377" s="429"/>
      <c r="AL377" s="429"/>
      <c r="AM377" s="429"/>
      <c r="AN377" s="429"/>
      <c r="AO377" s="429"/>
      <c r="AP377" s="429"/>
      <c r="AQ377" s="429"/>
      <c r="AR377" s="429"/>
      <c r="AS377" s="429"/>
      <c r="AT377" s="429"/>
      <c r="AU377" s="429"/>
      <c r="AV377" s="429"/>
      <c r="AW377" s="429"/>
      <c r="AX377" s="429"/>
      <c r="AY377" s="429"/>
      <c r="AZ377" s="429"/>
      <c r="BA377" s="429"/>
      <c r="BB377" s="429"/>
      <c r="BC377" s="429"/>
      <c r="BD377" s="429"/>
      <c r="BE377" s="429"/>
      <c r="BF377" s="429"/>
      <c r="BG377" s="429"/>
      <c r="BH377" s="429"/>
      <c r="BJ377" s="103"/>
      <c r="BT377" s="103"/>
      <c r="CD377" s="103"/>
      <c r="CN377" s="103"/>
      <c r="CX377" s="103"/>
      <c r="DH377" s="103"/>
      <c r="DR377" s="103"/>
      <c r="EB377" s="103"/>
      <c r="EL377" s="103"/>
      <c r="EV377" s="103"/>
      <c r="FF377" s="103"/>
      <c r="FP377" s="103"/>
      <c r="FZ377" s="103"/>
      <c r="GJ377" s="103"/>
      <c r="GT377" s="103"/>
      <c r="HD377" s="103"/>
    </row>
    <row xmlns:x14ac="http://schemas.microsoft.com/office/spreadsheetml/2009/9/ac" r="378" s="3" customFormat="true" x14ac:dyDescent="0.25">
      <c r="A378" s="382"/>
      <c r="B378" s="103"/>
      <c r="L378" s="103"/>
      <c r="V378" s="103"/>
      <c r="AD378" s="429"/>
      <c r="AE378" s="429"/>
      <c r="AF378" s="429"/>
      <c r="AG378" s="429"/>
      <c r="AH378" s="429"/>
      <c r="AI378" s="429"/>
      <c r="AJ378" s="429"/>
      <c r="AK378" s="429"/>
      <c r="AL378" s="429"/>
      <c r="AM378" s="429"/>
      <c r="AN378" s="429"/>
      <c r="AO378" s="429"/>
      <c r="AP378" s="429"/>
      <c r="AQ378" s="429"/>
      <c r="AR378" s="429"/>
      <c r="AS378" s="429"/>
      <c r="AT378" s="429"/>
      <c r="AU378" s="429"/>
      <c r="AV378" s="429"/>
      <c r="AW378" s="429"/>
      <c r="AX378" s="429"/>
      <c r="AY378" s="429"/>
      <c r="AZ378" s="429"/>
      <c r="BA378" s="429"/>
      <c r="BB378" s="429"/>
      <c r="BC378" s="429"/>
      <c r="BD378" s="429"/>
      <c r="BE378" s="429"/>
      <c r="BF378" s="429"/>
      <c r="BG378" s="429"/>
      <c r="BH378" s="429"/>
      <c r="BJ378" s="103"/>
      <c r="BT378" s="103"/>
      <c r="CD378" s="103"/>
      <c r="CN378" s="103"/>
      <c r="CX378" s="103"/>
      <c r="DH378" s="103"/>
      <c r="DR378" s="103"/>
      <c r="EB378" s="103"/>
      <c r="EL378" s="103"/>
      <c r="EV378" s="103"/>
      <c r="FF378" s="103"/>
      <c r="FP378" s="103"/>
      <c r="FZ378" s="103"/>
      <c r="GJ378" s="103"/>
      <c r="GT378" s="103"/>
      <c r="HD378" s="103"/>
    </row>
    <row xmlns:x14ac="http://schemas.microsoft.com/office/spreadsheetml/2009/9/ac" r="379" s="3" customFormat="true" x14ac:dyDescent="0.25">
      <c r="A379" s="382"/>
      <c r="B379" s="103"/>
      <c r="L379" s="103"/>
      <c r="V379" s="103"/>
      <c r="AD379" s="429"/>
      <c r="AE379" s="429"/>
      <c r="AF379" s="429"/>
      <c r="AG379" s="429"/>
      <c r="AH379" s="429"/>
      <c r="AI379" s="429"/>
      <c r="AJ379" s="429"/>
      <c r="AK379" s="429"/>
      <c r="AL379" s="429"/>
      <c r="AM379" s="429"/>
      <c r="AN379" s="429"/>
      <c r="AO379" s="429"/>
      <c r="AP379" s="429"/>
      <c r="AQ379" s="429"/>
      <c r="AR379" s="429"/>
      <c r="AS379" s="429"/>
      <c r="AT379" s="429"/>
      <c r="AU379" s="429"/>
      <c r="AV379" s="429"/>
      <c r="AW379" s="429"/>
      <c r="AX379" s="429"/>
      <c r="AY379" s="429"/>
      <c r="AZ379" s="429"/>
      <c r="BA379" s="429"/>
      <c r="BB379" s="429"/>
      <c r="BC379" s="429"/>
      <c r="BD379" s="429"/>
      <c r="BE379" s="429"/>
      <c r="BF379" s="429"/>
      <c r="BG379" s="429"/>
      <c r="BH379" s="429"/>
      <c r="BJ379" s="103"/>
      <c r="BT379" s="103"/>
      <c r="CD379" s="103"/>
      <c r="CN379" s="103"/>
      <c r="CX379" s="103"/>
      <c r="DH379" s="103"/>
      <c r="DR379" s="103"/>
      <c r="EB379" s="103"/>
      <c r="EL379" s="103"/>
      <c r="EV379" s="103"/>
      <c r="FF379" s="103"/>
      <c r="FP379" s="103"/>
      <c r="FZ379" s="103"/>
      <c r="GJ379" s="103"/>
      <c r="GT379" s="103"/>
      <c r="HD379" s="103"/>
    </row>
    <row xmlns:x14ac="http://schemas.microsoft.com/office/spreadsheetml/2009/9/ac" r="380" s="3" customFormat="true" x14ac:dyDescent="0.25">
      <c r="A380" s="382"/>
      <c r="B380" s="103"/>
      <c r="L380" s="103"/>
      <c r="V380" s="103"/>
      <c r="AD380" s="429"/>
      <c r="AE380" s="429"/>
      <c r="AF380" s="429"/>
      <c r="AG380" s="429"/>
      <c r="AH380" s="429"/>
      <c r="AI380" s="429"/>
      <c r="AJ380" s="429"/>
      <c r="AK380" s="429"/>
      <c r="AL380" s="429"/>
      <c r="AM380" s="429"/>
      <c r="AN380" s="429"/>
      <c r="AO380" s="429"/>
      <c r="AP380" s="429"/>
      <c r="AQ380" s="429"/>
      <c r="AR380" s="429"/>
      <c r="AS380" s="429"/>
      <c r="AT380" s="429"/>
      <c r="AU380" s="429"/>
      <c r="AV380" s="429"/>
      <c r="AW380" s="429"/>
      <c r="AX380" s="429"/>
      <c r="AY380" s="429"/>
      <c r="AZ380" s="429"/>
      <c r="BA380" s="429"/>
      <c r="BB380" s="429"/>
      <c r="BC380" s="429"/>
      <c r="BD380" s="429"/>
      <c r="BE380" s="429"/>
      <c r="BF380" s="429"/>
      <c r="BG380" s="429"/>
      <c r="BH380" s="429"/>
      <c r="BJ380" s="103"/>
      <c r="BT380" s="103"/>
      <c r="CD380" s="103"/>
      <c r="CN380" s="103"/>
      <c r="CX380" s="103"/>
      <c r="DH380" s="103"/>
      <c r="DR380" s="103"/>
      <c r="EB380" s="103"/>
      <c r="EL380" s="103"/>
      <c r="EV380" s="103"/>
      <c r="FF380" s="103"/>
      <c r="FP380" s="103"/>
      <c r="FZ380" s="103"/>
      <c r="GJ380" s="103"/>
      <c r="GT380" s="103"/>
      <c r="HD380" s="103"/>
    </row>
    <row xmlns:x14ac="http://schemas.microsoft.com/office/spreadsheetml/2009/9/ac" r="381" s="3" customFormat="true" x14ac:dyDescent="0.25">
      <c r="A381" s="382"/>
      <c r="B381" s="103"/>
      <c r="L381" s="103"/>
      <c r="V381" s="103"/>
      <c r="AD381" s="429"/>
      <c r="AE381" s="429"/>
      <c r="AF381" s="429"/>
      <c r="AG381" s="429"/>
      <c r="AH381" s="429"/>
      <c r="AI381" s="429"/>
      <c r="AJ381" s="429"/>
      <c r="AK381" s="429"/>
      <c r="AL381" s="429"/>
      <c r="AM381" s="429"/>
      <c r="AN381" s="429"/>
      <c r="AO381" s="429"/>
      <c r="AP381" s="429"/>
      <c r="AQ381" s="429"/>
      <c r="AR381" s="429"/>
      <c r="AS381" s="429"/>
      <c r="AT381" s="429"/>
      <c r="AU381" s="429"/>
      <c r="AV381" s="429"/>
      <c r="AW381" s="429"/>
      <c r="AX381" s="429"/>
      <c r="AY381" s="429"/>
      <c r="AZ381" s="429"/>
      <c r="BA381" s="429"/>
      <c r="BB381" s="429"/>
      <c r="BC381" s="429"/>
      <c r="BD381" s="429"/>
      <c r="BE381" s="429"/>
      <c r="BF381" s="429"/>
      <c r="BG381" s="429"/>
      <c r="BH381" s="429"/>
      <c r="BJ381" s="103"/>
      <c r="BT381" s="103"/>
      <c r="CD381" s="103"/>
      <c r="CN381" s="103"/>
      <c r="CX381" s="103"/>
      <c r="DH381" s="103"/>
      <c r="DR381" s="103"/>
      <c r="EB381" s="103"/>
      <c r="EL381" s="103"/>
      <c r="EV381" s="103"/>
      <c r="FF381" s="103"/>
      <c r="FP381" s="103"/>
      <c r="FZ381" s="103"/>
      <c r="GJ381" s="103"/>
      <c r="GT381" s="103"/>
      <c r="HD381" s="103"/>
    </row>
    <row xmlns:x14ac="http://schemas.microsoft.com/office/spreadsheetml/2009/9/ac" r="382" s="3" customFormat="true" x14ac:dyDescent="0.25">
      <c r="A382" s="382"/>
      <c r="B382" s="103"/>
      <c r="L382" s="103"/>
      <c r="V382" s="103"/>
      <c r="AD382" s="429"/>
      <c r="AE382" s="429"/>
      <c r="AF382" s="429"/>
      <c r="AG382" s="429"/>
      <c r="AH382" s="429"/>
      <c r="AI382" s="429"/>
      <c r="AJ382" s="429"/>
      <c r="AK382" s="429"/>
      <c r="AL382" s="429"/>
      <c r="AM382" s="429"/>
      <c r="AN382" s="429"/>
      <c r="AO382" s="429"/>
      <c r="AP382" s="429"/>
      <c r="AQ382" s="429"/>
      <c r="AR382" s="429"/>
      <c r="AS382" s="429"/>
      <c r="AT382" s="429"/>
      <c r="AU382" s="429"/>
      <c r="AV382" s="429"/>
      <c r="AW382" s="429"/>
      <c r="AX382" s="429"/>
      <c r="AY382" s="429"/>
      <c r="AZ382" s="429"/>
      <c r="BA382" s="429"/>
      <c r="BB382" s="429"/>
      <c r="BC382" s="429"/>
      <c r="BD382" s="429"/>
      <c r="BE382" s="429"/>
      <c r="BF382" s="429"/>
      <c r="BG382" s="429"/>
      <c r="BH382" s="429"/>
      <c r="BJ382" s="103"/>
      <c r="BT382" s="103"/>
      <c r="CD382" s="103"/>
      <c r="CN382" s="103"/>
      <c r="CX382" s="103"/>
      <c r="DH382" s="103"/>
      <c r="DR382" s="103"/>
      <c r="EB382" s="103"/>
      <c r="EL382" s="103"/>
      <c r="EV382" s="103"/>
      <c r="FF382" s="103"/>
      <c r="FP382" s="103"/>
      <c r="FZ382" s="103"/>
      <c r="GJ382" s="103"/>
      <c r="GT382" s="103"/>
      <c r="HD382" s="103"/>
    </row>
    <row xmlns:x14ac="http://schemas.microsoft.com/office/spreadsheetml/2009/9/ac" r="383" s="3" customFormat="true" x14ac:dyDescent="0.25">
      <c r="A383" s="382"/>
      <c r="B383" s="103"/>
      <c r="L383" s="103"/>
      <c r="V383" s="103"/>
      <c r="AD383" s="429"/>
      <c r="AE383" s="429"/>
      <c r="AF383" s="429"/>
      <c r="AG383" s="429"/>
      <c r="AH383" s="429"/>
      <c r="AI383" s="429"/>
      <c r="AJ383" s="429"/>
      <c r="AK383" s="429"/>
      <c r="AL383" s="429"/>
      <c r="AM383" s="429"/>
      <c r="AN383" s="429"/>
      <c r="AO383" s="429"/>
      <c r="AP383" s="429"/>
      <c r="AQ383" s="429"/>
      <c r="AR383" s="429"/>
      <c r="AS383" s="429"/>
      <c r="AT383" s="429"/>
      <c r="AU383" s="429"/>
      <c r="AV383" s="429"/>
      <c r="AW383" s="429"/>
      <c r="AX383" s="429"/>
      <c r="AY383" s="429"/>
      <c r="AZ383" s="429"/>
      <c r="BA383" s="429"/>
      <c r="BB383" s="429"/>
      <c r="BC383" s="429"/>
      <c r="BD383" s="429"/>
      <c r="BE383" s="429"/>
      <c r="BF383" s="429"/>
      <c r="BG383" s="429"/>
      <c r="BH383" s="429"/>
      <c r="BJ383" s="103"/>
      <c r="BT383" s="103"/>
      <c r="CD383" s="103"/>
      <c r="CN383" s="103"/>
      <c r="CX383" s="103"/>
      <c r="DH383" s="103"/>
      <c r="DR383" s="103"/>
      <c r="EB383" s="103"/>
      <c r="EL383" s="103"/>
      <c r="EV383" s="103"/>
      <c r="FF383" s="103"/>
      <c r="FP383" s="103"/>
      <c r="FZ383" s="103"/>
      <c r="GJ383" s="103"/>
      <c r="GT383" s="103"/>
      <c r="HD383" s="103"/>
    </row>
    <row xmlns:x14ac="http://schemas.microsoft.com/office/spreadsheetml/2009/9/ac" r="384" s="3" customFormat="true" x14ac:dyDescent="0.25">
      <c r="A384" s="382"/>
      <c r="B384" s="103"/>
      <c r="L384" s="103"/>
      <c r="V384" s="103"/>
      <c r="AD384" s="429"/>
      <c r="AE384" s="429"/>
      <c r="AF384" s="429"/>
      <c r="AG384" s="429"/>
      <c r="AH384" s="429"/>
      <c r="AI384" s="429"/>
      <c r="AJ384" s="429"/>
      <c r="AK384" s="429"/>
      <c r="AL384" s="429"/>
      <c r="AM384" s="429"/>
      <c r="AN384" s="429"/>
      <c r="AO384" s="429"/>
      <c r="AP384" s="429"/>
      <c r="AQ384" s="429"/>
      <c r="AR384" s="429"/>
      <c r="AS384" s="429"/>
      <c r="AT384" s="429"/>
      <c r="AU384" s="429"/>
      <c r="AV384" s="429"/>
      <c r="AW384" s="429"/>
      <c r="AX384" s="429"/>
      <c r="AY384" s="429"/>
      <c r="AZ384" s="429"/>
      <c r="BA384" s="429"/>
      <c r="BB384" s="429"/>
      <c r="BC384" s="429"/>
      <c r="BD384" s="429"/>
      <c r="BE384" s="429"/>
      <c r="BF384" s="429"/>
      <c r="BG384" s="429"/>
      <c r="BH384" s="429"/>
      <c r="BJ384" s="103"/>
      <c r="BT384" s="103"/>
      <c r="CD384" s="103"/>
      <c r="CN384" s="103"/>
      <c r="CX384" s="103"/>
      <c r="DH384" s="103"/>
      <c r="DR384" s="103"/>
      <c r="EB384" s="103"/>
      <c r="EL384" s="103"/>
      <c r="EV384" s="103"/>
      <c r="FF384" s="103"/>
      <c r="FP384" s="103"/>
      <c r="FZ384" s="103"/>
      <c r="GJ384" s="103"/>
      <c r="GT384" s="103"/>
      <c r="HD384" s="103"/>
    </row>
    <row xmlns:x14ac="http://schemas.microsoft.com/office/spreadsheetml/2009/9/ac" r="385" s="3" customFormat="true" x14ac:dyDescent="0.25">
      <c r="A385" s="382"/>
      <c r="B385" s="103"/>
      <c r="L385" s="103"/>
      <c r="V385" s="103"/>
      <c r="AD385" s="429"/>
      <c r="AE385" s="429"/>
      <c r="AF385" s="429"/>
      <c r="AG385" s="429"/>
      <c r="AH385" s="429"/>
      <c r="AI385" s="429"/>
      <c r="AJ385" s="429"/>
      <c r="AK385" s="429"/>
      <c r="AL385" s="429"/>
      <c r="AM385" s="429"/>
      <c r="AN385" s="429"/>
      <c r="AO385" s="429"/>
      <c r="AP385" s="429"/>
      <c r="AQ385" s="429"/>
      <c r="AR385" s="429"/>
      <c r="AS385" s="429"/>
      <c r="AT385" s="429"/>
      <c r="AU385" s="429"/>
      <c r="AV385" s="429"/>
      <c r="AW385" s="429"/>
      <c r="AX385" s="429"/>
      <c r="AY385" s="429"/>
      <c r="AZ385" s="429"/>
      <c r="BA385" s="429"/>
      <c r="BB385" s="429"/>
      <c r="BC385" s="429"/>
      <c r="BD385" s="429"/>
      <c r="BE385" s="429"/>
      <c r="BF385" s="429"/>
      <c r="BG385" s="429"/>
      <c r="BH385" s="429"/>
      <c r="BJ385" s="103"/>
      <c r="BT385" s="103"/>
      <c r="CD385" s="103"/>
      <c r="CN385" s="103"/>
      <c r="CX385" s="103"/>
      <c r="DH385" s="103"/>
      <c r="DR385" s="103"/>
      <c r="EB385" s="103"/>
      <c r="EL385" s="103"/>
      <c r="EV385" s="103"/>
      <c r="FF385" s="103"/>
      <c r="FP385" s="103"/>
      <c r="FZ385" s="103"/>
      <c r="GJ385" s="103"/>
      <c r="GT385" s="103"/>
      <c r="HD385" s="103"/>
    </row>
    <row xmlns:x14ac="http://schemas.microsoft.com/office/spreadsheetml/2009/9/ac" r="386" s="3" customFormat="true" x14ac:dyDescent="0.25">
      <c r="A386" s="382"/>
      <c r="B386" s="103"/>
      <c r="L386" s="103"/>
      <c r="V386" s="103"/>
      <c r="AD386" s="429"/>
      <c r="AE386" s="429"/>
      <c r="AF386" s="429"/>
      <c r="AG386" s="429"/>
      <c r="AH386" s="429"/>
      <c r="AI386" s="429"/>
      <c r="AJ386" s="429"/>
      <c r="AK386" s="429"/>
      <c r="AL386" s="429"/>
      <c r="AM386" s="429"/>
      <c r="AN386" s="429"/>
      <c r="AO386" s="429"/>
      <c r="AP386" s="429"/>
      <c r="AQ386" s="429"/>
      <c r="AR386" s="429"/>
      <c r="AS386" s="429"/>
      <c r="AT386" s="429"/>
      <c r="AU386" s="429"/>
      <c r="AV386" s="429"/>
      <c r="AW386" s="429"/>
      <c r="AX386" s="429"/>
      <c r="AY386" s="429"/>
      <c r="AZ386" s="429"/>
      <c r="BA386" s="429"/>
      <c r="BB386" s="429"/>
      <c r="BC386" s="429"/>
      <c r="BD386" s="429"/>
      <c r="BE386" s="429"/>
      <c r="BF386" s="429"/>
      <c r="BG386" s="429"/>
      <c r="BH386" s="429"/>
      <c r="BJ386" s="103"/>
      <c r="BT386" s="103"/>
      <c r="CD386" s="103"/>
      <c r="CN386" s="103"/>
      <c r="CX386" s="103"/>
      <c r="DH386" s="103"/>
      <c r="DR386" s="103"/>
      <c r="EB386" s="103"/>
      <c r="EL386" s="103"/>
      <c r="EV386" s="103"/>
      <c r="FF386" s="103"/>
      <c r="FP386" s="103"/>
      <c r="FZ386" s="103"/>
      <c r="GJ386" s="103"/>
      <c r="GT386" s="103"/>
      <c r="HD386" s="103"/>
    </row>
    <row xmlns:x14ac="http://schemas.microsoft.com/office/spreadsheetml/2009/9/ac" r="387" s="3" customFormat="true" x14ac:dyDescent="0.25">
      <c r="A387" s="382"/>
      <c r="B387" s="103"/>
      <c r="L387" s="103"/>
      <c r="V387" s="103"/>
      <c r="AD387" s="429"/>
      <c r="AE387" s="429"/>
      <c r="AF387" s="429"/>
      <c r="AG387" s="429"/>
      <c r="AH387" s="429"/>
      <c r="AI387" s="429"/>
      <c r="AJ387" s="429"/>
      <c r="AK387" s="429"/>
      <c r="AL387" s="429"/>
      <c r="AM387" s="429"/>
      <c r="AN387" s="429"/>
      <c r="AO387" s="429"/>
      <c r="AP387" s="429"/>
      <c r="AQ387" s="429"/>
      <c r="AR387" s="429"/>
      <c r="AS387" s="429"/>
      <c r="AT387" s="429"/>
      <c r="AU387" s="429"/>
      <c r="AV387" s="429"/>
      <c r="AW387" s="429"/>
      <c r="AX387" s="429"/>
      <c r="AY387" s="429"/>
      <c r="AZ387" s="429"/>
      <c r="BA387" s="429"/>
      <c r="BB387" s="429"/>
      <c r="BC387" s="429"/>
      <c r="BD387" s="429"/>
      <c r="BE387" s="429"/>
      <c r="BF387" s="429"/>
      <c r="BG387" s="429"/>
      <c r="BH387" s="429"/>
      <c r="BJ387" s="103"/>
      <c r="BT387" s="103"/>
      <c r="CD387" s="103"/>
      <c r="CN387" s="103"/>
      <c r="CX387" s="103"/>
      <c r="DH387" s="103"/>
      <c r="DR387" s="103"/>
      <c r="EB387" s="103"/>
      <c r="EL387" s="103"/>
      <c r="EV387" s="103"/>
      <c r="FF387" s="103"/>
      <c r="FP387" s="103"/>
      <c r="FZ387" s="103"/>
      <c r="GJ387" s="103"/>
      <c r="GT387" s="103"/>
      <c r="HD387" s="103"/>
    </row>
    <row xmlns:x14ac="http://schemas.microsoft.com/office/spreadsheetml/2009/9/ac" r="388" s="3" customFormat="true" x14ac:dyDescent="0.25">
      <c r="A388" s="382"/>
      <c r="B388" s="103"/>
      <c r="L388" s="103"/>
      <c r="V388" s="103"/>
      <c r="AD388" s="429"/>
      <c r="AE388" s="429"/>
      <c r="AF388" s="429"/>
      <c r="AG388" s="429"/>
      <c r="AH388" s="429"/>
      <c r="AI388" s="429"/>
      <c r="AJ388" s="429"/>
      <c r="AK388" s="429"/>
      <c r="AL388" s="429"/>
      <c r="AM388" s="429"/>
      <c r="AN388" s="429"/>
      <c r="AO388" s="429"/>
      <c r="AP388" s="429"/>
      <c r="AQ388" s="429"/>
      <c r="AR388" s="429"/>
      <c r="AS388" s="429"/>
      <c r="AT388" s="429"/>
      <c r="AU388" s="429"/>
      <c r="AV388" s="429"/>
      <c r="AW388" s="429"/>
      <c r="AX388" s="429"/>
      <c r="AY388" s="429"/>
      <c r="AZ388" s="429"/>
      <c r="BA388" s="429"/>
      <c r="BB388" s="429"/>
      <c r="BC388" s="429"/>
      <c r="BD388" s="429"/>
      <c r="BE388" s="429"/>
      <c r="BF388" s="429"/>
      <c r="BG388" s="429"/>
      <c r="BH388" s="429"/>
      <c r="BJ388" s="103"/>
      <c r="BT388" s="103"/>
      <c r="CD388" s="103"/>
      <c r="CN388" s="103"/>
      <c r="CX388" s="103"/>
      <c r="DH388" s="103"/>
      <c r="DR388" s="103"/>
      <c r="EB388" s="103"/>
      <c r="EL388" s="103"/>
      <c r="EV388" s="103"/>
      <c r="FF388" s="103"/>
      <c r="FP388" s="103"/>
      <c r="FZ388" s="103"/>
      <c r="GJ388" s="103"/>
      <c r="GT388" s="103"/>
      <c r="HD388" s="103"/>
    </row>
    <row xmlns:x14ac="http://schemas.microsoft.com/office/spreadsheetml/2009/9/ac" r="389" s="3" customFormat="true" x14ac:dyDescent="0.25">
      <c r="A389" s="382"/>
      <c r="B389" s="103"/>
      <c r="L389" s="103"/>
      <c r="V389" s="103"/>
      <c r="AD389" s="429"/>
      <c r="AE389" s="429"/>
      <c r="AF389" s="429"/>
      <c r="AG389" s="429"/>
      <c r="AH389" s="429"/>
      <c r="AI389" s="429"/>
      <c r="AJ389" s="429"/>
      <c r="AK389" s="429"/>
      <c r="AL389" s="429"/>
      <c r="AM389" s="429"/>
      <c r="AN389" s="429"/>
      <c r="AO389" s="429"/>
      <c r="AP389" s="429"/>
      <c r="AQ389" s="429"/>
      <c r="AR389" s="429"/>
      <c r="AS389" s="429"/>
      <c r="AT389" s="429"/>
      <c r="AU389" s="429"/>
      <c r="AV389" s="429"/>
      <c r="AW389" s="429"/>
      <c r="AX389" s="429"/>
      <c r="AY389" s="429"/>
      <c r="AZ389" s="429"/>
      <c r="BA389" s="429"/>
      <c r="BB389" s="429"/>
      <c r="BC389" s="429"/>
      <c r="BD389" s="429"/>
      <c r="BE389" s="429"/>
      <c r="BF389" s="429"/>
      <c r="BG389" s="429"/>
      <c r="BH389" s="429"/>
      <c r="BJ389" s="103"/>
      <c r="BT389" s="103"/>
      <c r="CD389" s="103"/>
      <c r="CN389" s="103"/>
      <c r="CX389" s="103"/>
      <c r="DH389" s="103"/>
      <c r="DR389" s="103"/>
      <c r="EB389" s="103"/>
      <c r="EL389" s="103"/>
      <c r="EV389" s="103"/>
      <c r="FF389" s="103"/>
      <c r="FP389" s="103"/>
      <c r="FZ389" s="103"/>
      <c r="GJ389" s="103"/>
      <c r="GT389" s="103"/>
      <c r="HD389" s="103"/>
    </row>
    <row xmlns:x14ac="http://schemas.microsoft.com/office/spreadsheetml/2009/9/ac" r="390" s="3" customFormat="true" x14ac:dyDescent="0.25">
      <c r="A390" s="382"/>
      <c r="B390" s="103"/>
      <c r="L390" s="103"/>
      <c r="V390" s="103"/>
      <c r="AD390" s="429"/>
      <c r="AE390" s="429"/>
      <c r="AF390" s="429"/>
      <c r="AG390" s="429"/>
      <c r="AH390" s="429"/>
      <c r="AI390" s="429"/>
      <c r="AJ390" s="429"/>
      <c r="AK390" s="429"/>
      <c r="AL390" s="429"/>
      <c r="AM390" s="429"/>
      <c r="AN390" s="429"/>
      <c r="AO390" s="429"/>
      <c r="AP390" s="429"/>
      <c r="AQ390" s="429"/>
      <c r="AR390" s="429"/>
      <c r="AS390" s="429"/>
      <c r="AT390" s="429"/>
      <c r="AU390" s="429"/>
      <c r="AV390" s="429"/>
      <c r="AW390" s="429"/>
      <c r="AX390" s="429"/>
      <c r="AY390" s="429"/>
      <c r="AZ390" s="429"/>
      <c r="BA390" s="429"/>
      <c r="BB390" s="429"/>
      <c r="BC390" s="429"/>
      <c r="BD390" s="429"/>
      <c r="BE390" s="429"/>
      <c r="BF390" s="429"/>
      <c r="BG390" s="429"/>
      <c r="BH390" s="429"/>
      <c r="BJ390" s="103"/>
      <c r="BT390" s="103"/>
      <c r="CD390" s="103"/>
      <c r="CN390" s="103"/>
      <c r="CX390" s="103"/>
      <c r="DH390" s="103"/>
      <c r="DR390" s="103"/>
      <c r="EB390" s="103"/>
      <c r="EL390" s="103"/>
      <c r="EV390" s="103"/>
      <c r="FF390" s="103"/>
      <c r="FP390" s="103"/>
      <c r="FZ390" s="103"/>
      <c r="GJ390" s="103"/>
      <c r="GT390" s="103"/>
      <c r="HD390" s="103"/>
    </row>
    <row xmlns:x14ac="http://schemas.microsoft.com/office/spreadsheetml/2009/9/ac" r="391" s="3" customFormat="true" x14ac:dyDescent="0.25">
      <c r="A391" s="382"/>
      <c r="B391" s="103"/>
      <c r="L391" s="103"/>
      <c r="V391" s="103"/>
      <c r="AD391" s="429"/>
      <c r="AE391" s="429"/>
      <c r="AF391" s="429"/>
      <c r="AG391" s="429"/>
      <c r="AH391" s="429"/>
      <c r="AI391" s="429"/>
      <c r="AJ391" s="429"/>
      <c r="AK391" s="429"/>
      <c r="AL391" s="429"/>
      <c r="AM391" s="429"/>
      <c r="AN391" s="429"/>
      <c r="AO391" s="429"/>
      <c r="AP391" s="429"/>
      <c r="AQ391" s="429"/>
      <c r="AR391" s="429"/>
      <c r="AS391" s="429"/>
      <c r="AT391" s="429"/>
      <c r="AU391" s="429"/>
      <c r="AV391" s="429"/>
      <c r="AW391" s="429"/>
      <c r="AX391" s="429"/>
      <c r="AY391" s="429"/>
      <c r="AZ391" s="429"/>
      <c r="BA391" s="429"/>
      <c r="BB391" s="429"/>
      <c r="BC391" s="429"/>
      <c r="BD391" s="429"/>
      <c r="BE391" s="429"/>
      <c r="BF391" s="429"/>
      <c r="BG391" s="429"/>
      <c r="BH391" s="429"/>
      <c r="BJ391" s="103"/>
      <c r="BT391" s="103"/>
      <c r="CD391" s="103"/>
      <c r="CN391" s="103"/>
      <c r="CX391" s="103"/>
      <c r="DH391" s="103"/>
      <c r="DR391" s="103"/>
      <c r="EB391" s="103"/>
      <c r="EL391" s="103"/>
      <c r="EV391" s="103"/>
      <c r="FF391" s="103"/>
      <c r="FP391" s="103"/>
      <c r="FZ391" s="103"/>
      <c r="GJ391" s="103"/>
      <c r="GT391" s="103"/>
      <c r="HD391" s="103"/>
    </row>
    <row xmlns:x14ac="http://schemas.microsoft.com/office/spreadsheetml/2009/9/ac" r="392" s="3" customFormat="true" x14ac:dyDescent="0.25">
      <c r="A392" s="382"/>
      <c r="B392" s="103"/>
      <c r="L392" s="103"/>
      <c r="V392" s="103"/>
      <c r="AD392" s="429"/>
      <c r="AE392" s="429"/>
      <c r="AF392" s="429"/>
      <c r="AG392" s="429"/>
      <c r="AH392" s="429"/>
      <c r="AI392" s="429"/>
      <c r="AJ392" s="429"/>
      <c r="AK392" s="429"/>
      <c r="AL392" s="429"/>
      <c r="AM392" s="429"/>
      <c r="AN392" s="429"/>
      <c r="AO392" s="429"/>
      <c r="AP392" s="429"/>
      <c r="AQ392" s="429"/>
      <c r="AR392" s="429"/>
      <c r="AS392" s="429"/>
      <c r="AT392" s="429"/>
      <c r="AU392" s="429"/>
      <c r="AV392" s="429"/>
      <c r="AW392" s="429"/>
      <c r="AX392" s="429"/>
      <c r="AY392" s="429"/>
      <c r="AZ392" s="429"/>
      <c r="BA392" s="429"/>
      <c r="BB392" s="429"/>
      <c r="BC392" s="429"/>
      <c r="BD392" s="429"/>
      <c r="BE392" s="429"/>
      <c r="BF392" s="429"/>
      <c r="BG392" s="429"/>
      <c r="BH392" s="429"/>
      <c r="BJ392" s="103"/>
      <c r="BT392" s="103"/>
      <c r="CD392" s="103"/>
      <c r="CN392" s="103"/>
      <c r="CX392" s="103"/>
      <c r="DH392" s="103"/>
      <c r="DR392" s="103"/>
      <c r="EB392" s="103"/>
      <c r="EL392" s="103"/>
      <c r="EV392" s="103"/>
      <c r="FF392" s="103"/>
      <c r="FP392" s="103"/>
      <c r="FZ392" s="103"/>
      <c r="GJ392" s="103"/>
      <c r="GT392" s="103"/>
      <c r="HD392" s="103"/>
    </row>
    <row xmlns:x14ac="http://schemas.microsoft.com/office/spreadsheetml/2009/9/ac" r="393" s="3" customFormat="true" x14ac:dyDescent="0.25">
      <c r="A393" s="382"/>
      <c r="B393" s="103"/>
      <c r="L393" s="103"/>
      <c r="V393" s="103"/>
      <c r="AD393" s="429"/>
      <c r="AE393" s="429"/>
      <c r="AF393" s="429"/>
      <c r="AG393" s="429"/>
      <c r="AH393" s="429"/>
      <c r="AI393" s="429"/>
      <c r="AJ393" s="429"/>
      <c r="AK393" s="429"/>
      <c r="AL393" s="429"/>
      <c r="AM393" s="429"/>
      <c r="AN393" s="429"/>
      <c r="AO393" s="429"/>
      <c r="AP393" s="429"/>
      <c r="AQ393" s="429"/>
      <c r="AR393" s="429"/>
      <c r="AS393" s="429"/>
      <c r="AT393" s="429"/>
      <c r="AU393" s="429"/>
      <c r="AV393" s="429"/>
      <c r="AW393" s="429"/>
      <c r="AX393" s="429"/>
      <c r="AY393" s="429"/>
      <c r="AZ393" s="429"/>
      <c r="BA393" s="429"/>
      <c r="BB393" s="429"/>
      <c r="BC393" s="429"/>
      <c r="BD393" s="429"/>
      <c r="BE393" s="429"/>
      <c r="BF393" s="429"/>
      <c r="BG393" s="429"/>
      <c r="BH393" s="429"/>
      <c r="BJ393" s="103"/>
      <c r="BT393" s="103"/>
      <c r="CD393" s="103"/>
      <c r="CN393" s="103"/>
      <c r="CX393" s="103"/>
      <c r="DH393" s="103"/>
      <c r="DR393" s="103"/>
      <c r="EB393" s="103"/>
      <c r="EL393" s="103"/>
      <c r="EV393" s="103"/>
      <c r="FF393" s="103"/>
      <c r="FP393" s="103"/>
      <c r="FZ393" s="103"/>
      <c r="GJ393" s="103"/>
      <c r="GT393" s="103"/>
      <c r="HD393" s="103"/>
    </row>
    <row xmlns:x14ac="http://schemas.microsoft.com/office/spreadsheetml/2009/9/ac" r="394" s="3" customFormat="true" x14ac:dyDescent="0.25">
      <c r="A394" s="382"/>
      <c r="B394" s="103"/>
      <c r="L394" s="103"/>
      <c r="V394" s="103"/>
      <c r="AD394" s="429"/>
      <c r="AE394" s="429"/>
      <c r="AF394" s="429"/>
      <c r="AG394" s="429"/>
      <c r="AH394" s="429"/>
      <c r="AI394" s="429"/>
      <c r="AJ394" s="429"/>
      <c r="AK394" s="429"/>
      <c r="AL394" s="429"/>
      <c r="AM394" s="429"/>
      <c r="AN394" s="429"/>
      <c r="AO394" s="429"/>
      <c r="AP394" s="429"/>
      <c r="AQ394" s="429"/>
      <c r="AR394" s="429"/>
      <c r="AS394" s="429"/>
      <c r="AT394" s="429"/>
      <c r="AU394" s="429"/>
      <c r="AV394" s="429"/>
      <c r="AW394" s="429"/>
      <c r="AX394" s="429"/>
      <c r="AY394" s="429"/>
      <c r="AZ394" s="429"/>
      <c r="BA394" s="429"/>
      <c r="BB394" s="429"/>
      <c r="BC394" s="429"/>
      <c r="BD394" s="429"/>
      <c r="BE394" s="429"/>
      <c r="BF394" s="429"/>
      <c r="BG394" s="429"/>
      <c r="BH394" s="429"/>
      <c r="BJ394" s="103"/>
      <c r="BT394" s="103"/>
      <c r="CD394" s="103"/>
      <c r="CN394" s="103"/>
      <c r="CX394" s="103"/>
      <c r="DH394" s="103"/>
      <c r="DR394" s="103"/>
      <c r="EB394" s="103"/>
      <c r="EL394" s="103"/>
      <c r="EV394" s="103"/>
      <c r="FF394" s="103"/>
      <c r="FP394" s="103"/>
      <c r="FZ394" s="103"/>
      <c r="GJ394" s="103"/>
      <c r="GT394" s="103"/>
      <c r="HD394" s="103"/>
    </row>
    <row xmlns:x14ac="http://schemas.microsoft.com/office/spreadsheetml/2009/9/ac" r="395" s="3" customFormat="true" x14ac:dyDescent="0.25">
      <c r="A395" s="382"/>
      <c r="B395" s="103"/>
      <c r="L395" s="103"/>
      <c r="V395" s="103"/>
      <c r="AD395" s="429"/>
      <c r="AE395" s="429"/>
      <c r="AF395" s="429"/>
      <c r="AG395" s="429"/>
      <c r="AH395" s="429"/>
      <c r="AI395" s="429"/>
      <c r="AJ395" s="429"/>
      <c r="AK395" s="429"/>
      <c r="AL395" s="429"/>
      <c r="AM395" s="429"/>
      <c r="AN395" s="429"/>
      <c r="AO395" s="429"/>
      <c r="AP395" s="429"/>
      <c r="AQ395" s="429"/>
      <c r="AR395" s="429"/>
      <c r="AS395" s="429"/>
      <c r="AT395" s="429"/>
      <c r="AU395" s="429"/>
      <c r="AV395" s="429"/>
      <c r="AW395" s="429"/>
      <c r="AX395" s="429"/>
      <c r="AY395" s="429"/>
      <c r="AZ395" s="429"/>
      <c r="BA395" s="429"/>
      <c r="BB395" s="429"/>
      <c r="BC395" s="429"/>
      <c r="BD395" s="429"/>
      <c r="BE395" s="429"/>
      <c r="BF395" s="429"/>
      <c r="BG395" s="429"/>
      <c r="BH395" s="429"/>
      <c r="BJ395" s="103"/>
      <c r="BT395" s="103"/>
      <c r="CD395" s="103"/>
      <c r="CN395" s="103"/>
      <c r="CX395" s="103"/>
      <c r="DH395" s="103"/>
      <c r="DR395" s="103"/>
      <c r="EB395" s="103"/>
      <c r="EL395" s="103"/>
      <c r="EV395" s="103"/>
      <c r="FF395" s="103"/>
      <c r="FP395" s="103"/>
      <c r="FZ395" s="103"/>
      <c r="GJ395" s="103"/>
      <c r="GT395" s="103"/>
      <c r="HD395" s="103"/>
    </row>
    <row xmlns:x14ac="http://schemas.microsoft.com/office/spreadsheetml/2009/9/ac" r="396" s="3" customFormat="true" x14ac:dyDescent="0.25">
      <c r="A396" s="382"/>
      <c r="B396" s="103"/>
      <c r="L396" s="103"/>
      <c r="V396" s="103"/>
      <c r="AD396" s="429"/>
      <c r="AE396" s="429"/>
      <c r="AF396" s="429"/>
      <c r="AG396" s="429"/>
      <c r="AH396" s="429"/>
      <c r="AI396" s="429"/>
      <c r="AJ396" s="429"/>
      <c r="AK396" s="429"/>
      <c r="AL396" s="429"/>
      <c r="AM396" s="429"/>
      <c r="AN396" s="429"/>
      <c r="AO396" s="429"/>
      <c r="AP396" s="429"/>
      <c r="AQ396" s="429"/>
      <c r="AR396" s="429"/>
      <c r="AS396" s="429"/>
      <c r="AT396" s="429"/>
      <c r="AU396" s="429"/>
      <c r="AV396" s="429"/>
      <c r="AW396" s="429"/>
      <c r="AX396" s="429"/>
      <c r="AY396" s="429"/>
      <c r="AZ396" s="429"/>
      <c r="BA396" s="429"/>
      <c r="BB396" s="429"/>
      <c r="BC396" s="429"/>
      <c r="BD396" s="429"/>
      <c r="BE396" s="429"/>
      <c r="BF396" s="429"/>
      <c r="BG396" s="429"/>
      <c r="BH396" s="429"/>
      <c r="BJ396" s="103"/>
      <c r="BT396" s="103"/>
      <c r="CD396" s="103"/>
      <c r="CN396" s="103"/>
      <c r="CX396" s="103"/>
      <c r="DH396" s="103"/>
      <c r="DR396" s="103"/>
      <c r="EB396" s="103"/>
      <c r="EL396" s="103"/>
      <c r="EV396" s="103"/>
      <c r="FF396" s="103"/>
      <c r="FP396" s="103"/>
      <c r="FZ396" s="103"/>
      <c r="GJ396" s="103"/>
      <c r="GT396" s="103"/>
      <c r="HD396" s="103"/>
    </row>
    <row xmlns:x14ac="http://schemas.microsoft.com/office/spreadsheetml/2009/9/ac" r="397" s="3" customFormat="true" x14ac:dyDescent="0.25">
      <c r="A397" s="382"/>
      <c r="B397" s="103"/>
      <c r="L397" s="103"/>
      <c r="V397" s="103"/>
      <c r="AD397" s="429"/>
      <c r="AE397" s="429"/>
      <c r="AF397" s="429"/>
      <c r="AG397" s="429"/>
      <c r="AH397" s="429"/>
      <c r="AI397" s="429"/>
      <c r="AJ397" s="429"/>
      <c r="AK397" s="429"/>
      <c r="AL397" s="429"/>
      <c r="AM397" s="429"/>
      <c r="AN397" s="429"/>
      <c r="AO397" s="429"/>
      <c r="AP397" s="429"/>
      <c r="AQ397" s="429"/>
      <c r="AR397" s="429"/>
      <c r="AS397" s="429"/>
      <c r="AT397" s="429"/>
      <c r="AU397" s="429"/>
      <c r="AV397" s="429"/>
      <c r="AW397" s="429"/>
      <c r="AX397" s="429"/>
      <c r="AY397" s="429"/>
      <c r="AZ397" s="429"/>
      <c r="BA397" s="429"/>
      <c r="BB397" s="429"/>
      <c r="BC397" s="429"/>
      <c r="BD397" s="429"/>
      <c r="BE397" s="429"/>
      <c r="BF397" s="429"/>
      <c r="BG397" s="429"/>
      <c r="BH397" s="429"/>
      <c r="BJ397" s="103"/>
      <c r="BT397" s="103"/>
      <c r="CD397" s="103"/>
      <c r="CN397" s="103"/>
      <c r="CX397" s="103"/>
      <c r="DH397" s="103"/>
      <c r="DR397" s="103"/>
      <c r="EB397" s="103"/>
      <c r="EL397" s="103"/>
      <c r="EV397" s="103"/>
      <c r="FF397" s="103"/>
      <c r="FP397" s="103"/>
      <c r="FZ397" s="103"/>
      <c r="GJ397" s="103"/>
      <c r="GT397" s="103"/>
      <c r="HD397" s="103"/>
    </row>
    <row xmlns:x14ac="http://schemas.microsoft.com/office/spreadsheetml/2009/9/ac" r="398" s="3" customFormat="true" x14ac:dyDescent="0.25">
      <c r="A398" s="382"/>
      <c r="B398" s="103"/>
      <c r="L398" s="103"/>
      <c r="V398" s="103"/>
      <c r="AD398" s="429"/>
      <c r="AE398" s="429"/>
      <c r="AF398" s="429"/>
      <c r="AG398" s="429"/>
      <c r="AH398" s="429"/>
      <c r="AI398" s="429"/>
      <c r="AJ398" s="429"/>
      <c r="AK398" s="429"/>
      <c r="AL398" s="429"/>
      <c r="AM398" s="429"/>
      <c r="AN398" s="429"/>
      <c r="AO398" s="429"/>
      <c r="AP398" s="429"/>
      <c r="AQ398" s="429"/>
      <c r="AR398" s="429"/>
      <c r="AS398" s="429"/>
      <c r="AT398" s="429"/>
      <c r="AU398" s="429"/>
      <c r="AV398" s="429"/>
      <c r="AW398" s="429"/>
      <c r="AX398" s="429"/>
      <c r="AY398" s="429"/>
      <c r="AZ398" s="429"/>
      <c r="BA398" s="429"/>
      <c r="BB398" s="429"/>
      <c r="BC398" s="429"/>
      <c r="BD398" s="429"/>
      <c r="BE398" s="429"/>
      <c r="BF398" s="429"/>
      <c r="BG398" s="429"/>
      <c r="BH398" s="429"/>
      <c r="BJ398" s="103"/>
      <c r="BT398" s="103"/>
      <c r="CD398" s="103"/>
      <c r="CN398" s="103"/>
      <c r="CX398" s="103"/>
      <c r="DH398" s="103"/>
      <c r="DR398" s="103"/>
      <c r="EB398" s="103"/>
      <c r="EL398" s="103"/>
      <c r="EV398" s="103"/>
      <c r="FF398" s="103"/>
      <c r="FP398" s="103"/>
      <c r="FZ398" s="103"/>
      <c r="GJ398" s="103"/>
      <c r="GT398" s="103"/>
      <c r="HD398" s="103"/>
    </row>
    <row xmlns:x14ac="http://schemas.microsoft.com/office/spreadsheetml/2009/9/ac" r="399" s="3" customFormat="true" x14ac:dyDescent="0.25">
      <c r="A399" s="382"/>
      <c r="B399" s="103"/>
      <c r="L399" s="103"/>
      <c r="V399" s="103"/>
      <c r="AD399" s="429"/>
      <c r="AE399" s="429"/>
      <c r="AF399" s="429"/>
      <c r="AG399" s="429"/>
      <c r="AH399" s="429"/>
      <c r="AI399" s="429"/>
      <c r="AJ399" s="429"/>
      <c r="AK399" s="429"/>
      <c r="AL399" s="429"/>
      <c r="AM399" s="429"/>
      <c r="AN399" s="429"/>
      <c r="AO399" s="429"/>
      <c r="AP399" s="429"/>
      <c r="AQ399" s="429"/>
      <c r="AR399" s="429"/>
      <c r="AS399" s="429"/>
      <c r="AT399" s="429"/>
      <c r="AU399" s="429"/>
      <c r="AV399" s="429"/>
      <c r="AW399" s="429"/>
      <c r="AX399" s="429"/>
      <c r="AY399" s="429"/>
      <c r="AZ399" s="429"/>
      <c r="BA399" s="429"/>
      <c r="BB399" s="429"/>
      <c r="BC399" s="429"/>
      <c r="BD399" s="429"/>
      <c r="BE399" s="429"/>
      <c r="BF399" s="429"/>
      <c r="BG399" s="429"/>
      <c r="BH399" s="429"/>
      <c r="BJ399" s="103"/>
      <c r="BT399" s="103"/>
      <c r="CD399" s="103"/>
      <c r="CN399" s="103"/>
      <c r="CX399" s="103"/>
      <c r="DH399" s="103"/>
      <c r="DR399" s="103"/>
      <c r="EB399" s="103"/>
      <c r="EL399" s="103"/>
      <c r="EV399" s="103"/>
      <c r="FF399" s="103"/>
      <c r="FP399" s="103"/>
      <c r="FZ399" s="103"/>
      <c r="GJ399" s="103"/>
      <c r="GT399" s="103"/>
      <c r="HD399" s="103"/>
    </row>
    <row xmlns:x14ac="http://schemas.microsoft.com/office/spreadsheetml/2009/9/ac" r="400" s="3" customFormat="true" x14ac:dyDescent="0.25">
      <c r="A400" s="382"/>
      <c r="B400" s="103"/>
      <c r="L400" s="103"/>
      <c r="V400" s="103"/>
      <c r="AD400" s="429"/>
      <c r="AE400" s="429"/>
      <c r="AF400" s="429"/>
      <c r="AG400" s="429"/>
      <c r="AH400" s="429"/>
      <c r="AI400" s="429"/>
      <c r="AJ400" s="429"/>
      <c r="AK400" s="429"/>
      <c r="AL400" s="429"/>
      <c r="AM400" s="429"/>
      <c r="AN400" s="429"/>
      <c r="AO400" s="429"/>
      <c r="AP400" s="429"/>
      <c r="AQ400" s="429"/>
      <c r="AR400" s="429"/>
      <c r="AS400" s="429"/>
      <c r="AT400" s="429"/>
      <c r="AU400" s="429"/>
      <c r="AV400" s="429"/>
      <c r="AW400" s="429"/>
      <c r="AX400" s="429"/>
      <c r="AY400" s="429"/>
      <c r="AZ400" s="429"/>
      <c r="BA400" s="429"/>
      <c r="BB400" s="429"/>
      <c r="BC400" s="429"/>
      <c r="BD400" s="429"/>
      <c r="BE400" s="429"/>
      <c r="BF400" s="429"/>
      <c r="BG400" s="429"/>
      <c r="BH400" s="429"/>
      <c r="BJ400" s="103"/>
      <c r="BT400" s="103"/>
      <c r="CD400" s="103"/>
      <c r="CN400" s="103"/>
      <c r="CX400" s="103"/>
      <c r="DH400" s="103"/>
      <c r="DR400" s="103"/>
      <c r="EB400" s="103"/>
      <c r="EL400" s="103"/>
      <c r="EV400" s="103"/>
      <c r="FF400" s="103"/>
      <c r="FP400" s="103"/>
      <c r="FZ400" s="103"/>
      <c r="GJ400" s="103"/>
      <c r="GT400" s="103"/>
      <c r="HD400" s="103"/>
    </row>
    <row xmlns:x14ac="http://schemas.microsoft.com/office/spreadsheetml/2009/9/ac" r="401" s="3" customFormat="true" x14ac:dyDescent="0.25">
      <c r="A401" s="382"/>
      <c r="B401" s="103"/>
      <c r="L401" s="103"/>
      <c r="V401" s="103"/>
      <c r="AD401" s="429"/>
      <c r="AE401" s="429"/>
      <c r="AF401" s="429"/>
      <c r="AG401" s="429"/>
      <c r="AH401" s="429"/>
      <c r="AI401" s="429"/>
      <c r="AJ401" s="429"/>
      <c r="AK401" s="429"/>
      <c r="AL401" s="429"/>
      <c r="AM401" s="429"/>
      <c r="AN401" s="429"/>
      <c r="AO401" s="429"/>
      <c r="AP401" s="429"/>
      <c r="AQ401" s="429"/>
      <c r="AR401" s="429"/>
      <c r="AS401" s="429"/>
      <c r="AT401" s="429"/>
      <c r="AU401" s="429"/>
      <c r="AV401" s="429"/>
      <c r="AW401" s="429"/>
      <c r="AX401" s="429"/>
      <c r="AY401" s="429"/>
      <c r="AZ401" s="429"/>
      <c r="BA401" s="429"/>
      <c r="BB401" s="429"/>
      <c r="BC401" s="429"/>
      <c r="BD401" s="429"/>
      <c r="BE401" s="429"/>
      <c r="BF401" s="429"/>
      <c r="BG401" s="429"/>
      <c r="BH401" s="429"/>
      <c r="BJ401" s="103"/>
      <c r="BT401" s="103"/>
      <c r="CD401" s="103"/>
      <c r="CN401" s="103"/>
      <c r="CX401" s="103"/>
      <c r="DH401" s="103"/>
      <c r="DR401" s="103"/>
      <c r="EB401" s="103"/>
      <c r="EL401" s="103"/>
      <c r="EV401" s="103"/>
      <c r="FF401" s="103"/>
      <c r="FP401" s="103"/>
      <c r="FZ401" s="103"/>
      <c r="GJ401" s="103"/>
      <c r="GT401" s="103"/>
      <c r="HD401" s="103"/>
    </row>
    <row xmlns:x14ac="http://schemas.microsoft.com/office/spreadsheetml/2009/9/ac" r="402" s="3" customFormat="true" x14ac:dyDescent="0.25">
      <c r="A402" s="382"/>
      <c r="B402" s="103"/>
      <c r="L402" s="103"/>
      <c r="V402" s="103"/>
      <c r="AD402" s="429"/>
      <c r="AE402" s="429"/>
      <c r="AF402" s="429"/>
      <c r="AG402" s="429"/>
      <c r="AH402" s="429"/>
      <c r="AI402" s="429"/>
      <c r="AJ402" s="429"/>
      <c r="AK402" s="429"/>
      <c r="AL402" s="429"/>
      <c r="AM402" s="429"/>
      <c r="AN402" s="429"/>
      <c r="AO402" s="429"/>
      <c r="AP402" s="429"/>
      <c r="AQ402" s="429"/>
      <c r="AR402" s="429"/>
      <c r="AS402" s="429"/>
      <c r="AT402" s="429"/>
      <c r="AU402" s="429"/>
      <c r="AV402" s="429"/>
      <c r="AW402" s="429"/>
      <c r="AX402" s="429"/>
      <c r="AY402" s="429"/>
      <c r="AZ402" s="429"/>
      <c r="BA402" s="429"/>
      <c r="BB402" s="429"/>
      <c r="BC402" s="429"/>
      <c r="BD402" s="429"/>
      <c r="BE402" s="429"/>
      <c r="BF402" s="429"/>
      <c r="BG402" s="429"/>
      <c r="BH402" s="429"/>
      <c r="BJ402" s="103"/>
      <c r="BT402" s="103"/>
      <c r="CD402" s="103"/>
      <c r="CN402" s="103"/>
      <c r="CX402" s="103"/>
      <c r="DH402" s="103"/>
      <c r="DR402" s="103"/>
      <c r="EB402" s="103"/>
      <c r="EL402" s="103"/>
      <c r="EV402" s="103"/>
      <c r="FF402" s="103"/>
      <c r="FP402" s="103"/>
      <c r="FZ402" s="103"/>
      <c r="GJ402" s="103"/>
      <c r="GT402" s="103"/>
      <c r="HD402" s="103"/>
    </row>
    <row xmlns:x14ac="http://schemas.microsoft.com/office/spreadsheetml/2009/9/ac" r="403" s="3" customFormat="true" x14ac:dyDescent="0.25">
      <c r="A403" s="382"/>
      <c r="B403" s="103"/>
      <c r="L403" s="103"/>
      <c r="V403" s="103"/>
      <c r="AD403" s="429"/>
      <c r="AE403" s="429"/>
      <c r="AF403" s="429"/>
      <c r="AG403" s="429"/>
      <c r="AH403" s="429"/>
      <c r="AI403" s="429"/>
      <c r="AJ403" s="429"/>
      <c r="AK403" s="429"/>
      <c r="AL403" s="429"/>
      <c r="AM403" s="429"/>
      <c r="AN403" s="429"/>
      <c r="AO403" s="429"/>
      <c r="AP403" s="429"/>
      <c r="AQ403" s="429"/>
      <c r="AR403" s="429"/>
      <c r="AS403" s="429"/>
      <c r="AT403" s="429"/>
      <c r="AU403" s="429"/>
      <c r="AV403" s="429"/>
      <c r="AW403" s="429"/>
      <c r="AX403" s="429"/>
      <c r="AY403" s="429"/>
      <c r="AZ403" s="429"/>
      <c r="BA403" s="429"/>
      <c r="BB403" s="429"/>
      <c r="BC403" s="429"/>
      <c r="BD403" s="429"/>
      <c r="BE403" s="429"/>
      <c r="BF403" s="429"/>
      <c r="BG403" s="429"/>
      <c r="BH403" s="429"/>
      <c r="BJ403" s="103"/>
      <c r="BT403" s="103"/>
      <c r="CD403" s="103"/>
      <c r="CN403" s="103"/>
      <c r="CX403" s="103"/>
      <c r="DH403" s="103"/>
      <c r="DR403" s="103"/>
      <c r="EB403" s="103"/>
      <c r="EL403" s="103"/>
      <c r="EV403" s="103"/>
      <c r="FF403" s="103"/>
      <c r="FP403" s="103"/>
      <c r="FZ403" s="103"/>
      <c r="GJ403" s="103"/>
      <c r="GT403" s="103"/>
      <c r="HD403" s="103"/>
    </row>
    <row xmlns:x14ac="http://schemas.microsoft.com/office/spreadsheetml/2009/9/ac" r="404" s="3" customFormat="true" x14ac:dyDescent="0.25">
      <c r="A404" s="382"/>
      <c r="B404" s="103"/>
      <c r="L404" s="103"/>
      <c r="V404" s="103"/>
      <c r="AD404" s="429"/>
      <c r="AE404" s="429"/>
      <c r="AF404" s="429"/>
      <c r="AG404" s="429"/>
      <c r="AH404" s="429"/>
      <c r="AI404" s="429"/>
      <c r="AJ404" s="429"/>
      <c r="AK404" s="429"/>
      <c r="AL404" s="429"/>
      <c r="AM404" s="429"/>
      <c r="AN404" s="429"/>
      <c r="AO404" s="429"/>
      <c r="AP404" s="429"/>
      <c r="AQ404" s="429"/>
      <c r="AR404" s="429"/>
      <c r="AS404" s="429"/>
      <c r="AT404" s="429"/>
      <c r="AU404" s="429"/>
      <c r="AV404" s="429"/>
      <c r="AW404" s="429"/>
      <c r="AX404" s="429"/>
      <c r="AY404" s="429"/>
      <c r="AZ404" s="429"/>
      <c r="BA404" s="429"/>
      <c r="BB404" s="429"/>
      <c r="BC404" s="429"/>
      <c r="BD404" s="429"/>
      <c r="BE404" s="429"/>
      <c r="BF404" s="429"/>
      <c r="BG404" s="429"/>
      <c r="BH404" s="429"/>
      <c r="BJ404" s="103"/>
      <c r="BT404" s="103"/>
      <c r="CD404" s="103"/>
      <c r="CN404" s="103"/>
      <c r="CX404" s="103"/>
      <c r="DH404" s="103"/>
      <c r="DR404" s="103"/>
      <c r="EB404" s="103"/>
      <c r="EL404" s="103"/>
      <c r="EV404" s="103"/>
      <c r="FF404" s="103"/>
      <c r="FP404" s="103"/>
      <c r="FZ404" s="103"/>
      <c r="GJ404" s="103"/>
      <c r="GT404" s="103"/>
      <c r="HD404" s="103"/>
    </row>
    <row xmlns:x14ac="http://schemas.microsoft.com/office/spreadsheetml/2009/9/ac" r="405" s="3" customFormat="true" x14ac:dyDescent="0.25">
      <c r="A405" s="382"/>
      <c r="B405" s="103"/>
      <c r="L405" s="103"/>
      <c r="V405" s="103"/>
      <c r="AD405" s="429"/>
      <c r="AE405" s="429"/>
      <c r="AF405" s="429"/>
      <c r="AG405" s="429"/>
      <c r="AH405" s="429"/>
      <c r="AI405" s="429"/>
      <c r="AJ405" s="429"/>
      <c r="AK405" s="429"/>
      <c r="AL405" s="429"/>
      <c r="AM405" s="429"/>
      <c r="AN405" s="429"/>
      <c r="AO405" s="429"/>
      <c r="AP405" s="429"/>
      <c r="AQ405" s="429"/>
      <c r="AR405" s="429"/>
      <c r="AS405" s="429"/>
      <c r="AT405" s="429"/>
      <c r="AU405" s="429"/>
      <c r="AV405" s="429"/>
      <c r="AW405" s="429"/>
      <c r="AX405" s="429"/>
      <c r="AY405" s="429"/>
      <c r="AZ405" s="429"/>
      <c r="BA405" s="429"/>
      <c r="BB405" s="429"/>
      <c r="BC405" s="429"/>
      <c r="BD405" s="429"/>
      <c r="BE405" s="429"/>
      <c r="BF405" s="429"/>
      <c r="BG405" s="429"/>
      <c r="BH405" s="429"/>
      <c r="BJ405" s="103"/>
      <c r="BT405" s="103"/>
      <c r="CD405" s="103"/>
      <c r="CN405" s="103"/>
      <c r="CX405" s="103"/>
      <c r="DH405" s="103"/>
      <c r="DR405" s="103"/>
      <c r="EB405" s="103"/>
      <c r="EL405" s="103"/>
      <c r="EV405" s="103"/>
      <c r="FF405" s="103"/>
      <c r="FP405" s="103"/>
      <c r="FZ405" s="103"/>
      <c r="GJ405" s="103"/>
      <c r="GT405" s="103"/>
      <c r="HD405" s="103"/>
    </row>
    <row xmlns:x14ac="http://schemas.microsoft.com/office/spreadsheetml/2009/9/ac" r="406" s="3" customFormat="true" x14ac:dyDescent="0.25">
      <c r="A406" s="382"/>
      <c r="B406" s="103"/>
      <c r="L406" s="103"/>
      <c r="V406" s="103"/>
      <c r="AD406" s="429"/>
      <c r="AE406" s="429"/>
      <c r="AF406" s="429"/>
      <c r="AG406" s="429"/>
      <c r="AH406" s="429"/>
      <c r="AI406" s="429"/>
      <c r="AJ406" s="429"/>
      <c r="AK406" s="429"/>
      <c r="AL406" s="429"/>
      <c r="AM406" s="429"/>
      <c r="AN406" s="429"/>
      <c r="AO406" s="429"/>
      <c r="AP406" s="429"/>
      <c r="AQ406" s="429"/>
      <c r="AR406" s="429"/>
      <c r="AS406" s="429"/>
      <c r="AT406" s="429"/>
      <c r="AU406" s="429"/>
      <c r="AV406" s="429"/>
      <c r="AW406" s="429"/>
      <c r="AX406" s="429"/>
      <c r="AY406" s="429"/>
      <c r="AZ406" s="429"/>
      <c r="BA406" s="429"/>
      <c r="BB406" s="429"/>
      <c r="BC406" s="429"/>
      <c r="BD406" s="429"/>
      <c r="BE406" s="429"/>
      <c r="BF406" s="429"/>
      <c r="BG406" s="429"/>
      <c r="BH406" s="429"/>
      <c r="BJ406" s="103"/>
      <c r="BT406" s="103"/>
      <c r="CD406" s="103"/>
      <c r="CN406" s="103"/>
      <c r="CX406" s="103"/>
      <c r="DH406" s="103"/>
      <c r="DR406" s="103"/>
      <c r="EB406" s="103"/>
      <c r="EL406" s="103"/>
      <c r="EV406" s="103"/>
      <c r="FF406" s="103"/>
      <c r="FP406" s="103"/>
      <c r="FZ406" s="103"/>
      <c r="GJ406" s="103"/>
      <c r="GT406" s="103"/>
      <c r="HD406" s="103"/>
    </row>
    <row xmlns:x14ac="http://schemas.microsoft.com/office/spreadsheetml/2009/9/ac" r="407" s="3" customFormat="true" x14ac:dyDescent="0.25">
      <c r="A407" s="382"/>
      <c r="B407" s="103"/>
      <c r="L407" s="103"/>
      <c r="V407" s="103"/>
      <c r="AD407" s="429"/>
      <c r="AE407" s="429"/>
      <c r="AF407" s="429"/>
      <c r="AG407" s="429"/>
      <c r="AH407" s="429"/>
      <c r="AI407" s="429"/>
      <c r="AJ407" s="429"/>
      <c r="AK407" s="429"/>
      <c r="AL407" s="429"/>
      <c r="AM407" s="429"/>
      <c r="AN407" s="429"/>
      <c r="AO407" s="429"/>
      <c r="AP407" s="429"/>
      <c r="AQ407" s="429"/>
      <c r="AR407" s="429"/>
      <c r="AS407" s="429"/>
      <c r="AT407" s="429"/>
      <c r="AU407" s="429"/>
      <c r="AV407" s="429"/>
      <c r="AW407" s="429"/>
      <c r="AX407" s="429"/>
      <c r="AY407" s="429"/>
      <c r="AZ407" s="429"/>
      <c r="BA407" s="429"/>
      <c r="BB407" s="429"/>
      <c r="BC407" s="429"/>
      <c r="BD407" s="429"/>
      <c r="BE407" s="429"/>
      <c r="BF407" s="429"/>
      <c r="BG407" s="429"/>
      <c r="BH407" s="429"/>
      <c r="BJ407" s="103"/>
      <c r="BT407" s="103"/>
      <c r="CD407" s="103"/>
      <c r="CN407" s="103"/>
      <c r="CX407" s="103"/>
      <c r="DH407" s="103"/>
      <c r="DR407" s="103"/>
      <c r="EB407" s="103"/>
      <c r="EL407" s="103"/>
      <c r="EV407" s="103"/>
      <c r="FF407" s="103"/>
      <c r="FP407" s="103"/>
      <c r="FZ407" s="103"/>
      <c r="GJ407" s="103"/>
      <c r="GT407" s="103"/>
      <c r="HD407" s="103"/>
    </row>
    <row xmlns:x14ac="http://schemas.microsoft.com/office/spreadsheetml/2009/9/ac" r="408" s="3" customFormat="true" x14ac:dyDescent="0.25">
      <c r="A408" s="382"/>
      <c r="B408" s="103"/>
      <c r="L408" s="103"/>
      <c r="V408" s="103"/>
      <c r="AD408" s="429"/>
      <c r="AE408" s="429"/>
      <c r="AF408" s="429"/>
      <c r="AG408" s="429"/>
      <c r="AH408" s="429"/>
      <c r="AI408" s="429"/>
      <c r="AJ408" s="429"/>
      <c r="AK408" s="429"/>
      <c r="AL408" s="429"/>
      <c r="AM408" s="429"/>
      <c r="AN408" s="429"/>
      <c r="AO408" s="429"/>
      <c r="AP408" s="429"/>
      <c r="AQ408" s="429"/>
      <c r="AR408" s="429"/>
      <c r="AS408" s="429"/>
      <c r="AT408" s="429"/>
      <c r="AU408" s="429"/>
      <c r="AV408" s="429"/>
      <c r="AW408" s="429"/>
      <c r="AX408" s="429"/>
      <c r="AY408" s="429"/>
      <c r="AZ408" s="429"/>
      <c r="BA408" s="429"/>
      <c r="BB408" s="429"/>
      <c r="BC408" s="429"/>
      <c r="BD408" s="429"/>
      <c r="BE408" s="429"/>
      <c r="BF408" s="429"/>
      <c r="BG408" s="429"/>
      <c r="BH408" s="429"/>
      <c r="BJ408" s="103"/>
      <c r="BT408" s="103"/>
      <c r="CD408" s="103"/>
      <c r="CN408" s="103"/>
      <c r="CX408" s="103"/>
      <c r="DH408" s="103"/>
      <c r="DR408" s="103"/>
      <c r="EB408" s="103"/>
      <c r="EL408" s="103"/>
      <c r="EV408" s="103"/>
      <c r="FF408" s="103"/>
      <c r="FP408" s="103"/>
      <c r="FZ408" s="103"/>
      <c r="GJ408" s="103"/>
      <c r="GT408" s="103"/>
      <c r="HD408" s="103"/>
    </row>
    <row xmlns:x14ac="http://schemas.microsoft.com/office/spreadsheetml/2009/9/ac" r="409" s="3" customFormat="true" x14ac:dyDescent="0.25">
      <c r="A409" s="382"/>
      <c r="B409" s="103"/>
      <c r="L409" s="103"/>
      <c r="V409" s="103"/>
      <c r="AD409" s="429"/>
      <c r="AE409" s="429"/>
      <c r="AF409" s="429"/>
      <c r="AG409" s="429"/>
      <c r="AH409" s="429"/>
      <c r="AI409" s="429"/>
      <c r="AJ409" s="429"/>
      <c r="AK409" s="429"/>
      <c r="AL409" s="429"/>
      <c r="AM409" s="429"/>
      <c r="AN409" s="429"/>
      <c r="AO409" s="429"/>
      <c r="AP409" s="429"/>
      <c r="AQ409" s="429"/>
      <c r="AR409" s="429"/>
      <c r="AS409" s="429"/>
      <c r="AT409" s="429"/>
      <c r="AU409" s="429"/>
      <c r="AV409" s="429"/>
      <c r="AW409" s="429"/>
      <c r="AX409" s="429"/>
      <c r="AY409" s="429"/>
      <c r="AZ409" s="429"/>
      <c r="BA409" s="429"/>
      <c r="BB409" s="429"/>
      <c r="BC409" s="429"/>
      <c r="BD409" s="429"/>
      <c r="BE409" s="429"/>
      <c r="BF409" s="429"/>
      <c r="BG409" s="429"/>
      <c r="BH409" s="429"/>
      <c r="BJ409" s="103"/>
      <c r="BT409" s="103"/>
      <c r="CD409" s="103"/>
      <c r="CN409" s="103"/>
      <c r="CX409" s="103"/>
      <c r="DH409" s="103"/>
      <c r="DR409" s="103"/>
      <c r="EB409" s="103"/>
      <c r="EL409" s="103"/>
      <c r="EV409" s="103"/>
      <c r="FF409" s="103"/>
      <c r="FP409" s="103"/>
      <c r="FZ409" s="103"/>
      <c r="GJ409" s="103"/>
      <c r="GT409" s="103"/>
      <c r="HD409" s="103"/>
    </row>
    <row xmlns:x14ac="http://schemas.microsoft.com/office/spreadsheetml/2009/9/ac" r="410" s="3" customFormat="true" x14ac:dyDescent="0.25">
      <c r="A410" s="382"/>
      <c r="B410" s="103"/>
      <c r="L410" s="103"/>
      <c r="V410" s="103"/>
      <c r="AD410" s="429"/>
      <c r="AE410" s="429"/>
      <c r="AF410" s="429"/>
      <c r="AG410" s="429"/>
      <c r="AH410" s="429"/>
      <c r="AI410" s="429"/>
      <c r="AJ410" s="429"/>
      <c r="AK410" s="429"/>
      <c r="AL410" s="429"/>
      <c r="AM410" s="429"/>
      <c r="AN410" s="429"/>
      <c r="AO410" s="429"/>
      <c r="AP410" s="429"/>
      <c r="AQ410" s="429"/>
      <c r="AR410" s="429"/>
      <c r="AS410" s="429"/>
      <c r="AT410" s="429"/>
      <c r="AU410" s="429"/>
      <c r="AV410" s="429"/>
      <c r="AW410" s="429"/>
      <c r="AX410" s="429"/>
      <c r="AY410" s="429"/>
      <c r="AZ410" s="429"/>
      <c r="BA410" s="429"/>
      <c r="BB410" s="429"/>
      <c r="BC410" s="429"/>
      <c r="BD410" s="429"/>
      <c r="BE410" s="429"/>
      <c r="BF410" s="429"/>
      <c r="BG410" s="429"/>
      <c r="BH410" s="429"/>
      <c r="BJ410" s="103"/>
      <c r="BT410" s="103"/>
      <c r="CD410" s="103"/>
      <c r="CN410" s="103"/>
      <c r="CX410" s="103"/>
      <c r="DH410" s="103"/>
      <c r="DR410" s="103"/>
      <c r="EB410" s="103"/>
      <c r="EL410" s="103"/>
      <c r="EV410" s="103"/>
      <c r="FF410" s="103"/>
      <c r="FP410" s="103"/>
      <c r="FZ410" s="103"/>
      <c r="GJ410" s="103"/>
      <c r="GT410" s="103"/>
      <c r="HD410" s="103"/>
    </row>
    <row xmlns:x14ac="http://schemas.microsoft.com/office/spreadsheetml/2009/9/ac" r="411" s="3" customFormat="true" x14ac:dyDescent="0.25">
      <c r="A411" s="382"/>
      <c r="B411" s="103"/>
      <c r="L411" s="103"/>
      <c r="V411" s="103"/>
      <c r="AD411" s="429"/>
      <c r="AE411" s="429"/>
      <c r="AF411" s="429"/>
      <c r="AG411" s="429"/>
      <c r="AH411" s="429"/>
      <c r="AI411" s="429"/>
      <c r="AJ411" s="429"/>
      <c r="AK411" s="429"/>
      <c r="AL411" s="429"/>
      <c r="AM411" s="429"/>
      <c r="AN411" s="429"/>
      <c r="AO411" s="429"/>
      <c r="AP411" s="429"/>
      <c r="AQ411" s="429"/>
      <c r="AR411" s="429"/>
      <c r="AS411" s="429"/>
      <c r="AT411" s="429"/>
      <c r="AU411" s="429"/>
      <c r="AV411" s="429"/>
      <c r="AW411" s="429"/>
      <c r="AX411" s="429"/>
      <c r="AY411" s="429"/>
      <c r="AZ411" s="429"/>
      <c r="BA411" s="429"/>
      <c r="BB411" s="429"/>
      <c r="BC411" s="429"/>
      <c r="BD411" s="429"/>
      <c r="BE411" s="429"/>
      <c r="BF411" s="429"/>
      <c r="BG411" s="429"/>
      <c r="BH411" s="429"/>
      <c r="BJ411" s="103"/>
      <c r="BT411" s="103"/>
      <c r="CD411" s="103"/>
      <c r="CN411" s="103"/>
      <c r="CX411" s="103"/>
      <c r="DH411" s="103"/>
      <c r="DR411" s="103"/>
      <c r="EB411" s="103"/>
      <c r="EL411" s="103"/>
      <c r="EV411" s="103"/>
      <c r="FF411" s="103"/>
      <c r="FP411" s="103"/>
      <c r="FZ411" s="103"/>
      <c r="GJ411" s="103"/>
      <c r="GT411" s="103"/>
      <c r="HD411" s="103"/>
    </row>
    <row xmlns:x14ac="http://schemas.microsoft.com/office/spreadsheetml/2009/9/ac" r="412" s="3" customFormat="true" x14ac:dyDescent="0.25">
      <c r="A412" s="382"/>
      <c r="B412" s="103"/>
      <c r="L412" s="103"/>
      <c r="V412" s="103"/>
      <c r="AD412" s="429"/>
      <c r="AE412" s="429"/>
      <c r="AF412" s="429"/>
      <c r="AG412" s="429"/>
      <c r="AH412" s="429"/>
      <c r="AI412" s="429"/>
      <c r="AJ412" s="429"/>
      <c r="AK412" s="429"/>
      <c r="AL412" s="429"/>
      <c r="AM412" s="429"/>
      <c r="AN412" s="429"/>
      <c r="AO412" s="429"/>
      <c r="AP412" s="429"/>
      <c r="AQ412" s="429"/>
      <c r="AR412" s="429"/>
      <c r="AS412" s="429"/>
      <c r="AT412" s="429"/>
      <c r="AU412" s="429"/>
      <c r="AV412" s="429"/>
      <c r="AW412" s="429"/>
      <c r="AX412" s="429"/>
      <c r="AY412" s="429"/>
      <c r="AZ412" s="429"/>
      <c r="BA412" s="429"/>
      <c r="BB412" s="429"/>
      <c r="BC412" s="429"/>
      <c r="BD412" s="429"/>
      <c r="BE412" s="429"/>
      <c r="BF412" s="429"/>
      <c r="BG412" s="429"/>
      <c r="BH412" s="429"/>
      <c r="BJ412" s="103"/>
      <c r="BT412" s="103"/>
      <c r="CD412" s="103"/>
      <c r="CN412" s="103"/>
      <c r="CX412" s="103"/>
      <c r="DH412" s="103"/>
      <c r="DR412" s="103"/>
      <c r="EB412" s="103"/>
      <c r="EL412" s="103"/>
      <c r="EV412" s="103"/>
      <c r="FF412" s="103"/>
      <c r="FP412" s="103"/>
      <c r="FZ412" s="103"/>
      <c r="GJ412" s="103"/>
      <c r="GT412" s="103"/>
      <c r="HD412" s="103"/>
    </row>
    <row xmlns:x14ac="http://schemas.microsoft.com/office/spreadsheetml/2009/9/ac" r="413" s="3" customFormat="true" x14ac:dyDescent="0.25">
      <c r="A413" s="382"/>
      <c r="B413" s="103"/>
      <c r="L413" s="103"/>
      <c r="V413" s="103"/>
      <c r="AD413" s="429"/>
      <c r="AE413" s="429"/>
      <c r="AF413" s="429"/>
      <c r="AG413" s="429"/>
      <c r="AH413" s="429"/>
      <c r="AI413" s="429"/>
      <c r="AJ413" s="429"/>
      <c r="AK413" s="429"/>
      <c r="AL413" s="429"/>
      <c r="AM413" s="429"/>
      <c r="AN413" s="429"/>
      <c r="AO413" s="429"/>
      <c r="AP413" s="429"/>
      <c r="AQ413" s="429"/>
      <c r="AR413" s="429"/>
      <c r="AS413" s="429"/>
      <c r="AT413" s="429"/>
      <c r="AU413" s="429"/>
      <c r="AV413" s="429"/>
      <c r="AW413" s="429"/>
      <c r="AX413" s="429"/>
      <c r="AY413" s="429"/>
      <c r="AZ413" s="429"/>
      <c r="BA413" s="429"/>
      <c r="BB413" s="429"/>
      <c r="BC413" s="429"/>
      <c r="BD413" s="429"/>
      <c r="BE413" s="429"/>
      <c r="BF413" s="429"/>
      <c r="BG413" s="429"/>
      <c r="BH413" s="429"/>
      <c r="BJ413" s="103"/>
      <c r="BT413" s="103"/>
      <c r="CD413" s="103"/>
      <c r="CN413" s="103"/>
      <c r="CX413" s="103"/>
      <c r="DH413" s="103"/>
      <c r="DR413" s="103"/>
      <c r="EB413" s="103"/>
      <c r="EL413" s="103"/>
      <c r="EV413" s="103"/>
      <c r="FF413" s="103"/>
      <c r="FP413" s="103"/>
      <c r="FZ413" s="103"/>
      <c r="GJ413" s="103"/>
      <c r="GT413" s="103"/>
      <c r="HD413" s="103"/>
    </row>
    <row xmlns:x14ac="http://schemas.microsoft.com/office/spreadsheetml/2009/9/ac" r="414" s="3" customFormat="true" x14ac:dyDescent="0.25">
      <c r="A414" s="382"/>
      <c r="B414" s="103"/>
      <c r="L414" s="103"/>
      <c r="V414" s="103"/>
      <c r="AD414" s="429"/>
      <c r="AE414" s="429"/>
      <c r="AF414" s="429"/>
      <c r="AG414" s="429"/>
      <c r="AH414" s="429"/>
      <c r="AI414" s="429"/>
      <c r="AJ414" s="429"/>
      <c r="AK414" s="429"/>
      <c r="AL414" s="429"/>
      <c r="AM414" s="429"/>
      <c r="AN414" s="429"/>
      <c r="AO414" s="429"/>
      <c r="AP414" s="429"/>
      <c r="AQ414" s="429"/>
      <c r="AR414" s="429"/>
      <c r="AS414" s="429"/>
      <c r="AT414" s="429"/>
      <c r="AU414" s="429"/>
      <c r="AV414" s="429"/>
      <c r="AW414" s="429"/>
      <c r="AX414" s="429"/>
      <c r="AY414" s="429"/>
      <c r="AZ414" s="429"/>
      <c r="BA414" s="429"/>
      <c r="BB414" s="429"/>
      <c r="BC414" s="429"/>
      <c r="BD414" s="429"/>
      <c r="BE414" s="429"/>
      <c r="BF414" s="429"/>
      <c r="BG414" s="429"/>
      <c r="BH414" s="429"/>
      <c r="BJ414" s="103"/>
      <c r="BT414" s="103"/>
      <c r="CD414" s="103"/>
      <c r="CN414" s="103"/>
      <c r="CX414" s="103"/>
      <c r="DH414" s="103"/>
      <c r="DR414" s="103"/>
      <c r="EB414" s="103"/>
      <c r="EL414" s="103"/>
      <c r="EV414" s="103"/>
      <c r="FF414" s="103"/>
      <c r="FP414" s="103"/>
      <c r="FZ414" s="103"/>
      <c r="GJ414" s="103"/>
      <c r="GT414" s="103"/>
      <c r="HD414" s="103"/>
    </row>
    <row xmlns:x14ac="http://schemas.microsoft.com/office/spreadsheetml/2009/9/ac" r="415" s="3" customFormat="true" x14ac:dyDescent="0.25">
      <c r="A415" s="382"/>
      <c r="B415" s="103"/>
      <c r="L415" s="103"/>
      <c r="V415" s="103"/>
      <c r="AD415" s="429"/>
      <c r="AE415" s="429"/>
      <c r="AF415" s="429"/>
      <c r="AG415" s="429"/>
      <c r="AH415" s="429"/>
      <c r="AI415" s="429"/>
      <c r="AJ415" s="429"/>
      <c r="AK415" s="429"/>
      <c r="AL415" s="429"/>
      <c r="AM415" s="429"/>
      <c r="AN415" s="429"/>
      <c r="AO415" s="429"/>
      <c r="AP415" s="429"/>
      <c r="AQ415" s="429"/>
      <c r="AR415" s="429"/>
      <c r="AS415" s="429"/>
      <c r="AT415" s="429"/>
      <c r="AU415" s="429"/>
      <c r="AV415" s="429"/>
      <c r="AW415" s="429"/>
      <c r="AX415" s="429"/>
      <c r="AY415" s="429"/>
      <c r="AZ415" s="429"/>
      <c r="BA415" s="429"/>
      <c r="BB415" s="429"/>
      <c r="BC415" s="429"/>
      <c r="BD415" s="429"/>
      <c r="BE415" s="429"/>
      <c r="BF415" s="429"/>
      <c r="BG415" s="429"/>
      <c r="BH415" s="429"/>
      <c r="BJ415" s="103"/>
      <c r="BT415" s="103"/>
      <c r="CD415" s="103"/>
      <c r="CN415" s="103"/>
      <c r="CX415" s="103"/>
      <c r="DH415" s="103"/>
      <c r="DR415" s="103"/>
      <c r="EB415" s="103"/>
      <c r="EL415" s="103"/>
      <c r="EV415" s="103"/>
      <c r="FF415" s="103"/>
      <c r="FP415" s="103"/>
      <c r="FZ415" s="103"/>
      <c r="GJ415" s="103"/>
      <c r="GT415" s="103"/>
      <c r="HD415" s="103"/>
    </row>
    <row xmlns:x14ac="http://schemas.microsoft.com/office/spreadsheetml/2009/9/ac" r="416" s="3" customFormat="true" x14ac:dyDescent="0.25">
      <c r="A416" s="382"/>
      <c r="B416" s="103"/>
      <c r="L416" s="103"/>
      <c r="V416" s="103"/>
      <c r="AD416" s="429"/>
      <c r="AE416" s="429"/>
      <c r="AF416" s="429"/>
      <c r="AG416" s="429"/>
      <c r="AH416" s="429"/>
      <c r="AI416" s="429"/>
      <c r="AJ416" s="429"/>
      <c r="AK416" s="429"/>
      <c r="AL416" s="429"/>
      <c r="AM416" s="429"/>
      <c r="AN416" s="429"/>
      <c r="AO416" s="429"/>
      <c r="AP416" s="429"/>
      <c r="AQ416" s="429"/>
      <c r="AR416" s="429"/>
      <c r="AS416" s="429"/>
      <c r="AT416" s="429"/>
      <c r="AU416" s="429"/>
      <c r="AV416" s="429"/>
      <c r="AW416" s="429"/>
      <c r="AX416" s="429"/>
      <c r="AY416" s="429"/>
      <c r="AZ416" s="429"/>
      <c r="BA416" s="429"/>
      <c r="BB416" s="429"/>
      <c r="BC416" s="429"/>
      <c r="BD416" s="429"/>
      <c r="BE416" s="429"/>
      <c r="BF416" s="429"/>
      <c r="BG416" s="429"/>
      <c r="BH416" s="429"/>
      <c r="BJ416" s="103"/>
      <c r="BT416" s="103"/>
      <c r="CD416" s="103"/>
      <c r="CN416" s="103"/>
      <c r="CX416" s="103"/>
      <c r="DH416" s="103"/>
      <c r="DR416" s="103"/>
      <c r="EB416" s="103"/>
      <c r="EL416" s="103"/>
      <c r="EV416" s="103"/>
      <c r="FF416" s="103"/>
      <c r="FP416" s="103"/>
      <c r="FZ416" s="103"/>
      <c r="GJ416" s="103"/>
      <c r="GT416" s="103"/>
      <c r="HD416" s="103"/>
    </row>
    <row xmlns:x14ac="http://schemas.microsoft.com/office/spreadsheetml/2009/9/ac" r="417" s="3" customFormat="true" x14ac:dyDescent="0.25">
      <c r="A417" s="382"/>
      <c r="B417" s="103"/>
      <c r="L417" s="103"/>
      <c r="V417" s="103"/>
      <c r="AD417" s="429"/>
      <c r="AE417" s="429"/>
      <c r="AF417" s="429"/>
      <c r="AG417" s="429"/>
      <c r="AH417" s="429"/>
      <c r="AI417" s="429"/>
      <c r="AJ417" s="429"/>
      <c r="AK417" s="429"/>
      <c r="AL417" s="429"/>
      <c r="AM417" s="429"/>
      <c r="AN417" s="429"/>
      <c r="AO417" s="429"/>
      <c r="AP417" s="429"/>
      <c r="AQ417" s="429"/>
      <c r="AR417" s="429"/>
      <c r="AS417" s="429"/>
      <c r="AT417" s="429"/>
      <c r="AU417" s="429"/>
      <c r="AV417" s="429"/>
      <c r="AW417" s="429"/>
      <c r="AX417" s="429"/>
      <c r="AY417" s="429"/>
      <c r="AZ417" s="429"/>
      <c r="BA417" s="429"/>
      <c r="BB417" s="429"/>
      <c r="BC417" s="429"/>
      <c r="BD417" s="429"/>
      <c r="BE417" s="429"/>
      <c r="BF417" s="429"/>
      <c r="BG417" s="429"/>
      <c r="BH417" s="429"/>
      <c r="BJ417" s="103"/>
      <c r="BT417" s="103"/>
      <c r="CD417" s="103"/>
      <c r="CN417" s="103"/>
      <c r="CX417" s="103"/>
      <c r="DH417" s="103"/>
      <c r="DR417" s="103"/>
      <c r="EB417" s="103"/>
      <c r="EL417" s="103"/>
      <c r="EV417" s="103"/>
      <c r="FF417" s="103"/>
      <c r="FP417" s="103"/>
      <c r="FZ417" s="103"/>
      <c r="GJ417" s="103"/>
      <c r="GT417" s="103"/>
      <c r="HD417" s="103"/>
    </row>
    <row xmlns:x14ac="http://schemas.microsoft.com/office/spreadsheetml/2009/9/ac" r="418" s="3" customFormat="true" x14ac:dyDescent="0.25">
      <c r="A418" s="382"/>
      <c r="B418" s="103"/>
      <c r="L418" s="103"/>
      <c r="V418" s="103"/>
      <c r="AD418" s="429"/>
      <c r="AE418" s="429"/>
      <c r="AF418" s="429"/>
      <c r="AG418" s="429"/>
      <c r="AH418" s="429"/>
      <c r="AI418" s="429"/>
      <c r="AJ418" s="429"/>
      <c r="AK418" s="429"/>
      <c r="AL418" s="429"/>
      <c r="AM418" s="429"/>
      <c r="AN418" s="429"/>
      <c r="AO418" s="429"/>
      <c r="AP418" s="429"/>
      <c r="AQ418" s="429"/>
      <c r="AR418" s="429"/>
      <c r="AS418" s="429"/>
      <c r="AT418" s="429"/>
      <c r="AU418" s="429"/>
      <c r="AV418" s="429"/>
      <c r="AW418" s="429"/>
      <c r="AX418" s="429"/>
      <c r="AY418" s="429"/>
      <c r="AZ418" s="429"/>
      <c r="BA418" s="429"/>
      <c r="BB418" s="429"/>
      <c r="BC418" s="429"/>
      <c r="BD418" s="429"/>
      <c r="BE418" s="429"/>
      <c r="BF418" s="429"/>
      <c r="BG418" s="429"/>
      <c r="BH418" s="429"/>
      <c r="BJ418" s="103"/>
      <c r="BT418" s="103"/>
      <c r="CD418" s="103"/>
      <c r="CN418" s="103"/>
      <c r="CX418" s="103"/>
      <c r="DH418" s="103"/>
      <c r="DR418" s="103"/>
      <c r="EB418" s="103"/>
      <c r="EL418" s="103"/>
      <c r="EV418" s="103"/>
      <c r="FF418" s="103"/>
      <c r="FP418" s="103"/>
      <c r="FZ418" s="103"/>
      <c r="GJ418" s="103"/>
      <c r="GT418" s="103"/>
      <c r="HD418" s="103"/>
    </row>
    <row xmlns:x14ac="http://schemas.microsoft.com/office/spreadsheetml/2009/9/ac" r="419" s="3" customFormat="true" x14ac:dyDescent="0.25">
      <c r="A419" s="382"/>
      <c r="B419" s="103"/>
      <c r="L419" s="103"/>
      <c r="V419" s="103"/>
      <c r="AD419" s="429"/>
      <c r="AE419" s="429"/>
      <c r="AF419" s="429"/>
      <c r="AG419" s="429"/>
      <c r="AH419" s="429"/>
      <c r="AI419" s="429"/>
      <c r="AJ419" s="429"/>
      <c r="AK419" s="429"/>
      <c r="AL419" s="429"/>
      <c r="AM419" s="429"/>
      <c r="AN419" s="429"/>
      <c r="AO419" s="429"/>
      <c r="AP419" s="429"/>
      <c r="AQ419" s="429"/>
      <c r="AR419" s="429"/>
      <c r="AS419" s="429"/>
      <c r="AT419" s="429"/>
      <c r="AU419" s="429"/>
      <c r="AV419" s="429"/>
      <c r="AW419" s="429"/>
      <c r="AX419" s="429"/>
      <c r="AY419" s="429"/>
      <c r="AZ419" s="429"/>
      <c r="BA419" s="429"/>
      <c r="BB419" s="429"/>
      <c r="BC419" s="429"/>
      <c r="BD419" s="429"/>
      <c r="BE419" s="429"/>
      <c r="BF419" s="429"/>
      <c r="BG419" s="429"/>
      <c r="BH419" s="429"/>
      <c r="BJ419" s="103"/>
      <c r="BT419" s="103"/>
      <c r="CD419" s="103"/>
      <c r="CN419" s="103"/>
      <c r="CX419" s="103"/>
      <c r="DH419" s="103"/>
      <c r="DR419" s="103"/>
      <c r="EB419" s="103"/>
      <c r="EL419" s="103"/>
      <c r="EV419" s="103"/>
      <c r="FF419" s="103"/>
      <c r="FP419" s="103"/>
      <c r="FZ419" s="103"/>
      <c r="GJ419" s="103"/>
      <c r="GT419" s="103"/>
      <c r="HD419" s="103"/>
    </row>
    <row xmlns:x14ac="http://schemas.microsoft.com/office/spreadsheetml/2009/9/ac" r="420" s="3" customFormat="true" x14ac:dyDescent="0.25">
      <c r="A420" s="382"/>
      <c r="B420" s="103"/>
      <c r="L420" s="103"/>
      <c r="V420" s="103"/>
      <c r="AD420" s="429"/>
      <c r="AE420" s="429"/>
      <c r="AF420" s="429"/>
      <c r="AG420" s="429"/>
      <c r="AH420" s="429"/>
      <c r="AI420" s="429"/>
      <c r="AJ420" s="429"/>
      <c r="AK420" s="429"/>
      <c r="AL420" s="429"/>
      <c r="AM420" s="429"/>
      <c r="AN420" s="429"/>
      <c r="AO420" s="429"/>
      <c r="AP420" s="429"/>
      <c r="AQ420" s="429"/>
      <c r="AR420" s="429"/>
      <c r="AS420" s="429"/>
      <c r="AT420" s="429"/>
      <c r="AU420" s="429"/>
      <c r="AV420" s="429"/>
      <c r="AW420" s="429"/>
      <c r="AX420" s="429"/>
      <c r="AY420" s="429"/>
      <c r="AZ420" s="429"/>
      <c r="BA420" s="429"/>
      <c r="BB420" s="429"/>
      <c r="BC420" s="429"/>
      <c r="BD420" s="429"/>
      <c r="BE420" s="429"/>
      <c r="BF420" s="429"/>
      <c r="BG420" s="429"/>
      <c r="BH420" s="429"/>
      <c r="BJ420" s="103"/>
      <c r="BT420" s="103"/>
      <c r="CD420" s="103"/>
      <c r="CN420" s="103"/>
      <c r="CX420" s="103"/>
      <c r="DH420" s="103"/>
      <c r="DR420" s="103"/>
      <c r="EB420" s="103"/>
      <c r="EL420" s="103"/>
      <c r="EV420" s="103"/>
      <c r="FF420" s="103"/>
      <c r="FP420" s="103"/>
      <c r="FZ420" s="103"/>
      <c r="GJ420" s="103"/>
      <c r="GT420" s="103"/>
      <c r="HD420" s="103"/>
    </row>
    <row xmlns:x14ac="http://schemas.microsoft.com/office/spreadsheetml/2009/9/ac" r="421" s="3" customFormat="true" x14ac:dyDescent="0.25">
      <c r="A421" s="382"/>
      <c r="B421" s="103"/>
      <c r="L421" s="103"/>
      <c r="V421" s="103"/>
      <c r="AD421" s="429"/>
      <c r="AE421" s="429"/>
      <c r="AF421" s="429"/>
      <c r="AG421" s="429"/>
      <c r="AH421" s="429"/>
      <c r="AI421" s="429"/>
      <c r="AJ421" s="429"/>
      <c r="AK421" s="429"/>
      <c r="AL421" s="429"/>
      <c r="AM421" s="429"/>
      <c r="AN421" s="429"/>
      <c r="AO421" s="429"/>
      <c r="AP421" s="429"/>
      <c r="AQ421" s="429"/>
      <c r="AR421" s="429"/>
      <c r="AS421" s="429"/>
      <c r="AT421" s="429"/>
      <c r="AU421" s="429"/>
      <c r="AV421" s="429"/>
      <c r="AW421" s="429"/>
      <c r="AX421" s="429"/>
      <c r="AY421" s="429"/>
      <c r="AZ421" s="429"/>
      <c r="BA421" s="429"/>
      <c r="BB421" s="429"/>
      <c r="BC421" s="429"/>
      <c r="BD421" s="429"/>
      <c r="BE421" s="429"/>
      <c r="BF421" s="429"/>
      <c r="BG421" s="429"/>
      <c r="BH421" s="429"/>
      <c r="BJ421" s="103"/>
      <c r="BT421" s="103"/>
      <c r="CD421" s="103"/>
      <c r="CN421" s="103"/>
      <c r="CX421" s="103"/>
      <c r="DH421" s="103"/>
      <c r="DR421" s="103"/>
      <c r="EB421" s="103"/>
      <c r="EL421" s="103"/>
      <c r="EV421" s="103"/>
      <c r="FF421" s="103"/>
      <c r="FP421" s="103"/>
      <c r="FZ421" s="103"/>
      <c r="GJ421" s="103"/>
      <c r="GT421" s="103"/>
      <c r="HD421" s="103"/>
    </row>
    <row xmlns:x14ac="http://schemas.microsoft.com/office/spreadsheetml/2009/9/ac" r="422" s="3" customFormat="true" x14ac:dyDescent="0.25">
      <c r="A422" s="382"/>
      <c r="B422" s="103"/>
      <c r="L422" s="103"/>
      <c r="V422" s="103"/>
      <c r="AD422" s="429"/>
      <c r="AE422" s="429"/>
      <c r="AF422" s="429"/>
      <c r="AG422" s="429"/>
      <c r="AH422" s="429"/>
      <c r="AI422" s="429"/>
      <c r="AJ422" s="429"/>
      <c r="AK422" s="429"/>
      <c r="AL422" s="429"/>
      <c r="AM422" s="429"/>
      <c r="AN422" s="429"/>
      <c r="AO422" s="429"/>
      <c r="AP422" s="429"/>
      <c r="AQ422" s="429"/>
      <c r="AR422" s="429"/>
      <c r="AS422" s="429"/>
      <c r="AT422" s="429"/>
      <c r="AU422" s="429"/>
      <c r="AV422" s="429"/>
      <c r="AW422" s="429"/>
      <c r="AX422" s="429"/>
      <c r="AY422" s="429"/>
      <c r="AZ422" s="429"/>
      <c r="BA422" s="429"/>
      <c r="BB422" s="429"/>
      <c r="BC422" s="429"/>
      <c r="BD422" s="429"/>
      <c r="BE422" s="429"/>
      <c r="BF422" s="429"/>
      <c r="BG422" s="429"/>
      <c r="BH422" s="429"/>
      <c r="BJ422" s="103"/>
      <c r="BT422" s="103"/>
      <c r="CD422" s="103"/>
      <c r="CN422" s="103"/>
      <c r="CX422" s="103"/>
      <c r="DH422" s="103"/>
      <c r="DR422" s="103"/>
      <c r="EB422" s="103"/>
      <c r="EL422" s="103"/>
      <c r="EV422" s="103"/>
      <c r="FF422" s="103"/>
      <c r="FP422" s="103"/>
      <c r="FZ422" s="103"/>
      <c r="GJ422" s="103"/>
      <c r="GT422" s="103"/>
      <c r="HD422" s="103"/>
    </row>
    <row xmlns:x14ac="http://schemas.microsoft.com/office/spreadsheetml/2009/9/ac" r="423" s="3" customFormat="true" x14ac:dyDescent="0.25">
      <c r="A423" s="382"/>
      <c r="B423" s="103"/>
      <c r="L423" s="103"/>
      <c r="V423" s="103"/>
      <c r="AD423" s="429"/>
      <c r="AE423" s="429"/>
      <c r="AF423" s="429"/>
      <c r="AG423" s="429"/>
      <c r="AH423" s="429"/>
      <c r="AI423" s="429"/>
      <c r="AJ423" s="429"/>
      <c r="AK423" s="429"/>
      <c r="AL423" s="429"/>
      <c r="AM423" s="429"/>
      <c r="AN423" s="429"/>
      <c r="AO423" s="429"/>
      <c r="AP423" s="429"/>
      <c r="AQ423" s="429"/>
      <c r="AR423" s="429"/>
      <c r="AS423" s="429"/>
      <c r="AT423" s="429"/>
      <c r="AU423" s="429"/>
      <c r="AV423" s="429"/>
      <c r="AW423" s="429"/>
      <c r="AX423" s="429"/>
      <c r="AY423" s="429"/>
      <c r="AZ423" s="429"/>
      <c r="BA423" s="429"/>
      <c r="BB423" s="429"/>
      <c r="BC423" s="429"/>
      <c r="BD423" s="429"/>
      <c r="BE423" s="429"/>
      <c r="BF423" s="429"/>
      <c r="BG423" s="429"/>
      <c r="BH423" s="429"/>
      <c r="BJ423" s="103"/>
      <c r="BT423" s="103"/>
      <c r="CD423" s="103"/>
      <c r="CN423" s="103"/>
      <c r="CX423" s="103"/>
      <c r="DH423" s="103"/>
      <c r="DR423" s="103"/>
      <c r="EB423" s="103"/>
      <c r="EL423" s="103"/>
      <c r="EV423" s="103"/>
      <c r="FF423" s="103"/>
      <c r="FP423" s="103"/>
      <c r="FZ423" s="103"/>
      <c r="GJ423" s="103"/>
      <c r="GT423" s="103"/>
      <c r="HD423" s="103"/>
    </row>
    <row xmlns:x14ac="http://schemas.microsoft.com/office/spreadsheetml/2009/9/ac" r="424" s="3" customFormat="true" x14ac:dyDescent="0.25">
      <c r="A424" s="382"/>
      <c r="B424" s="103"/>
      <c r="L424" s="103"/>
      <c r="V424" s="103"/>
      <c r="AD424" s="429"/>
      <c r="AE424" s="429"/>
      <c r="AF424" s="429"/>
      <c r="AG424" s="429"/>
      <c r="AH424" s="429"/>
      <c r="AI424" s="429"/>
      <c r="AJ424" s="429"/>
      <c r="AK424" s="429"/>
      <c r="AL424" s="429"/>
      <c r="AM424" s="429"/>
      <c r="AN424" s="429"/>
      <c r="AO424" s="429"/>
      <c r="AP424" s="429"/>
      <c r="AQ424" s="429"/>
      <c r="AR424" s="429"/>
      <c r="AS424" s="429"/>
      <c r="AT424" s="429"/>
      <c r="AU424" s="429"/>
      <c r="AV424" s="429"/>
      <c r="AW424" s="429"/>
      <c r="AX424" s="429"/>
      <c r="AY424" s="429"/>
      <c r="AZ424" s="429"/>
      <c r="BA424" s="429"/>
      <c r="BB424" s="429"/>
      <c r="BC424" s="429"/>
      <c r="BD424" s="429"/>
      <c r="BE424" s="429"/>
      <c r="BF424" s="429"/>
      <c r="BG424" s="429"/>
      <c r="BH424" s="429"/>
      <c r="BJ424" s="103"/>
      <c r="BT424" s="103"/>
      <c r="CD424" s="103"/>
      <c r="CN424" s="103"/>
      <c r="CX424" s="103"/>
      <c r="DH424" s="103"/>
      <c r="DR424" s="103"/>
      <c r="EB424" s="103"/>
      <c r="EL424" s="103"/>
      <c r="EV424" s="103"/>
      <c r="FF424" s="103"/>
      <c r="FP424" s="103"/>
      <c r="FZ424" s="103"/>
      <c r="GJ424" s="103"/>
      <c r="GT424" s="103"/>
      <c r="HD424" s="103"/>
    </row>
    <row xmlns:x14ac="http://schemas.microsoft.com/office/spreadsheetml/2009/9/ac" r="425" s="3" customFormat="true" x14ac:dyDescent="0.25">
      <c r="A425" s="382"/>
      <c r="B425" s="103"/>
      <c r="L425" s="103"/>
      <c r="V425" s="103"/>
      <c r="AD425" s="429"/>
      <c r="AE425" s="429"/>
      <c r="AF425" s="429"/>
      <c r="AG425" s="429"/>
      <c r="AH425" s="429"/>
      <c r="AI425" s="429"/>
      <c r="AJ425" s="429"/>
      <c r="AK425" s="429"/>
      <c r="AL425" s="429"/>
      <c r="AM425" s="429"/>
      <c r="AN425" s="429"/>
      <c r="AO425" s="429"/>
      <c r="AP425" s="429"/>
      <c r="AQ425" s="429"/>
      <c r="AR425" s="429"/>
      <c r="AS425" s="429"/>
      <c r="AT425" s="429"/>
      <c r="AU425" s="429"/>
      <c r="AV425" s="429"/>
      <c r="AW425" s="429"/>
      <c r="AX425" s="429"/>
      <c r="AY425" s="429"/>
      <c r="AZ425" s="429"/>
      <c r="BA425" s="429"/>
      <c r="BB425" s="429"/>
      <c r="BC425" s="429"/>
      <c r="BD425" s="429"/>
      <c r="BE425" s="429"/>
      <c r="BF425" s="429"/>
      <c r="BG425" s="429"/>
      <c r="BH425" s="429"/>
      <c r="BJ425" s="103"/>
      <c r="BT425" s="103"/>
      <c r="CD425" s="103"/>
      <c r="CN425" s="103"/>
      <c r="CX425" s="103"/>
      <c r="DH425" s="103"/>
      <c r="DR425" s="103"/>
      <c r="EB425" s="103"/>
      <c r="EL425" s="103"/>
      <c r="EV425" s="103"/>
      <c r="FF425" s="103"/>
      <c r="FP425" s="103"/>
      <c r="FZ425" s="103"/>
      <c r="GJ425" s="103"/>
      <c r="GT425" s="103"/>
      <c r="HD425" s="103"/>
    </row>
    <row xmlns:x14ac="http://schemas.microsoft.com/office/spreadsheetml/2009/9/ac" r="426" s="3" customFormat="true" x14ac:dyDescent="0.25">
      <c r="A426" s="382"/>
      <c r="B426" s="103"/>
      <c r="L426" s="103"/>
      <c r="V426" s="103"/>
      <c r="AD426" s="429"/>
      <c r="AE426" s="429"/>
      <c r="AF426" s="429"/>
      <c r="AG426" s="429"/>
      <c r="AH426" s="429"/>
      <c r="AI426" s="429"/>
      <c r="AJ426" s="429"/>
      <c r="AK426" s="429"/>
      <c r="AL426" s="429"/>
      <c r="AM426" s="429"/>
      <c r="AN426" s="429"/>
      <c r="AO426" s="429"/>
      <c r="AP426" s="429"/>
      <c r="AQ426" s="429"/>
      <c r="AR426" s="429"/>
      <c r="AS426" s="429"/>
      <c r="AT426" s="429"/>
      <c r="AU426" s="429"/>
      <c r="AV426" s="429"/>
      <c r="AW426" s="429"/>
      <c r="AX426" s="429"/>
      <c r="AY426" s="429"/>
      <c r="AZ426" s="429"/>
      <c r="BA426" s="429"/>
      <c r="BB426" s="429"/>
      <c r="BC426" s="429"/>
      <c r="BD426" s="429"/>
      <c r="BE426" s="429"/>
      <c r="BF426" s="429"/>
      <c r="BG426" s="429"/>
      <c r="BH426" s="429"/>
      <c r="BJ426" s="103"/>
      <c r="BT426" s="103"/>
      <c r="CD426" s="103"/>
      <c r="CN426" s="103"/>
      <c r="CX426" s="103"/>
      <c r="DH426" s="103"/>
      <c r="DR426" s="103"/>
      <c r="EB426" s="103"/>
      <c r="EL426" s="103"/>
      <c r="EV426" s="103"/>
      <c r="FF426" s="103"/>
      <c r="FP426" s="103"/>
      <c r="FZ426" s="103"/>
      <c r="GJ426" s="103"/>
      <c r="GT426" s="103"/>
      <c r="HD426" s="103"/>
    </row>
    <row xmlns:x14ac="http://schemas.microsoft.com/office/spreadsheetml/2009/9/ac" r="427" s="3" customFormat="true" x14ac:dyDescent="0.25">
      <c r="A427" s="382"/>
      <c r="B427" s="103"/>
      <c r="L427" s="103"/>
      <c r="V427" s="103"/>
      <c r="AD427" s="429"/>
      <c r="AE427" s="429"/>
      <c r="AF427" s="429"/>
      <c r="AG427" s="429"/>
      <c r="AH427" s="429"/>
      <c r="AI427" s="429"/>
      <c r="AJ427" s="429"/>
      <c r="AK427" s="429"/>
      <c r="AL427" s="429"/>
      <c r="AM427" s="429"/>
      <c r="AN427" s="429"/>
      <c r="AO427" s="429"/>
      <c r="AP427" s="429"/>
      <c r="AQ427" s="429"/>
      <c r="AR427" s="429"/>
      <c r="AS427" s="429"/>
      <c r="AT427" s="429"/>
      <c r="AU427" s="429"/>
      <c r="AV427" s="429"/>
      <c r="AW427" s="429"/>
      <c r="AX427" s="429"/>
      <c r="AY427" s="429"/>
      <c r="AZ427" s="429"/>
      <c r="BA427" s="429"/>
      <c r="BB427" s="429"/>
      <c r="BC427" s="429"/>
      <c r="BD427" s="429"/>
      <c r="BE427" s="429"/>
      <c r="BF427" s="429"/>
      <c r="BG427" s="429"/>
      <c r="BH427" s="429"/>
      <c r="BJ427" s="103"/>
      <c r="BT427" s="103"/>
      <c r="CD427" s="103"/>
      <c r="CN427" s="103"/>
      <c r="CX427" s="103"/>
      <c r="DH427" s="103"/>
      <c r="DR427" s="103"/>
      <c r="EB427" s="103"/>
      <c r="EL427" s="103"/>
      <c r="EV427" s="103"/>
      <c r="FF427" s="103"/>
      <c r="FP427" s="103"/>
      <c r="FZ427" s="103"/>
      <c r="GJ427" s="103"/>
      <c r="GT427" s="103"/>
      <c r="HD427" s="103"/>
    </row>
    <row xmlns:x14ac="http://schemas.microsoft.com/office/spreadsheetml/2009/9/ac" r="428" s="3" customFormat="true" x14ac:dyDescent="0.25">
      <c r="A428" s="382"/>
      <c r="B428" s="103"/>
      <c r="L428" s="103"/>
      <c r="V428" s="103"/>
      <c r="AD428" s="429"/>
      <c r="AE428" s="429"/>
      <c r="AF428" s="429"/>
      <c r="AG428" s="429"/>
      <c r="AH428" s="429"/>
      <c r="AI428" s="429"/>
      <c r="AJ428" s="429"/>
      <c r="AK428" s="429"/>
      <c r="AL428" s="429"/>
      <c r="AM428" s="429"/>
      <c r="AN428" s="429"/>
      <c r="AO428" s="429"/>
      <c r="AP428" s="429"/>
      <c r="AQ428" s="429"/>
      <c r="AR428" s="429"/>
      <c r="AS428" s="429"/>
      <c r="AT428" s="429"/>
      <c r="AU428" s="429"/>
      <c r="AV428" s="429"/>
      <c r="AW428" s="429"/>
      <c r="AX428" s="429"/>
      <c r="AY428" s="429"/>
      <c r="AZ428" s="429"/>
      <c r="BA428" s="429"/>
      <c r="BB428" s="429"/>
      <c r="BC428" s="429"/>
      <c r="BD428" s="429"/>
      <c r="BE428" s="429"/>
      <c r="BF428" s="429"/>
      <c r="BG428" s="429"/>
      <c r="BH428" s="429"/>
      <c r="BJ428" s="103"/>
      <c r="BT428" s="103"/>
      <c r="CD428" s="103"/>
      <c r="CN428" s="103"/>
      <c r="CX428" s="103"/>
      <c r="DH428" s="103"/>
      <c r="DR428" s="103"/>
      <c r="EB428" s="103"/>
      <c r="EL428" s="103"/>
      <c r="EV428" s="103"/>
      <c r="FF428" s="103"/>
      <c r="FP428" s="103"/>
      <c r="FZ428" s="103"/>
      <c r="GJ428" s="103"/>
      <c r="GT428" s="103"/>
      <c r="HD428" s="103"/>
    </row>
    <row xmlns:x14ac="http://schemas.microsoft.com/office/spreadsheetml/2009/9/ac" r="429" s="3" customFormat="true" x14ac:dyDescent="0.25">
      <c r="A429" s="382"/>
      <c r="B429" s="103"/>
      <c r="L429" s="103"/>
      <c r="V429" s="103"/>
      <c r="AD429" s="429"/>
      <c r="AE429" s="429"/>
      <c r="AF429" s="429"/>
      <c r="AG429" s="429"/>
      <c r="AH429" s="429"/>
      <c r="AI429" s="429"/>
      <c r="AJ429" s="429"/>
      <c r="AK429" s="429"/>
      <c r="AL429" s="429"/>
      <c r="AM429" s="429"/>
      <c r="AN429" s="429"/>
      <c r="AO429" s="429"/>
      <c r="AP429" s="429"/>
      <c r="AQ429" s="429"/>
      <c r="AR429" s="429"/>
      <c r="AS429" s="429"/>
      <c r="AT429" s="429"/>
      <c r="AU429" s="429"/>
      <c r="AV429" s="429"/>
      <c r="AW429" s="429"/>
      <c r="AX429" s="429"/>
      <c r="AY429" s="429"/>
      <c r="AZ429" s="429"/>
      <c r="BA429" s="429"/>
      <c r="BB429" s="429"/>
      <c r="BC429" s="429"/>
      <c r="BD429" s="429"/>
      <c r="BE429" s="429"/>
      <c r="BF429" s="429"/>
      <c r="BG429" s="429"/>
      <c r="BH429" s="429"/>
      <c r="BJ429" s="103"/>
      <c r="BT429" s="103"/>
      <c r="CD429" s="103"/>
      <c r="CN429" s="103"/>
      <c r="CX429" s="103"/>
      <c r="DH429" s="103"/>
      <c r="DR429" s="103"/>
      <c r="EB429" s="103"/>
      <c r="EL429" s="103"/>
      <c r="EV429" s="103"/>
      <c r="FF429" s="103"/>
      <c r="FP429" s="103"/>
      <c r="FZ429" s="103"/>
      <c r="GJ429" s="103"/>
      <c r="GT429" s="103"/>
      <c r="HD429" s="103"/>
    </row>
    <row xmlns:x14ac="http://schemas.microsoft.com/office/spreadsheetml/2009/9/ac" r="430" s="3" customFormat="true" x14ac:dyDescent="0.25">
      <c r="A430" s="382"/>
      <c r="B430" s="103"/>
      <c r="L430" s="103"/>
      <c r="V430" s="103"/>
      <c r="AD430" s="429"/>
      <c r="AE430" s="429"/>
      <c r="AF430" s="429"/>
      <c r="AG430" s="429"/>
      <c r="AH430" s="429"/>
      <c r="AI430" s="429"/>
      <c r="AJ430" s="429"/>
      <c r="AK430" s="429"/>
      <c r="AL430" s="429"/>
      <c r="AM430" s="429"/>
      <c r="AN430" s="429"/>
      <c r="AO430" s="429"/>
      <c r="AP430" s="429"/>
      <c r="AQ430" s="429"/>
      <c r="AR430" s="429"/>
      <c r="AS430" s="429"/>
      <c r="AT430" s="429"/>
      <c r="AU430" s="429"/>
      <c r="AV430" s="429"/>
      <c r="AW430" s="429"/>
      <c r="AX430" s="429"/>
      <c r="AY430" s="429"/>
      <c r="AZ430" s="429"/>
      <c r="BA430" s="429"/>
      <c r="BB430" s="429"/>
      <c r="BC430" s="429"/>
      <c r="BD430" s="429"/>
      <c r="BE430" s="429"/>
      <c r="BF430" s="429"/>
      <c r="BG430" s="429"/>
      <c r="BH430" s="429"/>
      <c r="BJ430" s="103"/>
      <c r="BT430" s="103"/>
      <c r="CD430" s="103"/>
      <c r="CN430" s="103"/>
      <c r="CX430" s="103"/>
      <c r="DH430" s="103"/>
      <c r="DR430" s="103"/>
      <c r="EB430" s="103"/>
      <c r="EL430" s="103"/>
      <c r="EV430" s="103"/>
      <c r="FF430" s="103"/>
      <c r="FP430" s="103"/>
      <c r="FZ430" s="103"/>
      <c r="GJ430" s="103"/>
      <c r="GT430" s="103"/>
      <c r="HD430" s="103"/>
    </row>
    <row xmlns:x14ac="http://schemas.microsoft.com/office/spreadsheetml/2009/9/ac" r="431" s="3" customFormat="true" x14ac:dyDescent="0.25">
      <c r="A431" s="382"/>
      <c r="B431" s="103"/>
      <c r="L431" s="103"/>
      <c r="V431" s="103"/>
      <c r="AD431" s="429"/>
      <c r="AE431" s="429"/>
      <c r="AF431" s="429"/>
      <c r="AG431" s="429"/>
      <c r="AH431" s="429"/>
      <c r="AI431" s="429"/>
      <c r="AJ431" s="429"/>
      <c r="AK431" s="429"/>
      <c r="AL431" s="429"/>
      <c r="AM431" s="429"/>
      <c r="AN431" s="429"/>
      <c r="AO431" s="429"/>
      <c r="AP431" s="429"/>
      <c r="AQ431" s="429"/>
      <c r="AR431" s="429"/>
      <c r="AS431" s="429"/>
      <c r="AT431" s="429"/>
      <c r="AU431" s="429"/>
      <c r="AV431" s="429"/>
      <c r="AW431" s="429"/>
      <c r="AX431" s="429"/>
      <c r="AY431" s="429"/>
      <c r="AZ431" s="429"/>
      <c r="BA431" s="429"/>
      <c r="BB431" s="429"/>
      <c r="BC431" s="429"/>
      <c r="BD431" s="429"/>
      <c r="BE431" s="429"/>
      <c r="BF431" s="429"/>
      <c r="BG431" s="429"/>
      <c r="BH431" s="429"/>
      <c r="BJ431" s="103"/>
      <c r="BT431" s="103"/>
      <c r="CD431" s="103"/>
      <c r="CN431" s="103"/>
      <c r="CX431" s="103"/>
      <c r="DH431" s="103"/>
      <c r="DR431" s="103"/>
      <c r="EB431" s="103"/>
      <c r="EL431" s="103"/>
      <c r="EV431" s="103"/>
      <c r="FF431" s="103"/>
      <c r="FP431" s="103"/>
      <c r="FZ431" s="103"/>
      <c r="GJ431" s="103"/>
      <c r="GT431" s="103"/>
      <c r="HD431" s="103"/>
    </row>
    <row xmlns:x14ac="http://schemas.microsoft.com/office/spreadsheetml/2009/9/ac" r="432" s="3" customFormat="true" x14ac:dyDescent="0.25">
      <c r="A432" s="382"/>
      <c r="B432" s="103"/>
      <c r="L432" s="103"/>
      <c r="V432" s="103"/>
      <c r="AD432" s="429"/>
      <c r="AE432" s="429"/>
      <c r="AF432" s="429"/>
      <c r="AG432" s="429"/>
      <c r="AH432" s="429"/>
      <c r="AI432" s="429"/>
      <c r="AJ432" s="429"/>
      <c r="AK432" s="429"/>
      <c r="AL432" s="429"/>
      <c r="AM432" s="429"/>
      <c r="AN432" s="429"/>
      <c r="AO432" s="429"/>
      <c r="AP432" s="429"/>
      <c r="AQ432" s="429"/>
      <c r="AR432" s="429"/>
      <c r="AS432" s="429"/>
      <c r="AT432" s="429"/>
      <c r="AU432" s="429"/>
      <c r="AV432" s="429"/>
      <c r="AW432" s="429"/>
      <c r="AX432" s="429"/>
      <c r="AY432" s="429"/>
      <c r="AZ432" s="429"/>
      <c r="BA432" s="429"/>
      <c r="BB432" s="429"/>
      <c r="BC432" s="429"/>
      <c r="BD432" s="429"/>
      <c r="BE432" s="429"/>
      <c r="BF432" s="429"/>
      <c r="BG432" s="429"/>
      <c r="BH432" s="429"/>
      <c r="BJ432" s="103"/>
      <c r="BT432" s="103"/>
      <c r="CD432" s="103"/>
      <c r="CN432" s="103"/>
      <c r="CX432" s="103"/>
      <c r="DH432" s="103"/>
      <c r="DR432" s="103"/>
      <c r="EB432" s="103"/>
      <c r="EL432" s="103"/>
      <c r="EV432" s="103"/>
      <c r="FF432" s="103"/>
      <c r="FP432" s="103"/>
      <c r="FZ432" s="103"/>
      <c r="GJ432" s="103"/>
      <c r="GT432" s="103"/>
      <c r="HD432" s="103"/>
    </row>
    <row xmlns:x14ac="http://schemas.microsoft.com/office/spreadsheetml/2009/9/ac" r="433" s="3" customFormat="true" x14ac:dyDescent="0.25">
      <c r="A433" s="382"/>
      <c r="B433" s="103"/>
      <c r="L433" s="103"/>
      <c r="V433" s="103"/>
      <c r="AD433" s="429"/>
      <c r="AE433" s="429"/>
      <c r="AF433" s="429"/>
      <c r="AG433" s="429"/>
      <c r="AH433" s="429"/>
      <c r="AI433" s="429"/>
      <c r="AJ433" s="429"/>
      <c r="AK433" s="429"/>
      <c r="AL433" s="429"/>
      <c r="AM433" s="429"/>
      <c r="AN433" s="429"/>
      <c r="AO433" s="429"/>
      <c r="AP433" s="429"/>
      <c r="AQ433" s="429"/>
      <c r="AR433" s="429"/>
      <c r="AS433" s="429"/>
      <c r="AT433" s="429"/>
      <c r="AU433" s="429"/>
      <c r="AV433" s="429"/>
      <c r="AW433" s="429"/>
      <c r="AX433" s="429"/>
      <c r="AY433" s="429"/>
      <c r="AZ433" s="429"/>
      <c r="BA433" s="429"/>
      <c r="BB433" s="429"/>
      <c r="BC433" s="429"/>
      <c r="BD433" s="429"/>
      <c r="BE433" s="429"/>
      <c r="BF433" s="429"/>
      <c r="BG433" s="429"/>
      <c r="BH433" s="429"/>
      <c r="BJ433" s="103"/>
      <c r="BT433" s="103"/>
      <c r="CD433" s="103"/>
      <c r="CN433" s="103"/>
      <c r="CX433" s="103"/>
      <c r="DH433" s="103"/>
      <c r="DR433" s="103"/>
      <c r="EB433" s="103"/>
      <c r="EL433" s="103"/>
      <c r="EV433" s="103"/>
      <c r="FF433" s="103"/>
      <c r="FP433" s="103"/>
      <c r="FZ433" s="103"/>
      <c r="GJ433" s="103"/>
      <c r="GT433" s="103"/>
      <c r="HD433" s="103"/>
    </row>
    <row xmlns:x14ac="http://schemas.microsoft.com/office/spreadsheetml/2009/9/ac" r="434" s="3" customFormat="true" x14ac:dyDescent="0.25">
      <c r="A434" s="382"/>
      <c r="B434" s="103"/>
      <c r="L434" s="103"/>
      <c r="V434" s="103"/>
      <c r="AD434" s="429"/>
      <c r="AE434" s="429"/>
      <c r="AF434" s="429"/>
      <c r="AG434" s="429"/>
      <c r="AH434" s="429"/>
      <c r="AI434" s="429"/>
      <c r="AJ434" s="429"/>
      <c r="AK434" s="429"/>
      <c r="AL434" s="429"/>
      <c r="AM434" s="429"/>
      <c r="AN434" s="429"/>
      <c r="AO434" s="429"/>
      <c r="AP434" s="429"/>
      <c r="AQ434" s="429"/>
      <c r="AR434" s="429"/>
      <c r="AS434" s="429"/>
      <c r="AT434" s="429"/>
      <c r="AU434" s="429"/>
      <c r="AV434" s="429"/>
      <c r="AW434" s="429"/>
      <c r="AX434" s="429"/>
      <c r="AY434" s="429"/>
      <c r="AZ434" s="429"/>
      <c r="BA434" s="429"/>
      <c r="BB434" s="429"/>
      <c r="BC434" s="429"/>
      <c r="BD434" s="429"/>
      <c r="BE434" s="429"/>
      <c r="BF434" s="429"/>
      <c r="BG434" s="429"/>
      <c r="BH434" s="429"/>
      <c r="BJ434" s="103"/>
      <c r="BT434" s="103"/>
      <c r="CD434" s="103"/>
      <c r="CN434" s="103"/>
      <c r="CX434" s="103"/>
      <c r="DH434" s="103"/>
      <c r="DR434" s="103"/>
      <c r="EB434" s="103"/>
      <c r="EL434" s="103"/>
      <c r="EV434" s="103"/>
      <c r="FF434" s="103"/>
      <c r="FP434" s="103"/>
      <c r="FZ434" s="103"/>
      <c r="GJ434" s="103"/>
      <c r="GT434" s="103"/>
      <c r="HD434" s="103"/>
    </row>
    <row xmlns:x14ac="http://schemas.microsoft.com/office/spreadsheetml/2009/9/ac" r="435" s="3" customFormat="true" x14ac:dyDescent="0.25">
      <c r="A435" s="382"/>
      <c r="B435" s="103"/>
      <c r="L435" s="103"/>
      <c r="V435" s="103"/>
      <c r="AD435" s="429"/>
      <c r="AE435" s="429"/>
      <c r="AF435" s="429"/>
      <c r="AG435" s="429"/>
      <c r="AH435" s="429"/>
      <c r="AI435" s="429"/>
      <c r="AJ435" s="429"/>
      <c r="AK435" s="429"/>
      <c r="AL435" s="429"/>
      <c r="AM435" s="429"/>
      <c r="AN435" s="429"/>
      <c r="AO435" s="429"/>
      <c r="AP435" s="429"/>
      <c r="AQ435" s="429"/>
      <c r="AR435" s="429"/>
      <c r="AS435" s="429"/>
      <c r="AT435" s="429"/>
      <c r="AU435" s="429"/>
      <c r="AV435" s="429"/>
      <c r="AW435" s="429"/>
      <c r="AX435" s="429"/>
      <c r="AY435" s="429"/>
      <c r="AZ435" s="429"/>
      <c r="BA435" s="429"/>
      <c r="BB435" s="429"/>
      <c r="BC435" s="429"/>
      <c r="BD435" s="429"/>
      <c r="BE435" s="429"/>
      <c r="BF435" s="429"/>
      <c r="BG435" s="429"/>
      <c r="BH435" s="429"/>
      <c r="BJ435" s="103"/>
      <c r="BT435" s="103"/>
      <c r="CD435" s="103"/>
      <c r="CN435" s="103"/>
      <c r="CX435" s="103"/>
      <c r="DH435" s="103"/>
      <c r="DR435" s="103"/>
      <c r="EB435" s="103"/>
      <c r="EL435" s="103"/>
      <c r="EV435" s="103"/>
      <c r="FF435" s="103"/>
      <c r="FP435" s="103"/>
      <c r="FZ435" s="103"/>
      <c r="GJ435" s="103"/>
      <c r="GT435" s="103"/>
      <c r="HD435" s="103"/>
    </row>
    <row xmlns:x14ac="http://schemas.microsoft.com/office/spreadsheetml/2009/9/ac" r="436" s="3" customFormat="true" x14ac:dyDescent="0.25">
      <c r="A436" s="382"/>
      <c r="B436" s="103"/>
      <c r="L436" s="103"/>
      <c r="V436" s="103"/>
      <c r="AD436" s="429"/>
      <c r="AE436" s="429"/>
      <c r="AF436" s="429"/>
      <c r="AG436" s="429"/>
      <c r="AH436" s="429"/>
      <c r="AI436" s="429"/>
      <c r="AJ436" s="429"/>
      <c r="AK436" s="429"/>
      <c r="AL436" s="429"/>
      <c r="AM436" s="429"/>
      <c r="AN436" s="429"/>
      <c r="AO436" s="429"/>
      <c r="AP436" s="429"/>
      <c r="AQ436" s="429"/>
      <c r="AR436" s="429"/>
      <c r="AS436" s="429"/>
      <c r="AT436" s="429"/>
      <c r="AU436" s="429"/>
      <c r="AV436" s="429"/>
      <c r="AW436" s="429"/>
      <c r="AX436" s="429"/>
      <c r="AY436" s="429"/>
      <c r="AZ436" s="429"/>
      <c r="BA436" s="429"/>
      <c r="BB436" s="429"/>
      <c r="BC436" s="429"/>
      <c r="BD436" s="429"/>
      <c r="BE436" s="429"/>
      <c r="BF436" s="429"/>
      <c r="BG436" s="429"/>
      <c r="BH436" s="429"/>
      <c r="BJ436" s="103"/>
      <c r="BT436" s="103"/>
      <c r="CD436" s="103"/>
      <c r="CN436" s="103"/>
      <c r="CX436" s="103"/>
      <c r="DH436" s="103"/>
      <c r="DR436" s="103"/>
      <c r="EB436" s="103"/>
      <c r="EL436" s="103"/>
      <c r="EV436" s="103"/>
      <c r="FF436" s="103"/>
      <c r="FP436" s="103"/>
      <c r="FZ436" s="103"/>
      <c r="GJ436" s="103"/>
      <c r="GT436" s="103"/>
      <c r="HD436" s="103"/>
    </row>
    <row xmlns:x14ac="http://schemas.microsoft.com/office/spreadsheetml/2009/9/ac" r="437" s="3" customFormat="true" x14ac:dyDescent="0.25">
      <c r="A437" s="382"/>
      <c r="B437" s="103"/>
      <c r="L437" s="103"/>
      <c r="V437" s="103"/>
      <c r="AD437" s="429"/>
      <c r="AE437" s="429"/>
      <c r="AF437" s="429"/>
      <c r="AG437" s="429"/>
      <c r="AH437" s="429"/>
      <c r="AI437" s="429"/>
      <c r="AJ437" s="429"/>
      <c r="AK437" s="429"/>
      <c r="AL437" s="429"/>
      <c r="AM437" s="429"/>
      <c r="AN437" s="429"/>
      <c r="AO437" s="429"/>
      <c r="AP437" s="429"/>
      <c r="AQ437" s="429"/>
      <c r="AR437" s="429"/>
      <c r="AS437" s="429"/>
      <c r="AT437" s="429"/>
      <c r="AU437" s="429"/>
      <c r="AV437" s="429"/>
      <c r="AW437" s="429"/>
      <c r="AX437" s="429"/>
      <c r="AY437" s="429"/>
      <c r="AZ437" s="429"/>
      <c r="BA437" s="429"/>
      <c r="BB437" s="429"/>
      <c r="BC437" s="429"/>
      <c r="BD437" s="429"/>
      <c r="BE437" s="429"/>
      <c r="BF437" s="429"/>
      <c r="BG437" s="429"/>
      <c r="BH437" s="429"/>
      <c r="BJ437" s="103"/>
      <c r="BT437" s="103"/>
      <c r="CD437" s="103"/>
      <c r="CN437" s="103"/>
      <c r="CX437" s="103"/>
      <c r="DH437" s="103"/>
      <c r="DR437" s="103"/>
      <c r="EB437" s="103"/>
      <c r="EL437" s="103"/>
      <c r="EV437" s="103"/>
      <c r="FF437" s="103"/>
      <c r="FP437" s="103"/>
      <c r="FZ437" s="103"/>
      <c r="GJ437" s="103"/>
      <c r="GT437" s="103"/>
      <c r="HD437" s="103"/>
    </row>
    <row xmlns:x14ac="http://schemas.microsoft.com/office/spreadsheetml/2009/9/ac" r="438" s="3" customFormat="true" x14ac:dyDescent="0.25">
      <c r="A438" s="382"/>
      <c r="B438" s="103"/>
      <c r="L438" s="103"/>
      <c r="V438" s="103"/>
      <c r="AD438" s="429"/>
      <c r="AE438" s="429"/>
      <c r="AF438" s="429"/>
      <c r="AG438" s="429"/>
      <c r="AH438" s="429"/>
      <c r="AI438" s="429"/>
      <c r="AJ438" s="429"/>
      <c r="AK438" s="429"/>
      <c r="AL438" s="429"/>
      <c r="AM438" s="429"/>
      <c r="AN438" s="429"/>
      <c r="AO438" s="429"/>
      <c r="AP438" s="429"/>
      <c r="AQ438" s="429"/>
      <c r="AR438" s="429"/>
      <c r="AS438" s="429"/>
      <c r="AT438" s="429"/>
      <c r="AU438" s="429"/>
      <c r="AV438" s="429"/>
      <c r="AW438" s="429"/>
      <c r="AX438" s="429"/>
      <c r="AY438" s="429"/>
      <c r="AZ438" s="429"/>
      <c r="BA438" s="429"/>
      <c r="BB438" s="429"/>
      <c r="BC438" s="429"/>
      <c r="BD438" s="429"/>
      <c r="BE438" s="429"/>
      <c r="BF438" s="429"/>
      <c r="BG438" s="429"/>
      <c r="BH438" s="429"/>
      <c r="BJ438" s="103"/>
      <c r="BT438" s="103"/>
      <c r="CD438" s="103"/>
      <c r="CN438" s="103"/>
      <c r="CX438" s="103"/>
      <c r="DH438" s="103"/>
      <c r="DR438" s="103"/>
      <c r="EB438" s="103"/>
      <c r="EL438" s="103"/>
      <c r="EV438" s="103"/>
      <c r="FF438" s="103"/>
      <c r="FP438" s="103"/>
      <c r="FZ438" s="103"/>
      <c r="GJ438" s="103"/>
      <c r="GT438" s="103"/>
      <c r="HD438" s="103"/>
    </row>
    <row xmlns:x14ac="http://schemas.microsoft.com/office/spreadsheetml/2009/9/ac" r="439" s="3" customFormat="true" x14ac:dyDescent="0.25">
      <c r="A439" s="382"/>
      <c r="B439" s="103"/>
      <c r="L439" s="103"/>
      <c r="V439" s="103"/>
      <c r="AD439" s="429"/>
      <c r="AE439" s="429"/>
      <c r="AF439" s="429"/>
      <c r="AG439" s="429"/>
      <c r="AH439" s="429"/>
      <c r="AI439" s="429"/>
      <c r="AJ439" s="429"/>
      <c r="AK439" s="429"/>
      <c r="AL439" s="429"/>
      <c r="AM439" s="429"/>
      <c r="AN439" s="429"/>
      <c r="AO439" s="429"/>
      <c r="AP439" s="429"/>
      <c r="AQ439" s="429"/>
      <c r="AR439" s="429"/>
      <c r="AS439" s="429"/>
      <c r="AT439" s="429"/>
      <c r="AU439" s="429"/>
      <c r="AV439" s="429"/>
      <c r="AW439" s="429"/>
      <c r="AX439" s="429"/>
      <c r="AY439" s="429"/>
      <c r="AZ439" s="429"/>
      <c r="BA439" s="429"/>
      <c r="BB439" s="429"/>
      <c r="BC439" s="429"/>
      <c r="BD439" s="429"/>
      <c r="BE439" s="429"/>
      <c r="BF439" s="429"/>
      <c r="BG439" s="429"/>
      <c r="BH439" s="429"/>
      <c r="BJ439" s="103"/>
      <c r="BT439" s="103"/>
      <c r="CD439" s="103"/>
      <c r="CN439" s="103"/>
      <c r="CX439" s="103"/>
      <c r="DH439" s="103"/>
      <c r="DR439" s="103"/>
      <c r="EB439" s="103"/>
      <c r="EL439" s="103"/>
      <c r="EV439" s="103"/>
      <c r="FF439" s="103"/>
      <c r="FP439" s="103"/>
      <c r="FZ439" s="103"/>
      <c r="GJ439" s="103"/>
      <c r="GT439" s="103"/>
      <c r="HD439" s="103"/>
    </row>
    <row xmlns:x14ac="http://schemas.microsoft.com/office/spreadsheetml/2009/9/ac" r="440" s="3" customFormat="true" x14ac:dyDescent="0.25">
      <c r="A440" s="382"/>
      <c r="B440" s="103"/>
      <c r="L440" s="103"/>
      <c r="V440" s="103"/>
      <c r="AD440" s="429"/>
      <c r="AE440" s="429"/>
      <c r="AF440" s="429"/>
      <c r="AG440" s="429"/>
      <c r="AH440" s="429"/>
      <c r="AI440" s="429"/>
      <c r="AJ440" s="429"/>
      <c r="AK440" s="429"/>
      <c r="AL440" s="429"/>
      <c r="AM440" s="429"/>
      <c r="AN440" s="429"/>
      <c r="AO440" s="429"/>
      <c r="AP440" s="429"/>
      <c r="AQ440" s="429"/>
      <c r="AR440" s="429"/>
      <c r="AS440" s="429"/>
      <c r="AT440" s="429"/>
      <c r="AU440" s="429"/>
      <c r="AV440" s="429"/>
      <c r="AW440" s="429"/>
      <c r="AX440" s="429"/>
      <c r="AY440" s="429"/>
      <c r="AZ440" s="429"/>
      <c r="BA440" s="429"/>
      <c r="BB440" s="429"/>
      <c r="BC440" s="429"/>
      <c r="BD440" s="429"/>
      <c r="BE440" s="429"/>
      <c r="BF440" s="429"/>
      <c r="BG440" s="429"/>
      <c r="BH440" s="429"/>
      <c r="BJ440" s="103"/>
      <c r="BT440" s="103"/>
      <c r="CD440" s="103"/>
      <c r="CN440" s="103"/>
      <c r="CX440" s="103"/>
      <c r="DH440" s="103"/>
      <c r="DR440" s="103"/>
      <c r="EB440" s="103"/>
      <c r="EL440" s="103"/>
      <c r="EV440" s="103"/>
      <c r="FF440" s="103"/>
      <c r="FP440" s="103"/>
      <c r="FZ440" s="103"/>
      <c r="GJ440" s="103"/>
      <c r="GT440" s="103"/>
      <c r="HD440" s="103"/>
    </row>
    <row xmlns:x14ac="http://schemas.microsoft.com/office/spreadsheetml/2009/9/ac" r="441" s="3" customFormat="true" x14ac:dyDescent="0.25">
      <c r="A441" s="382"/>
      <c r="B441" s="103"/>
      <c r="L441" s="103"/>
      <c r="V441" s="103"/>
      <c r="AD441" s="429"/>
      <c r="AE441" s="429"/>
      <c r="AF441" s="429"/>
      <c r="AG441" s="429"/>
      <c r="AH441" s="429"/>
      <c r="AI441" s="429"/>
      <c r="AJ441" s="429"/>
      <c r="AK441" s="429"/>
      <c r="AL441" s="429"/>
      <c r="AM441" s="429"/>
      <c r="AN441" s="429"/>
      <c r="AO441" s="429"/>
      <c r="AP441" s="429"/>
      <c r="AQ441" s="429"/>
      <c r="AR441" s="429"/>
      <c r="AS441" s="429"/>
      <c r="AT441" s="429"/>
      <c r="AU441" s="429"/>
      <c r="AV441" s="429"/>
      <c r="AW441" s="429"/>
      <c r="AX441" s="429"/>
      <c r="AY441" s="429"/>
      <c r="AZ441" s="429"/>
      <c r="BA441" s="429"/>
      <c r="BB441" s="429"/>
      <c r="BC441" s="429"/>
      <c r="BD441" s="429"/>
      <c r="BE441" s="429"/>
      <c r="BF441" s="429"/>
      <c r="BG441" s="429"/>
      <c r="BH441" s="429"/>
      <c r="BJ441" s="103"/>
      <c r="BT441" s="103"/>
      <c r="CD441" s="103"/>
      <c r="CN441" s="103"/>
      <c r="CX441" s="103"/>
      <c r="DH441" s="103"/>
      <c r="DR441" s="103"/>
      <c r="EB441" s="103"/>
      <c r="EL441" s="103"/>
      <c r="EV441" s="103"/>
      <c r="FF441" s="103"/>
      <c r="FP441" s="103"/>
      <c r="FZ441" s="103"/>
      <c r="GJ441" s="103"/>
      <c r="GT441" s="103"/>
      <c r="HD441" s="103"/>
    </row>
    <row xmlns:x14ac="http://schemas.microsoft.com/office/spreadsheetml/2009/9/ac" r="442" s="3" customFormat="true" x14ac:dyDescent="0.25">
      <c r="A442" s="382"/>
      <c r="B442" s="103"/>
      <c r="L442" s="103"/>
      <c r="V442" s="103"/>
      <c r="AD442" s="429"/>
      <c r="AE442" s="429"/>
      <c r="AF442" s="429"/>
      <c r="AG442" s="429"/>
      <c r="AH442" s="429"/>
      <c r="AI442" s="429"/>
      <c r="AJ442" s="429"/>
      <c r="AK442" s="429"/>
      <c r="AL442" s="429"/>
      <c r="AM442" s="429"/>
      <c r="AN442" s="429"/>
      <c r="AO442" s="429"/>
      <c r="AP442" s="429"/>
      <c r="AQ442" s="429"/>
      <c r="AR442" s="429"/>
      <c r="AS442" s="429"/>
      <c r="AT442" s="429"/>
      <c r="AU442" s="429"/>
      <c r="AV442" s="429"/>
      <c r="AW442" s="429"/>
      <c r="AX442" s="429"/>
      <c r="AY442" s="429"/>
      <c r="AZ442" s="429"/>
      <c r="BA442" s="429"/>
      <c r="BB442" s="429"/>
      <c r="BC442" s="429"/>
      <c r="BD442" s="429"/>
      <c r="BE442" s="429"/>
      <c r="BF442" s="429"/>
      <c r="BG442" s="429"/>
      <c r="BH442" s="429"/>
      <c r="BJ442" s="103"/>
      <c r="BT442" s="103"/>
      <c r="CD442" s="103"/>
      <c r="CN442" s="103"/>
      <c r="CX442" s="103"/>
      <c r="DH442" s="103"/>
      <c r="DR442" s="103"/>
      <c r="EB442" s="103"/>
      <c r="EL442" s="103"/>
      <c r="EV442" s="103"/>
      <c r="FF442" s="103"/>
      <c r="FP442" s="103"/>
      <c r="FZ442" s="103"/>
      <c r="GJ442" s="103"/>
      <c r="GT442" s="103"/>
      <c r="HD442" s="103"/>
    </row>
    <row xmlns:x14ac="http://schemas.microsoft.com/office/spreadsheetml/2009/9/ac" r="443" s="3" customFormat="true" x14ac:dyDescent="0.25">
      <c r="A443" s="382"/>
      <c r="B443" s="103"/>
      <c r="L443" s="103"/>
      <c r="V443" s="103"/>
      <c r="AD443" s="429"/>
      <c r="AE443" s="429"/>
      <c r="AF443" s="429"/>
      <c r="AG443" s="429"/>
      <c r="AH443" s="429"/>
      <c r="AI443" s="429"/>
      <c r="AJ443" s="429"/>
      <c r="AK443" s="429"/>
      <c r="AL443" s="429"/>
      <c r="AM443" s="429"/>
      <c r="AN443" s="429"/>
      <c r="AO443" s="429"/>
      <c r="AP443" s="429"/>
      <c r="AQ443" s="429"/>
      <c r="AR443" s="429"/>
      <c r="AS443" s="429"/>
      <c r="AT443" s="429"/>
      <c r="AU443" s="429"/>
      <c r="AV443" s="429"/>
      <c r="AW443" s="429"/>
      <c r="AX443" s="429"/>
      <c r="AY443" s="429"/>
      <c r="AZ443" s="429"/>
      <c r="BA443" s="429"/>
      <c r="BB443" s="429"/>
      <c r="BC443" s="429"/>
      <c r="BD443" s="429"/>
      <c r="BE443" s="429"/>
      <c r="BF443" s="429"/>
      <c r="BG443" s="429"/>
      <c r="BH443" s="429"/>
      <c r="BJ443" s="103"/>
      <c r="BT443" s="103"/>
      <c r="CD443" s="103"/>
      <c r="CN443" s="103"/>
      <c r="CX443" s="103"/>
      <c r="DH443" s="103"/>
      <c r="DR443" s="103"/>
      <c r="EB443" s="103"/>
      <c r="EL443" s="103"/>
      <c r="EV443" s="103"/>
      <c r="FF443" s="103"/>
      <c r="FP443" s="103"/>
      <c r="FZ443" s="103"/>
      <c r="GJ443" s="103"/>
      <c r="GT443" s="103"/>
      <c r="HD443" s="103"/>
    </row>
    <row xmlns:x14ac="http://schemas.microsoft.com/office/spreadsheetml/2009/9/ac" r="444" s="3" customFormat="true" x14ac:dyDescent="0.25">
      <c r="A444" s="382"/>
      <c r="B444" s="103"/>
      <c r="L444" s="103"/>
      <c r="V444" s="103"/>
      <c r="AD444" s="429"/>
      <c r="AE444" s="429"/>
      <c r="AF444" s="429"/>
      <c r="AG444" s="429"/>
      <c r="AH444" s="429"/>
      <c r="AI444" s="429"/>
      <c r="AJ444" s="429"/>
      <c r="AK444" s="429"/>
      <c r="AL444" s="429"/>
      <c r="AM444" s="429"/>
      <c r="AN444" s="429"/>
      <c r="AO444" s="429"/>
      <c r="AP444" s="429"/>
      <c r="AQ444" s="429"/>
      <c r="AR444" s="429"/>
      <c r="AS444" s="429"/>
      <c r="AT444" s="429"/>
      <c r="AU444" s="429"/>
      <c r="AV444" s="429"/>
      <c r="AW444" s="429"/>
      <c r="AX444" s="429"/>
      <c r="AY444" s="429"/>
      <c r="AZ444" s="429"/>
      <c r="BA444" s="429"/>
      <c r="BB444" s="429"/>
      <c r="BC444" s="429"/>
      <c r="BD444" s="429"/>
      <c r="BE444" s="429"/>
      <c r="BF444" s="429"/>
      <c r="BG444" s="429"/>
      <c r="BH444" s="429"/>
      <c r="BJ444" s="103"/>
      <c r="BT444" s="103"/>
      <c r="CD444" s="103"/>
      <c r="CN444" s="103"/>
      <c r="CX444" s="103"/>
      <c r="DH444" s="103"/>
      <c r="DR444" s="103"/>
      <c r="EB444" s="103"/>
      <c r="EL444" s="103"/>
      <c r="EV444" s="103"/>
      <c r="FF444" s="103"/>
      <c r="FP444" s="103"/>
      <c r="FZ444" s="103"/>
      <c r="GJ444" s="103"/>
      <c r="GT444" s="103"/>
      <c r="HD444" s="103"/>
    </row>
    <row xmlns:x14ac="http://schemas.microsoft.com/office/spreadsheetml/2009/9/ac" r="445" s="3" customFormat="true" x14ac:dyDescent="0.25">
      <c r="A445" s="382"/>
      <c r="B445" s="103"/>
      <c r="L445" s="103"/>
      <c r="V445" s="103"/>
      <c r="AD445" s="429"/>
      <c r="AE445" s="429"/>
      <c r="AF445" s="429"/>
      <c r="AG445" s="429"/>
      <c r="AH445" s="429"/>
      <c r="AI445" s="429"/>
      <c r="AJ445" s="429"/>
      <c r="AK445" s="429"/>
      <c r="AL445" s="429"/>
      <c r="AM445" s="429"/>
      <c r="AN445" s="429"/>
      <c r="AO445" s="429"/>
      <c r="AP445" s="429"/>
      <c r="AQ445" s="429"/>
      <c r="AR445" s="429"/>
      <c r="AS445" s="429"/>
      <c r="AT445" s="429"/>
      <c r="AU445" s="429"/>
      <c r="AV445" s="429"/>
      <c r="AW445" s="429"/>
      <c r="AX445" s="429"/>
      <c r="AY445" s="429"/>
      <c r="AZ445" s="429"/>
      <c r="BA445" s="429"/>
      <c r="BB445" s="429"/>
      <c r="BC445" s="429"/>
      <c r="BD445" s="429"/>
      <c r="BE445" s="429"/>
      <c r="BF445" s="429"/>
      <c r="BG445" s="429"/>
      <c r="BH445" s="429"/>
      <c r="BJ445" s="103"/>
      <c r="BT445" s="103"/>
      <c r="CD445" s="103"/>
      <c r="CN445" s="103"/>
      <c r="CX445" s="103"/>
      <c r="DH445" s="103"/>
      <c r="DR445" s="103"/>
      <c r="EB445" s="103"/>
      <c r="EL445" s="103"/>
      <c r="EV445" s="103"/>
      <c r="FF445" s="103"/>
      <c r="FP445" s="103"/>
      <c r="FZ445" s="103"/>
      <c r="GJ445" s="103"/>
      <c r="GT445" s="103"/>
      <c r="HD445" s="103"/>
    </row>
    <row xmlns:x14ac="http://schemas.microsoft.com/office/spreadsheetml/2009/9/ac" r="446" s="3" customFormat="true" x14ac:dyDescent="0.25">
      <c r="A446" s="382"/>
      <c r="B446" s="103"/>
      <c r="L446" s="103"/>
      <c r="V446" s="103"/>
      <c r="AD446" s="429"/>
      <c r="AE446" s="429"/>
      <c r="AF446" s="429"/>
      <c r="AG446" s="429"/>
      <c r="AH446" s="429"/>
      <c r="AI446" s="429"/>
      <c r="AJ446" s="429"/>
      <c r="AK446" s="429"/>
      <c r="AL446" s="429"/>
      <c r="AM446" s="429"/>
      <c r="AN446" s="429"/>
      <c r="AO446" s="429"/>
      <c r="AP446" s="429"/>
      <c r="AQ446" s="429"/>
      <c r="AR446" s="429"/>
      <c r="AS446" s="429"/>
      <c r="AT446" s="429"/>
      <c r="AU446" s="429"/>
      <c r="AV446" s="429"/>
      <c r="AW446" s="429"/>
      <c r="AX446" s="429"/>
      <c r="AY446" s="429"/>
      <c r="AZ446" s="429"/>
      <c r="BA446" s="429"/>
      <c r="BB446" s="429"/>
      <c r="BC446" s="429"/>
      <c r="BD446" s="429"/>
      <c r="BE446" s="429"/>
      <c r="BF446" s="429"/>
      <c r="BG446" s="429"/>
      <c r="BH446" s="429"/>
      <c r="BJ446" s="103"/>
      <c r="BT446" s="103"/>
      <c r="CD446" s="103"/>
      <c r="CN446" s="103"/>
      <c r="CX446" s="103"/>
      <c r="DH446" s="103"/>
      <c r="DR446" s="103"/>
      <c r="EB446" s="103"/>
      <c r="EL446" s="103"/>
      <c r="EV446" s="103"/>
      <c r="FF446" s="103"/>
      <c r="FP446" s="103"/>
      <c r="FZ446" s="103"/>
      <c r="GJ446" s="103"/>
      <c r="GT446" s="103"/>
      <c r="HD446" s="103"/>
    </row>
    <row xmlns:x14ac="http://schemas.microsoft.com/office/spreadsheetml/2009/9/ac" r="447" s="3" customFormat="true" x14ac:dyDescent="0.25">
      <c r="A447" s="382"/>
      <c r="B447" s="103"/>
      <c r="L447" s="103"/>
      <c r="V447" s="103"/>
      <c r="AD447" s="429"/>
      <c r="AE447" s="429"/>
      <c r="AF447" s="429"/>
      <c r="AG447" s="429"/>
      <c r="AH447" s="429"/>
      <c r="AI447" s="429"/>
      <c r="AJ447" s="429"/>
      <c r="AK447" s="429"/>
      <c r="AL447" s="429"/>
      <c r="AM447" s="429"/>
      <c r="AN447" s="429"/>
      <c r="AO447" s="429"/>
      <c r="AP447" s="429"/>
      <c r="AQ447" s="429"/>
      <c r="AR447" s="429"/>
      <c r="AS447" s="429"/>
      <c r="AT447" s="429"/>
      <c r="AU447" s="429"/>
      <c r="AV447" s="429"/>
      <c r="AW447" s="429"/>
      <c r="AX447" s="429"/>
      <c r="AY447" s="429"/>
      <c r="AZ447" s="429"/>
      <c r="BA447" s="429"/>
      <c r="BB447" s="429"/>
      <c r="BC447" s="429"/>
      <c r="BD447" s="429"/>
      <c r="BE447" s="429"/>
      <c r="BF447" s="429"/>
      <c r="BG447" s="429"/>
      <c r="BH447" s="429"/>
      <c r="BJ447" s="103"/>
      <c r="BT447" s="103"/>
      <c r="CD447" s="103"/>
      <c r="CN447" s="103"/>
      <c r="CX447" s="103"/>
      <c r="DH447" s="103"/>
      <c r="DR447" s="103"/>
      <c r="EB447" s="103"/>
      <c r="EL447" s="103"/>
      <c r="EV447" s="103"/>
      <c r="FF447" s="103"/>
      <c r="FP447" s="103"/>
      <c r="FZ447" s="103"/>
      <c r="GJ447" s="103"/>
      <c r="GT447" s="103"/>
      <c r="HD447" s="103"/>
    </row>
    <row xmlns:x14ac="http://schemas.microsoft.com/office/spreadsheetml/2009/9/ac" r="448" s="3" customFormat="true" x14ac:dyDescent="0.25">
      <c r="A448" s="382"/>
      <c r="B448" s="103"/>
      <c r="L448" s="103"/>
      <c r="V448" s="103"/>
      <c r="AD448" s="429"/>
      <c r="AE448" s="429"/>
      <c r="AF448" s="429"/>
      <c r="AG448" s="429"/>
      <c r="AH448" s="429"/>
      <c r="AI448" s="429"/>
      <c r="AJ448" s="429"/>
      <c r="AK448" s="429"/>
      <c r="AL448" s="429"/>
      <c r="AM448" s="429"/>
      <c r="AN448" s="429"/>
      <c r="AO448" s="429"/>
      <c r="AP448" s="429"/>
      <c r="AQ448" s="429"/>
      <c r="AR448" s="429"/>
      <c r="AS448" s="429"/>
      <c r="AT448" s="429"/>
      <c r="AU448" s="429"/>
      <c r="AV448" s="429"/>
      <c r="AW448" s="429"/>
      <c r="AX448" s="429"/>
      <c r="AY448" s="429"/>
      <c r="AZ448" s="429"/>
      <c r="BA448" s="429"/>
      <c r="BB448" s="429"/>
      <c r="BC448" s="429"/>
      <c r="BD448" s="429"/>
      <c r="BE448" s="429"/>
      <c r="BF448" s="429"/>
      <c r="BG448" s="429"/>
      <c r="BH448" s="429"/>
      <c r="BJ448" s="103"/>
      <c r="BT448" s="103"/>
      <c r="CD448" s="103"/>
      <c r="CN448" s="103"/>
      <c r="CX448" s="103"/>
      <c r="DH448" s="103"/>
      <c r="DR448" s="103"/>
      <c r="EB448" s="103"/>
      <c r="EL448" s="103"/>
      <c r="EV448" s="103"/>
      <c r="FF448" s="103"/>
      <c r="FP448" s="103"/>
      <c r="FZ448" s="103"/>
      <c r="GJ448" s="103"/>
      <c r="GT448" s="103"/>
      <c r="HD448" s="103"/>
    </row>
    <row xmlns:x14ac="http://schemas.microsoft.com/office/spreadsheetml/2009/9/ac" r="449" s="3" customFormat="true" x14ac:dyDescent="0.25">
      <c r="A449" s="382"/>
      <c r="B449" s="103"/>
      <c r="L449" s="103"/>
      <c r="V449" s="103"/>
      <c r="AD449" s="429"/>
      <c r="AE449" s="429"/>
      <c r="AF449" s="429"/>
      <c r="AG449" s="429"/>
      <c r="AH449" s="429"/>
      <c r="AI449" s="429"/>
      <c r="AJ449" s="429"/>
      <c r="AK449" s="429"/>
      <c r="AL449" s="429"/>
      <c r="AM449" s="429"/>
      <c r="AN449" s="429"/>
      <c r="AO449" s="429"/>
      <c r="AP449" s="429"/>
      <c r="AQ449" s="429"/>
      <c r="AR449" s="429"/>
      <c r="AS449" s="429"/>
      <c r="AT449" s="429"/>
      <c r="AU449" s="429"/>
      <c r="AV449" s="429"/>
      <c r="AW449" s="429"/>
      <c r="AX449" s="429"/>
      <c r="AY449" s="429"/>
      <c r="AZ449" s="429"/>
      <c r="BA449" s="429"/>
      <c r="BB449" s="429"/>
      <c r="BC449" s="429"/>
      <c r="BD449" s="429"/>
      <c r="BE449" s="429"/>
      <c r="BF449" s="429"/>
      <c r="BG449" s="429"/>
      <c r="BH449" s="429"/>
      <c r="BJ449" s="103"/>
      <c r="BT449" s="103"/>
      <c r="CD449" s="103"/>
      <c r="CN449" s="103"/>
      <c r="CX449" s="103"/>
      <c r="DH449" s="103"/>
      <c r="DR449" s="103"/>
      <c r="EB449" s="103"/>
      <c r="EL449" s="103"/>
      <c r="EV449" s="103"/>
      <c r="FF449" s="103"/>
      <c r="FP449" s="103"/>
      <c r="FZ449" s="103"/>
      <c r="GJ449" s="103"/>
      <c r="GT449" s="103"/>
      <c r="HD449" s="103"/>
    </row>
    <row xmlns:x14ac="http://schemas.microsoft.com/office/spreadsheetml/2009/9/ac" r="450" s="3" customFormat="true" x14ac:dyDescent="0.25">
      <c r="A450" s="382"/>
      <c r="B450" s="103"/>
      <c r="L450" s="103"/>
      <c r="V450" s="103"/>
      <c r="AD450" s="429"/>
      <c r="AE450" s="429"/>
      <c r="AF450" s="429"/>
      <c r="AG450" s="429"/>
      <c r="AH450" s="429"/>
      <c r="AI450" s="429"/>
      <c r="AJ450" s="429"/>
      <c r="AK450" s="429"/>
      <c r="AL450" s="429"/>
      <c r="AM450" s="429"/>
      <c r="AN450" s="429"/>
      <c r="AO450" s="429"/>
      <c r="AP450" s="429"/>
      <c r="AQ450" s="429"/>
      <c r="AR450" s="429"/>
      <c r="AS450" s="429"/>
      <c r="AT450" s="429"/>
      <c r="AU450" s="429"/>
      <c r="AV450" s="429"/>
      <c r="AW450" s="429"/>
      <c r="AX450" s="429"/>
      <c r="AY450" s="429"/>
      <c r="AZ450" s="429"/>
      <c r="BA450" s="429"/>
      <c r="BB450" s="429"/>
      <c r="BC450" s="429"/>
      <c r="BD450" s="429"/>
      <c r="BE450" s="429"/>
      <c r="BF450" s="429"/>
      <c r="BG450" s="429"/>
      <c r="BH450" s="429"/>
      <c r="BJ450" s="103"/>
      <c r="BT450" s="103"/>
      <c r="CD450" s="103"/>
      <c r="CN450" s="103"/>
      <c r="CX450" s="103"/>
      <c r="DH450" s="103"/>
      <c r="DR450" s="103"/>
      <c r="EB450" s="103"/>
      <c r="EL450" s="103"/>
      <c r="EV450" s="103"/>
      <c r="FF450" s="103"/>
      <c r="FP450" s="103"/>
      <c r="FZ450" s="103"/>
      <c r="GJ450" s="103"/>
      <c r="GT450" s="103"/>
      <c r="HD450" s="103"/>
    </row>
    <row xmlns:x14ac="http://schemas.microsoft.com/office/spreadsheetml/2009/9/ac" r="451" s="3" customFormat="true" x14ac:dyDescent="0.25">
      <c r="A451" s="382"/>
      <c r="B451" s="103"/>
      <c r="L451" s="103"/>
      <c r="V451" s="103"/>
      <c r="AD451" s="429"/>
      <c r="AE451" s="429"/>
      <c r="AF451" s="429"/>
      <c r="AG451" s="429"/>
      <c r="AH451" s="429"/>
      <c r="AI451" s="429"/>
      <c r="AJ451" s="429"/>
      <c r="AK451" s="429"/>
      <c r="AL451" s="429"/>
      <c r="AM451" s="429"/>
      <c r="AN451" s="429"/>
      <c r="AO451" s="429"/>
      <c r="AP451" s="429"/>
      <c r="AQ451" s="429"/>
      <c r="AR451" s="429"/>
      <c r="AS451" s="429"/>
      <c r="AT451" s="429"/>
      <c r="AU451" s="429"/>
      <c r="AV451" s="429"/>
      <c r="AW451" s="429"/>
      <c r="AX451" s="429"/>
      <c r="AY451" s="429"/>
      <c r="AZ451" s="429"/>
      <c r="BA451" s="429"/>
      <c r="BB451" s="429"/>
      <c r="BC451" s="429"/>
      <c r="BD451" s="429"/>
      <c r="BE451" s="429"/>
      <c r="BF451" s="429"/>
      <c r="BG451" s="429"/>
      <c r="BH451" s="429"/>
      <c r="BJ451" s="103"/>
      <c r="BT451" s="103"/>
      <c r="CD451" s="103"/>
      <c r="CN451" s="103"/>
      <c r="CX451" s="103"/>
      <c r="DH451" s="103"/>
      <c r="DR451" s="103"/>
      <c r="EB451" s="103"/>
      <c r="EL451" s="103"/>
      <c r="EV451" s="103"/>
      <c r="FF451" s="103"/>
      <c r="FP451" s="103"/>
      <c r="FZ451" s="103"/>
      <c r="GJ451" s="103"/>
      <c r="GT451" s="103"/>
      <c r="HD451" s="103"/>
    </row>
    <row xmlns:x14ac="http://schemas.microsoft.com/office/spreadsheetml/2009/9/ac" r="452" s="3" customFormat="true" x14ac:dyDescent="0.25">
      <c r="A452" s="382"/>
      <c r="B452" s="103"/>
      <c r="L452" s="103"/>
      <c r="V452" s="103"/>
      <c r="AD452" s="429"/>
      <c r="AE452" s="429"/>
      <c r="AF452" s="429"/>
      <c r="AG452" s="429"/>
      <c r="AH452" s="429"/>
      <c r="AI452" s="429"/>
      <c r="AJ452" s="429"/>
      <c r="AK452" s="429"/>
      <c r="AL452" s="429"/>
      <c r="AM452" s="429"/>
      <c r="AN452" s="429"/>
      <c r="AO452" s="429"/>
      <c r="AP452" s="429"/>
      <c r="AQ452" s="429"/>
      <c r="AR452" s="429"/>
      <c r="AS452" s="429"/>
      <c r="AT452" s="429"/>
      <c r="AU452" s="429"/>
      <c r="AV452" s="429"/>
      <c r="AW452" s="429"/>
      <c r="AX452" s="429"/>
      <c r="AY452" s="429"/>
      <c r="AZ452" s="429"/>
      <c r="BA452" s="429"/>
      <c r="BB452" s="429"/>
      <c r="BC452" s="429"/>
      <c r="BD452" s="429"/>
      <c r="BE452" s="429"/>
      <c r="BF452" s="429"/>
      <c r="BG452" s="429"/>
      <c r="BH452" s="429"/>
      <c r="BJ452" s="103"/>
      <c r="BT452" s="103"/>
      <c r="CD452" s="103"/>
      <c r="CN452" s="103"/>
      <c r="CX452" s="103"/>
      <c r="DH452" s="103"/>
      <c r="DR452" s="103"/>
      <c r="EB452" s="103"/>
      <c r="EL452" s="103"/>
      <c r="EV452" s="103"/>
      <c r="FF452" s="103"/>
      <c r="FP452" s="103"/>
      <c r="FZ452" s="103"/>
      <c r="GJ452" s="103"/>
      <c r="GT452" s="103"/>
      <c r="HD452" s="103"/>
    </row>
    <row xmlns:x14ac="http://schemas.microsoft.com/office/spreadsheetml/2009/9/ac" r="453" s="3" customFormat="true" x14ac:dyDescent="0.25">
      <c r="A453" s="382"/>
      <c r="B453" s="103"/>
      <c r="L453" s="103"/>
      <c r="V453" s="103"/>
      <c r="AD453" s="429"/>
      <c r="AE453" s="429"/>
      <c r="AF453" s="429"/>
      <c r="AG453" s="429"/>
      <c r="AH453" s="429"/>
      <c r="AI453" s="429"/>
      <c r="AJ453" s="429"/>
      <c r="AK453" s="429"/>
      <c r="AL453" s="429"/>
      <c r="AM453" s="429"/>
      <c r="AN453" s="429"/>
      <c r="AO453" s="429"/>
      <c r="AP453" s="429"/>
      <c r="AQ453" s="429"/>
      <c r="AR453" s="429"/>
      <c r="AS453" s="429"/>
      <c r="AT453" s="429"/>
      <c r="AU453" s="429"/>
      <c r="AV453" s="429"/>
      <c r="AW453" s="429"/>
      <c r="AX453" s="429"/>
      <c r="AY453" s="429"/>
      <c r="AZ453" s="429"/>
      <c r="BA453" s="429"/>
      <c r="BB453" s="429"/>
      <c r="BC453" s="429"/>
      <c r="BD453" s="429"/>
      <c r="BE453" s="429"/>
      <c r="BF453" s="429"/>
      <c r="BG453" s="429"/>
      <c r="BH453" s="429"/>
      <c r="BJ453" s="103"/>
      <c r="BT453" s="103"/>
      <c r="CD453" s="103"/>
      <c r="CN453" s="103"/>
      <c r="CX453" s="103"/>
      <c r="DH453" s="103"/>
      <c r="DR453" s="103"/>
      <c r="EB453" s="103"/>
      <c r="EL453" s="103"/>
      <c r="EV453" s="103"/>
      <c r="FF453" s="103"/>
      <c r="FP453" s="103"/>
      <c r="FZ453" s="103"/>
      <c r="GJ453" s="103"/>
      <c r="GT453" s="103"/>
      <c r="HD453" s="103"/>
    </row>
    <row xmlns:x14ac="http://schemas.microsoft.com/office/spreadsheetml/2009/9/ac" r="454" s="3" customFormat="true" x14ac:dyDescent="0.25">
      <c r="A454" s="382"/>
      <c r="B454" s="103"/>
      <c r="L454" s="103"/>
      <c r="V454" s="103"/>
      <c r="AD454" s="429"/>
      <c r="AE454" s="429"/>
      <c r="AF454" s="429"/>
      <c r="AG454" s="429"/>
      <c r="AH454" s="429"/>
      <c r="AI454" s="429"/>
      <c r="AJ454" s="429"/>
      <c r="AK454" s="429"/>
      <c r="AL454" s="429"/>
      <c r="AM454" s="429"/>
      <c r="AN454" s="429"/>
      <c r="AO454" s="429"/>
      <c r="AP454" s="429"/>
      <c r="AQ454" s="429"/>
      <c r="AR454" s="429"/>
      <c r="AS454" s="429"/>
      <c r="AT454" s="429"/>
      <c r="AU454" s="429"/>
      <c r="AV454" s="429"/>
      <c r="AW454" s="429"/>
      <c r="AX454" s="429"/>
      <c r="AY454" s="429"/>
      <c r="AZ454" s="429"/>
      <c r="BA454" s="429"/>
      <c r="BB454" s="429"/>
      <c r="BC454" s="429"/>
      <c r="BD454" s="429"/>
      <c r="BE454" s="429"/>
      <c r="BF454" s="429"/>
      <c r="BG454" s="429"/>
      <c r="BH454" s="429"/>
      <c r="BJ454" s="103"/>
      <c r="BT454" s="103"/>
      <c r="CD454" s="103"/>
      <c r="CN454" s="103"/>
      <c r="CX454" s="103"/>
      <c r="DH454" s="103"/>
      <c r="DR454" s="103"/>
      <c r="EB454" s="103"/>
      <c r="EL454" s="103"/>
      <c r="EV454" s="103"/>
      <c r="FF454" s="103"/>
      <c r="FP454" s="103"/>
      <c r="FZ454" s="103"/>
      <c r="GJ454" s="103"/>
      <c r="GT454" s="103"/>
      <c r="HD454" s="103"/>
    </row>
    <row xmlns:x14ac="http://schemas.microsoft.com/office/spreadsheetml/2009/9/ac" r="455" s="3" customFormat="true" x14ac:dyDescent="0.25">
      <c r="A455" s="382"/>
      <c r="B455" s="103"/>
      <c r="L455" s="103"/>
      <c r="V455" s="103"/>
      <c r="AD455" s="429"/>
      <c r="AE455" s="429"/>
      <c r="AF455" s="429"/>
      <c r="AG455" s="429"/>
      <c r="AH455" s="429"/>
      <c r="AI455" s="429"/>
      <c r="AJ455" s="429"/>
      <c r="AK455" s="429"/>
      <c r="AL455" s="429"/>
      <c r="AM455" s="429"/>
      <c r="AN455" s="429"/>
      <c r="AO455" s="429"/>
      <c r="AP455" s="429"/>
      <c r="AQ455" s="429"/>
      <c r="AR455" s="429"/>
      <c r="AS455" s="429"/>
      <c r="AT455" s="429"/>
      <c r="AU455" s="429"/>
      <c r="AV455" s="429"/>
      <c r="AW455" s="429"/>
      <c r="AX455" s="429"/>
      <c r="AY455" s="429"/>
      <c r="AZ455" s="429"/>
      <c r="BA455" s="429"/>
      <c r="BB455" s="429"/>
      <c r="BC455" s="429"/>
      <c r="BD455" s="429"/>
      <c r="BE455" s="429"/>
      <c r="BF455" s="429"/>
      <c r="BG455" s="429"/>
      <c r="BH455" s="429"/>
      <c r="BJ455" s="103"/>
      <c r="BT455" s="103"/>
      <c r="CD455" s="103"/>
      <c r="CN455" s="103"/>
      <c r="CX455" s="103"/>
      <c r="DH455" s="103"/>
      <c r="DR455" s="103"/>
      <c r="EB455" s="103"/>
      <c r="EL455" s="103"/>
      <c r="EV455" s="103"/>
      <c r="FF455" s="103"/>
      <c r="FP455" s="103"/>
      <c r="FZ455" s="103"/>
      <c r="GJ455" s="103"/>
      <c r="GT455" s="103"/>
      <c r="HD455" s="103"/>
    </row>
    <row xmlns:x14ac="http://schemas.microsoft.com/office/spreadsheetml/2009/9/ac" r="456" s="3" customFormat="true" x14ac:dyDescent="0.25">
      <c r="A456" s="382"/>
      <c r="B456" s="103"/>
      <c r="L456" s="103"/>
      <c r="V456" s="103"/>
      <c r="AD456" s="429"/>
      <c r="AE456" s="429"/>
      <c r="AF456" s="429"/>
      <c r="AG456" s="429"/>
      <c r="AH456" s="429"/>
      <c r="AI456" s="429"/>
      <c r="AJ456" s="429"/>
      <c r="AK456" s="429"/>
      <c r="AL456" s="429"/>
      <c r="AM456" s="429"/>
      <c r="AN456" s="429"/>
      <c r="AO456" s="429"/>
      <c r="AP456" s="429"/>
      <c r="AQ456" s="429"/>
      <c r="AR456" s="429"/>
      <c r="AS456" s="429"/>
      <c r="AT456" s="429"/>
      <c r="AU456" s="429"/>
      <c r="AV456" s="429"/>
      <c r="AW456" s="429"/>
      <c r="AX456" s="429"/>
      <c r="AY456" s="429"/>
      <c r="AZ456" s="429"/>
      <c r="BA456" s="429"/>
      <c r="BB456" s="429"/>
      <c r="BC456" s="429"/>
      <c r="BD456" s="429"/>
      <c r="BE456" s="429"/>
      <c r="BF456" s="429"/>
      <c r="BG456" s="429"/>
      <c r="BH456" s="429"/>
      <c r="BJ456" s="103"/>
      <c r="BT456" s="103"/>
      <c r="CD456" s="103"/>
      <c r="CN456" s="103"/>
      <c r="CX456" s="103"/>
      <c r="DH456" s="103"/>
      <c r="DR456" s="103"/>
      <c r="EB456" s="103"/>
      <c r="EL456" s="103"/>
      <c r="EV456" s="103"/>
      <c r="FF456" s="103"/>
      <c r="FP456" s="103"/>
      <c r="FZ456" s="103"/>
      <c r="GJ456" s="103"/>
      <c r="GT456" s="103"/>
      <c r="HD456" s="103"/>
    </row>
    <row xmlns:x14ac="http://schemas.microsoft.com/office/spreadsheetml/2009/9/ac" r="457" s="3" customFormat="true" x14ac:dyDescent="0.25">
      <c r="A457" s="382"/>
      <c r="B457" s="103"/>
      <c r="L457" s="103"/>
      <c r="V457" s="103"/>
      <c r="AD457" s="429"/>
      <c r="AE457" s="429"/>
      <c r="AF457" s="429"/>
      <c r="AG457" s="429"/>
      <c r="AH457" s="429"/>
      <c r="AI457" s="429"/>
      <c r="AJ457" s="429"/>
      <c r="AK457" s="429"/>
      <c r="AL457" s="429"/>
      <c r="AM457" s="429"/>
      <c r="AN457" s="429"/>
      <c r="AO457" s="429"/>
      <c r="AP457" s="429"/>
      <c r="AQ457" s="429"/>
      <c r="AR457" s="429"/>
      <c r="AS457" s="429"/>
      <c r="AT457" s="429"/>
      <c r="AU457" s="429"/>
      <c r="AV457" s="429"/>
      <c r="AW457" s="429"/>
      <c r="AX457" s="429"/>
      <c r="AY457" s="429"/>
      <c r="AZ457" s="429"/>
      <c r="BA457" s="429"/>
      <c r="BB457" s="429"/>
      <c r="BC457" s="429"/>
      <c r="BD457" s="429"/>
      <c r="BE457" s="429"/>
      <c r="BF457" s="429"/>
      <c r="BG457" s="429"/>
      <c r="BH457" s="429"/>
      <c r="BJ457" s="103"/>
      <c r="BT457" s="103"/>
      <c r="CD457" s="103"/>
      <c r="CN457" s="103"/>
      <c r="CX457" s="103"/>
      <c r="DH457" s="103"/>
      <c r="DR457" s="103"/>
      <c r="EB457" s="103"/>
      <c r="EL457" s="103"/>
      <c r="EV457" s="103"/>
      <c r="FF457" s="103"/>
      <c r="FP457" s="103"/>
      <c r="FZ457" s="103"/>
      <c r="GJ457" s="103"/>
      <c r="GT457" s="103"/>
      <c r="HD457" s="103"/>
    </row>
    <row xmlns:x14ac="http://schemas.microsoft.com/office/spreadsheetml/2009/9/ac" r="458" s="3" customFormat="true" x14ac:dyDescent="0.25">
      <c r="A458" s="382"/>
      <c r="B458" s="103"/>
      <c r="L458" s="103"/>
      <c r="V458" s="103"/>
      <c r="AD458" s="429"/>
      <c r="AE458" s="429"/>
      <c r="AF458" s="429"/>
      <c r="AG458" s="429"/>
      <c r="AH458" s="429"/>
      <c r="AI458" s="429"/>
      <c r="AJ458" s="429"/>
      <c r="AK458" s="429"/>
      <c r="AL458" s="429"/>
      <c r="AM458" s="429"/>
      <c r="AN458" s="429"/>
      <c r="AO458" s="429"/>
      <c r="AP458" s="429"/>
      <c r="AQ458" s="429"/>
      <c r="AR458" s="429"/>
      <c r="AS458" s="429"/>
      <c r="AT458" s="429"/>
      <c r="AU458" s="429"/>
      <c r="AV458" s="429"/>
      <c r="AW458" s="429"/>
      <c r="AX458" s="429"/>
      <c r="AY458" s="429"/>
      <c r="AZ458" s="429"/>
      <c r="BA458" s="429"/>
      <c r="BB458" s="429"/>
      <c r="BC458" s="429"/>
      <c r="BD458" s="429"/>
      <c r="BE458" s="429"/>
      <c r="BF458" s="429"/>
      <c r="BG458" s="429"/>
      <c r="BH458" s="429"/>
      <c r="BJ458" s="103"/>
      <c r="BT458" s="103"/>
      <c r="CD458" s="103"/>
      <c r="CN458" s="103"/>
      <c r="CX458" s="103"/>
      <c r="DH458" s="103"/>
      <c r="DR458" s="103"/>
      <c r="EB458" s="103"/>
      <c r="EL458" s="103"/>
      <c r="EV458" s="103"/>
      <c r="FF458" s="103"/>
      <c r="FP458" s="103"/>
      <c r="FZ458" s="103"/>
      <c r="GJ458" s="103"/>
      <c r="GT458" s="103"/>
      <c r="HD458" s="103"/>
    </row>
    <row xmlns:x14ac="http://schemas.microsoft.com/office/spreadsheetml/2009/9/ac" r="459" s="3" customFormat="true" x14ac:dyDescent="0.25">
      <c r="A459" s="382"/>
      <c r="B459" s="103"/>
      <c r="L459" s="103"/>
      <c r="V459" s="103"/>
      <c r="AD459" s="429"/>
      <c r="AE459" s="429"/>
      <c r="AF459" s="429"/>
      <c r="AG459" s="429"/>
      <c r="AH459" s="429"/>
      <c r="AI459" s="429"/>
      <c r="AJ459" s="429"/>
      <c r="AK459" s="429"/>
      <c r="AL459" s="429"/>
      <c r="AM459" s="429"/>
      <c r="AN459" s="429"/>
      <c r="AO459" s="429"/>
      <c r="AP459" s="429"/>
      <c r="AQ459" s="429"/>
      <c r="AR459" s="429"/>
      <c r="AS459" s="429"/>
      <c r="AT459" s="429"/>
      <c r="AU459" s="429"/>
      <c r="AV459" s="429"/>
      <c r="AW459" s="429"/>
      <c r="AX459" s="429"/>
      <c r="AY459" s="429"/>
      <c r="AZ459" s="429"/>
      <c r="BA459" s="429"/>
      <c r="BB459" s="429"/>
      <c r="BC459" s="429"/>
      <c r="BD459" s="429"/>
      <c r="BE459" s="429"/>
      <c r="BF459" s="429"/>
      <c r="BG459" s="429"/>
      <c r="BH459" s="429"/>
      <c r="BJ459" s="103"/>
      <c r="BT459" s="103"/>
      <c r="CD459" s="103"/>
      <c r="CN459" s="103"/>
      <c r="CX459" s="103"/>
      <c r="DH459" s="103"/>
      <c r="DR459" s="103"/>
      <c r="EB459" s="103"/>
      <c r="EL459" s="103"/>
      <c r="EV459" s="103"/>
      <c r="FF459" s="103"/>
      <c r="FP459" s="103"/>
      <c r="FZ459" s="103"/>
      <c r="GJ459" s="103"/>
      <c r="GT459" s="103"/>
      <c r="HD459" s="103"/>
    </row>
    <row xmlns:x14ac="http://schemas.microsoft.com/office/spreadsheetml/2009/9/ac" r="460" s="3" customFormat="true" x14ac:dyDescent="0.25">
      <c r="A460" s="382"/>
      <c r="B460" s="103"/>
      <c r="L460" s="103"/>
      <c r="V460" s="103"/>
      <c r="AD460" s="429"/>
      <c r="AE460" s="429"/>
      <c r="AF460" s="429"/>
      <c r="AG460" s="429"/>
      <c r="AH460" s="429"/>
      <c r="AI460" s="429"/>
      <c r="AJ460" s="429"/>
      <c r="AK460" s="429"/>
      <c r="AL460" s="429"/>
      <c r="AM460" s="429"/>
      <c r="AN460" s="429"/>
      <c r="AO460" s="429"/>
      <c r="AP460" s="429"/>
      <c r="AQ460" s="429"/>
      <c r="AR460" s="429"/>
      <c r="AS460" s="429"/>
      <c r="AT460" s="429"/>
      <c r="AU460" s="429"/>
      <c r="AV460" s="429"/>
      <c r="AW460" s="429"/>
      <c r="AX460" s="429"/>
      <c r="AY460" s="429"/>
      <c r="AZ460" s="429"/>
      <c r="BA460" s="429"/>
      <c r="BB460" s="429"/>
      <c r="BC460" s="429"/>
      <c r="BD460" s="429"/>
      <c r="BE460" s="429"/>
      <c r="BF460" s="429"/>
      <c r="BG460" s="429"/>
      <c r="BH460" s="429"/>
      <c r="BJ460" s="103"/>
      <c r="BT460" s="103"/>
      <c r="CD460" s="103"/>
      <c r="CN460" s="103"/>
      <c r="CX460" s="103"/>
      <c r="DH460" s="103"/>
      <c r="DR460" s="103"/>
      <c r="EB460" s="103"/>
      <c r="EL460" s="103"/>
      <c r="EV460" s="103"/>
      <c r="FF460" s="103"/>
      <c r="FP460" s="103"/>
      <c r="FZ460" s="103"/>
      <c r="GJ460" s="103"/>
      <c r="GT460" s="103"/>
      <c r="HD460" s="103"/>
    </row>
    <row xmlns:x14ac="http://schemas.microsoft.com/office/spreadsheetml/2009/9/ac" r="461" s="3" customFormat="true" x14ac:dyDescent="0.25">
      <c r="A461" s="382"/>
      <c r="B461" s="103"/>
      <c r="L461" s="103"/>
      <c r="V461" s="103"/>
      <c r="AD461" s="429"/>
      <c r="AE461" s="429"/>
      <c r="AF461" s="429"/>
      <c r="AG461" s="429"/>
      <c r="AH461" s="429"/>
      <c r="AI461" s="429"/>
      <c r="AJ461" s="429"/>
      <c r="AK461" s="429"/>
      <c r="AL461" s="429"/>
      <c r="AM461" s="429"/>
      <c r="AN461" s="429"/>
      <c r="AO461" s="429"/>
      <c r="AP461" s="429"/>
      <c r="AQ461" s="429"/>
      <c r="AR461" s="429"/>
      <c r="AS461" s="429"/>
      <c r="AT461" s="429"/>
      <c r="AU461" s="429"/>
      <c r="AV461" s="429"/>
      <c r="AW461" s="429"/>
      <c r="AX461" s="429"/>
      <c r="AY461" s="429"/>
      <c r="AZ461" s="429"/>
      <c r="BA461" s="429"/>
      <c r="BB461" s="429"/>
      <c r="BC461" s="429"/>
      <c r="BD461" s="429"/>
      <c r="BE461" s="429"/>
      <c r="BF461" s="429"/>
      <c r="BG461" s="429"/>
      <c r="BH461" s="429"/>
      <c r="BJ461" s="103"/>
      <c r="BT461" s="103"/>
      <c r="CD461" s="103"/>
      <c r="CN461" s="103"/>
      <c r="CX461" s="103"/>
      <c r="DH461" s="103"/>
      <c r="DR461" s="103"/>
      <c r="EB461" s="103"/>
      <c r="EL461" s="103"/>
      <c r="EV461" s="103"/>
      <c r="FF461" s="103"/>
      <c r="FP461" s="103"/>
      <c r="FZ461" s="103"/>
      <c r="GJ461" s="103"/>
      <c r="GT461" s="103"/>
      <c r="HD461" s="103"/>
    </row>
    <row xmlns:x14ac="http://schemas.microsoft.com/office/spreadsheetml/2009/9/ac" r="462" s="3" customFormat="true" x14ac:dyDescent="0.25">
      <c r="A462" s="382"/>
      <c r="B462" s="103"/>
      <c r="L462" s="103"/>
      <c r="V462" s="103"/>
      <c r="AD462" s="429"/>
      <c r="AE462" s="429"/>
      <c r="AF462" s="429"/>
      <c r="AG462" s="429"/>
      <c r="AH462" s="429"/>
      <c r="AI462" s="429"/>
      <c r="AJ462" s="429"/>
      <c r="AK462" s="429"/>
      <c r="AL462" s="429"/>
      <c r="AM462" s="429"/>
      <c r="AN462" s="429"/>
      <c r="AO462" s="429"/>
      <c r="AP462" s="429"/>
      <c r="AQ462" s="429"/>
      <c r="AR462" s="429"/>
      <c r="AS462" s="429"/>
      <c r="AT462" s="429"/>
      <c r="AU462" s="429"/>
      <c r="AV462" s="429"/>
      <c r="AW462" s="429"/>
      <c r="AX462" s="429"/>
      <c r="AY462" s="429"/>
      <c r="AZ462" s="429"/>
      <c r="BA462" s="429"/>
      <c r="BB462" s="429"/>
      <c r="BC462" s="429"/>
      <c r="BD462" s="429"/>
      <c r="BE462" s="429"/>
      <c r="BF462" s="429"/>
      <c r="BG462" s="429"/>
      <c r="BH462" s="429"/>
      <c r="BJ462" s="103"/>
      <c r="BT462" s="103"/>
      <c r="CD462" s="103"/>
      <c r="CN462" s="103"/>
      <c r="CX462" s="103"/>
      <c r="DH462" s="103"/>
      <c r="DR462" s="103"/>
      <c r="EB462" s="103"/>
      <c r="EL462" s="103"/>
      <c r="EV462" s="103"/>
      <c r="FF462" s="103"/>
      <c r="FP462" s="103"/>
      <c r="FZ462" s="103"/>
      <c r="GJ462" s="103"/>
      <c r="GT462" s="103"/>
      <c r="HD462" s="103"/>
    </row>
    <row xmlns:x14ac="http://schemas.microsoft.com/office/spreadsheetml/2009/9/ac" r="463" s="3" customFormat="true" x14ac:dyDescent="0.25">
      <c r="A463" s="382"/>
      <c r="B463" s="103"/>
      <c r="L463" s="103"/>
      <c r="V463" s="103"/>
      <c r="AD463" s="429"/>
      <c r="AE463" s="429"/>
      <c r="AF463" s="429"/>
      <c r="AG463" s="429"/>
      <c r="AH463" s="429"/>
      <c r="AI463" s="429"/>
      <c r="AJ463" s="429"/>
      <c r="AK463" s="429"/>
      <c r="AL463" s="429"/>
      <c r="AM463" s="429"/>
      <c r="AN463" s="429"/>
      <c r="AO463" s="429"/>
      <c r="AP463" s="429"/>
      <c r="AQ463" s="429"/>
      <c r="AR463" s="429"/>
      <c r="AS463" s="429"/>
      <c r="AT463" s="429"/>
      <c r="AU463" s="429"/>
      <c r="AV463" s="429"/>
      <c r="AW463" s="429"/>
      <c r="AX463" s="429"/>
      <c r="AY463" s="429"/>
      <c r="AZ463" s="429"/>
      <c r="BA463" s="429"/>
      <c r="BB463" s="429"/>
      <c r="BC463" s="429"/>
      <c r="BD463" s="429"/>
      <c r="BE463" s="429"/>
      <c r="BF463" s="429"/>
      <c r="BG463" s="429"/>
      <c r="BH463" s="429"/>
      <c r="BJ463" s="103"/>
      <c r="BT463" s="103"/>
      <c r="CD463" s="103"/>
      <c r="CN463" s="103"/>
      <c r="CX463" s="103"/>
      <c r="DH463" s="103"/>
      <c r="DR463" s="103"/>
      <c r="EB463" s="103"/>
      <c r="EL463" s="103"/>
      <c r="EV463" s="103"/>
      <c r="FF463" s="103"/>
      <c r="FP463" s="103"/>
      <c r="FZ463" s="103"/>
      <c r="GJ463" s="103"/>
      <c r="GT463" s="103"/>
      <c r="HD463" s="103"/>
    </row>
    <row xmlns:x14ac="http://schemas.microsoft.com/office/spreadsheetml/2009/9/ac" r="464" s="3" customFormat="true" x14ac:dyDescent="0.25">
      <c r="A464" s="382"/>
      <c r="B464" s="103"/>
      <c r="L464" s="103"/>
      <c r="V464" s="103"/>
      <c r="AD464" s="429"/>
      <c r="AE464" s="429"/>
      <c r="AF464" s="429"/>
      <c r="AG464" s="429"/>
      <c r="AH464" s="429"/>
      <c r="AI464" s="429"/>
      <c r="AJ464" s="429"/>
      <c r="AK464" s="429"/>
      <c r="AL464" s="429"/>
      <c r="AM464" s="429"/>
      <c r="AN464" s="429"/>
      <c r="AO464" s="429"/>
      <c r="AP464" s="429"/>
      <c r="AQ464" s="429"/>
      <c r="AR464" s="429"/>
      <c r="AS464" s="429"/>
      <c r="AT464" s="429"/>
      <c r="AU464" s="429"/>
      <c r="AV464" s="429"/>
      <c r="AW464" s="429"/>
      <c r="AX464" s="429"/>
      <c r="AY464" s="429"/>
      <c r="AZ464" s="429"/>
      <c r="BA464" s="429"/>
      <c r="BB464" s="429"/>
      <c r="BC464" s="429"/>
      <c r="BD464" s="429"/>
      <c r="BE464" s="429"/>
      <c r="BF464" s="429"/>
      <c r="BG464" s="429"/>
      <c r="BH464" s="429"/>
      <c r="BJ464" s="103"/>
      <c r="BT464" s="103"/>
      <c r="CD464" s="103"/>
      <c r="CN464" s="103"/>
      <c r="CX464" s="103"/>
      <c r="DH464" s="103"/>
      <c r="DR464" s="103"/>
      <c r="EB464" s="103"/>
      <c r="EL464" s="103"/>
      <c r="EV464" s="103"/>
      <c r="FF464" s="103"/>
      <c r="FP464" s="103"/>
      <c r="FZ464" s="103"/>
      <c r="GJ464" s="103"/>
      <c r="GT464" s="103"/>
      <c r="HD464" s="103"/>
    </row>
    <row xmlns:x14ac="http://schemas.microsoft.com/office/spreadsheetml/2009/9/ac" r="465" s="3" customFormat="true" x14ac:dyDescent="0.25">
      <c r="A465" s="382"/>
      <c r="B465" s="103"/>
      <c r="L465" s="103"/>
      <c r="V465" s="103"/>
      <c r="AD465" s="429"/>
      <c r="AE465" s="429"/>
      <c r="AF465" s="429"/>
      <c r="AG465" s="429"/>
      <c r="AH465" s="429"/>
      <c r="AI465" s="429"/>
      <c r="AJ465" s="429"/>
      <c r="AK465" s="429"/>
      <c r="AL465" s="429"/>
      <c r="AM465" s="429"/>
      <c r="AN465" s="429"/>
      <c r="AO465" s="429"/>
      <c r="AP465" s="429"/>
      <c r="AQ465" s="429"/>
      <c r="AR465" s="429"/>
      <c r="AS465" s="429"/>
      <c r="AT465" s="429"/>
      <c r="AU465" s="429"/>
      <c r="AV465" s="429"/>
      <c r="AW465" s="429"/>
      <c r="AX465" s="429"/>
      <c r="AY465" s="429"/>
      <c r="AZ465" s="429"/>
      <c r="BA465" s="429"/>
      <c r="BB465" s="429"/>
      <c r="BC465" s="429"/>
      <c r="BD465" s="429"/>
      <c r="BE465" s="429"/>
      <c r="BF465" s="429"/>
      <c r="BG465" s="429"/>
      <c r="BH465" s="429"/>
      <c r="BJ465" s="103"/>
      <c r="BT465" s="103"/>
      <c r="CD465" s="103"/>
      <c r="CN465" s="103"/>
      <c r="CX465" s="103"/>
      <c r="DH465" s="103"/>
      <c r="DR465" s="103"/>
      <c r="EB465" s="103"/>
      <c r="EL465" s="103"/>
      <c r="EV465" s="103"/>
      <c r="FF465" s="103"/>
      <c r="FP465" s="103"/>
      <c r="FZ465" s="103"/>
      <c r="GJ465" s="103"/>
      <c r="GT465" s="103"/>
      <c r="HD465" s="103"/>
    </row>
    <row xmlns:x14ac="http://schemas.microsoft.com/office/spreadsheetml/2009/9/ac" r="466" s="3" customFormat="true" x14ac:dyDescent="0.25">
      <c r="A466" s="382"/>
      <c r="B466" s="103"/>
      <c r="L466" s="103"/>
      <c r="V466" s="103"/>
      <c r="AD466" s="429"/>
      <c r="AE466" s="429"/>
      <c r="AF466" s="429"/>
      <c r="AG466" s="429"/>
      <c r="AH466" s="429"/>
      <c r="AI466" s="429"/>
      <c r="AJ466" s="429"/>
      <c r="AK466" s="429"/>
      <c r="AL466" s="429"/>
      <c r="AM466" s="429"/>
      <c r="AN466" s="429"/>
      <c r="AO466" s="429"/>
      <c r="AP466" s="429"/>
      <c r="AQ466" s="429"/>
      <c r="AR466" s="429"/>
      <c r="AS466" s="429"/>
      <c r="AT466" s="429"/>
      <c r="AU466" s="429"/>
      <c r="AV466" s="429"/>
      <c r="AW466" s="429"/>
      <c r="AX466" s="429"/>
      <c r="AY466" s="429"/>
      <c r="AZ466" s="429"/>
      <c r="BA466" s="429"/>
      <c r="BB466" s="429"/>
      <c r="BC466" s="429"/>
      <c r="BD466" s="429"/>
      <c r="BE466" s="429"/>
      <c r="BF466" s="429"/>
      <c r="BG466" s="429"/>
      <c r="BH466" s="429"/>
      <c r="BJ466" s="103"/>
      <c r="BT466" s="103"/>
      <c r="CD466" s="103"/>
      <c r="CN466" s="103"/>
      <c r="CX466" s="103"/>
      <c r="DH466" s="103"/>
      <c r="DR466" s="103"/>
      <c r="EB466" s="103"/>
      <c r="EL466" s="103"/>
      <c r="EV466" s="103"/>
      <c r="FF466" s="103"/>
      <c r="FP466" s="103"/>
      <c r="FZ466" s="103"/>
      <c r="GJ466" s="103"/>
      <c r="GT466" s="103"/>
      <c r="HD466" s="103"/>
    </row>
    <row xmlns:x14ac="http://schemas.microsoft.com/office/spreadsheetml/2009/9/ac" r="467" s="3" customFormat="true" x14ac:dyDescent="0.25">
      <c r="A467" s="382"/>
      <c r="B467" s="103"/>
      <c r="L467" s="103"/>
      <c r="V467" s="103"/>
      <c r="AD467" s="429"/>
      <c r="AE467" s="429"/>
      <c r="AF467" s="429"/>
      <c r="AG467" s="429"/>
      <c r="AH467" s="429"/>
      <c r="AI467" s="429"/>
      <c r="AJ467" s="429"/>
      <c r="AK467" s="429"/>
      <c r="AL467" s="429"/>
      <c r="AM467" s="429"/>
      <c r="AN467" s="429"/>
      <c r="AO467" s="429"/>
      <c r="AP467" s="429"/>
      <c r="AQ467" s="429"/>
      <c r="AR467" s="429"/>
      <c r="AS467" s="429"/>
      <c r="AT467" s="429"/>
      <c r="AU467" s="429"/>
      <c r="AV467" s="429"/>
      <c r="AW467" s="429"/>
      <c r="AX467" s="429"/>
      <c r="AY467" s="429"/>
      <c r="AZ467" s="429"/>
      <c r="BA467" s="429"/>
      <c r="BB467" s="429"/>
      <c r="BC467" s="429"/>
      <c r="BD467" s="429"/>
      <c r="BE467" s="429"/>
      <c r="BF467" s="429"/>
      <c r="BG467" s="429"/>
      <c r="BH467" s="429"/>
      <c r="BJ467" s="103"/>
      <c r="BT467" s="103"/>
      <c r="CD467" s="103"/>
      <c r="CN467" s="103"/>
      <c r="CX467" s="103"/>
      <c r="DH467" s="103"/>
      <c r="DR467" s="103"/>
      <c r="EB467" s="103"/>
      <c r="EL467" s="103"/>
      <c r="EV467" s="103"/>
      <c r="FF467" s="103"/>
      <c r="FP467" s="103"/>
      <c r="FZ467" s="103"/>
      <c r="GJ467" s="103"/>
      <c r="GT467" s="103"/>
      <c r="HD467" s="103"/>
    </row>
    <row xmlns:x14ac="http://schemas.microsoft.com/office/spreadsheetml/2009/9/ac" r="468" s="3" customFormat="true" x14ac:dyDescent="0.25">
      <c r="A468" s="382"/>
      <c r="B468" s="103"/>
      <c r="L468" s="103"/>
      <c r="V468" s="103"/>
      <c r="AD468" s="429"/>
      <c r="AE468" s="429"/>
      <c r="AF468" s="429"/>
      <c r="AG468" s="429"/>
      <c r="AH468" s="429"/>
      <c r="AI468" s="429"/>
      <c r="AJ468" s="429"/>
      <c r="AK468" s="429"/>
      <c r="AL468" s="429"/>
      <c r="AM468" s="429"/>
      <c r="AN468" s="429"/>
      <c r="AO468" s="429"/>
      <c r="AP468" s="429"/>
      <c r="AQ468" s="429"/>
      <c r="AR468" s="429"/>
      <c r="AS468" s="429"/>
      <c r="AT468" s="429"/>
      <c r="AU468" s="429"/>
      <c r="AV468" s="429"/>
      <c r="AW468" s="429"/>
      <c r="AX468" s="429"/>
      <c r="AY468" s="429"/>
      <c r="AZ468" s="429"/>
      <c r="BA468" s="429"/>
      <c r="BB468" s="429"/>
      <c r="BC468" s="429"/>
      <c r="BD468" s="429"/>
      <c r="BE468" s="429"/>
      <c r="BF468" s="429"/>
      <c r="BG468" s="429"/>
      <c r="BH468" s="429"/>
      <c r="BJ468" s="103"/>
      <c r="BT468" s="103"/>
      <c r="CD468" s="103"/>
      <c r="CN468" s="103"/>
      <c r="CX468" s="103"/>
      <c r="DH468" s="103"/>
      <c r="DR468" s="103"/>
      <c r="EB468" s="103"/>
      <c r="EL468" s="103"/>
      <c r="EV468" s="103"/>
      <c r="FF468" s="103"/>
      <c r="FP468" s="103"/>
      <c r="FZ468" s="103"/>
      <c r="GJ468" s="103"/>
      <c r="GT468" s="103"/>
      <c r="HD468" s="103"/>
    </row>
    <row xmlns:x14ac="http://schemas.microsoft.com/office/spreadsheetml/2009/9/ac" r="469" s="3" customFormat="true" x14ac:dyDescent="0.25">
      <c r="A469" s="382"/>
      <c r="B469" s="103"/>
      <c r="L469" s="103"/>
      <c r="V469" s="103"/>
      <c r="AD469" s="429"/>
      <c r="AE469" s="429"/>
      <c r="AF469" s="429"/>
      <c r="AG469" s="429"/>
      <c r="AH469" s="429"/>
      <c r="AI469" s="429"/>
      <c r="AJ469" s="429"/>
      <c r="AK469" s="429"/>
      <c r="AL469" s="429"/>
      <c r="AM469" s="429"/>
      <c r="AN469" s="429"/>
      <c r="AO469" s="429"/>
      <c r="AP469" s="429"/>
      <c r="AQ469" s="429"/>
      <c r="AR469" s="429"/>
      <c r="AS469" s="429"/>
      <c r="AT469" s="429"/>
      <c r="AU469" s="429"/>
      <c r="AV469" s="429"/>
      <c r="AW469" s="429"/>
      <c r="AX469" s="429"/>
      <c r="AY469" s="429"/>
      <c r="AZ469" s="429"/>
      <c r="BA469" s="429"/>
      <c r="BB469" s="429"/>
      <c r="BC469" s="429"/>
      <c r="BD469" s="429"/>
      <c r="BE469" s="429"/>
      <c r="BF469" s="429"/>
      <c r="BG469" s="429"/>
      <c r="BH469" s="429"/>
      <c r="BJ469" s="103"/>
      <c r="BT469" s="103"/>
      <c r="CD469" s="103"/>
      <c r="CN469" s="103"/>
      <c r="CX469" s="103"/>
      <c r="DH469" s="103"/>
      <c r="DR469" s="103"/>
      <c r="EB469" s="103"/>
      <c r="EL469" s="103"/>
      <c r="EV469" s="103"/>
      <c r="FF469" s="103"/>
      <c r="FP469" s="103"/>
      <c r="FZ469" s="103"/>
      <c r="GJ469" s="103"/>
      <c r="GT469" s="103"/>
      <c r="HD469" s="103"/>
    </row>
    <row xmlns:x14ac="http://schemas.microsoft.com/office/spreadsheetml/2009/9/ac" r="470" s="3" customFormat="true" x14ac:dyDescent="0.25">
      <c r="A470" s="382"/>
      <c r="B470" s="103"/>
      <c r="L470" s="103"/>
      <c r="V470" s="103"/>
      <c r="AD470" s="429"/>
      <c r="AE470" s="429"/>
      <c r="AF470" s="429"/>
      <c r="AG470" s="429"/>
      <c r="AH470" s="429"/>
      <c r="AI470" s="429"/>
      <c r="AJ470" s="429"/>
      <c r="AK470" s="429"/>
      <c r="AL470" s="429"/>
      <c r="AM470" s="429"/>
      <c r="AN470" s="429"/>
      <c r="AO470" s="429"/>
      <c r="AP470" s="429"/>
      <c r="AQ470" s="429"/>
      <c r="AR470" s="429"/>
      <c r="AS470" s="429"/>
      <c r="AT470" s="429"/>
      <c r="AU470" s="429"/>
      <c r="AV470" s="429"/>
      <c r="AW470" s="429"/>
      <c r="AX470" s="429"/>
      <c r="AY470" s="429"/>
      <c r="AZ470" s="429"/>
      <c r="BA470" s="429"/>
      <c r="BB470" s="429"/>
      <c r="BC470" s="429"/>
      <c r="BD470" s="429"/>
      <c r="BE470" s="429"/>
      <c r="BF470" s="429"/>
      <c r="BG470" s="429"/>
      <c r="BH470" s="429"/>
      <c r="BJ470" s="103"/>
      <c r="BT470" s="103"/>
      <c r="CD470" s="103"/>
      <c r="CN470" s="103"/>
      <c r="CX470" s="103"/>
      <c r="DH470" s="103"/>
      <c r="DR470" s="103"/>
      <c r="EB470" s="103"/>
      <c r="EL470" s="103"/>
      <c r="EV470" s="103"/>
      <c r="FF470" s="103"/>
      <c r="FP470" s="103"/>
      <c r="FZ470" s="103"/>
      <c r="GJ470" s="103"/>
      <c r="GT470" s="103"/>
      <c r="HD470" s="103"/>
    </row>
    <row xmlns:x14ac="http://schemas.microsoft.com/office/spreadsheetml/2009/9/ac" r="471" s="3" customFormat="true" x14ac:dyDescent="0.25">
      <c r="A471" s="382"/>
      <c r="B471" s="103"/>
      <c r="L471" s="103"/>
      <c r="V471" s="103"/>
      <c r="AD471" s="429"/>
      <c r="AE471" s="429"/>
      <c r="AF471" s="429"/>
      <c r="AG471" s="429"/>
      <c r="AH471" s="429"/>
      <c r="AI471" s="429"/>
      <c r="AJ471" s="429"/>
      <c r="AK471" s="429"/>
      <c r="AL471" s="429"/>
      <c r="AM471" s="429"/>
      <c r="AN471" s="429"/>
      <c r="AO471" s="429"/>
      <c r="AP471" s="429"/>
      <c r="AQ471" s="429"/>
      <c r="AR471" s="429"/>
      <c r="AS471" s="429"/>
      <c r="AT471" s="429"/>
      <c r="AU471" s="429"/>
      <c r="AV471" s="429"/>
      <c r="AW471" s="429"/>
      <c r="AX471" s="429"/>
      <c r="AY471" s="429"/>
      <c r="AZ471" s="429"/>
      <c r="BA471" s="429"/>
      <c r="BB471" s="429"/>
      <c r="BC471" s="429"/>
      <c r="BD471" s="429"/>
      <c r="BE471" s="429"/>
      <c r="BF471" s="429"/>
      <c r="BG471" s="429"/>
      <c r="BH471" s="429"/>
      <c r="BJ471" s="103"/>
      <c r="BT471" s="103"/>
      <c r="CD471" s="103"/>
      <c r="CN471" s="103"/>
      <c r="CX471" s="103"/>
      <c r="DH471" s="103"/>
      <c r="DR471" s="103"/>
      <c r="EB471" s="103"/>
      <c r="EL471" s="103"/>
      <c r="EV471" s="103"/>
      <c r="FF471" s="103"/>
      <c r="FP471" s="103"/>
      <c r="FZ471" s="103"/>
      <c r="GJ471" s="103"/>
      <c r="GT471" s="103"/>
      <c r="HD471" s="103"/>
    </row>
    <row xmlns:x14ac="http://schemas.microsoft.com/office/spreadsheetml/2009/9/ac" r="472" s="3" customFormat="true" x14ac:dyDescent="0.25">
      <c r="A472" s="382"/>
      <c r="B472" s="103"/>
      <c r="L472" s="103"/>
      <c r="V472" s="103"/>
      <c r="AD472" s="429"/>
      <c r="AE472" s="429"/>
      <c r="AF472" s="429"/>
      <c r="AG472" s="429"/>
      <c r="AH472" s="429"/>
      <c r="AI472" s="429"/>
      <c r="AJ472" s="429"/>
      <c r="AK472" s="429"/>
      <c r="AL472" s="429"/>
      <c r="AM472" s="429"/>
      <c r="AN472" s="429"/>
      <c r="AO472" s="429"/>
      <c r="AP472" s="429"/>
      <c r="AQ472" s="429"/>
      <c r="AR472" s="429"/>
      <c r="AS472" s="429"/>
      <c r="AT472" s="429"/>
      <c r="AU472" s="429"/>
      <c r="AV472" s="429"/>
      <c r="AW472" s="429"/>
      <c r="AX472" s="429"/>
      <c r="AY472" s="429"/>
      <c r="AZ472" s="429"/>
      <c r="BA472" s="429"/>
      <c r="BB472" s="429"/>
      <c r="BC472" s="429"/>
      <c r="BD472" s="429"/>
      <c r="BE472" s="429"/>
      <c r="BF472" s="429"/>
      <c r="BG472" s="429"/>
      <c r="BH472" s="429"/>
      <c r="BJ472" s="103"/>
      <c r="BT472" s="103"/>
      <c r="CD472" s="103"/>
      <c r="CN472" s="103"/>
      <c r="CX472" s="103"/>
      <c r="DH472" s="103"/>
      <c r="DR472" s="103"/>
      <c r="EB472" s="103"/>
      <c r="EL472" s="103"/>
      <c r="EV472" s="103"/>
      <c r="FF472" s="103"/>
      <c r="FP472" s="103"/>
      <c r="FZ472" s="103"/>
      <c r="GJ472" s="103"/>
      <c r="GT472" s="103"/>
      <c r="HD472" s="103"/>
    </row>
    <row xmlns:x14ac="http://schemas.microsoft.com/office/spreadsheetml/2009/9/ac" r="473" s="3" customFormat="true" x14ac:dyDescent="0.25">
      <c r="A473" s="382"/>
      <c r="B473" s="103"/>
      <c r="L473" s="103"/>
      <c r="V473" s="103"/>
      <c r="AD473" s="429"/>
      <c r="AE473" s="429"/>
      <c r="AF473" s="429"/>
      <c r="AG473" s="429"/>
      <c r="AH473" s="429"/>
      <c r="AI473" s="429"/>
      <c r="AJ473" s="429"/>
      <c r="AK473" s="429"/>
      <c r="AL473" s="429"/>
      <c r="AM473" s="429"/>
      <c r="AN473" s="429"/>
      <c r="AO473" s="429"/>
      <c r="AP473" s="429"/>
      <c r="AQ473" s="429"/>
      <c r="AR473" s="429"/>
      <c r="AS473" s="429"/>
      <c r="AT473" s="429"/>
      <c r="AU473" s="429"/>
      <c r="AV473" s="429"/>
      <c r="AW473" s="429"/>
      <c r="AX473" s="429"/>
      <c r="AY473" s="429"/>
      <c r="AZ473" s="429"/>
      <c r="BA473" s="429"/>
      <c r="BB473" s="429"/>
      <c r="BC473" s="429"/>
      <c r="BD473" s="429"/>
      <c r="BE473" s="429"/>
      <c r="BF473" s="429"/>
      <c r="BG473" s="429"/>
      <c r="BH473" s="429"/>
      <c r="BJ473" s="103"/>
      <c r="BT473" s="103"/>
      <c r="CD473" s="103"/>
      <c r="CN473" s="103"/>
      <c r="CX473" s="103"/>
      <c r="DH473" s="103"/>
      <c r="DR473" s="103"/>
      <c r="EB473" s="103"/>
      <c r="EL473" s="103"/>
      <c r="EV473" s="103"/>
      <c r="FF473" s="103"/>
      <c r="FP473" s="103"/>
      <c r="FZ473" s="103"/>
      <c r="GJ473" s="103"/>
      <c r="GT473" s="103"/>
      <c r="HD473" s="103"/>
    </row>
    <row xmlns:x14ac="http://schemas.microsoft.com/office/spreadsheetml/2009/9/ac" r="474" s="3" customFormat="true" x14ac:dyDescent="0.25">
      <c r="A474" s="382"/>
      <c r="B474" s="103"/>
      <c r="L474" s="103"/>
      <c r="V474" s="103"/>
      <c r="AD474" s="429"/>
      <c r="AE474" s="429"/>
      <c r="AF474" s="429"/>
      <c r="AG474" s="429"/>
      <c r="AH474" s="429"/>
      <c r="AI474" s="429"/>
      <c r="AJ474" s="429"/>
      <c r="AK474" s="429"/>
      <c r="AL474" s="429"/>
      <c r="AM474" s="429"/>
      <c r="AN474" s="429"/>
      <c r="AO474" s="429"/>
      <c r="AP474" s="429"/>
      <c r="AQ474" s="429"/>
      <c r="AR474" s="429"/>
      <c r="AS474" s="429"/>
      <c r="AT474" s="429"/>
      <c r="AU474" s="429"/>
      <c r="AV474" s="429"/>
      <c r="AW474" s="429"/>
      <c r="AX474" s="429"/>
      <c r="AY474" s="429"/>
      <c r="AZ474" s="429"/>
      <c r="BA474" s="429"/>
      <c r="BB474" s="429"/>
      <c r="BC474" s="429"/>
      <c r="BD474" s="429"/>
      <c r="BE474" s="429"/>
      <c r="BF474" s="429"/>
      <c r="BG474" s="429"/>
      <c r="BH474" s="429"/>
      <c r="BJ474" s="103"/>
      <c r="BT474" s="103"/>
      <c r="CD474" s="103"/>
      <c r="CN474" s="103"/>
      <c r="CX474" s="103"/>
      <c r="DH474" s="103"/>
      <c r="DR474" s="103"/>
      <c r="EB474" s="103"/>
      <c r="EL474" s="103"/>
      <c r="EV474" s="103"/>
      <c r="FF474" s="103"/>
      <c r="FP474" s="103"/>
      <c r="FZ474" s="103"/>
      <c r="GJ474" s="103"/>
      <c r="GT474" s="103"/>
      <c r="HD474" s="103"/>
    </row>
    <row xmlns:x14ac="http://schemas.microsoft.com/office/spreadsheetml/2009/9/ac" r="475" s="3" customFormat="true" x14ac:dyDescent="0.25">
      <c r="A475" s="382"/>
      <c r="B475" s="103"/>
      <c r="L475" s="103"/>
      <c r="V475" s="103"/>
      <c r="AD475" s="429"/>
      <c r="AE475" s="429"/>
      <c r="AF475" s="429"/>
      <c r="AG475" s="429"/>
      <c r="AH475" s="429"/>
      <c r="AI475" s="429"/>
      <c r="AJ475" s="429"/>
      <c r="AK475" s="429"/>
      <c r="AL475" s="429"/>
      <c r="AM475" s="429"/>
      <c r="AN475" s="429"/>
      <c r="AO475" s="429"/>
      <c r="AP475" s="429"/>
      <c r="AQ475" s="429"/>
      <c r="AR475" s="429"/>
      <c r="AS475" s="429"/>
      <c r="AT475" s="429"/>
      <c r="AU475" s="429"/>
      <c r="AV475" s="429"/>
      <c r="AW475" s="429"/>
      <c r="AX475" s="429"/>
      <c r="AY475" s="429"/>
      <c r="AZ475" s="429"/>
      <c r="BA475" s="429"/>
      <c r="BB475" s="429"/>
      <c r="BC475" s="429"/>
      <c r="BD475" s="429"/>
      <c r="BE475" s="429"/>
      <c r="BF475" s="429"/>
      <c r="BG475" s="429"/>
      <c r="BH475" s="429"/>
      <c r="BJ475" s="103"/>
      <c r="BT475" s="103"/>
      <c r="CD475" s="103"/>
      <c r="CN475" s="103"/>
      <c r="CX475" s="103"/>
      <c r="DH475" s="103"/>
      <c r="DR475" s="103"/>
      <c r="EB475" s="103"/>
      <c r="EL475" s="103"/>
      <c r="EV475" s="103"/>
      <c r="FF475" s="103"/>
      <c r="FP475" s="103"/>
      <c r="FZ475" s="103"/>
      <c r="GJ475" s="103"/>
      <c r="GT475" s="103"/>
      <c r="HD475" s="103"/>
    </row>
    <row xmlns:x14ac="http://schemas.microsoft.com/office/spreadsheetml/2009/9/ac" r="476" s="3" customFormat="true" x14ac:dyDescent="0.25">
      <c r="A476" s="382"/>
      <c r="B476" s="103"/>
      <c r="L476" s="103"/>
      <c r="V476" s="103"/>
      <c r="AD476" s="429"/>
      <c r="AE476" s="429"/>
      <c r="AF476" s="429"/>
      <c r="AG476" s="429"/>
      <c r="AH476" s="429"/>
      <c r="AI476" s="429"/>
      <c r="AJ476" s="429"/>
      <c r="AK476" s="429"/>
      <c r="AL476" s="429"/>
      <c r="AM476" s="429"/>
      <c r="AN476" s="429"/>
      <c r="AO476" s="429"/>
      <c r="AP476" s="429"/>
      <c r="AQ476" s="429"/>
      <c r="AR476" s="429"/>
      <c r="AS476" s="429"/>
      <c r="AT476" s="429"/>
      <c r="AU476" s="429"/>
      <c r="AV476" s="429"/>
      <c r="AW476" s="429"/>
      <c r="AX476" s="429"/>
      <c r="AY476" s="429"/>
      <c r="AZ476" s="429"/>
      <c r="BA476" s="429"/>
      <c r="BB476" s="429"/>
      <c r="BC476" s="429"/>
      <c r="BD476" s="429"/>
      <c r="BE476" s="429"/>
      <c r="BF476" s="429"/>
      <c r="BG476" s="429"/>
      <c r="BH476" s="429"/>
      <c r="BJ476" s="103"/>
      <c r="BT476" s="103"/>
      <c r="CD476" s="103"/>
      <c r="CN476" s="103"/>
      <c r="CX476" s="103"/>
      <c r="DH476" s="103"/>
      <c r="DR476" s="103"/>
      <c r="EB476" s="103"/>
      <c r="EL476" s="103"/>
      <c r="EV476" s="103"/>
      <c r="FF476" s="103"/>
      <c r="FP476" s="103"/>
      <c r="FZ476" s="103"/>
      <c r="GJ476" s="103"/>
      <c r="GT476" s="103"/>
      <c r="HD476" s="103"/>
    </row>
    <row xmlns:x14ac="http://schemas.microsoft.com/office/spreadsheetml/2009/9/ac" r="477" s="3" customFormat="true" x14ac:dyDescent="0.25">
      <c r="A477" s="382"/>
      <c r="B477" s="103"/>
      <c r="L477" s="103"/>
      <c r="V477" s="103"/>
      <c r="AD477" s="429"/>
      <c r="AE477" s="429"/>
      <c r="AF477" s="429"/>
      <c r="AG477" s="429"/>
      <c r="AH477" s="429"/>
      <c r="AI477" s="429"/>
      <c r="AJ477" s="429"/>
      <c r="AK477" s="429"/>
      <c r="AL477" s="429"/>
      <c r="AM477" s="429"/>
      <c r="AN477" s="429"/>
      <c r="AO477" s="429"/>
      <c r="AP477" s="429"/>
      <c r="AQ477" s="429"/>
      <c r="AR477" s="429"/>
      <c r="AS477" s="429"/>
      <c r="AT477" s="429"/>
      <c r="AU477" s="429"/>
      <c r="AV477" s="429"/>
      <c r="AW477" s="429"/>
      <c r="AX477" s="429"/>
      <c r="AY477" s="429"/>
      <c r="AZ477" s="429"/>
      <c r="BA477" s="429"/>
      <c r="BB477" s="429"/>
      <c r="BC477" s="429"/>
      <c r="BD477" s="429"/>
      <c r="BE477" s="429"/>
      <c r="BF477" s="429"/>
      <c r="BG477" s="429"/>
      <c r="BH477" s="429"/>
      <c r="BJ477" s="103"/>
      <c r="BT477" s="103"/>
      <c r="CD477" s="103"/>
      <c r="CN477" s="103"/>
      <c r="CX477" s="103"/>
      <c r="DH477" s="103"/>
      <c r="DR477" s="103"/>
      <c r="EB477" s="103"/>
      <c r="EL477" s="103"/>
      <c r="EV477" s="103"/>
      <c r="FF477" s="103"/>
      <c r="FP477" s="103"/>
      <c r="FZ477" s="103"/>
      <c r="GJ477" s="103"/>
      <c r="GT477" s="103"/>
      <c r="HD477" s="103"/>
    </row>
    <row xmlns:x14ac="http://schemas.microsoft.com/office/spreadsheetml/2009/9/ac" r="478" s="3" customFormat="true" x14ac:dyDescent="0.25">
      <c r="A478" s="382"/>
      <c r="B478" s="103"/>
      <c r="L478" s="103"/>
      <c r="V478" s="103"/>
      <c r="AD478" s="429"/>
      <c r="AE478" s="429"/>
      <c r="AF478" s="429"/>
      <c r="AG478" s="429"/>
      <c r="AH478" s="429"/>
      <c r="AI478" s="429"/>
      <c r="AJ478" s="429"/>
      <c r="AK478" s="429"/>
      <c r="AL478" s="429"/>
      <c r="AM478" s="429"/>
      <c r="AN478" s="429"/>
      <c r="AO478" s="429"/>
      <c r="AP478" s="429"/>
      <c r="AQ478" s="429"/>
      <c r="AR478" s="429"/>
      <c r="AS478" s="429"/>
      <c r="AT478" s="429"/>
      <c r="AU478" s="429"/>
      <c r="AV478" s="429"/>
      <c r="AW478" s="429"/>
      <c r="AX478" s="429"/>
      <c r="AY478" s="429"/>
      <c r="AZ478" s="429"/>
      <c r="BA478" s="429"/>
      <c r="BB478" s="429"/>
      <c r="BC478" s="429"/>
      <c r="BD478" s="429"/>
      <c r="BE478" s="429"/>
      <c r="BF478" s="429"/>
      <c r="BG478" s="429"/>
      <c r="BH478" s="429"/>
      <c r="BJ478" s="103"/>
      <c r="BT478" s="103"/>
      <c r="CD478" s="103"/>
      <c r="CN478" s="103"/>
      <c r="CX478" s="103"/>
      <c r="DH478" s="103"/>
      <c r="DR478" s="103"/>
      <c r="EB478" s="103"/>
      <c r="EL478" s="103"/>
      <c r="EV478" s="103"/>
      <c r="FF478" s="103"/>
      <c r="FP478" s="103"/>
      <c r="FZ478" s="103"/>
      <c r="GJ478" s="103"/>
      <c r="GT478" s="103"/>
      <c r="HD478" s="103"/>
    </row>
    <row xmlns:x14ac="http://schemas.microsoft.com/office/spreadsheetml/2009/9/ac" r="479" s="3" customFormat="true" x14ac:dyDescent="0.25">
      <c r="A479" s="382"/>
      <c r="B479" s="103"/>
      <c r="L479" s="103"/>
      <c r="V479" s="103"/>
      <c r="AD479" s="429"/>
      <c r="AE479" s="429"/>
      <c r="AF479" s="429"/>
      <c r="AG479" s="429"/>
      <c r="AH479" s="429"/>
      <c r="AI479" s="429"/>
      <c r="AJ479" s="429"/>
      <c r="AK479" s="429"/>
      <c r="AL479" s="429"/>
      <c r="AM479" s="429"/>
      <c r="AN479" s="429"/>
      <c r="AO479" s="429"/>
      <c r="AP479" s="429"/>
      <c r="AQ479" s="429"/>
      <c r="AR479" s="429"/>
      <c r="AS479" s="429"/>
      <c r="AT479" s="429"/>
      <c r="AU479" s="429"/>
      <c r="AV479" s="429"/>
      <c r="AW479" s="429"/>
      <c r="AX479" s="429"/>
      <c r="AY479" s="429"/>
      <c r="AZ479" s="429"/>
      <c r="BA479" s="429"/>
      <c r="BB479" s="429"/>
      <c r="BC479" s="429"/>
      <c r="BD479" s="429"/>
      <c r="BE479" s="429"/>
      <c r="BF479" s="429"/>
      <c r="BG479" s="429"/>
      <c r="BH479" s="429"/>
      <c r="BJ479" s="103"/>
      <c r="BT479" s="103"/>
      <c r="CD479" s="103"/>
      <c r="CN479" s="103"/>
      <c r="CX479" s="103"/>
      <c r="DH479" s="103"/>
      <c r="DR479" s="103"/>
      <c r="EB479" s="103"/>
      <c r="EL479" s="103"/>
      <c r="EV479" s="103"/>
      <c r="FF479" s="103"/>
      <c r="FP479" s="103"/>
      <c r="FZ479" s="103"/>
      <c r="GJ479" s="103"/>
      <c r="GT479" s="103"/>
      <c r="HD479" s="103"/>
    </row>
    <row xmlns:x14ac="http://schemas.microsoft.com/office/spreadsheetml/2009/9/ac" r="480" s="3" customFormat="true" x14ac:dyDescent="0.25">
      <c r="A480" s="382"/>
      <c r="B480" s="103"/>
      <c r="L480" s="103"/>
      <c r="V480" s="103"/>
      <c r="AD480" s="429"/>
      <c r="AE480" s="429"/>
      <c r="AF480" s="429"/>
      <c r="AG480" s="429"/>
      <c r="AH480" s="429"/>
      <c r="AI480" s="429"/>
      <c r="AJ480" s="429"/>
      <c r="AK480" s="429"/>
      <c r="AL480" s="429"/>
      <c r="AM480" s="429"/>
      <c r="AN480" s="429"/>
      <c r="AO480" s="429"/>
      <c r="AP480" s="429"/>
      <c r="AQ480" s="429"/>
      <c r="AR480" s="429"/>
      <c r="AS480" s="429"/>
      <c r="AT480" s="429"/>
      <c r="AU480" s="429"/>
      <c r="AV480" s="429"/>
      <c r="AW480" s="429"/>
      <c r="AX480" s="429"/>
      <c r="AY480" s="429"/>
      <c r="AZ480" s="429"/>
      <c r="BA480" s="429"/>
      <c r="BB480" s="429"/>
      <c r="BC480" s="429"/>
      <c r="BD480" s="429"/>
      <c r="BE480" s="429"/>
      <c r="BF480" s="429"/>
      <c r="BG480" s="429"/>
      <c r="BH480" s="429"/>
      <c r="BJ480" s="103"/>
      <c r="BT480" s="103"/>
      <c r="CD480" s="103"/>
      <c r="CN480" s="103"/>
      <c r="CX480" s="103"/>
      <c r="DH480" s="103"/>
      <c r="DR480" s="103"/>
      <c r="EB480" s="103"/>
      <c r="EL480" s="103"/>
      <c r="EV480" s="103"/>
      <c r="FF480" s="103"/>
      <c r="FP480" s="103"/>
      <c r="FZ480" s="103"/>
      <c r="GJ480" s="103"/>
      <c r="GT480" s="103"/>
      <c r="HD480" s="103"/>
    </row>
    <row xmlns:x14ac="http://schemas.microsoft.com/office/spreadsheetml/2009/9/ac" r="481" s="3" customFormat="true" x14ac:dyDescent="0.25">
      <c r="A481" s="382"/>
      <c r="B481" s="103"/>
      <c r="L481" s="103"/>
      <c r="V481" s="103"/>
      <c r="AD481" s="429"/>
      <c r="AE481" s="429"/>
      <c r="AF481" s="429"/>
      <c r="AG481" s="429"/>
      <c r="AH481" s="429"/>
      <c r="AI481" s="429"/>
      <c r="AJ481" s="429"/>
      <c r="AK481" s="429"/>
      <c r="AL481" s="429"/>
      <c r="AM481" s="429"/>
      <c r="AN481" s="429"/>
      <c r="AO481" s="429"/>
      <c r="AP481" s="429"/>
      <c r="AQ481" s="429"/>
      <c r="AR481" s="429"/>
      <c r="AS481" s="429"/>
      <c r="AT481" s="429"/>
      <c r="AU481" s="429"/>
      <c r="AV481" s="429"/>
      <c r="AW481" s="429"/>
      <c r="AX481" s="429"/>
      <c r="AY481" s="429"/>
      <c r="AZ481" s="429"/>
      <c r="BA481" s="429"/>
      <c r="BB481" s="429"/>
      <c r="BC481" s="429"/>
      <c r="BD481" s="429"/>
      <c r="BE481" s="429"/>
      <c r="BF481" s="429"/>
      <c r="BG481" s="429"/>
      <c r="BH481" s="429"/>
      <c r="BJ481" s="103"/>
      <c r="BT481" s="103"/>
      <c r="CD481" s="103"/>
      <c r="CN481" s="103"/>
      <c r="CX481" s="103"/>
      <c r="DH481" s="103"/>
      <c r="DR481" s="103"/>
      <c r="EB481" s="103"/>
      <c r="EL481" s="103"/>
      <c r="EV481" s="103"/>
      <c r="FF481" s="103"/>
      <c r="FP481" s="103"/>
      <c r="FZ481" s="103"/>
      <c r="GJ481" s="103"/>
      <c r="GT481" s="103"/>
      <c r="HD481" s="103"/>
    </row>
    <row xmlns:x14ac="http://schemas.microsoft.com/office/spreadsheetml/2009/9/ac" r="482" s="3" customFormat="true" x14ac:dyDescent="0.25">
      <c r="A482" s="382"/>
      <c r="B482" s="103"/>
      <c r="L482" s="103"/>
      <c r="V482" s="103"/>
      <c r="AD482" s="429"/>
      <c r="AE482" s="429"/>
      <c r="AF482" s="429"/>
      <c r="AG482" s="429"/>
      <c r="AH482" s="429"/>
      <c r="AI482" s="429"/>
      <c r="AJ482" s="429"/>
      <c r="AK482" s="429"/>
      <c r="AL482" s="429"/>
      <c r="AM482" s="429"/>
      <c r="AN482" s="429"/>
      <c r="AO482" s="429"/>
      <c r="AP482" s="429"/>
      <c r="AQ482" s="429"/>
      <c r="AR482" s="429"/>
      <c r="AS482" s="429"/>
      <c r="AT482" s="429"/>
      <c r="AU482" s="429"/>
      <c r="AV482" s="429"/>
      <c r="AW482" s="429"/>
      <c r="AX482" s="429"/>
      <c r="AY482" s="429"/>
      <c r="AZ482" s="429"/>
      <c r="BA482" s="429"/>
      <c r="BB482" s="429"/>
      <c r="BC482" s="429"/>
      <c r="BD482" s="429"/>
      <c r="BE482" s="429"/>
      <c r="BF482" s="429"/>
      <c r="BG482" s="429"/>
      <c r="BH482" s="429"/>
      <c r="BJ482" s="103"/>
      <c r="BT482" s="103"/>
      <c r="CD482" s="103"/>
      <c r="CN482" s="103"/>
      <c r="CX482" s="103"/>
      <c r="DH482" s="103"/>
      <c r="DR482" s="103"/>
      <c r="EB482" s="103"/>
      <c r="EL482" s="103"/>
      <c r="EV482" s="103"/>
      <c r="FF482" s="103"/>
      <c r="FP482" s="103"/>
      <c r="FZ482" s="103"/>
      <c r="GJ482" s="103"/>
      <c r="GT482" s="103"/>
      <c r="HD482" s="103"/>
    </row>
    <row xmlns:x14ac="http://schemas.microsoft.com/office/spreadsheetml/2009/9/ac" r="483" s="3" customFormat="true" x14ac:dyDescent="0.25">
      <c r="A483" s="382"/>
      <c r="B483" s="103"/>
      <c r="L483" s="103"/>
      <c r="V483" s="103"/>
      <c r="AD483" s="429"/>
      <c r="AE483" s="429"/>
      <c r="AF483" s="429"/>
      <c r="AG483" s="429"/>
      <c r="AH483" s="429"/>
      <c r="AI483" s="429"/>
      <c r="AJ483" s="429"/>
      <c r="AK483" s="429"/>
      <c r="AL483" s="429"/>
      <c r="AM483" s="429"/>
      <c r="AN483" s="429"/>
      <c r="AO483" s="429"/>
      <c r="AP483" s="429"/>
      <c r="AQ483" s="429"/>
      <c r="AR483" s="429"/>
      <c r="AS483" s="429"/>
      <c r="AT483" s="429"/>
      <c r="AU483" s="429"/>
      <c r="AV483" s="429"/>
      <c r="AW483" s="429"/>
      <c r="AX483" s="429"/>
      <c r="AY483" s="429"/>
      <c r="AZ483" s="429"/>
      <c r="BA483" s="429"/>
      <c r="BB483" s="429"/>
      <c r="BC483" s="429"/>
      <c r="BD483" s="429"/>
      <c r="BE483" s="429"/>
      <c r="BF483" s="429"/>
      <c r="BG483" s="429"/>
      <c r="BH483" s="429"/>
      <c r="BJ483" s="103"/>
      <c r="BT483" s="103"/>
      <c r="CD483" s="103"/>
      <c r="CN483" s="103"/>
      <c r="CX483" s="103"/>
      <c r="DH483" s="103"/>
      <c r="DR483" s="103"/>
      <c r="EB483" s="103"/>
      <c r="EL483" s="103"/>
      <c r="EV483" s="103"/>
      <c r="FF483" s="103"/>
      <c r="FP483" s="103"/>
      <c r="FZ483" s="103"/>
      <c r="GJ483" s="103"/>
      <c r="GT483" s="103"/>
      <c r="HD483" s="103"/>
    </row>
    <row xmlns:x14ac="http://schemas.microsoft.com/office/spreadsheetml/2009/9/ac" r="484" s="3" customFormat="true" x14ac:dyDescent="0.25">
      <c r="A484" s="382"/>
      <c r="B484" s="103"/>
      <c r="L484" s="103"/>
      <c r="V484" s="103"/>
      <c r="AD484" s="429"/>
      <c r="AE484" s="429"/>
      <c r="AF484" s="429"/>
      <c r="AG484" s="429"/>
      <c r="AH484" s="429"/>
      <c r="AI484" s="429"/>
      <c r="AJ484" s="429"/>
      <c r="AK484" s="429"/>
      <c r="AL484" s="429"/>
      <c r="AM484" s="429"/>
      <c r="AN484" s="429"/>
      <c r="AO484" s="429"/>
      <c r="AP484" s="429"/>
      <c r="AQ484" s="429"/>
      <c r="AR484" s="429"/>
      <c r="AS484" s="429"/>
      <c r="AT484" s="429"/>
      <c r="AU484" s="429"/>
      <c r="AV484" s="429"/>
      <c r="AW484" s="429"/>
      <c r="AX484" s="429"/>
      <c r="AY484" s="429"/>
      <c r="AZ484" s="429"/>
      <c r="BA484" s="429"/>
      <c r="BB484" s="429"/>
      <c r="BC484" s="429"/>
      <c r="BD484" s="429"/>
      <c r="BE484" s="429"/>
      <c r="BF484" s="429"/>
      <c r="BG484" s="429"/>
      <c r="BH484" s="429"/>
      <c r="BJ484" s="103"/>
      <c r="BT484" s="103"/>
      <c r="CD484" s="103"/>
      <c r="CN484" s="103"/>
      <c r="CX484" s="103"/>
      <c r="DH484" s="103"/>
      <c r="DR484" s="103"/>
      <c r="EB484" s="103"/>
      <c r="EL484" s="103"/>
      <c r="EV484" s="103"/>
      <c r="FF484" s="103"/>
      <c r="FP484" s="103"/>
      <c r="FZ484" s="103"/>
      <c r="GJ484" s="103"/>
      <c r="GT484" s="103"/>
      <c r="HD484" s="103"/>
    </row>
    <row xmlns:x14ac="http://schemas.microsoft.com/office/spreadsheetml/2009/9/ac" r="485" s="3" customFormat="true" x14ac:dyDescent="0.25">
      <c r="A485" s="382"/>
      <c r="B485" s="103"/>
      <c r="L485" s="103"/>
      <c r="V485" s="103"/>
      <c r="AD485" s="429"/>
      <c r="AE485" s="429"/>
      <c r="AF485" s="429"/>
      <c r="AG485" s="429"/>
      <c r="AH485" s="429"/>
      <c r="AI485" s="429"/>
      <c r="AJ485" s="429"/>
      <c r="AK485" s="429"/>
      <c r="AL485" s="429"/>
      <c r="AM485" s="429"/>
      <c r="AN485" s="429"/>
      <c r="AO485" s="429"/>
      <c r="AP485" s="429"/>
      <c r="AQ485" s="429"/>
      <c r="AR485" s="429"/>
      <c r="AS485" s="429"/>
      <c r="AT485" s="429"/>
      <c r="AU485" s="429"/>
      <c r="AV485" s="429"/>
      <c r="AW485" s="429"/>
      <c r="AX485" s="429"/>
      <c r="AY485" s="429"/>
      <c r="AZ485" s="429"/>
      <c r="BA485" s="429"/>
      <c r="BB485" s="429"/>
      <c r="BC485" s="429"/>
      <c r="BD485" s="429"/>
      <c r="BE485" s="429"/>
      <c r="BF485" s="429"/>
      <c r="BG485" s="429"/>
      <c r="BH485" s="429"/>
      <c r="BJ485" s="103"/>
      <c r="BT485" s="103"/>
      <c r="CD485" s="103"/>
      <c r="CN485" s="103"/>
      <c r="CX485" s="103"/>
      <c r="DH485" s="103"/>
      <c r="DR485" s="103"/>
      <c r="EB485" s="103"/>
      <c r="EL485" s="103"/>
      <c r="EV485" s="103"/>
      <c r="FF485" s="103"/>
      <c r="FP485" s="103"/>
      <c r="FZ485" s="103"/>
      <c r="GJ485" s="103"/>
      <c r="GT485" s="103"/>
      <c r="HD485" s="103"/>
    </row>
    <row xmlns:x14ac="http://schemas.microsoft.com/office/spreadsheetml/2009/9/ac" r="486" s="3" customFormat="true" x14ac:dyDescent="0.25">
      <c r="A486" s="382"/>
      <c r="B486" s="103"/>
      <c r="L486" s="103"/>
      <c r="V486" s="103"/>
      <c r="AD486" s="429"/>
      <c r="AE486" s="429"/>
      <c r="AF486" s="429"/>
      <c r="AG486" s="429"/>
      <c r="AH486" s="429"/>
      <c r="AI486" s="429"/>
      <c r="AJ486" s="429"/>
      <c r="AK486" s="429"/>
      <c r="AL486" s="429"/>
      <c r="AM486" s="429"/>
      <c r="AN486" s="429"/>
      <c r="AO486" s="429"/>
      <c r="AP486" s="429"/>
      <c r="AQ486" s="429"/>
      <c r="AR486" s="429"/>
      <c r="AS486" s="429"/>
      <c r="AT486" s="429"/>
      <c r="AU486" s="429"/>
      <c r="AV486" s="429"/>
      <c r="AW486" s="429"/>
      <c r="AX486" s="429"/>
      <c r="AY486" s="429"/>
      <c r="AZ486" s="429"/>
      <c r="BA486" s="429"/>
      <c r="BB486" s="429"/>
      <c r="BC486" s="429"/>
      <c r="BD486" s="429"/>
      <c r="BE486" s="429"/>
      <c r="BF486" s="429"/>
      <c r="BG486" s="429"/>
      <c r="BH486" s="429"/>
      <c r="BJ486" s="103"/>
      <c r="BT486" s="103"/>
      <c r="CD486" s="103"/>
      <c r="CN486" s="103"/>
      <c r="CX486" s="103"/>
      <c r="DH486" s="103"/>
      <c r="DR486" s="103"/>
      <c r="EB486" s="103"/>
      <c r="EL486" s="103"/>
      <c r="EV486" s="103"/>
      <c r="FF486" s="103"/>
      <c r="FP486" s="103"/>
      <c r="FZ486" s="103"/>
      <c r="GJ486" s="103"/>
      <c r="GT486" s="103"/>
      <c r="HD486" s="103"/>
    </row>
    <row xmlns:x14ac="http://schemas.microsoft.com/office/spreadsheetml/2009/9/ac" r="487" s="3" customFormat="true" x14ac:dyDescent="0.25">
      <c r="A487" s="382"/>
      <c r="B487" s="103"/>
      <c r="L487" s="103"/>
      <c r="V487" s="103"/>
      <c r="AD487" s="429"/>
      <c r="AE487" s="429"/>
      <c r="AF487" s="429"/>
      <c r="AG487" s="429"/>
      <c r="AH487" s="429"/>
      <c r="AI487" s="429"/>
      <c r="AJ487" s="429"/>
      <c r="AK487" s="429"/>
      <c r="AL487" s="429"/>
      <c r="AM487" s="429"/>
      <c r="AN487" s="429"/>
      <c r="AO487" s="429"/>
      <c r="AP487" s="429"/>
      <c r="AQ487" s="429"/>
      <c r="AR487" s="429"/>
      <c r="AS487" s="429"/>
      <c r="AT487" s="429"/>
      <c r="AU487" s="429"/>
      <c r="AV487" s="429"/>
      <c r="AW487" s="429"/>
      <c r="AX487" s="429"/>
      <c r="AY487" s="429"/>
      <c r="AZ487" s="429"/>
      <c r="BA487" s="429"/>
      <c r="BB487" s="429"/>
      <c r="BC487" s="429"/>
      <c r="BD487" s="429"/>
      <c r="BE487" s="429"/>
      <c r="BF487" s="429"/>
      <c r="BG487" s="429"/>
      <c r="BH487" s="429"/>
      <c r="BJ487" s="103"/>
      <c r="BT487" s="103"/>
      <c r="CD487" s="103"/>
      <c r="CN487" s="103"/>
      <c r="CX487" s="103"/>
      <c r="DH487" s="103"/>
      <c r="DR487" s="103"/>
      <c r="EB487" s="103"/>
      <c r="EL487" s="103"/>
      <c r="EV487" s="103"/>
      <c r="FF487" s="103"/>
      <c r="FP487" s="103"/>
      <c r="FZ487" s="103"/>
      <c r="GJ487" s="103"/>
      <c r="GT487" s="103"/>
      <c r="HD487" s="103"/>
    </row>
    <row xmlns:x14ac="http://schemas.microsoft.com/office/spreadsheetml/2009/9/ac" r="488" s="3" customFormat="true" x14ac:dyDescent="0.25">
      <c r="A488" s="382"/>
      <c r="B488" s="103"/>
      <c r="L488" s="103"/>
      <c r="V488" s="103"/>
      <c r="AD488" s="429"/>
      <c r="AE488" s="429"/>
      <c r="AF488" s="429"/>
      <c r="AG488" s="429"/>
      <c r="AH488" s="429"/>
      <c r="AI488" s="429"/>
      <c r="AJ488" s="429"/>
      <c r="AK488" s="429"/>
      <c r="AL488" s="429"/>
      <c r="AM488" s="429"/>
      <c r="AN488" s="429"/>
      <c r="AO488" s="429"/>
      <c r="AP488" s="429"/>
      <c r="AQ488" s="429"/>
      <c r="AR488" s="429"/>
      <c r="AS488" s="429"/>
      <c r="AT488" s="429"/>
      <c r="AU488" s="429"/>
      <c r="AV488" s="429"/>
      <c r="AW488" s="429"/>
      <c r="AX488" s="429"/>
      <c r="AY488" s="429"/>
      <c r="AZ488" s="429"/>
      <c r="BA488" s="429"/>
      <c r="BB488" s="429"/>
      <c r="BC488" s="429"/>
      <c r="BD488" s="429"/>
      <c r="BE488" s="429"/>
      <c r="BF488" s="429"/>
      <c r="BG488" s="429"/>
      <c r="BH488" s="429"/>
      <c r="BJ488" s="103"/>
      <c r="BT488" s="103"/>
      <c r="CD488" s="103"/>
      <c r="CN488" s="103"/>
      <c r="CX488" s="103"/>
      <c r="DH488" s="103"/>
      <c r="DR488" s="103"/>
      <c r="EB488" s="103"/>
      <c r="EL488" s="103"/>
      <c r="EV488" s="103"/>
      <c r="FF488" s="103"/>
      <c r="FP488" s="103"/>
      <c r="FZ488" s="103"/>
      <c r="GJ488" s="103"/>
      <c r="GT488" s="103"/>
      <c r="HD488" s="103"/>
    </row>
    <row xmlns:x14ac="http://schemas.microsoft.com/office/spreadsheetml/2009/9/ac" r="489" s="3" customFormat="true" x14ac:dyDescent="0.25">
      <c r="A489" s="382"/>
      <c r="B489" s="103"/>
      <c r="L489" s="103"/>
      <c r="V489" s="103"/>
      <c r="AD489" s="429"/>
      <c r="AE489" s="429"/>
      <c r="AF489" s="429"/>
      <c r="AG489" s="429"/>
      <c r="AH489" s="429"/>
      <c r="AI489" s="429"/>
      <c r="AJ489" s="429"/>
      <c r="AK489" s="429"/>
      <c r="AL489" s="429"/>
      <c r="AM489" s="429"/>
      <c r="AN489" s="429"/>
      <c r="AO489" s="429"/>
      <c r="AP489" s="429"/>
      <c r="AQ489" s="429"/>
      <c r="AR489" s="429"/>
      <c r="AS489" s="429"/>
      <c r="AT489" s="429"/>
      <c r="AU489" s="429"/>
      <c r="AV489" s="429"/>
      <c r="AW489" s="429"/>
      <c r="AX489" s="429"/>
      <c r="AY489" s="429"/>
      <c r="AZ489" s="429"/>
      <c r="BA489" s="429"/>
      <c r="BB489" s="429"/>
      <c r="BC489" s="429"/>
      <c r="BD489" s="429"/>
      <c r="BE489" s="429"/>
      <c r="BF489" s="429"/>
      <c r="BG489" s="429"/>
      <c r="BH489" s="429"/>
      <c r="BJ489" s="103"/>
      <c r="BT489" s="103"/>
      <c r="CD489" s="103"/>
      <c r="CN489" s="103"/>
      <c r="CX489" s="103"/>
      <c r="DH489" s="103"/>
      <c r="DR489" s="103"/>
      <c r="EB489" s="103"/>
      <c r="EL489" s="103"/>
      <c r="EV489" s="103"/>
      <c r="FF489" s="103"/>
      <c r="FP489" s="103"/>
      <c r="FZ489" s="103"/>
      <c r="GJ489" s="103"/>
      <c r="GT489" s="103"/>
      <c r="HD489" s="103"/>
    </row>
    <row xmlns:x14ac="http://schemas.microsoft.com/office/spreadsheetml/2009/9/ac" r="490" s="3" customFormat="true" x14ac:dyDescent="0.25">
      <c r="A490" s="382"/>
      <c r="B490" s="103"/>
      <c r="L490" s="103"/>
      <c r="V490" s="103"/>
      <c r="AD490" s="429"/>
      <c r="AE490" s="429"/>
      <c r="AF490" s="429"/>
      <c r="AG490" s="429"/>
      <c r="AH490" s="429"/>
      <c r="AI490" s="429"/>
      <c r="AJ490" s="429"/>
      <c r="AK490" s="429"/>
      <c r="AL490" s="429"/>
      <c r="AM490" s="429"/>
      <c r="AN490" s="429"/>
      <c r="AO490" s="429"/>
      <c r="AP490" s="429"/>
      <c r="AQ490" s="429"/>
      <c r="AR490" s="429"/>
      <c r="AS490" s="429"/>
      <c r="AT490" s="429"/>
      <c r="AU490" s="429"/>
      <c r="AV490" s="429"/>
      <c r="AW490" s="429"/>
      <c r="AX490" s="429"/>
      <c r="AY490" s="429"/>
      <c r="AZ490" s="429"/>
      <c r="BA490" s="429"/>
      <c r="BB490" s="429"/>
      <c r="BC490" s="429"/>
      <c r="BD490" s="429"/>
      <c r="BE490" s="429"/>
      <c r="BF490" s="429"/>
      <c r="BG490" s="429"/>
      <c r="BH490" s="429"/>
      <c r="BJ490" s="103"/>
      <c r="BT490" s="103"/>
      <c r="CD490" s="103"/>
      <c r="CN490" s="103"/>
      <c r="CX490" s="103"/>
      <c r="DH490" s="103"/>
      <c r="DR490" s="103"/>
      <c r="EB490" s="103"/>
      <c r="EL490" s="103"/>
      <c r="EV490" s="103"/>
      <c r="FF490" s="103"/>
      <c r="FP490" s="103"/>
      <c r="FZ490" s="103"/>
      <c r="GJ490" s="103"/>
      <c r="GT490" s="103"/>
      <c r="HD490" s="103"/>
    </row>
    <row xmlns:x14ac="http://schemas.microsoft.com/office/spreadsheetml/2009/9/ac" r="491" s="3" customFormat="true" x14ac:dyDescent="0.25">
      <c r="A491" s="382"/>
      <c r="B491" s="103"/>
      <c r="L491" s="103"/>
      <c r="V491" s="103"/>
      <c r="AD491" s="429"/>
      <c r="AE491" s="429"/>
      <c r="AF491" s="429"/>
      <c r="AG491" s="429"/>
      <c r="AH491" s="429"/>
      <c r="AI491" s="429"/>
      <c r="AJ491" s="429"/>
      <c r="AK491" s="429"/>
      <c r="AL491" s="429"/>
      <c r="AM491" s="429"/>
      <c r="AN491" s="429"/>
      <c r="AO491" s="429"/>
      <c r="AP491" s="429"/>
      <c r="AQ491" s="429"/>
      <c r="AR491" s="429"/>
      <c r="AS491" s="429"/>
      <c r="AT491" s="429"/>
      <c r="AU491" s="429"/>
      <c r="AV491" s="429"/>
      <c r="AW491" s="429"/>
      <c r="AX491" s="429"/>
      <c r="AY491" s="429"/>
      <c r="AZ491" s="429"/>
      <c r="BA491" s="429"/>
      <c r="BB491" s="429"/>
      <c r="BC491" s="429"/>
      <c r="BD491" s="429"/>
      <c r="BE491" s="429"/>
      <c r="BF491" s="429"/>
      <c r="BG491" s="429"/>
      <c r="BH491" s="429"/>
      <c r="BJ491" s="103"/>
      <c r="BT491" s="103"/>
      <c r="CD491" s="103"/>
      <c r="CN491" s="103"/>
      <c r="CX491" s="103"/>
      <c r="DH491" s="103"/>
      <c r="DR491" s="103"/>
      <c r="EB491" s="103"/>
      <c r="EL491" s="103"/>
      <c r="EV491" s="103"/>
      <c r="FF491" s="103"/>
      <c r="FP491" s="103"/>
      <c r="FZ491" s="103"/>
      <c r="GJ491" s="103"/>
      <c r="GT491" s="103"/>
      <c r="HD491" s="103"/>
    </row>
    <row xmlns:x14ac="http://schemas.microsoft.com/office/spreadsheetml/2009/9/ac" r="492" s="3" customFormat="true" x14ac:dyDescent="0.25">
      <c r="A492" s="382"/>
      <c r="B492" s="103"/>
      <c r="L492" s="103"/>
      <c r="V492" s="103"/>
      <c r="AD492" s="429"/>
      <c r="AE492" s="429"/>
      <c r="AF492" s="429"/>
      <c r="AG492" s="429"/>
      <c r="AH492" s="429"/>
      <c r="AI492" s="429"/>
      <c r="AJ492" s="429"/>
      <c r="AK492" s="429"/>
      <c r="AL492" s="429"/>
      <c r="AM492" s="429"/>
      <c r="AN492" s="429"/>
      <c r="AO492" s="429"/>
      <c r="AP492" s="429"/>
      <c r="AQ492" s="429"/>
      <c r="AR492" s="429"/>
      <c r="AS492" s="429"/>
      <c r="AT492" s="429"/>
      <c r="AU492" s="429"/>
      <c r="AV492" s="429"/>
      <c r="AW492" s="429"/>
      <c r="AX492" s="429"/>
      <c r="AY492" s="429"/>
      <c r="AZ492" s="429"/>
      <c r="BA492" s="429"/>
      <c r="BB492" s="429"/>
      <c r="BC492" s="429"/>
      <c r="BD492" s="429"/>
      <c r="BE492" s="429"/>
      <c r="BF492" s="429"/>
      <c r="BG492" s="429"/>
      <c r="BH492" s="429"/>
      <c r="BJ492" s="103"/>
      <c r="BT492" s="103"/>
      <c r="CD492" s="103"/>
      <c r="CN492" s="103"/>
      <c r="CX492" s="103"/>
      <c r="DH492" s="103"/>
      <c r="DR492" s="103"/>
      <c r="EB492" s="103"/>
      <c r="EL492" s="103"/>
      <c r="EV492" s="103"/>
      <c r="FF492" s="103"/>
      <c r="FP492" s="103"/>
      <c r="FZ492" s="103"/>
      <c r="GJ492" s="103"/>
      <c r="GT492" s="103"/>
      <c r="HD492" s="103"/>
    </row>
    <row xmlns:x14ac="http://schemas.microsoft.com/office/spreadsheetml/2009/9/ac" r="493" s="3" customFormat="true" x14ac:dyDescent="0.25">
      <c r="A493" s="382"/>
      <c r="B493" s="103"/>
      <c r="L493" s="103"/>
      <c r="V493" s="103"/>
      <c r="AD493" s="429"/>
      <c r="AE493" s="429"/>
      <c r="AF493" s="429"/>
      <c r="AG493" s="429"/>
      <c r="AH493" s="429"/>
      <c r="AI493" s="429"/>
      <c r="AJ493" s="429"/>
      <c r="AK493" s="429"/>
      <c r="AL493" s="429"/>
      <c r="AM493" s="429"/>
      <c r="AN493" s="429"/>
      <c r="AO493" s="429"/>
      <c r="AP493" s="429"/>
      <c r="AQ493" s="429"/>
      <c r="AR493" s="429"/>
      <c r="AS493" s="429"/>
      <c r="AT493" s="429"/>
      <c r="AU493" s="429"/>
      <c r="AV493" s="429"/>
      <c r="AW493" s="429"/>
      <c r="AX493" s="429"/>
      <c r="AY493" s="429"/>
      <c r="AZ493" s="429"/>
      <c r="BA493" s="429"/>
      <c r="BB493" s="429"/>
      <c r="BC493" s="429"/>
      <c r="BD493" s="429"/>
      <c r="BE493" s="429"/>
      <c r="BF493" s="429"/>
      <c r="BG493" s="429"/>
      <c r="BH493" s="429"/>
      <c r="BJ493" s="103"/>
      <c r="BT493" s="103"/>
      <c r="CD493" s="103"/>
      <c r="CN493" s="103"/>
      <c r="CX493" s="103"/>
      <c r="DH493" s="103"/>
      <c r="DR493" s="103"/>
      <c r="EB493" s="103"/>
      <c r="EL493" s="103"/>
      <c r="EV493" s="103"/>
      <c r="FF493" s="103"/>
      <c r="FP493" s="103"/>
      <c r="FZ493" s="103"/>
      <c r="GJ493" s="103"/>
      <c r="GT493" s="103"/>
      <c r="HD493" s="103"/>
    </row>
    <row xmlns:x14ac="http://schemas.microsoft.com/office/spreadsheetml/2009/9/ac" r="494" s="3" customFormat="true" x14ac:dyDescent="0.25">
      <c r="A494" s="382"/>
      <c r="B494" s="103"/>
      <c r="L494" s="103"/>
      <c r="V494" s="103"/>
      <c r="AD494" s="429"/>
      <c r="AE494" s="429"/>
      <c r="AF494" s="429"/>
      <c r="AG494" s="429"/>
      <c r="AH494" s="429"/>
      <c r="AI494" s="429"/>
      <c r="AJ494" s="429"/>
      <c r="AK494" s="429"/>
      <c r="AL494" s="429"/>
      <c r="AM494" s="429"/>
      <c r="AN494" s="429"/>
      <c r="AO494" s="429"/>
      <c r="AP494" s="429"/>
      <c r="AQ494" s="429"/>
      <c r="AR494" s="429"/>
      <c r="AS494" s="429"/>
      <c r="AT494" s="429"/>
      <c r="AU494" s="429"/>
      <c r="AV494" s="429"/>
      <c r="AW494" s="429"/>
      <c r="AX494" s="429"/>
      <c r="AY494" s="429"/>
      <c r="AZ494" s="429"/>
      <c r="BA494" s="429"/>
      <c r="BB494" s="429"/>
      <c r="BC494" s="429"/>
      <c r="BD494" s="429"/>
      <c r="BE494" s="429"/>
      <c r="BF494" s="429"/>
      <c r="BG494" s="429"/>
      <c r="BH494" s="429"/>
      <c r="BJ494" s="103"/>
      <c r="BT494" s="103"/>
      <c r="CD494" s="103"/>
      <c r="CN494" s="103"/>
      <c r="CX494" s="103"/>
      <c r="DH494" s="103"/>
      <c r="DR494" s="103"/>
      <c r="EB494" s="103"/>
      <c r="EL494" s="103"/>
      <c r="EV494" s="103"/>
      <c r="FF494" s="103"/>
      <c r="FP494" s="103"/>
      <c r="FZ494" s="103"/>
      <c r="GJ494" s="103"/>
      <c r="GT494" s="103"/>
      <c r="HD494" s="103"/>
    </row>
    <row xmlns:x14ac="http://schemas.microsoft.com/office/spreadsheetml/2009/9/ac" r="495" s="3" customFormat="true" x14ac:dyDescent="0.25">
      <c r="A495" s="382"/>
      <c r="B495" s="103"/>
      <c r="L495" s="103"/>
      <c r="V495" s="103"/>
      <c r="AD495" s="429"/>
      <c r="AE495" s="429"/>
      <c r="AF495" s="429"/>
      <c r="AG495" s="429"/>
      <c r="AH495" s="429"/>
      <c r="AI495" s="429"/>
      <c r="AJ495" s="429"/>
      <c r="AK495" s="429"/>
      <c r="AL495" s="429"/>
      <c r="AM495" s="429"/>
      <c r="AN495" s="429"/>
      <c r="AO495" s="429"/>
      <c r="AP495" s="429"/>
      <c r="AQ495" s="429"/>
      <c r="AR495" s="429"/>
      <c r="AS495" s="429"/>
      <c r="AT495" s="429"/>
      <c r="AU495" s="429"/>
      <c r="AV495" s="429"/>
      <c r="AW495" s="429"/>
      <c r="AX495" s="429"/>
      <c r="AY495" s="429"/>
      <c r="AZ495" s="429"/>
      <c r="BA495" s="429"/>
      <c r="BB495" s="429"/>
      <c r="BC495" s="429"/>
      <c r="BD495" s="429"/>
      <c r="BE495" s="429"/>
      <c r="BF495" s="429"/>
      <c r="BG495" s="429"/>
      <c r="BH495" s="429"/>
      <c r="BJ495" s="103"/>
      <c r="BT495" s="103"/>
      <c r="CD495" s="103"/>
      <c r="CN495" s="103"/>
      <c r="CX495" s="103"/>
      <c r="DH495" s="103"/>
      <c r="DR495" s="103"/>
      <c r="EB495" s="103"/>
      <c r="EL495" s="103"/>
      <c r="EV495" s="103"/>
      <c r="FF495" s="103"/>
      <c r="FP495" s="103"/>
      <c r="FZ495" s="103"/>
      <c r="GJ495" s="103"/>
      <c r="GT495" s="103"/>
      <c r="HD495" s="103"/>
    </row>
    <row xmlns:x14ac="http://schemas.microsoft.com/office/spreadsheetml/2009/9/ac" r="496" s="3" customFormat="true" x14ac:dyDescent="0.25">
      <c r="A496" s="382"/>
      <c r="B496" s="103"/>
      <c r="L496" s="103"/>
      <c r="V496" s="103"/>
      <c r="AD496" s="429"/>
      <c r="AE496" s="429"/>
      <c r="AF496" s="429"/>
      <c r="AG496" s="429"/>
      <c r="AH496" s="429"/>
      <c r="AI496" s="429"/>
      <c r="AJ496" s="429"/>
      <c r="AK496" s="429"/>
      <c r="AL496" s="429"/>
      <c r="AM496" s="429"/>
      <c r="AN496" s="429"/>
      <c r="AO496" s="429"/>
      <c r="AP496" s="429"/>
      <c r="AQ496" s="429"/>
      <c r="AR496" s="429"/>
      <c r="AS496" s="429"/>
      <c r="AT496" s="429"/>
      <c r="AU496" s="429"/>
      <c r="AV496" s="429"/>
      <c r="AW496" s="429"/>
      <c r="AX496" s="429"/>
      <c r="AY496" s="429"/>
      <c r="AZ496" s="429"/>
      <c r="BA496" s="429"/>
      <c r="BB496" s="429"/>
      <c r="BC496" s="429"/>
      <c r="BD496" s="429"/>
      <c r="BE496" s="429"/>
      <c r="BF496" s="429"/>
      <c r="BG496" s="429"/>
      <c r="BH496" s="429"/>
      <c r="BJ496" s="103"/>
      <c r="BT496" s="103"/>
      <c r="CD496" s="103"/>
      <c r="CN496" s="103"/>
      <c r="CX496" s="103"/>
      <c r="DH496" s="103"/>
      <c r="DR496" s="103"/>
      <c r="EB496" s="103"/>
      <c r="EL496" s="103"/>
      <c r="EV496" s="103"/>
      <c r="FF496" s="103"/>
      <c r="FP496" s="103"/>
      <c r="FZ496" s="103"/>
      <c r="GJ496" s="103"/>
      <c r="GT496" s="103"/>
      <c r="HD496" s="103"/>
    </row>
    <row xmlns:x14ac="http://schemas.microsoft.com/office/spreadsheetml/2009/9/ac" r="497" s="3" customFormat="true" x14ac:dyDescent="0.25">
      <c r="A497" s="382"/>
      <c r="B497" s="103"/>
      <c r="L497" s="103"/>
      <c r="V497" s="103"/>
      <c r="AD497" s="429"/>
      <c r="AE497" s="429"/>
      <c r="AF497" s="429"/>
      <c r="AG497" s="429"/>
      <c r="AH497" s="429"/>
      <c r="AI497" s="429"/>
      <c r="AJ497" s="429"/>
      <c r="AK497" s="429"/>
      <c r="AL497" s="429"/>
      <c r="AM497" s="429"/>
      <c r="AN497" s="429"/>
      <c r="AO497" s="429"/>
      <c r="AP497" s="429"/>
      <c r="AQ497" s="429"/>
      <c r="AR497" s="429"/>
      <c r="AS497" s="429"/>
      <c r="AT497" s="429"/>
      <c r="AU497" s="429"/>
      <c r="AV497" s="429"/>
      <c r="AW497" s="429"/>
      <c r="AX497" s="429"/>
      <c r="AY497" s="429"/>
      <c r="AZ497" s="429"/>
      <c r="BA497" s="429"/>
      <c r="BB497" s="429"/>
      <c r="BC497" s="429"/>
      <c r="BD497" s="429"/>
      <c r="BE497" s="429"/>
      <c r="BF497" s="429"/>
      <c r="BG497" s="429"/>
      <c r="BH497" s="429"/>
      <c r="BJ497" s="103"/>
      <c r="BT497" s="103"/>
      <c r="CD497" s="103"/>
      <c r="CN497" s="103"/>
      <c r="CX497" s="103"/>
      <c r="DH497" s="103"/>
      <c r="DR497" s="103"/>
      <c r="EB497" s="103"/>
      <c r="EL497" s="103"/>
      <c r="EV497" s="103"/>
      <c r="FF497" s="103"/>
      <c r="FP497" s="103"/>
      <c r="FZ497" s="103"/>
      <c r="GJ497" s="103"/>
      <c r="GT497" s="103"/>
      <c r="HD497" s="103"/>
    </row>
    <row xmlns:x14ac="http://schemas.microsoft.com/office/spreadsheetml/2009/9/ac" r="498" s="3" customFormat="true" x14ac:dyDescent="0.25">
      <c r="A498" s="382"/>
      <c r="B498" s="103"/>
      <c r="L498" s="103"/>
      <c r="V498" s="103"/>
      <c r="AD498" s="429"/>
      <c r="AE498" s="429"/>
      <c r="AF498" s="429"/>
      <c r="AG498" s="429"/>
      <c r="AH498" s="429"/>
      <c r="AI498" s="429"/>
      <c r="AJ498" s="429"/>
      <c r="AK498" s="429"/>
      <c r="AL498" s="429"/>
      <c r="AM498" s="429"/>
      <c r="AN498" s="429"/>
      <c r="AO498" s="429"/>
      <c r="AP498" s="429"/>
      <c r="AQ498" s="429"/>
      <c r="AR498" s="429"/>
      <c r="AS498" s="429"/>
      <c r="AT498" s="429"/>
      <c r="AU498" s="429"/>
      <c r="AV498" s="429"/>
      <c r="AW498" s="429"/>
      <c r="AX498" s="429"/>
      <c r="AY498" s="429"/>
      <c r="AZ498" s="429"/>
      <c r="BA498" s="429"/>
      <c r="BB498" s="429"/>
      <c r="BC498" s="429"/>
      <c r="BD498" s="429"/>
      <c r="BE498" s="429"/>
      <c r="BF498" s="429"/>
      <c r="BG498" s="429"/>
      <c r="BH498" s="429"/>
      <c r="BJ498" s="103"/>
      <c r="BT498" s="103"/>
      <c r="CD498" s="103"/>
      <c r="CN498" s="103"/>
      <c r="CX498" s="103"/>
      <c r="DH498" s="103"/>
      <c r="DR498" s="103"/>
      <c r="EB498" s="103"/>
      <c r="EL498" s="103"/>
      <c r="EV498" s="103"/>
      <c r="FF498" s="103"/>
      <c r="FP498" s="103"/>
      <c r="FZ498" s="103"/>
      <c r="GJ498" s="103"/>
      <c r="GT498" s="103"/>
      <c r="HD498" s="103"/>
    </row>
    <row xmlns:x14ac="http://schemas.microsoft.com/office/spreadsheetml/2009/9/ac" r="499" s="3" customFormat="true" x14ac:dyDescent="0.25">
      <c r="A499" s="382"/>
      <c r="B499" s="103"/>
      <c r="L499" s="103"/>
      <c r="V499" s="103"/>
      <c r="AD499" s="429"/>
      <c r="AE499" s="429"/>
      <c r="AF499" s="429"/>
      <c r="AG499" s="429"/>
      <c r="AH499" s="429"/>
      <c r="AI499" s="429"/>
      <c r="AJ499" s="429"/>
      <c r="AK499" s="429"/>
      <c r="AL499" s="429"/>
      <c r="AM499" s="429"/>
      <c r="AN499" s="429"/>
      <c r="AO499" s="429"/>
      <c r="AP499" s="429"/>
      <c r="AQ499" s="429"/>
      <c r="AR499" s="429"/>
      <c r="AS499" s="429"/>
      <c r="AT499" s="429"/>
      <c r="AU499" s="429"/>
      <c r="AV499" s="429"/>
      <c r="AW499" s="429"/>
      <c r="AX499" s="429"/>
      <c r="AY499" s="429"/>
      <c r="AZ499" s="429"/>
      <c r="BA499" s="429"/>
      <c r="BB499" s="429"/>
      <c r="BC499" s="429"/>
      <c r="BD499" s="429"/>
      <c r="BE499" s="429"/>
      <c r="BF499" s="429"/>
      <c r="BG499" s="429"/>
      <c r="BH499" s="429"/>
      <c r="BJ499" s="103"/>
      <c r="BT499" s="103"/>
      <c r="CD499" s="103"/>
      <c r="CN499" s="103"/>
      <c r="CX499" s="103"/>
      <c r="DH499" s="103"/>
      <c r="DR499" s="103"/>
      <c r="EB499" s="103"/>
      <c r="EL499" s="103"/>
      <c r="EV499" s="103"/>
      <c r="FF499" s="103"/>
      <c r="FP499" s="103"/>
      <c r="FZ499" s="103"/>
      <c r="GJ499" s="103"/>
      <c r="GT499" s="103"/>
      <c r="HD499" s="103"/>
    </row>
    <row xmlns:x14ac="http://schemas.microsoft.com/office/spreadsheetml/2009/9/ac" r="500" s="3" customFormat="true" x14ac:dyDescent="0.25">
      <c r="A500" s="382"/>
      <c r="B500" s="103"/>
      <c r="L500" s="103"/>
      <c r="V500" s="103"/>
      <c r="AD500" s="429"/>
      <c r="AE500" s="429"/>
      <c r="AF500" s="429"/>
      <c r="AG500" s="429"/>
      <c r="AH500" s="429"/>
      <c r="AI500" s="429"/>
      <c r="AJ500" s="429"/>
      <c r="AK500" s="429"/>
      <c r="AL500" s="429"/>
      <c r="AM500" s="429"/>
      <c r="AN500" s="429"/>
      <c r="AO500" s="429"/>
      <c r="AP500" s="429"/>
      <c r="AQ500" s="429"/>
      <c r="AR500" s="429"/>
      <c r="AS500" s="429"/>
      <c r="AT500" s="429"/>
      <c r="AU500" s="429"/>
      <c r="AV500" s="429"/>
      <c r="AW500" s="429"/>
      <c r="AX500" s="429"/>
      <c r="AY500" s="429"/>
      <c r="AZ500" s="429"/>
      <c r="BA500" s="429"/>
      <c r="BB500" s="429"/>
      <c r="BC500" s="429"/>
      <c r="BD500" s="429"/>
      <c r="BE500" s="429"/>
      <c r="BF500" s="429"/>
      <c r="BG500" s="429"/>
      <c r="BH500" s="429"/>
      <c r="BJ500" s="103"/>
      <c r="BT500" s="103"/>
      <c r="CD500" s="103"/>
      <c r="CN500" s="103"/>
      <c r="CX500" s="103"/>
      <c r="DH500" s="103"/>
      <c r="DR500" s="103"/>
      <c r="EB500" s="103"/>
      <c r="EL500" s="103"/>
      <c r="EV500" s="103"/>
      <c r="FF500" s="103"/>
      <c r="FP500" s="103"/>
      <c r="FZ500" s="103"/>
      <c r="GJ500" s="103"/>
      <c r="GT500" s="103"/>
      <c r="HD500" s="103"/>
    </row>
    <row xmlns:x14ac="http://schemas.microsoft.com/office/spreadsheetml/2009/9/ac" r="501" s="3" customFormat="true" x14ac:dyDescent="0.25">
      <c r="A501" s="382"/>
      <c r="B501" s="103"/>
      <c r="L501" s="103"/>
      <c r="V501" s="103"/>
      <c r="AD501" s="429"/>
      <c r="AE501" s="429"/>
      <c r="AF501" s="429"/>
      <c r="AG501" s="429"/>
      <c r="AH501" s="429"/>
      <c r="AI501" s="429"/>
      <c r="AJ501" s="429"/>
      <c r="AK501" s="429"/>
      <c r="AL501" s="429"/>
      <c r="AM501" s="429"/>
      <c r="AN501" s="429"/>
      <c r="AO501" s="429"/>
      <c r="AP501" s="429"/>
      <c r="AQ501" s="429"/>
      <c r="AR501" s="429"/>
      <c r="AS501" s="429"/>
      <c r="AT501" s="429"/>
      <c r="AU501" s="429"/>
      <c r="AV501" s="429"/>
      <c r="AW501" s="429"/>
      <c r="AX501" s="429"/>
      <c r="AY501" s="429"/>
      <c r="AZ501" s="429"/>
      <c r="BA501" s="429"/>
      <c r="BB501" s="429"/>
      <c r="BC501" s="429"/>
      <c r="BD501" s="429"/>
      <c r="BE501" s="429"/>
      <c r="BF501" s="429"/>
      <c r="BG501" s="429"/>
      <c r="BH501" s="429"/>
      <c r="BJ501" s="103"/>
      <c r="BT501" s="103"/>
      <c r="CD501" s="103"/>
      <c r="CN501" s="103"/>
      <c r="CX501" s="103"/>
      <c r="DH501" s="103"/>
      <c r="DR501" s="103"/>
      <c r="EB501" s="103"/>
      <c r="EL501" s="103"/>
      <c r="EV501" s="103"/>
      <c r="FF501" s="103"/>
      <c r="FP501" s="103"/>
      <c r="FZ501" s="103"/>
      <c r="GJ501" s="103"/>
      <c r="GT501" s="103"/>
      <c r="HD501" s="103"/>
    </row>
    <row xmlns:x14ac="http://schemas.microsoft.com/office/spreadsheetml/2009/9/ac" r="502" s="3" customFormat="true" x14ac:dyDescent="0.25">
      <c r="A502" s="382"/>
      <c r="B502" s="103"/>
      <c r="L502" s="103"/>
      <c r="V502" s="103"/>
      <c r="AD502" s="429"/>
      <c r="AE502" s="429"/>
      <c r="AF502" s="429"/>
      <c r="AG502" s="429"/>
      <c r="AH502" s="429"/>
      <c r="AI502" s="429"/>
      <c r="AJ502" s="429"/>
      <c r="AK502" s="429"/>
      <c r="AL502" s="429"/>
      <c r="AM502" s="429"/>
      <c r="AN502" s="429"/>
      <c r="AO502" s="429"/>
      <c r="AP502" s="429"/>
      <c r="AQ502" s="429"/>
      <c r="AR502" s="429"/>
      <c r="AS502" s="429"/>
      <c r="AT502" s="429"/>
      <c r="AU502" s="429"/>
      <c r="AV502" s="429"/>
      <c r="AW502" s="429"/>
      <c r="AX502" s="429"/>
      <c r="AY502" s="429"/>
      <c r="AZ502" s="429"/>
      <c r="BA502" s="429"/>
      <c r="BB502" s="429"/>
      <c r="BC502" s="429"/>
      <c r="BD502" s="429"/>
      <c r="BE502" s="429"/>
      <c r="BF502" s="429"/>
      <c r="BG502" s="429"/>
      <c r="BH502" s="429"/>
      <c r="BJ502" s="103"/>
      <c r="BT502" s="103"/>
      <c r="CD502" s="103"/>
      <c r="CN502" s="103"/>
      <c r="CX502" s="103"/>
      <c r="DH502" s="103"/>
      <c r="DR502" s="103"/>
      <c r="EB502" s="103"/>
      <c r="EL502" s="103"/>
      <c r="EV502" s="103"/>
      <c r="FF502" s="103"/>
      <c r="FP502" s="103"/>
      <c r="FZ502" s="103"/>
      <c r="GJ502" s="103"/>
      <c r="GT502" s="103"/>
      <c r="HD502" s="103"/>
    </row>
    <row xmlns:x14ac="http://schemas.microsoft.com/office/spreadsheetml/2009/9/ac" r="503" s="3" customFormat="true" x14ac:dyDescent="0.25">
      <c r="A503" s="382"/>
      <c r="B503" s="103"/>
      <c r="L503" s="103"/>
      <c r="V503" s="103"/>
      <c r="AD503" s="429"/>
      <c r="AE503" s="429"/>
      <c r="AF503" s="429"/>
      <c r="AG503" s="429"/>
      <c r="AH503" s="429"/>
      <c r="AI503" s="429"/>
      <c r="AJ503" s="429"/>
      <c r="AK503" s="429"/>
      <c r="AL503" s="429"/>
      <c r="AM503" s="429"/>
      <c r="AN503" s="429"/>
      <c r="AO503" s="429"/>
      <c r="AP503" s="429"/>
      <c r="AQ503" s="429"/>
      <c r="AR503" s="429"/>
      <c r="AS503" s="429"/>
      <c r="AT503" s="429"/>
      <c r="AU503" s="429"/>
      <c r="AV503" s="429"/>
      <c r="AW503" s="429"/>
      <c r="AX503" s="429"/>
      <c r="AY503" s="429"/>
      <c r="AZ503" s="429"/>
      <c r="BA503" s="429"/>
      <c r="BB503" s="429"/>
      <c r="BC503" s="429"/>
      <c r="BD503" s="429"/>
      <c r="BE503" s="429"/>
      <c r="BF503" s="429"/>
      <c r="BG503" s="429"/>
      <c r="BH503" s="429"/>
      <c r="BJ503" s="103"/>
      <c r="BT503" s="103"/>
      <c r="CD503" s="103"/>
      <c r="CN503" s="103"/>
      <c r="CX503" s="103"/>
      <c r="DH503" s="103"/>
      <c r="DR503" s="103"/>
      <c r="EB503" s="103"/>
      <c r="EL503" s="103"/>
      <c r="EV503" s="103"/>
      <c r="FF503" s="103"/>
      <c r="FP503" s="103"/>
      <c r="FZ503" s="103"/>
      <c r="GJ503" s="103"/>
      <c r="GT503" s="103"/>
      <c r="HD503" s="103"/>
    </row>
    <row xmlns:x14ac="http://schemas.microsoft.com/office/spreadsheetml/2009/9/ac" r="504" s="3" customFormat="true" x14ac:dyDescent="0.25">
      <c r="A504" s="382"/>
      <c r="B504" s="103"/>
      <c r="L504" s="103"/>
      <c r="V504" s="103"/>
      <c r="AD504" s="429"/>
      <c r="AE504" s="429"/>
      <c r="AF504" s="429"/>
      <c r="AG504" s="429"/>
      <c r="AH504" s="429"/>
      <c r="AI504" s="429"/>
      <c r="AJ504" s="429"/>
      <c r="AK504" s="429"/>
      <c r="AL504" s="429"/>
      <c r="AM504" s="429"/>
      <c r="AN504" s="429"/>
      <c r="AO504" s="429"/>
      <c r="AP504" s="429"/>
      <c r="AQ504" s="429"/>
      <c r="AR504" s="429"/>
      <c r="AS504" s="429"/>
      <c r="AT504" s="429"/>
      <c r="AU504" s="429"/>
      <c r="AV504" s="429"/>
      <c r="AW504" s="429"/>
      <c r="AX504" s="429"/>
      <c r="AY504" s="429"/>
      <c r="AZ504" s="429"/>
      <c r="BA504" s="429"/>
      <c r="BB504" s="429"/>
      <c r="BC504" s="429"/>
      <c r="BD504" s="429"/>
      <c r="BE504" s="429"/>
      <c r="BF504" s="429"/>
      <c r="BG504" s="429"/>
      <c r="BH504" s="429"/>
      <c r="BJ504" s="103"/>
      <c r="BT504" s="103"/>
      <c r="CD504" s="103"/>
      <c r="CN504" s="103"/>
      <c r="CX504" s="103"/>
      <c r="DH504" s="103"/>
      <c r="DR504" s="103"/>
      <c r="EB504" s="103"/>
      <c r="EL504" s="103"/>
      <c r="EV504" s="103"/>
      <c r="FF504" s="103"/>
      <c r="FP504" s="103"/>
      <c r="FZ504" s="103"/>
      <c r="GJ504" s="103"/>
      <c r="GT504" s="103"/>
      <c r="HD504" s="103"/>
    </row>
    <row xmlns:x14ac="http://schemas.microsoft.com/office/spreadsheetml/2009/9/ac" r="505" s="3" customFormat="true" x14ac:dyDescent="0.25">
      <c r="A505" s="382"/>
      <c r="B505" s="103"/>
      <c r="L505" s="103"/>
      <c r="V505" s="103"/>
      <c r="AD505" s="429"/>
      <c r="AE505" s="429"/>
      <c r="AF505" s="429"/>
      <c r="AG505" s="429"/>
      <c r="AH505" s="429"/>
      <c r="AI505" s="429"/>
      <c r="AJ505" s="429"/>
      <c r="AK505" s="429"/>
      <c r="AL505" s="429"/>
      <c r="AM505" s="429"/>
      <c r="AN505" s="429"/>
      <c r="AO505" s="429"/>
      <c r="AP505" s="429"/>
      <c r="AQ505" s="429"/>
      <c r="AR505" s="429"/>
      <c r="AS505" s="429"/>
      <c r="AT505" s="429"/>
      <c r="AU505" s="429"/>
      <c r="AV505" s="429"/>
      <c r="AW505" s="429"/>
      <c r="AX505" s="429"/>
      <c r="AY505" s="429"/>
      <c r="AZ505" s="429"/>
      <c r="BA505" s="429"/>
      <c r="BB505" s="429"/>
      <c r="BC505" s="429"/>
      <c r="BD505" s="429"/>
      <c r="BE505" s="429"/>
      <c r="BF505" s="429"/>
      <c r="BG505" s="429"/>
      <c r="BH505" s="429"/>
      <c r="BJ505" s="103"/>
      <c r="BT505" s="103"/>
      <c r="CD505" s="103"/>
      <c r="CN505" s="103"/>
      <c r="CX505" s="103"/>
      <c r="DH505" s="103"/>
      <c r="DR505" s="103"/>
      <c r="EB505" s="103"/>
      <c r="EL505" s="103"/>
      <c r="EV505" s="103"/>
      <c r="FF505" s="103"/>
      <c r="FP505" s="103"/>
      <c r="FZ505" s="103"/>
      <c r="GJ505" s="103"/>
      <c r="GT505" s="103"/>
      <c r="HD505" s="103"/>
    </row>
    <row xmlns:x14ac="http://schemas.microsoft.com/office/spreadsheetml/2009/9/ac" r="506" s="3" customFormat="true" x14ac:dyDescent="0.25">
      <c r="A506" s="382"/>
      <c r="B506" s="103"/>
      <c r="L506" s="103"/>
      <c r="V506" s="103"/>
      <c r="AD506" s="429"/>
      <c r="AE506" s="429"/>
      <c r="AF506" s="429"/>
      <c r="AG506" s="429"/>
      <c r="AH506" s="429"/>
      <c r="AI506" s="429"/>
      <c r="AJ506" s="429"/>
      <c r="AK506" s="429"/>
      <c r="AL506" s="429"/>
      <c r="AM506" s="429"/>
      <c r="AN506" s="429"/>
      <c r="AO506" s="429"/>
      <c r="AP506" s="429"/>
      <c r="AQ506" s="429"/>
      <c r="AR506" s="429"/>
      <c r="AS506" s="429"/>
      <c r="AT506" s="429"/>
      <c r="AU506" s="429"/>
      <c r="AV506" s="429"/>
      <c r="AW506" s="429"/>
      <c r="AX506" s="429"/>
      <c r="AY506" s="429"/>
      <c r="AZ506" s="429"/>
      <c r="BA506" s="429"/>
      <c r="BB506" s="429"/>
      <c r="BC506" s="429"/>
      <c r="BD506" s="429"/>
      <c r="BE506" s="429"/>
      <c r="BF506" s="429"/>
      <c r="BG506" s="429"/>
      <c r="BH506" s="429"/>
      <c r="BJ506" s="103"/>
      <c r="BT506" s="103"/>
      <c r="CD506" s="103"/>
      <c r="CN506" s="103"/>
      <c r="CX506" s="103"/>
      <c r="DH506" s="103"/>
      <c r="DR506" s="103"/>
      <c r="EB506" s="103"/>
      <c r="EL506" s="103"/>
      <c r="EV506" s="103"/>
      <c r="FF506" s="103"/>
      <c r="FP506" s="103"/>
      <c r="FZ506" s="103"/>
      <c r="GJ506" s="103"/>
      <c r="GT506" s="103"/>
      <c r="HD506" s="103"/>
    </row>
    <row xmlns:x14ac="http://schemas.microsoft.com/office/spreadsheetml/2009/9/ac" r="507" s="3" customFormat="true" x14ac:dyDescent="0.25">
      <c r="A507" s="382"/>
      <c r="B507" s="103"/>
      <c r="L507" s="103"/>
      <c r="V507" s="103"/>
      <c r="AD507" s="429"/>
      <c r="AE507" s="429"/>
      <c r="AF507" s="429"/>
      <c r="AG507" s="429"/>
      <c r="AH507" s="429"/>
      <c r="AI507" s="429"/>
      <c r="AJ507" s="429"/>
      <c r="AK507" s="429"/>
      <c r="AL507" s="429"/>
      <c r="AM507" s="429"/>
      <c r="AN507" s="429"/>
      <c r="AO507" s="429"/>
      <c r="AP507" s="429"/>
      <c r="AQ507" s="429"/>
      <c r="AR507" s="429"/>
      <c r="AS507" s="429"/>
      <c r="AT507" s="429"/>
      <c r="AU507" s="429"/>
      <c r="AV507" s="429"/>
      <c r="AW507" s="429"/>
      <c r="AX507" s="429"/>
      <c r="AY507" s="429"/>
      <c r="AZ507" s="429"/>
      <c r="BA507" s="429"/>
      <c r="BB507" s="429"/>
      <c r="BC507" s="429"/>
      <c r="BD507" s="429"/>
      <c r="BE507" s="429"/>
      <c r="BF507" s="429"/>
      <c r="BG507" s="429"/>
      <c r="BH507" s="429"/>
      <c r="BJ507" s="103"/>
      <c r="BT507" s="103"/>
      <c r="CD507" s="103"/>
      <c r="CN507" s="103"/>
      <c r="CX507" s="103"/>
      <c r="DH507" s="103"/>
      <c r="DR507" s="103"/>
      <c r="EB507" s="103"/>
      <c r="EL507" s="103"/>
      <c r="EV507" s="103"/>
      <c r="FF507" s="103"/>
      <c r="FP507" s="103"/>
      <c r="FZ507" s="103"/>
      <c r="GJ507" s="103"/>
      <c r="GT507" s="103"/>
      <c r="HD507" s="103"/>
    </row>
    <row xmlns:x14ac="http://schemas.microsoft.com/office/spreadsheetml/2009/9/ac" r="508" s="3" customFormat="true" x14ac:dyDescent="0.25">
      <c r="A508" s="382"/>
      <c r="B508" s="103"/>
      <c r="L508" s="103"/>
      <c r="V508" s="103"/>
      <c r="AD508" s="429"/>
      <c r="AE508" s="429"/>
      <c r="AF508" s="429"/>
      <c r="AG508" s="429"/>
      <c r="AH508" s="429"/>
      <c r="AI508" s="429"/>
      <c r="AJ508" s="429"/>
      <c r="AK508" s="429"/>
      <c r="AL508" s="429"/>
      <c r="AM508" s="429"/>
      <c r="AN508" s="429"/>
      <c r="AO508" s="429"/>
      <c r="AP508" s="429"/>
      <c r="AQ508" s="429"/>
      <c r="AR508" s="429"/>
      <c r="AS508" s="429"/>
      <c r="AT508" s="429"/>
      <c r="AU508" s="429"/>
      <c r="AV508" s="429"/>
      <c r="AW508" s="429"/>
      <c r="AX508" s="429"/>
      <c r="AY508" s="429"/>
      <c r="AZ508" s="429"/>
      <c r="BA508" s="429"/>
      <c r="BB508" s="429"/>
      <c r="BC508" s="429"/>
      <c r="BD508" s="429"/>
      <c r="BE508" s="429"/>
      <c r="BF508" s="429"/>
      <c r="BG508" s="429"/>
      <c r="BH508" s="429"/>
      <c r="BJ508" s="103"/>
      <c r="BT508" s="103"/>
      <c r="CD508" s="103"/>
      <c r="CN508" s="103"/>
      <c r="CX508" s="103"/>
      <c r="DH508" s="103"/>
      <c r="DR508" s="103"/>
      <c r="EB508" s="103"/>
      <c r="EL508" s="103"/>
      <c r="EV508" s="103"/>
      <c r="FF508" s="103"/>
      <c r="FP508" s="103"/>
      <c r="FZ508" s="103"/>
      <c r="GJ508" s="103"/>
      <c r="GT508" s="103"/>
      <c r="HD508" s="103"/>
    </row>
    <row xmlns:x14ac="http://schemas.microsoft.com/office/spreadsheetml/2009/9/ac" r="509" s="3" customFormat="true" x14ac:dyDescent="0.25">
      <c r="A509" s="382"/>
      <c r="B509" s="103"/>
      <c r="L509" s="103"/>
      <c r="V509" s="103"/>
      <c r="AD509" s="429"/>
      <c r="AE509" s="429"/>
      <c r="AF509" s="429"/>
      <c r="AG509" s="429"/>
      <c r="AH509" s="429"/>
      <c r="AI509" s="429"/>
      <c r="AJ509" s="429"/>
      <c r="AK509" s="429"/>
      <c r="AL509" s="429"/>
      <c r="AM509" s="429"/>
      <c r="AN509" s="429"/>
      <c r="AO509" s="429"/>
      <c r="AP509" s="429"/>
      <c r="AQ509" s="429"/>
      <c r="AR509" s="429"/>
      <c r="AS509" s="429"/>
      <c r="AT509" s="429"/>
      <c r="AU509" s="429"/>
      <c r="AV509" s="429"/>
      <c r="AW509" s="429"/>
      <c r="AX509" s="429"/>
      <c r="AY509" s="429"/>
      <c r="AZ509" s="429"/>
      <c r="BA509" s="429"/>
      <c r="BB509" s="429"/>
      <c r="BC509" s="429"/>
      <c r="BD509" s="429"/>
      <c r="BE509" s="429"/>
      <c r="BF509" s="429"/>
      <c r="BG509" s="429"/>
      <c r="BH509" s="429"/>
      <c r="BJ509" s="103"/>
      <c r="BT509" s="103"/>
      <c r="CD509" s="103"/>
      <c r="CN509" s="103"/>
      <c r="CX509" s="103"/>
      <c r="DH509" s="103"/>
      <c r="DR509" s="103"/>
      <c r="EB509" s="103"/>
      <c r="EL509" s="103"/>
      <c r="EV509" s="103"/>
      <c r="FF509" s="103"/>
      <c r="FP509" s="103"/>
      <c r="FZ509" s="103"/>
      <c r="GJ509" s="103"/>
      <c r="GT509" s="103"/>
      <c r="HD509" s="103"/>
    </row>
    <row xmlns:x14ac="http://schemas.microsoft.com/office/spreadsheetml/2009/9/ac" r="510" s="3" customFormat="true" x14ac:dyDescent="0.25">
      <c r="A510" s="382"/>
      <c r="B510" s="103"/>
      <c r="L510" s="103"/>
      <c r="V510" s="103"/>
      <c r="AD510" s="429"/>
      <c r="AE510" s="429"/>
      <c r="AF510" s="429"/>
      <c r="AG510" s="429"/>
      <c r="AH510" s="429"/>
      <c r="AI510" s="429"/>
      <c r="AJ510" s="429"/>
      <c r="AK510" s="429"/>
      <c r="AL510" s="429"/>
      <c r="AM510" s="429"/>
      <c r="AN510" s="429"/>
      <c r="AO510" s="429"/>
      <c r="AP510" s="429"/>
      <c r="AQ510" s="429"/>
      <c r="AR510" s="429"/>
      <c r="AS510" s="429"/>
      <c r="AT510" s="429"/>
      <c r="AU510" s="429"/>
      <c r="AV510" s="429"/>
      <c r="AW510" s="429"/>
      <c r="AX510" s="429"/>
      <c r="AY510" s="429"/>
      <c r="AZ510" s="429"/>
      <c r="BA510" s="429"/>
      <c r="BB510" s="429"/>
      <c r="BC510" s="429"/>
      <c r="BD510" s="429"/>
      <c r="BE510" s="429"/>
      <c r="BF510" s="429"/>
      <c r="BG510" s="429"/>
      <c r="BH510" s="429"/>
      <c r="BJ510" s="103"/>
      <c r="BT510" s="103"/>
      <c r="CD510" s="103"/>
      <c r="CN510" s="103"/>
      <c r="CX510" s="103"/>
      <c r="DH510" s="103"/>
      <c r="DR510" s="103"/>
      <c r="EB510" s="103"/>
      <c r="EL510" s="103"/>
      <c r="EV510" s="103"/>
      <c r="FF510" s="103"/>
      <c r="FP510" s="103"/>
      <c r="FZ510" s="103"/>
      <c r="GJ510" s="103"/>
      <c r="GT510" s="103"/>
      <c r="HD510" s="103"/>
    </row>
    <row xmlns:x14ac="http://schemas.microsoft.com/office/spreadsheetml/2009/9/ac" r="511" s="3" customFormat="true" x14ac:dyDescent="0.25">
      <c r="A511" s="382"/>
      <c r="B511" s="103"/>
      <c r="L511" s="103"/>
      <c r="V511" s="103"/>
      <c r="AD511" s="429"/>
      <c r="AE511" s="429"/>
      <c r="AF511" s="429"/>
      <c r="AG511" s="429"/>
      <c r="AH511" s="429"/>
      <c r="AI511" s="429"/>
      <c r="AJ511" s="429"/>
      <c r="AK511" s="429"/>
      <c r="AL511" s="429"/>
      <c r="AM511" s="429"/>
      <c r="AN511" s="429"/>
      <c r="AO511" s="429"/>
      <c r="AP511" s="429"/>
      <c r="AQ511" s="429"/>
      <c r="AR511" s="429"/>
      <c r="AS511" s="429"/>
      <c r="AT511" s="429"/>
      <c r="AU511" s="429"/>
      <c r="AV511" s="429"/>
      <c r="AW511" s="429"/>
      <c r="AX511" s="429"/>
      <c r="AY511" s="429"/>
      <c r="AZ511" s="429"/>
      <c r="BA511" s="429"/>
      <c r="BB511" s="429"/>
      <c r="BC511" s="429"/>
      <c r="BD511" s="429"/>
      <c r="BE511" s="429"/>
      <c r="BF511" s="429"/>
      <c r="BG511" s="429"/>
      <c r="BH511" s="429"/>
      <c r="BJ511" s="103"/>
      <c r="BT511" s="103"/>
      <c r="CD511" s="103"/>
      <c r="CN511" s="103"/>
      <c r="CX511" s="103"/>
      <c r="DH511" s="103"/>
      <c r="DR511" s="103"/>
      <c r="EB511" s="103"/>
      <c r="EL511" s="103"/>
      <c r="EV511" s="103"/>
      <c r="FF511" s="103"/>
      <c r="FP511" s="103"/>
      <c r="FZ511" s="103"/>
      <c r="GJ511" s="103"/>
      <c r="GT511" s="103"/>
      <c r="HD511" s="103"/>
    </row>
    <row xmlns:x14ac="http://schemas.microsoft.com/office/spreadsheetml/2009/9/ac" r="512" s="3" customFormat="true" x14ac:dyDescent="0.25">
      <c r="A512" s="382"/>
      <c r="B512" s="103"/>
      <c r="L512" s="103"/>
      <c r="V512" s="103"/>
      <c r="AD512" s="429"/>
      <c r="AE512" s="429"/>
      <c r="AF512" s="429"/>
      <c r="AG512" s="429"/>
      <c r="AH512" s="429"/>
      <c r="AI512" s="429"/>
      <c r="AJ512" s="429"/>
      <c r="AK512" s="429"/>
      <c r="AL512" s="429"/>
      <c r="AM512" s="429"/>
      <c r="AN512" s="429"/>
      <c r="AO512" s="429"/>
      <c r="AP512" s="429"/>
      <c r="AQ512" s="429"/>
      <c r="AR512" s="429"/>
      <c r="AS512" s="429"/>
      <c r="AT512" s="429"/>
      <c r="AU512" s="429"/>
      <c r="AV512" s="429"/>
      <c r="AW512" s="429"/>
      <c r="AX512" s="429"/>
      <c r="AY512" s="429"/>
      <c r="AZ512" s="429"/>
      <c r="BA512" s="429"/>
      <c r="BB512" s="429"/>
      <c r="BC512" s="429"/>
      <c r="BD512" s="429"/>
      <c r="BE512" s="429"/>
      <c r="BF512" s="429"/>
      <c r="BG512" s="429"/>
      <c r="BH512" s="429"/>
      <c r="BJ512" s="103"/>
      <c r="BT512" s="103"/>
      <c r="CD512" s="103"/>
      <c r="CN512" s="103"/>
      <c r="CX512" s="103"/>
      <c r="DH512" s="103"/>
      <c r="DR512" s="103"/>
      <c r="EB512" s="103"/>
      <c r="EL512" s="103"/>
      <c r="EV512" s="103"/>
      <c r="FF512" s="103"/>
      <c r="FP512" s="103"/>
      <c r="FZ512" s="103"/>
      <c r="GJ512" s="103"/>
      <c r="GT512" s="103"/>
      <c r="HD512" s="103"/>
    </row>
    <row xmlns:x14ac="http://schemas.microsoft.com/office/spreadsheetml/2009/9/ac" r="513" s="3" customFormat="true" x14ac:dyDescent="0.25">
      <c r="A513" s="382"/>
      <c r="B513" s="103"/>
      <c r="L513" s="103"/>
      <c r="V513" s="103"/>
      <c r="AD513" s="429"/>
      <c r="AE513" s="429"/>
      <c r="AF513" s="429"/>
      <c r="AG513" s="429"/>
      <c r="AH513" s="429"/>
      <c r="AI513" s="429"/>
      <c r="AJ513" s="429"/>
      <c r="AK513" s="429"/>
      <c r="AL513" s="429"/>
      <c r="AM513" s="429"/>
      <c r="AN513" s="429"/>
      <c r="AO513" s="429"/>
      <c r="AP513" s="429"/>
      <c r="AQ513" s="429"/>
      <c r="AR513" s="429"/>
      <c r="AS513" s="429"/>
      <c r="AT513" s="429"/>
      <c r="AU513" s="429"/>
      <c r="AV513" s="429"/>
      <c r="AW513" s="429"/>
      <c r="AX513" s="429"/>
      <c r="AY513" s="429"/>
      <c r="AZ513" s="429"/>
      <c r="BA513" s="429"/>
      <c r="BB513" s="429"/>
      <c r="BC513" s="429"/>
      <c r="BD513" s="429"/>
      <c r="BE513" s="429"/>
      <c r="BF513" s="429"/>
      <c r="BG513" s="429"/>
      <c r="BH513" s="429"/>
      <c r="BJ513" s="103"/>
      <c r="BT513" s="103"/>
      <c r="CD513" s="103"/>
      <c r="CN513" s="103"/>
      <c r="CX513" s="103"/>
      <c r="DH513" s="103"/>
      <c r="DR513" s="103"/>
      <c r="EB513" s="103"/>
      <c r="EL513" s="103"/>
      <c r="EV513" s="103"/>
      <c r="FF513" s="103"/>
      <c r="FP513" s="103"/>
      <c r="FZ513" s="103"/>
      <c r="GJ513" s="103"/>
      <c r="GT513" s="103"/>
      <c r="HD513" s="103"/>
    </row>
    <row xmlns:x14ac="http://schemas.microsoft.com/office/spreadsheetml/2009/9/ac" r="514" s="3" customFormat="true" x14ac:dyDescent="0.25">
      <c r="A514" s="382"/>
      <c r="B514" s="103"/>
      <c r="L514" s="103"/>
      <c r="V514" s="103"/>
      <c r="AD514" s="429"/>
      <c r="AE514" s="429"/>
      <c r="AF514" s="429"/>
      <c r="AG514" s="429"/>
      <c r="AH514" s="429"/>
      <c r="AI514" s="429"/>
      <c r="AJ514" s="429"/>
      <c r="AK514" s="429"/>
      <c r="AL514" s="429"/>
      <c r="AM514" s="429"/>
      <c r="AN514" s="429"/>
      <c r="AO514" s="429"/>
      <c r="AP514" s="429"/>
      <c r="AQ514" s="429"/>
      <c r="AR514" s="429"/>
      <c r="AS514" s="429"/>
      <c r="AT514" s="429"/>
      <c r="AU514" s="429"/>
      <c r="AV514" s="429"/>
      <c r="AW514" s="429"/>
      <c r="AX514" s="429"/>
      <c r="AY514" s="429"/>
      <c r="AZ514" s="429"/>
      <c r="BA514" s="429"/>
      <c r="BB514" s="429"/>
      <c r="BC514" s="429"/>
      <c r="BD514" s="429"/>
      <c r="BE514" s="429"/>
      <c r="BF514" s="429"/>
      <c r="BG514" s="429"/>
      <c r="BH514" s="429"/>
      <c r="BJ514" s="103"/>
      <c r="BT514" s="103"/>
      <c r="CD514" s="103"/>
      <c r="CN514" s="103"/>
      <c r="CX514" s="103"/>
      <c r="DH514" s="103"/>
      <c r="DR514" s="103"/>
      <c r="EB514" s="103"/>
      <c r="EL514" s="103"/>
      <c r="EV514" s="103"/>
      <c r="FF514" s="103"/>
      <c r="FP514" s="103"/>
      <c r="FZ514" s="103"/>
      <c r="GJ514" s="103"/>
      <c r="GT514" s="103"/>
      <c r="HD514" s="103"/>
    </row>
    <row xmlns:x14ac="http://schemas.microsoft.com/office/spreadsheetml/2009/9/ac" r="515" s="3" customFormat="true" x14ac:dyDescent="0.25">
      <c r="A515" s="382"/>
      <c r="B515" s="103"/>
      <c r="L515" s="103"/>
      <c r="V515" s="103"/>
      <c r="AD515" s="429"/>
      <c r="AE515" s="429"/>
      <c r="AF515" s="429"/>
      <c r="AG515" s="429"/>
      <c r="AH515" s="429"/>
      <c r="AI515" s="429"/>
      <c r="AJ515" s="429"/>
      <c r="AK515" s="429"/>
      <c r="AL515" s="429"/>
      <c r="AM515" s="429"/>
      <c r="AN515" s="429"/>
      <c r="AO515" s="429"/>
      <c r="AP515" s="429"/>
      <c r="AQ515" s="429"/>
      <c r="AR515" s="429"/>
      <c r="AS515" s="429"/>
      <c r="AT515" s="429"/>
      <c r="AU515" s="429"/>
      <c r="AV515" s="429"/>
      <c r="AW515" s="429"/>
      <c r="AX515" s="429"/>
      <c r="AY515" s="429"/>
      <c r="AZ515" s="429"/>
      <c r="BA515" s="429"/>
      <c r="BB515" s="429"/>
      <c r="BC515" s="429"/>
      <c r="BD515" s="429"/>
      <c r="BE515" s="429"/>
      <c r="BF515" s="429"/>
      <c r="BG515" s="429"/>
      <c r="BH515" s="429"/>
      <c r="BJ515" s="103"/>
      <c r="BT515" s="103"/>
      <c r="CD515" s="103"/>
      <c r="CN515" s="103"/>
      <c r="CX515" s="103"/>
      <c r="DH515" s="103"/>
      <c r="DR515" s="103"/>
      <c r="EB515" s="103"/>
      <c r="EL515" s="103"/>
      <c r="EV515" s="103"/>
      <c r="FF515" s="103"/>
      <c r="FP515" s="103"/>
      <c r="FZ515" s="103"/>
      <c r="GJ515" s="103"/>
      <c r="GT515" s="103"/>
      <c r="HD515" s="103"/>
    </row>
    <row xmlns:x14ac="http://schemas.microsoft.com/office/spreadsheetml/2009/9/ac" r="516" s="3" customFormat="true" x14ac:dyDescent="0.25">
      <c r="A516" s="382"/>
      <c r="B516" s="103"/>
      <c r="L516" s="103"/>
      <c r="V516" s="103"/>
      <c r="AD516" s="429"/>
      <c r="AE516" s="429"/>
      <c r="AF516" s="429"/>
      <c r="AG516" s="429"/>
      <c r="AH516" s="429"/>
      <c r="AI516" s="429"/>
      <c r="AJ516" s="429"/>
      <c r="AK516" s="429"/>
      <c r="AL516" s="429"/>
      <c r="AM516" s="429"/>
      <c r="AN516" s="429"/>
      <c r="AO516" s="429"/>
      <c r="AP516" s="429"/>
      <c r="AQ516" s="429"/>
      <c r="AR516" s="429"/>
      <c r="AS516" s="429"/>
      <c r="AT516" s="429"/>
      <c r="AU516" s="429"/>
      <c r="AV516" s="429"/>
      <c r="AW516" s="429"/>
      <c r="AX516" s="429"/>
      <c r="AY516" s="429"/>
      <c r="AZ516" s="429"/>
      <c r="BA516" s="429"/>
      <c r="BB516" s="429"/>
      <c r="BC516" s="429"/>
      <c r="BD516" s="429"/>
      <c r="BE516" s="429"/>
      <c r="BF516" s="429"/>
      <c r="BG516" s="429"/>
      <c r="BH516" s="429"/>
      <c r="BJ516" s="103"/>
      <c r="BT516" s="103"/>
      <c r="CD516" s="103"/>
      <c r="CN516" s="103"/>
      <c r="CX516" s="103"/>
      <c r="DH516" s="103"/>
      <c r="DR516" s="103"/>
      <c r="EB516" s="103"/>
      <c r="EL516" s="103"/>
      <c r="EV516" s="103"/>
      <c r="FF516" s="103"/>
      <c r="FP516" s="103"/>
      <c r="FZ516" s="103"/>
      <c r="GJ516" s="103"/>
      <c r="GT516" s="103"/>
      <c r="HD516" s="103"/>
    </row>
    <row xmlns:x14ac="http://schemas.microsoft.com/office/spreadsheetml/2009/9/ac" r="517" s="3" customFormat="true" x14ac:dyDescent="0.25">
      <c r="A517" s="382"/>
      <c r="B517" s="103"/>
      <c r="L517" s="103"/>
      <c r="V517" s="103"/>
      <c r="AD517" s="429"/>
      <c r="AE517" s="429"/>
      <c r="AF517" s="429"/>
      <c r="AG517" s="429"/>
      <c r="AH517" s="429"/>
      <c r="AI517" s="429"/>
      <c r="AJ517" s="429"/>
      <c r="AK517" s="429"/>
      <c r="AL517" s="429"/>
      <c r="AM517" s="429"/>
      <c r="AN517" s="429"/>
      <c r="AO517" s="429"/>
      <c r="AP517" s="429"/>
      <c r="AQ517" s="429"/>
      <c r="AR517" s="429"/>
      <c r="AS517" s="429"/>
      <c r="AT517" s="429"/>
      <c r="AU517" s="429"/>
      <c r="AV517" s="429"/>
      <c r="AW517" s="429"/>
      <c r="AX517" s="429"/>
      <c r="AY517" s="429"/>
      <c r="AZ517" s="429"/>
      <c r="BA517" s="429"/>
      <c r="BB517" s="429"/>
      <c r="BC517" s="429"/>
      <c r="BD517" s="429"/>
      <c r="BE517" s="429"/>
      <c r="BF517" s="429"/>
      <c r="BG517" s="429"/>
      <c r="BH517" s="429"/>
      <c r="BJ517" s="103"/>
      <c r="BT517" s="103"/>
      <c r="CD517" s="103"/>
      <c r="CN517" s="103"/>
      <c r="CX517" s="103"/>
      <c r="DH517" s="103"/>
      <c r="DR517" s="103"/>
      <c r="EB517" s="103"/>
      <c r="EL517" s="103"/>
      <c r="EV517" s="103"/>
      <c r="FF517" s="103"/>
      <c r="FP517" s="103"/>
      <c r="FZ517" s="103"/>
      <c r="GJ517" s="103"/>
      <c r="GT517" s="103"/>
      <c r="HD517" s="103"/>
    </row>
    <row xmlns:x14ac="http://schemas.microsoft.com/office/spreadsheetml/2009/9/ac" r="518" s="3" customFormat="true" x14ac:dyDescent="0.25">
      <c r="A518" s="382"/>
      <c r="B518" s="103"/>
      <c r="L518" s="103"/>
      <c r="V518" s="103"/>
      <c r="AD518" s="429"/>
      <c r="AE518" s="429"/>
      <c r="AF518" s="429"/>
      <c r="AG518" s="429"/>
      <c r="AH518" s="429"/>
      <c r="AI518" s="429"/>
      <c r="AJ518" s="429"/>
      <c r="AK518" s="429"/>
      <c r="AL518" s="429"/>
      <c r="AM518" s="429"/>
      <c r="AN518" s="429"/>
      <c r="AO518" s="429"/>
      <c r="AP518" s="429"/>
      <c r="AQ518" s="429"/>
      <c r="AR518" s="429"/>
      <c r="AS518" s="429"/>
      <c r="AT518" s="429"/>
      <c r="AU518" s="429"/>
      <c r="AV518" s="429"/>
      <c r="AW518" s="429"/>
      <c r="AX518" s="429"/>
      <c r="AY518" s="429"/>
      <c r="AZ518" s="429"/>
      <c r="BA518" s="429"/>
      <c r="BB518" s="429"/>
      <c r="BC518" s="429"/>
      <c r="BD518" s="429"/>
      <c r="BE518" s="429"/>
      <c r="BF518" s="429"/>
      <c r="BG518" s="429"/>
      <c r="BH518" s="429"/>
      <c r="BJ518" s="103"/>
      <c r="BT518" s="103"/>
      <c r="CD518" s="103"/>
      <c r="CN518" s="103"/>
      <c r="CX518" s="103"/>
      <c r="DH518" s="103"/>
      <c r="DR518" s="103"/>
      <c r="EB518" s="103"/>
      <c r="EL518" s="103"/>
      <c r="EV518" s="103"/>
      <c r="FF518" s="103"/>
      <c r="FP518" s="103"/>
      <c r="FZ518" s="103"/>
      <c r="GJ518" s="103"/>
      <c r="GT518" s="103"/>
      <c r="HD518" s="103"/>
    </row>
    <row xmlns:x14ac="http://schemas.microsoft.com/office/spreadsheetml/2009/9/ac" r="519" s="3" customFormat="true" x14ac:dyDescent="0.25">
      <c r="A519" s="382"/>
      <c r="B519" s="103"/>
      <c r="L519" s="103"/>
      <c r="V519" s="103"/>
      <c r="AD519" s="429"/>
      <c r="AE519" s="429"/>
      <c r="AF519" s="429"/>
      <c r="AG519" s="429"/>
      <c r="AH519" s="429"/>
      <c r="AI519" s="429"/>
      <c r="AJ519" s="429"/>
      <c r="AK519" s="429"/>
      <c r="AL519" s="429"/>
      <c r="AM519" s="429"/>
      <c r="AN519" s="429"/>
      <c r="AO519" s="429"/>
      <c r="AP519" s="429"/>
      <c r="AQ519" s="429"/>
      <c r="AR519" s="429"/>
      <c r="AS519" s="429"/>
      <c r="AT519" s="429"/>
      <c r="AU519" s="429"/>
      <c r="AV519" s="429"/>
      <c r="AW519" s="429"/>
      <c r="AX519" s="429"/>
      <c r="AY519" s="429"/>
      <c r="AZ519" s="429"/>
      <c r="BA519" s="429"/>
      <c r="BB519" s="429"/>
      <c r="BC519" s="429"/>
      <c r="BD519" s="429"/>
      <c r="BE519" s="429"/>
      <c r="BF519" s="429"/>
      <c r="BG519" s="429"/>
      <c r="BH519" s="429"/>
      <c r="BJ519" s="103"/>
      <c r="BT519" s="103"/>
      <c r="CD519" s="103"/>
      <c r="CN519" s="103"/>
      <c r="CX519" s="103"/>
      <c r="DH519" s="103"/>
      <c r="DR519" s="103"/>
      <c r="EB519" s="103"/>
      <c r="EL519" s="103"/>
      <c r="EV519" s="103"/>
      <c r="FF519" s="103"/>
      <c r="FP519" s="103"/>
      <c r="FZ519" s="103"/>
      <c r="GJ519" s="103"/>
      <c r="GT519" s="103"/>
      <c r="HD519" s="103"/>
    </row>
    <row xmlns:x14ac="http://schemas.microsoft.com/office/spreadsheetml/2009/9/ac" r="520" s="3" customFormat="true" x14ac:dyDescent="0.25">
      <c r="A520" s="382"/>
      <c r="B520" s="103"/>
      <c r="L520" s="103"/>
      <c r="V520" s="103"/>
      <c r="AD520" s="429"/>
      <c r="AE520" s="429"/>
      <c r="AF520" s="429"/>
      <c r="AG520" s="429"/>
      <c r="AH520" s="429"/>
      <c r="AI520" s="429"/>
      <c r="AJ520" s="429"/>
      <c r="AK520" s="429"/>
      <c r="AL520" s="429"/>
      <c r="AM520" s="429"/>
      <c r="AN520" s="429"/>
      <c r="AO520" s="429"/>
      <c r="AP520" s="429"/>
      <c r="AQ520" s="429"/>
      <c r="AR520" s="429"/>
      <c r="AS520" s="429"/>
      <c r="AT520" s="429"/>
      <c r="AU520" s="429"/>
      <c r="AV520" s="429"/>
      <c r="AW520" s="429"/>
      <c r="AX520" s="429"/>
      <c r="AY520" s="429"/>
      <c r="AZ520" s="429"/>
      <c r="BA520" s="429"/>
      <c r="BB520" s="429"/>
      <c r="BC520" s="429"/>
      <c r="BD520" s="429"/>
      <c r="BE520" s="429"/>
      <c r="BF520" s="429"/>
      <c r="BG520" s="429"/>
      <c r="BH520" s="429"/>
      <c r="BJ520" s="103"/>
      <c r="BT520" s="103"/>
      <c r="CD520" s="103"/>
      <c r="CN520" s="103"/>
      <c r="CX520" s="103"/>
      <c r="DH520" s="103"/>
      <c r="DR520" s="103"/>
      <c r="EB520" s="103"/>
      <c r="EL520" s="103"/>
      <c r="EV520" s="103"/>
      <c r="FF520" s="103"/>
      <c r="FP520" s="103"/>
      <c r="FZ520" s="103"/>
      <c r="GJ520" s="103"/>
      <c r="GT520" s="103"/>
      <c r="HD520" s="103"/>
    </row>
    <row xmlns:x14ac="http://schemas.microsoft.com/office/spreadsheetml/2009/9/ac" r="521" s="3" customFormat="true" x14ac:dyDescent="0.25">
      <c r="A521" s="382"/>
      <c r="B521" s="103"/>
      <c r="L521" s="103"/>
      <c r="V521" s="103"/>
      <c r="AD521" s="429"/>
      <c r="AE521" s="429"/>
      <c r="AF521" s="429"/>
      <c r="AG521" s="429"/>
      <c r="AH521" s="429"/>
      <c r="AI521" s="429"/>
      <c r="AJ521" s="429"/>
      <c r="AK521" s="429"/>
      <c r="AL521" s="429"/>
      <c r="AM521" s="429"/>
      <c r="AN521" s="429"/>
      <c r="AO521" s="429"/>
      <c r="AP521" s="429"/>
      <c r="AQ521" s="429"/>
      <c r="AR521" s="429"/>
      <c r="AS521" s="429"/>
      <c r="AT521" s="429"/>
      <c r="AU521" s="429"/>
      <c r="AV521" s="429"/>
      <c r="AW521" s="429"/>
      <c r="AX521" s="429"/>
      <c r="AY521" s="429"/>
      <c r="AZ521" s="429"/>
      <c r="BA521" s="429"/>
      <c r="BB521" s="429"/>
      <c r="BC521" s="429"/>
      <c r="BD521" s="429"/>
      <c r="BE521" s="429"/>
      <c r="BF521" s="429"/>
      <c r="BG521" s="429"/>
      <c r="BH521" s="429"/>
      <c r="BJ521" s="103"/>
      <c r="BT521" s="103"/>
      <c r="CD521" s="103"/>
      <c r="CN521" s="103"/>
      <c r="CX521" s="103"/>
      <c r="DH521" s="103"/>
      <c r="DR521" s="103"/>
      <c r="EB521" s="103"/>
      <c r="EL521" s="103"/>
      <c r="EV521" s="103"/>
      <c r="FF521" s="103"/>
      <c r="FP521" s="103"/>
      <c r="FZ521" s="103"/>
      <c r="GJ521" s="103"/>
      <c r="GT521" s="103"/>
      <c r="HD521" s="103"/>
    </row>
    <row xmlns:x14ac="http://schemas.microsoft.com/office/spreadsheetml/2009/9/ac" r="522" s="3" customFormat="true" x14ac:dyDescent="0.25">
      <c r="A522" s="382"/>
      <c r="B522" s="103"/>
      <c r="L522" s="103"/>
      <c r="V522" s="103"/>
      <c r="AD522" s="429"/>
      <c r="AE522" s="429"/>
      <c r="AF522" s="429"/>
      <c r="AG522" s="429"/>
      <c r="AH522" s="429"/>
      <c r="AI522" s="429"/>
      <c r="AJ522" s="429"/>
      <c r="AK522" s="429"/>
      <c r="AL522" s="429"/>
      <c r="AM522" s="429"/>
      <c r="AN522" s="429"/>
      <c r="AO522" s="429"/>
      <c r="AP522" s="429"/>
      <c r="AQ522" s="429"/>
      <c r="AR522" s="429"/>
      <c r="AS522" s="429"/>
      <c r="AT522" s="429"/>
      <c r="AU522" s="429"/>
      <c r="AV522" s="429"/>
      <c r="AW522" s="429"/>
      <c r="AX522" s="429"/>
      <c r="AY522" s="429"/>
      <c r="AZ522" s="429"/>
      <c r="BA522" s="429"/>
      <c r="BB522" s="429"/>
      <c r="BC522" s="429"/>
      <c r="BD522" s="429"/>
      <c r="BE522" s="429"/>
      <c r="BF522" s="429"/>
      <c r="BG522" s="429"/>
      <c r="BH522" s="429"/>
      <c r="BJ522" s="103"/>
      <c r="BT522" s="103"/>
      <c r="CD522" s="103"/>
      <c r="CN522" s="103"/>
      <c r="CX522" s="103"/>
      <c r="DH522" s="103"/>
      <c r="DR522" s="103"/>
      <c r="EB522" s="103"/>
      <c r="EL522" s="103"/>
      <c r="EV522" s="103"/>
      <c r="FF522" s="103"/>
      <c r="FP522" s="103"/>
      <c r="FZ522" s="103"/>
      <c r="GJ522" s="103"/>
      <c r="GT522" s="103"/>
      <c r="HD522" s="103"/>
    </row>
    <row xmlns:x14ac="http://schemas.microsoft.com/office/spreadsheetml/2009/9/ac" r="523" s="3" customFormat="true" x14ac:dyDescent="0.25">
      <c r="A523" s="382"/>
      <c r="B523" s="103"/>
      <c r="L523" s="103"/>
      <c r="V523" s="103"/>
      <c r="AD523" s="429"/>
      <c r="AE523" s="429"/>
      <c r="AF523" s="429"/>
      <c r="AG523" s="429"/>
      <c r="AH523" s="429"/>
      <c r="AI523" s="429"/>
      <c r="AJ523" s="429"/>
      <c r="AK523" s="429"/>
      <c r="AL523" s="429"/>
      <c r="AM523" s="429"/>
      <c r="AN523" s="429"/>
      <c r="AO523" s="429"/>
      <c r="AP523" s="429"/>
      <c r="AQ523" s="429"/>
      <c r="AR523" s="429"/>
      <c r="AS523" s="429"/>
      <c r="AT523" s="429"/>
      <c r="AU523" s="429"/>
      <c r="AV523" s="429"/>
      <c r="AW523" s="429"/>
      <c r="AX523" s="429"/>
      <c r="AY523" s="429"/>
      <c r="AZ523" s="429"/>
      <c r="BA523" s="429"/>
      <c r="BB523" s="429"/>
      <c r="BC523" s="429"/>
      <c r="BD523" s="429"/>
      <c r="BE523" s="429"/>
      <c r="BF523" s="429"/>
      <c r="BG523" s="429"/>
      <c r="BH523" s="429"/>
      <c r="BJ523" s="103"/>
      <c r="BT523" s="103"/>
      <c r="CD523" s="103"/>
      <c r="CN523" s="103"/>
      <c r="CX523" s="103"/>
      <c r="DH523" s="103"/>
      <c r="DR523" s="103"/>
      <c r="EB523" s="103"/>
      <c r="EL523" s="103"/>
      <c r="EV523" s="103"/>
      <c r="FF523" s="103"/>
      <c r="FP523" s="103"/>
      <c r="FZ523" s="103"/>
      <c r="GJ523" s="103"/>
      <c r="GT523" s="103"/>
      <c r="HD523" s="103"/>
    </row>
    <row xmlns:x14ac="http://schemas.microsoft.com/office/spreadsheetml/2009/9/ac" r="524" s="3" customFormat="true" x14ac:dyDescent="0.25">
      <c r="A524" s="382"/>
      <c r="B524" s="103"/>
      <c r="L524" s="103"/>
      <c r="V524" s="103"/>
      <c r="AD524" s="429"/>
      <c r="AE524" s="429"/>
      <c r="AF524" s="429"/>
      <c r="AG524" s="429"/>
      <c r="AH524" s="429"/>
      <c r="AI524" s="429"/>
      <c r="AJ524" s="429"/>
      <c r="AK524" s="429"/>
      <c r="AL524" s="429"/>
      <c r="AM524" s="429"/>
      <c r="AN524" s="429"/>
      <c r="AO524" s="429"/>
      <c r="AP524" s="429"/>
      <c r="AQ524" s="429"/>
      <c r="AR524" s="429"/>
      <c r="AS524" s="429"/>
      <c r="AT524" s="429"/>
      <c r="AU524" s="429"/>
      <c r="AV524" s="429"/>
      <c r="AW524" s="429"/>
      <c r="AX524" s="429"/>
      <c r="AY524" s="429"/>
      <c r="AZ524" s="429"/>
      <c r="BA524" s="429"/>
      <c r="BB524" s="429"/>
      <c r="BC524" s="429"/>
      <c r="BD524" s="429"/>
      <c r="BE524" s="429"/>
      <c r="BF524" s="429"/>
      <c r="BG524" s="429"/>
      <c r="BH524" s="429"/>
      <c r="BJ524" s="103"/>
      <c r="BT524" s="103"/>
      <c r="CD524" s="103"/>
      <c r="CN524" s="103"/>
      <c r="CX524" s="103"/>
      <c r="DH524" s="103"/>
      <c r="DR524" s="103"/>
      <c r="EB524" s="103"/>
      <c r="EL524" s="103"/>
      <c r="EV524" s="103"/>
      <c r="FF524" s="103"/>
      <c r="FP524" s="103"/>
      <c r="FZ524" s="103"/>
      <c r="GJ524" s="103"/>
      <c r="GT524" s="103"/>
      <c r="HD524" s="103"/>
    </row>
    <row xmlns:x14ac="http://schemas.microsoft.com/office/spreadsheetml/2009/9/ac" r="525" s="3" customFormat="true" x14ac:dyDescent="0.25">
      <c r="A525" s="382"/>
      <c r="B525" s="103"/>
      <c r="L525" s="103"/>
      <c r="V525" s="103"/>
      <c r="AD525" s="429"/>
      <c r="AE525" s="429"/>
      <c r="AF525" s="429"/>
      <c r="AG525" s="429"/>
      <c r="AH525" s="429"/>
      <c r="AI525" s="429"/>
      <c r="AJ525" s="429"/>
      <c r="AK525" s="429"/>
      <c r="AL525" s="429"/>
      <c r="AM525" s="429"/>
      <c r="AN525" s="429"/>
      <c r="AO525" s="429"/>
      <c r="AP525" s="429"/>
      <c r="AQ525" s="429"/>
      <c r="AR525" s="429"/>
      <c r="AS525" s="429"/>
      <c r="AT525" s="429"/>
      <c r="AU525" s="429"/>
      <c r="AV525" s="429"/>
      <c r="AW525" s="429"/>
      <c r="AX525" s="429"/>
      <c r="AY525" s="429"/>
      <c r="AZ525" s="429"/>
      <c r="BA525" s="429"/>
      <c r="BB525" s="429"/>
      <c r="BC525" s="429"/>
      <c r="BD525" s="429"/>
      <c r="BE525" s="429"/>
      <c r="BF525" s="429"/>
      <c r="BG525" s="429"/>
      <c r="BH525" s="429"/>
      <c r="BJ525" s="103"/>
      <c r="BT525" s="103"/>
      <c r="CD525" s="103"/>
      <c r="CN525" s="103"/>
      <c r="CX525" s="103"/>
      <c r="DH525" s="103"/>
      <c r="DR525" s="103"/>
      <c r="EB525" s="103"/>
      <c r="EL525" s="103"/>
      <c r="EV525" s="103"/>
      <c r="FF525" s="103"/>
      <c r="FP525" s="103"/>
      <c r="FZ525" s="103"/>
      <c r="GJ525" s="103"/>
      <c r="GT525" s="103"/>
      <c r="HD525" s="103"/>
    </row>
    <row xmlns:x14ac="http://schemas.microsoft.com/office/spreadsheetml/2009/9/ac" r="526" s="3" customFormat="true" x14ac:dyDescent="0.25">
      <c r="A526" s="382"/>
      <c r="B526" s="103"/>
      <c r="L526" s="103"/>
      <c r="V526" s="103"/>
      <c r="AD526" s="429"/>
      <c r="AE526" s="429"/>
      <c r="AF526" s="429"/>
      <c r="AG526" s="429"/>
      <c r="AH526" s="429"/>
      <c r="AI526" s="429"/>
      <c r="AJ526" s="429"/>
      <c r="AK526" s="429"/>
      <c r="AL526" s="429"/>
      <c r="AM526" s="429"/>
      <c r="AN526" s="429"/>
      <c r="AO526" s="429"/>
      <c r="AP526" s="429"/>
      <c r="AQ526" s="429"/>
      <c r="AR526" s="429"/>
      <c r="AS526" s="429"/>
      <c r="AT526" s="429"/>
      <c r="AU526" s="429"/>
      <c r="AV526" s="429"/>
      <c r="AW526" s="429"/>
      <c r="AX526" s="429"/>
      <c r="AY526" s="429"/>
      <c r="AZ526" s="429"/>
      <c r="BA526" s="429"/>
      <c r="BB526" s="429"/>
      <c r="BC526" s="429"/>
      <c r="BD526" s="429"/>
      <c r="BE526" s="429"/>
      <c r="BF526" s="429"/>
      <c r="BG526" s="429"/>
      <c r="BH526" s="429"/>
      <c r="BJ526" s="103"/>
      <c r="BT526" s="103"/>
      <c r="CD526" s="103"/>
      <c r="CN526" s="103"/>
      <c r="CX526" s="103"/>
      <c r="DH526" s="103"/>
      <c r="DR526" s="103"/>
      <c r="EB526" s="103"/>
      <c r="EL526" s="103"/>
      <c r="EV526" s="103"/>
      <c r="FF526" s="103"/>
      <c r="FP526" s="103"/>
      <c r="FZ526" s="103"/>
      <c r="GJ526" s="103"/>
      <c r="GT526" s="103"/>
      <c r="HD526" s="103"/>
    </row>
    <row xmlns:x14ac="http://schemas.microsoft.com/office/spreadsheetml/2009/9/ac" r="527" s="3" customFormat="true" x14ac:dyDescent="0.25">
      <c r="A527" s="382"/>
      <c r="B527" s="103"/>
      <c r="L527" s="103"/>
      <c r="V527" s="103"/>
      <c r="AD527" s="429"/>
      <c r="AE527" s="429"/>
      <c r="AF527" s="429"/>
      <c r="AG527" s="429"/>
      <c r="AH527" s="429"/>
      <c r="AI527" s="429"/>
      <c r="AJ527" s="429"/>
      <c r="AK527" s="429"/>
      <c r="AL527" s="429"/>
      <c r="AM527" s="429"/>
      <c r="AN527" s="429"/>
      <c r="AO527" s="429"/>
      <c r="AP527" s="429"/>
      <c r="AQ527" s="429"/>
      <c r="AR527" s="429"/>
      <c r="AS527" s="429"/>
      <c r="AT527" s="429"/>
      <c r="AU527" s="429"/>
      <c r="AV527" s="429"/>
      <c r="AW527" s="429"/>
      <c r="AX527" s="429"/>
      <c r="AY527" s="429"/>
      <c r="AZ527" s="429"/>
      <c r="BA527" s="429"/>
      <c r="BB527" s="429"/>
      <c r="BC527" s="429"/>
      <c r="BD527" s="429"/>
      <c r="BE527" s="429"/>
      <c r="BF527" s="429"/>
      <c r="BG527" s="429"/>
      <c r="BH527" s="429"/>
      <c r="BJ527" s="103"/>
      <c r="BT527" s="103"/>
      <c r="CD527" s="103"/>
      <c r="CN527" s="103"/>
      <c r="CX527" s="103"/>
      <c r="DH527" s="103"/>
      <c r="DR527" s="103"/>
      <c r="EB527" s="103"/>
      <c r="EL527" s="103"/>
      <c r="EV527" s="103"/>
      <c r="FF527" s="103"/>
      <c r="FP527" s="103"/>
      <c r="FZ527" s="103"/>
      <c r="GJ527" s="103"/>
      <c r="GT527" s="103"/>
      <c r="HD527" s="103"/>
    </row>
    <row xmlns:x14ac="http://schemas.microsoft.com/office/spreadsheetml/2009/9/ac" r="528" s="3" customFormat="true" x14ac:dyDescent="0.25">
      <c r="A528" s="382"/>
      <c r="B528" s="103"/>
      <c r="L528" s="103"/>
      <c r="V528" s="103"/>
      <c r="AD528" s="429"/>
      <c r="AE528" s="429"/>
      <c r="AF528" s="429"/>
      <c r="AG528" s="429"/>
      <c r="AH528" s="429"/>
      <c r="AI528" s="429"/>
      <c r="AJ528" s="429"/>
      <c r="AK528" s="429"/>
      <c r="AL528" s="429"/>
      <c r="AM528" s="429"/>
      <c r="AN528" s="429"/>
      <c r="AO528" s="429"/>
      <c r="AP528" s="429"/>
      <c r="AQ528" s="429"/>
      <c r="AR528" s="429"/>
      <c r="AS528" s="429"/>
      <c r="AT528" s="429"/>
      <c r="AU528" s="429"/>
      <c r="AV528" s="429"/>
      <c r="AW528" s="429"/>
      <c r="AX528" s="429"/>
      <c r="AY528" s="429"/>
      <c r="AZ528" s="429"/>
      <c r="BA528" s="429"/>
      <c r="BB528" s="429"/>
      <c r="BC528" s="429"/>
      <c r="BD528" s="429"/>
      <c r="BE528" s="429"/>
      <c r="BF528" s="429"/>
      <c r="BG528" s="429"/>
      <c r="BH528" s="429"/>
      <c r="BJ528" s="103"/>
      <c r="BT528" s="103"/>
      <c r="CD528" s="103"/>
      <c r="CN528" s="103"/>
      <c r="CX528" s="103"/>
      <c r="DH528" s="103"/>
      <c r="DR528" s="103"/>
      <c r="EB528" s="103"/>
      <c r="EL528" s="103"/>
      <c r="EV528" s="103"/>
      <c r="FF528" s="103"/>
      <c r="FP528" s="103"/>
      <c r="FZ528" s="103"/>
      <c r="GJ528" s="103"/>
      <c r="GT528" s="103"/>
      <c r="HD528" s="103"/>
    </row>
    <row xmlns:x14ac="http://schemas.microsoft.com/office/spreadsheetml/2009/9/ac" r="529" s="3" customFormat="true" x14ac:dyDescent="0.25">
      <c r="A529" s="382"/>
      <c r="B529" s="103"/>
      <c r="L529" s="103"/>
      <c r="V529" s="103"/>
      <c r="AD529" s="429"/>
      <c r="AE529" s="429"/>
      <c r="AF529" s="429"/>
      <c r="AG529" s="429"/>
      <c r="AH529" s="429"/>
      <c r="AI529" s="429"/>
      <c r="AJ529" s="429"/>
      <c r="AK529" s="429"/>
      <c r="AL529" s="429"/>
      <c r="AM529" s="429"/>
      <c r="AN529" s="429"/>
      <c r="AO529" s="429"/>
      <c r="AP529" s="429"/>
      <c r="AQ529" s="429"/>
      <c r="AR529" s="429"/>
      <c r="AS529" s="429"/>
      <c r="AT529" s="429"/>
      <c r="AU529" s="429"/>
      <c r="AV529" s="429"/>
      <c r="AW529" s="429"/>
      <c r="AX529" s="429"/>
      <c r="AY529" s="429"/>
      <c r="AZ529" s="429"/>
      <c r="BA529" s="429"/>
      <c r="BB529" s="429"/>
      <c r="BC529" s="429"/>
      <c r="BD529" s="429"/>
      <c r="BE529" s="429"/>
      <c r="BF529" s="429"/>
      <c r="BG529" s="429"/>
      <c r="BH529" s="429"/>
      <c r="BJ529" s="103"/>
      <c r="BT529" s="103"/>
      <c r="CD529" s="103"/>
      <c r="CN529" s="103"/>
      <c r="CX529" s="103"/>
      <c r="DH529" s="103"/>
      <c r="DR529" s="103"/>
      <c r="EB529" s="103"/>
      <c r="EL529" s="103"/>
      <c r="EV529" s="103"/>
      <c r="FF529" s="103"/>
      <c r="FP529" s="103"/>
      <c r="FZ529" s="103"/>
      <c r="GJ529" s="103"/>
      <c r="GT529" s="103"/>
      <c r="HD529" s="103"/>
    </row>
    <row xmlns:x14ac="http://schemas.microsoft.com/office/spreadsheetml/2009/9/ac" r="530" s="3" customFormat="true" x14ac:dyDescent="0.25">
      <c r="A530" s="382"/>
      <c r="B530" s="103"/>
      <c r="L530" s="103"/>
      <c r="V530" s="103"/>
      <c r="AD530" s="429"/>
      <c r="AE530" s="429"/>
      <c r="AF530" s="429"/>
      <c r="AG530" s="429"/>
      <c r="AH530" s="429"/>
      <c r="AI530" s="429"/>
      <c r="AJ530" s="429"/>
      <c r="AK530" s="429"/>
      <c r="AL530" s="429"/>
      <c r="AM530" s="429"/>
      <c r="AN530" s="429"/>
      <c r="AO530" s="429"/>
      <c r="AP530" s="429"/>
      <c r="AQ530" s="429"/>
      <c r="AR530" s="429"/>
      <c r="AS530" s="429"/>
      <c r="AT530" s="429"/>
      <c r="AU530" s="429"/>
      <c r="AV530" s="429"/>
      <c r="AW530" s="429"/>
      <c r="AX530" s="429"/>
      <c r="AY530" s="429"/>
      <c r="AZ530" s="429"/>
      <c r="BA530" s="429"/>
      <c r="BB530" s="429"/>
      <c r="BC530" s="429"/>
      <c r="BD530" s="429"/>
      <c r="BE530" s="429"/>
      <c r="BF530" s="429"/>
      <c r="BG530" s="429"/>
      <c r="BH530" s="429"/>
      <c r="BJ530" s="103"/>
      <c r="BT530" s="103"/>
      <c r="CD530" s="103"/>
      <c r="CN530" s="103"/>
      <c r="CX530" s="103"/>
      <c r="DH530" s="103"/>
      <c r="DR530" s="103"/>
      <c r="EB530" s="103"/>
      <c r="EL530" s="103"/>
      <c r="EV530" s="103"/>
      <c r="FF530" s="103"/>
      <c r="FP530" s="103"/>
      <c r="FZ530" s="103"/>
      <c r="GJ530" s="103"/>
      <c r="GT530" s="103"/>
      <c r="HD530" s="103"/>
    </row>
    <row xmlns:x14ac="http://schemas.microsoft.com/office/spreadsheetml/2009/9/ac" r="531" s="3" customFormat="true" x14ac:dyDescent="0.25">
      <c r="A531" s="382"/>
      <c r="B531" s="103"/>
      <c r="L531" s="103"/>
      <c r="V531" s="103"/>
      <c r="AD531" s="429"/>
      <c r="AE531" s="429"/>
      <c r="AF531" s="429"/>
      <c r="AG531" s="429"/>
      <c r="AH531" s="429"/>
      <c r="AI531" s="429"/>
      <c r="AJ531" s="429"/>
      <c r="AK531" s="429"/>
      <c r="AL531" s="429"/>
      <c r="AM531" s="429"/>
      <c r="AN531" s="429"/>
      <c r="AO531" s="429"/>
      <c r="AP531" s="429"/>
      <c r="AQ531" s="429"/>
      <c r="AR531" s="429"/>
      <c r="AS531" s="429"/>
      <c r="AT531" s="429"/>
      <c r="AU531" s="429"/>
      <c r="AV531" s="429"/>
      <c r="AW531" s="429"/>
      <c r="AX531" s="429"/>
      <c r="AY531" s="429"/>
      <c r="AZ531" s="429"/>
      <c r="BA531" s="429"/>
      <c r="BB531" s="429"/>
      <c r="BC531" s="429"/>
      <c r="BD531" s="429"/>
      <c r="BE531" s="429"/>
      <c r="BF531" s="429"/>
      <c r="BG531" s="429"/>
      <c r="BH531" s="429"/>
      <c r="BJ531" s="103"/>
      <c r="BT531" s="103"/>
      <c r="CD531" s="103"/>
      <c r="CN531" s="103"/>
      <c r="CX531" s="103"/>
      <c r="DH531" s="103"/>
      <c r="DR531" s="103"/>
      <c r="EB531" s="103"/>
      <c r="EL531" s="103"/>
      <c r="EV531" s="103"/>
      <c r="FF531" s="103"/>
      <c r="FP531" s="103"/>
      <c r="FZ531" s="103"/>
      <c r="GJ531" s="103"/>
      <c r="GT531" s="103"/>
      <c r="HD531" s="103"/>
    </row>
    <row xmlns:x14ac="http://schemas.microsoft.com/office/spreadsheetml/2009/9/ac" r="532" s="3" customFormat="true" x14ac:dyDescent="0.25">
      <c r="A532" s="382"/>
      <c r="B532" s="103"/>
      <c r="L532" s="103"/>
      <c r="V532" s="103"/>
      <c r="AD532" s="429"/>
      <c r="AE532" s="429"/>
      <c r="AF532" s="429"/>
      <c r="AG532" s="429"/>
      <c r="AH532" s="429"/>
      <c r="AI532" s="429"/>
      <c r="AJ532" s="429"/>
      <c r="AK532" s="429"/>
      <c r="AL532" s="429"/>
      <c r="AM532" s="429"/>
      <c r="AN532" s="429"/>
      <c r="AO532" s="429"/>
      <c r="AP532" s="429"/>
      <c r="AQ532" s="429"/>
      <c r="AR532" s="429"/>
      <c r="AS532" s="429"/>
      <c r="AT532" s="429"/>
      <c r="AU532" s="429"/>
      <c r="AV532" s="429"/>
      <c r="AW532" s="429"/>
      <c r="AX532" s="429"/>
      <c r="AY532" s="429"/>
      <c r="AZ532" s="429"/>
      <c r="BA532" s="429"/>
      <c r="BB532" s="429"/>
      <c r="BC532" s="429"/>
      <c r="BD532" s="429"/>
      <c r="BE532" s="429"/>
      <c r="BF532" s="429"/>
      <c r="BG532" s="429"/>
      <c r="BH532" s="429"/>
      <c r="BJ532" s="103"/>
      <c r="BT532" s="103"/>
      <c r="CD532" s="103"/>
      <c r="CN532" s="103"/>
      <c r="CX532" s="103"/>
      <c r="DH532" s="103"/>
      <c r="DR532" s="103"/>
      <c r="EB532" s="103"/>
      <c r="EL532" s="103"/>
      <c r="EV532" s="103"/>
      <c r="FF532" s="103"/>
      <c r="FP532" s="103"/>
      <c r="FZ532" s="103"/>
      <c r="GJ532" s="103"/>
      <c r="GT532" s="103"/>
      <c r="HD532" s="103"/>
    </row>
    <row xmlns:x14ac="http://schemas.microsoft.com/office/spreadsheetml/2009/9/ac" r="533" s="3" customFormat="true" x14ac:dyDescent="0.25">
      <c r="A533" s="382"/>
      <c r="B533" s="103"/>
      <c r="L533" s="103"/>
      <c r="V533" s="103"/>
      <c r="AD533" s="429"/>
      <c r="AE533" s="429"/>
      <c r="AF533" s="429"/>
      <c r="AG533" s="429"/>
      <c r="AH533" s="429"/>
      <c r="AI533" s="429"/>
      <c r="AJ533" s="429"/>
      <c r="AK533" s="429"/>
      <c r="AL533" s="429"/>
      <c r="AM533" s="429"/>
      <c r="AN533" s="429"/>
      <c r="AO533" s="429"/>
      <c r="AP533" s="429"/>
      <c r="AQ533" s="429"/>
      <c r="AR533" s="429"/>
      <c r="AS533" s="429"/>
      <c r="AT533" s="429"/>
      <c r="AU533" s="429"/>
      <c r="AV533" s="429"/>
      <c r="AW533" s="429"/>
      <c r="AX533" s="429"/>
      <c r="AY533" s="429"/>
      <c r="AZ533" s="429"/>
      <c r="BA533" s="429"/>
      <c r="BB533" s="429"/>
      <c r="BC533" s="429"/>
      <c r="BD533" s="429"/>
      <c r="BE533" s="429"/>
      <c r="BF533" s="429"/>
      <c r="BG533" s="429"/>
      <c r="BH533" s="429"/>
      <c r="BJ533" s="103"/>
      <c r="BT533" s="103"/>
      <c r="CD533" s="103"/>
      <c r="CN533" s="103"/>
      <c r="CX533" s="103"/>
      <c r="DH533" s="103"/>
      <c r="DR533" s="103"/>
      <c r="EB533" s="103"/>
      <c r="EL533" s="103"/>
      <c r="EV533" s="103"/>
      <c r="FF533" s="103"/>
      <c r="FP533" s="103"/>
      <c r="FZ533" s="103"/>
      <c r="GJ533" s="103"/>
      <c r="GT533" s="103"/>
      <c r="HD533" s="103"/>
    </row>
    <row xmlns:x14ac="http://schemas.microsoft.com/office/spreadsheetml/2009/9/ac" r="534" s="3" customFormat="true" x14ac:dyDescent="0.25">
      <c r="A534" s="382"/>
      <c r="B534" s="103"/>
      <c r="L534" s="103"/>
      <c r="V534" s="103"/>
      <c r="AD534" s="429"/>
      <c r="AE534" s="429"/>
      <c r="AF534" s="429"/>
      <c r="AG534" s="429"/>
      <c r="AH534" s="429"/>
      <c r="AI534" s="429"/>
      <c r="AJ534" s="429"/>
      <c r="AK534" s="429"/>
      <c r="AL534" s="429"/>
      <c r="AM534" s="429"/>
      <c r="AN534" s="429"/>
      <c r="AO534" s="429"/>
      <c r="AP534" s="429"/>
      <c r="AQ534" s="429"/>
      <c r="AR534" s="429"/>
      <c r="AS534" s="429"/>
      <c r="AT534" s="429"/>
      <c r="AU534" s="429"/>
      <c r="AV534" s="429"/>
      <c r="AW534" s="429"/>
      <c r="AX534" s="429"/>
      <c r="AY534" s="429"/>
      <c r="AZ534" s="429"/>
      <c r="BA534" s="429"/>
      <c r="BB534" s="429"/>
      <c r="BC534" s="429"/>
      <c r="BD534" s="429"/>
      <c r="BE534" s="429"/>
      <c r="BF534" s="429"/>
      <c r="BG534" s="429"/>
      <c r="BH534" s="429"/>
      <c r="BJ534" s="103"/>
      <c r="BT534" s="103"/>
      <c r="CD534" s="103"/>
      <c r="CN534" s="103"/>
      <c r="CX534" s="103"/>
      <c r="DH534" s="103"/>
      <c r="DR534" s="103"/>
      <c r="EB534" s="103"/>
      <c r="EL534" s="103"/>
      <c r="EV534" s="103"/>
      <c r="FF534" s="103"/>
      <c r="FP534" s="103"/>
      <c r="FZ534" s="103"/>
      <c r="GJ534" s="103"/>
      <c r="GT534" s="103"/>
      <c r="HD534" s="103"/>
    </row>
    <row xmlns:x14ac="http://schemas.microsoft.com/office/spreadsheetml/2009/9/ac" r="535" s="3" customFormat="true" x14ac:dyDescent="0.25">
      <c r="A535" s="382"/>
      <c r="B535" s="103"/>
      <c r="L535" s="103"/>
      <c r="V535" s="103"/>
      <c r="AD535" s="429"/>
      <c r="AE535" s="429"/>
      <c r="AF535" s="429"/>
      <c r="AG535" s="429"/>
      <c r="AH535" s="429"/>
      <c r="AI535" s="429"/>
      <c r="AJ535" s="429"/>
      <c r="AK535" s="429"/>
      <c r="AL535" s="429"/>
      <c r="AM535" s="429"/>
      <c r="AN535" s="429"/>
      <c r="AO535" s="429"/>
      <c r="AP535" s="429"/>
      <c r="AQ535" s="429"/>
      <c r="AR535" s="429"/>
      <c r="AS535" s="429"/>
      <c r="AT535" s="429"/>
      <c r="AU535" s="429"/>
      <c r="AV535" s="429"/>
      <c r="AW535" s="429"/>
      <c r="AX535" s="429"/>
      <c r="AY535" s="429"/>
      <c r="AZ535" s="429"/>
      <c r="BA535" s="429"/>
      <c r="BB535" s="429"/>
      <c r="BC535" s="429"/>
      <c r="BD535" s="429"/>
      <c r="BE535" s="429"/>
      <c r="BF535" s="429"/>
      <c r="BG535" s="429"/>
      <c r="BH535" s="429"/>
      <c r="BJ535" s="103"/>
      <c r="BT535" s="103"/>
      <c r="CD535" s="103"/>
      <c r="CN535" s="103"/>
      <c r="CX535" s="103"/>
      <c r="DH535" s="103"/>
      <c r="DR535" s="103"/>
      <c r="EB535" s="103"/>
      <c r="EL535" s="103"/>
      <c r="EV535" s="103"/>
      <c r="FF535" s="103"/>
      <c r="FP535" s="103"/>
      <c r="FZ535" s="103"/>
      <c r="GJ535" s="103"/>
      <c r="GT535" s="103"/>
      <c r="HD535" s="103"/>
    </row>
    <row xmlns:x14ac="http://schemas.microsoft.com/office/spreadsheetml/2009/9/ac" r="536" s="3" customFormat="true" x14ac:dyDescent="0.25">
      <c r="A536" s="382"/>
      <c r="B536" s="103"/>
      <c r="L536" s="103"/>
      <c r="V536" s="103"/>
      <c r="AD536" s="429"/>
      <c r="AE536" s="429"/>
      <c r="AF536" s="429"/>
      <c r="AG536" s="429"/>
      <c r="AH536" s="429"/>
      <c r="AI536" s="429"/>
      <c r="AJ536" s="429"/>
      <c r="AK536" s="429"/>
      <c r="AL536" s="429"/>
      <c r="AM536" s="429"/>
      <c r="AN536" s="429"/>
      <c r="AO536" s="429"/>
      <c r="AP536" s="429"/>
      <c r="AQ536" s="429"/>
      <c r="AR536" s="429"/>
      <c r="AS536" s="429"/>
      <c r="AT536" s="429"/>
      <c r="AU536" s="429"/>
      <c r="AV536" s="429"/>
      <c r="AW536" s="429"/>
      <c r="AX536" s="429"/>
      <c r="AY536" s="429"/>
      <c r="AZ536" s="429"/>
      <c r="BA536" s="429"/>
      <c r="BB536" s="429"/>
      <c r="BC536" s="429"/>
      <c r="BD536" s="429"/>
      <c r="BE536" s="429"/>
      <c r="BF536" s="429"/>
      <c r="BG536" s="429"/>
      <c r="BH536" s="429"/>
      <c r="BJ536" s="103"/>
      <c r="BT536" s="103"/>
      <c r="CD536" s="103"/>
      <c r="CN536" s="103"/>
      <c r="CX536" s="103"/>
      <c r="DH536" s="103"/>
      <c r="DR536" s="103"/>
      <c r="EB536" s="103"/>
      <c r="EL536" s="103"/>
      <c r="EV536" s="103"/>
      <c r="FF536" s="103"/>
      <c r="FP536" s="103"/>
      <c r="FZ536" s="103"/>
      <c r="GJ536" s="103"/>
      <c r="GT536" s="103"/>
      <c r="HD536" s="103"/>
    </row>
    <row xmlns:x14ac="http://schemas.microsoft.com/office/spreadsheetml/2009/9/ac" r="537" s="3" customFormat="true" x14ac:dyDescent="0.25">
      <c r="A537" s="382"/>
      <c r="B537" s="103"/>
      <c r="L537" s="103"/>
      <c r="V537" s="103"/>
      <c r="AD537" s="429"/>
      <c r="AE537" s="429"/>
      <c r="AF537" s="429"/>
      <c r="AG537" s="429"/>
      <c r="AH537" s="429"/>
      <c r="AI537" s="429"/>
      <c r="AJ537" s="429"/>
      <c r="AK537" s="429"/>
      <c r="AL537" s="429"/>
      <c r="AM537" s="429"/>
      <c r="AN537" s="429"/>
      <c r="AO537" s="429"/>
      <c r="AP537" s="429"/>
      <c r="AQ537" s="429"/>
      <c r="AR537" s="429"/>
      <c r="AS537" s="429"/>
      <c r="AT537" s="429"/>
      <c r="AU537" s="429"/>
      <c r="AV537" s="429"/>
      <c r="AW537" s="429"/>
      <c r="AX537" s="429"/>
      <c r="AY537" s="429"/>
      <c r="AZ537" s="429"/>
      <c r="BA537" s="429"/>
      <c r="BB537" s="429"/>
      <c r="BC537" s="429"/>
      <c r="BD537" s="429"/>
      <c r="BE537" s="429"/>
      <c r="BF537" s="429"/>
      <c r="BG537" s="429"/>
      <c r="BH537" s="429"/>
      <c r="BJ537" s="103"/>
      <c r="BT537" s="103"/>
      <c r="CD537" s="103"/>
      <c r="CN537" s="103"/>
      <c r="CX537" s="103"/>
      <c r="DH537" s="103"/>
      <c r="DR537" s="103"/>
      <c r="EB537" s="103"/>
      <c r="EL537" s="103"/>
      <c r="EV537" s="103"/>
      <c r="FF537" s="103"/>
      <c r="FP537" s="103"/>
      <c r="FZ537" s="103"/>
      <c r="GJ537" s="103"/>
      <c r="GT537" s="103"/>
      <c r="HD537" s="103"/>
    </row>
    <row xmlns:x14ac="http://schemas.microsoft.com/office/spreadsheetml/2009/9/ac" r="538" s="3" customFormat="true" x14ac:dyDescent="0.25">
      <c r="A538" s="382"/>
      <c r="B538" s="103"/>
      <c r="L538" s="103"/>
      <c r="V538" s="103"/>
      <c r="AD538" s="429"/>
      <c r="AE538" s="429"/>
      <c r="AF538" s="429"/>
      <c r="AG538" s="429"/>
      <c r="AH538" s="429"/>
      <c r="AI538" s="429"/>
      <c r="AJ538" s="429"/>
      <c r="AK538" s="429"/>
      <c r="AL538" s="429"/>
      <c r="AM538" s="429"/>
      <c r="AN538" s="429"/>
      <c r="AO538" s="429"/>
      <c r="AP538" s="429"/>
      <c r="AQ538" s="429"/>
      <c r="AR538" s="429"/>
      <c r="AS538" s="429"/>
      <c r="AT538" s="429"/>
      <c r="AU538" s="429"/>
      <c r="AV538" s="429"/>
      <c r="AW538" s="429"/>
      <c r="AX538" s="429"/>
      <c r="AY538" s="429"/>
      <c r="AZ538" s="429"/>
      <c r="BA538" s="429"/>
      <c r="BB538" s="429"/>
      <c r="BC538" s="429"/>
      <c r="BD538" s="429"/>
      <c r="BE538" s="429"/>
      <c r="BF538" s="429"/>
      <c r="BG538" s="429"/>
      <c r="BH538" s="429"/>
      <c r="BJ538" s="103"/>
      <c r="BT538" s="103"/>
      <c r="CD538" s="103"/>
      <c r="CN538" s="103"/>
      <c r="CX538" s="103"/>
      <c r="DH538" s="103"/>
      <c r="DR538" s="103"/>
      <c r="EB538" s="103"/>
      <c r="EL538" s="103"/>
      <c r="EV538" s="103"/>
      <c r="FF538" s="103"/>
      <c r="FP538" s="103"/>
      <c r="FZ538" s="103"/>
      <c r="GJ538" s="103"/>
      <c r="GT538" s="103"/>
      <c r="HD538" s="103"/>
    </row>
    <row xmlns:x14ac="http://schemas.microsoft.com/office/spreadsheetml/2009/9/ac" r="539" s="3" customFormat="true" x14ac:dyDescent="0.25">
      <c r="A539" s="382"/>
      <c r="B539" s="103"/>
      <c r="L539" s="103"/>
      <c r="V539" s="103"/>
      <c r="AD539" s="429"/>
      <c r="AE539" s="429"/>
      <c r="AF539" s="429"/>
      <c r="AG539" s="429"/>
      <c r="AH539" s="429"/>
      <c r="AI539" s="429"/>
      <c r="AJ539" s="429"/>
      <c r="AK539" s="429"/>
      <c r="AL539" s="429"/>
      <c r="AM539" s="429"/>
      <c r="AN539" s="429"/>
      <c r="AO539" s="429"/>
      <c r="AP539" s="429"/>
      <c r="AQ539" s="429"/>
      <c r="AR539" s="429"/>
      <c r="AS539" s="429"/>
      <c r="AT539" s="429"/>
      <c r="AU539" s="429"/>
      <c r="AV539" s="429"/>
      <c r="AW539" s="429"/>
      <c r="AX539" s="429"/>
      <c r="AY539" s="429"/>
      <c r="AZ539" s="429"/>
      <c r="BA539" s="429"/>
      <c r="BB539" s="429"/>
      <c r="BC539" s="429"/>
      <c r="BD539" s="429"/>
      <c r="BE539" s="429"/>
      <c r="BF539" s="429"/>
      <c r="BG539" s="429"/>
      <c r="BH539" s="429"/>
      <c r="BJ539" s="103"/>
      <c r="BT539" s="103"/>
      <c r="CD539" s="103"/>
      <c r="CN539" s="103"/>
      <c r="CX539" s="103"/>
      <c r="DH539" s="103"/>
      <c r="DR539" s="103"/>
      <c r="EB539" s="103"/>
      <c r="EL539" s="103"/>
      <c r="EV539" s="103"/>
      <c r="FF539" s="103"/>
      <c r="FP539" s="103"/>
      <c r="FZ539" s="103"/>
      <c r="GJ539" s="103"/>
      <c r="GT539" s="103"/>
      <c r="HD539" s="103"/>
    </row>
    <row xmlns:x14ac="http://schemas.microsoft.com/office/spreadsheetml/2009/9/ac" r="540" s="3" customFormat="true" x14ac:dyDescent="0.25">
      <c r="A540" s="382"/>
      <c r="B540" s="103"/>
      <c r="L540" s="103"/>
      <c r="V540" s="103"/>
      <c r="AD540" s="429"/>
      <c r="AE540" s="429"/>
      <c r="AF540" s="429"/>
      <c r="AG540" s="429"/>
      <c r="AH540" s="429"/>
      <c r="AI540" s="429"/>
      <c r="AJ540" s="429"/>
      <c r="AK540" s="429"/>
      <c r="AL540" s="429"/>
      <c r="AM540" s="429"/>
      <c r="AN540" s="429"/>
      <c r="AO540" s="429"/>
      <c r="AP540" s="429"/>
      <c r="AQ540" s="429"/>
      <c r="AR540" s="429"/>
      <c r="AS540" s="429"/>
      <c r="AT540" s="429"/>
      <c r="AU540" s="429"/>
      <c r="AV540" s="429"/>
      <c r="AW540" s="429"/>
      <c r="AX540" s="429"/>
      <c r="AY540" s="429"/>
      <c r="AZ540" s="429"/>
      <c r="BA540" s="429"/>
      <c r="BB540" s="429"/>
      <c r="BC540" s="429"/>
      <c r="BD540" s="429"/>
      <c r="BE540" s="429"/>
      <c r="BF540" s="429"/>
      <c r="BG540" s="429"/>
      <c r="BH540" s="429"/>
      <c r="BJ540" s="103"/>
      <c r="BT540" s="103"/>
      <c r="CD540" s="103"/>
      <c r="CN540" s="103"/>
      <c r="CX540" s="103"/>
      <c r="DH540" s="103"/>
      <c r="DR540" s="103"/>
      <c r="EB540" s="103"/>
      <c r="EL540" s="103"/>
      <c r="EV540" s="103"/>
      <c r="FF540" s="103"/>
      <c r="FP540" s="103"/>
      <c r="FZ540" s="103"/>
      <c r="GJ540" s="103"/>
      <c r="GT540" s="103"/>
      <c r="HD540" s="103"/>
    </row>
    <row xmlns:x14ac="http://schemas.microsoft.com/office/spreadsheetml/2009/9/ac" r="541" s="3" customFormat="true" x14ac:dyDescent="0.25">
      <c r="A541" s="382"/>
      <c r="B541" s="103"/>
      <c r="L541" s="103"/>
      <c r="V541" s="103"/>
      <c r="AD541" s="429"/>
      <c r="AE541" s="429"/>
      <c r="AF541" s="429"/>
      <c r="AG541" s="429"/>
      <c r="AH541" s="429"/>
      <c r="AI541" s="429"/>
      <c r="AJ541" s="429"/>
      <c r="AK541" s="429"/>
      <c r="AL541" s="429"/>
      <c r="AM541" s="429"/>
      <c r="AN541" s="429"/>
      <c r="AO541" s="429"/>
      <c r="AP541" s="429"/>
      <c r="AQ541" s="429"/>
      <c r="AR541" s="429"/>
      <c r="AS541" s="429"/>
      <c r="AT541" s="429"/>
      <c r="AU541" s="429"/>
      <c r="AV541" s="429"/>
      <c r="AW541" s="429"/>
      <c r="AX541" s="429"/>
      <c r="AY541" s="429"/>
      <c r="AZ541" s="429"/>
      <c r="BA541" s="429"/>
      <c r="BB541" s="429"/>
      <c r="BC541" s="429"/>
      <c r="BD541" s="429"/>
      <c r="BE541" s="429"/>
      <c r="BF541" s="429"/>
      <c r="BG541" s="429"/>
      <c r="BH541" s="429"/>
      <c r="BJ541" s="103"/>
      <c r="BT541" s="103"/>
      <c r="CD541" s="103"/>
      <c r="CN541" s="103"/>
      <c r="CX541" s="103"/>
      <c r="DH541" s="103"/>
      <c r="DR541" s="103"/>
      <c r="EB541" s="103"/>
      <c r="EL541" s="103"/>
      <c r="EV541" s="103"/>
      <c r="FF541" s="103"/>
      <c r="FP541" s="103"/>
      <c r="FZ541" s="103"/>
      <c r="GJ541" s="103"/>
      <c r="GT541" s="103"/>
      <c r="HD541" s="103"/>
    </row>
    <row xmlns:x14ac="http://schemas.microsoft.com/office/spreadsheetml/2009/9/ac" r="542" s="3" customFormat="true" x14ac:dyDescent="0.25">
      <c r="A542" s="382"/>
      <c r="B542" s="103"/>
      <c r="L542" s="103"/>
      <c r="V542" s="103"/>
      <c r="AD542" s="429"/>
      <c r="AE542" s="429"/>
      <c r="AF542" s="429"/>
      <c r="AG542" s="429"/>
      <c r="AH542" s="429"/>
      <c r="AI542" s="429"/>
      <c r="AJ542" s="429"/>
      <c r="AK542" s="429"/>
      <c r="AL542" s="429"/>
      <c r="AM542" s="429"/>
      <c r="AN542" s="429"/>
      <c r="AO542" s="429"/>
      <c r="AP542" s="429"/>
      <c r="AQ542" s="429"/>
      <c r="AR542" s="429"/>
      <c r="AS542" s="429"/>
      <c r="AT542" s="429"/>
      <c r="AU542" s="429"/>
      <c r="AV542" s="429"/>
      <c r="AW542" s="429"/>
      <c r="AX542" s="429"/>
      <c r="AY542" s="429"/>
      <c r="AZ542" s="429"/>
      <c r="BA542" s="429"/>
      <c r="BB542" s="429"/>
      <c r="BC542" s="429"/>
      <c r="BD542" s="429"/>
      <c r="BE542" s="429"/>
      <c r="BF542" s="429"/>
      <c r="BG542" s="429"/>
      <c r="BH542" s="429"/>
      <c r="BJ542" s="103"/>
      <c r="BT542" s="103"/>
      <c r="CD542" s="103"/>
      <c r="CN542" s="103"/>
      <c r="CX542" s="103"/>
      <c r="DH542" s="103"/>
      <c r="DR542" s="103"/>
      <c r="EB542" s="103"/>
      <c r="EL542" s="103"/>
      <c r="EV542" s="103"/>
      <c r="FF542" s="103"/>
      <c r="FP542" s="103"/>
      <c r="FZ542" s="103"/>
      <c r="GJ542" s="103"/>
      <c r="GT542" s="103"/>
      <c r="HD542" s="103"/>
    </row>
    <row xmlns:x14ac="http://schemas.microsoft.com/office/spreadsheetml/2009/9/ac" r="543" s="3" customFormat="true" x14ac:dyDescent="0.25">
      <c r="A543" s="382"/>
      <c r="B543" s="103"/>
      <c r="L543" s="103"/>
      <c r="V543" s="103"/>
      <c r="AD543" s="429"/>
      <c r="AE543" s="429"/>
      <c r="AF543" s="429"/>
      <c r="AG543" s="429"/>
      <c r="AH543" s="429"/>
      <c r="AI543" s="429"/>
      <c r="AJ543" s="429"/>
      <c r="AK543" s="429"/>
      <c r="AL543" s="429"/>
      <c r="AM543" s="429"/>
      <c r="AN543" s="429"/>
      <c r="AO543" s="429"/>
      <c r="AP543" s="429"/>
      <c r="AQ543" s="429"/>
      <c r="AR543" s="429"/>
      <c r="AS543" s="429"/>
      <c r="AT543" s="429"/>
      <c r="AU543" s="429"/>
      <c r="AV543" s="429"/>
      <c r="AW543" s="429"/>
      <c r="AX543" s="429"/>
      <c r="AY543" s="429"/>
      <c r="AZ543" s="429"/>
      <c r="BA543" s="429"/>
      <c r="BB543" s="429"/>
      <c r="BC543" s="429"/>
      <c r="BD543" s="429"/>
      <c r="BE543" s="429"/>
      <c r="BF543" s="429"/>
      <c r="BG543" s="429"/>
      <c r="BH543" s="429"/>
      <c r="BJ543" s="103"/>
      <c r="BT543" s="103"/>
      <c r="CD543" s="103"/>
      <c r="CN543" s="103"/>
      <c r="CX543" s="103"/>
      <c r="DH543" s="103"/>
      <c r="DR543" s="103"/>
      <c r="EB543" s="103"/>
      <c r="EL543" s="103"/>
      <c r="EV543" s="103"/>
      <c r="FF543" s="103"/>
      <c r="FP543" s="103"/>
      <c r="FZ543" s="103"/>
      <c r="GJ543" s="103"/>
      <c r="GT543" s="103"/>
      <c r="HD543" s="103"/>
    </row>
    <row xmlns:x14ac="http://schemas.microsoft.com/office/spreadsheetml/2009/9/ac" r="544" s="3" customFormat="true" x14ac:dyDescent="0.25">
      <c r="A544" s="382"/>
      <c r="B544" s="103"/>
      <c r="L544" s="103"/>
      <c r="V544" s="103"/>
      <c r="AD544" s="429"/>
      <c r="AE544" s="429"/>
      <c r="AF544" s="429"/>
      <c r="AG544" s="429"/>
      <c r="AH544" s="429"/>
      <c r="AI544" s="429"/>
      <c r="AJ544" s="429"/>
      <c r="AK544" s="429"/>
      <c r="AL544" s="429"/>
      <c r="AM544" s="429"/>
      <c r="AN544" s="429"/>
      <c r="AO544" s="429"/>
      <c r="AP544" s="429"/>
      <c r="AQ544" s="429"/>
      <c r="AR544" s="429"/>
      <c r="AS544" s="429"/>
      <c r="AT544" s="429"/>
      <c r="AU544" s="429"/>
      <c r="AV544" s="429"/>
      <c r="AW544" s="429"/>
      <c r="AX544" s="429"/>
      <c r="AY544" s="429"/>
      <c r="AZ544" s="429"/>
      <c r="BA544" s="429"/>
      <c r="BB544" s="429"/>
      <c r="BC544" s="429"/>
      <c r="BD544" s="429"/>
      <c r="BE544" s="429"/>
      <c r="BF544" s="429"/>
      <c r="BG544" s="429"/>
      <c r="BH544" s="429"/>
      <c r="BJ544" s="103"/>
      <c r="BT544" s="103"/>
      <c r="CD544" s="103"/>
      <c r="CN544" s="103"/>
      <c r="CX544" s="103"/>
      <c r="DH544" s="103"/>
      <c r="DR544" s="103"/>
      <c r="EB544" s="103"/>
      <c r="EL544" s="103"/>
      <c r="EV544" s="103"/>
      <c r="FF544" s="103"/>
      <c r="FP544" s="103"/>
      <c r="FZ544" s="103"/>
      <c r="GJ544" s="103"/>
      <c r="GT544" s="103"/>
      <c r="HD544" s="103"/>
    </row>
    <row xmlns:x14ac="http://schemas.microsoft.com/office/spreadsheetml/2009/9/ac" r="545" s="3" customFormat="true" x14ac:dyDescent="0.25">
      <c r="A545" s="382"/>
      <c r="B545" s="103"/>
      <c r="L545" s="103"/>
      <c r="V545" s="103"/>
      <c r="AD545" s="429"/>
      <c r="AE545" s="429"/>
      <c r="AF545" s="429"/>
      <c r="AG545" s="429"/>
      <c r="AH545" s="429"/>
      <c r="AI545" s="429"/>
      <c r="AJ545" s="429"/>
      <c r="AK545" s="429"/>
      <c r="AL545" s="429"/>
      <c r="AM545" s="429"/>
      <c r="AN545" s="429"/>
      <c r="AO545" s="429"/>
      <c r="AP545" s="429"/>
      <c r="AQ545" s="429"/>
      <c r="AR545" s="429"/>
      <c r="AS545" s="429"/>
      <c r="AT545" s="429"/>
      <c r="AU545" s="429"/>
      <c r="AV545" s="429"/>
      <c r="AW545" s="429"/>
      <c r="AX545" s="429"/>
      <c r="AY545" s="429"/>
      <c r="AZ545" s="429"/>
      <c r="BA545" s="429"/>
      <c r="BB545" s="429"/>
      <c r="BC545" s="429"/>
      <c r="BD545" s="429"/>
      <c r="BE545" s="429"/>
      <c r="BF545" s="429"/>
      <c r="BG545" s="429"/>
      <c r="BH545" s="429"/>
      <c r="BJ545" s="103"/>
      <c r="BT545" s="103"/>
      <c r="CD545" s="103"/>
      <c r="CN545" s="103"/>
      <c r="CX545" s="103"/>
      <c r="DH545" s="103"/>
      <c r="DR545" s="103"/>
      <c r="EB545" s="103"/>
      <c r="EL545" s="103"/>
      <c r="EV545" s="103"/>
      <c r="FF545" s="103"/>
      <c r="FP545" s="103"/>
      <c r="FZ545" s="103"/>
      <c r="GJ545" s="103"/>
      <c r="GT545" s="103"/>
      <c r="HD545" s="103"/>
    </row>
    <row xmlns:x14ac="http://schemas.microsoft.com/office/spreadsheetml/2009/9/ac" r="546" s="3" customFormat="true" x14ac:dyDescent="0.25">
      <c r="A546" s="382"/>
      <c r="B546" s="103"/>
      <c r="L546" s="103"/>
      <c r="V546" s="103"/>
      <c r="AD546" s="429"/>
      <c r="AE546" s="429"/>
      <c r="AF546" s="429"/>
      <c r="AG546" s="429"/>
      <c r="AH546" s="429"/>
      <c r="AI546" s="429"/>
      <c r="AJ546" s="429"/>
      <c r="AK546" s="429"/>
      <c r="AL546" s="429"/>
      <c r="AM546" s="429"/>
      <c r="AN546" s="429"/>
      <c r="AO546" s="429"/>
      <c r="AP546" s="429"/>
      <c r="AQ546" s="429"/>
      <c r="AR546" s="429"/>
      <c r="AS546" s="429"/>
      <c r="AT546" s="429"/>
      <c r="AU546" s="429"/>
      <c r="AV546" s="429"/>
      <c r="AW546" s="429"/>
      <c r="AX546" s="429"/>
      <c r="AY546" s="429"/>
      <c r="AZ546" s="429"/>
      <c r="BA546" s="429"/>
      <c r="BB546" s="429"/>
      <c r="BC546" s="429"/>
      <c r="BD546" s="429"/>
      <c r="BE546" s="429"/>
      <c r="BF546" s="429"/>
      <c r="BG546" s="429"/>
      <c r="BH546" s="429"/>
      <c r="BJ546" s="103"/>
      <c r="BT546" s="103"/>
      <c r="CD546" s="103"/>
      <c r="CN546" s="103"/>
      <c r="CX546" s="103"/>
      <c r="DH546" s="103"/>
      <c r="DR546" s="103"/>
      <c r="EB546" s="103"/>
      <c r="EL546" s="103"/>
      <c r="EV546" s="103"/>
      <c r="FF546" s="103"/>
      <c r="FP546" s="103"/>
      <c r="FZ546" s="103"/>
      <c r="GJ546" s="103"/>
      <c r="GT546" s="103"/>
      <c r="HD546" s="103"/>
    </row>
    <row xmlns:x14ac="http://schemas.microsoft.com/office/spreadsheetml/2009/9/ac" r="547" s="3" customFormat="true" x14ac:dyDescent="0.25">
      <c r="A547" s="382"/>
      <c r="B547" s="103"/>
      <c r="L547" s="103"/>
      <c r="V547" s="103"/>
      <c r="AD547" s="429"/>
      <c r="AE547" s="429"/>
      <c r="AF547" s="429"/>
      <c r="AG547" s="429"/>
      <c r="AH547" s="429"/>
      <c r="AI547" s="429"/>
      <c r="AJ547" s="429"/>
      <c r="AK547" s="429"/>
      <c r="AL547" s="429"/>
      <c r="AM547" s="429"/>
      <c r="AN547" s="429"/>
      <c r="AO547" s="429"/>
      <c r="AP547" s="429"/>
      <c r="AQ547" s="429"/>
      <c r="AR547" s="429"/>
      <c r="AS547" s="429"/>
      <c r="AT547" s="429"/>
      <c r="AU547" s="429"/>
      <c r="AV547" s="429"/>
      <c r="AW547" s="429"/>
      <c r="AX547" s="429"/>
      <c r="AY547" s="429"/>
      <c r="AZ547" s="429"/>
      <c r="BA547" s="429"/>
      <c r="BB547" s="429"/>
      <c r="BC547" s="429"/>
      <c r="BD547" s="429"/>
      <c r="BE547" s="429"/>
      <c r="BF547" s="429"/>
      <c r="BG547" s="429"/>
      <c r="BH547" s="429"/>
      <c r="BJ547" s="103"/>
      <c r="BT547" s="103"/>
      <c r="CD547" s="103"/>
      <c r="CN547" s="103"/>
      <c r="CX547" s="103"/>
      <c r="DH547" s="103"/>
      <c r="DR547" s="103"/>
      <c r="EB547" s="103"/>
      <c r="EL547" s="103"/>
      <c r="EV547" s="103"/>
      <c r="FF547" s="103"/>
      <c r="FP547" s="103"/>
      <c r="FZ547" s="103"/>
      <c r="GJ547" s="103"/>
      <c r="GT547" s="103"/>
      <c r="HD547" s="103"/>
    </row>
    <row xmlns:x14ac="http://schemas.microsoft.com/office/spreadsheetml/2009/9/ac" r="548" s="3" customFormat="true" x14ac:dyDescent="0.25">
      <c r="A548" s="382"/>
      <c r="B548" s="103"/>
      <c r="L548" s="103"/>
      <c r="V548" s="103"/>
      <c r="AD548" s="429"/>
      <c r="AE548" s="429"/>
      <c r="AF548" s="429"/>
      <c r="AG548" s="429"/>
      <c r="AH548" s="429"/>
      <c r="AI548" s="429"/>
      <c r="AJ548" s="429"/>
      <c r="AK548" s="429"/>
      <c r="AL548" s="429"/>
      <c r="AM548" s="429"/>
      <c r="AN548" s="429"/>
      <c r="AO548" s="429"/>
      <c r="AP548" s="429"/>
      <c r="AQ548" s="429"/>
      <c r="AR548" s="429"/>
      <c r="AS548" s="429"/>
      <c r="AT548" s="429"/>
      <c r="AU548" s="429"/>
      <c r="AV548" s="429"/>
      <c r="AW548" s="429"/>
      <c r="AX548" s="429"/>
      <c r="AY548" s="429"/>
      <c r="AZ548" s="429"/>
      <c r="BA548" s="429"/>
      <c r="BB548" s="429"/>
      <c r="BC548" s="429"/>
      <c r="BD548" s="429"/>
      <c r="BE548" s="429"/>
      <c r="BF548" s="429"/>
      <c r="BG548" s="429"/>
      <c r="BH548" s="429"/>
      <c r="BJ548" s="103"/>
      <c r="BT548" s="103"/>
      <c r="CD548" s="103"/>
      <c r="CN548" s="103"/>
      <c r="CX548" s="103"/>
      <c r="DH548" s="103"/>
      <c r="DR548" s="103"/>
      <c r="EB548" s="103"/>
      <c r="EL548" s="103"/>
      <c r="EV548" s="103"/>
      <c r="FF548" s="103"/>
      <c r="FP548" s="103"/>
      <c r="FZ548" s="103"/>
      <c r="GJ548" s="103"/>
      <c r="GT548" s="103"/>
      <c r="HD548" s="103"/>
    </row>
    <row xmlns:x14ac="http://schemas.microsoft.com/office/spreadsheetml/2009/9/ac" r="549" s="3" customFormat="true" x14ac:dyDescent="0.25">
      <c r="A549" s="382"/>
      <c r="B549" s="103"/>
      <c r="L549" s="103"/>
      <c r="V549" s="103"/>
      <c r="AD549" s="429"/>
      <c r="AE549" s="429"/>
      <c r="AF549" s="429"/>
      <c r="AG549" s="429"/>
      <c r="AH549" s="429"/>
      <c r="AI549" s="429"/>
      <c r="AJ549" s="429"/>
      <c r="AK549" s="429"/>
      <c r="AL549" s="429"/>
      <c r="AM549" s="429"/>
      <c r="AN549" s="429"/>
      <c r="AO549" s="429"/>
      <c r="AP549" s="429"/>
      <c r="AQ549" s="429"/>
      <c r="AR549" s="429"/>
      <c r="AS549" s="429"/>
      <c r="AT549" s="429"/>
      <c r="AU549" s="429"/>
      <c r="AV549" s="429"/>
      <c r="AW549" s="429"/>
      <c r="AX549" s="429"/>
      <c r="AY549" s="429"/>
      <c r="AZ549" s="429"/>
      <c r="BA549" s="429"/>
      <c r="BB549" s="429"/>
      <c r="BC549" s="429"/>
      <c r="BD549" s="429"/>
      <c r="BE549" s="429"/>
      <c r="BF549" s="429"/>
      <c r="BG549" s="429"/>
      <c r="BH549" s="429"/>
      <c r="BJ549" s="103"/>
      <c r="BT549" s="103"/>
      <c r="CD549" s="103"/>
      <c r="CN549" s="103"/>
      <c r="CX549" s="103"/>
      <c r="DH549" s="103"/>
      <c r="DR549" s="103"/>
      <c r="EB549" s="103"/>
      <c r="EL549" s="103"/>
      <c r="EV549" s="103"/>
      <c r="FF549" s="103"/>
      <c r="FP549" s="103"/>
      <c r="FZ549" s="103"/>
      <c r="GJ549" s="103"/>
      <c r="GT549" s="103"/>
      <c r="HD549" s="103"/>
    </row>
    <row xmlns:x14ac="http://schemas.microsoft.com/office/spreadsheetml/2009/9/ac" r="550" s="3" customFormat="true" x14ac:dyDescent="0.25">
      <c r="A550" s="382"/>
      <c r="B550" s="103"/>
      <c r="L550" s="103"/>
      <c r="V550" s="103"/>
      <c r="AD550" s="429"/>
      <c r="AE550" s="429"/>
      <c r="AF550" s="429"/>
      <c r="AG550" s="429"/>
      <c r="AH550" s="429"/>
      <c r="AI550" s="429"/>
      <c r="AJ550" s="429"/>
      <c r="AK550" s="429"/>
      <c r="AL550" s="429"/>
      <c r="AM550" s="429"/>
      <c r="AN550" s="429"/>
      <c r="AO550" s="429"/>
      <c r="AP550" s="429"/>
      <c r="AQ550" s="429"/>
      <c r="AR550" s="429"/>
      <c r="AS550" s="429"/>
      <c r="AT550" s="429"/>
      <c r="AU550" s="429"/>
      <c r="AV550" s="429"/>
      <c r="AW550" s="429"/>
      <c r="AX550" s="429"/>
      <c r="AY550" s="429"/>
      <c r="AZ550" s="429"/>
      <c r="BA550" s="429"/>
      <c r="BB550" s="429"/>
      <c r="BC550" s="429"/>
      <c r="BD550" s="429"/>
      <c r="BE550" s="429"/>
      <c r="BF550" s="429"/>
      <c r="BG550" s="429"/>
      <c r="BH550" s="429"/>
      <c r="BJ550" s="103"/>
      <c r="BT550" s="103"/>
      <c r="CD550" s="103"/>
      <c r="CN550" s="103"/>
      <c r="CX550" s="103"/>
      <c r="DH550" s="103"/>
      <c r="DR550" s="103"/>
      <c r="EB550" s="103"/>
      <c r="EL550" s="103"/>
      <c r="EV550" s="103"/>
      <c r="FF550" s="103"/>
      <c r="FP550" s="103"/>
      <c r="FZ550" s="103"/>
      <c r="GJ550" s="103"/>
      <c r="GT550" s="103"/>
      <c r="HD550" s="103"/>
    </row>
    <row xmlns:x14ac="http://schemas.microsoft.com/office/spreadsheetml/2009/9/ac" r="551" s="3" customFormat="true" x14ac:dyDescent="0.25">
      <c r="A551" s="382"/>
      <c r="B551" s="103"/>
      <c r="L551" s="103"/>
      <c r="V551" s="103"/>
      <c r="AD551" s="429"/>
      <c r="AE551" s="429"/>
      <c r="AF551" s="429"/>
      <c r="AG551" s="429"/>
      <c r="AH551" s="429"/>
      <c r="AI551" s="429"/>
      <c r="AJ551" s="429"/>
      <c r="AK551" s="429"/>
      <c r="AL551" s="429"/>
      <c r="AM551" s="429"/>
      <c r="AN551" s="429"/>
      <c r="AO551" s="429"/>
      <c r="AP551" s="429"/>
      <c r="AQ551" s="429"/>
      <c r="AR551" s="429"/>
      <c r="AS551" s="429"/>
      <c r="AT551" s="429"/>
      <c r="AU551" s="429"/>
      <c r="AV551" s="429"/>
      <c r="AW551" s="429"/>
      <c r="AX551" s="429"/>
      <c r="AY551" s="429"/>
      <c r="AZ551" s="429"/>
      <c r="BA551" s="429"/>
      <c r="BB551" s="429"/>
      <c r="BC551" s="429"/>
      <c r="BD551" s="429"/>
      <c r="BE551" s="429"/>
      <c r="BF551" s="429"/>
      <c r="BG551" s="429"/>
      <c r="BH551" s="429"/>
      <c r="BJ551" s="103"/>
      <c r="BT551" s="103"/>
      <c r="CD551" s="103"/>
      <c r="CN551" s="103"/>
      <c r="CX551" s="103"/>
      <c r="DH551" s="103"/>
      <c r="DR551" s="103"/>
      <c r="EB551" s="103"/>
      <c r="EL551" s="103"/>
      <c r="EV551" s="103"/>
      <c r="FF551" s="103"/>
      <c r="FP551" s="103"/>
      <c r="FZ551" s="103"/>
      <c r="GJ551" s="103"/>
      <c r="GT551" s="103"/>
      <c r="HD551" s="103"/>
    </row>
    <row xmlns:x14ac="http://schemas.microsoft.com/office/spreadsheetml/2009/9/ac" r="552" s="3" customFormat="true" x14ac:dyDescent="0.25">
      <c r="A552" s="382"/>
      <c r="B552" s="103"/>
      <c r="L552" s="103"/>
      <c r="V552" s="103"/>
      <c r="AD552" s="429"/>
      <c r="AE552" s="429"/>
      <c r="AF552" s="429"/>
      <c r="AG552" s="429"/>
      <c r="AH552" s="429"/>
      <c r="AI552" s="429"/>
      <c r="AJ552" s="429"/>
      <c r="AK552" s="429"/>
      <c r="AL552" s="429"/>
      <c r="AM552" s="429"/>
      <c r="AN552" s="429"/>
      <c r="AO552" s="429"/>
      <c r="AP552" s="429"/>
      <c r="AQ552" s="429"/>
      <c r="AR552" s="429"/>
      <c r="AS552" s="429"/>
      <c r="AT552" s="429"/>
      <c r="AU552" s="429"/>
      <c r="AV552" s="429"/>
      <c r="AW552" s="429"/>
      <c r="AX552" s="429"/>
      <c r="AY552" s="429"/>
      <c r="AZ552" s="429"/>
      <c r="BA552" s="429"/>
      <c r="BB552" s="429"/>
      <c r="BC552" s="429"/>
      <c r="BD552" s="429"/>
      <c r="BE552" s="429"/>
      <c r="BF552" s="429"/>
      <c r="BG552" s="429"/>
      <c r="BH552" s="429"/>
      <c r="BJ552" s="103"/>
      <c r="BT552" s="103"/>
      <c r="CD552" s="103"/>
      <c r="CN552" s="103"/>
      <c r="CX552" s="103"/>
      <c r="DH552" s="103"/>
      <c r="DR552" s="103"/>
      <c r="EB552" s="103"/>
      <c r="EL552" s="103"/>
      <c r="EV552" s="103"/>
      <c r="FF552" s="103"/>
      <c r="FP552" s="103"/>
      <c r="FZ552" s="103"/>
      <c r="GJ552" s="103"/>
      <c r="GT552" s="103"/>
      <c r="HD552" s="103"/>
    </row>
    <row xmlns:x14ac="http://schemas.microsoft.com/office/spreadsheetml/2009/9/ac" r="553" s="3" customFormat="true" x14ac:dyDescent="0.25">
      <c r="A553" s="382"/>
      <c r="B553" s="103"/>
      <c r="L553" s="103"/>
      <c r="V553" s="103"/>
      <c r="AD553" s="429"/>
      <c r="AE553" s="429"/>
      <c r="AF553" s="429"/>
      <c r="AG553" s="429"/>
      <c r="AH553" s="429"/>
      <c r="AI553" s="429"/>
      <c r="AJ553" s="429"/>
      <c r="AK553" s="429"/>
      <c r="AL553" s="429"/>
      <c r="AM553" s="429"/>
      <c r="AN553" s="429"/>
      <c r="AO553" s="429"/>
      <c r="AP553" s="429"/>
      <c r="AQ553" s="429"/>
      <c r="AR553" s="429"/>
      <c r="AS553" s="429"/>
      <c r="AT553" s="429"/>
      <c r="AU553" s="429"/>
      <c r="AV553" s="429"/>
      <c r="AW553" s="429"/>
      <c r="AX553" s="429"/>
      <c r="AY553" s="429"/>
      <c r="AZ553" s="429"/>
      <c r="BA553" s="429"/>
      <c r="BB553" s="429"/>
      <c r="BC553" s="429"/>
      <c r="BD553" s="429"/>
      <c r="BE553" s="429"/>
      <c r="BF553" s="429"/>
      <c r="BG553" s="429"/>
      <c r="BH553" s="429"/>
      <c r="BJ553" s="103"/>
      <c r="BT553" s="103"/>
      <c r="CD553" s="103"/>
      <c r="CN553" s="103"/>
      <c r="CX553" s="103"/>
      <c r="DH553" s="103"/>
      <c r="DR553" s="103"/>
      <c r="EB553" s="103"/>
      <c r="EL553" s="103"/>
      <c r="EV553" s="103"/>
      <c r="FF553" s="103"/>
      <c r="FP553" s="103"/>
      <c r="FZ553" s="103"/>
      <c r="GJ553" s="103"/>
      <c r="GT553" s="103"/>
      <c r="HD553" s="103"/>
    </row>
    <row xmlns:x14ac="http://schemas.microsoft.com/office/spreadsheetml/2009/9/ac" r="554" s="3" customFormat="true" x14ac:dyDescent="0.25">
      <c r="A554" s="382"/>
      <c r="B554" s="103"/>
      <c r="L554" s="103"/>
      <c r="V554" s="103"/>
      <c r="AD554" s="429"/>
      <c r="AE554" s="429"/>
      <c r="AF554" s="429"/>
      <c r="AG554" s="429"/>
      <c r="AH554" s="429"/>
      <c r="AI554" s="429"/>
      <c r="AJ554" s="429"/>
      <c r="AK554" s="429"/>
      <c r="AL554" s="429"/>
      <c r="AM554" s="429"/>
      <c r="AN554" s="429"/>
      <c r="AO554" s="429"/>
      <c r="AP554" s="429"/>
      <c r="AQ554" s="429"/>
      <c r="AR554" s="429"/>
      <c r="AS554" s="429"/>
      <c r="AT554" s="429"/>
      <c r="AU554" s="429"/>
      <c r="AV554" s="429"/>
      <c r="AW554" s="429"/>
      <c r="AX554" s="429"/>
      <c r="AY554" s="429"/>
      <c r="AZ554" s="429"/>
      <c r="BA554" s="429"/>
      <c r="BB554" s="429"/>
      <c r="BC554" s="429"/>
      <c r="BD554" s="429"/>
      <c r="BE554" s="429"/>
      <c r="BF554" s="429"/>
      <c r="BG554" s="429"/>
      <c r="BH554" s="429"/>
      <c r="BJ554" s="103"/>
      <c r="BT554" s="103"/>
      <c r="CD554" s="103"/>
      <c r="CN554" s="103"/>
      <c r="CX554" s="103"/>
      <c r="DH554" s="103"/>
      <c r="DR554" s="103"/>
      <c r="EB554" s="103"/>
      <c r="EL554" s="103"/>
      <c r="EV554" s="103"/>
      <c r="FF554" s="103"/>
      <c r="FP554" s="103"/>
      <c r="FZ554" s="103"/>
      <c r="GJ554" s="103"/>
      <c r="GT554" s="103"/>
      <c r="HD554" s="103"/>
    </row>
    <row xmlns:x14ac="http://schemas.microsoft.com/office/spreadsheetml/2009/9/ac" r="555" s="3" customFormat="true" x14ac:dyDescent="0.25">
      <c r="A555" s="382"/>
      <c r="B555" s="103"/>
      <c r="L555" s="103"/>
      <c r="V555" s="103"/>
      <c r="AD555" s="429"/>
      <c r="AE555" s="429"/>
      <c r="AF555" s="429"/>
      <c r="AG555" s="429"/>
      <c r="AH555" s="429"/>
      <c r="AI555" s="429"/>
      <c r="AJ555" s="429"/>
      <c r="AK555" s="429"/>
      <c r="AL555" s="429"/>
      <c r="AM555" s="429"/>
      <c r="AN555" s="429"/>
      <c r="AO555" s="429"/>
      <c r="AP555" s="429"/>
      <c r="AQ555" s="429"/>
      <c r="AR555" s="429"/>
      <c r="AS555" s="429"/>
      <c r="AT555" s="429"/>
      <c r="AU555" s="429"/>
      <c r="AV555" s="429"/>
      <c r="AW555" s="429"/>
      <c r="AX555" s="429"/>
      <c r="AY555" s="429"/>
      <c r="AZ555" s="429"/>
      <c r="BA555" s="429"/>
      <c r="BB555" s="429"/>
      <c r="BC555" s="429"/>
      <c r="BD555" s="429"/>
      <c r="BE555" s="429"/>
      <c r="BF555" s="429"/>
      <c r="BG555" s="429"/>
      <c r="BH555" s="429"/>
      <c r="BJ555" s="103"/>
      <c r="BT555" s="103"/>
      <c r="CD555" s="103"/>
      <c r="CN555" s="103"/>
      <c r="CX555" s="103"/>
      <c r="DH555" s="103"/>
      <c r="DR555" s="103"/>
      <c r="EB555" s="103"/>
      <c r="EL555" s="103"/>
      <c r="EV555" s="103"/>
      <c r="FF555" s="103"/>
      <c r="FP555" s="103"/>
      <c r="FZ555" s="103"/>
      <c r="GJ555" s="103"/>
      <c r="GT555" s="103"/>
      <c r="HD555" s="103"/>
    </row>
    <row xmlns:x14ac="http://schemas.microsoft.com/office/spreadsheetml/2009/9/ac" r="556" s="3" customFormat="true" x14ac:dyDescent="0.25">
      <c r="A556" s="382"/>
      <c r="B556" s="103"/>
      <c r="L556" s="103"/>
      <c r="V556" s="103"/>
      <c r="AD556" s="429"/>
      <c r="AE556" s="429"/>
      <c r="AF556" s="429"/>
      <c r="AG556" s="429"/>
      <c r="AH556" s="429"/>
      <c r="AI556" s="429"/>
      <c r="AJ556" s="429"/>
      <c r="AK556" s="429"/>
      <c r="AL556" s="429"/>
      <c r="AM556" s="429"/>
      <c r="AN556" s="429"/>
      <c r="AO556" s="429"/>
      <c r="AP556" s="429"/>
      <c r="AQ556" s="429"/>
      <c r="AR556" s="429"/>
      <c r="AS556" s="429"/>
      <c r="AT556" s="429"/>
      <c r="AU556" s="429"/>
      <c r="AV556" s="429"/>
      <c r="AW556" s="429"/>
      <c r="AX556" s="429"/>
      <c r="AY556" s="429"/>
      <c r="AZ556" s="429"/>
      <c r="BA556" s="429"/>
      <c r="BB556" s="429"/>
      <c r="BC556" s="429"/>
      <c r="BD556" s="429"/>
      <c r="BE556" s="429"/>
      <c r="BF556" s="429"/>
      <c r="BG556" s="429"/>
      <c r="BH556" s="429"/>
      <c r="BJ556" s="103"/>
      <c r="BT556" s="103"/>
      <c r="CD556" s="103"/>
      <c r="CN556" s="103"/>
      <c r="CX556" s="103"/>
      <c r="DH556" s="103"/>
      <c r="DR556" s="103"/>
      <c r="EB556" s="103"/>
      <c r="EL556" s="103"/>
      <c r="EV556" s="103"/>
      <c r="FF556" s="103"/>
      <c r="FP556" s="103"/>
      <c r="FZ556" s="103"/>
      <c r="GJ556" s="103"/>
      <c r="GT556" s="103"/>
      <c r="HD556" s="103"/>
    </row>
    <row xmlns:x14ac="http://schemas.microsoft.com/office/spreadsheetml/2009/9/ac" r="557" s="3" customFormat="true" x14ac:dyDescent="0.25">
      <c r="A557" s="382"/>
      <c r="B557" s="103"/>
      <c r="L557" s="103"/>
      <c r="V557" s="103"/>
      <c r="AD557" s="429"/>
      <c r="AE557" s="429"/>
      <c r="AF557" s="429"/>
      <c r="AG557" s="429"/>
      <c r="AH557" s="429"/>
      <c r="AI557" s="429"/>
      <c r="AJ557" s="429"/>
      <c r="AK557" s="429"/>
      <c r="AL557" s="429"/>
      <c r="AM557" s="429"/>
      <c r="AN557" s="429"/>
      <c r="AO557" s="429"/>
      <c r="AP557" s="429"/>
      <c r="AQ557" s="429"/>
      <c r="AR557" s="429"/>
      <c r="AS557" s="429"/>
      <c r="AT557" s="429"/>
      <c r="AU557" s="429"/>
      <c r="AV557" s="429"/>
      <c r="AW557" s="429"/>
      <c r="AX557" s="429"/>
      <c r="AY557" s="429"/>
      <c r="AZ557" s="429"/>
      <c r="BA557" s="429"/>
      <c r="BB557" s="429"/>
      <c r="BC557" s="429"/>
      <c r="BD557" s="429"/>
      <c r="BE557" s="429"/>
      <c r="BF557" s="429"/>
      <c r="BG557" s="429"/>
      <c r="BH557" s="429"/>
      <c r="BJ557" s="103"/>
      <c r="BT557" s="103"/>
      <c r="CD557" s="103"/>
      <c r="CN557" s="103"/>
      <c r="CX557" s="103"/>
      <c r="DH557" s="103"/>
      <c r="DR557" s="103"/>
      <c r="EB557" s="103"/>
      <c r="EL557" s="103"/>
      <c r="EV557" s="103"/>
      <c r="FF557" s="103"/>
      <c r="FP557" s="103"/>
      <c r="FZ557" s="103"/>
      <c r="GJ557" s="103"/>
      <c r="GT557" s="103"/>
      <c r="HD557" s="103"/>
    </row>
    <row xmlns:x14ac="http://schemas.microsoft.com/office/spreadsheetml/2009/9/ac" r="558" s="3" customFormat="true" x14ac:dyDescent="0.25">
      <c r="A558" s="382"/>
      <c r="B558" s="103"/>
      <c r="L558" s="103"/>
      <c r="V558" s="103"/>
      <c r="AD558" s="429"/>
      <c r="AE558" s="429"/>
      <c r="AF558" s="429"/>
      <c r="AG558" s="429"/>
      <c r="AH558" s="429"/>
      <c r="AI558" s="429"/>
      <c r="AJ558" s="429"/>
      <c r="AK558" s="429"/>
      <c r="AL558" s="429"/>
      <c r="AM558" s="429"/>
      <c r="AN558" s="429"/>
      <c r="AO558" s="429"/>
      <c r="AP558" s="429"/>
      <c r="AQ558" s="429"/>
      <c r="AR558" s="429"/>
      <c r="AS558" s="429"/>
      <c r="AT558" s="429"/>
      <c r="AU558" s="429"/>
      <c r="AV558" s="429"/>
      <c r="AW558" s="429"/>
      <c r="AX558" s="429"/>
      <c r="AY558" s="429"/>
      <c r="AZ558" s="429"/>
      <c r="BA558" s="429"/>
      <c r="BB558" s="429"/>
      <c r="BC558" s="429"/>
      <c r="BD558" s="429"/>
      <c r="BE558" s="429"/>
      <c r="BF558" s="429"/>
      <c r="BG558" s="429"/>
      <c r="BH558" s="429"/>
      <c r="BJ558" s="103"/>
      <c r="BT558" s="103"/>
      <c r="CD558" s="103"/>
      <c r="CN558" s="103"/>
      <c r="CX558" s="103"/>
      <c r="DH558" s="103"/>
      <c r="DR558" s="103"/>
      <c r="EB558" s="103"/>
      <c r="EL558" s="103"/>
      <c r="EV558" s="103"/>
      <c r="FF558" s="103"/>
      <c r="FP558" s="103"/>
      <c r="FZ558" s="103"/>
      <c r="GJ558" s="103"/>
      <c r="GT558" s="103"/>
      <c r="HD558" s="103"/>
    </row>
    <row xmlns:x14ac="http://schemas.microsoft.com/office/spreadsheetml/2009/9/ac" r="559" s="3" customFormat="true" x14ac:dyDescent="0.25">
      <c r="A559" s="382"/>
      <c r="B559" s="103"/>
      <c r="L559" s="103"/>
      <c r="V559" s="103"/>
      <c r="AD559" s="429"/>
      <c r="AE559" s="429"/>
      <c r="AF559" s="429"/>
      <c r="AG559" s="429"/>
      <c r="AH559" s="429"/>
      <c r="AI559" s="429"/>
      <c r="AJ559" s="429"/>
      <c r="AK559" s="429"/>
      <c r="AL559" s="429"/>
      <c r="AM559" s="429"/>
      <c r="AN559" s="429"/>
      <c r="AO559" s="429"/>
      <c r="AP559" s="429"/>
      <c r="AQ559" s="429"/>
      <c r="AR559" s="429"/>
      <c r="AS559" s="429"/>
      <c r="AT559" s="429"/>
      <c r="AU559" s="429"/>
      <c r="AV559" s="429"/>
      <c r="AW559" s="429"/>
      <c r="AX559" s="429"/>
      <c r="AY559" s="429"/>
      <c r="AZ559" s="429"/>
      <c r="BA559" s="429"/>
      <c r="BB559" s="429"/>
      <c r="BC559" s="429"/>
      <c r="BD559" s="429"/>
      <c r="BE559" s="429"/>
      <c r="BF559" s="429"/>
      <c r="BG559" s="429"/>
      <c r="BH559" s="429"/>
      <c r="BJ559" s="103"/>
      <c r="BT559" s="103"/>
      <c r="CD559" s="103"/>
      <c r="CN559" s="103"/>
      <c r="CX559" s="103"/>
      <c r="DH559" s="103"/>
      <c r="DR559" s="103"/>
      <c r="EB559" s="103"/>
      <c r="EL559" s="103"/>
      <c r="EV559" s="103"/>
      <c r="FF559" s="103"/>
      <c r="FP559" s="103"/>
      <c r="FZ559" s="103"/>
      <c r="GJ559" s="103"/>
      <c r="GT559" s="103"/>
      <c r="HD559" s="103"/>
    </row>
    <row xmlns:x14ac="http://schemas.microsoft.com/office/spreadsheetml/2009/9/ac" r="560" s="3" customFormat="true" x14ac:dyDescent="0.25">
      <c r="A560" s="382"/>
      <c r="B560" s="103"/>
      <c r="L560" s="103"/>
      <c r="V560" s="103"/>
      <c r="AD560" s="429"/>
      <c r="AE560" s="429"/>
      <c r="AF560" s="429"/>
      <c r="AG560" s="429"/>
      <c r="AH560" s="429"/>
      <c r="AI560" s="429"/>
      <c r="AJ560" s="429"/>
      <c r="AK560" s="429"/>
      <c r="AL560" s="429"/>
      <c r="AM560" s="429"/>
      <c r="AN560" s="429"/>
      <c r="AO560" s="429"/>
      <c r="AP560" s="429"/>
      <c r="AQ560" s="429"/>
      <c r="AR560" s="429"/>
      <c r="AS560" s="429"/>
      <c r="AT560" s="429"/>
      <c r="AU560" s="429"/>
      <c r="AV560" s="429"/>
      <c r="AW560" s="429"/>
      <c r="AX560" s="429"/>
      <c r="AY560" s="429"/>
      <c r="AZ560" s="429"/>
      <c r="BA560" s="429"/>
      <c r="BB560" s="429"/>
      <c r="BC560" s="429"/>
      <c r="BD560" s="429"/>
      <c r="BE560" s="429"/>
      <c r="BF560" s="429"/>
      <c r="BG560" s="429"/>
      <c r="BH560" s="429"/>
      <c r="BJ560" s="103"/>
      <c r="BT560" s="103"/>
      <c r="CD560" s="103"/>
      <c r="CN560" s="103"/>
      <c r="CX560" s="103"/>
      <c r="DH560" s="103"/>
      <c r="DR560" s="103"/>
      <c r="EB560" s="103"/>
      <c r="EL560" s="103"/>
      <c r="EV560" s="103"/>
      <c r="FF560" s="103"/>
      <c r="FP560" s="103"/>
      <c r="FZ560" s="103"/>
      <c r="GJ560" s="103"/>
      <c r="GT560" s="103"/>
      <c r="HD560" s="103"/>
    </row>
    <row xmlns:x14ac="http://schemas.microsoft.com/office/spreadsheetml/2009/9/ac" r="561" s="3" customFormat="true" x14ac:dyDescent="0.25">
      <c r="A561" s="382"/>
      <c r="B561" s="103"/>
      <c r="L561" s="103"/>
      <c r="V561" s="103"/>
      <c r="AD561" s="429"/>
      <c r="AE561" s="429"/>
      <c r="AF561" s="429"/>
      <c r="AG561" s="429"/>
      <c r="AH561" s="429"/>
      <c r="AI561" s="429"/>
      <c r="AJ561" s="429"/>
      <c r="AK561" s="429"/>
      <c r="AL561" s="429"/>
      <c r="AM561" s="429"/>
      <c r="AN561" s="429"/>
      <c r="AO561" s="429"/>
      <c r="AP561" s="429"/>
      <c r="AQ561" s="429"/>
      <c r="AR561" s="429"/>
      <c r="AS561" s="429"/>
      <c r="AT561" s="429"/>
      <c r="AU561" s="429"/>
      <c r="AV561" s="429"/>
      <c r="AW561" s="429"/>
      <c r="AX561" s="429"/>
      <c r="AY561" s="429"/>
      <c r="AZ561" s="429"/>
      <c r="BA561" s="429"/>
      <c r="BB561" s="429"/>
      <c r="BC561" s="429"/>
      <c r="BD561" s="429"/>
      <c r="BE561" s="429"/>
      <c r="BF561" s="429"/>
      <c r="BG561" s="429"/>
      <c r="BH561" s="429"/>
      <c r="BJ561" s="103"/>
      <c r="BT561" s="103"/>
      <c r="CD561" s="103"/>
      <c r="CN561" s="103"/>
      <c r="CX561" s="103"/>
      <c r="DH561" s="103"/>
      <c r="DR561" s="103"/>
      <c r="EB561" s="103"/>
      <c r="EL561" s="103"/>
      <c r="EV561" s="103"/>
      <c r="FF561" s="103"/>
      <c r="FP561" s="103"/>
      <c r="FZ561" s="103"/>
      <c r="GJ561" s="103"/>
      <c r="GT561" s="103"/>
      <c r="HD561" s="103"/>
    </row>
    <row xmlns:x14ac="http://schemas.microsoft.com/office/spreadsheetml/2009/9/ac" r="562" s="3" customFormat="true" x14ac:dyDescent="0.25">
      <c r="A562" s="382"/>
      <c r="B562" s="103"/>
      <c r="L562" s="103"/>
      <c r="V562" s="103"/>
      <c r="AD562" s="429"/>
      <c r="AE562" s="429"/>
      <c r="AF562" s="429"/>
      <c r="AG562" s="429"/>
      <c r="AH562" s="429"/>
      <c r="AI562" s="429"/>
      <c r="AJ562" s="429"/>
      <c r="AK562" s="429"/>
      <c r="AL562" s="429"/>
      <c r="AM562" s="429"/>
      <c r="AN562" s="429"/>
      <c r="AO562" s="429"/>
      <c r="AP562" s="429"/>
      <c r="AQ562" s="429"/>
      <c r="AR562" s="429"/>
      <c r="AS562" s="429"/>
      <c r="AT562" s="429"/>
      <c r="AU562" s="429"/>
      <c r="AV562" s="429"/>
      <c r="AW562" s="429"/>
      <c r="AX562" s="429"/>
      <c r="AY562" s="429"/>
      <c r="AZ562" s="429"/>
      <c r="BA562" s="429"/>
      <c r="BB562" s="429"/>
      <c r="BC562" s="429"/>
      <c r="BD562" s="429"/>
      <c r="BE562" s="429"/>
      <c r="BF562" s="429"/>
      <c r="BG562" s="429"/>
      <c r="BH562" s="429"/>
      <c r="BJ562" s="103"/>
      <c r="BT562" s="103"/>
      <c r="CD562" s="103"/>
      <c r="CN562" s="103"/>
      <c r="CX562" s="103"/>
      <c r="DH562" s="103"/>
      <c r="DR562" s="103"/>
      <c r="EB562" s="103"/>
      <c r="EL562" s="103"/>
      <c r="EV562" s="103"/>
      <c r="FF562" s="103"/>
      <c r="FP562" s="103"/>
      <c r="FZ562" s="103"/>
      <c r="GJ562" s="103"/>
      <c r="GT562" s="103"/>
      <c r="HD562" s="103"/>
    </row>
    <row xmlns:x14ac="http://schemas.microsoft.com/office/spreadsheetml/2009/9/ac" r="563" s="3" customFormat="true" x14ac:dyDescent="0.25">
      <c r="A563" s="382"/>
      <c r="B563" s="103"/>
      <c r="L563" s="103"/>
      <c r="V563" s="103"/>
      <c r="AD563" s="429"/>
      <c r="AE563" s="429"/>
      <c r="AF563" s="429"/>
      <c r="AG563" s="429"/>
      <c r="AH563" s="429"/>
      <c r="AI563" s="429"/>
      <c r="AJ563" s="429"/>
      <c r="AK563" s="429"/>
      <c r="AL563" s="429"/>
      <c r="AM563" s="429"/>
      <c r="AN563" s="429"/>
      <c r="AO563" s="429"/>
      <c r="AP563" s="429"/>
      <c r="AQ563" s="429"/>
      <c r="AR563" s="429"/>
      <c r="AS563" s="429"/>
      <c r="AT563" s="429"/>
      <c r="AU563" s="429"/>
      <c r="AV563" s="429"/>
      <c r="AW563" s="429"/>
      <c r="AX563" s="429"/>
      <c r="AY563" s="429"/>
      <c r="AZ563" s="429"/>
      <c r="BA563" s="429"/>
      <c r="BB563" s="429"/>
      <c r="BC563" s="429"/>
      <c r="BD563" s="429"/>
      <c r="BE563" s="429"/>
      <c r="BF563" s="429"/>
      <c r="BG563" s="429"/>
      <c r="BH563" s="429"/>
      <c r="BJ563" s="103"/>
      <c r="BT563" s="103"/>
      <c r="CD563" s="103"/>
      <c r="CN563" s="103"/>
      <c r="CX563" s="103"/>
      <c r="DH563" s="103"/>
      <c r="DR563" s="103"/>
      <c r="EB563" s="103"/>
      <c r="EL563" s="103"/>
      <c r="EV563" s="103"/>
      <c r="FF563" s="103"/>
      <c r="FP563" s="103"/>
      <c r="FZ563" s="103"/>
      <c r="GJ563" s="103"/>
      <c r="GT563" s="103"/>
      <c r="HD563" s="103"/>
    </row>
    <row xmlns:x14ac="http://schemas.microsoft.com/office/spreadsheetml/2009/9/ac" r="564" s="3" customFormat="true" x14ac:dyDescent="0.25">
      <c r="A564" s="382"/>
      <c r="B564" s="103"/>
      <c r="L564" s="103"/>
      <c r="V564" s="103"/>
      <c r="AD564" s="429"/>
      <c r="AE564" s="429"/>
      <c r="AF564" s="429"/>
      <c r="AG564" s="429"/>
      <c r="AH564" s="429"/>
      <c r="AI564" s="429"/>
      <c r="AJ564" s="429"/>
      <c r="AK564" s="429"/>
      <c r="AL564" s="429"/>
      <c r="AM564" s="429"/>
      <c r="AN564" s="429"/>
      <c r="AO564" s="429"/>
      <c r="AP564" s="429"/>
      <c r="AQ564" s="429"/>
      <c r="AR564" s="429"/>
      <c r="AS564" s="429"/>
      <c r="AT564" s="429"/>
      <c r="AU564" s="429"/>
      <c r="AV564" s="429"/>
      <c r="AW564" s="429"/>
      <c r="AX564" s="429"/>
      <c r="AY564" s="429"/>
      <c r="AZ564" s="429"/>
      <c r="BA564" s="429"/>
      <c r="BB564" s="429"/>
      <c r="BC564" s="429"/>
      <c r="BD564" s="429"/>
      <c r="BE564" s="429"/>
      <c r="BF564" s="429"/>
      <c r="BG564" s="429"/>
      <c r="BH564" s="429"/>
      <c r="BJ564" s="103"/>
      <c r="BT564" s="103"/>
      <c r="CD564" s="103"/>
      <c r="CN564" s="103"/>
      <c r="CX564" s="103"/>
      <c r="DH564" s="103"/>
      <c r="DR564" s="103"/>
      <c r="EB564" s="103"/>
      <c r="EL564" s="103"/>
      <c r="EV564" s="103"/>
      <c r="FF564" s="103"/>
      <c r="FP564" s="103"/>
      <c r="FZ564" s="103"/>
      <c r="GJ564" s="103"/>
      <c r="GT564" s="103"/>
      <c r="HD564" s="103"/>
    </row>
    <row xmlns:x14ac="http://schemas.microsoft.com/office/spreadsheetml/2009/9/ac" r="565" s="3" customFormat="true" x14ac:dyDescent="0.25">
      <c r="A565" s="382"/>
      <c r="B565" s="103"/>
      <c r="L565" s="103"/>
      <c r="V565" s="103"/>
      <c r="AD565" s="429"/>
      <c r="AE565" s="429"/>
      <c r="AF565" s="429"/>
      <c r="AG565" s="429"/>
      <c r="AH565" s="429"/>
      <c r="AI565" s="429"/>
      <c r="AJ565" s="429"/>
      <c r="AK565" s="429"/>
      <c r="AL565" s="429"/>
      <c r="AM565" s="429"/>
      <c r="AN565" s="429"/>
      <c r="AO565" s="429"/>
      <c r="AP565" s="429"/>
      <c r="AQ565" s="429"/>
      <c r="AR565" s="429"/>
      <c r="AS565" s="429"/>
      <c r="AT565" s="429"/>
      <c r="AU565" s="429"/>
      <c r="AV565" s="429"/>
      <c r="AW565" s="429"/>
      <c r="AX565" s="429"/>
      <c r="AY565" s="429"/>
      <c r="AZ565" s="429"/>
      <c r="BA565" s="429"/>
      <c r="BB565" s="429"/>
      <c r="BC565" s="429"/>
      <c r="BD565" s="429"/>
      <c r="BE565" s="429"/>
      <c r="BF565" s="429"/>
      <c r="BG565" s="429"/>
      <c r="BH565" s="429"/>
      <c r="BJ565" s="103"/>
      <c r="BT565" s="103"/>
      <c r="CD565" s="103"/>
      <c r="CN565" s="103"/>
      <c r="CX565" s="103"/>
      <c r="DH565" s="103"/>
      <c r="DR565" s="103"/>
      <c r="EB565" s="103"/>
      <c r="EL565" s="103"/>
      <c r="EV565" s="103"/>
      <c r="FF565" s="103"/>
      <c r="FP565" s="103"/>
      <c r="FZ565" s="103"/>
      <c r="GJ565" s="103"/>
      <c r="GT565" s="103"/>
      <c r="HD565" s="103"/>
    </row>
    <row xmlns:x14ac="http://schemas.microsoft.com/office/spreadsheetml/2009/9/ac" r="566" s="3" customFormat="true" x14ac:dyDescent="0.25">
      <c r="A566" s="382"/>
      <c r="B566" s="103"/>
      <c r="L566" s="103"/>
      <c r="V566" s="103"/>
      <c r="AD566" s="429"/>
      <c r="AE566" s="429"/>
      <c r="AF566" s="429"/>
      <c r="AG566" s="429"/>
      <c r="AH566" s="429"/>
      <c r="AI566" s="429"/>
      <c r="AJ566" s="429"/>
      <c r="AK566" s="429"/>
      <c r="AL566" s="429"/>
      <c r="AM566" s="429"/>
      <c r="AN566" s="429"/>
      <c r="AO566" s="429"/>
      <c r="AP566" s="429"/>
      <c r="AQ566" s="429"/>
      <c r="AR566" s="429"/>
      <c r="AS566" s="429"/>
      <c r="AT566" s="429"/>
      <c r="AU566" s="429"/>
      <c r="AV566" s="429"/>
      <c r="AW566" s="429"/>
      <c r="AX566" s="429"/>
      <c r="AY566" s="429"/>
      <c r="AZ566" s="429"/>
      <c r="BA566" s="429"/>
      <c r="BB566" s="429"/>
      <c r="BC566" s="429"/>
      <c r="BD566" s="429"/>
      <c r="BE566" s="429"/>
      <c r="BF566" s="429"/>
      <c r="BG566" s="429"/>
      <c r="BH566" s="429"/>
      <c r="BJ566" s="103"/>
      <c r="BT566" s="103"/>
      <c r="CD566" s="103"/>
      <c r="CN566" s="103"/>
      <c r="CX566" s="103"/>
      <c r="DH566" s="103"/>
      <c r="DR566" s="103"/>
      <c r="EB566" s="103"/>
      <c r="EL566" s="103"/>
      <c r="EV566" s="103"/>
      <c r="FF566" s="103"/>
      <c r="FP566" s="103"/>
      <c r="FZ566" s="103"/>
      <c r="GJ566" s="103"/>
      <c r="GT566" s="103"/>
      <c r="HD566" s="103"/>
    </row>
    <row xmlns:x14ac="http://schemas.microsoft.com/office/spreadsheetml/2009/9/ac" r="567" s="3" customFormat="true" x14ac:dyDescent="0.25">
      <c r="A567" s="382"/>
      <c r="B567" s="103"/>
      <c r="L567" s="103"/>
      <c r="V567" s="103"/>
      <c r="AD567" s="429"/>
      <c r="AE567" s="429"/>
      <c r="AF567" s="429"/>
      <c r="AG567" s="429"/>
      <c r="AH567" s="429"/>
      <c r="AI567" s="429"/>
      <c r="AJ567" s="429"/>
      <c r="AK567" s="429"/>
      <c r="AL567" s="429"/>
      <c r="AM567" s="429"/>
      <c r="AN567" s="429"/>
      <c r="AO567" s="429"/>
      <c r="AP567" s="429"/>
      <c r="AQ567" s="429"/>
      <c r="AR567" s="429"/>
      <c r="AS567" s="429"/>
      <c r="AT567" s="429"/>
      <c r="AU567" s="429"/>
      <c r="AV567" s="429"/>
      <c r="AW567" s="429"/>
      <c r="AX567" s="429"/>
      <c r="AY567" s="429"/>
      <c r="AZ567" s="429"/>
      <c r="BA567" s="429"/>
      <c r="BB567" s="429"/>
      <c r="BC567" s="429"/>
      <c r="BD567" s="429"/>
      <c r="BE567" s="429"/>
      <c r="BF567" s="429"/>
      <c r="BG567" s="429"/>
      <c r="BH567" s="429"/>
      <c r="BJ567" s="103"/>
      <c r="BT567" s="103"/>
      <c r="CD567" s="103"/>
      <c r="CN567" s="103"/>
      <c r="CX567" s="103"/>
      <c r="DH567" s="103"/>
      <c r="DR567" s="103"/>
      <c r="EB567" s="103"/>
      <c r="EL567" s="103"/>
      <c r="EV567" s="103"/>
      <c r="FF567" s="103"/>
      <c r="FP567" s="103"/>
      <c r="FZ567" s="103"/>
      <c r="GJ567" s="103"/>
      <c r="GT567" s="103"/>
      <c r="HD567" s="103"/>
    </row>
    <row xmlns:x14ac="http://schemas.microsoft.com/office/spreadsheetml/2009/9/ac" r="568" s="3" customFormat="true" x14ac:dyDescent="0.25">
      <c r="A568" s="382"/>
      <c r="B568" s="103"/>
      <c r="L568" s="103"/>
      <c r="V568" s="103"/>
      <c r="AD568" s="429"/>
      <c r="AE568" s="429"/>
      <c r="AF568" s="429"/>
      <c r="AG568" s="429"/>
      <c r="AH568" s="429"/>
      <c r="AI568" s="429"/>
      <c r="AJ568" s="429"/>
      <c r="AK568" s="429"/>
      <c r="AL568" s="429"/>
      <c r="AM568" s="429"/>
      <c r="AN568" s="429"/>
      <c r="AO568" s="429"/>
      <c r="AP568" s="429"/>
      <c r="AQ568" s="429"/>
      <c r="AR568" s="429"/>
      <c r="AS568" s="429"/>
      <c r="AT568" s="429"/>
      <c r="AU568" s="429"/>
      <c r="AV568" s="429"/>
      <c r="AW568" s="429"/>
      <c r="AX568" s="429"/>
      <c r="AY568" s="429"/>
      <c r="AZ568" s="429"/>
      <c r="BA568" s="429"/>
      <c r="BB568" s="429"/>
      <c r="BC568" s="429"/>
      <c r="BD568" s="429"/>
      <c r="BE568" s="429"/>
      <c r="BF568" s="429"/>
      <c r="BG568" s="429"/>
      <c r="BH568" s="429"/>
      <c r="BJ568" s="103"/>
      <c r="BT568" s="103"/>
      <c r="CD568" s="103"/>
      <c r="CN568" s="103"/>
      <c r="CX568" s="103"/>
      <c r="DH568" s="103"/>
      <c r="DR568" s="103"/>
      <c r="EB568" s="103"/>
      <c r="EL568" s="103"/>
      <c r="EV568" s="103"/>
      <c r="FF568" s="103"/>
      <c r="FP568" s="103"/>
      <c r="FZ568" s="103"/>
      <c r="GJ568" s="103"/>
      <c r="GT568" s="103"/>
      <c r="HD568" s="103"/>
    </row>
    <row xmlns:x14ac="http://schemas.microsoft.com/office/spreadsheetml/2009/9/ac" r="569" s="3" customFormat="true" x14ac:dyDescent="0.25">
      <c r="A569" s="382"/>
      <c r="B569" s="103"/>
      <c r="L569" s="103"/>
      <c r="V569" s="103"/>
      <c r="AD569" s="429"/>
      <c r="AE569" s="429"/>
      <c r="AF569" s="429"/>
      <c r="AG569" s="429"/>
      <c r="AH569" s="429"/>
      <c r="AI569" s="429"/>
      <c r="AJ569" s="429"/>
      <c r="AK569" s="429"/>
      <c r="AL569" s="429"/>
      <c r="AM569" s="429"/>
      <c r="AN569" s="429"/>
      <c r="AO569" s="429"/>
      <c r="AP569" s="429"/>
      <c r="AQ569" s="429"/>
      <c r="AR569" s="429"/>
      <c r="AS569" s="429"/>
      <c r="AT569" s="429"/>
      <c r="AU569" s="429"/>
      <c r="AV569" s="429"/>
      <c r="AW569" s="429"/>
      <c r="AX569" s="429"/>
      <c r="AY569" s="429"/>
      <c r="AZ569" s="429"/>
      <c r="BA569" s="429"/>
      <c r="BB569" s="429"/>
      <c r="BC569" s="429"/>
      <c r="BD569" s="429"/>
      <c r="BE569" s="429"/>
      <c r="BF569" s="429"/>
      <c r="BG569" s="429"/>
      <c r="BH569" s="429"/>
      <c r="BJ569" s="103"/>
      <c r="BT569" s="103"/>
      <c r="CD569" s="103"/>
      <c r="CN569" s="103"/>
      <c r="CX569" s="103"/>
      <c r="DH569" s="103"/>
      <c r="DR569" s="103"/>
      <c r="EB569" s="103"/>
      <c r="EL569" s="103"/>
      <c r="EV569" s="103"/>
      <c r="FF569" s="103"/>
      <c r="FP569" s="103"/>
      <c r="FZ569" s="103"/>
      <c r="GJ569" s="103"/>
      <c r="GT569" s="103"/>
      <c r="HD569" s="103"/>
    </row>
    <row xmlns:x14ac="http://schemas.microsoft.com/office/spreadsheetml/2009/9/ac" r="570" s="3" customFormat="true" x14ac:dyDescent="0.25">
      <c r="A570" s="382"/>
      <c r="B570" s="103"/>
      <c r="L570" s="103"/>
      <c r="V570" s="103"/>
      <c r="AD570" s="429"/>
      <c r="AE570" s="429"/>
      <c r="AF570" s="429"/>
      <c r="AG570" s="429"/>
      <c r="AH570" s="429"/>
      <c r="AI570" s="429"/>
      <c r="AJ570" s="429"/>
      <c r="AK570" s="429"/>
      <c r="AL570" s="429"/>
      <c r="AM570" s="429"/>
      <c r="AN570" s="429"/>
      <c r="AO570" s="429"/>
      <c r="AP570" s="429"/>
      <c r="AQ570" s="429"/>
      <c r="AR570" s="429"/>
      <c r="AS570" s="429"/>
      <c r="AT570" s="429"/>
      <c r="AU570" s="429"/>
      <c r="AV570" s="429"/>
      <c r="AW570" s="429"/>
      <c r="AX570" s="429"/>
      <c r="AY570" s="429"/>
      <c r="AZ570" s="429"/>
      <c r="BA570" s="429"/>
      <c r="BB570" s="429"/>
      <c r="BC570" s="429"/>
      <c r="BD570" s="429"/>
      <c r="BE570" s="429"/>
      <c r="BF570" s="429"/>
      <c r="BG570" s="429"/>
      <c r="BH570" s="429"/>
      <c r="BJ570" s="103"/>
      <c r="BT570" s="103"/>
      <c r="CD570" s="103"/>
      <c r="CN570" s="103"/>
      <c r="CX570" s="103"/>
      <c r="DH570" s="103"/>
      <c r="DR570" s="103"/>
      <c r="EB570" s="103"/>
      <c r="EL570" s="103"/>
      <c r="EV570" s="103"/>
      <c r="FF570" s="103"/>
      <c r="FP570" s="103"/>
      <c r="FZ570" s="103"/>
      <c r="GJ570" s="103"/>
      <c r="GT570" s="103"/>
      <c r="HD570" s="103"/>
    </row>
    <row xmlns:x14ac="http://schemas.microsoft.com/office/spreadsheetml/2009/9/ac" r="571" s="3" customFormat="true" x14ac:dyDescent="0.25">
      <c r="A571" s="382"/>
      <c r="B571" s="103"/>
      <c r="L571" s="103"/>
      <c r="V571" s="103"/>
      <c r="AD571" s="429"/>
      <c r="AE571" s="429"/>
      <c r="AF571" s="429"/>
      <c r="AG571" s="429"/>
      <c r="AH571" s="429"/>
      <c r="AI571" s="429"/>
      <c r="AJ571" s="429"/>
      <c r="AK571" s="429"/>
      <c r="AL571" s="429"/>
      <c r="AM571" s="429"/>
      <c r="AN571" s="429"/>
      <c r="AO571" s="429"/>
      <c r="AP571" s="429"/>
      <c r="AQ571" s="429"/>
      <c r="AR571" s="429"/>
      <c r="AS571" s="429"/>
      <c r="AT571" s="429"/>
      <c r="AU571" s="429"/>
      <c r="AV571" s="429"/>
      <c r="AW571" s="429"/>
      <c r="AX571" s="429"/>
      <c r="AY571" s="429"/>
      <c r="AZ571" s="429"/>
      <c r="BA571" s="429"/>
      <c r="BB571" s="429"/>
      <c r="BC571" s="429"/>
      <c r="BD571" s="429"/>
      <c r="BE571" s="429"/>
      <c r="BF571" s="429"/>
      <c r="BG571" s="429"/>
      <c r="BH571" s="429"/>
      <c r="BJ571" s="103"/>
      <c r="BT571" s="103"/>
      <c r="CD571" s="103"/>
      <c r="CN571" s="103"/>
      <c r="CX571" s="103"/>
      <c r="DH571" s="103"/>
      <c r="DR571" s="103"/>
      <c r="EB571" s="103"/>
      <c r="EL571" s="103"/>
      <c r="EV571" s="103"/>
      <c r="FF571" s="103"/>
      <c r="FP571" s="103"/>
      <c r="FZ571" s="103"/>
      <c r="GJ571" s="103"/>
      <c r="GT571" s="103"/>
      <c r="HD571" s="103"/>
    </row>
    <row xmlns:x14ac="http://schemas.microsoft.com/office/spreadsheetml/2009/9/ac" r="572" s="3" customFormat="true" x14ac:dyDescent="0.25">
      <c r="A572" s="382"/>
      <c r="B572" s="103"/>
      <c r="L572" s="103"/>
      <c r="V572" s="103"/>
      <c r="AD572" s="429"/>
      <c r="AE572" s="429"/>
      <c r="AF572" s="429"/>
      <c r="AG572" s="429"/>
      <c r="AH572" s="429"/>
      <c r="AI572" s="429"/>
      <c r="AJ572" s="429"/>
      <c r="AK572" s="429"/>
      <c r="AL572" s="429"/>
      <c r="AM572" s="429"/>
      <c r="AN572" s="429"/>
      <c r="AO572" s="429"/>
      <c r="AP572" s="429"/>
      <c r="AQ572" s="429"/>
      <c r="AR572" s="429"/>
      <c r="AS572" s="429"/>
      <c r="AT572" s="429"/>
      <c r="AU572" s="429"/>
      <c r="AV572" s="429"/>
      <c r="AW572" s="429"/>
      <c r="AX572" s="429"/>
      <c r="AY572" s="429"/>
      <c r="AZ572" s="429"/>
      <c r="BA572" s="429"/>
      <c r="BB572" s="429"/>
      <c r="BC572" s="429"/>
      <c r="BD572" s="429"/>
      <c r="BE572" s="429"/>
      <c r="BF572" s="429"/>
      <c r="BG572" s="429"/>
      <c r="BH572" s="429"/>
      <c r="BJ572" s="103"/>
      <c r="BT572" s="103"/>
      <c r="CD572" s="103"/>
      <c r="CN572" s="103"/>
      <c r="CX572" s="103"/>
      <c r="DH572" s="103"/>
      <c r="DR572" s="103"/>
      <c r="EB572" s="103"/>
      <c r="EL572" s="103"/>
      <c r="EV572" s="103"/>
      <c r="FF572" s="103"/>
      <c r="FP572" s="103"/>
      <c r="FZ572" s="103"/>
      <c r="GJ572" s="103"/>
      <c r="GT572" s="103"/>
      <c r="HD572" s="103"/>
    </row>
    <row xmlns:x14ac="http://schemas.microsoft.com/office/spreadsheetml/2009/9/ac" r="573" s="3" customFormat="true" x14ac:dyDescent="0.25">
      <c r="A573" s="382"/>
      <c r="B573" s="103"/>
      <c r="L573" s="103"/>
      <c r="V573" s="103"/>
      <c r="AD573" s="429"/>
      <c r="AE573" s="429"/>
      <c r="AF573" s="429"/>
      <c r="AG573" s="429"/>
      <c r="AH573" s="429"/>
      <c r="AI573" s="429"/>
      <c r="AJ573" s="429"/>
      <c r="AK573" s="429"/>
      <c r="AL573" s="429"/>
      <c r="AM573" s="429"/>
      <c r="AN573" s="429"/>
      <c r="AO573" s="429"/>
      <c r="AP573" s="429"/>
      <c r="AQ573" s="429"/>
      <c r="AR573" s="429"/>
      <c r="AS573" s="429"/>
      <c r="AT573" s="429"/>
      <c r="AU573" s="429"/>
      <c r="AV573" s="429"/>
      <c r="AW573" s="429"/>
      <c r="AX573" s="429"/>
      <c r="AY573" s="429"/>
      <c r="AZ573" s="429"/>
      <c r="BA573" s="429"/>
      <c r="BB573" s="429"/>
      <c r="BC573" s="429"/>
      <c r="BD573" s="429"/>
      <c r="BE573" s="429"/>
      <c r="BF573" s="429"/>
      <c r="BG573" s="429"/>
      <c r="BH573" s="429"/>
      <c r="BJ573" s="103"/>
      <c r="BT573" s="103"/>
      <c r="CD573" s="103"/>
      <c r="CN573" s="103"/>
      <c r="CX573" s="103"/>
      <c r="DH573" s="103"/>
      <c r="DR573" s="103"/>
      <c r="EB573" s="103"/>
      <c r="EL573" s="103"/>
      <c r="EV573" s="103"/>
      <c r="FF573" s="103"/>
      <c r="FP573" s="103"/>
      <c r="FZ573" s="103"/>
      <c r="GJ573" s="103"/>
      <c r="GT573" s="103"/>
      <c r="HD573" s="103"/>
    </row>
    <row xmlns:x14ac="http://schemas.microsoft.com/office/spreadsheetml/2009/9/ac" r="574" s="3" customFormat="true" x14ac:dyDescent="0.25">
      <c r="A574" s="382"/>
      <c r="B574" s="103"/>
      <c r="L574" s="103"/>
      <c r="V574" s="103"/>
      <c r="AD574" s="429"/>
      <c r="AE574" s="429"/>
      <c r="AF574" s="429"/>
      <c r="AG574" s="429"/>
      <c r="AH574" s="429"/>
      <c r="AI574" s="429"/>
      <c r="AJ574" s="429"/>
      <c r="AK574" s="429"/>
      <c r="AL574" s="429"/>
      <c r="AM574" s="429"/>
      <c r="AN574" s="429"/>
      <c r="AO574" s="429"/>
      <c r="AP574" s="429"/>
      <c r="AQ574" s="429"/>
      <c r="AR574" s="429"/>
      <c r="AS574" s="429"/>
      <c r="AT574" s="429"/>
      <c r="AU574" s="429"/>
      <c r="AV574" s="429"/>
      <c r="AW574" s="429"/>
      <c r="AX574" s="429"/>
      <c r="AY574" s="429"/>
      <c r="AZ574" s="429"/>
      <c r="BA574" s="429"/>
      <c r="BB574" s="429"/>
      <c r="BC574" s="429"/>
      <c r="BD574" s="429"/>
      <c r="BE574" s="429"/>
      <c r="BF574" s="429"/>
      <c r="BG574" s="429"/>
      <c r="BH574" s="429"/>
      <c r="BJ574" s="103"/>
      <c r="BT574" s="103"/>
      <c r="CD574" s="103"/>
      <c r="CN574" s="103"/>
      <c r="CX574" s="103"/>
      <c r="DH574" s="103"/>
      <c r="DR574" s="103"/>
      <c r="EB574" s="103"/>
      <c r="EL574" s="103"/>
      <c r="EV574" s="103"/>
      <c r="FF574" s="103"/>
      <c r="FP574" s="103"/>
      <c r="FZ574" s="103"/>
      <c r="GJ574" s="103"/>
      <c r="GT574" s="103"/>
      <c r="HD574" s="103"/>
    </row>
    <row xmlns:x14ac="http://schemas.microsoft.com/office/spreadsheetml/2009/9/ac" r="575" s="3" customFormat="true" x14ac:dyDescent="0.25">
      <c r="A575" s="382"/>
      <c r="B575" s="103"/>
      <c r="L575" s="103"/>
      <c r="V575" s="103"/>
      <c r="AD575" s="429"/>
      <c r="AE575" s="429"/>
      <c r="AF575" s="429"/>
      <c r="AG575" s="429"/>
      <c r="AH575" s="429"/>
      <c r="AI575" s="429"/>
      <c r="AJ575" s="429"/>
      <c r="AK575" s="429"/>
      <c r="AL575" s="429"/>
      <c r="AM575" s="429"/>
      <c r="AN575" s="429"/>
      <c r="AO575" s="429"/>
      <c r="AP575" s="429"/>
      <c r="AQ575" s="429"/>
      <c r="AR575" s="429"/>
      <c r="AS575" s="429"/>
      <c r="AT575" s="429"/>
      <c r="AU575" s="429"/>
      <c r="AV575" s="429"/>
      <c r="AW575" s="429"/>
      <c r="AX575" s="429"/>
      <c r="AY575" s="429"/>
      <c r="AZ575" s="429"/>
      <c r="BA575" s="429"/>
      <c r="BB575" s="429"/>
      <c r="BC575" s="429"/>
      <c r="BD575" s="429"/>
      <c r="BE575" s="429"/>
      <c r="BF575" s="429"/>
      <c r="BG575" s="429"/>
      <c r="BH575" s="429"/>
      <c r="BJ575" s="103"/>
      <c r="BT575" s="103"/>
      <c r="CD575" s="103"/>
      <c r="CN575" s="103"/>
      <c r="CX575" s="103"/>
      <c r="DH575" s="103"/>
      <c r="DR575" s="103"/>
      <c r="EB575" s="103"/>
      <c r="EL575" s="103"/>
      <c r="EV575" s="103"/>
      <c r="FF575" s="103"/>
      <c r="FP575" s="103"/>
      <c r="FZ575" s="103"/>
      <c r="GJ575" s="103"/>
      <c r="GT575" s="103"/>
      <c r="HD575" s="103"/>
    </row>
    <row xmlns:x14ac="http://schemas.microsoft.com/office/spreadsheetml/2009/9/ac" r="576" s="3" customFormat="true" x14ac:dyDescent="0.25">
      <c r="A576" s="382"/>
      <c r="B576" s="103"/>
      <c r="L576" s="103"/>
      <c r="V576" s="103"/>
      <c r="AD576" s="429"/>
      <c r="AE576" s="429"/>
      <c r="AF576" s="429"/>
      <c r="AG576" s="429"/>
      <c r="AH576" s="429"/>
      <c r="AI576" s="429"/>
      <c r="AJ576" s="429"/>
      <c r="AK576" s="429"/>
      <c r="AL576" s="429"/>
      <c r="AM576" s="429"/>
      <c r="AN576" s="429"/>
      <c r="AO576" s="429"/>
      <c r="AP576" s="429"/>
      <c r="AQ576" s="429"/>
      <c r="AR576" s="429"/>
      <c r="AS576" s="429"/>
      <c r="AT576" s="429"/>
      <c r="AU576" s="429"/>
      <c r="AV576" s="429"/>
      <c r="AW576" s="429"/>
      <c r="AX576" s="429"/>
      <c r="AY576" s="429"/>
      <c r="AZ576" s="429"/>
      <c r="BA576" s="429"/>
      <c r="BB576" s="429"/>
      <c r="BC576" s="429"/>
      <c r="BD576" s="429"/>
      <c r="BE576" s="429"/>
      <c r="BF576" s="429"/>
      <c r="BG576" s="429"/>
      <c r="BH576" s="429"/>
      <c r="BJ576" s="103"/>
      <c r="BT576" s="103"/>
      <c r="CD576" s="103"/>
      <c r="CN576" s="103"/>
      <c r="CX576" s="103"/>
      <c r="DH576" s="103"/>
      <c r="DR576" s="103"/>
      <c r="EB576" s="103"/>
      <c r="EL576" s="103"/>
      <c r="EV576" s="103"/>
      <c r="FF576" s="103"/>
      <c r="FP576" s="103"/>
      <c r="FZ576" s="103"/>
      <c r="GJ576" s="103"/>
      <c r="GT576" s="103"/>
      <c r="HD576" s="103"/>
    </row>
    <row xmlns:x14ac="http://schemas.microsoft.com/office/spreadsheetml/2009/9/ac" r="577" s="3" customFormat="true" x14ac:dyDescent="0.25">
      <c r="A577" s="382"/>
      <c r="B577" s="103"/>
      <c r="L577" s="103"/>
      <c r="V577" s="103"/>
      <c r="AD577" s="429"/>
      <c r="AE577" s="429"/>
      <c r="AF577" s="429"/>
      <c r="AG577" s="429"/>
      <c r="AH577" s="429"/>
      <c r="AI577" s="429"/>
      <c r="AJ577" s="429"/>
      <c r="AK577" s="429"/>
      <c r="AL577" s="429"/>
      <c r="AM577" s="429"/>
      <c r="AN577" s="429"/>
      <c r="AO577" s="429"/>
      <c r="AP577" s="429"/>
      <c r="AQ577" s="429"/>
      <c r="AR577" s="429"/>
      <c r="AS577" s="429"/>
      <c r="AT577" s="429"/>
      <c r="AU577" s="429"/>
      <c r="AV577" s="429"/>
      <c r="AW577" s="429"/>
      <c r="AX577" s="429"/>
      <c r="AY577" s="429"/>
      <c r="AZ577" s="429"/>
      <c r="BA577" s="429"/>
      <c r="BB577" s="429"/>
      <c r="BC577" s="429"/>
      <c r="BD577" s="429"/>
      <c r="BE577" s="429"/>
      <c r="BF577" s="429"/>
      <c r="BG577" s="429"/>
      <c r="BH577" s="429"/>
      <c r="BJ577" s="103"/>
      <c r="BT577" s="103"/>
      <c r="CD577" s="103"/>
      <c r="CN577" s="103"/>
      <c r="CX577" s="103"/>
      <c r="DH577" s="103"/>
      <c r="DR577" s="103"/>
      <c r="EB577" s="103"/>
      <c r="EL577" s="103"/>
      <c r="EV577" s="103"/>
      <c r="FF577" s="103"/>
      <c r="FP577" s="103"/>
      <c r="FZ577" s="103"/>
      <c r="GJ577" s="103"/>
      <c r="GT577" s="103"/>
      <c r="HD577" s="103"/>
    </row>
    <row xmlns:x14ac="http://schemas.microsoft.com/office/spreadsheetml/2009/9/ac" r="578" s="3" customFormat="true" x14ac:dyDescent="0.25">
      <c r="A578" s="382"/>
      <c r="B578" s="103"/>
      <c r="L578" s="103"/>
      <c r="V578" s="103"/>
      <c r="AD578" s="429"/>
      <c r="AE578" s="429"/>
      <c r="AF578" s="429"/>
      <c r="AG578" s="429"/>
      <c r="AH578" s="429"/>
      <c r="AI578" s="429"/>
      <c r="AJ578" s="429"/>
      <c r="AK578" s="429"/>
      <c r="AL578" s="429"/>
      <c r="AM578" s="429"/>
      <c r="AN578" s="429"/>
      <c r="AO578" s="429"/>
      <c r="AP578" s="429"/>
      <c r="AQ578" s="429"/>
      <c r="AR578" s="429"/>
      <c r="AS578" s="429"/>
      <c r="AT578" s="429"/>
      <c r="AU578" s="429"/>
      <c r="AV578" s="429"/>
      <c r="AW578" s="429"/>
      <c r="AX578" s="429"/>
      <c r="AY578" s="429"/>
      <c r="AZ578" s="429"/>
      <c r="BA578" s="429"/>
      <c r="BB578" s="429"/>
      <c r="BC578" s="429"/>
      <c r="BD578" s="429"/>
      <c r="BE578" s="429"/>
      <c r="BF578" s="429"/>
      <c r="BG578" s="429"/>
      <c r="BH578" s="429"/>
      <c r="BJ578" s="103"/>
      <c r="BT578" s="103"/>
      <c r="CD578" s="103"/>
      <c r="CN578" s="103"/>
      <c r="CX578" s="103"/>
      <c r="DH578" s="103"/>
      <c r="DR578" s="103"/>
      <c r="EB578" s="103"/>
      <c r="EL578" s="103"/>
      <c r="EV578" s="103"/>
      <c r="FF578" s="103"/>
      <c r="FP578" s="103"/>
      <c r="FZ578" s="103"/>
      <c r="GJ578" s="103"/>
      <c r="GT578" s="103"/>
      <c r="HD578" s="103"/>
    </row>
    <row xmlns:x14ac="http://schemas.microsoft.com/office/spreadsheetml/2009/9/ac" r="579" s="3" customFormat="true" x14ac:dyDescent="0.25">
      <c r="A579" s="382"/>
      <c r="B579" s="103"/>
      <c r="L579" s="103"/>
      <c r="V579" s="103"/>
      <c r="AD579" s="429"/>
      <c r="AE579" s="429"/>
      <c r="AF579" s="429"/>
      <c r="AG579" s="429"/>
      <c r="AH579" s="429"/>
      <c r="AI579" s="429"/>
      <c r="AJ579" s="429"/>
      <c r="AK579" s="429"/>
      <c r="AL579" s="429"/>
      <c r="AM579" s="429"/>
      <c r="AN579" s="429"/>
      <c r="AO579" s="429"/>
      <c r="AP579" s="429"/>
      <c r="AQ579" s="429"/>
      <c r="AR579" s="429"/>
      <c r="AS579" s="429"/>
      <c r="AT579" s="429"/>
      <c r="AU579" s="429"/>
      <c r="AV579" s="429"/>
      <c r="AW579" s="429"/>
      <c r="AX579" s="429"/>
      <c r="AY579" s="429"/>
      <c r="AZ579" s="429"/>
      <c r="BA579" s="429"/>
      <c r="BB579" s="429"/>
      <c r="BC579" s="429"/>
      <c r="BD579" s="429"/>
      <c r="BE579" s="429"/>
      <c r="BF579" s="429"/>
      <c r="BG579" s="429"/>
      <c r="BH579" s="429"/>
      <c r="BJ579" s="103"/>
      <c r="BT579" s="103"/>
      <c r="CD579" s="103"/>
      <c r="CN579" s="103"/>
      <c r="CX579" s="103"/>
      <c r="DH579" s="103"/>
      <c r="DR579" s="103"/>
      <c r="EB579" s="103"/>
      <c r="EL579" s="103"/>
      <c r="EV579" s="103"/>
      <c r="FF579" s="103"/>
      <c r="FP579" s="103"/>
      <c r="FZ579" s="103"/>
      <c r="GJ579" s="103"/>
      <c r="GT579" s="103"/>
      <c r="HD579" s="103"/>
    </row>
    <row xmlns:x14ac="http://schemas.microsoft.com/office/spreadsheetml/2009/9/ac" r="580" s="3" customFormat="true" x14ac:dyDescent="0.25">
      <c r="A580" s="382"/>
      <c r="B580" s="103"/>
      <c r="L580" s="103"/>
      <c r="V580" s="103"/>
      <c r="AD580" s="429"/>
      <c r="AE580" s="429"/>
      <c r="AF580" s="429"/>
      <c r="AG580" s="429"/>
      <c r="AH580" s="429"/>
      <c r="AI580" s="429"/>
      <c r="AJ580" s="429"/>
      <c r="AK580" s="429"/>
      <c r="AL580" s="429"/>
      <c r="AM580" s="429"/>
      <c r="AN580" s="429"/>
      <c r="AO580" s="429"/>
      <c r="AP580" s="429"/>
      <c r="AQ580" s="429"/>
      <c r="AR580" s="429"/>
      <c r="AS580" s="429"/>
      <c r="AT580" s="429"/>
      <c r="AU580" s="429"/>
      <c r="AV580" s="429"/>
      <c r="AW580" s="429"/>
      <c r="AX580" s="429"/>
      <c r="AY580" s="429"/>
      <c r="AZ580" s="429"/>
      <c r="BA580" s="429"/>
      <c r="BB580" s="429"/>
      <c r="BC580" s="429"/>
      <c r="BD580" s="429"/>
      <c r="BE580" s="429"/>
      <c r="BF580" s="429"/>
      <c r="BG580" s="429"/>
      <c r="BH580" s="429"/>
      <c r="BJ580" s="103"/>
      <c r="BT580" s="103"/>
      <c r="CD580" s="103"/>
      <c r="CN580" s="103"/>
      <c r="CX580" s="103"/>
      <c r="DH580" s="103"/>
      <c r="DR580" s="103"/>
      <c r="EB580" s="103"/>
      <c r="EL580" s="103"/>
      <c r="EV580" s="103"/>
      <c r="FF580" s="103"/>
      <c r="FP580" s="103"/>
      <c r="FZ580" s="103"/>
      <c r="GJ580" s="103"/>
      <c r="GT580" s="103"/>
      <c r="HD580" s="103"/>
    </row>
    <row xmlns:x14ac="http://schemas.microsoft.com/office/spreadsheetml/2009/9/ac" r="581" s="3" customFormat="true" x14ac:dyDescent="0.25">
      <c r="A581" s="382"/>
      <c r="B581" s="103"/>
      <c r="L581" s="103"/>
      <c r="V581" s="103"/>
      <c r="AD581" s="429"/>
      <c r="AE581" s="429"/>
      <c r="AF581" s="429"/>
      <c r="AG581" s="429"/>
      <c r="AH581" s="429"/>
      <c r="AI581" s="429"/>
      <c r="AJ581" s="429"/>
      <c r="AK581" s="429"/>
      <c r="AL581" s="429"/>
      <c r="AM581" s="429"/>
      <c r="AN581" s="429"/>
      <c r="AO581" s="429"/>
      <c r="AP581" s="429"/>
      <c r="AQ581" s="429"/>
      <c r="AR581" s="429"/>
      <c r="AS581" s="429"/>
      <c r="AT581" s="429"/>
      <c r="AU581" s="429"/>
      <c r="AV581" s="429"/>
      <c r="AW581" s="429"/>
      <c r="AX581" s="429"/>
      <c r="AY581" s="429"/>
      <c r="AZ581" s="429"/>
      <c r="BA581" s="429"/>
      <c r="BB581" s="429"/>
      <c r="BC581" s="429"/>
      <c r="BD581" s="429"/>
      <c r="BE581" s="429"/>
      <c r="BF581" s="429"/>
      <c r="BG581" s="429"/>
      <c r="BH581" s="429"/>
      <c r="BJ581" s="103"/>
      <c r="BT581" s="103"/>
      <c r="CD581" s="103"/>
      <c r="CN581" s="103"/>
      <c r="CX581" s="103"/>
      <c r="DH581" s="103"/>
      <c r="DR581" s="103"/>
      <c r="EB581" s="103"/>
      <c r="EL581" s="103"/>
      <c r="EV581" s="103"/>
      <c r="FF581" s="103"/>
      <c r="FP581" s="103"/>
      <c r="FZ581" s="103"/>
      <c r="GJ581" s="103"/>
      <c r="GT581" s="103"/>
      <c r="HD581" s="103"/>
    </row>
    <row xmlns:x14ac="http://schemas.microsoft.com/office/spreadsheetml/2009/9/ac" r="582" s="3" customFormat="true" x14ac:dyDescent="0.25">
      <c r="A582" s="382"/>
      <c r="B582" s="103"/>
      <c r="L582" s="103"/>
      <c r="V582" s="103"/>
      <c r="AD582" s="429"/>
      <c r="AE582" s="429"/>
      <c r="AF582" s="429"/>
      <c r="AG582" s="429"/>
      <c r="AH582" s="429"/>
      <c r="AI582" s="429"/>
      <c r="AJ582" s="429"/>
      <c r="AK582" s="429"/>
      <c r="AL582" s="429"/>
      <c r="AM582" s="429"/>
      <c r="AN582" s="429"/>
      <c r="AO582" s="429"/>
      <c r="AP582" s="429"/>
      <c r="AQ582" s="429"/>
      <c r="AR582" s="429"/>
      <c r="AS582" s="429"/>
      <c r="AT582" s="429"/>
      <c r="AU582" s="429"/>
      <c r="AV582" s="429"/>
      <c r="AW582" s="429"/>
      <c r="AX582" s="429"/>
      <c r="AY582" s="429"/>
      <c r="AZ582" s="429"/>
      <c r="BA582" s="429"/>
      <c r="BB582" s="429"/>
      <c r="BC582" s="429"/>
      <c r="BD582" s="429"/>
      <c r="BE582" s="429"/>
      <c r="BF582" s="429"/>
      <c r="BG582" s="429"/>
      <c r="BH582" s="429"/>
      <c r="BJ582" s="103"/>
      <c r="BT582" s="103"/>
      <c r="CD582" s="103"/>
      <c r="CN582" s="103"/>
      <c r="CX582" s="103"/>
      <c r="DH582" s="103"/>
      <c r="DR582" s="103"/>
      <c r="EB582" s="103"/>
      <c r="EL582" s="103"/>
      <c r="EV582" s="103"/>
      <c r="FF582" s="103"/>
      <c r="FP582" s="103"/>
      <c r="FZ582" s="103"/>
      <c r="GJ582" s="103"/>
      <c r="GT582" s="103"/>
      <c r="HD582" s="103"/>
    </row>
    <row xmlns:x14ac="http://schemas.microsoft.com/office/spreadsheetml/2009/9/ac" r="583" s="3" customFormat="true" x14ac:dyDescent="0.25">
      <c r="A583" s="382"/>
      <c r="B583" s="103"/>
      <c r="L583" s="103"/>
      <c r="V583" s="103"/>
      <c r="AD583" s="429"/>
      <c r="AE583" s="429"/>
      <c r="AF583" s="429"/>
      <c r="AG583" s="429"/>
      <c r="AH583" s="429"/>
      <c r="AI583" s="429"/>
      <c r="AJ583" s="429"/>
      <c r="AK583" s="429"/>
      <c r="AL583" s="429"/>
      <c r="AM583" s="429"/>
      <c r="AN583" s="429"/>
      <c r="AO583" s="429"/>
      <c r="AP583" s="429"/>
      <c r="AQ583" s="429"/>
      <c r="AR583" s="429"/>
      <c r="AS583" s="429"/>
      <c r="AT583" s="429"/>
      <c r="AU583" s="429"/>
      <c r="AV583" s="429"/>
      <c r="AW583" s="429"/>
      <c r="AX583" s="429"/>
      <c r="AY583" s="429"/>
      <c r="AZ583" s="429"/>
      <c r="BA583" s="429"/>
      <c r="BB583" s="429"/>
      <c r="BC583" s="429"/>
      <c r="BD583" s="429"/>
      <c r="BE583" s="429"/>
      <c r="BF583" s="429"/>
      <c r="BG583" s="429"/>
      <c r="BH583" s="429"/>
      <c r="BJ583" s="103"/>
      <c r="BT583" s="103"/>
      <c r="CD583" s="103"/>
      <c r="CN583" s="103"/>
      <c r="CX583" s="103"/>
      <c r="DH583" s="103"/>
      <c r="DR583" s="103"/>
      <c r="EB583" s="103"/>
      <c r="EL583" s="103"/>
      <c r="EV583" s="103"/>
      <c r="FF583" s="103"/>
      <c r="FP583" s="103"/>
      <c r="FZ583" s="103"/>
      <c r="GJ583" s="103"/>
      <c r="GT583" s="103"/>
      <c r="HD583" s="103"/>
    </row>
    <row xmlns:x14ac="http://schemas.microsoft.com/office/spreadsheetml/2009/9/ac" r="584" s="3" customFormat="true" x14ac:dyDescent="0.25">
      <c r="A584" s="382"/>
      <c r="B584" s="103"/>
      <c r="L584" s="103"/>
      <c r="V584" s="103"/>
      <c r="AD584" s="429"/>
      <c r="AE584" s="429"/>
      <c r="AF584" s="429"/>
      <c r="AG584" s="429"/>
      <c r="AH584" s="429"/>
      <c r="AI584" s="429"/>
      <c r="AJ584" s="429"/>
      <c r="AK584" s="429"/>
      <c r="AL584" s="429"/>
      <c r="AM584" s="429"/>
      <c r="AN584" s="429"/>
      <c r="AO584" s="429"/>
      <c r="AP584" s="429"/>
      <c r="AQ584" s="429"/>
      <c r="AR584" s="429"/>
      <c r="AS584" s="429"/>
      <c r="AT584" s="429"/>
      <c r="AU584" s="429"/>
      <c r="AV584" s="429"/>
      <c r="AW584" s="429"/>
      <c r="AX584" s="429"/>
      <c r="AY584" s="429"/>
      <c r="AZ584" s="429"/>
      <c r="BA584" s="429"/>
      <c r="BB584" s="429"/>
      <c r="BC584" s="429"/>
      <c r="BD584" s="429"/>
      <c r="BE584" s="429"/>
      <c r="BF584" s="429"/>
      <c r="BG584" s="429"/>
      <c r="BH584" s="429"/>
      <c r="BJ584" s="103"/>
      <c r="BT584" s="103"/>
      <c r="CD584" s="103"/>
      <c r="CN584" s="103"/>
      <c r="CX584" s="103"/>
      <c r="DH584" s="103"/>
      <c r="DR584" s="103"/>
      <c r="EB584" s="103"/>
      <c r="EL584" s="103"/>
      <c r="EV584" s="103"/>
      <c r="FF584" s="103"/>
      <c r="FP584" s="103"/>
      <c r="FZ584" s="103"/>
      <c r="GJ584" s="103"/>
      <c r="GT584" s="103"/>
      <c r="HD584" s="103"/>
    </row>
    <row xmlns:x14ac="http://schemas.microsoft.com/office/spreadsheetml/2009/9/ac" r="585" s="3" customFormat="true" x14ac:dyDescent="0.25">
      <c r="A585" s="382"/>
      <c r="B585" s="103"/>
      <c r="L585" s="103"/>
      <c r="V585" s="103"/>
      <c r="AD585" s="429"/>
      <c r="AE585" s="429"/>
      <c r="AF585" s="429"/>
      <c r="AG585" s="429"/>
      <c r="AH585" s="429"/>
      <c r="AI585" s="429"/>
      <c r="AJ585" s="429"/>
      <c r="AK585" s="429"/>
      <c r="AL585" s="429"/>
      <c r="AM585" s="429"/>
      <c r="AN585" s="429"/>
      <c r="AO585" s="429"/>
      <c r="AP585" s="429"/>
      <c r="AQ585" s="429"/>
      <c r="AR585" s="429"/>
      <c r="AS585" s="429"/>
      <c r="AT585" s="429"/>
      <c r="AU585" s="429"/>
      <c r="AV585" s="429"/>
      <c r="AW585" s="429"/>
      <c r="AX585" s="429"/>
      <c r="AY585" s="429"/>
      <c r="AZ585" s="429"/>
      <c r="BA585" s="429"/>
      <c r="BB585" s="429"/>
      <c r="BC585" s="429"/>
      <c r="BD585" s="429"/>
      <c r="BE585" s="429"/>
      <c r="BF585" s="429"/>
      <c r="BG585" s="429"/>
      <c r="BH585" s="429"/>
      <c r="BJ585" s="103"/>
      <c r="BT585" s="103"/>
      <c r="CD585" s="103"/>
      <c r="CN585" s="103"/>
      <c r="CX585" s="103"/>
      <c r="DH585" s="103"/>
      <c r="DR585" s="103"/>
      <c r="EB585" s="103"/>
      <c r="EL585" s="103"/>
      <c r="EV585" s="103"/>
      <c r="FF585" s="103"/>
      <c r="FP585" s="103"/>
      <c r="FZ585" s="103"/>
      <c r="GJ585" s="103"/>
      <c r="GT585" s="103"/>
      <c r="HD585" s="103"/>
    </row>
    <row xmlns:x14ac="http://schemas.microsoft.com/office/spreadsheetml/2009/9/ac" r="586" s="3" customFormat="true" x14ac:dyDescent="0.25">
      <c r="A586" s="382"/>
      <c r="B586" s="103"/>
      <c r="L586" s="103"/>
      <c r="V586" s="103"/>
      <c r="AD586" s="429"/>
      <c r="AE586" s="429"/>
      <c r="AF586" s="429"/>
      <c r="AG586" s="429"/>
      <c r="AH586" s="429"/>
      <c r="AI586" s="429"/>
      <c r="AJ586" s="429"/>
      <c r="AK586" s="429"/>
      <c r="AL586" s="429"/>
      <c r="AM586" s="429"/>
      <c r="AN586" s="429"/>
      <c r="AO586" s="429"/>
      <c r="AP586" s="429"/>
      <c r="AQ586" s="429"/>
      <c r="AR586" s="429"/>
      <c r="AS586" s="429"/>
      <c r="AT586" s="429"/>
      <c r="AU586" s="429"/>
      <c r="AV586" s="429"/>
      <c r="AW586" s="429"/>
      <c r="AX586" s="429"/>
      <c r="AY586" s="429"/>
      <c r="AZ586" s="429"/>
      <c r="BA586" s="429"/>
      <c r="BB586" s="429"/>
      <c r="BC586" s="429"/>
      <c r="BD586" s="429"/>
      <c r="BE586" s="429"/>
      <c r="BF586" s="429"/>
      <c r="BG586" s="429"/>
      <c r="BH586" s="429"/>
      <c r="BJ586" s="103"/>
      <c r="BT586" s="103"/>
      <c r="CD586" s="103"/>
      <c r="CN586" s="103"/>
      <c r="CX586" s="103"/>
      <c r="DH586" s="103"/>
      <c r="DR586" s="103"/>
      <c r="EB586" s="103"/>
      <c r="EL586" s="103"/>
      <c r="EV586" s="103"/>
      <c r="FF586" s="103"/>
      <c r="FP586" s="103"/>
      <c r="FZ586" s="103"/>
      <c r="GJ586" s="103"/>
      <c r="GT586" s="103"/>
      <c r="HD586" s="103"/>
    </row>
    <row xmlns:x14ac="http://schemas.microsoft.com/office/spreadsheetml/2009/9/ac" r="587" s="3" customFormat="true" x14ac:dyDescent="0.25">
      <c r="A587" s="382"/>
      <c r="B587" s="103"/>
      <c r="L587" s="103"/>
      <c r="V587" s="103"/>
      <c r="AD587" s="429"/>
      <c r="AE587" s="429"/>
      <c r="AF587" s="429"/>
      <c r="AG587" s="429"/>
      <c r="AH587" s="429"/>
      <c r="AI587" s="429"/>
      <c r="AJ587" s="429"/>
      <c r="AK587" s="429"/>
      <c r="AL587" s="429"/>
      <c r="AM587" s="429"/>
      <c r="AN587" s="429"/>
      <c r="AO587" s="429"/>
      <c r="AP587" s="429"/>
      <c r="AQ587" s="429"/>
      <c r="AR587" s="429"/>
      <c r="AS587" s="429"/>
      <c r="AT587" s="429"/>
      <c r="AU587" s="429"/>
      <c r="AV587" s="429"/>
      <c r="AW587" s="429"/>
      <c r="AX587" s="429"/>
      <c r="AY587" s="429"/>
      <c r="AZ587" s="429"/>
      <c r="BA587" s="429"/>
      <c r="BB587" s="429"/>
      <c r="BC587" s="429"/>
      <c r="BD587" s="429"/>
      <c r="BE587" s="429"/>
      <c r="BF587" s="429"/>
      <c r="BG587" s="429"/>
      <c r="BH587" s="429"/>
      <c r="BJ587" s="103"/>
      <c r="BT587" s="103"/>
      <c r="CD587" s="103"/>
      <c r="CN587" s="103"/>
      <c r="CX587" s="103"/>
      <c r="DH587" s="103"/>
      <c r="DR587" s="103"/>
      <c r="EB587" s="103"/>
      <c r="EL587" s="103"/>
      <c r="EV587" s="103"/>
      <c r="FF587" s="103"/>
      <c r="FP587" s="103"/>
      <c r="FZ587" s="103"/>
      <c r="GJ587" s="103"/>
      <c r="GT587" s="103"/>
      <c r="HD587" s="103"/>
    </row>
    <row xmlns:x14ac="http://schemas.microsoft.com/office/spreadsheetml/2009/9/ac" r="588" s="3" customFormat="true" x14ac:dyDescent="0.25">
      <c r="A588" s="382"/>
      <c r="B588" s="103"/>
      <c r="L588" s="103"/>
      <c r="V588" s="103"/>
      <c r="AD588" s="429"/>
      <c r="AE588" s="429"/>
      <c r="AF588" s="429"/>
      <c r="AG588" s="429"/>
      <c r="AH588" s="429"/>
      <c r="AI588" s="429"/>
      <c r="AJ588" s="429"/>
      <c r="AK588" s="429"/>
      <c r="AL588" s="429"/>
      <c r="AM588" s="429"/>
      <c r="AN588" s="429"/>
      <c r="AO588" s="429"/>
      <c r="AP588" s="429"/>
      <c r="AQ588" s="429"/>
      <c r="AR588" s="429"/>
      <c r="AS588" s="429"/>
      <c r="AT588" s="429"/>
      <c r="AU588" s="429"/>
      <c r="AV588" s="429"/>
      <c r="AW588" s="429"/>
      <c r="AX588" s="429"/>
      <c r="AY588" s="429"/>
      <c r="AZ588" s="429"/>
      <c r="BA588" s="429"/>
      <c r="BB588" s="429"/>
      <c r="BC588" s="429"/>
      <c r="BD588" s="429"/>
      <c r="BE588" s="429"/>
      <c r="BF588" s="429"/>
      <c r="BG588" s="429"/>
      <c r="BH588" s="429"/>
      <c r="BJ588" s="103"/>
      <c r="BT588" s="103"/>
      <c r="CD588" s="103"/>
      <c r="CN588" s="103"/>
      <c r="CX588" s="103"/>
      <c r="DH588" s="103"/>
      <c r="DR588" s="103"/>
      <c r="EB588" s="103"/>
      <c r="EL588" s="103"/>
      <c r="EV588" s="103"/>
      <c r="FF588" s="103"/>
      <c r="FP588" s="103"/>
      <c r="FZ588" s="103"/>
      <c r="GJ588" s="103"/>
      <c r="GT588" s="103"/>
      <c r="HD588" s="103"/>
    </row>
    <row xmlns:x14ac="http://schemas.microsoft.com/office/spreadsheetml/2009/9/ac" r="589" s="3" customFormat="true" x14ac:dyDescent="0.25">
      <c r="A589" s="382"/>
      <c r="B589" s="103"/>
      <c r="L589" s="103"/>
      <c r="V589" s="103"/>
      <c r="AD589" s="429"/>
      <c r="AE589" s="429"/>
      <c r="AF589" s="429"/>
      <c r="AG589" s="429"/>
      <c r="AH589" s="429"/>
      <c r="AI589" s="429"/>
      <c r="AJ589" s="429"/>
      <c r="AK589" s="429"/>
      <c r="AL589" s="429"/>
      <c r="AM589" s="429"/>
      <c r="AN589" s="429"/>
      <c r="AO589" s="429"/>
      <c r="AP589" s="429"/>
      <c r="AQ589" s="429"/>
      <c r="AR589" s="429"/>
      <c r="AS589" s="429"/>
      <c r="AT589" s="429"/>
      <c r="AU589" s="429"/>
      <c r="AV589" s="429"/>
      <c r="AW589" s="429"/>
      <c r="AX589" s="429"/>
      <c r="AY589" s="429"/>
      <c r="AZ589" s="429"/>
      <c r="BA589" s="429"/>
      <c r="BB589" s="429"/>
      <c r="BC589" s="429"/>
      <c r="BD589" s="429"/>
      <c r="BE589" s="429"/>
      <c r="BF589" s="429"/>
      <c r="BG589" s="429"/>
      <c r="BH589" s="429"/>
      <c r="BJ589" s="103"/>
      <c r="BT589" s="103"/>
      <c r="CD589" s="103"/>
      <c r="CN589" s="103"/>
      <c r="CX589" s="103"/>
      <c r="DH589" s="103"/>
      <c r="DR589" s="103"/>
      <c r="EB589" s="103"/>
      <c r="EL589" s="103"/>
      <c r="EV589" s="103"/>
      <c r="FF589" s="103"/>
      <c r="FP589" s="103"/>
      <c r="FZ589" s="103"/>
      <c r="GJ589" s="103"/>
      <c r="GT589" s="103"/>
      <c r="HD589" s="103"/>
    </row>
    <row xmlns:x14ac="http://schemas.microsoft.com/office/spreadsheetml/2009/9/ac" r="590" s="3" customFormat="true" x14ac:dyDescent="0.25">
      <c r="A590" s="382"/>
      <c r="B590" s="103"/>
      <c r="L590" s="103"/>
      <c r="V590" s="103"/>
      <c r="AD590" s="429"/>
      <c r="AE590" s="429"/>
      <c r="AF590" s="429"/>
      <c r="AG590" s="429"/>
      <c r="AH590" s="429"/>
      <c r="AI590" s="429"/>
      <c r="AJ590" s="429"/>
      <c r="AK590" s="429"/>
      <c r="AL590" s="429"/>
      <c r="AM590" s="429"/>
      <c r="AN590" s="429"/>
      <c r="AO590" s="429"/>
      <c r="AP590" s="429"/>
      <c r="AQ590" s="429"/>
      <c r="AR590" s="429"/>
      <c r="AS590" s="429"/>
      <c r="AT590" s="429"/>
      <c r="AU590" s="429"/>
      <c r="AV590" s="429"/>
      <c r="AW590" s="429"/>
      <c r="AX590" s="429"/>
      <c r="AY590" s="429"/>
      <c r="AZ590" s="429"/>
      <c r="BA590" s="429"/>
      <c r="BB590" s="429"/>
      <c r="BC590" s="429"/>
      <c r="BD590" s="429"/>
      <c r="BE590" s="429"/>
      <c r="BF590" s="429"/>
      <c r="BG590" s="429"/>
      <c r="BH590" s="429"/>
      <c r="BJ590" s="103"/>
      <c r="BT590" s="103"/>
      <c r="CD590" s="103"/>
      <c r="CN590" s="103"/>
      <c r="CX590" s="103"/>
      <c r="DH590" s="103"/>
      <c r="DR590" s="103"/>
      <c r="EB590" s="103"/>
      <c r="EL590" s="103"/>
      <c r="EV590" s="103"/>
      <c r="FF590" s="103"/>
      <c r="FP590" s="103"/>
      <c r="FZ590" s="103"/>
      <c r="GJ590" s="103"/>
      <c r="GT590" s="103"/>
      <c r="HD590" s="103"/>
    </row>
    <row xmlns:x14ac="http://schemas.microsoft.com/office/spreadsheetml/2009/9/ac" r="591" s="3" customFormat="true" x14ac:dyDescent="0.25">
      <c r="A591" s="382"/>
      <c r="B591" s="103"/>
      <c r="L591" s="103"/>
      <c r="V591" s="103"/>
      <c r="AD591" s="429"/>
      <c r="AE591" s="429"/>
      <c r="AF591" s="429"/>
      <c r="AG591" s="429"/>
      <c r="AH591" s="429"/>
      <c r="AI591" s="429"/>
      <c r="AJ591" s="429"/>
      <c r="AK591" s="429"/>
      <c r="AL591" s="429"/>
      <c r="AM591" s="429"/>
      <c r="AN591" s="429"/>
      <c r="AO591" s="429"/>
      <c r="AP591" s="429"/>
      <c r="AQ591" s="429"/>
      <c r="AR591" s="429"/>
      <c r="AS591" s="429"/>
      <c r="AT591" s="429"/>
      <c r="AU591" s="429"/>
      <c r="AV591" s="429"/>
      <c r="AW591" s="429"/>
      <c r="AX591" s="429"/>
      <c r="AY591" s="429"/>
      <c r="AZ591" s="429"/>
      <c r="BA591" s="429"/>
      <c r="BB591" s="429"/>
      <c r="BC591" s="429"/>
      <c r="BD591" s="429"/>
      <c r="BE591" s="429"/>
      <c r="BF591" s="429"/>
      <c r="BG591" s="429"/>
      <c r="BH591" s="429"/>
      <c r="BJ591" s="103"/>
      <c r="BT591" s="103"/>
      <c r="CD591" s="103"/>
      <c r="CN591" s="103"/>
      <c r="CX591" s="103"/>
      <c r="DH591" s="103"/>
      <c r="DR591" s="103"/>
      <c r="EB591" s="103"/>
      <c r="EL591" s="103"/>
      <c r="EV591" s="103"/>
      <c r="FF591" s="103"/>
      <c r="FP591" s="103"/>
      <c r="FZ591" s="103"/>
      <c r="GJ591" s="103"/>
      <c r="GT591" s="103"/>
      <c r="HD591" s="103"/>
    </row>
    <row xmlns:x14ac="http://schemas.microsoft.com/office/spreadsheetml/2009/9/ac" r="592" s="3" customFormat="true" x14ac:dyDescent="0.25">
      <c r="A592" s="382"/>
      <c r="B592" s="103"/>
      <c r="L592" s="103"/>
      <c r="V592" s="103"/>
      <c r="AD592" s="429"/>
      <c r="AE592" s="429"/>
      <c r="AF592" s="429"/>
      <c r="AG592" s="429"/>
      <c r="AH592" s="429"/>
      <c r="AI592" s="429"/>
      <c r="AJ592" s="429"/>
      <c r="AK592" s="429"/>
      <c r="AL592" s="429"/>
      <c r="AM592" s="429"/>
      <c r="AN592" s="429"/>
      <c r="AO592" s="429"/>
      <c r="AP592" s="429"/>
      <c r="AQ592" s="429"/>
      <c r="AR592" s="429"/>
      <c r="AS592" s="429"/>
      <c r="AT592" s="429"/>
      <c r="AU592" s="429"/>
      <c r="AV592" s="429"/>
      <c r="AW592" s="429"/>
      <c r="AX592" s="429"/>
      <c r="AY592" s="429"/>
      <c r="AZ592" s="429"/>
      <c r="BA592" s="429"/>
      <c r="BB592" s="429"/>
      <c r="BC592" s="429"/>
      <c r="BD592" s="429"/>
      <c r="BE592" s="429"/>
      <c r="BF592" s="429"/>
      <c r="BG592" s="429"/>
      <c r="BH592" s="429"/>
      <c r="BJ592" s="103"/>
      <c r="BT592" s="103"/>
      <c r="CD592" s="103"/>
      <c r="CN592" s="103"/>
      <c r="CX592" s="103"/>
      <c r="DH592" s="103"/>
      <c r="DR592" s="103"/>
      <c r="EB592" s="103"/>
      <c r="EL592" s="103"/>
      <c r="EV592" s="103"/>
      <c r="FF592" s="103"/>
      <c r="FP592" s="103"/>
      <c r="FZ592" s="103"/>
      <c r="GJ592" s="103"/>
      <c r="GT592" s="103"/>
      <c r="HD592" s="103"/>
    </row>
    <row xmlns:x14ac="http://schemas.microsoft.com/office/spreadsheetml/2009/9/ac" r="593" s="3" customFormat="true" x14ac:dyDescent="0.25">
      <c r="A593" s="382"/>
      <c r="B593" s="103"/>
      <c r="L593" s="103"/>
      <c r="V593" s="103"/>
      <c r="AD593" s="429"/>
      <c r="AE593" s="429"/>
      <c r="AF593" s="429"/>
      <c r="AG593" s="429"/>
      <c r="AH593" s="429"/>
      <c r="AI593" s="429"/>
      <c r="AJ593" s="429"/>
      <c r="AK593" s="429"/>
      <c r="AL593" s="429"/>
      <c r="AM593" s="429"/>
      <c r="AN593" s="429"/>
      <c r="AO593" s="429"/>
      <c r="AP593" s="429"/>
      <c r="AQ593" s="429"/>
      <c r="AR593" s="429"/>
      <c r="AS593" s="429"/>
      <c r="AT593" s="429"/>
      <c r="AU593" s="429"/>
      <c r="AV593" s="429"/>
      <c r="AW593" s="429"/>
      <c r="AX593" s="429"/>
      <c r="AY593" s="429"/>
      <c r="AZ593" s="429"/>
      <c r="BA593" s="429"/>
      <c r="BB593" s="429"/>
      <c r="BC593" s="429"/>
      <c r="BD593" s="429"/>
      <c r="BE593" s="429"/>
      <c r="BF593" s="429"/>
      <c r="BG593" s="429"/>
      <c r="BH593" s="429"/>
      <c r="BJ593" s="103"/>
      <c r="BT593" s="103"/>
      <c r="CD593" s="103"/>
      <c r="CN593" s="103"/>
      <c r="CX593" s="103"/>
      <c r="DH593" s="103"/>
      <c r="DR593" s="103"/>
      <c r="EB593" s="103"/>
      <c r="EL593" s="103"/>
      <c r="EV593" s="103"/>
      <c r="FF593" s="103"/>
      <c r="FP593" s="103"/>
      <c r="FZ593" s="103"/>
      <c r="GJ593" s="103"/>
      <c r="GT593" s="103"/>
      <c r="HD593" s="103"/>
    </row>
    <row xmlns:x14ac="http://schemas.microsoft.com/office/spreadsheetml/2009/9/ac" r="594" s="3" customFormat="true" x14ac:dyDescent="0.25">
      <c r="A594" s="382"/>
      <c r="B594" s="103"/>
      <c r="L594" s="103"/>
      <c r="V594" s="103"/>
      <c r="AD594" s="429"/>
      <c r="AE594" s="429"/>
      <c r="AF594" s="429"/>
      <c r="AG594" s="429"/>
      <c r="AH594" s="429"/>
      <c r="AI594" s="429"/>
      <c r="AJ594" s="429"/>
      <c r="AK594" s="429"/>
      <c r="AL594" s="429"/>
      <c r="AM594" s="429"/>
      <c r="AN594" s="429"/>
      <c r="AO594" s="429"/>
      <c r="AP594" s="429"/>
      <c r="AQ594" s="429"/>
      <c r="AR594" s="429"/>
      <c r="AS594" s="429"/>
      <c r="AT594" s="429"/>
      <c r="AU594" s="429"/>
      <c r="AV594" s="429"/>
      <c r="AW594" s="429"/>
      <c r="AX594" s="429"/>
      <c r="AY594" s="429"/>
      <c r="AZ594" s="429"/>
      <c r="BA594" s="429"/>
      <c r="BB594" s="429"/>
      <c r="BC594" s="429"/>
      <c r="BD594" s="429"/>
      <c r="BE594" s="429"/>
      <c r="BF594" s="429"/>
      <c r="BG594" s="429"/>
      <c r="BH594" s="429"/>
      <c r="BJ594" s="103"/>
      <c r="BT594" s="103"/>
      <c r="CD594" s="103"/>
      <c r="CN594" s="103"/>
      <c r="CX594" s="103"/>
      <c r="DH594" s="103"/>
      <c r="DR594" s="103"/>
      <c r="EB594" s="103"/>
      <c r="EL594" s="103"/>
      <c r="EV594" s="103"/>
      <c r="FF594" s="103"/>
      <c r="FP594" s="103"/>
      <c r="FZ594" s="103"/>
      <c r="GJ594" s="103"/>
      <c r="GT594" s="103"/>
      <c r="HD594" s="103"/>
    </row>
    <row xmlns:x14ac="http://schemas.microsoft.com/office/spreadsheetml/2009/9/ac" r="595" s="3" customFormat="true" x14ac:dyDescent="0.25">
      <c r="A595" s="382"/>
      <c r="B595" s="103"/>
      <c r="L595" s="103"/>
      <c r="V595" s="103"/>
      <c r="AD595" s="429"/>
      <c r="AE595" s="429"/>
      <c r="AF595" s="429"/>
      <c r="AG595" s="429"/>
      <c r="AH595" s="429"/>
      <c r="AI595" s="429"/>
      <c r="AJ595" s="429"/>
      <c r="AK595" s="429"/>
      <c r="AL595" s="429"/>
      <c r="AM595" s="429"/>
      <c r="AN595" s="429"/>
      <c r="AO595" s="429"/>
      <c r="AP595" s="429"/>
      <c r="AQ595" s="429"/>
      <c r="AR595" s="429"/>
      <c r="AS595" s="429"/>
      <c r="AT595" s="429"/>
      <c r="AU595" s="429"/>
      <c r="AV595" s="429"/>
      <c r="AW595" s="429"/>
      <c r="AX595" s="429"/>
      <c r="AY595" s="429"/>
      <c r="AZ595" s="429"/>
      <c r="BA595" s="429"/>
      <c r="BB595" s="429"/>
      <c r="BC595" s="429"/>
      <c r="BD595" s="429"/>
      <c r="BE595" s="429"/>
      <c r="BF595" s="429"/>
      <c r="BG595" s="429"/>
      <c r="BH595" s="429"/>
      <c r="BJ595" s="103"/>
      <c r="BT595" s="103"/>
      <c r="CD595" s="103"/>
      <c r="CN595" s="103"/>
      <c r="CX595" s="103"/>
      <c r="DH595" s="103"/>
      <c r="DR595" s="103"/>
      <c r="EB595" s="103"/>
      <c r="EL595" s="103"/>
      <c r="EV595" s="103"/>
      <c r="FF595" s="103"/>
      <c r="FP595" s="103"/>
      <c r="FZ595" s="103"/>
      <c r="GJ595" s="103"/>
      <c r="GT595" s="103"/>
      <c r="HD595" s="103"/>
    </row>
    <row xmlns:x14ac="http://schemas.microsoft.com/office/spreadsheetml/2009/9/ac" r="596" s="3" customFormat="true" x14ac:dyDescent="0.25">
      <c r="A596" s="382"/>
      <c r="B596" s="103"/>
      <c r="L596" s="103"/>
      <c r="V596" s="103"/>
      <c r="AD596" s="429"/>
      <c r="AE596" s="429"/>
      <c r="AF596" s="429"/>
      <c r="AG596" s="429"/>
      <c r="AH596" s="429"/>
      <c r="AI596" s="429"/>
      <c r="AJ596" s="429"/>
      <c r="AK596" s="429"/>
      <c r="AL596" s="429"/>
      <c r="AM596" s="429"/>
      <c r="AN596" s="429"/>
      <c r="AO596" s="429"/>
      <c r="AP596" s="429"/>
      <c r="AQ596" s="429"/>
      <c r="AR596" s="429"/>
      <c r="AS596" s="429"/>
      <c r="AT596" s="429"/>
      <c r="AU596" s="429"/>
      <c r="AV596" s="429"/>
      <c r="AW596" s="429"/>
      <c r="AX596" s="429"/>
      <c r="AY596" s="429"/>
      <c r="AZ596" s="429"/>
      <c r="BA596" s="429"/>
      <c r="BB596" s="429"/>
      <c r="BC596" s="429"/>
      <c r="BD596" s="429"/>
      <c r="BE596" s="429"/>
      <c r="BF596" s="429"/>
      <c r="BG596" s="429"/>
      <c r="BH596" s="429"/>
      <c r="BJ596" s="103"/>
      <c r="BT596" s="103"/>
      <c r="CD596" s="103"/>
      <c r="CN596" s="103"/>
      <c r="CX596" s="103"/>
      <c r="DH596" s="103"/>
      <c r="DR596" s="103"/>
      <c r="EB596" s="103"/>
      <c r="EL596" s="103"/>
      <c r="EV596" s="103"/>
      <c r="FF596" s="103"/>
      <c r="FP596" s="103"/>
      <c r="FZ596" s="103"/>
      <c r="GJ596" s="103"/>
      <c r="GT596" s="103"/>
      <c r="HD596" s="103"/>
    </row>
    <row xmlns:x14ac="http://schemas.microsoft.com/office/spreadsheetml/2009/9/ac" r="597" s="3" customFormat="true" x14ac:dyDescent="0.25">
      <c r="A597" s="382"/>
      <c r="B597" s="103"/>
      <c r="L597" s="103"/>
      <c r="V597" s="103"/>
      <c r="AD597" s="429"/>
      <c r="AE597" s="429"/>
      <c r="AF597" s="429"/>
      <c r="AG597" s="429"/>
      <c r="AH597" s="429"/>
      <c r="AI597" s="429"/>
      <c r="AJ597" s="429"/>
      <c r="AK597" s="429"/>
      <c r="AL597" s="429"/>
      <c r="AM597" s="429"/>
      <c r="AN597" s="429"/>
      <c r="AO597" s="429"/>
      <c r="AP597" s="429"/>
      <c r="AQ597" s="429"/>
      <c r="AR597" s="429"/>
      <c r="AS597" s="429"/>
      <c r="AT597" s="429"/>
      <c r="AU597" s="429"/>
      <c r="AV597" s="429"/>
      <c r="AW597" s="429"/>
      <c r="AX597" s="429"/>
      <c r="AY597" s="429"/>
      <c r="AZ597" s="429"/>
      <c r="BA597" s="429"/>
      <c r="BB597" s="429"/>
      <c r="BC597" s="429"/>
      <c r="BD597" s="429"/>
      <c r="BE597" s="429"/>
      <c r="BF597" s="429"/>
      <c r="BG597" s="429"/>
      <c r="BH597" s="429"/>
      <c r="BJ597" s="103"/>
      <c r="BT597" s="103"/>
      <c r="CD597" s="103"/>
      <c r="CN597" s="103"/>
      <c r="CX597" s="103"/>
      <c r="DH597" s="103"/>
      <c r="DR597" s="103"/>
      <c r="EB597" s="103"/>
      <c r="EL597" s="103"/>
      <c r="EV597" s="103"/>
      <c r="FF597" s="103"/>
      <c r="FP597" s="103"/>
      <c r="FZ597" s="103"/>
      <c r="GJ597" s="103"/>
      <c r="GT597" s="103"/>
      <c r="HD597" s="103"/>
    </row>
    <row xmlns:x14ac="http://schemas.microsoft.com/office/spreadsheetml/2009/9/ac" r="598" s="3" customFormat="true" x14ac:dyDescent="0.25">
      <c r="A598" s="382"/>
      <c r="B598" s="103"/>
      <c r="L598" s="103"/>
      <c r="V598" s="103"/>
      <c r="AD598" s="429"/>
      <c r="AE598" s="429"/>
      <c r="AF598" s="429"/>
      <c r="AG598" s="429"/>
      <c r="AH598" s="429"/>
      <c r="AI598" s="429"/>
      <c r="AJ598" s="429"/>
      <c r="AK598" s="429"/>
      <c r="AL598" s="429"/>
      <c r="AM598" s="429"/>
      <c r="AN598" s="429"/>
      <c r="AO598" s="429"/>
      <c r="AP598" s="429"/>
      <c r="AQ598" s="429"/>
      <c r="AR598" s="429"/>
      <c r="AS598" s="429"/>
      <c r="AT598" s="429"/>
      <c r="AU598" s="429"/>
      <c r="AV598" s="429"/>
      <c r="AW598" s="429"/>
      <c r="AX598" s="429"/>
      <c r="AY598" s="429"/>
      <c r="AZ598" s="429"/>
      <c r="BA598" s="429"/>
      <c r="BB598" s="429"/>
      <c r="BC598" s="429"/>
      <c r="BD598" s="429"/>
      <c r="BE598" s="429"/>
      <c r="BF598" s="429"/>
      <c r="BG598" s="429"/>
      <c r="BH598" s="429"/>
      <c r="BJ598" s="103"/>
      <c r="BT598" s="103"/>
      <c r="CD598" s="103"/>
      <c r="CN598" s="103"/>
      <c r="CX598" s="103"/>
      <c r="DH598" s="103"/>
      <c r="DR598" s="103"/>
      <c r="EB598" s="103"/>
      <c r="EL598" s="103"/>
      <c r="EV598" s="103"/>
      <c r="FF598" s="103"/>
      <c r="FP598" s="103"/>
      <c r="FZ598" s="103"/>
      <c r="GJ598" s="103"/>
      <c r="GT598" s="103"/>
      <c r="HD598" s="103"/>
    </row>
    <row xmlns:x14ac="http://schemas.microsoft.com/office/spreadsheetml/2009/9/ac" r="599" s="3" customFormat="true" x14ac:dyDescent="0.25">
      <c r="A599" s="382"/>
      <c r="B599" s="103"/>
      <c r="L599" s="103"/>
      <c r="V599" s="103"/>
      <c r="AD599" s="429"/>
      <c r="AE599" s="429"/>
      <c r="AF599" s="429"/>
      <c r="AG599" s="429"/>
      <c r="AH599" s="429"/>
      <c r="AI599" s="429"/>
      <c r="AJ599" s="429"/>
      <c r="AK599" s="429"/>
      <c r="AL599" s="429"/>
      <c r="AM599" s="429"/>
      <c r="AN599" s="429"/>
      <c r="AO599" s="429"/>
      <c r="AP599" s="429"/>
      <c r="AQ599" s="429"/>
      <c r="AR599" s="429"/>
      <c r="AS599" s="429"/>
      <c r="AT599" s="429"/>
      <c r="AU599" s="429"/>
      <c r="AV599" s="429"/>
      <c r="AW599" s="429"/>
      <c r="AX599" s="429"/>
      <c r="AY599" s="429"/>
      <c r="AZ599" s="429"/>
      <c r="BA599" s="429"/>
      <c r="BB599" s="429"/>
      <c r="BC599" s="429"/>
      <c r="BD599" s="429"/>
      <c r="BE599" s="429"/>
      <c r="BF599" s="429"/>
      <c r="BG599" s="429"/>
      <c r="BH599" s="429"/>
      <c r="BJ599" s="103"/>
      <c r="BT599" s="103"/>
      <c r="CD599" s="103"/>
      <c r="CN599" s="103"/>
      <c r="CX599" s="103"/>
      <c r="DH599" s="103"/>
      <c r="DR599" s="103"/>
      <c r="EB599" s="103"/>
      <c r="EL599" s="103"/>
      <c r="EV599" s="103"/>
      <c r="FF599" s="103"/>
      <c r="FP599" s="103"/>
      <c r="FZ599" s="103"/>
      <c r="GJ599" s="103"/>
      <c r="GT599" s="103"/>
      <c r="HD599" s="103"/>
    </row>
    <row xmlns:x14ac="http://schemas.microsoft.com/office/spreadsheetml/2009/9/ac" r="600" s="3" customFormat="true" x14ac:dyDescent="0.25">
      <c r="A600" s="382"/>
      <c r="B600" s="103"/>
      <c r="L600" s="103"/>
      <c r="V600" s="103"/>
      <c r="AD600" s="429"/>
      <c r="AE600" s="429"/>
      <c r="AF600" s="429"/>
      <c r="AG600" s="429"/>
      <c r="AH600" s="429"/>
      <c r="AI600" s="429"/>
      <c r="AJ600" s="429"/>
      <c r="AK600" s="429"/>
      <c r="AL600" s="429"/>
      <c r="AM600" s="429"/>
      <c r="AN600" s="429"/>
      <c r="AO600" s="429"/>
      <c r="AP600" s="429"/>
      <c r="AQ600" s="429"/>
      <c r="AR600" s="429"/>
      <c r="AS600" s="429"/>
      <c r="AT600" s="429"/>
      <c r="AU600" s="429"/>
      <c r="AV600" s="429"/>
      <c r="AW600" s="429"/>
      <c r="AX600" s="429"/>
      <c r="AY600" s="429"/>
      <c r="AZ600" s="429"/>
      <c r="BA600" s="429"/>
      <c r="BB600" s="429"/>
      <c r="BC600" s="429"/>
      <c r="BD600" s="429"/>
      <c r="BE600" s="429"/>
      <c r="BF600" s="429"/>
      <c r="BG600" s="429"/>
      <c r="BH600" s="429"/>
      <c r="BJ600" s="103"/>
      <c r="BT600" s="103"/>
      <c r="CD600" s="103"/>
      <c r="CN600" s="103"/>
      <c r="CX600" s="103"/>
      <c r="DH600" s="103"/>
      <c r="DR600" s="103"/>
      <c r="EB600" s="103"/>
      <c r="EL600" s="103"/>
      <c r="EV600" s="103"/>
      <c r="FF600" s="103"/>
      <c r="FP600" s="103"/>
      <c r="FZ600" s="103"/>
      <c r="GJ600" s="103"/>
      <c r="GT600" s="103"/>
      <c r="HD600" s="103"/>
    </row>
    <row xmlns:x14ac="http://schemas.microsoft.com/office/spreadsheetml/2009/9/ac" r="601" s="3" customFormat="true" x14ac:dyDescent="0.25">
      <c r="A601" s="382"/>
      <c r="B601" s="103"/>
      <c r="L601" s="103"/>
      <c r="V601" s="103"/>
      <c r="AD601" s="429"/>
      <c r="AE601" s="429"/>
      <c r="AF601" s="429"/>
      <c r="AG601" s="429"/>
      <c r="AH601" s="429"/>
      <c r="AI601" s="429"/>
      <c r="AJ601" s="429"/>
      <c r="AK601" s="429"/>
      <c r="AL601" s="429"/>
      <c r="AM601" s="429"/>
      <c r="AN601" s="429"/>
      <c r="AO601" s="429"/>
      <c r="AP601" s="429"/>
      <c r="AQ601" s="429"/>
      <c r="AR601" s="429"/>
      <c r="AS601" s="429"/>
      <c r="AT601" s="429"/>
      <c r="AU601" s="429"/>
      <c r="AV601" s="429"/>
      <c r="AW601" s="429"/>
      <c r="AX601" s="429"/>
      <c r="AY601" s="429"/>
      <c r="AZ601" s="429"/>
      <c r="BA601" s="429"/>
      <c r="BB601" s="429"/>
      <c r="BC601" s="429"/>
      <c r="BD601" s="429"/>
      <c r="BE601" s="429"/>
      <c r="BF601" s="429"/>
      <c r="BG601" s="429"/>
      <c r="BH601" s="429"/>
      <c r="BJ601" s="103"/>
      <c r="BT601" s="103"/>
      <c r="CD601" s="103"/>
      <c r="CN601" s="103"/>
      <c r="CX601" s="103"/>
      <c r="DH601" s="103"/>
      <c r="DR601" s="103"/>
      <c r="EB601" s="103"/>
      <c r="EL601" s="103"/>
      <c r="EV601" s="103"/>
      <c r="FF601" s="103"/>
      <c r="FP601" s="103"/>
      <c r="FZ601" s="103"/>
      <c r="GJ601" s="103"/>
      <c r="GT601" s="103"/>
      <c r="HD601" s="103"/>
    </row>
    <row xmlns:x14ac="http://schemas.microsoft.com/office/spreadsheetml/2009/9/ac" r="602" s="3" customFormat="true" x14ac:dyDescent="0.25">
      <c r="A602" s="382"/>
      <c r="B602" s="103"/>
      <c r="L602" s="103"/>
      <c r="V602" s="103"/>
      <c r="AD602" s="429"/>
      <c r="AE602" s="429"/>
      <c r="AF602" s="429"/>
      <c r="AG602" s="429"/>
      <c r="AH602" s="429"/>
      <c r="AI602" s="429"/>
      <c r="AJ602" s="429"/>
      <c r="AK602" s="429"/>
      <c r="AL602" s="429"/>
      <c r="AM602" s="429"/>
      <c r="AN602" s="429"/>
      <c r="AO602" s="429"/>
      <c r="AP602" s="429"/>
      <c r="AQ602" s="429"/>
      <c r="AR602" s="429"/>
      <c r="AS602" s="429"/>
      <c r="AT602" s="429"/>
      <c r="AU602" s="429"/>
      <c r="AV602" s="429"/>
      <c r="AW602" s="429"/>
      <c r="AX602" s="429"/>
      <c r="AY602" s="429"/>
      <c r="AZ602" s="429"/>
      <c r="BA602" s="429"/>
      <c r="BB602" s="429"/>
      <c r="BC602" s="429"/>
      <c r="BD602" s="429"/>
      <c r="BE602" s="429"/>
      <c r="BF602" s="429"/>
      <c r="BG602" s="429"/>
      <c r="BH602" s="429"/>
      <c r="BJ602" s="103"/>
      <c r="BT602" s="103"/>
      <c r="CD602" s="103"/>
      <c r="CN602" s="103"/>
      <c r="CX602" s="103"/>
      <c r="DH602" s="103"/>
      <c r="DR602" s="103"/>
      <c r="EB602" s="103"/>
      <c r="EL602" s="103"/>
      <c r="EV602" s="103"/>
      <c r="FF602" s="103"/>
      <c r="FP602" s="103"/>
      <c r="FZ602" s="103"/>
      <c r="GJ602" s="103"/>
      <c r="GT602" s="103"/>
      <c r="HD602" s="103"/>
    </row>
    <row xmlns:x14ac="http://schemas.microsoft.com/office/spreadsheetml/2009/9/ac" r="603" s="3" customFormat="true" x14ac:dyDescent="0.25">
      <c r="A603" s="382"/>
      <c r="B603" s="103"/>
      <c r="L603" s="103"/>
      <c r="V603" s="103"/>
      <c r="AD603" s="429"/>
      <c r="AE603" s="429"/>
      <c r="AF603" s="429"/>
      <c r="AG603" s="429"/>
      <c r="AH603" s="429"/>
      <c r="AI603" s="429"/>
      <c r="AJ603" s="429"/>
      <c r="AK603" s="429"/>
      <c r="AL603" s="429"/>
      <c r="AM603" s="429"/>
      <c r="AN603" s="429"/>
      <c r="AO603" s="429"/>
      <c r="AP603" s="429"/>
      <c r="AQ603" s="429"/>
      <c r="AR603" s="429"/>
      <c r="AS603" s="429"/>
      <c r="AT603" s="429"/>
      <c r="AU603" s="429"/>
      <c r="AV603" s="429"/>
      <c r="AW603" s="429"/>
      <c r="AX603" s="429"/>
      <c r="AY603" s="429"/>
      <c r="AZ603" s="429"/>
      <c r="BA603" s="429"/>
      <c r="BB603" s="429"/>
      <c r="BC603" s="429"/>
      <c r="BD603" s="429"/>
      <c r="BE603" s="429"/>
      <c r="BF603" s="429"/>
      <c r="BG603" s="429"/>
      <c r="BH603" s="429"/>
      <c r="BJ603" s="103"/>
      <c r="BT603" s="103"/>
      <c r="CD603" s="103"/>
      <c r="CN603" s="103"/>
      <c r="CX603" s="103"/>
      <c r="DH603" s="103"/>
      <c r="DR603" s="103"/>
      <c r="EB603" s="103"/>
      <c r="EL603" s="103"/>
      <c r="EV603" s="103"/>
      <c r="FF603" s="103"/>
      <c r="FP603" s="103"/>
      <c r="FZ603" s="103"/>
      <c r="GJ603" s="103"/>
      <c r="GT603" s="103"/>
      <c r="HD603" s="103"/>
    </row>
    <row xmlns:x14ac="http://schemas.microsoft.com/office/spreadsheetml/2009/9/ac" r="604" s="3" customFormat="true" x14ac:dyDescent="0.25">
      <c r="A604" s="382"/>
      <c r="B604" s="103"/>
      <c r="L604" s="103"/>
      <c r="V604" s="103"/>
      <c r="AD604" s="429"/>
      <c r="AE604" s="429"/>
      <c r="AF604" s="429"/>
      <c r="AG604" s="429"/>
      <c r="AH604" s="429"/>
      <c r="AI604" s="429"/>
      <c r="AJ604" s="429"/>
      <c r="AK604" s="429"/>
      <c r="AL604" s="429"/>
      <c r="AM604" s="429"/>
      <c r="AN604" s="429"/>
      <c r="AO604" s="429"/>
      <c r="AP604" s="429"/>
      <c r="AQ604" s="429"/>
      <c r="AR604" s="429"/>
      <c r="AS604" s="429"/>
      <c r="AT604" s="429"/>
      <c r="AU604" s="429"/>
      <c r="AV604" s="429"/>
      <c r="AW604" s="429"/>
      <c r="AX604" s="429"/>
      <c r="AY604" s="429"/>
      <c r="AZ604" s="429"/>
      <c r="BA604" s="429"/>
      <c r="BB604" s="429"/>
      <c r="BC604" s="429"/>
      <c r="BD604" s="429"/>
      <c r="BE604" s="429"/>
      <c r="BF604" s="429"/>
      <c r="BG604" s="429"/>
      <c r="BH604" s="429"/>
      <c r="BJ604" s="103"/>
      <c r="BT604" s="103"/>
      <c r="CD604" s="103"/>
      <c r="CN604" s="103"/>
      <c r="CX604" s="103"/>
      <c r="DH604" s="103"/>
      <c r="DR604" s="103"/>
      <c r="EB604" s="103"/>
      <c r="EL604" s="103"/>
      <c r="EV604" s="103"/>
      <c r="FF604" s="103"/>
      <c r="FP604" s="103"/>
      <c r="FZ604" s="103"/>
      <c r="GJ604" s="103"/>
      <c r="GT604" s="103"/>
      <c r="HD604" s="103"/>
    </row>
    <row xmlns:x14ac="http://schemas.microsoft.com/office/spreadsheetml/2009/9/ac" r="605" s="3" customFormat="true" x14ac:dyDescent="0.25">
      <c r="A605" s="382"/>
      <c r="B605" s="103"/>
      <c r="L605" s="103"/>
      <c r="V605" s="103"/>
      <c r="AD605" s="429"/>
      <c r="AE605" s="429"/>
      <c r="AF605" s="429"/>
      <c r="AG605" s="429"/>
      <c r="AH605" s="429"/>
      <c r="AI605" s="429"/>
      <c r="AJ605" s="429"/>
      <c r="AK605" s="429"/>
      <c r="AL605" s="429"/>
      <c r="AM605" s="429"/>
      <c r="AN605" s="429"/>
      <c r="AO605" s="429"/>
      <c r="AP605" s="429"/>
      <c r="AQ605" s="429"/>
      <c r="AR605" s="429"/>
      <c r="AS605" s="429"/>
      <c r="AT605" s="429"/>
      <c r="AU605" s="429"/>
      <c r="AV605" s="429"/>
      <c r="AW605" s="429"/>
      <c r="AX605" s="429"/>
      <c r="AY605" s="429"/>
      <c r="AZ605" s="429"/>
      <c r="BA605" s="429"/>
      <c r="BB605" s="429"/>
      <c r="BC605" s="429"/>
      <c r="BD605" s="429"/>
      <c r="BE605" s="429"/>
      <c r="BF605" s="429"/>
      <c r="BG605" s="429"/>
      <c r="BH605" s="429"/>
      <c r="BJ605" s="103"/>
      <c r="BT605" s="103"/>
      <c r="CD605" s="103"/>
      <c r="CN605" s="103"/>
      <c r="CX605" s="103"/>
      <c r="DH605" s="103"/>
      <c r="DR605" s="103"/>
      <c r="EB605" s="103"/>
      <c r="EL605" s="103"/>
      <c r="EV605" s="103"/>
      <c r="FF605" s="103"/>
      <c r="FP605" s="103"/>
      <c r="FZ605" s="103"/>
      <c r="GJ605" s="103"/>
      <c r="GT605" s="103"/>
      <c r="HD605" s="103"/>
    </row>
    <row xmlns:x14ac="http://schemas.microsoft.com/office/spreadsheetml/2009/9/ac" r="606" s="3" customFormat="true" x14ac:dyDescent="0.25">
      <c r="A606" s="382"/>
      <c r="B606" s="103"/>
      <c r="L606" s="103"/>
      <c r="V606" s="103"/>
      <c r="AD606" s="429"/>
      <c r="AE606" s="429"/>
      <c r="AF606" s="429"/>
      <c r="AG606" s="429"/>
      <c r="AH606" s="429"/>
      <c r="AI606" s="429"/>
      <c r="AJ606" s="429"/>
      <c r="AK606" s="429"/>
      <c r="AL606" s="429"/>
      <c r="AM606" s="429"/>
      <c r="AN606" s="429"/>
      <c r="AO606" s="429"/>
      <c r="AP606" s="429"/>
      <c r="AQ606" s="429"/>
      <c r="AR606" s="429"/>
      <c r="AS606" s="429"/>
      <c r="AT606" s="429"/>
      <c r="AU606" s="429"/>
      <c r="AV606" s="429"/>
      <c r="AW606" s="429"/>
      <c r="AX606" s="429"/>
      <c r="AY606" s="429"/>
      <c r="AZ606" s="429"/>
      <c r="BA606" s="429"/>
      <c r="BB606" s="429"/>
      <c r="BC606" s="429"/>
      <c r="BD606" s="429"/>
      <c r="BE606" s="429"/>
      <c r="BF606" s="429"/>
      <c r="BG606" s="429"/>
      <c r="BH606" s="429"/>
      <c r="BJ606" s="103"/>
      <c r="BT606" s="103"/>
      <c r="CD606" s="103"/>
      <c r="CN606" s="103"/>
      <c r="CX606" s="103"/>
      <c r="DH606" s="103"/>
      <c r="DR606" s="103"/>
      <c r="EB606" s="103"/>
      <c r="EL606" s="103"/>
      <c r="EV606" s="103"/>
      <c r="FF606" s="103"/>
      <c r="FP606" s="103"/>
      <c r="FZ606" s="103"/>
      <c r="GJ606" s="103"/>
      <c r="GT606" s="103"/>
      <c r="HD606" s="103"/>
    </row>
    <row xmlns:x14ac="http://schemas.microsoft.com/office/spreadsheetml/2009/9/ac" r="607" s="3" customFormat="true" x14ac:dyDescent="0.25">
      <c r="A607" s="382"/>
      <c r="B607" s="103"/>
      <c r="L607" s="103"/>
      <c r="V607" s="103"/>
      <c r="AD607" s="429"/>
      <c r="AE607" s="429"/>
      <c r="AF607" s="429"/>
      <c r="AG607" s="429"/>
      <c r="AH607" s="429"/>
      <c r="AI607" s="429"/>
      <c r="AJ607" s="429"/>
      <c r="AK607" s="429"/>
      <c r="AL607" s="429"/>
      <c r="AM607" s="429"/>
      <c r="AN607" s="429"/>
      <c r="AO607" s="429"/>
      <c r="AP607" s="429"/>
      <c r="AQ607" s="429"/>
      <c r="AR607" s="429"/>
      <c r="AS607" s="429"/>
      <c r="AT607" s="429"/>
      <c r="AU607" s="429"/>
      <c r="AV607" s="429"/>
      <c r="AW607" s="429"/>
      <c r="AX607" s="429"/>
      <c r="AY607" s="429"/>
      <c r="AZ607" s="429"/>
      <c r="BA607" s="429"/>
      <c r="BB607" s="429"/>
      <c r="BC607" s="429"/>
      <c r="BD607" s="429"/>
      <c r="BE607" s="429"/>
      <c r="BF607" s="429"/>
      <c r="BG607" s="429"/>
      <c r="BH607" s="429"/>
      <c r="BJ607" s="103"/>
      <c r="BT607" s="103"/>
      <c r="CD607" s="103"/>
      <c r="CN607" s="103"/>
      <c r="CX607" s="103"/>
      <c r="DH607" s="103"/>
      <c r="DR607" s="103"/>
      <c r="EB607" s="103"/>
      <c r="EL607" s="103"/>
      <c r="EV607" s="103"/>
      <c r="FF607" s="103"/>
      <c r="FP607" s="103"/>
      <c r="FZ607" s="103"/>
      <c r="GJ607" s="103"/>
      <c r="GT607" s="103"/>
      <c r="HD607" s="103"/>
    </row>
    <row xmlns:x14ac="http://schemas.microsoft.com/office/spreadsheetml/2009/9/ac" r="608" s="3" customFormat="true" x14ac:dyDescent="0.25">
      <c r="A608" s="382"/>
      <c r="B608" s="103"/>
      <c r="L608" s="103"/>
      <c r="V608" s="103"/>
      <c r="AD608" s="429"/>
      <c r="AE608" s="429"/>
      <c r="AF608" s="429"/>
      <c r="AG608" s="429"/>
      <c r="AH608" s="429"/>
      <c r="AI608" s="429"/>
      <c r="AJ608" s="429"/>
      <c r="AK608" s="429"/>
      <c r="AL608" s="429"/>
      <c r="AM608" s="429"/>
      <c r="AN608" s="429"/>
      <c r="AO608" s="429"/>
      <c r="AP608" s="429"/>
      <c r="AQ608" s="429"/>
      <c r="AR608" s="429"/>
      <c r="AS608" s="429"/>
      <c r="AT608" s="429"/>
      <c r="AU608" s="429"/>
      <c r="AV608" s="429"/>
      <c r="AW608" s="429"/>
      <c r="AX608" s="429"/>
      <c r="AY608" s="429"/>
      <c r="AZ608" s="429"/>
      <c r="BA608" s="429"/>
      <c r="BB608" s="429"/>
      <c r="BC608" s="429"/>
      <c r="BD608" s="429"/>
      <c r="BE608" s="429"/>
      <c r="BF608" s="429"/>
      <c r="BG608" s="429"/>
      <c r="BH608" s="429"/>
      <c r="BJ608" s="103"/>
      <c r="BT608" s="103"/>
      <c r="CD608" s="103"/>
      <c r="CN608" s="103"/>
      <c r="CX608" s="103"/>
      <c r="DH608" s="103"/>
      <c r="DR608" s="103"/>
      <c r="EB608" s="103"/>
      <c r="EL608" s="103"/>
      <c r="EV608" s="103"/>
      <c r="FF608" s="103"/>
      <c r="FP608" s="103"/>
      <c r="FZ608" s="103"/>
      <c r="GJ608" s="103"/>
      <c r="GT608" s="103"/>
      <c r="HD608" s="103"/>
    </row>
    <row xmlns:x14ac="http://schemas.microsoft.com/office/spreadsheetml/2009/9/ac" r="609" s="3" customFormat="true" x14ac:dyDescent="0.25">
      <c r="A609" s="382"/>
      <c r="B609" s="103"/>
      <c r="L609" s="103"/>
      <c r="V609" s="103"/>
      <c r="AD609" s="429"/>
      <c r="AE609" s="429"/>
      <c r="AF609" s="429"/>
      <c r="AG609" s="429"/>
      <c r="AH609" s="429"/>
      <c r="AI609" s="429"/>
      <c r="AJ609" s="429"/>
      <c r="AK609" s="429"/>
      <c r="AL609" s="429"/>
      <c r="AM609" s="429"/>
      <c r="AN609" s="429"/>
      <c r="AO609" s="429"/>
      <c r="AP609" s="429"/>
      <c r="AQ609" s="429"/>
      <c r="AR609" s="429"/>
      <c r="AS609" s="429"/>
      <c r="AT609" s="429"/>
      <c r="AU609" s="429"/>
      <c r="AV609" s="429"/>
      <c r="AW609" s="429"/>
      <c r="AX609" s="429"/>
      <c r="AY609" s="429"/>
      <c r="AZ609" s="429"/>
      <c r="BA609" s="429"/>
      <c r="BB609" s="429"/>
      <c r="BC609" s="429"/>
      <c r="BD609" s="429"/>
      <c r="BE609" s="429"/>
      <c r="BF609" s="429"/>
      <c r="BG609" s="429"/>
      <c r="BH609" s="429"/>
      <c r="BJ609" s="103"/>
      <c r="BT609" s="103"/>
      <c r="CD609" s="103"/>
      <c r="CN609" s="103"/>
      <c r="CX609" s="103"/>
      <c r="DH609" s="103"/>
      <c r="DR609" s="103"/>
      <c r="EB609" s="103"/>
      <c r="EL609" s="103"/>
      <c r="EV609" s="103"/>
      <c r="FF609" s="103"/>
      <c r="FP609" s="103"/>
      <c r="FZ609" s="103"/>
      <c r="GJ609" s="103"/>
      <c r="GT609" s="103"/>
      <c r="HD609" s="103"/>
    </row>
    <row xmlns:x14ac="http://schemas.microsoft.com/office/spreadsheetml/2009/9/ac" r="610" s="3" customFormat="true" x14ac:dyDescent="0.25">
      <c r="A610" s="382"/>
      <c r="B610" s="103"/>
      <c r="L610" s="103"/>
      <c r="V610" s="103"/>
      <c r="AD610" s="429"/>
      <c r="AE610" s="429"/>
      <c r="AF610" s="429"/>
      <c r="AG610" s="429"/>
      <c r="AH610" s="429"/>
      <c r="AI610" s="429"/>
      <c r="AJ610" s="429"/>
      <c r="AK610" s="429"/>
      <c r="AL610" s="429"/>
      <c r="AM610" s="429"/>
      <c r="AN610" s="429"/>
      <c r="AO610" s="429"/>
      <c r="AP610" s="429"/>
      <c r="AQ610" s="429"/>
      <c r="AR610" s="429"/>
      <c r="AS610" s="429"/>
      <c r="AT610" s="429"/>
      <c r="AU610" s="429"/>
      <c r="AV610" s="429"/>
      <c r="AW610" s="429"/>
      <c r="AX610" s="429"/>
      <c r="AY610" s="429"/>
      <c r="AZ610" s="429"/>
      <c r="BA610" s="429"/>
      <c r="BB610" s="429"/>
      <c r="BC610" s="429"/>
      <c r="BD610" s="429"/>
      <c r="BE610" s="429"/>
      <c r="BF610" s="429"/>
      <c r="BG610" s="429"/>
      <c r="BH610" s="429"/>
      <c r="BJ610" s="103"/>
      <c r="BT610" s="103"/>
      <c r="CD610" s="103"/>
      <c r="CN610" s="103"/>
      <c r="CX610" s="103"/>
      <c r="DH610" s="103"/>
      <c r="DR610" s="103"/>
      <c r="EB610" s="103"/>
      <c r="EL610" s="103"/>
      <c r="EV610" s="103"/>
      <c r="FF610" s="103"/>
      <c r="FP610" s="103"/>
      <c r="FZ610" s="103"/>
      <c r="GJ610" s="103"/>
      <c r="GT610" s="103"/>
      <c r="HD610" s="103"/>
    </row>
    <row xmlns:x14ac="http://schemas.microsoft.com/office/spreadsheetml/2009/9/ac" r="611" s="3" customFormat="true" x14ac:dyDescent="0.25">
      <c r="A611" s="382"/>
      <c r="B611" s="103"/>
      <c r="L611" s="103"/>
      <c r="V611" s="103"/>
      <c r="AD611" s="429"/>
      <c r="AE611" s="429"/>
      <c r="AF611" s="429"/>
      <c r="AG611" s="429"/>
      <c r="AH611" s="429"/>
      <c r="AI611" s="429"/>
      <c r="AJ611" s="429"/>
      <c r="AK611" s="429"/>
      <c r="AL611" s="429"/>
      <c r="AM611" s="429"/>
      <c r="AN611" s="429"/>
      <c r="AO611" s="429"/>
      <c r="AP611" s="429"/>
      <c r="AQ611" s="429"/>
      <c r="AR611" s="429"/>
      <c r="AS611" s="429"/>
      <c r="AT611" s="429"/>
      <c r="AU611" s="429"/>
      <c r="AV611" s="429"/>
      <c r="AW611" s="429"/>
      <c r="AX611" s="429"/>
      <c r="AY611" s="429"/>
      <c r="AZ611" s="429"/>
      <c r="BA611" s="429"/>
      <c r="BB611" s="429"/>
      <c r="BC611" s="429"/>
      <c r="BD611" s="429"/>
      <c r="BE611" s="429"/>
      <c r="BF611" s="429"/>
      <c r="BG611" s="429"/>
      <c r="BH611" s="429"/>
      <c r="BJ611" s="103"/>
      <c r="BT611" s="103"/>
      <c r="CD611" s="103"/>
      <c r="CN611" s="103"/>
      <c r="CX611" s="103"/>
      <c r="DH611" s="103"/>
      <c r="DR611" s="103"/>
      <c r="EB611" s="103"/>
      <c r="EL611" s="103"/>
      <c r="EV611" s="103"/>
      <c r="FF611" s="103"/>
      <c r="FP611" s="103"/>
      <c r="FZ611" s="103"/>
      <c r="GJ611" s="103"/>
      <c r="GT611" s="103"/>
      <c r="HD611" s="103"/>
    </row>
    <row xmlns:x14ac="http://schemas.microsoft.com/office/spreadsheetml/2009/9/ac" r="612" s="3" customFormat="true" x14ac:dyDescent="0.25">
      <c r="A612" s="382"/>
      <c r="B612" s="103"/>
      <c r="L612" s="103"/>
      <c r="V612" s="103"/>
      <c r="AD612" s="429"/>
      <c r="AE612" s="429"/>
      <c r="AF612" s="429"/>
      <c r="AG612" s="429"/>
      <c r="AH612" s="429"/>
      <c r="AI612" s="429"/>
      <c r="AJ612" s="429"/>
      <c r="AK612" s="429"/>
      <c r="AL612" s="429"/>
      <c r="AM612" s="429"/>
      <c r="AN612" s="429"/>
      <c r="AO612" s="429"/>
      <c r="AP612" s="429"/>
      <c r="AQ612" s="429"/>
      <c r="AR612" s="429"/>
      <c r="AS612" s="429"/>
      <c r="AT612" s="429"/>
      <c r="AU612" s="429"/>
      <c r="AV612" s="429"/>
      <c r="AW612" s="429"/>
      <c r="AX612" s="429"/>
      <c r="AY612" s="429"/>
      <c r="AZ612" s="429"/>
      <c r="BA612" s="429"/>
      <c r="BB612" s="429"/>
      <c r="BC612" s="429"/>
      <c r="BD612" s="429"/>
      <c r="BE612" s="429"/>
      <c r="BF612" s="429"/>
      <c r="BG612" s="429"/>
      <c r="BH612" s="429"/>
      <c r="BJ612" s="103"/>
      <c r="BT612" s="103"/>
      <c r="CD612" s="103"/>
      <c r="CN612" s="103"/>
      <c r="CX612" s="103"/>
      <c r="DH612" s="103"/>
      <c r="DR612" s="103"/>
      <c r="EB612" s="103"/>
      <c r="EL612" s="103"/>
      <c r="EV612" s="103"/>
      <c r="FF612" s="103"/>
      <c r="FP612" s="103"/>
      <c r="FZ612" s="103"/>
      <c r="GJ612" s="103"/>
      <c r="GT612" s="103"/>
      <c r="HD612" s="103"/>
    </row>
    <row xmlns:x14ac="http://schemas.microsoft.com/office/spreadsheetml/2009/9/ac" r="613" s="3" customFormat="true" x14ac:dyDescent="0.25">
      <c r="A613" s="382"/>
      <c r="B613" s="103"/>
      <c r="L613" s="103"/>
      <c r="V613" s="103"/>
      <c r="AD613" s="429"/>
      <c r="AE613" s="429"/>
      <c r="AF613" s="429"/>
      <c r="AG613" s="429"/>
      <c r="AH613" s="429"/>
      <c r="AI613" s="429"/>
      <c r="AJ613" s="429"/>
      <c r="AK613" s="429"/>
      <c r="AL613" s="429"/>
      <c r="AM613" s="429"/>
      <c r="AN613" s="429"/>
      <c r="AO613" s="429"/>
      <c r="AP613" s="429"/>
      <c r="AQ613" s="429"/>
      <c r="AR613" s="429"/>
      <c r="AS613" s="429"/>
      <c r="AT613" s="429"/>
      <c r="AU613" s="429"/>
      <c r="AV613" s="429"/>
      <c r="AW613" s="429"/>
      <c r="AX613" s="429"/>
      <c r="AY613" s="429"/>
      <c r="AZ613" s="429"/>
      <c r="BA613" s="429"/>
      <c r="BB613" s="429"/>
      <c r="BC613" s="429"/>
      <c r="BD613" s="429"/>
      <c r="BE613" s="429"/>
      <c r="BF613" s="429"/>
      <c r="BG613" s="429"/>
      <c r="BH613" s="429"/>
      <c r="BJ613" s="103"/>
      <c r="BT613" s="103"/>
      <c r="CD613" s="103"/>
      <c r="CN613" s="103"/>
      <c r="CX613" s="103"/>
      <c r="DH613" s="103"/>
      <c r="DR613" s="103"/>
      <c r="EB613" s="103"/>
      <c r="EL613" s="103"/>
      <c r="EV613" s="103"/>
      <c r="FF613" s="103"/>
      <c r="FP613" s="103"/>
      <c r="FZ613" s="103"/>
      <c r="GJ613" s="103"/>
      <c r="GT613" s="103"/>
      <c r="HD613" s="103"/>
    </row>
    <row xmlns:x14ac="http://schemas.microsoft.com/office/spreadsheetml/2009/9/ac" r="614" s="3" customFormat="true" x14ac:dyDescent="0.25">
      <c r="A614" s="382"/>
      <c r="B614" s="103"/>
      <c r="L614" s="103"/>
      <c r="V614" s="103"/>
      <c r="AD614" s="429"/>
      <c r="AE614" s="429"/>
      <c r="AF614" s="429"/>
      <c r="AG614" s="429"/>
      <c r="AH614" s="429"/>
      <c r="AI614" s="429"/>
      <c r="AJ614" s="429"/>
      <c r="AK614" s="429"/>
      <c r="AL614" s="429"/>
      <c r="AM614" s="429"/>
      <c r="AN614" s="429"/>
      <c r="AO614" s="429"/>
      <c r="AP614" s="429"/>
      <c r="AQ614" s="429"/>
      <c r="AR614" s="429"/>
      <c r="AS614" s="429"/>
      <c r="AT614" s="429"/>
      <c r="AU614" s="429"/>
      <c r="AV614" s="429"/>
      <c r="AW614" s="429"/>
      <c r="AX614" s="429"/>
      <c r="AY614" s="429"/>
      <c r="AZ614" s="429"/>
      <c r="BA614" s="429"/>
      <c r="BB614" s="429"/>
      <c r="BC614" s="429"/>
      <c r="BD614" s="429"/>
      <c r="BE614" s="429"/>
      <c r="BF614" s="429"/>
      <c r="BG614" s="429"/>
      <c r="BH614" s="429"/>
      <c r="BJ614" s="103"/>
      <c r="BT614" s="103"/>
      <c r="CD614" s="103"/>
      <c r="CN614" s="103"/>
      <c r="CX614" s="103"/>
      <c r="DH614" s="103"/>
      <c r="DR614" s="103"/>
      <c r="EB614" s="103"/>
      <c r="EL614" s="103"/>
      <c r="EV614" s="103"/>
      <c r="FF614" s="103"/>
      <c r="FP614" s="103"/>
      <c r="FZ614" s="103"/>
      <c r="GJ614" s="103"/>
      <c r="GT614" s="103"/>
      <c r="HD614" s="103"/>
    </row>
    <row xmlns:x14ac="http://schemas.microsoft.com/office/spreadsheetml/2009/9/ac" r="615" s="3" customFormat="true" x14ac:dyDescent="0.25">
      <c r="A615" s="382"/>
      <c r="B615" s="103"/>
      <c r="L615" s="103"/>
      <c r="V615" s="103"/>
      <c r="AD615" s="429"/>
      <c r="AE615" s="429"/>
      <c r="AF615" s="429"/>
      <c r="AG615" s="429"/>
      <c r="AH615" s="429"/>
      <c r="AI615" s="429"/>
      <c r="AJ615" s="429"/>
      <c r="AK615" s="429"/>
      <c r="AL615" s="429"/>
      <c r="AM615" s="429"/>
      <c r="AN615" s="429"/>
      <c r="AO615" s="429"/>
      <c r="AP615" s="429"/>
      <c r="AQ615" s="429"/>
      <c r="AR615" s="429"/>
      <c r="AS615" s="429"/>
      <c r="AT615" s="429"/>
      <c r="AU615" s="429"/>
      <c r="AV615" s="429"/>
      <c r="AW615" s="429"/>
      <c r="AX615" s="429"/>
      <c r="AY615" s="429"/>
      <c r="AZ615" s="429"/>
      <c r="BA615" s="429"/>
      <c r="BB615" s="429"/>
      <c r="BC615" s="429"/>
      <c r="BD615" s="429"/>
      <c r="BE615" s="429"/>
      <c r="BF615" s="429"/>
      <c r="BG615" s="429"/>
      <c r="BH615" s="429"/>
      <c r="BJ615" s="103"/>
      <c r="BT615" s="103"/>
      <c r="CD615" s="103"/>
      <c r="CN615" s="103"/>
      <c r="CX615" s="103"/>
      <c r="DH615" s="103"/>
      <c r="DR615" s="103"/>
      <c r="EB615" s="103"/>
      <c r="EL615" s="103"/>
      <c r="EV615" s="103"/>
      <c r="FF615" s="103"/>
      <c r="FP615" s="103"/>
      <c r="FZ615" s="103"/>
      <c r="GJ615" s="103"/>
      <c r="GT615" s="103"/>
      <c r="HD615" s="103"/>
    </row>
    <row xmlns:x14ac="http://schemas.microsoft.com/office/spreadsheetml/2009/9/ac" r="616" s="3" customFormat="true" x14ac:dyDescent="0.25">
      <c r="A616" s="382"/>
      <c r="B616" s="103"/>
      <c r="L616" s="103"/>
      <c r="V616" s="103"/>
      <c r="AD616" s="429"/>
      <c r="AE616" s="429"/>
      <c r="AF616" s="429"/>
      <c r="AG616" s="429"/>
      <c r="AH616" s="429"/>
      <c r="AI616" s="429"/>
      <c r="AJ616" s="429"/>
      <c r="AK616" s="429"/>
      <c r="AL616" s="429"/>
      <c r="AM616" s="429"/>
      <c r="AN616" s="429"/>
      <c r="AO616" s="429"/>
      <c r="AP616" s="429"/>
      <c r="AQ616" s="429"/>
      <c r="AR616" s="429"/>
      <c r="AS616" s="429"/>
      <c r="AT616" s="429"/>
      <c r="AU616" s="429"/>
      <c r="AV616" s="429"/>
      <c r="AW616" s="429"/>
      <c r="AX616" s="429"/>
      <c r="AY616" s="429"/>
      <c r="AZ616" s="429"/>
      <c r="BA616" s="429"/>
      <c r="BB616" s="429"/>
      <c r="BC616" s="429"/>
      <c r="BD616" s="429"/>
      <c r="BE616" s="429"/>
      <c r="BF616" s="429"/>
      <c r="BG616" s="429"/>
      <c r="BH616" s="429"/>
      <c r="BJ616" s="103"/>
      <c r="BT616" s="103"/>
      <c r="CD616" s="103"/>
      <c r="CN616" s="103"/>
      <c r="CX616" s="103"/>
      <c r="DH616" s="103"/>
      <c r="DR616" s="103"/>
      <c r="EB616" s="103"/>
      <c r="EL616" s="103"/>
      <c r="EV616" s="103"/>
      <c r="FF616" s="103"/>
      <c r="FP616" s="103"/>
      <c r="FZ616" s="103"/>
      <c r="GJ616" s="103"/>
      <c r="GT616" s="103"/>
      <c r="HD616" s="103"/>
    </row>
    <row xmlns:x14ac="http://schemas.microsoft.com/office/spreadsheetml/2009/9/ac" r="617" s="3" customFormat="true" x14ac:dyDescent="0.25">
      <c r="A617" s="382"/>
      <c r="B617" s="103"/>
      <c r="L617" s="103"/>
      <c r="V617" s="103"/>
      <c r="AD617" s="429"/>
      <c r="AE617" s="429"/>
      <c r="AF617" s="429"/>
      <c r="AG617" s="429"/>
      <c r="AH617" s="429"/>
      <c r="AI617" s="429"/>
      <c r="AJ617" s="429"/>
      <c r="AK617" s="429"/>
      <c r="AL617" s="429"/>
      <c r="AM617" s="429"/>
      <c r="AN617" s="429"/>
      <c r="AO617" s="429"/>
      <c r="AP617" s="429"/>
      <c r="AQ617" s="429"/>
      <c r="AR617" s="429"/>
      <c r="AS617" s="429"/>
      <c r="AT617" s="429"/>
      <c r="AU617" s="429"/>
      <c r="AV617" s="429"/>
      <c r="AW617" s="429"/>
      <c r="AX617" s="429"/>
      <c r="AY617" s="429"/>
      <c r="AZ617" s="429"/>
      <c r="BA617" s="429"/>
      <c r="BB617" s="429"/>
      <c r="BC617" s="429"/>
      <c r="BD617" s="429"/>
      <c r="BE617" s="429"/>
      <c r="BF617" s="429"/>
      <c r="BG617" s="429"/>
      <c r="BH617" s="429"/>
      <c r="BJ617" s="103"/>
      <c r="BT617" s="103"/>
      <c r="CD617" s="103"/>
      <c r="CN617" s="103"/>
      <c r="CX617" s="103"/>
      <c r="DH617" s="103"/>
      <c r="DR617" s="103"/>
      <c r="EB617" s="103"/>
      <c r="EL617" s="103"/>
      <c r="EV617" s="103"/>
      <c r="FF617" s="103"/>
      <c r="FP617" s="103"/>
      <c r="FZ617" s="103"/>
      <c r="GJ617" s="103"/>
      <c r="GT617" s="103"/>
      <c r="HD617" s="103"/>
    </row>
    <row xmlns:x14ac="http://schemas.microsoft.com/office/spreadsheetml/2009/9/ac" r="618" s="3" customFormat="true" x14ac:dyDescent="0.25">
      <c r="A618" s="382"/>
      <c r="B618" s="103"/>
      <c r="L618" s="103"/>
      <c r="V618" s="103"/>
      <c r="AD618" s="429"/>
      <c r="AE618" s="429"/>
      <c r="AF618" s="429"/>
      <c r="AG618" s="429"/>
      <c r="AH618" s="429"/>
      <c r="AI618" s="429"/>
      <c r="AJ618" s="429"/>
      <c r="AK618" s="429"/>
      <c r="AL618" s="429"/>
      <c r="AM618" s="429"/>
      <c r="AN618" s="429"/>
      <c r="AO618" s="429"/>
      <c r="AP618" s="429"/>
      <c r="AQ618" s="429"/>
      <c r="AR618" s="429"/>
      <c r="AS618" s="429"/>
      <c r="AT618" s="429"/>
      <c r="AU618" s="429"/>
      <c r="AV618" s="429"/>
      <c r="AW618" s="429"/>
      <c r="AX618" s="429"/>
      <c r="AY618" s="429"/>
      <c r="AZ618" s="429"/>
      <c r="BA618" s="429"/>
      <c r="BB618" s="429"/>
      <c r="BC618" s="429"/>
      <c r="BD618" s="429"/>
      <c r="BE618" s="429"/>
      <c r="BF618" s="429"/>
      <c r="BG618" s="429"/>
      <c r="BH618" s="429"/>
      <c r="BJ618" s="103"/>
      <c r="BT618" s="103"/>
      <c r="CD618" s="103"/>
      <c r="CN618" s="103"/>
      <c r="CX618" s="103"/>
      <c r="DH618" s="103"/>
      <c r="DR618" s="103"/>
      <c r="EB618" s="103"/>
      <c r="EL618" s="103"/>
      <c r="EV618" s="103"/>
      <c r="FF618" s="103"/>
      <c r="FP618" s="103"/>
      <c r="FZ618" s="103"/>
      <c r="GJ618" s="103"/>
      <c r="GT618" s="103"/>
      <c r="HD618" s="103"/>
    </row>
    <row xmlns:x14ac="http://schemas.microsoft.com/office/spreadsheetml/2009/9/ac" r="619" s="3" customFormat="true" x14ac:dyDescent="0.25">
      <c r="A619" s="382"/>
      <c r="B619" s="103"/>
      <c r="L619" s="103"/>
      <c r="V619" s="103"/>
      <c r="AD619" s="429"/>
      <c r="AE619" s="429"/>
      <c r="AF619" s="429"/>
      <c r="AG619" s="429"/>
      <c r="AH619" s="429"/>
      <c r="AI619" s="429"/>
      <c r="AJ619" s="429"/>
      <c r="AK619" s="429"/>
      <c r="AL619" s="429"/>
      <c r="AM619" s="429"/>
      <c r="AN619" s="429"/>
      <c r="AO619" s="429"/>
      <c r="AP619" s="429"/>
      <c r="AQ619" s="429"/>
      <c r="AR619" s="429"/>
      <c r="AS619" s="429"/>
      <c r="AT619" s="429"/>
      <c r="AU619" s="429"/>
      <c r="AV619" s="429"/>
      <c r="AW619" s="429"/>
      <c r="AX619" s="429"/>
      <c r="AY619" s="429"/>
      <c r="AZ619" s="429"/>
      <c r="BA619" s="429"/>
      <c r="BB619" s="429"/>
      <c r="BC619" s="429"/>
      <c r="BD619" s="429"/>
      <c r="BE619" s="429"/>
      <c r="BF619" s="429"/>
      <c r="BG619" s="429"/>
      <c r="BH619" s="429"/>
      <c r="BJ619" s="103"/>
      <c r="BT619" s="103"/>
      <c r="CD619" s="103"/>
      <c r="CN619" s="103"/>
      <c r="CX619" s="103"/>
      <c r="DH619" s="103"/>
      <c r="DR619" s="103"/>
      <c r="EB619" s="103"/>
      <c r="EL619" s="103"/>
      <c r="EV619" s="103"/>
      <c r="FF619" s="103"/>
      <c r="FP619" s="103"/>
      <c r="FZ619" s="103"/>
      <c r="GJ619" s="103"/>
      <c r="GT619" s="103"/>
      <c r="HD619" s="103"/>
    </row>
    <row xmlns:x14ac="http://schemas.microsoft.com/office/spreadsheetml/2009/9/ac" r="620" s="3" customFormat="true" x14ac:dyDescent="0.25">
      <c r="A620" s="382"/>
      <c r="B620" s="103"/>
      <c r="L620" s="103"/>
      <c r="V620" s="103"/>
      <c r="AD620" s="429"/>
      <c r="AE620" s="429"/>
      <c r="AF620" s="429"/>
      <c r="AG620" s="429"/>
      <c r="AH620" s="429"/>
      <c r="AI620" s="429"/>
      <c r="AJ620" s="429"/>
      <c r="AK620" s="429"/>
      <c r="AL620" s="429"/>
      <c r="AM620" s="429"/>
      <c r="AN620" s="429"/>
      <c r="AO620" s="429"/>
      <c r="AP620" s="429"/>
      <c r="AQ620" s="429"/>
      <c r="AR620" s="429"/>
      <c r="AS620" s="429"/>
      <c r="AT620" s="429"/>
      <c r="AU620" s="429"/>
      <c r="AV620" s="429"/>
      <c r="AW620" s="429"/>
      <c r="AX620" s="429"/>
      <c r="AY620" s="429"/>
      <c r="AZ620" s="429"/>
      <c r="BA620" s="429"/>
      <c r="BB620" s="429"/>
      <c r="BC620" s="429"/>
      <c r="BD620" s="429"/>
      <c r="BE620" s="429"/>
      <c r="BF620" s="429"/>
      <c r="BG620" s="429"/>
      <c r="BH620" s="429"/>
      <c r="BJ620" s="103"/>
      <c r="BT620" s="103"/>
      <c r="CD620" s="103"/>
      <c r="CN620" s="103"/>
      <c r="CX620" s="103"/>
      <c r="DH620" s="103"/>
      <c r="DR620" s="103"/>
      <c r="EB620" s="103"/>
      <c r="EL620" s="103"/>
      <c r="EV620" s="103"/>
      <c r="FF620" s="103"/>
      <c r="FP620" s="103"/>
      <c r="FZ620" s="103"/>
      <c r="GJ620" s="103"/>
      <c r="GT620" s="103"/>
      <c r="HD620" s="103"/>
    </row>
    <row xmlns:x14ac="http://schemas.microsoft.com/office/spreadsheetml/2009/9/ac" r="621" s="3" customFormat="true" x14ac:dyDescent="0.25">
      <c r="A621" s="382"/>
      <c r="B621" s="103"/>
      <c r="L621" s="103"/>
      <c r="V621" s="103"/>
      <c r="AD621" s="429"/>
      <c r="AE621" s="429"/>
      <c r="AF621" s="429"/>
      <c r="AG621" s="429"/>
      <c r="AH621" s="429"/>
      <c r="AI621" s="429"/>
      <c r="AJ621" s="429"/>
      <c r="AK621" s="429"/>
      <c r="AL621" s="429"/>
      <c r="AM621" s="429"/>
      <c r="AN621" s="429"/>
      <c r="AO621" s="429"/>
      <c r="AP621" s="429"/>
      <c r="AQ621" s="429"/>
      <c r="AR621" s="429"/>
      <c r="AS621" s="429"/>
      <c r="AT621" s="429"/>
      <c r="AU621" s="429"/>
      <c r="AV621" s="429"/>
      <c r="AW621" s="429"/>
      <c r="AX621" s="429"/>
      <c r="AY621" s="429"/>
      <c r="AZ621" s="429"/>
      <c r="BA621" s="429"/>
      <c r="BB621" s="429"/>
      <c r="BC621" s="429"/>
      <c r="BD621" s="429"/>
      <c r="BE621" s="429"/>
      <c r="BF621" s="429"/>
      <c r="BG621" s="429"/>
      <c r="BH621" s="429"/>
      <c r="BJ621" s="103"/>
      <c r="BT621" s="103"/>
      <c r="CD621" s="103"/>
      <c r="CN621" s="103"/>
      <c r="CX621" s="103"/>
      <c r="DH621" s="103"/>
      <c r="DR621" s="103"/>
      <c r="EB621" s="103"/>
      <c r="EL621" s="103"/>
      <c r="EV621" s="103"/>
      <c r="FF621" s="103"/>
      <c r="FP621" s="103"/>
      <c r="FZ621" s="103"/>
      <c r="GJ621" s="103"/>
      <c r="GT621" s="103"/>
      <c r="HD621" s="103"/>
    </row>
    <row xmlns:x14ac="http://schemas.microsoft.com/office/spreadsheetml/2009/9/ac" r="622" s="3" customFormat="true" x14ac:dyDescent="0.25">
      <c r="A622" s="382"/>
      <c r="B622" s="103"/>
      <c r="L622" s="103"/>
      <c r="V622" s="103"/>
      <c r="AD622" s="429"/>
      <c r="AE622" s="429"/>
      <c r="AF622" s="429"/>
      <c r="AG622" s="429"/>
      <c r="AH622" s="429"/>
      <c r="AI622" s="429"/>
      <c r="AJ622" s="429"/>
      <c r="AK622" s="429"/>
      <c r="AL622" s="429"/>
      <c r="AM622" s="429"/>
      <c r="AN622" s="429"/>
      <c r="AO622" s="429"/>
      <c r="AP622" s="429"/>
      <c r="AQ622" s="429"/>
      <c r="AR622" s="429"/>
      <c r="AS622" s="429"/>
      <c r="AT622" s="429"/>
      <c r="AU622" s="429"/>
      <c r="AV622" s="429"/>
      <c r="AW622" s="429"/>
      <c r="AX622" s="429"/>
      <c r="AY622" s="429"/>
      <c r="AZ622" s="429"/>
      <c r="BA622" s="429"/>
      <c r="BB622" s="429"/>
      <c r="BC622" s="429"/>
      <c r="BD622" s="429"/>
      <c r="BE622" s="429"/>
      <c r="BF622" s="429"/>
      <c r="BG622" s="429"/>
      <c r="BH622" s="429"/>
      <c r="BJ622" s="103"/>
      <c r="BT622" s="103"/>
      <c r="CD622" s="103"/>
      <c r="CN622" s="103"/>
      <c r="CX622" s="103"/>
      <c r="DH622" s="103"/>
      <c r="DR622" s="103"/>
      <c r="EB622" s="103"/>
      <c r="EL622" s="103"/>
      <c r="EV622" s="103"/>
      <c r="FF622" s="103"/>
      <c r="FP622" s="103"/>
      <c r="FZ622" s="103"/>
      <c r="GJ622" s="103"/>
      <c r="GT622" s="103"/>
      <c r="HD622" s="103"/>
    </row>
    <row xmlns:x14ac="http://schemas.microsoft.com/office/spreadsheetml/2009/9/ac" r="623" s="3" customFormat="true" x14ac:dyDescent="0.25">
      <c r="A623" s="382"/>
      <c r="B623" s="103"/>
      <c r="L623" s="103"/>
      <c r="V623" s="103"/>
      <c r="AD623" s="429"/>
      <c r="AE623" s="429"/>
      <c r="AF623" s="429"/>
      <c r="AG623" s="429"/>
      <c r="AH623" s="429"/>
      <c r="AI623" s="429"/>
      <c r="AJ623" s="429"/>
      <c r="AK623" s="429"/>
      <c r="AL623" s="429"/>
      <c r="AM623" s="429"/>
      <c r="AN623" s="429"/>
      <c r="AO623" s="429"/>
      <c r="AP623" s="429"/>
      <c r="AQ623" s="429"/>
      <c r="AR623" s="429"/>
      <c r="AS623" s="429"/>
      <c r="AT623" s="429"/>
      <c r="AU623" s="429"/>
      <c r="AV623" s="429"/>
      <c r="AW623" s="429"/>
      <c r="AX623" s="429"/>
      <c r="AY623" s="429"/>
      <c r="AZ623" s="429"/>
      <c r="BA623" s="429"/>
      <c r="BB623" s="429"/>
      <c r="BC623" s="429"/>
      <c r="BD623" s="429"/>
      <c r="BE623" s="429"/>
      <c r="BF623" s="429"/>
      <c r="BG623" s="429"/>
      <c r="BH623" s="429"/>
      <c r="BJ623" s="103"/>
      <c r="BT623" s="103"/>
      <c r="CD623" s="103"/>
      <c r="CN623" s="103"/>
      <c r="CX623" s="103"/>
      <c r="DH623" s="103"/>
      <c r="DR623" s="103"/>
      <c r="EB623" s="103"/>
      <c r="EL623" s="103"/>
      <c r="EV623" s="103"/>
      <c r="FF623" s="103"/>
      <c r="FP623" s="103"/>
      <c r="FZ623" s="103"/>
      <c r="GJ623" s="103"/>
      <c r="GT623" s="103"/>
      <c r="HD623" s="103"/>
    </row>
    <row xmlns:x14ac="http://schemas.microsoft.com/office/spreadsheetml/2009/9/ac" r="624" s="3" customFormat="true" x14ac:dyDescent="0.25">
      <c r="A624" s="382"/>
      <c r="B624" s="103"/>
      <c r="L624" s="103"/>
      <c r="V624" s="103"/>
      <c r="AD624" s="429"/>
      <c r="AE624" s="429"/>
      <c r="AF624" s="429"/>
      <c r="AG624" s="429"/>
      <c r="AH624" s="429"/>
      <c r="AI624" s="429"/>
      <c r="AJ624" s="429"/>
      <c r="AK624" s="429"/>
      <c r="AL624" s="429"/>
      <c r="AM624" s="429"/>
      <c r="AN624" s="429"/>
      <c r="AO624" s="429"/>
      <c r="AP624" s="429"/>
      <c r="AQ624" s="429"/>
      <c r="AR624" s="429"/>
      <c r="AS624" s="429"/>
      <c r="AT624" s="429"/>
      <c r="AU624" s="429"/>
      <c r="AV624" s="429"/>
      <c r="AW624" s="429"/>
      <c r="AX624" s="429"/>
      <c r="AY624" s="429"/>
      <c r="AZ624" s="429"/>
      <c r="BA624" s="429"/>
      <c r="BB624" s="429"/>
      <c r="BC624" s="429"/>
      <c r="BD624" s="429"/>
      <c r="BE624" s="429"/>
      <c r="BF624" s="429"/>
      <c r="BG624" s="429"/>
      <c r="BH624" s="429"/>
      <c r="BJ624" s="103"/>
      <c r="BT624" s="103"/>
      <c r="CD624" s="103"/>
      <c r="CN624" s="103"/>
      <c r="CX624" s="103"/>
      <c r="DH624" s="103"/>
      <c r="DR624" s="103"/>
      <c r="EB624" s="103"/>
      <c r="EL624" s="103"/>
      <c r="EV624" s="103"/>
      <c r="FF624" s="103"/>
      <c r="FP624" s="103"/>
      <c r="FZ624" s="103"/>
      <c r="GJ624" s="103"/>
      <c r="GT624" s="103"/>
      <c r="HD624" s="103"/>
    </row>
    <row xmlns:x14ac="http://schemas.microsoft.com/office/spreadsheetml/2009/9/ac" r="625" s="3" customFormat="true" x14ac:dyDescent="0.25">
      <c r="A625" s="382"/>
      <c r="B625" s="103"/>
      <c r="L625" s="103"/>
      <c r="V625" s="103"/>
      <c r="AD625" s="429"/>
      <c r="AE625" s="429"/>
      <c r="AF625" s="429"/>
      <c r="AG625" s="429"/>
      <c r="AH625" s="429"/>
      <c r="AI625" s="429"/>
      <c r="AJ625" s="429"/>
      <c r="AK625" s="429"/>
      <c r="AL625" s="429"/>
      <c r="AM625" s="429"/>
      <c r="AN625" s="429"/>
      <c r="AO625" s="429"/>
      <c r="AP625" s="429"/>
      <c r="AQ625" s="429"/>
      <c r="AR625" s="429"/>
      <c r="AS625" s="429"/>
      <c r="AT625" s="429"/>
      <c r="AU625" s="429"/>
      <c r="AV625" s="429"/>
      <c r="AW625" s="429"/>
      <c r="AX625" s="429"/>
      <c r="AY625" s="429"/>
      <c r="AZ625" s="429"/>
      <c r="BA625" s="429"/>
      <c r="BB625" s="429"/>
      <c r="BC625" s="429"/>
      <c r="BD625" s="429"/>
      <c r="BE625" s="429"/>
      <c r="BF625" s="429"/>
      <c r="BG625" s="429"/>
      <c r="BH625" s="429"/>
      <c r="BJ625" s="103"/>
      <c r="BT625" s="103"/>
      <c r="CD625" s="103"/>
      <c r="CN625" s="103"/>
      <c r="CX625" s="103"/>
      <c r="DH625" s="103"/>
      <c r="DR625" s="103"/>
      <c r="EB625" s="103"/>
      <c r="EL625" s="103"/>
      <c r="EV625" s="103"/>
      <c r="FF625" s="103"/>
      <c r="FP625" s="103"/>
      <c r="FZ625" s="103"/>
      <c r="GJ625" s="103"/>
      <c r="GT625" s="103"/>
      <c r="HD625" s="103"/>
    </row>
    <row xmlns:x14ac="http://schemas.microsoft.com/office/spreadsheetml/2009/9/ac" r="626" s="3" customFormat="true" x14ac:dyDescent="0.25">
      <c r="A626" s="382"/>
      <c r="B626" s="103"/>
      <c r="L626" s="103"/>
      <c r="V626" s="103"/>
      <c r="AD626" s="429"/>
      <c r="AE626" s="429"/>
      <c r="AF626" s="429"/>
      <c r="AG626" s="429"/>
      <c r="AH626" s="429"/>
      <c r="AI626" s="429"/>
      <c r="AJ626" s="429"/>
      <c r="AK626" s="429"/>
      <c r="AL626" s="429"/>
      <c r="AM626" s="429"/>
      <c r="AN626" s="429"/>
      <c r="AO626" s="429"/>
      <c r="AP626" s="429"/>
      <c r="AQ626" s="429"/>
      <c r="AR626" s="429"/>
      <c r="AS626" s="429"/>
      <c r="AT626" s="429"/>
      <c r="AU626" s="429"/>
      <c r="AV626" s="429"/>
      <c r="AW626" s="429"/>
      <c r="AX626" s="429"/>
      <c r="AY626" s="429"/>
      <c r="AZ626" s="429"/>
      <c r="BA626" s="429"/>
      <c r="BB626" s="429"/>
      <c r="BC626" s="429"/>
      <c r="BD626" s="429"/>
      <c r="BE626" s="429"/>
      <c r="BF626" s="429"/>
      <c r="BG626" s="429"/>
      <c r="BH626" s="429"/>
      <c r="BJ626" s="103"/>
      <c r="BT626" s="103"/>
      <c r="CD626" s="103"/>
      <c r="CN626" s="103"/>
      <c r="CX626" s="103"/>
      <c r="DH626" s="103"/>
      <c r="DR626" s="103"/>
      <c r="EB626" s="103"/>
      <c r="EL626" s="103"/>
      <c r="EV626" s="103"/>
      <c r="FF626" s="103"/>
      <c r="FP626" s="103"/>
      <c r="FZ626" s="103"/>
      <c r="GJ626" s="103"/>
      <c r="GT626" s="103"/>
      <c r="HD626" s="103"/>
    </row>
    <row xmlns:x14ac="http://schemas.microsoft.com/office/spreadsheetml/2009/9/ac" r="627" s="3" customFormat="true" x14ac:dyDescent="0.25">
      <c r="A627" s="382"/>
      <c r="B627" s="103"/>
      <c r="L627" s="103"/>
      <c r="V627" s="103"/>
      <c r="AD627" s="429"/>
      <c r="AE627" s="429"/>
      <c r="AF627" s="429"/>
      <c r="AG627" s="429"/>
      <c r="AH627" s="429"/>
      <c r="AI627" s="429"/>
      <c r="AJ627" s="429"/>
      <c r="AK627" s="429"/>
      <c r="AL627" s="429"/>
      <c r="AM627" s="429"/>
      <c r="AN627" s="429"/>
      <c r="AO627" s="429"/>
      <c r="AP627" s="429"/>
      <c r="AQ627" s="429"/>
      <c r="AR627" s="429"/>
      <c r="AS627" s="429"/>
      <c r="AT627" s="429"/>
      <c r="AU627" s="429"/>
      <c r="AV627" s="429"/>
      <c r="AW627" s="429"/>
      <c r="AX627" s="429"/>
      <c r="AY627" s="429"/>
      <c r="AZ627" s="429"/>
      <c r="BA627" s="429"/>
      <c r="BB627" s="429"/>
      <c r="BC627" s="429"/>
      <c r="BD627" s="429"/>
      <c r="BE627" s="429"/>
      <c r="BF627" s="429"/>
      <c r="BG627" s="429"/>
      <c r="BH627" s="429"/>
      <c r="BJ627" s="103"/>
      <c r="BT627" s="103"/>
      <c r="CD627" s="103"/>
      <c r="CN627" s="103"/>
      <c r="CX627" s="103"/>
      <c r="DH627" s="103"/>
      <c r="DR627" s="103"/>
      <c r="EB627" s="103"/>
      <c r="EL627" s="103"/>
      <c r="EV627" s="103"/>
      <c r="FF627" s="103"/>
      <c r="FP627" s="103"/>
      <c r="FZ627" s="103"/>
      <c r="GJ627" s="103"/>
      <c r="GT627" s="103"/>
      <c r="HD627" s="103"/>
    </row>
    <row xmlns:x14ac="http://schemas.microsoft.com/office/spreadsheetml/2009/9/ac" r="628" s="3" customFormat="true" x14ac:dyDescent="0.25">
      <c r="A628" s="382"/>
      <c r="B628" s="103"/>
      <c r="L628" s="103"/>
      <c r="V628" s="103"/>
      <c r="AD628" s="429"/>
      <c r="AE628" s="429"/>
      <c r="AF628" s="429"/>
      <c r="AG628" s="429"/>
      <c r="AH628" s="429"/>
      <c r="AI628" s="429"/>
      <c r="AJ628" s="429"/>
      <c r="AK628" s="429"/>
      <c r="AL628" s="429"/>
      <c r="AM628" s="429"/>
      <c r="AN628" s="429"/>
      <c r="AO628" s="429"/>
      <c r="AP628" s="429"/>
      <c r="AQ628" s="429"/>
      <c r="AR628" s="429"/>
      <c r="AS628" s="429"/>
      <c r="AT628" s="429"/>
      <c r="AU628" s="429"/>
      <c r="AV628" s="429"/>
      <c r="AW628" s="429"/>
      <c r="AX628" s="429"/>
      <c r="AY628" s="429"/>
      <c r="AZ628" s="429"/>
      <c r="BA628" s="429"/>
      <c r="BB628" s="429"/>
      <c r="BC628" s="429"/>
      <c r="BD628" s="429"/>
      <c r="BE628" s="429"/>
      <c r="BF628" s="429"/>
      <c r="BG628" s="429"/>
      <c r="BH628" s="429"/>
      <c r="BJ628" s="103"/>
      <c r="BT628" s="103"/>
      <c r="CD628" s="103"/>
      <c r="CN628" s="103"/>
      <c r="CX628" s="103"/>
      <c r="DH628" s="103"/>
      <c r="DR628" s="103"/>
      <c r="EB628" s="103"/>
      <c r="EL628" s="103"/>
      <c r="EV628" s="103"/>
      <c r="FF628" s="103"/>
      <c r="FP628" s="103"/>
      <c r="FZ628" s="103"/>
      <c r="GJ628" s="103"/>
      <c r="GT628" s="103"/>
      <c r="HD628" s="103"/>
    </row>
    <row xmlns:x14ac="http://schemas.microsoft.com/office/spreadsheetml/2009/9/ac" r="629" s="3" customFormat="true" x14ac:dyDescent="0.25">
      <c r="A629" s="382"/>
      <c r="B629" s="103"/>
      <c r="L629" s="103"/>
      <c r="V629" s="103"/>
      <c r="AD629" s="429"/>
      <c r="AE629" s="429"/>
      <c r="AF629" s="429"/>
      <c r="AG629" s="429"/>
      <c r="AH629" s="429"/>
      <c r="AI629" s="429"/>
      <c r="AJ629" s="429"/>
      <c r="AK629" s="429"/>
      <c r="AL629" s="429"/>
      <c r="AM629" s="429"/>
      <c r="AN629" s="429"/>
      <c r="AO629" s="429"/>
      <c r="AP629" s="429"/>
      <c r="AQ629" s="429"/>
      <c r="AR629" s="429"/>
      <c r="AS629" s="429"/>
      <c r="AT629" s="429"/>
      <c r="AU629" s="429"/>
      <c r="AV629" s="429"/>
      <c r="AW629" s="429"/>
      <c r="AX629" s="429"/>
      <c r="AY629" s="429"/>
      <c r="AZ629" s="429"/>
      <c r="BA629" s="429"/>
      <c r="BB629" s="429"/>
      <c r="BC629" s="429"/>
      <c r="BD629" s="429"/>
      <c r="BE629" s="429"/>
      <c r="BF629" s="429"/>
      <c r="BG629" s="429"/>
      <c r="BH629" s="429"/>
      <c r="BJ629" s="103"/>
      <c r="BT629" s="103"/>
      <c r="CD629" s="103"/>
      <c r="CN629" s="103"/>
      <c r="CX629" s="103"/>
      <c r="DH629" s="103"/>
      <c r="DR629" s="103"/>
      <c r="EB629" s="103"/>
      <c r="EL629" s="103"/>
      <c r="EV629" s="103"/>
      <c r="FF629" s="103"/>
      <c r="FP629" s="103"/>
      <c r="FZ629" s="103"/>
      <c r="GJ629" s="103"/>
      <c r="GT629" s="103"/>
      <c r="HD629" s="103"/>
    </row>
    <row xmlns:x14ac="http://schemas.microsoft.com/office/spreadsheetml/2009/9/ac" r="630" s="3" customFormat="true" x14ac:dyDescent="0.25">
      <c r="A630" s="382"/>
      <c r="B630" s="103"/>
      <c r="L630" s="103"/>
      <c r="V630" s="103"/>
      <c r="AD630" s="429"/>
      <c r="AE630" s="429"/>
      <c r="AF630" s="429"/>
      <c r="AG630" s="429"/>
      <c r="AH630" s="429"/>
      <c r="AI630" s="429"/>
      <c r="AJ630" s="429"/>
      <c r="AK630" s="429"/>
      <c r="AL630" s="429"/>
      <c r="AM630" s="429"/>
      <c r="AN630" s="429"/>
      <c r="AO630" s="429"/>
      <c r="AP630" s="429"/>
      <c r="AQ630" s="429"/>
      <c r="AR630" s="429"/>
      <c r="AS630" s="429"/>
      <c r="AT630" s="429"/>
      <c r="AU630" s="429"/>
      <c r="AV630" s="429"/>
      <c r="AW630" s="429"/>
      <c r="AX630" s="429"/>
      <c r="AY630" s="429"/>
      <c r="AZ630" s="429"/>
      <c r="BA630" s="429"/>
      <c r="BB630" s="429"/>
      <c r="BC630" s="429"/>
      <c r="BD630" s="429"/>
      <c r="BE630" s="429"/>
      <c r="BF630" s="429"/>
      <c r="BG630" s="429"/>
      <c r="BH630" s="429"/>
      <c r="BJ630" s="103"/>
      <c r="BT630" s="103"/>
      <c r="CD630" s="103"/>
      <c r="CN630" s="103"/>
      <c r="CX630" s="103"/>
      <c r="DH630" s="103"/>
      <c r="DR630" s="103"/>
      <c r="EB630" s="103"/>
      <c r="EL630" s="103"/>
      <c r="EV630" s="103"/>
      <c r="FF630" s="103"/>
      <c r="FP630" s="103"/>
      <c r="FZ630" s="103"/>
      <c r="GJ630" s="103"/>
      <c r="GT630" s="103"/>
      <c r="HD630" s="103"/>
    </row>
    <row xmlns:x14ac="http://schemas.microsoft.com/office/spreadsheetml/2009/9/ac" r="631" s="3" customFormat="true" x14ac:dyDescent="0.25">
      <c r="A631" s="382"/>
      <c r="B631" s="103"/>
      <c r="L631" s="103"/>
      <c r="V631" s="103"/>
      <c r="AD631" s="429"/>
      <c r="AE631" s="429"/>
      <c r="AF631" s="429"/>
      <c r="AG631" s="429"/>
      <c r="AH631" s="429"/>
      <c r="AI631" s="429"/>
      <c r="AJ631" s="429"/>
      <c r="AK631" s="429"/>
      <c r="AL631" s="429"/>
      <c r="AM631" s="429"/>
      <c r="AN631" s="429"/>
      <c r="AO631" s="429"/>
      <c r="AP631" s="429"/>
      <c r="AQ631" s="429"/>
      <c r="AR631" s="429"/>
      <c r="AS631" s="429"/>
      <c r="AT631" s="429"/>
      <c r="AU631" s="429"/>
      <c r="AV631" s="429"/>
      <c r="AW631" s="429"/>
      <c r="AX631" s="429"/>
      <c r="AY631" s="429"/>
      <c r="AZ631" s="429"/>
      <c r="BA631" s="429"/>
      <c r="BB631" s="429"/>
      <c r="BC631" s="429"/>
      <c r="BD631" s="429"/>
      <c r="BE631" s="429"/>
      <c r="BF631" s="429"/>
      <c r="BG631" s="429"/>
      <c r="BH631" s="429"/>
      <c r="BJ631" s="103"/>
      <c r="BT631" s="103"/>
      <c r="CD631" s="103"/>
      <c r="CN631" s="103"/>
      <c r="CX631" s="103"/>
      <c r="DH631" s="103"/>
      <c r="DR631" s="103"/>
      <c r="EB631" s="103"/>
      <c r="EL631" s="103"/>
      <c r="EV631" s="103"/>
      <c r="FF631" s="103"/>
      <c r="FP631" s="103"/>
      <c r="FZ631" s="103"/>
      <c r="GJ631" s="103"/>
      <c r="GT631" s="103"/>
      <c r="HD631" s="103"/>
    </row>
    <row xmlns:x14ac="http://schemas.microsoft.com/office/spreadsheetml/2009/9/ac" r="632" s="3" customFormat="true" x14ac:dyDescent="0.25">
      <c r="A632" s="382"/>
      <c r="B632" s="103"/>
      <c r="L632" s="103"/>
      <c r="V632" s="103"/>
      <c r="AD632" s="429"/>
      <c r="AE632" s="429"/>
      <c r="AF632" s="429"/>
      <c r="AG632" s="429"/>
      <c r="AH632" s="429"/>
      <c r="AI632" s="429"/>
      <c r="AJ632" s="429"/>
      <c r="AK632" s="429"/>
      <c r="AL632" s="429"/>
      <c r="AM632" s="429"/>
      <c r="AN632" s="429"/>
      <c r="AO632" s="429"/>
      <c r="AP632" s="429"/>
      <c r="AQ632" s="429"/>
      <c r="AR632" s="429"/>
      <c r="AS632" s="429"/>
      <c r="AT632" s="429"/>
      <c r="AU632" s="429"/>
      <c r="AV632" s="429"/>
      <c r="AW632" s="429"/>
      <c r="AX632" s="429"/>
      <c r="AY632" s="429"/>
      <c r="AZ632" s="429"/>
      <c r="BA632" s="429"/>
      <c r="BB632" s="429"/>
      <c r="BC632" s="429"/>
      <c r="BD632" s="429"/>
      <c r="BE632" s="429"/>
      <c r="BF632" s="429"/>
      <c r="BG632" s="429"/>
      <c r="BH632" s="429"/>
      <c r="BJ632" s="103"/>
      <c r="BT632" s="103"/>
      <c r="CD632" s="103"/>
      <c r="CN632" s="103"/>
      <c r="CX632" s="103"/>
      <c r="DH632" s="103"/>
      <c r="DR632" s="103"/>
      <c r="EB632" s="103"/>
      <c r="EL632" s="103"/>
      <c r="EV632" s="103"/>
      <c r="FF632" s="103"/>
      <c r="FP632" s="103"/>
      <c r="FZ632" s="103"/>
      <c r="GJ632" s="103"/>
      <c r="GT632" s="103"/>
      <c r="HD632" s="103"/>
    </row>
    <row xmlns:x14ac="http://schemas.microsoft.com/office/spreadsheetml/2009/9/ac" r="633" s="3" customFormat="true" x14ac:dyDescent="0.25">
      <c r="A633" s="382"/>
      <c r="B633" s="103"/>
      <c r="L633" s="103"/>
      <c r="V633" s="103"/>
      <c r="AD633" s="429"/>
      <c r="AE633" s="429"/>
      <c r="AF633" s="429"/>
      <c r="AG633" s="429"/>
      <c r="AH633" s="429"/>
      <c r="AI633" s="429"/>
      <c r="AJ633" s="429"/>
      <c r="AK633" s="429"/>
      <c r="AL633" s="429"/>
      <c r="AM633" s="429"/>
      <c r="AN633" s="429"/>
      <c r="AO633" s="429"/>
      <c r="AP633" s="429"/>
      <c r="AQ633" s="429"/>
      <c r="AR633" s="429"/>
      <c r="AS633" s="429"/>
      <c r="AT633" s="429"/>
      <c r="AU633" s="429"/>
      <c r="AV633" s="429"/>
      <c r="AW633" s="429"/>
      <c r="AX633" s="429"/>
      <c r="AY633" s="429"/>
      <c r="AZ633" s="429"/>
      <c r="BA633" s="429"/>
      <c r="BB633" s="429"/>
      <c r="BC633" s="429"/>
      <c r="BD633" s="429"/>
      <c r="BE633" s="429"/>
      <c r="BF633" s="429"/>
      <c r="BG633" s="429"/>
      <c r="BH633" s="429"/>
      <c r="BJ633" s="103"/>
      <c r="BT633" s="103"/>
      <c r="CD633" s="103"/>
      <c r="CN633" s="103"/>
      <c r="CX633" s="103"/>
      <c r="DH633" s="103"/>
      <c r="DR633" s="103"/>
      <c r="EB633" s="103"/>
      <c r="EL633" s="103"/>
      <c r="EV633" s="103"/>
      <c r="FF633" s="103"/>
      <c r="FP633" s="103"/>
      <c r="FZ633" s="103"/>
      <c r="GJ633" s="103"/>
      <c r="GT633" s="103"/>
      <c r="HD633" s="103"/>
    </row>
    <row xmlns:x14ac="http://schemas.microsoft.com/office/spreadsheetml/2009/9/ac" r="634" s="3" customFormat="true" x14ac:dyDescent="0.25">
      <c r="A634" s="382"/>
      <c r="B634" s="103"/>
      <c r="L634" s="103"/>
      <c r="V634" s="103"/>
      <c r="AD634" s="429"/>
      <c r="AE634" s="429"/>
      <c r="AF634" s="429"/>
      <c r="AG634" s="429"/>
      <c r="AH634" s="429"/>
      <c r="AI634" s="429"/>
      <c r="AJ634" s="429"/>
      <c r="AK634" s="429"/>
      <c r="AL634" s="429"/>
      <c r="AM634" s="429"/>
      <c r="AN634" s="429"/>
      <c r="AO634" s="429"/>
      <c r="AP634" s="429"/>
      <c r="AQ634" s="429"/>
      <c r="AR634" s="429"/>
      <c r="AS634" s="429"/>
      <c r="AT634" s="429"/>
      <c r="AU634" s="429"/>
      <c r="AV634" s="429"/>
      <c r="AW634" s="429"/>
      <c r="AX634" s="429"/>
      <c r="AY634" s="429"/>
      <c r="AZ634" s="429"/>
      <c r="BA634" s="429"/>
      <c r="BB634" s="429"/>
      <c r="BC634" s="429"/>
      <c r="BD634" s="429"/>
      <c r="BE634" s="429"/>
      <c r="BF634" s="429"/>
      <c r="BG634" s="429"/>
      <c r="BH634" s="429"/>
      <c r="BJ634" s="103"/>
      <c r="BT634" s="103"/>
      <c r="CD634" s="103"/>
      <c r="CN634" s="103"/>
      <c r="CX634" s="103"/>
      <c r="DH634" s="103"/>
      <c r="DR634" s="103"/>
      <c r="EB634" s="103"/>
      <c r="EL634" s="103"/>
      <c r="EV634" s="103"/>
      <c r="FF634" s="103"/>
      <c r="FP634" s="103"/>
      <c r="FZ634" s="103"/>
      <c r="GJ634" s="103"/>
      <c r="GT634" s="103"/>
      <c r="HD634" s="103"/>
    </row>
    <row xmlns:x14ac="http://schemas.microsoft.com/office/spreadsheetml/2009/9/ac" r="635" s="3" customFormat="true" x14ac:dyDescent="0.25">
      <c r="A635" s="382"/>
      <c r="B635" s="103"/>
      <c r="L635" s="103"/>
      <c r="V635" s="103"/>
      <c r="AD635" s="429"/>
      <c r="AE635" s="429"/>
      <c r="AF635" s="429"/>
      <c r="AG635" s="429"/>
      <c r="AH635" s="429"/>
      <c r="AI635" s="429"/>
      <c r="AJ635" s="429"/>
      <c r="AK635" s="429"/>
      <c r="AL635" s="429"/>
      <c r="AM635" s="429"/>
      <c r="AN635" s="429"/>
      <c r="AO635" s="429"/>
      <c r="AP635" s="429"/>
      <c r="AQ635" s="429"/>
      <c r="AR635" s="429"/>
      <c r="AS635" s="429"/>
      <c r="AT635" s="429"/>
      <c r="AU635" s="429"/>
      <c r="AV635" s="429"/>
      <c r="AW635" s="429"/>
      <c r="AX635" s="429"/>
      <c r="AY635" s="429"/>
      <c r="AZ635" s="429"/>
      <c r="BA635" s="429"/>
      <c r="BB635" s="429"/>
      <c r="BC635" s="429"/>
      <c r="BD635" s="429"/>
      <c r="BE635" s="429"/>
      <c r="BF635" s="429"/>
      <c r="BG635" s="429"/>
      <c r="BH635" s="429"/>
      <c r="BJ635" s="103"/>
      <c r="BT635" s="103"/>
      <c r="CD635" s="103"/>
      <c r="CN635" s="103"/>
      <c r="CX635" s="103"/>
      <c r="DH635" s="103"/>
      <c r="DR635" s="103"/>
      <c r="EB635" s="103"/>
      <c r="EL635" s="103"/>
      <c r="EV635" s="103"/>
      <c r="FF635" s="103"/>
      <c r="FP635" s="103"/>
      <c r="FZ635" s="103"/>
      <c r="GJ635" s="103"/>
      <c r="GT635" s="103"/>
      <c r="HD635" s="103"/>
    </row>
    <row xmlns:x14ac="http://schemas.microsoft.com/office/spreadsheetml/2009/9/ac" r="636" s="3" customFormat="true" x14ac:dyDescent="0.25">
      <c r="A636" s="382"/>
      <c r="B636" s="103"/>
      <c r="L636" s="103"/>
      <c r="V636" s="103"/>
      <c r="AD636" s="429"/>
      <c r="AE636" s="429"/>
      <c r="AF636" s="429"/>
      <c r="AG636" s="429"/>
      <c r="AH636" s="429"/>
      <c r="AI636" s="429"/>
      <c r="AJ636" s="429"/>
      <c r="AK636" s="429"/>
      <c r="AL636" s="429"/>
      <c r="AM636" s="429"/>
      <c r="AN636" s="429"/>
      <c r="AO636" s="429"/>
      <c r="AP636" s="429"/>
      <c r="AQ636" s="429"/>
      <c r="AR636" s="429"/>
      <c r="AS636" s="429"/>
      <c r="AT636" s="429"/>
      <c r="AU636" s="429"/>
      <c r="AV636" s="429"/>
      <c r="AW636" s="429"/>
      <c r="AX636" s="429"/>
      <c r="AY636" s="429"/>
      <c r="AZ636" s="429"/>
      <c r="BA636" s="429"/>
      <c r="BB636" s="429"/>
      <c r="BC636" s="429"/>
      <c r="BD636" s="429"/>
      <c r="BE636" s="429"/>
      <c r="BF636" s="429"/>
      <c r="BG636" s="429"/>
      <c r="BH636" s="429"/>
      <c r="BJ636" s="103"/>
      <c r="BT636" s="103"/>
      <c r="CD636" s="103"/>
      <c r="CN636" s="103"/>
      <c r="CX636" s="103"/>
      <c r="DH636" s="103"/>
      <c r="DR636" s="103"/>
      <c r="EB636" s="103"/>
      <c r="EL636" s="103"/>
      <c r="EV636" s="103"/>
      <c r="FF636" s="103"/>
      <c r="FP636" s="103"/>
      <c r="FZ636" s="103"/>
      <c r="GJ636" s="103"/>
      <c r="GT636" s="103"/>
      <c r="HD636" s="103"/>
    </row>
    <row xmlns:x14ac="http://schemas.microsoft.com/office/spreadsheetml/2009/9/ac" r="637" s="3" customFormat="true" x14ac:dyDescent="0.25">
      <c r="A637" s="382"/>
      <c r="B637" s="103"/>
      <c r="L637" s="103"/>
      <c r="V637" s="103"/>
      <c r="AD637" s="429"/>
      <c r="AE637" s="429"/>
      <c r="AF637" s="429"/>
      <c r="AG637" s="429"/>
      <c r="AH637" s="429"/>
      <c r="AI637" s="429"/>
      <c r="AJ637" s="429"/>
      <c r="AK637" s="429"/>
      <c r="AL637" s="429"/>
      <c r="AM637" s="429"/>
      <c r="AN637" s="429"/>
      <c r="AO637" s="429"/>
      <c r="AP637" s="429"/>
      <c r="AQ637" s="429"/>
      <c r="AR637" s="429"/>
      <c r="AS637" s="429"/>
      <c r="AT637" s="429"/>
      <c r="AU637" s="429"/>
      <c r="AV637" s="429"/>
      <c r="AW637" s="429"/>
      <c r="AX637" s="429"/>
      <c r="AY637" s="429"/>
      <c r="AZ637" s="429"/>
      <c r="BA637" s="429"/>
      <c r="BB637" s="429"/>
      <c r="BC637" s="429"/>
      <c r="BD637" s="429"/>
      <c r="BE637" s="429"/>
      <c r="BF637" s="429"/>
      <c r="BG637" s="429"/>
      <c r="BH637" s="429"/>
      <c r="BJ637" s="103"/>
      <c r="BT637" s="103"/>
      <c r="CD637" s="103"/>
      <c r="CN637" s="103"/>
      <c r="CX637" s="103"/>
      <c r="DH637" s="103"/>
      <c r="DR637" s="103"/>
      <c r="EB637" s="103"/>
      <c r="EL637" s="103"/>
      <c r="EV637" s="103"/>
      <c r="FF637" s="103"/>
      <c r="FP637" s="103"/>
      <c r="FZ637" s="103"/>
      <c r="GJ637" s="103"/>
      <c r="GT637" s="103"/>
      <c r="HD637" s="103"/>
    </row>
    <row xmlns:x14ac="http://schemas.microsoft.com/office/spreadsheetml/2009/9/ac" r="638" s="3" customFormat="true" x14ac:dyDescent="0.25">
      <c r="A638" s="382"/>
      <c r="B638" s="103"/>
      <c r="L638" s="103"/>
      <c r="V638" s="103"/>
      <c r="AD638" s="429"/>
      <c r="AE638" s="429"/>
      <c r="AF638" s="429"/>
      <c r="AG638" s="429"/>
      <c r="AH638" s="429"/>
      <c r="AI638" s="429"/>
      <c r="AJ638" s="429"/>
      <c r="AK638" s="429"/>
      <c r="AL638" s="429"/>
      <c r="AM638" s="429"/>
      <c r="AN638" s="429"/>
      <c r="AO638" s="429"/>
      <c r="AP638" s="429"/>
      <c r="AQ638" s="429"/>
      <c r="AR638" s="429"/>
      <c r="AS638" s="429"/>
      <c r="AT638" s="429"/>
      <c r="AU638" s="429"/>
      <c r="AV638" s="429"/>
      <c r="AW638" s="429"/>
      <c r="AX638" s="429"/>
      <c r="AY638" s="429"/>
      <c r="AZ638" s="429"/>
      <c r="BA638" s="429"/>
      <c r="BB638" s="429"/>
      <c r="BC638" s="429"/>
      <c r="BD638" s="429"/>
      <c r="BE638" s="429"/>
      <c r="BF638" s="429"/>
      <c r="BG638" s="429"/>
      <c r="BH638" s="429"/>
      <c r="BJ638" s="103"/>
      <c r="BT638" s="103"/>
      <c r="CD638" s="103"/>
      <c r="CN638" s="103"/>
      <c r="CX638" s="103"/>
      <c r="DH638" s="103"/>
      <c r="DR638" s="103"/>
      <c r="EB638" s="103"/>
      <c r="EL638" s="103"/>
      <c r="EV638" s="103"/>
      <c r="FF638" s="103"/>
      <c r="FP638" s="103"/>
      <c r="FZ638" s="103"/>
      <c r="GJ638" s="103"/>
      <c r="GT638" s="103"/>
      <c r="HD638" s="103"/>
    </row>
    <row xmlns:x14ac="http://schemas.microsoft.com/office/spreadsheetml/2009/9/ac" r="639" s="3" customFormat="true" x14ac:dyDescent="0.25">
      <c r="A639" s="382"/>
      <c r="B639" s="103"/>
      <c r="L639" s="103"/>
      <c r="V639" s="103"/>
      <c r="AD639" s="429"/>
      <c r="AE639" s="429"/>
      <c r="AF639" s="429"/>
      <c r="AG639" s="429"/>
      <c r="AH639" s="429"/>
      <c r="AI639" s="429"/>
      <c r="AJ639" s="429"/>
      <c r="AK639" s="429"/>
      <c r="AL639" s="429"/>
      <c r="AM639" s="429"/>
      <c r="AN639" s="429"/>
      <c r="AO639" s="429"/>
      <c r="AP639" s="429"/>
      <c r="AQ639" s="429"/>
      <c r="AR639" s="429"/>
      <c r="AS639" s="429"/>
      <c r="AT639" s="429"/>
      <c r="AU639" s="429"/>
      <c r="AV639" s="429"/>
      <c r="AW639" s="429"/>
      <c r="AX639" s="429"/>
      <c r="AY639" s="429"/>
      <c r="AZ639" s="429"/>
      <c r="BA639" s="429"/>
      <c r="BB639" s="429"/>
      <c r="BC639" s="429"/>
      <c r="BD639" s="429"/>
      <c r="BE639" s="429"/>
      <c r="BF639" s="429"/>
      <c r="BG639" s="429"/>
      <c r="BH639" s="429"/>
      <c r="BJ639" s="103"/>
      <c r="BT639" s="103"/>
      <c r="CD639" s="103"/>
      <c r="CN639" s="103"/>
      <c r="CX639" s="103"/>
      <c r="DH639" s="103"/>
      <c r="DR639" s="103"/>
      <c r="EB639" s="103"/>
      <c r="EL639" s="103"/>
      <c r="EV639" s="103"/>
      <c r="FF639" s="103"/>
      <c r="FP639" s="103"/>
      <c r="FZ639" s="103"/>
      <c r="GJ639" s="103"/>
      <c r="GT639" s="103"/>
      <c r="HD639" s="103"/>
    </row>
    <row xmlns:x14ac="http://schemas.microsoft.com/office/spreadsheetml/2009/9/ac" r="640" s="3" customFormat="true" x14ac:dyDescent="0.25">
      <c r="A640" s="382"/>
      <c r="B640" s="103"/>
      <c r="L640" s="103"/>
      <c r="V640" s="103"/>
      <c r="AD640" s="429"/>
      <c r="AE640" s="429"/>
      <c r="AF640" s="429"/>
      <c r="AG640" s="429"/>
      <c r="AH640" s="429"/>
      <c r="AI640" s="429"/>
      <c r="AJ640" s="429"/>
      <c r="AK640" s="429"/>
      <c r="AL640" s="429"/>
      <c r="AM640" s="429"/>
      <c r="AN640" s="429"/>
      <c r="AO640" s="429"/>
      <c r="AP640" s="429"/>
      <c r="AQ640" s="429"/>
      <c r="AR640" s="429"/>
      <c r="AS640" s="429"/>
      <c r="AT640" s="429"/>
      <c r="AU640" s="429"/>
      <c r="AV640" s="429"/>
      <c r="AW640" s="429"/>
      <c r="AX640" s="429"/>
      <c r="AY640" s="429"/>
      <c r="AZ640" s="429"/>
      <c r="BA640" s="429"/>
      <c r="BB640" s="429"/>
      <c r="BC640" s="429"/>
      <c r="BD640" s="429"/>
      <c r="BE640" s="429"/>
      <c r="BF640" s="429"/>
      <c r="BG640" s="429"/>
      <c r="BH640" s="429"/>
      <c r="BJ640" s="103"/>
      <c r="BT640" s="103"/>
      <c r="CD640" s="103"/>
      <c r="CN640" s="103"/>
      <c r="CX640" s="103"/>
      <c r="DH640" s="103"/>
      <c r="DR640" s="103"/>
      <c r="EB640" s="103"/>
      <c r="EL640" s="103"/>
      <c r="EV640" s="103"/>
      <c r="FF640" s="103"/>
      <c r="FP640" s="103"/>
      <c r="FZ640" s="103"/>
      <c r="GJ640" s="103"/>
      <c r="GT640" s="103"/>
      <c r="HD640" s="103"/>
    </row>
  </sheetData>
  <mergeCells count="7">
    <mergeCell ref="BA27:BG27"/>
    <mergeCell ref="A2:A3"/>
    <mergeCell ref="AQ27:AW27"/>
    <mergeCell ref="C27:I27"/>
    <mergeCell ref="AG27:AM27"/>
    <mergeCell ref="M27:S27"/>
    <mergeCell ref="W27:AC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2024-04-24T06:12:30Z</dcterms:modified>
</cp:coreProperties>
</file>